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gif" ContentType="image/gi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showInkAnnotation="0" autoCompressPictures="0"/>
  <bookViews>
    <workbookView xWindow="0" yWindow="0" windowWidth="25600" windowHeight="16740" tabRatio="500"/>
  </bookViews>
  <sheets>
    <sheet name="SOL-P-OPEN" sheetId="1" r:id="rId1"/>
  </sheets>
  <externalReferences>
    <externalReference r:id="rId2"/>
    <externalReference r:id="rId3"/>
  </externalReferences>
  <definedNames>
    <definedName name="a">[2]EJEMPLO!$L$10</definedName>
    <definedName name="b">[2]EJEMPLO!$M$10</definedName>
    <definedName name="c_">[2]EJEMPLO!$N$10</definedName>
    <definedName name="cos">[2]EJEMPLO!$O$6</definedName>
    <definedName name="d">[2]EJEMPLO!$Q$10</definedName>
    <definedName name="q">[2]EJEMPLO!$O$10</definedName>
    <definedName name="r_">[2]EJEMPLO!$P$10</definedName>
    <definedName name="theta">[2]EJEMPLO!$O$7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7" i="1" l="1"/>
  <c r="AQ1410" i="1"/>
  <c r="F16" i="1"/>
  <c r="AP1410" i="1"/>
  <c r="F15" i="1"/>
  <c r="AO1410" i="1"/>
  <c r="F11" i="1"/>
  <c r="W1410" i="1"/>
  <c r="X1410" i="1"/>
  <c r="AN1410" i="1"/>
  <c r="F19" i="1"/>
  <c r="F23" i="1"/>
  <c r="AM1410" i="1"/>
  <c r="F10" i="1"/>
  <c r="AL1410" i="1"/>
  <c r="F12" i="1"/>
  <c r="AK1410" i="1"/>
  <c r="F9" i="1"/>
  <c r="AJ1410" i="1"/>
  <c r="F18" i="1"/>
  <c r="AI1410" i="1"/>
  <c r="F14" i="1"/>
  <c r="AG1410" i="1"/>
  <c r="AH1410" i="1"/>
  <c r="F7" i="1"/>
  <c r="AD1410" i="1"/>
  <c r="AF1410" i="1"/>
  <c r="F13" i="1"/>
  <c r="AE1410" i="1"/>
  <c r="F8" i="1"/>
  <c r="AC1410" i="1"/>
  <c r="F6" i="1"/>
  <c r="AB1410" i="1"/>
  <c r="F5" i="1"/>
  <c r="AA1410" i="1"/>
  <c r="Z1410" i="1"/>
  <c r="F3" i="1"/>
  <c r="F25" i="1"/>
  <c r="Y1410" i="1"/>
  <c r="V1410" i="1"/>
  <c r="AQ1409" i="1"/>
  <c r="AP1409" i="1"/>
  <c r="AO1409" i="1"/>
  <c r="W1409" i="1"/>
  <c r="X1409" i="1"/>
  <c r="AN1409" i="1"/>
  <c r="AM1409" i="1"/>
  <c r="AL1409" i="1"/>
  <c r="AK1409" i="1"/>
  <c r="AJ1409" i="1"/>
  <c r="AI1409" i="1"/>
  <c r="AG1409" i="1"/>
  <c r="AH1409" i="1"/>
  <c r="AD1409" i="1"/>
  <c r="AF1409" i="1"/>
  <c r="AE1409" i="1"/>
  <c r="AC1409" i="1"/>
  <c r="AB1409" i="1"/>
  <c r="AA1409" i="1"/>
  <c r="Z1409" i="1"/>
  <c r="Y1409" i="1"/>
  <c r="V1409" i="1"/>
  <c r="AQ1408" i="1"/>
  <c r="AP1408" i="1"/>
  <c r="AO1408" i="1"/>
  <c r="W1408" i="1"/>
  <c r="X1408" i="1"/>
  <c r="AN1408" i="1"/>
  <c r="AM1408" i="1"/>
  <c r="AL1408" i="1"/>
  <c r="AK1408" i="1"/>
  <c r="AJ1408" i="1"/>
  <c r="AI1408" i="1"/>
  <c r="AG1408" i="1"/>
  <c r="AH1408" i="1"/>
  <c r="AD1408" i="1"/>
  <c r="AF1408" i="1"/>
  <c r="AE1408" i="1"/>
  <c r="AC1408" i="1"/>
  <c r="AB1408" i="1"/>
  <c r="AA1408" i="1"/>
  <c r="Z1408" i="1"/>
  <c r="Y1408" i="1"/>
  <c r="V1408" i="1"/>
  <c r="AQ1407" i="1"/>
  <c r="AP1407" i="1"/>
  <c r="AO1407" i="1"/>
  <c r="W1407" i="1"/>
  <c r="X1407" i="1"/>
  <c r="AN1407" i="1"/>
  <c r="AM1407" i="1"/>
  <c r="AL1407" i="1"/>
  <c r="AK1407" i="1"/>
  <c r="AJ1407" i="1"/>
  <c r="AI1407" i="1"/>
  <c r="AG1407" i="1"/>
  <c r="AH1407" i="1"/>
  <c r="AD1407" i="1"/>
  <c r="AF1407" i="1"/>
  <c r="AE1407" i="1"/>
  <c r="AC1407" i="1"/>
  <c r="AB1407" i="1"/>
  <c r="AA1407" i="1"/>
  <c r="Z1407" i="1"/>
  <c r="Y1407" i="1"/>
  <c r="V1407" i="1"/>
  <c r="AQ1406" i="1"/>
  <c r="AP1406" i="1"/>
  <c r="AO1406" i="1"/>
  <c r="W1406" i="1"/>
  <c r="X1406" i="1"/>
  <c r="AN1406" i="1"/>
  <c r="AM1406" i="1"/>
  <c r="AL1406" i="1"/>
  <c r="AK1406" i="1"/>
  <c r="AJ1406" i="1"/>
  <c r="AI1406" i="1"/>
  <c r="AG1406" i="1"/>
  <c r="AH1406" i="1"/>
  <c r="AD1406" i="1"/>
  <c r="AF1406" i="1"/>
  <c r="AE1406" i="1"/>
  <c r="AC1406" i="1"/>
  <c r="AB1406" i="1"/>
  <c r="AA1406" i="1"/>
  <c r="Z1406" i="1"/>
  <c r="Y1406" i="1"/>
  <c r="V1406" i="1"/>
  <c r="AQ1405" i="1"/>
  <c r="AP1405" i="1"/>
  <c r="AO1405" i="1"/>
  <c r="W1405" i="1"/>
  <c r="X1405" i="1"/>
  <c r="AN1405" i="1"/>
  <c r="AM1405" i="1"/>
  <c r="AL1405" i="1"/>
  <c r="AK1405" i="1"/>
  <c r="AJ1405" i="1"/>
  <c r="AI1405" i="1"/>
  <c r="AG1405" i="1"/>
  <c r="AH1405" i="1"/>
  <c r="AD1405" i="1"/>
  <c r="AF1405" i="1"/>
  <c r="AE1405" i="1"/>
  <c r="AC1405" i="1"/>
  <c r="AB1405" i="1"/>
  <c r="AA1405" i="1"/>
  <c r="Z1405" i="1"/>
  <c r="Y1405" i="1"/>
  <c r="V1405" i="1"/>
  <c r="AQ1404" i="1"/>
  <c r="AP1404" i="1"/>
  <c r="AO1404" i="1"/>
  <c r="W1404" i="1"/>
  <c r="X1404" i="1"/>
  <c r="AN1404" i="1"/>
  <c r="AM1404" i="1"/>
  <c r="AL1404" i="1"/>
  <c r="AK1404" i="1"/>
  <c r="AJ1404" i="1"/>
  <c r="AI1404" i="1"/>
  <c r="AG1404" i="1"/>
  <c r="AH1404" i="1"/>
  <c r="AD1404" i="1"/>
  <c r="AF1404" i="1"/>
  <c r="AE1404" i="1"/>
  <c r="AC1404" i="1"/>
  <c r="AB1404" i="1"/>
  <c r="AA1404" i="1"/>
  <c r="Z1404" i="1"/>
  <c r="Y1404" i="1"/>
  <c r="V1404" i="1"/>
  <c r="AQ1403" i="1"/>
  <c r="AP1403" i="1"/>
  <c r="AO1403" i="1"/>
  <c r="W1403" i="1"/>
  <c r="X1403" i="1"/>
  <c r="AN1403" i="1"/>
  <c r="AM1403" i="1"/>
  <c r="AL1403" i="1"/>
  <c r="AK1403" i="1"/>
  <c r="AJ1403" i="1"/>
  <c r="AI1403" i="1"/>
  <c r="AG1403" i="1"/>
  <c r="AH1403" i="1"/>
  <c r="AD1403" i="1"/>
  <c r="AF1403" i="1"/>
  <c r="AE1403" i="1"/>
  <c r="AC1403" i="1"/>
  <c r="AB1403" i="1"/>
  <c r="AA1403" i="1"/>
  <c r="Z1403" i="1"/>
  <c r="Y1403" i="1"/>
  <c r="V1403" i="1"/>
  <c r="AQ1402" i="1"/>
  <c r="AP1402" i="1"/>
  <c r="AO1402" i="1"/>
  <c r="W1402" i="1"/>
  <c r="X1402" i="1"/>
  <c r="AN1402" i="1"/>
  <c r="AM1402" i="1"/>
  <c r="AL1402" i="1"/>
  <c r="AK1402" i="1"/>
  <c r="AJ1402" i="1"/>
  <c r="AI1402" i="1"/>
  <c r="AG1402" i="1"/>
  <c r="AH1402" i="1"/>
  <c r="AD1402" i="1"/>
  <c r="AF1402" i="1"/>
  <c r="AE1402" i="1"/>
  <c r="AC1402" i="1"/>
  <c r="AB1402" i="1"/>
  <c r="AA1402" i="1"/>
  <c r="Z1402" i="1"/>
  <c r="Y1402" i="1"/>
  <c r="V1402" i="1"/>
  <c r="AQ1401" i="1"/>
  <c r="AP1401" i="1"/>
  <c r="AO1401" i="1"/>
  <c r="W1401" i="1"/>
  <c r="X1401" i="1"/>
  <c r="AN1401" i="1"/>
  <c r="AM1401" i="1"/>
  <c r="AL1401" i="1"/>
  <c r="AK1401" i="1"/>
  <c r="AJ1401" i="1"/>
  <c r="AI1401" i="1"/>
  <c r="AG1401" i="1"/>
  <c r="AH1401" i="1"/>
  <c r="AD1401" i="1"/>
  <c r="AF1401" i="1"/>
  <c r="AE1401" i="1"/>
  <c r="AC1401" i="1"/>
  <c r="AB1401" i="1"/>
  <c r="AA1401" i="1"/>
  <c r="Z1401" i="1"/>
  <c r="Y1401" i="1"/>
  <c r="V1401" i="1"/>
  <c r="AQ1400" i="1"/>
  <c r="AP1400" i="1"/>
  <c r="AO1400" i="1"/>
  <c r="W1400" i="1"/>
  <c r="X1400" i="1"/>
  <c r="AN1400" i="1"/>
  <c r="AM1400" i="1"/>
  <c r="AL1400" i="1"/>
  <c r="AK1400" i="1"/>
  <c r="AJ1400" i="1"/>
  <c r="AI1400" i="1"/>
  <c r="AG1400" i="1"/>
  <c r="AH1400" i="1"/>
  <c r="AD1400" i="1"/>
  <c r="AF1400" i="1"/>
  <c r="AE1400" i="1"/>
  <c r="AC1400" i="1"/>
  <c r="AB1400" i="1"/>
  <c r="AA1400" i="1"/>
  <c r="Z1400" i="1"/>
  <c r="Y1400" i="1"/>
  <c r="V1400" i="1"/>
  <c r="AQ1399" i="1"/>
  <c r="AP1399" i="1"/>
  <c r="AO1399" i="1"/>
  <c r="W1399" i="1"/>
  <c r="X1399" i="1"/>
  <c r="AN1399" i="1"/>
  <c r="AM1399" i="1"/>
  <c r="AL1399" i="1"/>
  <c r="AK1399" i="1"/>
  <c r="AJ1399" i="1"/>
  <c r="AI1399" i="1"/>
  <c r="AG1399" i="1"/>
  <c r="AH1399" i="1"/>
  <c r="AD1399" i="1"/>
  <c r="AF1399" i="1"/>
  <c r="AE1399" i="1"/>
  <c r="AC1399" i="1"/>
  <c r="AB1399" i="1"/>
  <c r="AA1399" i="1"/>
  <c r="Z1399" i="1"/>
  <c r="Y1399" i="1"/>
  <c r="V1399" i="1"/>
  <c r="AQ1398" i="1"/>
  <c r="AP1398" i="1"/>
  <c r="AO1398" i="1"/>
  <c r="W1398" i="1"/>
  <c r="X1398" i="1"/>
  <c r="AN1398" i="1"/>
  <c r="AM1398" i="1"/>
  <c r="AL1398" i="1"/>
  <c r="AK1398" i="1"/>
  <c r="AJ1398" i="1"/>
  <c r="AI1398" i="1"/>
  <c r="AG1398" i="1"/>
  <c r="AH1398" i="1"/>
  <c r="AD1398" i="1"/>
  <c r="AF1398" i="1"/>
  <c r="AE1398" i="1"/>
  <c r="AC1398" i="1"/>
  <c r="AB1398" i="1"/>
  <c r="AA1398" i="1"/>
  <c r="Z1398" i="1"/>
  <c r="Y1398" i="1"/>
  <c r="V1398" i="1"/>
  <c r="AQ1397" i="1"/>
  <c r="AP1397" i="1"/>
  <c r="AO1397" i="1"/>
  <c r="W1397" i="1"/>
  <c r="X1397" i="1"/>
  <c r="AN1397" i="1"/>
  <c r="AM1397" i="1"/>
  <c r="AL1397" i="1"/>
  <c r="AK1397" i="1"/>
  <c r="AJ1397" i="1"/>
  <c r="AI1397" i="1"/>
  <c r="AG1397" i="1"/>
  <c r="AH1397" i="1"/>
  <c r="AD1397" i="1"/>
  <c r="AF1397" i="1"/>
  <c r="AE1397" i="1"/>
  <c r="AC1397" i="1"/>
  <c r="AB1397" i="1"/>
  <c r="AA1397" i="1"/>
  <c r="Z1397" i="1"/>
  <c r="Y1397" i="1"/>
  <c r="V1397" i="1"/>
  <c r="AQ1396" i="1"/>
  <c r="AP1396" i="1"/>
  <c r="AO1396" i="1"/>
  <c r="W1396" i="1"/>
  <c r="X1396" i="1"/>
  <c r="AN1396" i="1"/>
  <c r="AM1396" i="1"/>
  <c r="AL1396" i="1"/>
  <c r="AK1396" i="1"/>
  <c r="AJ1396" i="1"/>
  <c r="AI1396" i="1"/>
  <c r="AG1396" i="1"/>
  <c r="AH1396" i="1"/>
  <c r="AD1396" i="1"/>
  <c r="AF1396" i="1"/>
  <c r="AE1396" i="1"/>
  <c r="AC1396" i="1"/>
  <c r="AB1396" i="1"/>
  <c r="AA1396" i="1"/>
  <c r="Z1396" i="1"/>
  <c r="Y1396" i="1"/>
  <c r="V1396" i="1"/>
  <c r="AQ1395" i="1"/>
  <c r="AP1395" i="1"/>
  <c r="AO1395" i="1"/>
  <c r="W1395" i="1"/>
  <c r="X1395" i="1"/>
  <c r="AN1395" i="1"/>
  <c r="AM1395" i="1"/>
  <c r="AL1395" i="1"/>
  <c r="AK1395" i="1"/>
  <c r="AJ1395" i="1"/>
  <c r="AI1395" i="1"/>
  <c r="AG1395" i="1"/>
  <c r="AH1395" i="1"/>
  <c r="AD1395" i="1"/>
  <c r="AF1395" i="1"/>
  <c r="AE1395" i="1"/>
  <c r="AC1395" i="1"/>
  <c r="AB1395" i="1"/>
  <c r="AA1395" i="1"/>
  <c r="Z1395" i="1"/>
  <c r="Y1395" i="1"/>
  <c r="V1395" i="1"/>
  <c r="AQ1394" i="1"/>
  <c r="AP1394" i="1"/>
  <c r="AO1394" i="1"/>
  <c r="W1394" i="1"/>
  <c r="X1394" i="1"/>
  <c r="AN1394" i="1"/>
  <c r="AM1394" i="1"/>
  <c r="AL1394" i="1"/>
  <c r="AK1394" i="1"/>
  <c r="AJ1394" i="1"/>
  <c r="AI1394" i="1"/>
  <c r="AG1394" i="1"/>
  <c r="AH1394" i="1"/>
  <c r="AD1394" i="1"/>
  <c r="AF1394" i="1"/>
  <c r="AE1394" i="1"/>
  <c r="AC1394" i="1"/>
  <c r="AB1394" i="1"/>
  <c r="AA1394" i="1"/>
  <c r="Z1394" i="1"/>
  <c r="Y1394" i="1"/>
  <c r="V1394" i="1"/>
  <c r="AQ1393" i="1"/>
  <c r="AP1393" i="1"/>
  <c r="AO1393" i="1"/>
  <c r="W1393" i="1"/>
  <c r="X1393" i="1"/>
  <c r="AN1393" i="1"/>
  <c r="AM1393" i="1"/>
  <c r="AL1393" i="1"/>
  <c r="AK1393" i="1"/>
  <c r="AJ1393" i="1"/>
  <c r="AI1393" i="1"/>
  <c r="AG1393" i="1"/>
  <c r="AH1393" i="1"/>
  <c r="AD1393" i="1"/>
  <c r="AF1393" i="1"/>
  <c r="AE1393" i="1"/>
  <c r="AC1393" i="1"/>
  <c r="AB1393" i="1"/>
  <c r="AA1393" i="1"/>
  <c r="Z1393" i="1"/>
  <c r="Y1393" i="1"/>
  <c r="V1393" i="1"/>
  <c r="AQ1392" i="1"/>
  <c r="AP1392" i="1"/>
  <c r="AO1392" i="1"/>
  <c r="W1392" i="1"/>
  <c r="X1392" i="1"/>
  <c r="AN1392" i="1"/>
  <c r="AM1392" i="1"/>
  <c r="AL1392" i="1"/>
  <c r="AK1392" i="1"/>
  <c r="AJ1392" i="1"/>
  <c r="AI1392" i="1"/>
  <c r="AG1392" i="1"/>
  <c r="AH1392" i="1"/>
  <c r="AD1392" i="1"/>
  <c r="AF1392" i="1"/>
  <c r="AE1392" i="1"/>
  <c r="AC1392" i="1"/>
  <c r="AB1392" i="1"/>
  <c r="AA1392" i="1"/>
  <c r="Z1392" i="1"/>
  <c r="Y1392" i="1"/>
  <c r="V1392" i="1"/>
  <c r="AQ1391" i="1"/>
  <c r="AP1391" i="1"/>
  <c r="AO1391" i="1"/>
  <c r="W1391" i="1"/>
  <c r="X1391" i="1"/>
  <c r="AN1391" i="1"/>
  <c r="AM1391" i="1"/>
  <c r="AL1391" i="1"/>
  <c r="AK1391" i="1"/>
  <c r="AJ1391" i="1"/>
  <c r="AI1391" i="1"/>
  <c r="AG1391" i="1"/>
  <c r="AH1391" i="1"/>
  <c r="AD1391" i="1"/>
  <c r="AF1391" i="1"/>
  <c r="AE1391" i="1"/>
  <c r="AC1391" i="1"/>
  <c r="AB1391" i="1"/>
  <c r="AA1391" i="1"/>
  <c r="Z1391" i="1"/>
  <c r="Y1391" i="1"/>
  <c r="V1391" i="1"/>
  <c r="AQ1390" i="1"/>
  <c r="AP1390" i="1"/>
  <c r="AO1390" i="1"/>
  <c r="W1390" i="1"/>
  <c r="X1390" i="1"/>
  <c r="AN1390" i="1"/>
  <c r="AM1390" i="1"/>
  <c r="AL1390" i="1"/>
  <c r="AK1390" i="1"/>
  <c r="AJ1390" i="1"/>
  <c r="AI1390" i="1"/>
  <c r="AG1390" i="1"/>
  <c r="AH1390" i="1"/>
  <c r="AD1390" i="1"/>
  <c r="AF1390" i="1"/>
  <c r="AE1390" i="1"/>
  <c r="AC1390" i="1"/>
  <c r="AB1390" i="1"/>
  <c r="AA1390" i="1"/>
  <c r="Z1390" i="1"/>
  <c r="Y1390" i="1"/>
  <c r="V1390" i="1"/>
  <c r="AQ1389" i="1"/>
  <c r="AP1389" i="1"/>
  <c r="AO1389" i="1"/>
  <c r="W1389" i="1"/>
  <c r="X1389" i="1"/>
  <c r="AN1389" i="1"/>
  <c r="AM1389" i="1"/>
  <c r="AL1389" i="1"/>
  <c r="AK1389" i="1"/>
  <c r="AJ1389" i="1"/>
  <c r="AI1389" i="1"/>
  <c r="AG1389" i="1"/>
  <c r="AH1389" i="1"/>
  <c r="AD1389" i="1"/>
  <c r="AF1389" i="1"/>
  <c r="AE1389" i="1"/>
  <c r="AC1389" i="1"/>
  <c r="AB1389" i="1"/>
  <c r="AA1389" i="1"/>
  <c r="Z1389" i="1"/>
  <c r="Y1389" i="1"/>
  <c r="V1389" i="1"/>
  <c r="AQ1388" i="1"/>
  <c r="AP1388" i="1"/>
  <c r="AO1388" i="1"/>
  <c r="W1388" i="1"/>
  <c r="X1388" i="1"/>
  <c r="AN1388" i="1"/>
  <c r="AM1388" i="1"/>
  <c r="AL1388" i="1"/>
  <c r="AK1388" i="1"/>
  <c r="AJ1388" i="1"/>
  <c r="AI1388" i="1"/>
  <c r="AG1388" i="1"/>
  <c r="AH1388" i="1"/>
  <c r="AD1388" i="1"/>
  <c r="AF1388" i="1"/>
  <c r="AE1388" i="1"/>
  <c r="AC1388" i="1"/>
  <c r="AB1388" i="1"/>
  <c r="AA1388" i="1"/>
  <c r="Z1388" i="1"/>
  <c r="Y1388" i="1"/>
  <c r="V1388" i="1"/>
  <c r="AQ1387" i="1"/>
  <c r="AP1387" i="1"/>
  <c r="AO1387" i="1"/>
  <c r="W1387" i="1"/>
  <c r="X1387" i="1"/>
  <c r="AN1387" i="1"/>
  <c r="AM1387" i="1"/>
  <c r="AL1387" i="1"/>
  <c r="AK1387" i="1"/>
  <c r="AJ1387" i="1"/>
  <c r="AI1387" i="1"/>
  <c r="AG1387" i="1"/>
  <c r="AH1387" i="1"/>
  <c r="AD1387" i="1"/>
  <c r="AF1387" i="1"/>
  <c r="AE1387" i="1"/>
  <c r="AC1387" i="1"/>
  <c r="AB1387" i="1"/>
  <c r="AA1387" i="1"/>
  <c r="Z1387" i="1"/>
  <c r="Y1387" i="1"/>
  <c r="V1387" i="1"/>
  <c r="AQ1386" i="1"/>
  <c r="AP1386" i="1"/>
  <c r="AO1386" i="1"/>
  <c r="W1386" i="1"/>
  <c r="X1386" i="1"/>
  <c r="AN1386" i="1"/>
  <c r="AM1386" i="1"/>
  <c r="AL1386" i="1"/>
  <c r="AK1386" i="1"/>
  <c r="AJ1386" i="1"/>
  <c r="AI1386" i="1"/>
  <c r="AG1386" i="1"/>
  <c r="AH1386" i="1"/>
  <c r="AD1386" i="1"/>
  <c r="AF1386" i="1"/>
  <c r="AE1386" i="1"/>
  <c r="AC1386" i="1"/>
  <c r="AB1386" i="1"/>
  <c r="AA1386" i="1"/>
  <c r="Z1386" i="1"/>
  <c r="Y1386" i="1"/>
  <c r="V1386" i="1"/>
  <c r="AQ1385" i="1"/>
  <c r="AP1385" i="1"/>
  <c r="AO1385" i="1"/>
  <c r="W1385" i="1"/>
  <c r="X1385" i="1"/>
  <c r="AN1385" i="1"/>
  <c r="AM1385" i="1"/>
  <c r="AL1385" i="1"/>
  <c r="AK1385" i="1"/>
  <c r="AJ1385" i="1"/>
  <c r="AI1385" i="1"/>
  <c r="AG1385" i="1"/>
  <c r="AH1385" i="1"/>
  <c r="AD1385" i="1"/>
  <c r="AF1385" i="1"/>
  <c r="AE1385" i="1"/>
  <c r="AC1385" i="1"/>
  <c r="AB1385" i="1"/>
  <c r="AA1385" i="1"/>
  <c r="Z1385" i="1"/>
  <c r="Y1385" i="1"/>
  <c r="V1385" i="1"/>
  <c r="AQ1384" i="1"/>
  <c r="AP1384" i="1"/>
  <c r="AO1384" i="1"/>
  <c r="W1384" i="1"/>
  <c r="X1384" i="1"/>
  <c r="AN1384" i="1"/>
  <c r="AM1384" i="1"/>
  <c r="AL1384" i="1"/>
  <c r="AK1384" i="1"/>
  <c r="AJ1384" i="1"/>
  <c r="AI1384" i="1"/>
  <c r="AG1384" i="1"/>
  <c r="AH1384" i="1"/>
  <c r="AD1384" i="1"/>
  <c r="AF1384" i="1"/>
  <c r="AE1384" i="1"/>
  <c r="AC1384" i="1"/>
  <c r="AB1384" i="1"/>
  <c r="AA1384" i="1"/>
  <c r="Z1384" i="1"/>
  <c r="Y1384" i="1"/>
  <c r="V1384" i="1"/>
  <c r="AQ1383" i="1"/>
  <c r="AP1383" i="1"/>
  <c r="AO1383" i="1"/>
  <c r="W1383" i="1"/>
  <c r="X1383" i="1"/>
  <c r="AN1383" i="1"/>
  <c r="AM1383" i="1"/>
  <c r="AL1383" i="1"/>
  <c r="AK1383" i="1"/>
  <c r="AJ1383" i="1"/>
  <c r="AI1383" i="1"/>
  <c r="AG1383" i="1"/>
  <c r="AH1383" i="1"/>
  <c r="AD1383" i="1"/>
  <c r="AF1383" i="1"/>
  <c r="AE1383" i="1"/>
  <c r="AC1383" i="1"/>
  <c r="AB1383" i="1"/>
  <c r="AA1383" i="1"/>
  <c r="Z1383" i="1"/>
  <c r="Y1383" i="1"/>
  <c r="V1383" i="1"/>
  <c r="AQ1382" i="1"/>
  <c r="AP1382" i="1"/>
  <c r="AO1382" i="1"/>
  <c r="W1382" i="1"/>
  <c r="X1382" i="1"/>
  <c r="AN1382" i="1"/>
  <c r="AM1382" i="1"/>
  <c r="AL1382" i="1"/>
  <c r="AK1382" i="1"/>
  <c r="AJ1382" i="1"/>
  <c r="AI1382" i="1"/>
  <c r="AG1382" i="1"/>
  <c r="AH1382" i="1"/>
  <c r="AD1382" i="1"/>
  <c r="AF1382" i="1"/>
  <c r="AE1382" i="1"/>
  <c r="AC1382" i="1"/>
  <c r="AB1382" i="1"/>
  <c r="AA1382" i="1"/>
  <c r="Z1382" i="1"/>
  <c r="Y1382" i="1"/>
  <c r="V1382" i="1"/>
  <c r="AQ1381" i="1"/>
  <c r="AP1381" i="1"/>
  <c r="AO1381" i="1"/>
  <c r="W1381" i="1"/>
  <c r="X1381" i="1"/>
  <c r="AN1381" i="1"/>
  <c r="AM1381" i="1"/>
  <c r="AL1381" i="1"/>
  <c r="AK1381" i="1"/>
  <c r="AJ1381" i="1"/>
  <c r="AI1381" i="1"/>
  <c r="AG1381" i="1"/>
  <c r="AH1381" i="1"/>
  <c r="AD1381" i="1"/>
  <c r="AF1381" i="1"/>
  <c r="AE1381" i="1"/>
  <c r="AC1381" i="1"/>
  <c r="AB1381" i="1"/>
  <c r="AA1381" i="1"/>
  <c r="Z1381" i="1"/>
  <c r="Y1381" i="1"/>
  <c r="V1381" i="1"/>
  <c r="AQ1380" i="1"/>
  <c r="AP1380" i="1"/>
  <c r="AO1380" i="1"/>
  <c r="W1380" i="1"/>
  <c r="X1380" i="1"/>
  <c r="AN1380" i="1"/>
  <c r="AM1380" i="1"/>
  <c r="AL1380" i="1"/>
  <c r="AK1380" i="1"/>
  <c r="AJ1380" i="1"/>
  <c r="AI1380" i="1"/>
  <c r="AG1380" i="1"/>
  <c r="AH1380" i="1"/>
  <c r="AD1380" i="1"/>
  <c r="AF1380" i="1"/>
  <c r="AE1380" i="1"/>
  <c r="AC1380" i="1"/>
  <c r="AB1380" i="1"/>
  <c r="AA1380" i="1"/>
  <c r="Z1380" i="1"/>
  <c r="Y1380" i="1"/>
  <c r="V1380" i="1"/>
  <c r="AQ1379" i="1"/>
  <c r="AP1379" i="1"/>
  <c r="AO1379" i="1"/>
  <c r="W1379" i="1"/>
  <c r="X1379" i="1"/>
  <c r="AN1379" i="1"/>
  <c r="AM1379" i="1"/>
  <c r="AL1379" i="1"/>
  <c r="AK1379" i="1"/>
  <c r="AJ1379" i="1"/>
  <c r="AI1379" i="1"/>
  <c r="AG1379" i="1"/>
  <c r="AH1379" i="1"/>
  <c r="AD1379" i="1"/>
  <c r="AF1379" i="1"/>
  <c r="AE1379" i="1"/>
  <c r="AC1379" i="1"/>
  <c r="AB1379" i="1"/>
  <c r="AA1379" i="1"/>
  <c r="Z1379" i="1"/>
  <c r="Y1379" i="1"/>
  <c r="V1379" i="1"/>
  <c r="AQ1378" i="1"/>
  <c r="AP1378" i="1"/>
  <c r="AO1378" i="1"/>
  <c r="W1378" i="1"/>
  <c r="X1378" i="1"/>
  <c r="AN1378" i="1"/>
  <c r="AM1378" i="1"/>
  <c r="AL1378" i="1"/>
  <c r="AK1378" i="1"/>
  <c r="AJ1378" i="1"/>
  <c r="AI1378" i="1"/>
  <c r="AG1378" i="1"/>
  <c r="AH1378" i="1"/>
  <c r="AD1378" i="1"/>
  <c r="AF1378" i="1"/>
  <c r="AE1378" i="1"/>
  <c r="AC1378" i="1"/>
  <c r="AB1378" i="1"/>
  <c r="AA1378" i="1"/>
  <c r="Z1378" i="1"/>
  <c r="Y1378" i="1"/>
  <c r="V1378" i="1"/>
  <c r="AQ1377" i="1"/>
  <c r="AP1377" i="1"/>
  <c r="AO1377" i="1"/>
  <c r="W1377" i="1"/>
  <c r="X1377" i="1"/>
  <c r="AN1377" i="1"/>
  <c r="AM1377" i="1"/>
  <c r="AL1377" i="1"/>
  <c r="AK1377" i="1"/>
  <c r="AJ1377" i="1"/>
  <c r="AI1377" i="1"/>
  <c r="AG1377" i="1"/>
  <c r="AH1377" i="1"/>
  <c r="AD1377" i="1"/>
  <c r="AF1377" i="1"/>
  <c r="AE1377" i="1"/>
  <c r="AC1377" i="1"/>
  <c r="AB1377" i="1"/>
  <c r="AA1377" i="1"/>
  <c r="Z1377" i="1"/>
  <c r="Y1377" i="1"/>
  <c r="V1377" i="1"/>
  <c r="AQ1376" i="1"/>
  <c r="AP1376" i="1"/>
  <c r="AO1376" i="1"/>
  <c r="W1376" i="1"/>
  <c r="X1376" i="1"/>
  <c r="AN1376" i="1"/>
  <c r="AM1376" i="1"/>
  <c r="AL1376" i="1"/>
  <c r="AK1376" i="1"/>
  <c r="AJ1376" i="1"/>
  <c r="AI1376" i="1"/>
  <c r="AG1376" i="1"/>
  <c r="AH1376" i="1"/>
  <c r="AD1376" i="1"/>
  <c r="AF1376" i="1"/>
  <c r="AE1376" i="1"/>
  <c r="AC1376" i="1"/>
  <c r="AB1376" i="1"/>
  <c r="AA1376" i="1"/>
  <c r="Z1376" i="1"/>
  <c r="Y1376" i="1"/>
  <c r="V1376" i="1"/>
  <c r="AQ1375" i="1"/>
  <c r="AP1375" i="1"/>
  <c r="AO1375" i="1"/>
  <c r="W1375" i="1"/>
  <c r="X1375" i="1"/>
  <c r="AN1375" i="1"/>
  <c r="AM1375" i="1"/>
  <c r="AL1375" i="1"/>
  <c r="AK1375" i="1"/>
  <c r="AJ1375" i="1"/>
  <c r="AI1375" i="1"/>
  <c r="AG1375" i="1"/>
  <c r="AH1375" i="1"/>
  <c r="AD1375" i="1"/>
  <c r="AF1375" i="1"/>
  <c r="AE1375" i="1"/>
  <c r="AC1375" i="1"/>
  <c r="AB1375" i="1"/>
  <c r="AA1375" i="1"/>
  <c r="Z1375" i="1"/>
  <c r="Y1375" i="1"/>
  <c r="V1375" i="1"/>
  <c r="AQ1374" i="1"/>
  <c r="AP1374" i="1"/>
  <c r="AO1374" i="1"/>
  <c r="W1374" i="1"/>
  <c r="X1374" i="1"/>
  <c r="AN1374" i="1"/>
  <c r="AM1374" i="1"/>
  <c r="AL1374" i="1"/>
  <c r="AK1374" i="1"/>
  <c r="AJ1374" i="1"/>
  <c r="AI1374" i="1"/>
  <c r="AG1374" i="1"/>
  <c r="AH1374" i="1"/>
  <c r="AD1374" i="1"/>
  <c r="AF1374" i="1"/>
  <c r="AE1374" i="1"/>
  <c r="AC1374" i="1"/>
  <c r="AB1374" i="1"/>
  <c r="AA1374" i="1"/>
  <c r="Z1374" i="1"/>
  <c r="Y1374" i="1"/>
  <c r="V1374" i="1"/>
  <c r="AQ1373" i="1"/>
  <c r="AP1373" i="1"/>
  <c r="AO1373" i="1"/>
  <c r="W1373" i="1"/>
  <c r="X1373" i="1"/>
  <c r="AN1373" i="1"/>
  <c r="AM1373" i="1"/>
  <c r="AL1373" i="1"/>
  <c r="AK1373" i="1"/>
  <c r="AJ1373" i="1"/>
  <c r="AI1373" i="1"/>
  <c r="AG1373" i="1"/>
  <c r="AH1373" i="1"/>
  <c r="AD1373" i="1"/>
  <c r="AF1373" i="1"/>
  <c r="AE1373" i="1"/>
  <c r="AC1373" i="1"/>
  <c r="AB1373" i="1"/>
  <c r="AA1373" i="1"/>
  <c r="Z1373" i="1"/>
  <c r="Y1373" i="1"/>
  <c r="V1373" i="1"/>
  <c r="AQ1372" i="1"/>
  <c r="AP1372" i="1"/>
  <c r="AO1372" i="1"/>
  <c r="W1372" i="1"/>
  <c r="X1372" i="1"/>
  <c r="AN1372" i="1"/>
  <c r="AM1372" i="1"/>
  <c r="AL1372" i="1"/>
  <c r="AK1372" i="1"/>
  <c r="AJ1372" i="1"/>
  <c r="AI1372" i="1"/>
  <c r="AG1372" i="1"/>
  <c r="AH1372" i="1"/>
  <c r="AD1372" i="1"/>
  <c r="AF1372" i="1"/>
  <c r="AE1372" i="1"/>
  <c r="AC1372" i="1"/>
  <c r="AB1372" i="1"/>
  <c r="AA1372" i="1"/>
  <c r="Z1372" i="1"/>
  <c r="Y1372" i="1"/>
  <c r="V1372" i="1"/>
  <c r="AQ1371" i="1"/>
  <c r="AP1371" i="1"/>
  <c r="AO1371" i="1"/>
  <c r="W1371" i="1"/>
  <c r="X1371" i="1"/>
  <c r="AN1371" i="1"/>
  <c r="AM1371" i="1"/>
  <c r="AL1371" i="1"/>
  <c r="AK1371" i="1"/>
  <c r="AJ1371" i="1"/>
  <c r="AI1371" i="1"/>
  <c r="AG1371" i="1"/>
  <c r="AH1371" i="1"/>
  <c r="AD1371" i="1"/>
  <c r="AF1371" i="1"/>
  <c r="AE1371" i="1"/>
  <c r="AC1371" i="1"/>
  <c r="AB1371" i="1"/>
  <c r="AA1371" i="1"/>
  <c r="Z1371" i="1"/>
  <c r="Y1371" i="1"/>
  <c r="V1371" i="1"/>
  <c r="AQ1370" i="1"/>
  <c r="AP1370" i="1"/>
  <c r="AO1370" i="1"/>
  <c r="W1370" i="1"/>
  <c r="X1370" i="1"/>
  <c r="AN1370" i="1"/>
  <c r="AM1370" i="1"/>
  <c r="AL1370" i="1"/>
  <c r="AK1370" i="1"/>
  <c r="AJ1370" i="1"/>
  <c r="AI1370" i="1"/>
  <c r="AG1370" i="1"/>
  <c r="AH1370" i="1"/>
  <c r="AD1370" i="1"/>
  <c r="AF1370" i="1"/>
  <c r="AE1370" i="1"/>
  <c r="AC1370" i="1"/>
  <c r="AB1370" i="1"/>
  <c r="AA1370" i="1"/>
  <c r="Z1370" i="1"/>
  <c r="Y1370" i="1"/>
  <c r="V1370" i="1"/>
  <c r="AQ1369" i="1"/>
  <c r="AP1369" i="1"/>
  <c r="AO1369" i="1"/>
  <c r="W1369" i="1"/>
  <c r="X1369" i="1"/>
  <c r="AN1369" i="1"/>
  <c r="AM1369" i="1"/>
  <c r="AL1369" i="1"/>
  <c r="AK1369" i="1"/>
  <c r="AJ1369" i="1"/>
  <c r="AI1369" i="1"/>
  <c r="AG1369" i="1"/>
  <c r="AH1369" i="1"/>
  <c r="AD1369" i="1"/>
  <c r="AF1369" i="1"/>
  <c r="AE1369" i="1"/>
  <c r="AC1369" i="1"/>
  <c r="AB1369" i="1"/>
  <c r="AA1369" i="1"/>
  <c r="Z1369" i="1"/>
  <c r="Y1369" i="1"/>
  <c r="V1369" i="1"/>
  <c r="AQ1368" i="1"/>
  <c r="AP1368" i="1"/>
  <c r="AO1368" i="1"/>
  <c r="W1368" i="1"/>
  <c r="X1368" i="1"/>
  <c r="AN1368" i="1"/>
  <c r="AM1368" i="1"/>
  <c r="AL1368" i="1"/>
  <c r="AK1368" i="1"/>
  <c r="AJ1368" i="1"/>
  <c r="AI1368" i="1"/>
  <c r="AG1368" i="1"/>
  <c r="AH1368" i="1"/>
  <c r="AD1368" i="1"/>
  <c r="AF1368" i="1"/>
  <c r="AE1368" i="1"/>
  <c r="AC1368" i="1"/>
  <c r="AB1368" i="1"/>
  <c r="AA1368" i="1"/>
  <c r="Z1368" i="1"/>
  <c r="Y1368" i="1"/>
  <c r="V1368" i="1"/>
  <c r="AQ1367" i="1"/>
  <c r="AP1367" i="1"/>
  <c r="AO1367" i="1"/>
  <c r="W1367" i="1"/>
  <c r="X1367" i="1"/>
  <c r="AN1367" i="1"/>
  <c r="AM1367" i="1"/>
  <c r="AL1367" i="1"/>
  <c r="AK1367" i="1"/>
  <c r="AJ1367" i="1"/>
  <c r="AI1367" i="1"/>
  <c r="AG1367" i="1"/>
  <c r="AH1367" i="1"/>
  <c r="AD1367" i="1"/>
  <c r="AF1367" i="1"/>
  <c r="AE1367" i="1"/>
  <c r="AC1367" i="1"/>
  <c r="AB1367" i="1"/>
  <c r="AA1367" i="1"/>
  <c r="Z1367" i="1"/>
  <c r="Y1367" i="1"/>
  <c r="V1367" i="1"/>
  <c r="AQ1366" i="1"/>
  <c r="AP1366" i="1"/>
  <c r="AO1366" i="1"/>
  <c r="W1366" i="1"/>
  <c r="X1366" i="1"/>
  <c r="AN1366" i="1"/>
  <c r="AM1366" i="1"/>
  <c r="AL1366" i="1"/>
  <c r="AK1366" i="1"/>
  <c r="AJ1366" i="1"/>
  <c r="AI1366" i="1"/>
  <c r="AG1366" i="1"/>
  <c r="AH1366" i="1"/>
  <c r="AD1366" i="1"/>
  <c r="AF1366" i="1"/>
  <c r="AE1366" i="1"/>
  <c r="AC1366" i="1"/>
  <c r="AB1366" i="1"/>
  <c r="AA1366" i="1"/>
  <c r="Z1366" i="1"/>
  <c r="Y1366" i="1"/>
  <c r="V1366" i="1"/>
  <c r="AQ1365" i="1"/>
  <c r="AP1365" i="1"/>
  <c r="AO1365" i="1"/>
  <c r="W1365" i="1"/>
  <c r="X1365" i="1"/>
  <c r="AN1365" i="1"/>
  <c r="AM1365" i="1"/>
  <c r="AL1365" i="1"/>
  <c r="AK1365" i="1"/>
  <c r="AJ1365" i="1"/>
  <c r="AI1365" i="1"/>
  <c r="AG1365" i="1"/>
  <c r="AH1365" i="1"/>
  <c r="AD1365" i="1"/>
  <c r="AF1365" i="1"/>
  <c r="AE1365" i="1"/>
  <c r="AC1365" i="1"/>
  <c r="AB1365" i="1"/>
  <c r="AA1365" i="1"/>
  <c r="Z1365" i="1"/>
  <c r="Y1365" i="1"/>
  <c r="V1365" i="1"/>
  <c r="AQ1364" i="1"/>
  <c r="AP1364" i="1"/>
  <c r="AO1364" i="1"/>
  <c r="W1364" i="1"/>
  <c r="X1364" i="1"/>
  <c r="AN1364" i="1"/>
  <c r="AM1364" i="1"/>
  <c r="AL1364" i="1"/>
  <c r="AK1364" i="1"/>
  <c r="AJ1364" i="1"/>
  <c r="AI1364" i="1"/>
  <c r="AG1364" i="1"/>
  <c r="AH1364" i="1"/>
  <c r="AD1364" i="1"/>
  <c r="AF1364" i="1"/>
  <c r="AE1364" i="1"/>
  <c r="AC1364" i="1"/>
  <c r="AB1364" i="1"/>
  <c r="AA1364" i="1"/>
  <c r="Z1364" i="1"/>
  <c r="Y1364" i="1"/>
  <c r="V1364" i="1"/>
  <c r="AQ1363" i="1"/>
  <c r="AP1363" i="1"/>
  <c r="AO1363" i="1"/>
  <c r="W1363" i="1"/>
  <c r="X1363" i="1"/>
  <c r="AN1363" i="1"/>
  <c r="AM1363" i="1"/>
  <c r="AL1363" i="1"/>
  <c r="AK1363" i="1"/>
  <c r="AJ1363" i="1"/>
  <c r="AI1363" i="1"/>
  <c r="AG1363" i="1"/>
  <c r="AH1363" i="1"/>
  <c r="AD1363" i="1"/>
  <c r="AF1363" i="1"/>
  <c r="AE1363" i="1"/>
  <c r="AC1363" i="1"/>
  <c r="AB1363" i="1"/>
  <c r="AA1363" i="1"/>
  <c r="Z1363" i="1"/>
  <c r="Y1363" i="1"/>
  <c r="V1363" i="1"/>
  <c r="AQ1362" i="1"/>
  <c r="AP1362" i="1"/>
  <c r="AO1362" i="1"/>
  <c r="W1362" i="1"/>
  <c r="X1362" i="1"/>
  <c r="AN1362" i="1"/>
  <c r="AM1362" i="1"/>
  <c r="AL1362" i="1"/>
  <c r="AK1362" i="1"/>
  <c r="AJ1362" i="1"/>
  <c r="AI1362" i="1"/>
  <c r="AG1362" i="1"/>
  <c r="AH1362" i="1"/>
  <c r="AD1362" i="1"/>
  <c r="AF1362" i="1"/>
  <c r="AE1362" i="1"/>
  <c r="AC1362" i="1"/>
  <c r="AB1362" i="1"/>
  <c r="AA1362" i="1"/>
  <c r="Z1362" i="1"/>
  <c r="Y1362" i="1"/>
  <c r="V1362" i="1"/>
  <c r="AQ1361" i="1"/>
  <c r="AP1361" i="1"/>
  <c r="AO1361" i="1"/>
  <c r="W1361" i="1"/>
  <c r="X1361" i="1"/>
  <c r="AN1361" i="1"/>
  <c r="AM1361" i="1"/>
  <c r="AL1361" i="1"/>
  <c r="AK1361" i="1"/>
  <c r="AJ1361" i="1"/>
  <c r="AI1361" i="1"/>
  <c r="AG1361" i="1"/>
  <c r="AH1361" i="1"/>
  <c r="AD1361" i="1"/>
  <c r="AF1361" i="1"/>
  <c r="AE1361" i="1"/>
  <c r="AC1361" i="1"/>
  <c r="AB1361" i="1"/>
  <c r="AA1361" i="1"/>
  <c r="Z1361" i="1"/>
  <c r="Y1361" i="1"/>
  <c r="V1361" i="1"/>
  <c r="AQ1360" i="1"/>
  <c r="AP1360" i="1"/>
  <c r="AO1360" i="1"/>
  <c r="W1360" i="1"/>
  <c r="X1360" i="1"/>
  <c r="AN1360" i="1"/>
  <c r="AM1360" i="1"/>
  <c r="AL1360" i="1"/>
  <c r="AK1360" i="1"/>
  <c r="AJ1360" i="1"/>
  <c r="AI1360" i="1"/>
  <c r="AG1360" i="1"/>
  <c r="AH1360" i="1"/>
  <c r="AD1360" i="1"/>
  <c r="AF1360" i="1"/>
  <c r="AE1360" i="1"/>
  <c r="AC1360" i="1"/>
  <c r="AB1360" i="1"/>
  <c r="AA1360" i="1"/>
  <c r="Z1360" i="1"/>
  <c r="Y1360" i="1"/>
  <c r="V1360" i="1"/>
  <c r="AQ1359" i="1"/>
  <c r="AP1359" i="1"/>
  <c r="AO1359" i="1"/>
  <c r="W1359" i="1"/>
  <c r="X1359" i="1"/>
  <c r="AN1359" i="1"/>
  <c r="AM1359" i="1"/>
  <c r="AL1359" i="1"/>
  <c r="AK1359" i="1"/>
  <c r="AJ1359" i="1"/>
  <c r="AI1359" i="1"/>
  <c r="AG1359" i="1"/>
  <c r="AH1359" i="1"/>
  <c r="AD1359" i="1"/>
  <c r="AF1359" i="1"/>
  <c r="AE1359" i="1"/>
  <c r="AC1359" i="1"/>
  <c r="AB1359" i="1"/>
  <c r="AA1359" i="1"/>
  <c r="Z1359" i="1"/>
  <c r="Y1359" i="1"/>
  <c r="V1359" i="1"/>
  <c r="AQ1358" i="1"/>
  <c r="AP1358" i="1"/>
  <c r="AO1358" i="1"/>
  <c r="W1358" i="1"/>
  <c r="X1358" i="1"/>
  <c r="AN1358" i="1"/>
  <c r="AM1358" i="1"/>
  <c r="AL1358" i="1"/>
  <c r="AK1358" i="1"/>
  <c r="AJ1358" i="1"/>
  <c r="AI1358" i="1"/>
  <c r="AG1358" i="1"/>
  <c r="AH1358" i="1"/>
  <c r="AD1358" i="1"/>
  <c r="AF1358" i="1"/>
  <c r="AE1358" i="1"/>
  <c r="AC1358" i="1"/>
  <c r="AB1358" i="1"/>
  <c r="AA1358" i="1"/>
  <c r="Z1358" i="1"/>
  <c r="Y1358" i="1"/>
  <c r="V1358" i="1"/>
  <c r="AQ1357" i="1"/>
  <c r="AP1357" i="1"/>
  <c r="AO1357" i="1"/>
  <c r="W1357" i="1"/>
  <c r="X1357" i="1"/>
  <c r="AN1357" i="1"/>
  <c r="AM1357" i="1"/>
  <c r="AL1357" i="1"/>
  <c r="AK1357" i="1"/>
  <c r="AJ1357" i="1"/>
  <c r="AI1357" i="1"/>
  <c r="AG1357" i="1"/>
  <c r="AH1357" i="1"/>
  <c r="AD1357" i="1"/>
  <c r="AF1357" i="1"/>
  <c r="AE1357" i="1"/>
  <c r="AC1357" i="1"/>
  <c r="AB1357" i="1"/>
  <c r="AA1357" i="1"/>
  <c r="Z1357" i="1"/>
  <c r="Y1357" i="1"/>
  <c r="V1357" i="1"/>
  <c r="AQ1356" i="1"/>
  <c r="AP1356" i="1"/>
  <c r="AO1356" i="1"/>
  <c r="W1356" i="1"/>
  <c r="X1356" i="1"/>
  <c r="AN1356" i="1"/>
  <c r="AM1356" i="1"/>
  <c r="AL1356" i="1"/>
  <c r="AK1356" i="1"/>
  <c r="AJ1356" i="1"/>
  <c r="AI1356" i="1"/>
  <c r="AG1356" i="1"/>
  <c r="AH1356" i="1"/>
  <c r="AD1356" i="1"/>
  <c r="AF1356" i="1"/>
  <c r="AE1356" i="1"/>
  <c r="AC1356" i="1"/>
  <c r="AB1356" i="1"/>
  <c r="AA1356" i="1"/>
  <c r="Z1356" i="1"/>
  <c r="Y1356" i="1"/>
  <c r="V1356" i="1"/>
  <c r="AQ1355" i="1"/>
  <c r="AP1355" i="1"/>
  <c r="AO1355" i="1"/>
  <c r="W1355" i="1"/>
  <c r="X1355" i="1"/>
  <c r="AN1355" i="1"/>
  <c r="AM1355" i="1"/>
  <c r="AL1355" i="1"/>
  <c r="AK1355" i="1"/>
  <c r="AJ1355" i="1"/>
  <c r="AI1355" i="1"/>
  <c r="AG1355" i="1"/>
  <c r="AH1355" i="1"/>
  <c r="AD1355" i="1"/>
  <c r="AF1355" i="1"/>
  <c r="AE1355" i="1"/>
  <c r="AC1355" i="1"/>
  <c r="AB1355" i="1"/>
  <c r="AA1355" i="1"/>
  <c r="Z1355" i="1"/>
  <c r="Y1355" i="1"/>
  <c r="V1355" i="1"/>
  <c r="AQ1354" i="1"/>
  <c r="AP1354" i="1"/>
  <c r="AO1354" i="1"/>
  <c r="W1354" i="1"/>
  <c r="X1354" i="1"/>
  <c r="AN1354" i="1"/>
  <c r="AM1354" i="1"/>
  <c r="AL1354" i="1"/>
  <c r="AK1354" i="1"/>
  <c r="AJ1354" i="1"/>
  <c r="AI1354" i="1"/>
  <c r="AG1354" i="1"/>
  <c r="AH1354" i="1"/>
  <c r="AD1354" i="1"/>
  <c r="AF1354" i="1"/>
  <c r="AE1354" i="1"/>
  <c r="AC1354" i="1"/>
  <c r="AB1354" i="1"/>
  <c r="AA1354" i="1"/>
  <c r="Z1354" i="1"/>
  <c r="Y1354" i="1"/>
  <c r="V1354" i="1"/>
  <c r="AQ1353" i="1"/>
  <c r="AP1353" i="1"/>
  <c r="AO1353" i="1"/>
  <c r="W1353" i="1"/>
  <c r="X1353" i="1"/>
  <c r="AN1353" i="1"/>
  <c r="AM1353" i="1"/>
  <c r="AL1353" i="1"/>
  <c r="AK1353" i="1"/>
  <c r="AJ1353" i="1"/>
  <c r="AI1353" i="1"/>
  <c r="AG1353" i="1"/>
  <c r="AH1353" i="1"/>
  <c r="AD1353" i="1"/>
  <c r="AF1353" i="1"/>
  <c r="AE1353" i="1"/>
  <c r="AC1353" i="1"/>
  <c r="AB1353" i="1"/>
  <c r="AA1353" i="1"/>
  <c r="Z1353" i="1"/>
  <c r="Y1353" i="1"/>
  <c r="V1353" i="1"/>
  <c r="AQ1352" i="1"/>
  <c r="AP1352" i="1"/>
  <c r="AO1352" i="1"/>
  <c r="W1352" i="1"/>
  <c r="X1352" i="1"/>
  <c r="AN1352" i="1"/>
  <c r="AM1352" i="1"/>
  <c r="AL1352" i="1"/>
  <c r="AK1352" i="1"/>
  <c r="AJ1352" i="1"/>
  <c r="AI1352" i="1"/>
  <c r="AG1352" i="1"/>
  <c r="AH1352" i="1"/>
  <c r="AD1352" i="1"/>
  <c r="AF1352" i="1"/>
  <c r="AE1352" i="1"/>
  <c r="AC1352" i="1"/>
  <c r="AB1352" i="1"/>
  <c r="AA1352" i="1"/>
  <c r="Z1352" i="1"/>
  <c r="Y1352" i="1"/>
  <c r="V1352" i="1"/>
  <c r="AQ1351" i="1"/>
  <c r="AP1351" i="1"/>
  <c r="AO1351" i="1"/>
  <c r="W1351" i="1"/>
  <c r="X1351" i="1"/>
  <c r="AN1351" i="1"/>
  <c r="AM1351" i="1"/>
  <c r="AL1351" i="1"/>
  <c r="AK1351" i="1"/>
  <c r="AJ1351" i="1"/>
  <c r="AI1351" i="1"/>
  <c r="AG1351" i="1"/>
  <c r="AH1351" i="1"/>
  <c r="AD1351" i="1"/>
  <c r="AF1351" i="1"/>
  <c r="AE1351" i="1"/>
  <c r="AC1351" i="1"/>
  <c r="AB1351" i="1"/>
  <c r="AA1351" i="1"/>
  <c r="Z1351" i="1"/>
  <c r="Y1351" i="1"/>
  <c r="V1351" i="1"/>
  <c r="AQ1350" i="1"/>
  <c r="AP1350" i="1"/>
  <c r="AO1350" i="1"/>
  <c r="W1350" i="1"/>
  <c r="X1350" i="1"/>
  <c r="AN1350" i="1"/>
  <c r="AM1350" i="1"/>
  <c r="AL1350" i="1"/>
  <c r="AK1350" i="1"/>
  <c r="AJ1350" i="1"/>
  <c r="AI1350" i="1"/>
  <c r="AG1350" i="1"/>
  <c r="AH1350" i="1"/>
  <c r="AD1350" i="1"/>
  <c r="AF1350" i="1"/>
  <c r="AE1350" i="1"/>
  <c r="AC1350" i="1"/>
  <c r="AB1350" i="1"/>
  <c r="AA1350" i="1"/>
  <c r="Z1350" i="1"/>
  <c r="Y1350" i="1"/>
  <c r="V1350" i="1"/>
  <c r="AQ1349" i="1"/>
  <c r="AP1349" i="1"/>
  <c r="AO1349" i="1"/>
  <c r="W1349" i="1"/>
  <c r="X1349" i="1"/>
  <c r="AN1349" i="1"/>
  <c r="AM1349" i="1"/>
  <c r="AL1349" i="1"/>
  <c r="AK1349" i="1"/>
  <c r="AJ1349" i="1"/>
  <c r="AI1349" i="1"/>
  <c r="AG1349" i="1"/>
  <c r="AH1349" i="1"/>
  <c r="AD1349" i="1"/>
  <c r="AF1349" i="1"/>
  <c r="AE1349" i="1"/>
  <c r="AC1349" i="1"/>
  <c r="AB1349" i="1"/>
  <c r="AA1349" i="1"/>
  <c r="Z1349" i="1"/>
  <c r="Y1349" i="1"/>
  <c r="V1349" i="1"/>
  <c r="AQ1348" i="1"/>
  <c r="AP1348" i="1"/>
  <c r="AO1348" i="1"/>
  <c r="W1348" i="1"/>
  <c r="X1348" i="1"/>
  <c r="AN1348" i="1"/>
  <c r="AM1348" i="1"/>
  <c r="AL1348" i="1"/>
  <c r="AK1348" i="1"/>
  <c r="AJ1348" i="1"/>
  <c r="AI1348" i="1"/>
  <c r="AG1348" i="1"/>
  <c r="AH1348" i="1"/>
  <c r="AD1348" i="1"/>
  <c r="AF1348" i="1"/>
  <c r="AE1348" i="1"/>
  <c r="AC1348" i="1"/>
  <c r="AB1348" i="1"/>
  <c r="AA1348" i="1"/>
  <c r="Z1348" i="1"/>
  <c r="Y1348" i="1"/>
  <c r="V1348" i="1"/>
  <c r="AQ1347" i="1"/>
  <c r="AP1347" i="1"/>
  <c r="AO1347" i="1"/>
  <c r="W1347" i="1"/>
  <c r="X1347" i="1"/>
  <c r="AN1347" i="1"/>
  <c r="AM1347" i="1"/>
  <c r="AL1347" i="1"/>
  <c r="AK1347" i="1"/>
  <c r="AJ1347" i="1"/>
  <c r="AI1347" i="1"/>
  <c r="AG1347" i="1"/>
  <c r="AH1347" i="1"/>
  <c r="AD1347" i="1"/>
  <c r="AF1347" i="1"/>
  <c r="AE1347" i="1"/>
  <c r="AC1347" i="1"/>
  <c r="AB1347" i="1"/>
  <c r="AA1347" i="1"/>
  <c r="Z1347" i="1"/>
  <c r="Y1347" i="1"/>
  <c r="V1347" i="1"/>
  <c r="AQ1346" i="1"/>
  <c r="AP1346" i="1"/>
  <c r="AO1346" i="1"/>
  <c r="W1346" i="1"/>
  <c r="X1346" i="1"/>
  <c r="AN1346" i="1"/>
  <c r="AM1346" i="1"/>
  <c r="AL1346" i="1"/>
  <c r="AK1346" i="1"/>
  <c r="AJ1346" i="1"/>
  <c r="AI1346" i="1"/>
  <c r="AG1346" i="1"/>
  <c r="AH1346" i="1"/>
  <c r="AD1346" i="1"/>
  <c r="AF1346" i="1"/>
  <c r="AE1346" i="1"/>
  <c r="AC1346" i="1"/>
  <c r="AB1346" i="1"/>
  <c r="AA1346" i="1"/>
  <c r="Z1346" i="1"/>
  <c r="Y1346" i="1"/>
  <c r="V1346" i="1"/>
  <c r="AQ1345" i="1"/>
  <c r="AP1345" i="1"/>
  <c r="AO1345" i="1"/>
  <c r="W1345" i="1"/>
  <c r="X1345" i="1"/>
  <c r="AN1345" i="1"/>
  <c r="AM1345" i="1"/>
  <c r="AL1345" i="1"/>
  <c r="AK1345" i="1"/>
  <c r="AJ1345" i="1"/>
  <c r="AI1345" i="1"/>
  <c r="AG1345" i="1"/>
  <c r="AH1345" i="1"/>
  <c r="AD1345" i="1"/>
  <c r="AF1345" i="1"/>
  <c r="AE1345" i="1"/>
  <c r="AC1345" i="1"/>
  <c r="AB1345" i="1"/>
  <c r="AA1345" i="1"/>
  <c r="Z1345" i="1"/>
  <c r="Y1345" i="1"/>
  <c r="V1345" i="1"/>
  <c r="AQ1344" i="1"/>
  <c r="AP1344" i="1"/>
  <c r="AO1344" i="1"/>
  <c r="W1344" i="1"/>
  <c r="X1344" i="1"/>
  <c r="AN1344" i="1"/>
  <c r="AM1344" i="1"/>
  <c r="AL1344" i="1"/>
  <c r="AK1344" i="1"/>
  <c r="AJ1344" i="1"/>
  <c r="AI1344" i="1"/>
  <c r="AG1344" i="1"/>
  <c r="AH1344" i="1"/>
  <c r="AD1344" i="1"/>
  <c r="AF1344" i="1"/>
  <c r="AE1344" i="1"/>
  <c r="AC1344" i="1"/>
  <c r="AB1344" i="1"/>
  <c r="AA1344" i="1"/>
  <c r="Z1344" i="1"/>
  <c r="Y1344" i="1"/>
  <c r="V1344" i="1"/>
  <c r="AQ1343" i="1"/>
  <c r="AP1343" i="1"/>
  <c r="AO1343" i="1"/>
  <c r="W1343" i="1"/>
  <c r="X1343" i="1"/>
  <c r="AN1343" i="1"/>
  <c r="AM1343" i="1"/>
  <c r="AL1343" i="1"/>
  <c r="AK1343" i="1"/>
  <c r="AJ1343" i="1"/>
  <c r="AI1343" i="1"/>
  <c r="AG1343" i="1"/>
  <c r="AH1343" i="1"/>
  <c r="AD1343" i="1"/>
  <c r="AF1343" i="1"/>
  <c r="AE1343" i="1"/>
  <c r="AC1343" i="1"/>
  <c r="AB1343" i="1"/>
  <c r="AA1343" i="1"/>
  <c r="Z1343" i="1"/>
  <c r="Y1343" i="1"/>
  <c r="V1343" i="1"/>
  <c r="AQ1342" i="1"/>
  <c r="AP1342" i="1"/>
  <c r="AO1342" i="1"/>
  <c r="W1342" i="1"/>
  <c r="X1342" i="1"/>
  <c r="AN1342" i="1"/>
  <c r="AM1342" i="1"/>
  <c r="AL1342" i="1"/>
  <c r="AK1342" i="1"/>
  <c r="AJ1342" i="1"/>
  <c r="AI1342" i="1"/>
  <c r="AG1342" i="1"/>
  <c r="AH1342" i="1"/>
  <c r="AD1342" i="1"/>
  <c r="AF1342" i="1"/>
  <c r="AE1342" i="1"/>
  <c r="AC1342" i="1"/>
  <c r="AB1342" i="1"/>
  <c r="AA1342" i="1"/>
  <c r="Z1342" i="1"/>
  <c r="Y1342" i="1"/>
  <c r="V1342" i="1"/>
  <c r="AQ1341" i="1"/>
  <c r="AP1341" i="1"/>
  <c r="AO1341" i="1"/>
  <c r="W1341" i="1"/>
  <c r="X1341" i="1"/>
  <c r="AN1341" i="1"/>
  <c r="AM1341" i="1"/>
  <c r="AL1341" i="1"/>
  <c r="AK1341" i="1"/>
  <c r="AJ1341" i="1"/>
  <c r="AI1341" i="1"/>
  <c r="AG1341" i="1"/>
  <c r="AH1341" i="1"/>
  <c r="AD1341" i="1"/>
  <c r="AF1341" i="1"/>
  <c r="AE1341" i="1"/>
  <c r="AC1341" i="1"/>
  <c r="AB1341" i="1"/>
  <c r="AA1341" i="1"/>
  <c r="Z1341" i="1"/>
  <c r="Y1341" i="1"/>
  <c r="V1341" i="1"/>
  <c r="AQ1340" i="1"/>
  <c r="AP1340" i="1"/>
  <c r="AO1340" i="1"/>
  <c r="W1340" i="1"/>
  <c r="X1340" i="1"/>
  <c r="AN1340" i="1"/>
  <c r="AM1340" i="1"/>
  <c r="AL1340" i="1"/>
  <c r="AK1340" i="1"/>
  <c r="AJ1340" i="1"/>
  <c r="AI1340" i="1"/>
  <c r="AG1340" i="1"/>
  <c r="AH1340" i="1"/>
  <c r="AD1340" i="1"/>
  <c r="AF1340" i="1"/>
  <c r="AE1340" i="1"/>
  <c r="AC1340" i="1"/>
  <c r="AB1340" i="1"/>
  <c r="AA1340" i="1"/>
  <c r="Z1340" i="1"/>
  <c r="Y1340" i="1"/>
  <c r="V1340" i="1"/>
  <c r="AQ1339" i="1"/>
  <c r="AP1339" i="1"/>
  <c r="AO1339" i="1"/>
  <c r="W1339" i="1"/>
  <c r="X1339" i="1"/>
  <c r="AN1339" i="1"/>
  <c r="AM1339" i="1"/>
  <c r="AL1339" i="1"/>
  <c r="AK1339" i="1"/>
  <c r="AJ1339" i="1"/>
  <c r="AI1339" i="1"/>
  <c r="AG1339" i="1"/>
  <c r="AH1339" i="1"/>
  <c r="AD1339" i="1"/>
  <c r="AF1339" i="1"/>
  <c r="AE1339" i="1"/>
  <c r="AC1339" i="1"/>
  <c r="AB1339" i="1"/>
  <c r="AA1339" i="1"/>
  <c r="Z1339" i="1"/>
  <c r="Y1339" i="1"/>
  <c r="V1339" i="1"/>
  <c r="AQ1338" i="1"/>
  <c r="AP1338" i="1"/>
  <c r="AO1338" i="1"/>
  <c r="W1338" i="1"/>
  <c r="X1338" i="1"/>
  <c r="AN1338" i="1"/>
  <c r="AM1338" i="1"/>
  <c r="AL1338" i="1"/>
  <c r="AK1338" i="1"/>
  <c r="AJ1338" i="1"/>
  <c r="AI1338" i="1"/>
  <c r="AG1338" i="1"/>
  <c r="AH1338" i="1"/>
  <c r="AD1338" i="1"/>
  <c r="AF1338" i="1"/>
  <c r="AE1338" i="1"/>
  <c r="AC1338" i="1"/>
  <c r="AB1338" i="1"/>
  <c r="AA1338" i="1"/>
  <c r="Z1338" i="1"/>
  <c r="Y1338" i="1"/>
  <c r="V1338" i="1"/>
  <c r="AQ1337" i="1"/>
  <c r="AP1337" i="1"/>
  <c r="AO1337" i="1"/>
  <c r="W1337" i="1"/>
  <c r="X1337" i="1"/>
  <c r="AN1337" i="1"/>
  <c r="AM1337" i="1"/>
  <c r="AL1337" i="1"/>
  <c r="AK1337" i="1"/>
  <c r="AJ1337" i="1"/>
  <c r="AI1337" i="1"/>
  <c r="AG1337" i="1"/>
  <c r="AH1337" i="1"/>
  <c r="AD1337" i="1"/>
  <c r="AF1337" i="1"/>
  <c r="AE1337" i="1"/>
  <c r="AC1337" i="1"/>
  <c r="AB1337" i="1"/>
  <c r="AA1337" i="1"/>
  <c r="Z1337" i="1"/>
  <c r="Y1337" i="1"/>
  <c r="V1337" i="1"/>
  <c r="AQ1336" i="1"/>
  <c r="AP1336" i="1"/>
  <c r="AO1336" i="1"/>
  <c r="W1336" i="1"/>
  <c r="X1336" i="1"/>
  <c r="AN1336" i="1"/>
  <c r="AM1336" i="1"/>
  <c r="AL1336" i="1"/>
  <c r="AK1336" i="1"/>
  <c r="AJ1336" i="1"/>
  <c r="AI1336" i="1"/>
  <c r="AG1336" i="1"/>
  <c r="AH1336" i="1"/>
  <c r="AD1336" i="1"/>
  <c r="AF1336" i="1"/>
  <c r="AE1336" i="1"/>
  <c r="AC1336" i="1"/>
  <c r="AB1336" i="1"/>
  <c r="AA1336" i="1"/>
  <c r="Z1336" i="1"/>
  <c r="Y1336" i="1"/>
  <c r="V1336" i="1"/>
  <c r="AQ1335" i="1"/>
  <c r="AP1335" i="1"/>
  <c r="AO1335" i="1"/>
  <c r="W1335" i="1"/>
  <c r="X1335" i="1"/>
  <c r="AN1335" i="1"/>
  <c r="AM1335" i="1"/>
  <c r="AL1335" i="1"/>
  <c r="AK1335" i="1"/>
  <c r="AJ1335" i="1"/>
  <c r="AI1335" i="1"/>
  <c r="AG1335" i="1"/>
  <c r="AH1335" i="1"/>
  <c r="AD1335" i="1"/>
  <c r="AF1335" i="1"/>
  <c r="AE1335" i="1"/>
  <c r="AC1335" i="1"/>
  <c r="AB1335" i="1"/>
  <c r="AA1335" i="1"/>
  <c r="Z1335" i="1"/>
  <c r="Y1335" i="1"/>
  <c r="V1335" i="1"/>
  <c r="AQ1334" i="1"/>
  <c r="AP1334" i="1"/>
  <c r="AO1334" i="1"/>
  <c r="W1334" i="1"/>
  <c r="X1334" i="1"/>
  <c r="AN1334" i="1"/>
  <c r="AM1334" i="1"/>
  <c r="AL1334" i="1"/>
  <c r="AK1334" i="1"/>
  <c r="AJ1334" i="1"/>
  <c r="AI1334" i="1"/>
  <c r="AG1334" i="1"/>
  <c r="AH1334" i="1"/>
  <c r="AD1334" i="1"/>
  <c r="AF1334" i="1"/>
  <c r="AE1334" i="1"/>
  <c r="AC1334" i="1"/>
  <c r="AB1334" i="1"/>
  <c r="AA1334" i="1"/>
  <c r="Z1334" i="1"/>
  <c r="Y1334" i="1"/>
  <c r="V1334" i="1"/>
  <c r="AQ1333" i="1"/>
  <c r="AP1333" i="1"/>
  <c r="AO1333" i="1"/>
  <c r="W1333" i="1"/>
  <c r="X1333" i="1"/>
  <c r="AN1333" i="1"/>
  <c r="AM1333" i="1"/>
  <c r="AL1333" i="1"/>
  <c r="AK1333" i="1"/>
  <c r="AJ1333" i="1"/>
  <c r="AI1333" i="1"/>
  <c r="AG1333" i="1"/>
  <c r="AH1333" i="1"/>
  <c r="AD1333" i="1"/>
  <c r="AF1333" i="1"/>
  <c r="AE1333" i="1"/>
  <c r="AC1333" i="1"/>
  <c r="AB1333" i="1"/>
  <c r="AA1333" i="1"/>
  <c r="Z1333" i="1"/>
  <c r="Y1333" i="1"/>
  <c r="V1333" i="1"/>
  <c r="AQ1332" i="1"/>
  <c r="AP1332" i="1"/>
  <c r="AO1332" i="1"/>
  <c r="W1332" i="1"/>
  <c r="X1332" i="1"/>
  <c r="AN1332" i="1"/>
  <c r="AM1332" i="1"/>
  <c r="AL1332" i="1"/>
  <c r="AK1332" i="1"/>
  <c r="AJ1332" i="1"/>
  <c r="AI1332" i="1"/>
  <c r="AG1332" i="1"/>
  <c r="AH1332" i="1"/>
  <c r="AD1332" i="1"/>
  <c r="AF1332" i="1"/>
  <c r="AE1332" i="1"/>
  <c r="AC1332" i="1"/>
  <c r="AB1332" i="1"/>
  <c r="AA1332" i="1"/>
  <c r="Z1332" i="1"/>
  <c r="Y1332" i="1"/>
  <c r="V1332" i="1"/>
  <c r="AQ1331" i="1"/>
  <c r="AP1331" i="1"/>
  <c r="AO1331" i="1"/>
  <c r="W1331" i="1"/>
  <c r="X1331" i="1"/>
  <c r="AN1331" i="1"/>
  <c r="AM1331" i="1"/>
  <c r="AL1331" i="1"/>
  <c r="AK1331" i="1"/>
  <c r="AJ1331" i="1"/>
  <c r="AI1331" i="1"/>
  <c r="AG1331" i="1"/>
  <c r="AH1331" i="1"/>
  <c r="AD1331" i="1"/>
  <c r="AF1331" i="1"/>
  <c r="AE1331" i="1"/>
  <c r="AC1331" i="1"/>
  <c r="AB1331" i="1"/>
  <c r="AA1331" i="1"/>
  <c r="Z1331" i="1"/>
  <c r="Y1331" i="1"/>
  <c r="V1331" i="1"/>
  <c r="AQ1330" i="1"/>
  <c r="AP1330" i="1"/>
  <c r="AO1330" i="1"/>
  <c r="W1330" i="1"/>
  <c r="X1330" i="1"/>
  <c r="AN1330" i="1"/>
  <c r="AM1330" i="1"/>
  <c r="AL1330" i="1"/>
  <c r="AK1330" i="1"/>
  <c r="AJ1330" i="1"/>
  <c r="AI1330" i="1"/>
  <c r="AG1330" i="1"/>
  <c r="AH1330" i="1"/>
  <c r="AD1330" i="1"/>
  <c r="AF1330" i="1"/>
  <c r="AE1330" i="1"/>
  <c r="AC1330" i="1"/>
  <c r="AB1330" i="1"/>
  <c r="AA1330" i="1"/>
  <c r="Z1330" i="1"/>
  <c r="Y1330" i="1"/>
  <c r="V1330" i="1"/>
  <c r="AQ1329" i="1"/>
  <c r="AP1329" i="1"/>
  <c r="AO1329" i="1"/>
  <c r="W1329" i="1"/>
  <c r="X1329" i="1"/>
  <c r="AN1329" i="1"/>
  <c r="AM1329" i="1"/>
  <c r="AL1329" i="1"/>
  <c r="AK1329" i="1"/>
  <c r="AJ1329" i="1"/>
  <c r="AI1329" i="1"/>
  <c r="AG1329" i="1"/>
  <c r="AH1329" i="1"/>
  <c r="AD1329" i="1"/>
  <c r="AF1329" i="1"/>
  <c r="AE1329" i="1"/>
  <c r="AC1329" i="1"/>
  <c r="AB1329" i="1"/>
  <c r="AA1329" i="1"/>
  <c r="Z1329" i="1"/>
  <c r="Y1329" i="1"/>
  <c r="V1329" i="1"/>
  <c r="AQ1328" i="1"/>
  <c r="AP1328" i="1"/>
  <c r="AO1328" i="1"/>
  <c r="W1328" i="1"/>
  <c r="X1328" i="1"/>
  <c r="AN1328" i="1"/>
  <c r="AM1328" i="1"/>
  <c r="AL1328" i="1"/>
  <c r="AK1328" i="1"/>
  <c r="AJ1328" i="1"/>
  <c r="AI1328" i="1"/>
  <c r="AG1328" i="1"/>
  <c r="AH1328" i="1"/>
  <c r="AD1328" i="1"/>
  <c r="AF1328" i="1"/>
  <c r="AE1328" i="1"/>
  <c r="AC1328" i="1"/>
  <c r="AB1328" i="1"/>
  <c r="AA1328" i="1"/>
  <c r="Z1328" i="1"/>
  <c r="Y1328" i="1"/>
  <c r="V1328" i="1"/>
  <c r="AQ1327" i="1"/>
  <c r="AP1327" i="1"/>
  <c r="AO1327" i="1"/>
  <c r="W1327" i="1"/>
  <c r="X1327" i="1"/>
  <c r="AN1327" i="1"/>
  <c r="AM1327" i="1"/>
  <c r="AL1327" i="1"/>
  <c r="AK1327" i="1"/>
  <c r="AJ1327" i="1"/>
  <c r="AI1327" i="1"/>
  <c r="AG1327" i="1"/>
  <c r="AH1327" i="1"/>
  <c r="AD1327" i="1"/>
  <c r="AF1327" i="1"/>
  <c r="AE1327" i="1"/>
  <c r="AC1327" i="1"/>
  <c r="AB1327" i="1"/>
  <c r="AA1327" i="1"/>
  <c r="Z1327" i="1"/>
  <c r="Y1327" i="1"/>
  <c r="V1327" i="1"/>
  <c r="AQ1326" i="1"/>
  <c r="AP1326" i="1"/>
  <c r="AO1326" i="1"/>
  <c r="W1326" i="1"/>
  <c r="X1326" i="1"/>
  <c r="AN1326" i="1"/>
  <c r="AM1326" i="1"/>
  <c r="AL1326" i="1"/>
  <c r="AK1326" i="1"/>
  <c r="AJ1326" i="1"/>
  <c r="AI1326" i="1"/>
  <c r="AG1326" i="1"/>
  <c r="AH1326" i="1"/>
  <c r="AD1326" i="1"/>
  <c r="AF1326" i="1"/>
  <c r="AE1326" i="1"/>
  <c r="AC1326" i="1"/>
  <c r="AB1326" i="1"/>
  <c r="AA1326" i="1"/>
  <c r="Z1326" i="1"/>
  <c r="Y1326" i="1"/>
  <c r="V1326" i="1"/>
  <c r="AQ1325" i="1"/>
  <c r="AP1325" i="1"/>
  <c r="AO1325" i="1"/>
  <c r="W1325" i="1"/>
  <c r="X1325" i="1"/>
  <c r="AN1325" i="1"/>
  <c r="AM1325" i="1"/>
  <c r="AL1325" i="1"/>
  <c r="AK1325" i="1"/>
  <c r="AJ1325" i="1"/>
  <c r="AI1325" i="1"/>
  <c r="AG1325" i="1"/>
  <c r="AH1325" i="1"/>
  <c r="AD1325" i="1"/>
  <c r="AF1325" i="1"/>
  <c r="AE1325" i="1"/>
  <c r="AC1325" i="1"/>
  <c r="AB1325" i="1"/>
  <c r="AA1325" i="1"/>
  <c r="Z1325" i="1"/>
  <c r="Y1325" i="1"/>
  <c r="V1325" i="1"/>
  <c r="AQ1324" i="1"/>
  <c r="AP1324" i="1"/>
  <c r="AO1324" i="1"/>
  <c r="W1324" i="1"/>
  <c r="X1324" i="1"/>
  <c r="AN1324" i="1"/>
  <c r="AM1324" i="1"/>
  <c r="AL1324" i="1"/>
  <c r="AK1324" i="1"/>
  <c r="AJ1324" i="1"/>
  <c r="AI1324" i="1"/>
  <c r="AG1324" i="1"/>
  <c r="AH1324" i="1"/>
  <c r="AD1324" i="1"/>
  <c r="AF1324" i="1"/>
  <c r="AE1324" i="1"/>
  <c r="AC1324" i="1"/>
  <c r="AB1324" i="1"/>
  <c r="AA1324" i="1"/>
  <c r="Z1324" i="1"/>
  <c r="Y1324" i="1"/>
  <c r="V1324" i="1"/>
  <c r="AQ1323" i="1"/>
  <c r="AP1323" i="1"/>
  <c r="AO1323" i="1"/>
  <c r="W1323" i="1"/>
  <c r="X1323" i="1"/>
  <c r="AN1323" i="1"/>
  <c r="AM1323" i="1"/>
  <c r="AL1323" i="1"/>
  <c r="AK1323" i="1"/>
  <c r="AJ1323" i="1"/>
  <c r="AI1323" i="1"/>
  <c r="AG1323" i="1"/>
  <c r="AH1323" i="1"/>
  <c r="AD1323" i="1"/>
  <c r="AF1323" i="1"/>
  <c r="AE1323" i="1"/>
  <c r="AC1323" i="1"/>
  <c r="AB1323" i="1"/>
  <c r="AA1323" i="1"/>
  <c r="Z1323" i="1"/>
  <c r="Y1323" i="1"/>
  <c r="V1323" i="1"/>
  <c r="AQ1322" i="1"/>
  <c r="AP1322" i="1"/>
  <c r="AO1322" i="1"/>
  <c r="W1322" i="1"/>
  <c r="X1322" i="1"/>
  <c r="AN1322" i="1"/>
  <c r="AM1322" i="1"/>
  <c r="AL1322" i="1"/>
  <c r="AK1322" i="1"/>
  <c r="AJ1322" i="1"/>
  <c r="AI1322" i="1"/>
  <c r="AG1322" i="1"/>
  <c r="AH1322" i="1"/>
  <c r="AD1322" i="1"/>
  <c r="AF1322" i="1"/>
  <c r="AE1322" i="1"/>
  <c r="AC1322" i="1"/>
  <c r="AB1322" i="1"/>
  <c r="AA1322" i="1"/>
  <c r="Z1322" i="1"/>
  <c r="Y1322" i="1"/>
  <c r="V1322" i="1"/>
  <c r="AQ1321" i="1"/>
  <c r="AP1321" i="1"/>
  <c r="AO1321" i="1"/>
  <c r="W1321" i="1"/>
  <c r="X1321" i="1"/>
  <c r="AN1321" i="1"/>
  <c r="AM1321" i="1"/>
  <c r="AL1321" i="1"/>
  <c r="AK1321" i="1"/>
  <c r="AJ1321" i="1"/>
  <c r="AI1321" i="1"/>
  <c r="AG1321" i="1"/>
  <c r="AH1321" i="1"/>
  <c r="AD1321" i="1"/>
  <c r="AF1321" i="1"/>
  <c r="AE1321" i="1"/>
  <c r="AC1321" i="1"/>
  <c r="AB1321" i="1"/>
  <c r="AA1321" i="1"/>
  <c r="Z1321" i="1"/>
  <c r="Y1321" i="1"/>
  <c r="V1321" i="1"/>
  <c r="AQ1320" i="1"/>
  <c r="AP1320" i="1"/>
  <c r="AO1320" i="1"/>
  <c r="W1320" i="1"/>
  <c r="X1320" i="1"/>
  <c r="AN1320" i="1"/>
  <c r="AM1320" i="1"/>
  <c r="AL1320" i="1"/>
  <c r="AK1320" i="1"/>
  <c r="AJ1320" i="1"/>
  <c r="AI1320" i="1"/>
  <c r="AG1320" i="1"/>
  <c r="AH1320" i="1"/>
  <c r="AD1320" i="1"/>
  <c r="AF1320" i="1"/>
  <c r="AE1320" i="1"/>
  <c r="AC1320" i="1"/>
  <c r="AB1320" i="1"/>
  <c r="AA1320" i="1"/>
  <c r="Z1320" i="1"/>
  <c r="Y1320" i="1"/>
  <c r="V1320" i="1"/>
  <c r="AQ1319" i="1"/>
  <c r="AP1319" i="1"/>
  <c r="AO1319" i="1"/>
  <c r="W1319" i="1"/>
  <c r="X1319" i="1"/>
  <c r="AN1319" i="1"/>
  <c r="AM1319" i="1"/>
  <c r="AL1319" i="1"/>
  <c r="AK1319" i="1"/>
  <c r="AJ1319" i="1"/>
  <c r="AI1319" i="1"/>
  <c r="AG1319" i="1"/>
  <c r="AH1319" i="1"/>
  <c r="AD1319" i="1"/>
  <c r="AF1319" i="1"/>
  <c r="AE1319" i="1"/>
  <c r="AC1319" i="1"/>
  <c r="AB1319" i="1"/>
  <c r="AA1319" i="1"/>
  <c r="Z1319" i="1"/>
  <c r="Y1319" i="1"/>
  <c r="V1319" i="1"/>
  <c r="AQ1318" i="1"/>
  <c r="AP1318" i="1"/>
  <c r="AO1318" i="1"/>
  <c r="W1318" i="1"/>
  <c r="X1318" i="1"/>
  <c r="AN1318" i="1"/>
  <c r="AM1318" i="1"/>
  <c r="AL1318" i="1"/>
  <c r="AK1318" i="1"/>
  <c r="AJ1318" i="1"/>
  <c r="AI1318" i="1"/>
  <c r="AG1318" i="1"/>
  <c r="AH1318" i="1"/>
  <c r="AD1318" i="1"/>
  <c r="AF1318" i="1"/>
  <c r="AE1318" i="1"/>
  <c r="AC1318" i="1"/>
  <c r="AB1318" i="1"/>
  <c r="AA1318" i="1"/>
  <c r="Z1318" i="1"/>
  <c r="Y1318" i="1"/>
  <c r="V1318" i="1"/>
  <c r="AQ1317" i="1"/>
  <c r="AP1317" i="1"/>
  <c r="AO1317" i="1"/>
  <c r="W1317" i="1"/>
  <c r="X1317" i="1"/>
  <c r="AN1317" i="1"/>
  <c r="AM1317" i="1"/>
  <c r="AL1317" i="1"/>
  <c r="AK1317" i="1"/>
  <c r="AJ1317" i="1"/>
  <c r="AI1317" i="1"/>
  <c r="AG1317" i="1"/>
  <c r="AH1317" i="1"/>
  <c r="AD1317" i="1"/>
  <c r="AF1317" i="1"/>
  <c r="AE1317" i="1"/>
  <c r="AC1317" i="1"/>
  <c r="AB1317" i="1"/>
  <c r="AA1317" i="1"/>
  <c r="Z1317" i="1"/>
  <c r="Y1317" i="1"/>
  <c r="V1317" i="1"/>
  <c r="AQ1316" i="1"/>
  <c r="AP1316" i="1"/>
  <c r="AO1316" i="1"/>
  <c r="W1316" i="1"/>
  <c r="X1316" i="1"/>
  <c r="AN1316" i="1"/>
  <c r="AM1316" i="1"/>
  <c r="AL1316" i="1"/>
  <c r="AK1316" i="1"/>
  <c r="AJ1316" i="1"/>
  <c r="AI1316" i="1"/>
  <c r="AG1316" i="1"/>
  <c r="AH1316" i="1"/>
  <c r="AD1316" i="1"/>
  <c r="AF1316" i="1"/>
  <c r="AE1316" i="1"/>
  <c r="AC1316" i="1"/>
  <c r="AB1316" i="1"/>
  <c r="AA1316" i="1"/>
  <c r="Z1316" i="1"/>
  <c r="Y1316" i="1"/>
  <c r="V1316" i="1"/>
  <c r="AQ1315" i="1"/>
  <c r="AP1315" i="1"/>
  <c r="AO1315" i="1"/>
  <c r="W1315" i="1"/>
  <c r="X1315" i="1"/>
  <c r="AN1315" i="1"/>
  <c r="AM1315" i="1"/>
  <c r="AL1315" i="1"/>
  <c r="AK1315" i="1"/>
  <c r="AJ1315" i="1"/>
  <c r="AI1315" i="1"/>
  <c r="AG1315" i="1"/>
  <c r="AH1315" i="1"/>
  <c r="AD1315" i="1"/>
  <c r="AF1315" i="1"/>
  <c r="AE1315" i="1"/>
  <c r="AC1315" i="1"/>
  <c r="AB1315" i="1"/>
  <c r="AA1315" i="1"/>
  <c r="Z1315" i="1"/>
  <c r="Y1315" i="1"/>
  <c r="V1315" i="1"/>
  <c r="AQ1314" i="1"/>
  <c r="AP1314" i="1"/>
  <c r="AO1314" i="1"/>
  <c r="W1314" i="1"/>
  <c r="X1314" i="1"/>
  <c r="AN1314" i="1"/>
  <c r="AM1314" i="1"/>
  <c r="AL1314" i="1"/>
  <c r="AK1314" i="1"/>
  <c r="AJ1314" i="1"/>
  <c r="AI1314" i="1"/>
  <c r="AG1314" i="1"/>
  <c r="AH1314" i="1"/>
  <c r="AD1314" i="1"/>
  <c r="AF1314" i="1"/>
  <c r="AE1314" i="1"/>
  <c r="AC1314" i="1"/>
  <c r="AB1314" i="1"/>
  <c r="AA1314" i="1"/>
  <c r="Z1314" i="1"/>
  <c r="Y1314" i="1"/>
  <c r="V1314" i="1"/>
  <c r="AQ1313" i="1"/>
  <c r="AP1313" i="1"/>
  <c r="AO1313" i="1"/>
  <c r="W1313" i="1"/>
  <c r="X1313" i="1"/>
  <c r="AN1313" i="1"/>
  <c r="AM1313" i="1"/>
  <c r="AL1313" i="1"/>
  <c r="AK1313" i="1"/>
  <c r="AJ1313" i="1"/>
  <c r="AI1313" i="1"/>
  <c r="AG1313" i="1"/>
  <c r="AH1313" i="1"/>
  <c r="AD1313" i="1"/>
  <c r="AF1313" i="1"/>
  <c r="AE1313" i="1"/>
  <c r="AC1313" i="1"/>
  <c r="AB1313" i="1"/>
  <c r="AA1313" i="1"/>
  <c r="Z1313" i="1"/>
  <c r="Y1313" i="1"/>
  <c r="V1313" i="1"/>
  <c r="AQ1312" i="1"/>
  <c r="AP1312" i="1"/>
  <c r="AO1312" i="1"/>
  <c r="W1312" i="1"/>
  <c r="X1312" i="1"/>
  <c r="AN1312" i="1"/>
  <c r="AM1312" i="1"/>
  <c r="AL1312" i="1"/>
  <c r="AK1312" i="1"/>
  <c r="AJ1312" i="1"/>
  <c r="AI1312" i="1"/>
  <c r="AG1312" i="1"/>
  <c r="AH1312" i="1"/>
  <c r="AD1312" i="1"/>
  <c r="AF1312" i="1"/>
  <c r="AE1312" i="1"/>
  <c r="AC1312" i="1"/>
  <c r="AB1312" i="1"/>
  <c r="AA1312" i="1"/>
  <c r="Z1312" i="1"/>
  <c r="Y1312" i="1"/>
  <c r="V1312" i="1"/>
  <c r="AQ1311" i="1"/>
  <c r="AP1311" i="1"/>
  <c r="AO1311" i="1"/>
  <c r="W1311" i="1"/>
  <c r="X1311" i="1"/>
  <c r="AN1311" i="1"/>
  <c r="AM1311" i="1"/>
  <c r="AL1311" i="1"/>
  <c r="AK1311" i="1"/>
  <c r="AJ1311" i="1"/>
  <c r="AI1311" i="1"/>
  <c r="AG1311" i="1"/>
  <c r="AH1311" i="1"/>
  <c r="AD1311" i="1"/>
  <c r="AF1311" i="1"/>
  <c r="AE1311" i="1"/>
  <c r="AC1311" i="1"/>
  <c r="AB1311" i="1"/>
  <c r="AA1311" i="1"/>
  <c r="Z1311" i="1"/>
  <c r="Y1311" i="1"/>
  <c r="V1311" i="1"/>
  <c r="AQ1310" i="1"/>
  <c r="AP1310" i="1"/>
  <c r="AO1310" i="1"/>
  <c r="W1310" i="1"/>
  <c r="X1310" i="1"/>
  <c r="AN1310" i="1"/>
  <c r="AM1310" i="1"/>
  <c r="AL1310" i="1"/>
  <c r="AK1310" i="1"/>
  <c r="AJ1310" i="1"/>
  <c r="AI1310" i="1"/>
  <c r="AG1310" i="1"/>
  <c r="AH1310" i="1"/>
  <c r="AD1310" i="1"/>
  <c r="AF1310" i="1"/>
  <c r="AE1310" i="1"/>
  <c r="AC1310" i="1"/>
  <c r="AB1310" i="1"/>
  <c r="AA1310" i="1"/>
  <c r="Z1310" i="1"/>
  <c r="Y1310" i="1"/>
  <c r="V1310" i="1"/>
  <c r="AQ1309" i="1"/>
  <c r="AP1309" i="1"/>
  <c r="AO1309" i="1"/>
  <c r="W1309" i="1"/>
  <c r="X1309" i="1"/>
  <c r="AN1309" i="1"/>
  <c r="AM1309" i="1"/>
  <c r="AL1309" i="1"/>
  <c r="AK1309" i="1"/>
  <c r="AJ1309" i="1"/>
  <c r="AI1309" i="1"/>
  <c r="AG1309" i="1"/>
  <c r="AH1309" i="1"/>
  <c r="AD1309" i="1"/>
  <c r="AF1309" i="1"/>
  <c r="AE1309" i="1"/>
  <c r="AC1309" i="1"/>
  <c r="AB1309" i="1"/>
  <c r="AA1309" i="1"/>
  <c r="Z1309" i="1"/>
  <c r="Y1309" i="1"/>
  <c r="V1309" i="1"/>
  <c r="AQ1308" i="1"/>
  <c r="AP1308" i="1"/>
  <c r="AO1308" i="1"/>
  <c r="W1308" i="1"/>
  <c r="X1308" i="1"/>
  <c r="AN1308" i="1"/>
  <c r="AM1308" i="1"/>
  <c r="AL1308" i="1"/>
  <c r="AK1308" i="1"/>
  <c r="AJ1308" i="1"/>
  <c r="AI1308" i="1"/>
  <c r="AG1308" i="1"/>
  <c r="AH1308" i="1"/>
  <c r="AD1308" i="1"/>
  <c r="AF1308" i="1"/>
  <c r="AE1308" i="1"/>
  <c r="AC1308" i="1"/>
  <c r="AB1308" i="1"/>
  <c r="AA1308" i="1"/>
  <c r="Z1308" i="1"/>
  <c r="Y1308" i="1"/>
  <c r="V1308" i="1"/>
  <c r="AQ1307" i="1"/>
  <c r="AP1307" i="1"/>
  <c r="AO1307" i="1"/>
  <c r="W1307" i="1"/>
  <c r="X1307" i="1"/>
  <c r="AN1307" i="1"/>
  <c r="AM1307" i="1"/>
  <c r="AL1307" i="1"/>
  <c r="AK1307" i="1"/>
  <c r="AJ1307" i="1"/>
  <c r="AI1307" i="1"/>
  <c r="AG1307" i="1"/>
  <c r="AH1307" i="1"/>
  <c r="AD1307" i="1"/>
  <c r="AF1307" i="1"/>
  <c r="AE1307" i="1"/>
  <c r="AC1307" i="1"/>
  <c r="AB1307" i="1"/>
  <c r="AA1307" i="1"/>
  <c r="Z1307" i="1"/>
  <c r="Y1307" i="1"/>
  <c r="V1307" i="1"/>
  <c r="AQ1306" i="1"/>
  <c r="AP1306" i="1"/>
  <c r="AO1306" i="1"/>
  <c r="W1306" i="1"/>
  <c r="X1306" i="1"/>
  <c r="AN1306" i="1"/>
  <c r="AM1306" i="1"/>
  <c r="AL1306" i="1"/>
  <c r="AK1306" i="1"/>
  <c r="AJ1306" i="1"/>
  <c r="AI1306" i="1"/>
  <c r="AG1306" i="1"/>
  <c r="AH1306" i="1"/>
  <c r="AD1306" i="1"/>
  <c r="AF1306" i="1"/>
  <c r="AE1306" i="1"/>
  <c r="AC1306" i="1"/>
  <c r="AB1306" i="1"/>
  <c r="AA1306" i="1"/>
  <c r="Z1306" i="1"/>
  <c r="Y1306" i="1"/>
  <c r="V1306" i="1"/>
  <c r="AQ1305" i="1"/>
  <c r="AP1305" i="1"/>
  <c r="AO1305" i="1"/>
  <c r="W1305" i="1"/>
  <c r="X1305" i="1"/>
  <c r="AN1305" i="1"/>
  <c r="AM1305" i="1"/>
  <c r="AL1305" i="1"/>
  <c r="AK1305" i="1"/>
  <c r="AJ1305" i="1"/>
  <c r="AI1305" i="1"/>
  <c r="AG1305" i="1"/>
  <c r="AH1305" i="1"/>
  <c r="AD1305" i="1"/>
  <c r="AF1305" i="1"/>
  <c r="AE1305" i="1"/>
  <c r="AC1305" i="1"/>
  <c r="AB1305" i="1"/>
  <c r="AA1305" i="1"/>
  <c r="Z1305" i="1"/>
  <c r="Y1305" i="1"/>
  <c r="V1305" i="1"/>
  <c r="AQ1304" i="1"/>
  <c r="AP1304" i="1"/>
  <c r="AO1304" i="1"/>
  <c r="W1304" i="1"/>
  <c r="X1304" i="1"/>
  <c r="AN1304" i="1"/>
  <c r="AM1304" i="1"/>
  <c r="AL1304" i="1"/>
  <c r="AK1304" i="1"/>
  <c r="AJ1304" i="1"/>
  <c r="AI1304" i="1"/>
  <c r="AG1304" i="1"/>
  <c r="AH1304" i="1"/>
  <c r="AD1304" i="1"/>
  <c r="AF1304" i="1"/>
  <c r="AE1304" i="1"/>
  <c r="AC1304" i="1"/>
  <c r="AB1304" i="1"/>
  <c r="AA1304" i="1"/>
  <c r="Z1304" i="1"/>
  <c r="Y1304" i="1"/>
  <c r="V1304" i="1"/>
  <c r="AQ1303" i="1"/>
  <c r="AP1303" i="1"/>
  <c r="AO1303" i="1"/>
  <c r="W1303" i="1"/>
  <c r="X1303" i="1"/>
  <c r="AN1303" i="1"/>
  <c r="AM1303" i="1"/>
  <c r="AL1303" i="1"/>
  <c r="AK1303" i="1"/>
  <c r="AJ1303" i="1"/>
  <c r="AI1303" i="1"/>
  <c r="AG1303" i="1"/>
  <c r="AH1303" i="1"/>
  <c r="AD1303" i="1"/>
  <c r="AF1303" i="1"/>
  <c r="AE1303" i="1"/>
  <c r="AC1303" i="1"/>
  <c r="AB1303" i="1"/>
  <c r="AA1303" i="1"/>
  <c r="Z1303" i="1"/>
  <c r="Y1303" i="1"/>
  <c r="V1303" i="1"/>
  <c r="AQ1302" i="1"/>
  <c r="AP1302" i="1"/>
  <c r="AO1302" i="1"/>
  <c r="W1302" i="1"/>
  <c r="X1302" i="1"/>
  <c r="AN1302" i="1"/>
  <c r="AM1302" i="1"/>
  <c r="AL1302" i="1"/>
  <c r="AK1302" i="1"/>
  <c r="AJ1302" i="1"/>
  <c r="AI1302" i="1"/>
  <c r="AG1302" i="1"/>
  <c r="AH1302" i="1"/>
  <c r="AD1302" i="1"/>
  <c r="AF1302" i="1"/>
  <c r="AE1302" i="1"/>
  <c r="AC1302" i="1"/>
  <c r="AB1302" i="1"/>
  <c r="AA1302" i="1"/>
  <c r="Z1302" i="1"/>
  <c r="Y1302" i="1"/>
  <c r="V1302" i="1"/>
  <c r="AQ1301" i="1"/>
  <c r="AP1301" i="1"/>
  <c r="AO1301" i="1"/>
  <c r="W1301" i="1"/>
  <c r="X1301" i="1"/>
  <c r="AN1301" i="1"/>
  <c r="AM1301" i="1"/>
  <c r="AL1301" i="1"/>
  <c r="AK1301" i="1"/>
  <c r="AJ1301" i="1"/>
  <c r="AI1301" i="1"/>
  <c r="AG1301" i="1"/>
  <c r="AH1301" i="1"/>
  <c r="AD1301" i="1"/>
  <c r="AF1301" i="1"/>
  <c r="AE1301" i="1"/>
  <c r="AC1301" i="1"/>
  <c r="AB1301" i="1"/>
  <c r="AA1301" i="1"/>
  <c r="Z1301" i="1"/>
  <c r="Y1301" i="1"/>
  <c r="V1301" i="1"/>
  <c r="AQ1300" i="1"/>
  <c r="AP1300" i="1"/>
  <c r="AO1300" i="1"/>
  <c r="W1300" i="1"/>
  <c r="X1300" i="1"/>
  <c r="AN1300" i="1"/>
  <c r="AM1300" i="1"/>
  <c r="AL1300" i="1"/>
  <c r="AK1300" i="1"/>
  <c r="AJ1300" i="1"/>
  <c r="AI1300" i="1"/>
  <c r="AG1300" i="1"/>
  <c r="AH1300" i="1"/>
  <c r="AD1300" i="1"/>
  <c r="AF1300" i="1"/>
  <c r="AE1300" i="1"/>
  <c r="AC1300" i="1"/>
  <c r="AB1300" i="1"/>
  <c r="AA1300" i="1"/>
  <c r="Z1300" i="1"/>
  <c r="Y1300" i="1"/>
  <c r="V1300" i="1"/>
  <c r="AQ1299" i="1"/>
  <c r="AP1299" i="1"/>
  <c r="AO1299" i="1"/>
  <c r="W1299" i="1"/>
  <c r="X1299" i="1"/>
  <c r="AN1299" i="1"/>
  <c r="AM1299" i="1"/>
  <c r="AL1299" i="1"/>
  <c r="AK1299" i="1"/>
  <c r="AJ1299" i="1"/>
  <c r="AI1299" i="1"/>
  <c r="AG1299" i="1"/>
  <c r="AH1299" i="1"/>
  <c r="AD1299" i="1"/>
  <c r="AF1299" i="1"/>
  <c r="AE1299" i="1"/>
  <c r="AC1299" i="1"/>
  <c r="AB1299" i="1"/>
  <c r="AA1299" i="1"/>
  <c r="Z1299" i="1"/>
  <c r="Y1299" i="1"/>
  <c r="V1299" i="1"/>
  <c r="AQ1298" i="1"/>
  <c r="AP1298" i="1"/>
  <c r="AO1298" i="1"/>
  <c r="W1298" i="1"/>
  <c r="X1298" i="1"/>
  <c r="AN1298" i="1"/>
  <c r="AM1298" i="1"/>
  <c r="AL1298" i="1"/>
  <c r="AK1298" i="1"/>
  <c r="AJ1298" i="1"/>
  <c r="AI1298" i="1"/>
  <c r="AG1298" i="1"/>
  <c r="AH1298" i="1"/>
  <c r="AD1298" i="1"/>
  <c r="AF1298" i="1"/>
  <c r="AE1298" i="1"/>
  <c r="AC1298" i="1"/>
  <c r="AB1298" i="1"/>
  <c r="AA1298" i="1"/>
  <c r="Z1298" i="1"/>
  <c r="Y1298" i="1"/>
  <c r="V1298" i="1"/>
  <c r="AQ1297" i="1"/>
  <c r="AP1297" i="1"/>
  <c r="AO1297" i="1"/>
  <c r="W1297" i="1"/>
  <c r="X1297" i="1"/>
  <c r="AN1297" i="1"/>
  <c r="AM1297" i="1"/>
  <c r="AL1297" i="1"/>
  <c r="AK1297" i="1"/>
  <c r="AJ1297" i="1"/>
  <c r="AI1297" i="1"/>
  <c r="AG1297" i="1"/>
  <c r="AH1297" i="1"/>
  <c r="AD1297" i="1"/>
  <c r="AF1297" i="1"/>
  <c r="AE1297" i="1"/>
  <c r="AC1297" i="1"/>
  <c r="AB1297" i="1"/>
  <c r="AA1297" i="1"/>
  <c r="Z1297" i="1"/>
  <c r="Y1297" i="1"/>
  <c r="V1297" i="1"/>
  <c r="AQ1296" i="1"/>
  <c r="AP1296" i="1"/>
  <c r="AO1296" i="1"/>
  <c r="W1296" i="1"/>
  <c r="X1296" i="1"/>
  <c r="AN1296" i="1"/>
  <c r="AM1296" i="1"/>
  <c r="AL1296" i="1"/>
  <c r="AK1296" i="1"/>
  <c r="AJ1296" i="1"/>
  <c r="AI1296" i="1"/>
  <c r="AG1296" i="1"/>
  <c r="AH1296" i="1"/>
  <c r="AD1296" i="1"/>
  <c r="AF1296" i="1"/>
  <c r="AE1296" i="1"/>
  <c r="AC1296" i="1"/>
  <c r="AB1296" i="1"/>
  <c r="AA1296" i="1"/>
  <c r="Z1296" i="1"/>
  <c r="Y1296" i="1"/>
  <c r="V1296" i="1"/>
  <c r="AQ1295" i="1"/>
  <c r="AP1295" i="1"/>
  <c r="AO1295" i="1"/>
  <c r="W1295" i="1"/>
  <c r="X1295" i="1"/>
  <c r="AN1295" i="1"/>
  <c r="AM1295" i="1"/>
  <c r="AL1295" i="1"/>
  <c r="AK1295" i="1"/>
  <c r="AJ1295" i="1"/>
  <c r="AI1295" i="1"/>
  <c r="AG1295" i="1"/>
  <c r="AH1295" i="1"/>
  <c r="AD1295" i="1"/>
  <c r="AF1295" i="1"/>
  <c r="AE1295" i="1"/>
  <c r="AC1295" i="1"/>
  <c r="AB1295" i="1"/>
  <c r="AA1295" i="1"/>
  <c r="Z1295" i="1"/>
  <c r="Y1295" i="1"/>
  <c r="V1295" i="1"/>
  <c r="AQ1294" i="1"/>
  <c r="AP1294" i="1"/>
  <c r="AO1294" i="1"/>
  <c r="W1294" i="1"/>
  <c r="X1294" i="1"/>
  <c r="AN1294" i="1"/>
  <c r="AM1294" i="1"/>
  <c r="AL1294" i="1"/>
  <c r="AK1294" i="1"/>
  <c r="AJ1294" i="1"/>
  <c r="AI1294" i="1"/>
  <c r="AG1294" i="1"/>
  <c r="AH1294" i="1"/>
  <c r="AD1294" i="1"/>
  <c r="AF1294" i="1"/>
  <c r="AE1294" i="1"/>
  <c r="AC1294" i="1"/>
  <c r="AB1294" i="1"/>
  <c r="AA1294" i="1"/>
  <c r="Z1294" i="1"/>
  <c r="Y1294" i="1"/>
  <c r="V1294" i="1"/>
  <c r="AQ1293" i="1"/>
  <c r="AP1293" i="1"/>
  <c r="AO1293" i="1"/>
  <c r="W1293" i="1"/>
  <c r="X1293" i="1"/>
  <c r="AN1293" i="1"/>
  <c r="AM1293" i="1"/>
  <c r="AL1293" i="1"/>
  <c r="AK1293" i="1"/>
  <c r="AJ1293" i="1"/>
  <c r="AI1293" i="1"/>
  <c r="AG1293" i="1"/>
  <c r="AH1293" i="1"/>
  <c r="AD1293" i="1"/>
  <c r="AF1293" i="1"/>
  <c r="AE1293" i="1"/>
  <c r="AC1293" i="1"/>
  <c r="AB1293" i="1"/>
  <c r="AA1293" i="1"/>
  <c r="Z1293" i="1"/>
  <c r="Y1293" i="1"/>
  <c r="V1293" i="1"/>
  <c r="AQ1292" i="1"/>
  <c r="AP1292" i="1"/>
  <c r="AO1292" i="1"/>
  <c r="W1292" i="1"/>
  <c r="X1292" i="1"/>
  <c r="AN1292" i="1"/>
  <c r="AM1292" i="1"/>
  <c r="AL1292" i="1"/>
  <c r="AK1292" i="1"/>
  <c r="AJ1292" i="1"/>
  <c r="AI1292" i="1"/>
  <c r="AG1292" i="1"/>
  <c r="AH1292" i="1"/>
  <c r="AD1292" i="1"/>
  <c r="AF1292" i="1"/>
  <c r="AE1292" i="1"/>
  <c r="AC1292" i="1"/>
  <c r="AB1292" i="1"/>
  <c r="AA1292" i="1"/>
  <c r="Z1292" i="1"/>
  <c r="Y1292" i="1"/>
  <c r="V1292" i="1"/>
  <c r="AQ1291" i="1"/>
  <c r="AP1291" i="1"/>
  <c r="AO1291" i="1"/>
  <c r="W1291" i="1"/>
  <c r="X1291" i="1"/>
  <c r="AN1291" i="1"/>
  <c r="AM1291" i="1"/>
  <c r="AL1291" i="1"/>
  <c r="AK1291" i="1"/>
  <c r="AJ1291" i="1"/>
  <c r="AI1291" i="1"/>
  <c r="AG1291" i="1"/>
  <c r="AH1291" i="1"/>
  <c r="AD1291" i="1"/>
  <c r="AF1291" i="1"/>
  <c r="AE1291" i="1"/>
  <c r="AC1291" i="1"/>
  <c r="AB1291" i="1"/>
  <c r="AA1291" i="1"/>
  <c r="Z1291" i="1"/>
  <c r="Y1291" i="1"/>
  <c r="V1291" i="1"/>
  <c r="AQ1290" i="1"/>
  <c r="AP1290" i="1"/>
  <c r="AO1290" i="1"/>
  <c r="W1290" i="1"/>
  <c r="X1290" i="1"/>
  <c r="AN1290" i="1"/>
  <c r="AM1290" i="1"/>
  <c r="AL1290" i="1"/>
  <c r="AK1290" i="1"/>
  <c r="AJ1290" i="1"/>
  <c r="AI1290" i="1"/>
  <c r="AG1290" i="1"/>
  <c r="AH1290" i="1"/>
  <c r="AD1290" i="1"/>
  <c r="AF1290" i="1"/>
  <c r="AE1290" i="1"/>
  <c r="AC1290" i="1"/>
  <c r="AB1290" i="1"/>
  <c r="AA1290" i="1"/>
  <c r="Z1290" i="1"/>
  <c r="Y1290" i="1"/>
  <c r="V1290" i="1"/>
  <c r="AQ1289" i="1"/>
  <c r="AP1289" i="1"/>
  <c r="AO1289" i="1"/>
  <c r="W1289" i="1"/>
  <c r="X1289" i="1"/>
  <c r="AN1289" i="1"/>
  <c r="AM1289" i="1"/>
  <c r="AL1289" i="1"/>
  <c r="AK1289" i="1"/>
  <c r="AJ1289" i="1"/>
  <c r="AI1289" i="1"/>
  <c r="AG1289" i="1"/>
  <c r="AH1289" i="1"/>
  <c r="AD1289" i="1"/>
  <c r="AF1289" i="1"/>
  <c r="AE1289" i="1"/>
  <c r="AC1289" i="1"/>
  <c r="AB1289" i="1"/>
  <c r="AA1289" i="1"/>
  <c r="Z1289" i="1"/>
  <c r="Y1289" i="1"/>
  <c r="V1289" i="1"/>
  <c r="AQ1288" i="1"/>
  <c r="AP1288" i="1"/>
  <c r="AO1288" i="1"/>
  <c r="W1288" i="1"/>
  <c r="X1288" i="1"/>
  <c r="AN1288" i="1"/>
  <c r="AM1288" i="1"/>
  <c r="AL1288" i="1"/>
  <c r="AK1288" i="1"/>
  <c r="AJ1288" i="1"/>
  <c r="AI1288" i="1"/>
  <c r="AG1288" i="1"/>
  <c r="AH1288" i="1"/>
  <c r="AD1288" i="1"/>
  <c r="AF1288" i="1"/>
  <c r="AE1288" i="1"/>
  <c r="AC1288" i="1"/>
  <c r="AB1288" i="1"/>
  <c r="AA1288" i="1"/>
  <c r="Z1288" i="1"/>
  <c r="Y1288" i="1"/>
  <c r="V1288" i="1"/>
  <c r="AQ1287" i="1"/>
  <c r="AP1287" i="1"/>
  <c r="AO1287" i="1"/>
  <c r="W1287" i="1"/>
  <c r="X1287" i="1"/>
  <c r="AN1287" i="1"/>
  <c r="AM1287" i="1"/>
  <c r="AL1287" i="1"/>
  <c r="AK1287" i="1"/>
  <c r="AJ1287" i="1"/>
  <c r="AI1287" i="1"/>
  <c r="AG1287" i="1"/>
  <c r="AH1287" i="1"/>
  <c r="AD1287" i="1"/>
  <c r="AF1287" i="1"/>
  <c r="AE1287" i="1"/>
  <c r="AC1287" i="1"/>
  <c r="AB1287" i="1"/>
  <c r="AA1287" i="1"/>
  <c r="Z1287" i="1"/>
  <c r="Y1287" i="1"/>
  <c r="V1287" i="1"/>
  <c r="AQ1286" i="1"/>
  <c r="AP1286" i="1"/>
  <c r="AO1286" i="1"/>
  <c r="W1286" i="1"/>
  <c r="X1286" i="1"/>
  <c r="AN1286" i="1"/>
  <c r="AM1286" i="1"/>
  <c r="AL1286" i="1"/>
  <c r="AK1286" i="1"/>
  <c r="AJ1286" i="1"/>
  <c r="AI1286" i="1"/>
  <c r="AG1286" i="1"/>
  <c r="AH1286" i="1"/>
  <c r="AD1286" i="1"/>
  <c r="AF1286" i="1"/>
  <c r="AE1286" i="1"/>
  <c r="AC1286" i="1"/>
  <c r="AB1286" i="1"/>
  <c r="AA1286" i="1"/>
  <c r="Z1286" i="1"/>
  <c r="Y1286" i="1"/>
  <c r="V1286" i="1"/>
  <c r="AQ1285" i="1"/>
  <c r="AP1285" i="1"/>
  <c r="AO1285" i="1"/>
  <c r="W1285" i="1"/>
  <c r="X1285" i="1"/>
  <c r="AN1285" i="1"/>
  <c r="AM1285" i="1"/>
  <c r="AL1285" i="1"/>
  <c r="AK1285" i="1"/>
  <c r="AJ1285" i="1"/>
  <c r="AI1285" i="1"/>
  <c r="AG1285" i="1"/>
  <c r="AH1285" i="1"/>
  <c r="AD1285" i="1"/>
  <c r="AF1285" i="1"/>
  <c r="AE1285" i="1"/>
  <c r="AC1285" i="1"/>
  <c r="AB1285" i="1"/>
  <c r="AA1285" i="1"/>
  <c r="Z1285" i="1"/>
  <c r="Y1285" i="1"/>
  <c r="V1285" i="1"/>
  <c r="AQ1284" i="1"/>
  <c r="AP1284" i="1"/>
  <c r="AO1284" i="1"/>
  <c r="W1284" i="1"/>
  <c r="X1284" i="1"/>
  <c r="AN1284" i="1"/>
  <c r="AM1284" i="1"/>
  <c r="AL1284" i="1"/>
  <c r="AK1284" i="1"/>
  <c r="AJ1284" i="1"/>
  <c r="AI1284" i="1"/>
  <c r="AG1284" i="1"/>
  <c r="AH1284" i="1"/>
  <c r="AD1284" i="1"/>
  <c r="AF1284" i="1"/>
  <c r="AE1284" i="1"/>
  <c r="AC1284" i="1"/>
  <c r="AB1284" i="1"/>
  <c r="AA1284" i="1"/>
  <c r="Z1284" i="1"/>
  <c r="Y1284" i="1"/>
  <c r="V1284" i="1"/>
  <c r="AQ1283" i="1"/>
  <c r="AP1283" i="1"/>
  <c r="AO1283" i="1"/>
  <c r="W1283" i="1"/>
  <c r="X1283" i="1"/>
  <c r="AN1283" i="1"/>
  <c r="AM1283" i="1"/>
  <c r="AL1283" i="1"/>
  <c r="AK1283" i="1"/>
  <c r="AJ1283" i="1"/>
  <c r="AI1283" i="1"/>
  <c r="AG1283" i="1"/>
  <c r="AH1283" i="1"/>
  <c r="AD1283" i="1"/>
  <c r="AF1283" i="1"/>
  <c r="AE1283" i="1"/>
  <c r="AC1283" i="1"/>
  <c r="AB1283" i="1"/>
  <c r="AA1283" i="1"/>
  <c r="Z1283" i="1"/>
  <c r="Y1283" i="1"/>
  <c r="V1283" i="1"/>
  <c r="AQ1282" i="1"/>
  <c r="AP1282" i="1"/>
  <c r="AO1282" i="1"/>
  <c r="W1282" i="1"/>
  <c r="X1282" i="1"/>
  <c r="AN1282" i="1"/>
  <c r="AM1282" i="1"/>
  <c r="AL1282" i="1"/>
  <c r="AK1282" i="1"/>
  <c r="AJ1282" i="1"/>
  <c r="AI1282" i="1"/>
  <c r="AG1282" i="1"/>
  <c r="AH1282" i="1"/>
  <c r="AD1282" i="1"/>
  <c r="AF1282" i="1"/>
  <c r="AE1282" i="1"/>
  <c r="AC1282" i="1"/>
  <c r="AB1282" i="1"/>
  <c r="AA1282" i="1"/>
  <c r="Z1282" i="1"/>
  <c r="Y1282" i="1"/>
  <c r="V1282" i="1"/>
  <c r="AQ1281" i="1"/>
  <c r="AP1281" i="1"/>
  <c r="AO1281" i="1"/>
  <c r="W1281" i="1"/>
  <c r="X1281" i="1"/>
  <c r="AN1281" i="1"/>
  <c r="AM1281" i="1"/>
  <c r="AL1281" i="1"/>
  <c r="AK1281" i="1"/>
  <c r="AJ1281" i="1"/>
  <c r="AI1281" i="1"/>
  <c r="AG1281" i="1"/>
  <c r="AH1281" i="1"/>
  <c r="AD1281" i="1"/>
  <c r="AF1281" i="1"/>
  <c r="AE1281" i="1"/>
  <c r="AC1281" i="1"/>
  <c r="AB1281" i="1"/>
  <c r="AA1281" i="1"/>
  <c r="Z1281" i="1"/>
  <c r="Y1281" i="1"/>
  <c r="V1281" i="1"/>
  <c r="AQ1280" i="1"/>
  <c r="AP1280" i="1"/>
  <c r="AO1280" i="1"/>
  <c r="W1280" i="1"/>
  <c r="X1280" i="1"/>
  <c r="AN1280" i="1"/>
  <c r="AM1280" i="1"/>
  <c r="AL1280" i="1"/>
  <c r="AK1280" i="1"/>
  <c r="AJ1280" i="1"/>
  <c r="AI1280" i="1"/>
  <c r="AG1280" i="1"/>
  <c r="AH1280" i="1"/>
  <c r="AD1280" i="1"/>
  <c r="AF1280" i="1"/>
  <c r="AE1280" i="1"/>
  <c r="AC1280" i="1"/>
  <c r="AB1280" i="1"/>
  <c r="AA1280" i="1"/>
  <c r="Z1280" i="1"/>
  <c r="Y1280" i="1"/>
  <c r="V1280" i="1"/>
  <c r="AQ1279" i="1"/>
  <c r="AP1279" i="1"/>
  <c r="AO1279" i="1"/>
  <c r="W1279" i="1"/>
  <c r="X1279" i="1"/>
  <c r="AN1279" i="1"/>
  <c r="AM1279" i="1"/>
  <c r="AL1279" i="1"/>
  <c r="AK1279" i="1"/>
  <c r="AJ1279" i="1"/>
  <c r="AI1279" i="1"/>
  <c r="AG1279" i="1"/>
  <c r="AH1279" i="1"/>
  <c r="AD1279" i="1"/>
  <c r="AF1279" i="1"/>
  <c r="AE1279" i="1"/>
  <c r="AC1279" i="1"/>
  <c r="AB1279" i="1"/>
  <c r="AA1279" i="1"/>
  <c r="Z1279" i="1"/>
  <c r="Y1279" i="1"/>
  <c r="V1279" i="1"/>
  <c r="AQ1278" i="1"/>
  <c r="AP1278" i="1"/>
  <c r="AO1278" i="1"/>
  <c r="W1278" i="1"/>
  <c r="X1278" i="1"/>
  <c r="AN1278" i="1"/>
  <c r="AM1278" i="1"/>
  <c r="AL1278" i="1"/>
  <c r="AK1278" i="1"/>
  <c r="AJ1278" i="1"/>
  <c r="AI1278" i="1"/>
  <c r="AG1278" i="1"/>
  <c r="AH1278" i="1"/>
  <c r="AD1278" i="1"/>
  <c r="AF1278" i="1"/>
  <c r="AE1278" i="1"/>
  <c r="AC1278" i="1"/>
  <c r="AB1278" i="1"/>
  <c r="AA1278" i="1"/>
  <c r="Z1278" i="1"/>
  <c r="Y1278" i="1"/>
  <c r="V1278" i="1"/>
  <c r="AQ1277" i="1"/>
  <c r="AP1277" i="1"/>
  <c r="AO1277" i="1"/>
  <c r="W1277" i="1"/>
  <c r="X1277" i="1"/>
  <c r="AN1277" i="1"/>
  <c r="AM1277" i="1"/>
  <c r="AL1277" i="1"/>
  <c r="AK1277" i="1"/>
  <c r="AJ1277" i="1"/>
  <c r="AI1277" i="1"/>
  <c r="AG1277" i="1"/>
  <c r="AH1277" i="1"/>
  <c r="AD1277" i="1"/>
  <c r="AF1277" i="1"/>
  <c r="AE1277" i="1"/>
  <c r="AC1277" i="1"/>
  <c r="AB1277" i="1"/>
  <c r="AA1277" i="1"/>
  <c r="Z1277" i="1"/>
  <c r="Y1277" i="1"/>
  <c r="V1277" i="1"/>
  <c r="AQ1276" i="1"/>
  <c r="AP1276" i="1"/>
  <c r="AO1276" i="1"/>
  <c r="W1276" i="1"/>
  <c r="X1276" i="1"/>
  <c r="AN1276" i="1"/>
  <c r="AM1276" i="1"/>
  <c r="AL1276" i="1"/>
  <c r="AK1276" i="1"/>
  <c r="AJ1276" i="1"/>
  <c r="AI1276" i="1"/>
  <c r="AG1276" i="1"/>
  <c r="AH1276" i="1"/>
  <c r="AD1276" i="1"/>
  <c r="AF1276" i="1"/>
  <c r="AE1276" i="1"/>
  <c r="AC1276" i="1"/>
  <c r="AB1276" i="1"/>
  <c r="AA1276" i="1"/>
  <c r="Z1276" i="1"/>
  <c r="Y1276" i="1"/>
  <c r="V1276" i="1"/>
  <c r="AQ1275" i="1"/>
  <c r="AP1275" i="1"/>
  <c r="AO1275" i="1"/>
  <c r="W1275" i="1"/>
  <c r="X1275" i="1"/>
  <c r="AN1275" i="1"/>
  <c r="AM1275" i="1"/>
  <c r="AL1275" i="1"/>
  <c r="AK1275" i="1"/>
  <c r="AJ1275" i="1"/>
  <c r="AI1275" i="1"/>
  <c r="AG1275" i="1"/>
  <c r="AH1275" i="1"/>
  <c r="AD1275" i="1"/>
  <c r="AF1275" i="1"/>
  <c r="AE1275" i="1"/>
  <c r="AC1275" i="1"/>
  <c r="AB1275" i="1"/>
  <c r="AA1275" i="1"/>
  <c r="Z1275" i="1"/>
  <c r="Y1275" i="1"/>
  <c r="V1275" i="1"/>
  <c r="AQ1274" i="1"/>
  <c r="AP1274" i="1"/>
  <c r="AO1274" i="1"/>
  <c r="W1274" i="1"/>
  <c r="X1274" i="1"/>
  <c r="AN1274" i="1"/>
  <c r="AM1274" i="1"/>
  <c r="AL1274" i="1"/>
  <c r="AK1274" i="1"/>
  <c r="AJ1274" i="1"/>
  <c r="AI1274" i="1"/>
  <c r="AG1274" i="1"/>
  <c r="AH1274" i="1"/>
  <c r="AD1274" i="1"/>
  <c r="AF1274" i="1"/>
  <c r="AE1274" i="1"/>
  <c r="AC1274" i="1"/>
  <c r="AB1274" i="1"/>
  <c r="AA1274" i="1"/>
  <c r="Z1274" i="1"/>
  <c r="Y1274" i="1"/>
  <c r="V1274" i="1"/>
  <c r="AQ1273" i="1"/>
  <c r="AP1273" i="1"/>
  <c r="AO1273" i="1"/>
  <c r="W1273" i="1"/>
  <c r="X1273" i="1"/>
  <c r="AN1273" i="1"/>
  <c r="AM1273" i="1"/>
  <c r="AL1273" i="1"/>
  <c r="AK1273" i="1"/>
  <c r="AJ1273" i="1"/>
  <c r="AI1273" i="1"/>
  <c r="AG1273" i="1"/>
  <c r="AH1273" i="1"/>
  <c r="AD1273" i="1"/>
  <c r="AF1273" i="1"/>
  <c r="AE1273" i="1"/>
  <c r="AC1273" i="1"/>
  <c r="AB1273" i="1"/>
  <c r="AA1273" i="1"/>
  <c r="Z1273" i="1"/>
  <c r="Y1273" i="1"/>
  <c r="V1273" i="1"/>
  <c r="AQ1272" i="1"/>
  <c r="AP1272" i="1"/>
  <c r="AO1272" i="1"/>
  <c r="W1272" i="1"/>
  <c r="X1272" i="1"/>
  <c r="AN1272" i="1"/>
  <c r="AM1272" i="1"/>
  <c r="AL1272" i="1"/>
  <c r="AK1272" i="1"/>
  <c r="AJ1272" i="1"/>
  <c r="AI1272" i="1"/>
  <c r="AG1272" i="1"/>
  <c r="AH1272" i="1"/>
  <c r="AD1272" i="1"/>
  <c r="AF1272" i="1"/>
  <c r="AE1272" i="1"/>
  <c r="AC1272" i="1"/>
  <c r="AB1272" i="1"/>
  <c r="AA1272" i="1"/>
  <c r="Z1272" i="1"/>
  <c r="Y1272" i="1"/>
  <c r="V1272" i="1"/>
  <c r="AQ1271" i="1"/>
  <c r="AP1271" i="1"/>
  <c r="AO1271" i="1"/>
  <c r="W1271" i="1"/>
  <c r="X1271" i="1"/>
  <c r="AN1271" i="1"/>
  <c r="AM1271" i="1"/>
  <c r="AL1271" i="1"/>
  <c r="AK1271" i="1"/>
  <c r="AJ1271" i="1"/>
  <c r="AI1271" i="1"/>
  <c r="AG1271" i="1"/>
  <c r="AH1271" i="1"/>
  <c r="AD1271" i="1"/>
  <c r="AF1271" i="1"/>
  <c r="AE1271" i="1"/>
  <c r="AC1271" i="1"/>
  <c r="AB1271" i="1"/>
  <c r="AA1271" i="1"/>
  <c r="Z1271" i="1"/>
  <c r="Y1271" i="1"/>
  <c r="V1271" i="1"/>
  <c r="AQ1270" i="1"/>
  <c r="AP1270" i="1"/>
  <c r="AO1270" i="1"/>
  <c r="W1270" i="1"/>
  <c r="X1270" i="1"/>
  <c r="AN1270" i="1"/>
  <c r="AM1270" i="1"/>
  <c r="AL1270" i="1"/>
  <c r="AK1270" i="1"/>
  <c r="AJ1270" i="1"/>
  <c r="AI1270" i="1"/>
  <c r="AG1270" i="1"/>
  <c r="AH1270" i="1"/>
  <c r="AD1270" i="1"/>
  <c r="AF1270" i="1"/>
  <c r="AE1270" i="1"/>
  <c r="AC1270" i="1"/>
  <c r="AB1270" i="1"/>
  <c r="AA1270" i="1"/>
  <c r="Z1270" i="1"/>
  <c r="Y1270" i="1"/>
  <c r="V1270" i="1"/>
  <c r="AQ1269" i="1"/>
  <c r="AP1269" i="1"/>
  <c r="AO1269" i="1"/>
  <c r="W1269" i="1"/>
  <c r="X1269" i="1"/>
  <c r="AN1269" i="1"/>
  <c r="AM1269" i="1"/>
  <c r="AL1269" i="1"/>
  <c r="AK1269" i="1"/>
  <c r="AJ1269" i="1"/>
  <c r="AI1269" i="1"/>
  <c r="AG1269" i="1"/>
  <c r="AH1269" i="1"/>
  <c r="AD1269" i="1"/>
  <c r="AF1269" i="1"/>
  <c r="AE1269" i="1"/>
  <c r="AC1269" i="1"/>
  <c r="AB1269" i="1"/>
  <c r="AA1269" i="1"/>
  <c r="Z1269" i="1"/>
  <c r="Y1269" i="1"/>
  <c r="V1269" i="1"/>
  <c r="AQ1268" i="1"/>
  <c r="AP1268" i="1"/>
  <c r="AO1268" i="1"/>
  <c r="W1268" i="1"/>
  <c r="X1268" i="1"/>
  <c r="AN1268" i="1"/>
  <c r="AM1268" i="1"/>
  <c r="AL1268" i="1"/>
  <c r="AK1268" i="1"/>
  <c r="AJ1268" i="1"/>
  <c r="AI1268" i="1"/>
  <c r="AG1268" i="1"/>
  <c r="AH1268" i="1"/>
  <c r="AD1268" i="1"/>
  <c r="AF1268" i="1"/>
  <c r="AE1268" i="1"/>
  <c r="AC1268" i="1"/>
  <c r="AB1268" i="1"/>
  <c r="AA1268" i="1"/>
  <c r="Z1268" i="1"/>
  <c r="Y1268" i="1"/>
  <c r="V1268" i="1"/>
  <c r="AQ1267" i="1"/>
  <c r="AP1267" i="1"/>
  <c r="AO1267" i="1"/>
  <c r="W1267" i="1"/>
  <c r="X1267" i="1"/>
  <c r="AN1267" i="1"/>
  <c r="AM1267" i="1"/>
  <c r="AL1267" i="1"/>
  <c r="AK1267" i="1"/>
  <c r="AJ1267" i="1"/>
  <c r="AI1267" i="1"/>
  <c r="AG1267" i="1"/>
  <c r="AH1267" i="1"/>
  <c r="AD1267" i="1"/>
  <c r="AF1267" i="1"/>
  <c r="AE1267" i="1"/>
  <c r="AC1267" i="1"/>
  <c r="AB1267" i="1"/>
  <c r="AA1267" i="1"/>
  <c r="Z1267" i="1"/>
  <c r="Y1267" i="1"/>
  <c r="V1267" i="1"/>
  <c r="AQ1266" i="1"/>
  <c r="AP1266" i="1"/>
  <c r="AO1266" i="1"/>
  <c r="W1266" i="1"/>
  <c r="X1266" i="1"/>
  <c r="AN1266" i="1"/>
  <c r="AM1266" i="1"/>
  <c r="AL1266" i="1"/>
  <c r="AK1266" i="1"/>
  <c r="AJ1266" i="1"/>
  <c r="AI1266" i="1"/>
  <c r="AG1266" i="1"/>
  <c r="AH1266" i="1"/>
  <c r="AD1266" i="1"/>
  <c r="AF1266" i="1"/>
  <c r="AE1266" i="1"/>
  <c r="AC1266" i="1"/>
  <c r="AB1266" i="1"/>
  <c r="AA1266" i="1"/>
  <c r="Z1266" i="1"/>
  <c r="Y1266" i="1"/>
  <c r="V1266" i="1"/>
  <c r="AQ1265" i="1"/>
  <c r="AP1265" i="1"/>
  <c r="AO1265" i="1"/>
  <c r="W1265" i="1"/>
  <c r="X1265" i="1"/>
  <c r="AN1265" i="1"/>
  <c r="AM1265" i="1"/>
  <c r="AL1265" i="1"/>
  <c r="AK1265" i="1"/>
  <c r="AJ1265" i="1"/>
  <c r="AI1265" i="1"/>
  <c r="AG1265" i="1"/>
  <c r="AH1265" i="1"/>
  <c r="AD1265" i="1"/>
  <c r="AF1265" i="1"/>
  <c r="AE1265" i="1"/>
  <c r="AC1265" i="1"/>
  <c r="AB1265" i="1"/>
  <c r="AA1265" i="1"/>
  <c r="Z1265" i="1"/>
  <c r="Y1265" i="1"/>
  <c r="V1265" i="1"/>
  <c r="AQ1264" i="1"/>
  <c r="AP1264" i="1"/>
  <c r="AO1264" i="1"/>
  <c r="W1264" i="1"/>
  <c r="X1264" i="1"/>
  <c r="AN1264" i="1"/>
  <c r="AM1264" i="1"/>
  <c r="AL1264" i="1"/>
  <c r="AK1264" i="1"/>
  <c r="AJ1264" i="1"/>
  <c r="AI1264" i="1"/>
  <c r="AG1264" i="1"/>
  <c r="AH1264" i="1"/>
  <c r="AD1264" i="1"/>
  <c r="AF1264" i="1"/>
  <c r="AE1264" i="1"/>
  <c r="AC1264" i="1"/>
  <c r="AB1264" i="1"/>
  <c r="AA1264" i="1"/>
  <c r="Z1264" i="1"/>
  <c r="Y1264" i="1"/>
  <c r="V1264" i="1"/>
  <c r="AQ1263" i="1"/>
  <c r="AP1263" i="1"/>
  <c r="AO1263" i="1"/>
  <c r="W1263" i="1"/>
  <c r="X1263" i="1"/>
  <c r="AN1263" i="1"/>
  <c r="AM1263" i="1"/>
  <c r="AL1263" i="1"/>
  <c r="AK1263" i="1"/>
  <c r="AJ1263" i="1"/>
  <c r="AI1263" i="1"/>
  <c r="AG1263" i="1"/>
  <c r="AH1263" i="1"/>
  <c r="AD1263" i="1"/>
  <c r="AF1263" i="1"/>
  <c r="AE1263" i="1"/>
  <c r="AC1263" i="1"/>
  <c r="AB1263" i="1"/>
  <c r="AA1263" i="1"/>
  <c r="Z1263" i="1"/>
  <c r="Y1263" i="1"/>
  <c r="V1263" i="1"/>
  <c r="AQ1262" i="1"/>
  <c r="AP1262" i="1"/>
  <c r="AO1262" i="1"/>
  <c r="W1262" i="1"/>
  <c r="X1262" i="1"/>
  <c r="AN1262" i="1"/>
  <c r="AM1262" i="1"/>
  <c r="AL1262" i="1"/>
  <c r="AK1262" i="1"/>
  <c r="AJ1262" i="1"/>
  <c r="AI1262" i="1"/>
  <c r="AG1262" i="1"/>
  <c r="AH1262" i="1"/>
  <c r="AD1262" i="1"/>
  <c r="AF1262" i="1"/>
  <c r="AE1262" i="1"/>
  <c r="AC1262" i="1"/>
  <c r="AB1262" i="1"/>
  <c r="AA1262" i="1"/>
  <c r="Z1262" i="1"/>
  <c r="Y1262" i="1"/>
  <c r="V1262" i="1"/>
  <c r="AQ1261" i="1"/>
  <c r="AP1261" i="1"/>
  <c r="AO1261" i="1"/>
  <c r="W1261" i="1"/>
  <c r="X1261" i="1"/>
  <c r="AN1261" i="1"/>
  <c r="AM1261" i="1"/>
  <c r="AL1261" i="1"/>
  <c r="AK1261" i="1"/>
  <c r="AJ1261" i="1"/>
  <c r="AI1261" i="1"/>
  <c r="AG1261" i="1"/>
  <c r="AH1261" i="1"/>
  <c r="AD1261" i="1"/>
  <c r="AF1261" i="1"/>
  <c r="AE1261" i="1"/>
  <c r="AC1261" i="1"/>
  <c r="AB1261" i="1"/>
  <c r="AA1261" i="1"/>
  <c r="Z1261" i="1"/>
  <c r="Y1261" i="1"/>
  <c r="V1261" i="1"/>
  <c r="AQ1260" i="1"/>
  <c r="AP1260" i="1"/>
  <c r="AO1260" i="1"/>
  <c r="W1260" i="1"/>
  <c r="X1260" i="1"/>
  <c r="AN1260" i="1"/>
  <c r="AM1260" i="1"/>
  <c r="AL1260" i="1"/>
  <c r="AK1260" i="1"/>
  <c r="AJ1260" i="1"/>
  <c r="AI1260" i="1"/>
  <c r="AG1260" i="1"/>
  <c r="AH1260" i="1"/>
  <c r="AD1260" i="1"/>
  <c r="AF1260" i="1"/>
  <c r="AE1260" i="1"/>
  <c r="AC1260" i="1"/>
  <c r="AB1260" i="1"/>
  <c r="AA1260" i="1"/>
  <c r="Z1260" i="1"/>
  <c r="Y1260" i="1"/>
  <c r="V1260" i="1"/>
  <c r="AQ1259" i="1"/>
  <c r="AP1259" i="1"/>
  <c r="AO1259" i="1"/>
  <c r="W1259" i="1"/>
  <c r="X1259" i="1"/>
  <c r="AN1259" i="1"/>
  <c r="AM1259" i="1"/>
  <c r="AL1259" i="1"/>
  <c r="AK1259" i="1"/>
  <c r="AJ1259" i="1"/>
  <c r="AI1259" i="1"/>
  <c r="AG1259" i="1"/>
  <c r="AH1259" i="1"/>
  <c r="AD1259" i="1"/>
  <c r="AF1259" i="1"/>
  <c r="AE1259" i="1"/>
  <c r="AC1259" i="1"/>
  <c r="AB1259" i="1"/>
  <c r="AA1259" i="1"/>
  <c r="Z1259" i="1"/>
  <c r="Y1259" i="1"/>
  <c r="V1259" i="1"/>
  <c r="AQ1258" i="1"/>
  <c r="AP1258" i="1"/>
  <c r="AO1258" i="1"/>
  <c r="W1258" i="1"/>
  <c r="X1258" i="1"/>
  <c r="AN1258" i="1"/>
  <c r="AM1258" i="1"/>
  <c r="AL1258" i="1"/>
  <c r="AK1258" i="1"/>
  <c r="AJ1258" i="1"/>
  <c r="AI1258" i="1"/>
  <c r="AG1258" i="1"/>
  <c r="AH1258" i="1"/>
  <c r="AD1258" i="1"/>
  <c r="AF1258" i="1"/>
  <c r="AE1258" i="1"/>
  <c r="AC1258" i="1"/>
  <c r="AB1258" i="1"/>
  <c r="AA1258" i="1"/>
  <c r="Z1258" i="1"/>
  <c r="Y1258" i="1"/>
  <c r="V1258" i="1"/>
  <c r="AQ1257" i="1"/>
  <c r="AP1257" i="1"/>
  <c r="AO1257" i="1"/>
  <c r="W1257" i="1"/>
  <c r="X1257" i="1"/>
  <c r="AN1257" i="1"/>
  <c r="AM1257" i="1"/>
  <c r="AL1257" i="1"/>
  <c r="AK1257" i="1"/>
  <c r="AJ1257" i="1"/>
  <c r="AI1257" i="1"/>
  <c r="AG1257" i="1"/>
  <c r="AH1257" i="1"/>
  <c r="AD1257" i="1"/>
  <c r="AF1257" i="1"/>
  <c r="AE1257" i="1"/>
  <c r="AC1257" i="1"/>
  <c r="AB1257" i="1"/>
  <c r="AA1257" i="1"/>
  <c r="Z1257" i="1"/>
  <c r="Y1257" i="1"/>
  <c r="V1257" i="1"/>
  <c r="AQ1256" i="1"/>
  <c r="AP1256" i="1"/>
  <c r="AO1256" i="1"/>
  <c r="W1256" i="1"/>
  <c r="X1256" i="1"/>
  <c r="AN1256" i="1"/>
  <c r="AM1256" i="1"/>
  <c r="AL1256" i="1"/>
  <c r="AK1256" i="1"/>
  <c r="AJ1256" i="1"/>
  <c r="AI1256" i="1"/>
  <c r="AG1256" i="1"/>
  <c r="AH1256" i="1"/>
  <c r="AD1256" i="1"/>
  <c r="AF1256" i="1"/>
  <c r="AE1256" i="1"/>
  <c r="AC1256" i="1"/>
  <c r="AB1256" i="1"/>
  <c r="AA1256" i="1"/>
  <c r="Z1256" i="1"/>
  <c r="Y1256" i="1"/>
  <c r="V1256" i="1"/>
  <c r="AQ1255" i="1"/>
  <c r="AP1255" i="1"/>
  <c r="AO1255" i="1"/>
  <c r="W1255" i="1"/>
  <c r="X1255" i="1"/>
  <c r="AN1255" i="1"/>
  <c r="AM1255" i="1"/>
  <c r="AL1255" i="1"/>
  <c r="AK1255" i="1"/>
  <c r="AJ1255" i="1"/>
  <c r="AI1255" i="1"/>
  <c r="AG1255" i="1"/>
  <c r="AH1255" i="1"/>
  <c r="AD1255" i="1"/>
  <c r="AF1255" i="1"/>
  <c r="AE1255" i="1"/>
  <c r="AC1255" i="1"/>
  <c r="AB1255" i="1"/>
  <c r="AA1255" i="1"/>
  <c r="Z1255" i="1"/>
  <c r="Y1255" i="1"/>
  <c r="V1255" i="1"/>
  <c r="AQ1254" i="1"/>
  <c r="AP1254" i="1"/>
  <c r="AO1254" i="1"/>
  <c r="W1254" i="1"/>
  <c r="X1254" i="1"/>
  <c r="AN1254" i="1"/>
  <c r="AM1254" i="1"/>
  <c r="AL1254" i="1"/>
  <c r="AK1254" i="1"/>
  <c r="AJ1254" i="1"/>
  <c r="AI1254" i="1"/>
  <c r="AG1254" i="1"/>
  <c r="AH1254" i="1"/>
  <c r="AD1254" i="1"/>
  <c r="AF1254" i="1"/>
  <c r="AE1254" i="1"/>
  <c r="AC1254" i="1"/>
  <c r="AB1254" i="1"/>
  <c r="AA1254" i="1"/>
  <c r="Z1254" i="1"/>
  <c r="Y1254" i="1"/>
  <c r="V1254" i="1"/>
  <c r="AQ1253" i="1"/>
  <c r="AP1253" i="1"/>
  <c r="AO1253" i="1"/>
  <c r="W1253" i="1"/>
  <c r="X1253" i="1"/>
  <c r="AN1253" i="1"/>
  <c r="AM1253" i="1"/>
  <c r="AL1253" i="1"/>
  <c r="AK1253" i="1"/>
  <c r="AJ1253" i="1"/>
  <c r="AI1253" i="1"/>
  <c r="AG1253" i="1"/>
  <c r="AH1253" i="1"/>
  <c r="AD1253" i="1"/>
  <c r="AF1253" i="1"/>
  <c r="AE1253" i="1"/>
  <c r="AC1253" i="1"/>
  <c r="AB1253" i="1"/>
  <c r="AA1253" i="1"/>
  <c r="Z1253" i="1"/>
  <c r="Y1253" i="1"/>
  <c r="V1253" i="1"/>
  <c r="AQ1252" i="1"/>
  <c r="AP1252" i="1"/>
  <c r="AO1252" i="1"/>
  <c r="W1252" i="1"/>
  <c r="X1252" i="1"/>
  <c r="AN1252" i="1"/>
  <c r="AM1252" i="1"/>
  <c r="AL1252" i="1"/>
  <c r="AK1252" i="1"/>
  <c r="AJ1252" i="1"/>
  <c r="AI1252" i="1"/>
  <c r="AG1252" i="1"/>
  <c r="AH1252" i="1"/>
  <c r="AD1252" i="1"/>
  <c r="AF1252" i="1"/>
  <c r="AE1252" i="1"/>
  <c r="AC1252" i="1"/>
  <c r="AB1252" i="1"/>
  <c r="AA1252" i="1"/>
  <c r="Z1252" i="1"/>
  <c r="Y1252" i="1"/>
  <c r="V1252" i="1"/>
  <c r="AQ1251" i="1"/>
  <c r="AP1251" i="1"/>
  <c r="AO1251" i="1"/>
  <c r="W1251" i="1"/>
  <c r="X1251" i="1"/>
  <c r="AN1251" i="1"/>
  <c r="AM1251" i="1"/>
  <c r="AL1251" i="1"/>
  <c r="AK1251" i="1"/>
  <c r="AJ1251" i="1"/>
  <c r="AI1251" i="1"/>
  <c r="AG1251" i="1"/>
  <c r="AH1251" i="1"/>
  <c r="AD1251" i="1"/>
  <c r="AF1251" i="1"/>
  <c r="AE1251" i="1"/>
  <c r="AC1251" i="1"/>
  <c r="AB1251" i="1"/>
  <c r="AA1251" i="1"/>
  <c r="Z1251" i="1"/>
  <c r="Y1251" i="1"/>
  <c r="V1251" i="1"/>
  <c r="AQ1250" i="1"/>
  <c r="AP1250" i="1"/>
  <c r="AO1250" i="1"/>
  <c r="W1250" i="1"/>
  <c r="X1250" i="1"/>
  <c r="AN1250" i="1"/>
  <c r="AM1250" i="1"/>
  <c r="AL1250" i="1"/>
  <c r="AK1250" i="1"/>
  <c r="AJ1250" i="1"/>
  <c r="AI1250" i="1"/>
  <c r="AG1250" i="1"/>
  <c r="AH1250" i="1"/>
  <c r="AD1250" i="1"/>
  <c r="AF1250" i="1"/>
  <c r="AE1250" i="1"/>
  <c r="AC1250" i="1"/>
  <c r="AB1250" i="1"/>
  <c r="AA1250" i="1"/>
  <c r="Z1250" i="1"/>
  <c r="Y1250" i="1"/>
  <c r="V1250" i="1"/>
  <c r="AQ1249" i="1"/>
  <c r="AP1249" i="1"/>
  <c r="AO1249" i="1"/>
  <c r="W1249" i="1"/>
  <c r="X1249" i="1"/>
  <c r="AN1249" i="1"/>
  <c r="AM1249" i="1"/>
  <c r="AL1249" i="1"/>
  <c r="AK1249" i="1"/>
  <c r="AJ1249" i="1"/>
  <c r="AI1249" i="1"/>
  <c r="AG1249" i="1"/>
  <c r="AH1249" i="1"/>
  <c r="AD1249" i="1"/>
  <c r="AF1249" i="1"/>
  <c r="AE1249" i="1"/>
  <c r="AC1249" i="1"/>
  <c r="AB1249" i="1"/>
  <c r="AA1249" i="1"/>
  <c r="Z1249" i="1"/>
  <c r="Y1249" i="1"/>
  <c r="V1249" i="1"/>
  <c r="AQ1248" i="1"/>
  <c r="AP1248" i="1"/>
  <c r="AO1248" i="1"/>
  <c r="W1248" i="1"/>
  <c r="X1248" i="1"/>
  <c r="AN1248" i="1"/>
  <c r="AM1248" i="1"/>
  <c r="AL1248" i="1"/>
  <c r="AK1248" i="1"/>
  <c r="AJ1248" i="1"/>
  <c r="AI1248" i="1"/>
  <c r="AG1248" i="1"/>
  <c r="AH1248" i="1"/>
  <c r="AD1248" i="1"/>
  <c r="AF1248" i="1"/>
  <c r="AE1248" i="1"/>
  <c r="AC1248" i="1"/>
  <c r="AB1248" i="1"/>
  <c r="AA1248" i="1"/>
  <c r="Z1248" i="1"/>
  <c r="Y1248" i="1"/>
  <c r="V1248" i="1"/>
  <c r="AQ1247" i="1"/>
  <c r="AP1247" i="1"/>
  <c r="AO1247" i="1"/>
  <c r="W1247" i="1"/>
  <c r="X1247" i="1"/>
  <c r="AN1247" i="1"/>
  <c r="AM1247" i="1"/>
  <c r="AL1247" i="1"/>
  <c r="AK1247" i="1"/>
  <c r="AJ1247" i="1"/>
  <c r="AI1247" i="1"/>
  <c r="AG1247" i="1"/>
  <c r="AH1247" i="1"/>
  <c r="AD1247" i="1"/>
  <c r="AF1247" i="1"/>
  <c r="AE1247" i="1"/>
  <c r="AC1247" i="1"/>
  <c r="AB1247" i="1"/>
  <c r="AA1247" i="1"/>
  <c r="Z1247" i="1"/>
  <c r="Y1247" i="1"/>
  <c r="V1247" i="1"/>
  <c r="AQ1246" i="1"/>
  <c r="AP1246" i="1"/>
  <c r="AO1246" i="1"/>
  <c r="W1246" i="1"/>
  <c r="X1246" i="1"/>
  <c r="AN1246" i="1"/>
  <c r="AM1246" i="1"/>
  <c r="AL1246" i="1"/>
  <c r="AK1246" i="1"/>
  <c r="AJ1246" i="1"/>
  <c r="AI1246" i="1"/>
  <c r="AG1246" i="1"/>
  <c r="AH1246" i="1"/>
  <c r="AD1246" i="1"/>
  <c r="AF1246" i="1"/>
  <c r="AE1246" i="1"/>
  <c r="AC1246" i="1"/>
  <c r="AB1246" i="1"/>
  <c r="AA1246" i="1"/>
  <c r="Z1246" i="1"/>
  <c r="Y1246" i="1"/>
  <c r="V1246" i="1"/>
  <c r="AQ1245" i="1"/>
  <c r="AP1245" i="1"/>
  <c r="AO1245" i="1"/>
  <c r="W1245" i="1"/>
  <c r="X1245" i="1"/>
  <c r="AN1245" i="1"/>
  <c r="AM1245" i="1"/>
  <c r="AL1245" i="1"/>
  <c r="AK1245" i="1"/>
  <c r="AJ1245" i="1"/>
  <c r="AI1245" i="1"/>
  <c r="AG1245" i="1"/>
  <c r="AH1245" i="1"/>
  <c r="AD1245" i="1"/>
  <c r="AF1245" i="1"/>
  <c r="AE1245" i="1"/>
  <c r="AC1245" i="1"/>
  <c r="AB1245" i="1"/>
  <c r="AA1245" i="1"/>
  <c r="Z1245" i="1"/>
  <c r="Y1245" i="1"/>
  <c r="V1245" i="1"/>
  <c r="AQ1244" i="1"/>
  <c r="AP1244" i="1"/>
  <c r="AO1244" i="1"/>
  <c r="W1244" i="1"/>
  <c r="X1244" i="1"/>
  <c r="AN1244" i="1"/>
  <c r="AM1244" i="1"/>
  <c r="AL1244" i="1"/>
  <c r="AK1244" i="1"/>
  <c r="AJ1244" i="1"/>
  <c r="AI1244" i="1"/>
  <c r="AG1244" i="1"/>
  <c r="AH1244" i="1"/>
  <c r="AD1244" i="1"/>
  <c r="AF1244" i="1"/>
  <c r="AE1244" i="1"/>
  <c r="AC1244" i="1"/>
  <c r="AB1244" i="1"/>
  <c r="AA1244" i="1"/>
  <c r="Z1244" i="1"/>
  <c r="Y1244" i="1"/>
  <c r="V1244" i="1"/>
  <c r="AQ1243" i="1"/>
  <c r="AP1243" i="1"/>
  <c r="AO1243" i="1"/>
  <c r="W1243" i="1"/>
  <c r="X1243" i="1"/>
  <c r="AN1243" i="1"/>
  <c r="AM1243" i="1"/>
  <c r="AL1243" i="1"/>
  <c r="AK1243" i="1"/>
  <c r="AJ1243" i="1"/>
  <c r="AI1243" i="1"/>
  <c r="AG1243" i="1"/>
  <c r="AH1243" i="1"/>
  <c r="AD1243" i="1"/>
  <c r="AF1243" i="1"/>
  <c r="AE1243" i="1"/>
  <c r="AC1243" i="1"/>
  <c r="AB1243" i="1"/>
  <c r="AA1243" i="1"/>
  <c r="Z1243" i="1"/>
  <c r="Y1243" i="1"/>
  <c r="V1243" i="1"/>
  <c r="AQ1242" i="1"/>
  <c r="AP1242" i="1"/>
  <c r="AO1242" i="1"/>
  <c r="W1242" i="1"/>
  <c r="X1242" i="1"/>
  <c r="AN1242" i="1"/>
  <c r="AM1242" i="1"/>
  <c r="AL1242" i="1"/>
  <c r="AK1242" i="1"/>
  <c r="AJ1242" i="1"/>
  <c r="AI1242" i="1"/>
  <c r="AG1242" i="1"/>
  <c r="AH1242" i="1"/>
  <c r="AD1242" i="1"/>
  <c r="AF1242" i="1"/>
  <c r="AE1242" i="1"/>
  <c r="AC1242" i="1"/>
  <c r="AB1242" i="1"/>
  <c r="AA1242" i="1"/>
  <c r="Z1242" i="1"/>
  <c r="Y1242" i="1"/>
  <c r="V1242" i="1"/>
  <c r="AQ1241" i="1"/>
  <c r="AP1241" i="1"/>
  <c r="AO1241" i="1"/>
  <c r="W1241" i="1"/>
  <c r="X1241" i="1"/>
  <c r="AN1241" i="1"/>
  <c r="AM1241" i="1"/>
  <c r="AL1241" i="1"/>
  <c r="AK1241" i="1"/>
  <c r="AJ1241" i="1"/>
  <c r="AI1241" i="1"/>
  <c r="AG1241" i="1"/>
  <c r="AH1241" i="1"/>
  <c r="AD1241" i="1"/>
  <c r="AF1241" i="1"/>
  <c r="AE1241" i="1"/>
  <c r="AC1241" i="1"/>
  <c r="AB1241" i="1"/>
  <c r="AA1241" i="1"/>
  <c r="Z1241" i="1"/>
  <c r="Y1241" i="1"/>
  <c r="V1241" i="1"/>
  <c r="AQ1240" i="1"/>
  <c r="AP1240" i="1"/>
  <c r="AO1240" i="1"/>
  <c r="W1240" i="1"/>
  <c r="X1240" i="1"/>
  <c r="AN1240" i="1"/>
  <c r="AM1240" i="1"/>
  <c r="AL1240" i="1"/>
  <c r="AK1240" i="1"/>
  <c r="AJ1240" i="1"/>
  <c r="AI1240" i="1"/>
  <c r="AG1240" i="1"/>
  <c r="AH1240" i="1"/>
  <c r="AD1240" i="1"/>
  <c r="AF1240" i="1"/>
  <c r="AE1240" i="1"/>
  <c r="AC1240" i="1"/>
  <c r="AB1240" i="1"/>
  <c r="AA1240" i="1"/>
  <c r="Z1240" i="1"/>
  <c r="Y1240" i="1"/>
  <c r="V1240" i="1"/>
  <c r="AQ1239" i="1"/>
  <c r="AP1239" i="1"/>
  <c r="AO1239" i="1"/>
  <c r="W1239" i="1"/>
  <c r="X1239" i="1"/>
  <c r="AN1239" i="1"/>
  <c r="AM1239" i="1"/>
  <c r="AL1239" i="1"/>
  <c r="AK1239" i="1"/>
  <c r="AJ1239" i="1"/>
  <c r="AI1239" i="1"/>
  <c r="AG1239" i="1"/>
  <c r="AH1239" i="1"/>
  <c r="AD1239" i="1"/>
  <c r="AF1239" i="1"/>
  <c r="AE1239" i="1"/>
  <c r="AC1239" i="1"/>
  <c r="AB1239" i="1"/>
  <c r="AA1239" i="1"/>
  <c r="Z1239" i="1"/>
  <c r="Y1239" i="1"/>
  <c r="V1239" i="1"/>
  <c r="AQ1238" i="1"/>
  <c r="AP1238" i="1"/>
  <c r="AO1238" i="1"/>
  <c r="W1238" i="1"/>
  <c r="X1238" i="1"/>
  <c r="AN1238" i="1"/>
  <c r="AM1238" i="1"/>
  <c r="AL1238" i="1"/>
  <c r="AK1238" i="1"/>
  <c r="AJ1238" i="1"/>
  <c r="AI1238" i="1"/>
  <c r="AG1238" i="1"/>
  <c r="AH1238" i="1"/>
  <c r="AD1238" i="1"/>
  <c r="AF1238" i="1"/>
  <c r="AE1238" i="1"/>
  <c r="AC1238" i="1"/>
  <c r="AB1238" i="1"/>
  <c r="AA1238" i="1"/>
  <c r="Z1238" i="1"/>
  <c r="Y1238" i="1"/>
  <c r="V1238" i="1"/>
  <c r="AQ1237" i="1"/>
  <c r="AP1237" i="1"/>
  <c r="AO1237" i="1"/>
  <c r="W1237" i="1"/>
  <c r="X1237" i="1"/>
  <c r="AN1237" i="1"/>
  <c r="AM1237" i="1"/>
  <c r="AL1237" i="1"/>
  <c r="AK1237" i="1"/>
  <c r="AJ1237" i="1"/>
  <c r="AI1237" i="1"/>
  <c r="AG1237" i="1"/>
  <c r="AH1237" i="1"/>
  <c r="AD1237" i="1"/>
  <c r="AF1237" i="1"/>
  <c r="AE1237" i="1"/>
  <c r="AC1237" i="1"/>
  <c r="AB1237" i="1"/>
  <c r="AA1237" i="1"/>
  <c r="Z1237" i="1"/>
  <c r="Y1237" i="1"/>
  <c r="V1237" i="1"/>
  <c r="AQ1236" i="1"/>
  <c r="AP1236" i="1"/>
  <c r="AO1236" i="1"/>
  <c r="W1236" i="1"/>
  <c r="X1236" i="1"/>
  <c r="AN1236" i="1"/>
  <c r="AM1236" i="1"/>
  <c r="AL1236" i="1"/>
  <c r="AK1236" i="1"/>
  <c r="AJ1236" i="1"/>
  <c r="AI1236" i="1"/>
  <c r="AG1236" i="1"/>
  <c r="AH1236" i="1"/>
  <c r="AD1236" i="1"/>
  <c r="AF1236" i="1"/>
  <c r="AE1236" i="1"/>
  <c r="AC1236" i="1"/>
  <c r="AB1236" i="1"/>
  <c r="AA1236" i="1"/>
  <c r="Z1236" i="1"/>
  <c r="Y1236" i="1"/>
  <c r="V1236" i="1"/>
  <c r="AQ1235" i="1"/>
  <c r="AP1235" i="1"/>
  <c r="AO1235" i="1"/>
  <c r="W1235" i="1"/>
  <c r="X1235" i="1"/>
  <c r="AN1235" i="1"/>
  <c r="AM1235" i="1"/>
  <c r="AL1235" i="1"/>
  <c r="AK1235" i="1"/>
  <c r="AJ1235" i="1"/>
  <c r="AI1235" i="1"/>
  <c r="AG1235" i="1"/>
  <c r="AH1235" i="1"/>
  <c r="AD1235" i="1"/>
  <c r="AF1235" i="1"/>
  <c r="AE1235" i="1"/>
  <c r="AC1235" i="1"/>
  <c r="AB1235" i="1"/>
  <c r="AA1235" i="1"/>
  <c r="Z1235" i="1"/>
  <c r="Y1235" i="1"/>
  <c r="V1235" i="1"/>
  <c r="AQ1234" i="1"/>
  <c r="AP1234" i="1"/>
  <c r="AO1234" i="1"/>
  <c r="W1234" i="1"/>
  <c r="X1234" i="1"/>
  <c r="AN1234" i="1"/>
  <c r="AM1234" i="1"/>
  <c r="AL1234" i="1"/>
  <c r="AK1234" i="1"/>
  <c r="AJ1234" i="1"/>
  <c r="AI1234" i="1"/>
  <c r="AG1234" i="1"/>
  <c r="AH1234" i="1"/>
  <c r="AD1234" i="1"/>
  <c r="AF1234" i="1"/>
  <c r="AE1234" i="1"/>
  <c r="AC1234" i="1"/>
  <c r="AB1234" i="1"/>
  <c r="AA1234" i="1"/>
  <c r="Z1234" i="1"/>
  <c r="Y1234" i="1"/>
  <c r="V1234" i="1"/>
  <c r="AQ1233" i="1"/>
  <c r="AP1233" i="1"/>
  <c r="AO1233" i="1"/>
  <c r="W1233" i="1"/>
  <c r="X1233" i="1"/>
  <c r="AN1233" i="1"/>
  <c r="AM1233" i="1"/>
  <c r="AL1233" i="1"/>
  <c r="AK1233" i="1"/>
  <c r="AJ1233" i="1"/>
  <c r="AI1233" i="1"/>
  <c r="AG1233" i="1"/>
  <c r="AH1233" i="1"/>
  <c r="AD1233" i="1"/>
  <c r="AF1233" i="1"/>
  <c r="AE1233" i="1"/>
  <c r="AC1233" i="1"/>
  <c r="AB1233" i="1"/>
  <c r="AA1233" i="1"/>
  <c r="Z1233" i="1"/>
  <c r="Y1233" i="1"/>
  <c r="V1233" i="1"/>
  <c r="AQ1232" i="1"/>
  <c r="AP1232" i="1"/>
  <c r="AO1232" i="1"/>
  <c r="W1232" i="1"/>
  <c r="X1232" i="1"/>
  <c r="AN1232" i="1"/>
  <c r="AM1232" i="1"/>
  <c r="AL1232" i="1"/>
  <c r="AK1232" i="1"/>
  <c r="AJ1232" i="1"/>
  <c r="AI1232" i="1"/>
  <c r="AG1232" i="1"/>
  <c r="AH1232" i="1"/>
  <c r="AD1232" i="1"/>
  <c r="AF1232" i="1"/>
  <c r="AE1232" i="1"/>
  <c r="AC1232" i="1"/>
  <c r="AB1232" i="1"/>
  <c r="AA1232" i="1"/>
  <c r="Z1232" i="1"/>
  <c r="Y1232" i="1"/>
  <c r="V1232" i="1"/>
  <c r="AQ1231" i="1"/>
  <c r="AP1231" i="1"/>
  <c r="AO1231" i="1"/>
  <c r="W1231" i="1"/>
  <c r="X1231" i="1"/>
  <c r="AN1231" i="1"/>
  <c r="AM1231" i="1"/>
  <c r="AL1231" i="1"/>
  <c r="AK1231" i="1"/>
  <c r="AJ1231" i="1"/>
  <c r="AI1231" i="1"/>
  <c r="AG1231" i="1"/>
  <c r="AH1231" i="1"/>
  <c r="AD1231" i="1"/>
  <c r="AF1231" i="1"/>
  <c r="AE1231" i="1"/>
  <c r="AC1231" i="1"/>
  <c r="AB1231" i="1"/>
  <c r="AA1231" i="1"/>
  <c r="Z1231" i="1"/>
  <c r="Y1231" i="1"/>
  <c r="V1231" i="1"/>
  <c r="AQ1230" i="1"/>
  <c r="AP1230" i="1"/>
  <c r="AO1230" i="1"/>
  <c r="W1230" i="1"/>
  <c r="X1230" i="1"/>
  <c r="AN1230" i="1"/>
  <c r="AM1230" i="1"/>
  <c r="AL1230" i="1"/>
  <c r="AK1230" i="1"/>
  <c r="AJ1230" i="1"/>
  <c r="AI1230" i="1"/>
  <c r="AG1230" i="1"/>
  <c r="AH1230" i="1"/>
  <c r="AD1230" i="1"/>
  <c r="AF1230" i="1"/>
  <c r="AE1230" i="1"/>
  <c r="AC1230" i="1"/>
  <c r="AB1230" i="1"/>
  <c r="AA1230" i="1"/>
  <c r="Z1230" i="1"/>
  <c r="Y1230" i="1"/>
  <c r="V1230" i="1"/>
  <c r="AQ1229" i="1"/>
  <c r="AP1229" i="1"/>
  <c r="AO1229" i="1"/>
  <c r="W1229" i="1"/>
  <c r="X1229" i="1"/>
  <c r="AN1229" i="1"/>
  <c r="AM1229" i="1"/>
  <c r="AL1229" i="1"/>
  <c r="AK1229" i="1"/>
  <c r="AJ1229" i="1"/>
  <c r="AI1229" i="1"/>
  <c r="AG1229" i="1"/>
  <c r="AH1229" i="1"/>
  <c r="AD1229" i="1"/>
  <c r="AF1229" i="1"/>
  <c r="AE1229" i="1"/>
  <c r="AC1229" i="1"/>
  <c r="AB1229" i="1"/>
  <c r="AA1229" i="1"/>
  <c r="Z1229" i="1"/>
  <c r="Y1229" i="1"/>
  <c r="V1229" i="1"/>
  <c r="AQ1228" i="1"/>
  <c r="AP1228" i="1"/>
  <c r="AO1228" i="1"/>
  <c r="W1228" i="1"/>
  <c r="X1228" i="1"/>
  <c r="AN1228" i="1"/>
  <c r="AM1228" i="1"/>
  <c r="AL1228" i="1"/>
  <c r="AK1228" i="1"/>
  <c r="AJ1228" i="1"/>
  <c r="AI1228" i="1"/>
  <c r="AG1228" i="1"/>
  <c r="AH1228" i="1"/>
  <c r="AD1228" i="1"/>
  <c r="AF1228" i="1"/>
  <c r="AE1228" i="1"/>
  <c r="AC1228" i="1"/>
  <c r="AB1228" i="1"/>
  <c r="AA1228" i="1"/>
  <c r="Z1228" i="1"/>
  <c r="Y1228" i="1"/>
  <c r="V1228" i="1"/>
  <c r="AQ1227" i="1"/>
  <c r="AP1227" i="1"/>
  <c r="AO1227" i="1"/>
  <c r="W1227" i="1"/>
  <c r="X1227" i="1"/>
  <c r="AN1227" i="1"/>
  <c r="AM1227" i="1"/>
  <c r="AL1227" i="1"/>
  <c r="AK1227" i="1"/>
  <c r="AJ1227" i="1"/>
  <c r="AI1227" i="1"/>
  <c r="AG1227" i="1"/>
  <c r="AH1227" i="1"/>
  <c r="AD1227" i="1"/>
  <c r="AF1227" i="1"/>
  <c r="AE1227" i="1"/>
  <c r="AC1227" i="1"/>
  <c r="AB1227" i="1"/>
  <c r="AA1227" i="1"/>
  <c r="Z1227" i="1"/>
  <c r="Y1227" i="1"/>
  <c r="V1227" i="1"/>
  <c r="AQ1226" i="1"/>
  <c r="AP1226" i="1"/>
  <c r="AO1226" i="1"/>
  <c r="W1226" i="1"/>
  <c r="X1226" i="1"/>
  <c r="AN1226" i="1"/>
  <c r="AM1226" i="1"/>
  <c r="AL1226" i="1"/>
  <c r="AK1226" i="1"/>
  <c r="AJ1226" i="1"/>
  <c r="AI1226" i="1"/>
  <c r="AG1226" i="1"/>
  <c r="AH1226" i="1"/>
  <c r="AD1226" i="1"/>
  <c r="AF1226" i="1"/>
  <c r="AE1226" i="1"/>
  <c r="AC1226" i="1"/>
  <c r="AB1226" i="1"/>
  <c r="AA1226" i="1"/>
  <c r="Z1226" i="1"/>
  <c r="Y1226" i="1"/>
  <c r="V1226" i="1"/>
  <c r="AQ1225" i="1"/>
  <c r="AP1225" i="1"/>
  <c r="AO1225" i="1"/>
  <c r="W1225" i="1"/>
  <c r="X1225" i="1"/>
  <c r="AN1225" i="1"/>
  <c r="AM1225" i="1"/>
  <c r="AL1225" i="1"/>
  <c r="AK1225" i="1"/>
  <c r="AJ1225" i="1"/>
  <c r="AI1225" i="1"/>
  <c r="AG1225" i="1"/>
  <c r="AH1225" i="1"/>
  <c r="AD1225" i="1"/>
  <c r="AF1225" i="1"/>
  <c r="AE1225" i="1"/>
  <c r="AC1225" i="1"/>
  <c r="AB1225" i="1"/>
  <c r="AA1225" i="1"/>
  <c r="Z1225" i="1"/>
  <c r="Y1225" i="1"/>
  <c r="V1225" i="1"/>
  <c r="AQ1224" i="1"/>
  <c r="AP1224" i="1"/>
  <c r="AO1224" i="1"/>
  <c r="W1224" i="1"/>
  <c r="X1224" i="1"/>
  <c r="AN1224" i="1"/>
  <c r="AM1224" i="1"/>
  <c r="AL1224" i="1"/>
  <c r="AK1224" i="1"/>
  <c r="AJ1224" i="1"/>
  <c r="AI1224" i="1"/>
  <c r="AG1224" i="1"/>
  <c r="AH1224" i="1"/>
  <c r="AD1224" i="1"/>
  <c r="AF1224" i="1"/>
  <c r="AE1224" i="1"/>
  <c r="AC1224" i="1"/>
  <c r="AB1224" i="1"/>
  <c r="AA1224" i="1"/>
  <c r="Z1224" i="1"/>
  <c r="Y1224" i="1"/>
  <c r="V1224" i="1"/>
  <c r="AQ1223" i="1"/>
  <c r="AP1223" i="1"/>
  <c r="AO1223" i="1"/>
  <c r="W1223" i="1"/>
  <c r="X1223" i="1"/>
  <c r="AN1223" i="1"/>
  <c r="AM1223" i="1"/>
  <c r="AL1223" i="1"/>
  <c r="AK1223" i="1"/>
  <c r="AJ1223" i="1"/>
  <c r="AI1223" i="1"/>
  <c r="AG1223" i="1"/>
  <c r="AH1223" i="1"/>
  <c r="AD1223" i="1"/>
  <c r="AF1223" i="1"/>
  <c r="AE1223" i="1"/>
  <c r="AC1223" i="1"/>
  <c r="AB1223" i="1"/>
  <c r="AA1223" i="1"/>
  <c r="Z1223" i="1"/>
  <c r="Y1223" i="1"/>
  <c r="V1223" i="1"/>
  <c r="AQ1222" i="1"/>
  <c r="AP1222" i="1"/>
  <c r="AO1222" i="1"/>
  <c r="W1222" i="1"/>
  <c r="X1222" i="1"/>
  <c r="AN1222" i="1"/>
  <c r="AM1222" i="1"/>
  <c r="AL1222" i="1"/>
  <c r="AK1222" i="1"/>
  <c r="AJ1222" i="1"/>
  <c r="AI1222" i="1"/>
  <c r="AG1222" i="1"/>
  <c r="AH1222" i="1"/>
  <c r="AD1222" i="1"/>
  <c r="AF1222" i="1"/>
  <c r="AE1222" i="1"/>
  <c r="AC1222" i="1"/>
  <c r="AB1222" i="1"/>
  <c r="AA1222" i="1"/>
  <c r="Z1222" i="1"/>
  <c r="Y1222" i="1"/>
  <c r="V1222" i="1"/>
  <c r="AQ1221" i="1"/>
  <c r="AP1221" i="1"/>
  <c r="AO1221" i="1"/>
  <c r="W1221" i="1"/>
  <c r="X1221" i="1"/>
  <c r="AN1221" i="1"/>
  <c r="AM1221" i="1"/>
  <c r="AL1221" i="1"/>
  <c r="AK1221" i="1"/>
  <c r="AJ1221" i="1"/>
  <c r="AI1221" i="1"/>
  <c r="AG1221" i="1"/>
  <c r="AH1221" i="1"/>
  <c r="AD1221" i="1"/>
  <c r="AF1221" i="1"/>
  <c r="AE1221" i="1"/>
  <c r="AC1221" i="1"/>
  <c r="AB1221" i="1"/>
  <c r="AA1221" i="1"/>
  <c r="Z1221" i="1"/>
  <c r="Y1221" i="1"/>
  <c r="V1221" i="1"/>
  <c r="AQ1220" i="1"/>
  <c r="AP1220" i="1"/>
  <c r="AO1220" i="1"/>
  <c r="W1220" i="1"/>
  <c r="X1220" i="1"/>
  <c r="AN1220" i="1"/>
  <c r="AM1220" i="1"/>
  <c r="AL1220" i="1"/>
  <c r="AK1220" i="1"/>
  <c r="AJ1220" i="1"/>
  <c r="AI1220" i="1"/>
  <c r="AG1220" i="1"/>
  <c r="AH1220" i="1"/>
  <c r="AD1220" i="1"/>
  <c r="AF1220" i="1"/>
  <c r="AE1220" i="1"/>
  <c r="AC1220" i="1"/>
  <c r="AB1220" i="1"/>
  <c r="AA1220" i="1"/>
  <c r="Z1220" i="1"/>
  <c r="Y1220" i="1"/>
  <c r="V1220" i="1"/>
  <c r="AQ1219" i="1"/>
  <c r="AP1219" i="1"/>
  <c r="AO1219" i="1"/>
  <c r="W1219" i="1"/>
  <c r="X1219" i="1"/>
  <c r="AN1219" i="1"/>
  <c r="AM1219" i="1"/>
  <c r="AL1219" i="1"/>
  <c r="AK1219" i="1"/>
  <c r="AJ1219" i="1"/>
  <c r="AI1219" i="1"/>
  <c r="AG1219" i="1"/>
  <c r="AH1219" i="1"/>
  <c r="AD1219" i="1"/>
  <c r="AF1219" i="1"/>
  <c r="AE1219" i="1"/>
  <c r="AC1219" i="1"/>
  <c r="AB1219" i="1"/>
  <c r="AA1219" i="1"/>
  <c r="Z1219" i="1"/>
  <c r="Y1219" i="1"/>
  <c r="V1219" i="1"/>
  <c r="AQ1218" i="1"/>
  <c r="AP1218" i="1"/>
  <c r="AO1218" i="1"/>
  <c r="W1218" i="1"/>
  <c r="X1218" i="1"/>
  <c r="AN1218" i="1"/>
  <c r="AM1218" i="1"/>
  <c r="AL1218" i="1"/>
  <c r="AK1218" i="1"/>
  <c r="AJ1218" i="1"/>
  <c r="AI1218" i="1"/>
  <c r="AG1218" i="1"/>
  <c r="AH1218" i="1"/>
  <c r="AD1218" i="1"/>
  <c r="AF1218" i="1"/>
  <c r="AE1218" i="1"/>
  <c r="AC1218" i="1"/>
  <c r="AB1218" i="1"/>
  <c r="AA1218" i="1"/>
  <c r="Z1218" i="1"/>
  <c r="Y1218" i="1"/>
  <c r="V1218" i="1"/>
  <c r="AQ1217" i="1"/>
  <c r="AP1217" i="1"/>
  <c r="AO1217" i="1"/>
  <c r="W1217" i="1"/>
  <c r="X1217" i="1"/>
  <c r="AN1217" i="1"/>
  <c r="AM1217" i="1"/>
  <c r="AL1217" i="1"/>
  <c r="AK1217" i="1"/>
  <c r="AJ1217" i="1"/>
  <c r="AI1217" i="1"/>
  <c r="AG1217" i="1"/>
  <c r="AH1217" i="1"/>
  <c r="AD1217" i="1"/>
  <c r="AF1217" i="1"/>
  <c r="AE1217" i="1"/>
  <c r="AC1217" i="1"/>
  <c r="AB1217" i="1"/>
  <c r="AA1217" i="1"/>
  <c r="Z1217" i="1"/>
  <c r="Y1217" i="1"/>
  <c r="V1217" i="1"/>
  <c r="AQ1216" i="1"/>
  <c r="AP1216" i="1"/>
  <c r="AO1216" i="1"/>
  <c r="W1216" i="1"/>
  <c r="X1216" i="1"/>
  <c r="AN1216" i="1"/>
  <c r="AM1216" i="1"/>
  <c r="AL1216" i="1"/>
  <c r="AK1216" i="1"/>
  <c r="AJ1216" i="1"/>
  <c r="AI1216" i="1"/>
  <c r="AG1216" i="1"/>
  <c r="AH1216" i="1"/>
  <c r="AD1216" i="1"/>
  <c r="AF1216" i="1"/>
  <c r="AE1216" i="1"/>
  <c r="AC1216" i="1"/>
  <c r="AB1216" i="1"/>
  <c r="AA1216" i="1"/>
  <c r="Z1216" i="1"/>
  <c r="Y1216" i="1"/>
  <c r="V1216" i="1"/>
  <c r="AQ1215" i="1"/>
  <c r="AP1215" i="1"/>
  <c r="AO1215" i="1"/>
  <c r="W1215" i="1"/>
  <c r="X1215" i="1"/>
  <c r="AN1215" i="1"/>
  <c r="AM1215" i="1"/>
  <c r="AL1215" i="1"/>
  <c r="AK1215" i="1"/>
  <c r="AJ1215" i="1"/>
  <c r="AI1215" i="1"/>
  <c r="AG1215" i="1"/>
  <c r="AH1215" i="1"/>
  <c r="AD1215" i="1"/>
  <c r="AF1215" i="1"/>
  <c r="AE1215" i="1"/>
  <c r="AC1215" i="1"/>
  <c r="AB1215" i="1"/>
  <c r="AA1215" i="1"/>
  <c r="Z1215" i="1"/>
  <c r="Y1215" i="1"/>
  <c r="V1215" i="1"/>
  <c r="AQ1214" i="1"/>
  <c r="AP1214" i="1"/>
  <c r="AO1214" i="1"/>
  <c r="W1214" i="1"/>
  <c r="X1214" i="1"/>
  <c r="AN1214" i="1"/>
  <c r="AM1214" i="1"/>
  <c r="AL1214" i="1"/>
  <c r="AK1214" i="1"/>
  <c r="AJ1214" i="1"/>
  <c r="AI1214" i="1"/>
  <c r="AG1214" i="1"/>
  <c r="AH1214" i="1"/>
  <c r="AD1214" i="1"/>
  <c r="AF1214" i="1"/>
  <c r="AE1214" i="1"/>
  <c r="AC1214" i="1"/>
  <c r="AB1214" i="1"/>
  <c r="AA1214" i="1"/>
  <c r="Z1214" i="1"/>
  <c r="Y1214" i="1"/>
  <c r="V1214" i="1"/>
  <c r="AQ1213" i="1"/>
  <c r="AP1213" i="1"/>
  <c r="AO1213" i="1"/>
  <c r="W1213" i="1"/>
  <c r="X1213" i="1"/>
  <c r="AN1213" i="1"/>
  <c r="AM1213" i="1"/>
  <c r="AL1213" i="1"/>
  <c r="AK1213" i="1"/>
  <c r="AJ1213" i="1"/>
  <c r="AI1213" i="1"/>
  <c r="AG1213" i="1"/>
  <c r="AH1213" i="1"/>
  <c r="AD1213" i="1"/>
  <c r="AF1213" i="1"/>
  <c r="AE1213" i="1"/>
  <c r="AC1213" i="1"/>
  <c r="AB1213" i="1"/>
  <c r="AA1213" i="1"/>
  <c r="Z1213" i="1"/>
  <c r="Y1213" i="1"/>
  <c r="V1213" i="1"/>
  <c r="AQ1212" i="1"/>
  <c r="AP1212" i="1"/>
  <c r="AO1212" i="1"/>
  <c r="W1212" i="1"/>
  <c r="X1212" i="1"/>
  <c r="AN1212" i="1"/>
  <c r="AM1212" i="1"/>
  <c r="AL1212" i="1"/>
  <c r="AK1212" i="1"/>
  <c r="AJ1212" i="1"/>
  <c r="AI1212" i="1"/>
  <c r="AG1212" i="1"/>
  <c r="AH1212" i="1"/>
  <c r="AD1212" i="1"/>
  <c r="AF1212" i="1"/>
  <c r="AE1212" i="1"/>
  <c r="AC1212" i="1"/>
  <c r="AB1212" i="1"/>
  <c r="AA1212" i="1"/>
  <c r="Z1212" i="1"/>
  <c r="Y1212" i="1"/>
  <c r="V1212" i="1"/>
  <c r="AQ1211" i="1"/>
  <c r="AP1211" i="1"/>
  <c r="AO1211" i="1"/>
  <c r="W1211" i="1"/>
  <c r="X1211" i="1"/>
  <c r="AN1211" i="1"/>
  <c r="AM1211" i="1"/>
  <c r="AL1211" i="1"/>
  <c r="AK1211" i="1"/>
  <c r="AJ1211" i="1"/>
  <c r="AI1211" i="1"/>
  <c r="AG1211" i="1"/>
  <c r="AH1211" i="1"/>
  <c r="AD1211" i="1"/>
  <c r="AF1211" i="1"/>
  <c r="AE1211" i="1"/>
  <c r="AC1211" i="1"/>
  <c r="AB1211" i="1"/>
  <c r="AA1211" i="1"/>
  <c r="Z1211" i="1"/>
  <c r="Y1211" i="1"/>
  <c r="V1211" i="1"/>
  <c r="AQ1210" i="1"/>
  <c r="AP1210" i="1"/>
  <c r="AO1210" i="1"/>
  <c r="W1210" i="1"/>
  <c r="X1210" i="1"/>
  <c r="AN1210" i="1"/>
  <c r="AM1210" i="1"/>
  <c r="AL1210" i="1"/>
  <c r="AK1210" i="1"/>
  <c r="AJ1210" i="1"/>
  <c r="AI1210" i="1"/>
  <c r="AG1210" i="1"/>
  <c r="AH1210" i="1"/>
  <c r="AD1210" i="1"/>
  <c r="AF1210" i="1"/>
  <c r="AE1210" i="1"/>
  <c r="AC1210" i="1"/>
  <c r="AB1210" i="1"/>
  <c r="AA1210" i="1"/>
  <c r="Z1210" i="1"/>
  <c r="Y1210" i="1"/>
  <c r="V1210" i="1"/>
  <c r="AQ1209" i="1"/>
  <c r="AP1209" i="1"/>
  <c r="AO1209" i="1"/>
  <c r="W1209" i="1"/>
  <c r="X1209" i="1"/>
  <c r="AN1209" i="1"/>
  <c r="AM1209" i="1"/>
  <c r="AL1209" i="1"/>
  <c r="AK1209" i="1"/>
  <c r="AJ1209" i="1"/>
  <c r="AI1209" i="1"/>
  <c r="AG1209" i="1"/>
  <c r="AH1209" i="1"/>
  <c r="AD1209" i="1"/>
  <c r="AF1209" i="1"/>
  <c r="AE1209" i="1"/>
  <c r="AC1209" i="1"/>
  <c r="AB1209" i="1"/>
  <c r="AA1209" i="1"/>
  <c r="Z1209" i="1"/>
  <c r="Y1209" i="1"/>
  <c r="V1209" i="1"/>
  <c r="AQ1208" i="1"/>
  <c r="AP1208" i="1"/>
  <c r="AO1208" i="1"/>
  <c r="W1208" i="1"/>
  <c r="X1208" i="1"/>
  <c r="AN1208" i="1"/>
  <c r="AM1208" i="1"/>
  <c r="AL1208" i="1"/>
  <c r="AK1208" i="1"/>
  <c r="AJ1208" i="1"/>
  <c r="AI1208" i="1"/>
  <c r="AG1208" i="1"/>
  <c r="AH1208" i="1"/>
  <c r="AD1208" i="1"/>
  <c r="AF1208" i="1"/>
  <c r="AE1208" i="1"/>
  <c r="AC1208" i="1"/>
  <c r="AB1208" i="1"/>
  <c r="AA1208" i="1"/>
  <c r="Z1208" i="1"/>
  <c r="Y1208" i="1"/>
  <c r="V1208" i="1"/>
  <c r="AQ1207" i="1"/>
  <c r="AP1207" i="1"/>
  <c r="AO1207" i="1"/>
  <c r="W1207" i="1"/>
  <c r="X1207" i="1"/>
  <c r="AN1207" i="1"/>
  <c r="AM1207" i="1"/>
  <c r="AL1207" i="1"/>
  <c r="AK1207" i="1"/>
  <c r="AJ1207" i="1"/>
  <c r="AI1207" i="1"/>
  <c r="AG1207" i="1"/>
  <c r="AH1207" i="1"/>
  <c r="AD1207" i="1"/>
  <c r="AF1207" i="1"/>
  <c r="AE1207" i="1"/>
  <c r="AC1207" i="1"/>
  <c r="AB1207" i="1"/>
  <c r="AA1207" i="1"/>
  <c r="Z1207" i="1"/>
  <c r="Y1207" i="1"/>
  <c r="V1207" i="1"/>
  <c r="AQ1206" i="1"/>
  <c r="AP1206" i="1"/>
  <c r="AO1206" i="1"/>
  <c r="W1206" i="1"/>
  <c r="X1206" i="1"/>
  <c r="AN1206" i="1"/>
  <c r="AM1206" i="1"/>
  <c r="AL1206" i="1"/>
  <c r="AK1206" i="1"/>
  <c r="AJ1206" i="1"/>
  <c r="AI1206" i="1"/>
  <c r="AG1206" i="1"/>
  <c r="AH1206" i="1"/>
  <c r="AD1206" i="1"/>
  <c r="AF1206" i="1"/>
  <c r="AE1206" i="1"/>
  <c r="AC1206" i="1"/>
  <c r="AB1206" i="1"/>
  <c r="AA1206" i="1"/>
  <c r="Z1206" i="1"/>
  <c r="Y1206" i="1"/>
  <c r="V1206" i="1"/>
  <c r="AQ1205" i="1"/>
  <c r="AP1205" i="1"/>
  <c r="AO1205" i="1"/>
  <c r="W1205" i="1"/>
  <c r="X1205" i="1"/>
  <c r="AN1205" i="1"/>
  <c r="AM1205" i="1"/>
  <c r="AL1205" i="1"/>
  <c r="AK1205" i="1"/>
  <c r="AJ1205" i="1"/>
  <c r="AI1205" i="1"/>
  <c r="AG1205" i="1"/>
  <c r="AH1205" i="1"/>
  <c r="AD1205" i="1"/>
  <c r="AF1205" i="1"/>
  <c r="AE1205" i="1"/>
  <c r="AC1205" i="1"/>
  <c r="AB1205" i="1"/>
  <c r="AA1205" i="1"/>
  <c r="Z1205" i="1"/>
  <c r="Y1205" i="1"/>
  <c r="V1205" i="1"/>
  <c r="AQ1204" i="1"/>
  <c r="AP1204" i="1"/>
  <c r="AO1204" i="1"/>
  <c r="W1204" i="1"/>
  <c r="X1204" i="1"/>
  <c r="AN1204" i="1"/>
  <c r="AM1204" i="1"/>
  <c r="AL1204" i="1"/>
  <c r="AK1204" i="1"/>
  <c r="AJ1204" i="1"/>
  <c r="AI1204" i="1"/>
  <c r="AG1204" i="1"/>
  <c r="AH1204" i="1"/>
  <c r="AD1204" i="1"/>
  <c r="AF1204" i="1"/>
  <c r="AE1204" i="1"/>
  <c r="AC1204" i="1"/>
  <c r="AB1204" i="1"/>
  <c r="AA1204" i="1"/>
  <c r="Z1204" i="1"/>
  <c r="Y1204" i="1"/>
  <c r="V1204" i="1"/>
  <c r="AQ1203" i="1"/>
  <c r="AP1203" i="1"/>
  <c r="AO1203" i="1"/>
  <c r="W1203" i="1"/>
  <c r="X1203" i="1"/>
  <c r="AN1203" i="1"/>
  <c r="AM1203" i="1"/>
  <c r="AL1203" i="1"/>
  <c r="AK1203" i="1"/>
  <c r="AJ1203" i="1"/>
  <c r="AI1203" i="1"/>
  <c r="AG1203" i="1"/>
  <c r="AH1203" i="1"/>
  <c r="AD1203" i="1"/>
  <c r="AF1203" i="1"/>
  <c r="AE1203" i="1"/>
  <c r="AC1203" i="1"/>
  <c r="AB1203" i="1"/>
  <c r="AA1203" i="1"/>
  <c r="Z1203" i="1"/>
  <c r="Y1203" i="1"/>
  <c r="V1203" i="1"/>
  <c r="AQ1202" i="1"/>
  <c r="AP1202" i="1"/>
  <c r="AO1202" i="1"/>
  <c r="W1202" i="1"/>
  <c r="X1202" i="1"/>
  <c r="AN1202" i="1"/>
  <c r="AM1202" i="1"/>
  <c r="AL1202" i="1"/>
  <c r="AK1202" i="1"/>
  <c r="AJ1202" i="1"/>
  <c r="AI1202" i="1"/>
  <c r="AG1202" i="1"/>
  <c r="AH1202" i="1"/>
  <c r="AD1202" i="1"/>
  <c r="AF1202" i="1"/>
  <c r="AE1202" i="1"/>
  <c r="AC1202" i="1"/>
  <c r="AB1202" i="1"/>
  <c r="AA1202" i="1"/>
  <c r="Z1202" i="1"/>
  <c r="Y1202" i="1"/>
  <c r="V1202" i="1"/>
  <c r="AQ1201" i="1"/>
  <c r="AP1201" i="1"/>
  <c r="AO1201" i="1"/>
  <c r="W1201" i="1"/>
  <c r="X1201" i="1"/>
  <c r="AN1201" i="1"/>
  <c r="AM1201" i="1"/>
  <c r="AL1201" i="1"/>
  <c r="AK1201" i="1"/>
  <c r="AJ1201" i="1"/>
  <c r="AI1201" i="1"/>
  <c r="AG1201" i="1"/>
  <c r="AH1201" i="1"/>
  <c r="AD1201" i="1"/>
  <c r="AF1201" i="1"/>
  <c r="AE1201" i="1"/>
  <c r="AC1201" i="1"/>
  <c r="AB1201" i="1"/>
  <c r="AA1201" i="1"/>
  <c r="Z1201" i="1"/>
  <c r="Y1201" i="1"/>
  <c r="V1201" i="1"/>
  <c r="AQ1200" i="1"/>
  <c r="AP1200" i="1"/>
  <c r="AO1200" i="1"/>
  <c r="W1200" i="1"/>
  <c r="X1200" i="1"/>
  <c r="AN1200" i="1"/>
  <c r="AM1200" i="1"/>
  <c r="AL1200" i="1"/>
  <c r="AK1200" i="1"/>
  <c r="AJ1200" i="1"/>
  <c r="AI1200" i="1"/>
  <c r="AG1200" i="1"/>
  <c r="AH1200" i="1"/>
  <c r="AD1200" i="1"/>
  <c r="AF1200" i="1"/>
  <c r="AE1200" i="1"/>
  <c r="AC1200" i="1"/>
  <c r="AB1200" i="1"/>
  <c r="AA1200" i="1"/>
  <c r="Z1200" i="1"/>
  <c r="Y1200" i="1"/>
  <c r="V1200" i="1"/>
  <c r="AQ1199" i="1"/>
  <c r="AP1199" i="1"/>
  <c r="AO1199" i="1"/>
  <c r="W1199" i="1"/>
  <c r="X1199" i="1"/>
  <c r="AN1199" i="1"/>
  <c r="AM1199" i="1"/>
  <c r="AL1199" i="1"/>
  <c r="AK1199" i="1"/>
  <c r="AJ1199" i="1"/>
  <c r="AI1199" i="1"/>
  <c r="AG1199" i="1"/>
  <c r="AH1199" i="1"/>
  <c r="AD1199" i="1"/>
  <c r="AF1199" i="1"/>
  <c r="AE1199" i="1"/>
  <c r="AC1199" i="1"/>
  <c r="AB1199" i="1"/>
  <c r="AA1199" i="1"/>
  <c r="Z1199" i="1"/>
  <c r="Y1199" i="1"/>
  <c r="V1199" i="1"/>
  <c r="AQ1198" i="1"/>
  <c r="AP1198" i="1"/>
  <c r="AO1198" i="1"/>
  <c r="W1198" i="1"/>
  <c r="X1198" i="1"/>
  <c r="AN1198" i="1"/>
  <c r="AM1198" i="1"/>
  <c r="AL1198" i="1"/>
  <c r="AK1198" i="1"/>
  <c r="AJ1198" i="1"/>
  <c r="AI1198" i="1"/>
  <c r="AG1198" i="1"/>
  <c r="AH1198" i="1"/>
  <c r="AD1198" i="1"/>
  <c r="AF1198" i="1"/>
  <c r="AE1198" i="1"/>
  <c r="AC1198" i="1"/>
  <c r="AB1198" i="1"/>
  <c r="AA1198" i="1"/>
  <c r="Z1198" i="1"/>
  <c r="Y1198" i="1"/>
  <c r="V1198" i="1"/>
  <c r="AQ1197" i="1"/>
  <c r="AP1197" i="1"/>
  <c r="AO1197" i="1"/>
  <c r="W1197" i="1"/>
  <c r="X1197" i="1"/>
  <c r="AN1197" i="1"/>
  <c r="AM1197" i="1"/>
  <c r="AL1197" i="1"/>
  <c r="AK1197" i="1"/>
  <c r="AJ1197" i="1"/>
  <c r="AI1197" i="1"/>
  <c r="AG1197" i="1"/>
  <c r="AH1197" i="1"/>
  <c r="AD1197" i="1"/>
  <c r="AF1197" i="1"/>
  <c r="AE1197" i="1"/>
  <c r="AC1197" i="1"/>
  <c r="AB1197" i="1"/>
  <c r="AA1197" i="1"/>
  <c r="Z1197" i="1"/>
  <c r="Y1197" i="1"/>
  <c r="V1197" i="1"/>
  <c r="AQ1196" i="1"/>
  <c r="AP1196" i="1"/>
  <c r="AO1196" i="1"/>
  <c r="W1196" i="1"/>
  <c r="X1196" i="1"/>
  <c r="AN1196" i="1"/>
  <c r="AM1196" i="1"/>
  <c r="AL1196" i="1"/>
  <c r="AK1196" i="1"/>
  <c r="AJ1196" i="1"/>
  <c r="AI1196" i="1"/>
  <c r="AG1196" i="1"/>
  <c r="AH1196" i="1"/>
  <c r="AD1196" i="1"/>
  <c r="AF1196" i="1"/>
  <c r="AE1196" i="1"/>
  <c r="AC1196" i="1"/>
  <c r="AB1196" i="1"/>
  <c r="AA1196" i="1"/>
  <c r="Z1196" i="1"/>
  <c r="Y1196" i="1"/>
  <c r="V1196" i="1"/>
  <c r="AQ1195" i="1"/>
  <c r="AP1195" i="1"/>
  <c r="AO1195" i="1"/>
  <c r="W1195" i="1"/>
  <c r="X1195" i="1"/>
  <c r="AN1195" i="1"/>
  <c r="AM1195" i="1"/>
  <c r="AL1195" i="1"/>
  <c r="AK1195" i="1"/>
  <c r="AJ1195" i="1"/>
  <c r="AI1195" i="1"/>
  <c r="AG1195" i="1"/>
  <c r="AH1195" i="1"/>
  <c r="AD1195" i="1"/>
  <c r="AF1195" i="1"/>
  <c r="AE1195" i="1"/>
  <c r="AC1195" i="1"/>
  <c r="AB1195" i="1"/>
  <c r="AA1195" i="1"/>
  <c r="Z1195" i="1"/>
  <c r="Y1195" i="1"/>
  <c r="V1195" i="1"/>
  <c r="AQ1194" i="1"/>
  <c r="AP1194" i="1"/>
  <c r="AO1194" i="1"/>
  <c r="W1194" i="1"/>
  <c r="X1194" i="1"/>
  <c r="AN1194" i="1"/>
  <c r="AM1194" i="1"/>
  <c r="AL1194" i="1"/>
  <c r="AK1194" i="1"/>
  <c r="AJ1194" i="1"/>
  <c r="AI1194" i="1"/>
  <c r="AG1194" i="1"/>
  <c r="AH1194" i="1"/>
  <c r="AD1194" i="1"/>
  <c r="AF1194" i="1"/>
  <c r="AE1194" i="1"/>
  <c r="AC1194" i="1"/>
  <c r="AB1194" i="1"/>
  <c r="AA1194" i="1"/>
  <c r="Z1194" i="1"/>
  <c r="Y1194" i="1"/>
  <c r="V1194" i="1"/>
  <c r="AQ1193" i="1"/>
  <c r="AP1193" i="1"/>
  <c r="AO1193" i="1"/>
  <c r="W1193" i="1"/>
  <c r="X1193" i="1"/>
  <c r="AN1193" i="1"/>
  <c r="AM1193" i="1"/>
  <c r="AL1193" i="1"/>
  <c r="AK1193" i="1"/>
  <c r="AJ1193" i="1"/>
  <c r="AI1193" i="1"/>
  <c r="AG1193" i="1"/>
  <c r="AH1193" i="1"/>
  <c r="AD1193" i="1"/>
  <c r="AF1193" i="1"/>
  <c r="AE1193" i="1"/>
  <c r="AC1193" i="1"/>
  <c r="AB1193" i="1"/>
  <c r="AA1193" i="1"/>
  <c r="Z1193" i="1"/>
  <c r="Y1193" i="1"/>
  <c r="V1193" i="1"/>
  <c r="AQ1192" i="1"/>
  <c r="AP1192" i="1"/>
  <c r="AO1192" i="1"/>
  <c r="W1192" i="1"/>
  <c r="X1192" i="1"/>
  <c r="AN1192" i="1"/>
  <c r="AM1192" i="1"/>
  <c r="AL1192" i="1"/>
  <c r="AK1192" i="1"/>
  <c r="AJ1192" i="1"/>
  <c r="AI1192" i="1"/>
  <c r="AG1192" i="1"/>
  <c r="AH1192" i="1"/>
  <c r="AD1192" i="1"/>
  <c r="AF1192" i="1"/>
  <c r="AE1192" i="1"/>
  <c r="AC1192" i="1"/>
  <c r="AB1192" i="1"/>
  <c r="AA1192" i="1"/>
  <c r="Z1192" i="1"/>
  <c r="Y1192" i="1"/>
  <c r="V1192" i="1"/>
  <c r="AQ1191" i="1"/>
  <c r="AP1191" i="1"/>
  <c r="AO1191" i="1"/>
  <c r="W1191" i="1"/>
  <c r="X1191" i="1"/>
  <c r="AN1191" i="1"/>
  <c r="AM1191" i="1"/>
  <c r="AL1191" i="1"/>
  <c r="AK1191" i="1"/>
  <c r="AJ1191" i="1"/>
  <c r="AI1191" i="1"/>
  <c r="AG1191" i="1"/>
  <c r="AH1191" i="1"/>
  <c r="AD1191" i="1"/>
  <c r="AF1191" i="1"/>
  <c r="AE1191" i="1"/>
  <c r="AC1191" i="1"/>
  <c r="AB1191" i="1"/>
  <c r="AA1191" i="1"/>
  <c r="Z1191" i="1"/>
  <c r="Y1191" i="1"/>
  <c r="V1191" i="1"/>
  <c r="AQ1190" i="1"/>
  <c r="AP1190" i="1"/>
  <c r="AO1190" i="1"/>
  <c r="W1190" i="1"/>
  <c r="X1190" i="1"/>
  <c r="AN1190" i="1"/>
  <c r="AM1190" i="1"/>
  <c r="AL1190" i="1"/>
  <c r="AK1190" i="1"/>
  <c r="AJ1190" i="1"/>
  <c r="AI1190" i="1"/>
  <c r="AG1190" i="1"/>
  <c r="AH1190" i="1"/>
  <c r="AD1190" i="1"/>
  <c r="AF1190" i="1"/>
  <c r="AE1190" i="1"/>
  <c r="AC1190" i="1"/>
  <c r="AB1190" i="1"/>
  <c r="AA1190" i="1"/>
  <c r="Z1190" i="1"/>
  <c r="Y1190" i="1"/>
  <c r="V1190" i="1"/>
  <c r="AQ1189" i="1"/>
  <c r="AP1189" i="1"/>
  <c r="AO1189" i="1"/>
  <c r="W1189" i="1"/>
  <c r="X1189" i="1"/>
  <c r="AN1189" i="1"/>
  <c r="AM1189" i="1"/>
  <c r="AL1189" i="1"/>
  <c r="AK1189" i="1"/>
  <c r="AJ1189" i="1"/>
  <c r="AI1189" i="1"/>
  <c r="AG1189" i="1"/>
  <c r="AH1189" i="1"/>
  <c r="AD1189" i="1"/>
  <c r="AF1189" i="1"/>
  <c r="AE1189" i="1"/>
  <c r="AC1189" i="1"/>
  <c r="AB1189" i="1"/>
  <c r="AA1189" i="1"/>
  <c r="Z1189" i="1"/>
  <c r="Y1189" i="1"/>
  <c r="V1189" i="1"/>
  <c r="AQ1188" i="1"/>
  <c r="AP1188" i="1"/>
  <c r="AO1188" i="1"/>
  <c r="W1188" i="1"/>
  <c r="X1188" i="1"/>
  <c r="AN1188" i="1"/>
  <c r="AM1188" i="1"/>
  <c r="AL1188" i="1"/>
  <c r="AK1188" i="1"/>
  <c r="AJ1188" i="1"/>
  <c r="AI1188" i="1"/>
  <c r="AG1188" i="1"/>
  <c r="AH1188" i="1"/>
  <c r="AD1188" i="1"/>
  <c r="AF1188" i="1"/>
  <c r="AE1188" i="1"/>
  <c r="AC1188" i="1"/>
  <c r="AB1188" i="1"/>
  <c r="AA1188" i="1"/>
  <c r="Z1188" i="1"/>
  <c r="Y1188" i="1"/>
  <c r="V1188" i="1"/>
  <c r="AQ1187" i="1"/>
  <c r="AP1187" i="1"/>
  <c r="AO1187" i="1"/>
  <c r="W1187" i="1"/>
  <c r="X1187" i="1"/>
  <c r="AN1187" i="1"/>
  <c r="AM1187" i="1"/>
  <c r="AL1187" i="1"/>
  <c r="AK1187" i="1"/>
  <c r="AJ1187" i="1"/>
  <c r="AI1187" i="1"/>
  <c r="AG1187" i="1"/>
  <c r="AH1187" i="1"/>
  <c r="AD1187" i="1"/>
  <c r="AF1187" i="1"/>
  <c r="AE1187" i="1"/>
  <c r="AC1187" i="1"/>
  <c r="AB1187" i="1"/>
  <c r="AA1187" i="1"/>
  <c r="Z1187" i="1"/>
  <c r="Y1187" i="1"/>
  <c r="V1187" i="1"/>
  <c r="AQ1186" i="1"/>
  <c r="AP1186" i="1"/>
  <c r="AO1186" i="1"/>
  <c r="W1186" i="1"/>
  <c r="X1186" i="1"/>
  <c r="AN1186" i="1"/>
  <c r="AM1186" i="1"/>
  <c r="AL1186" i="1"/>
  <c r="AK1186" i="1"/>
  <c r="AJ1186" i="1"/>
  <c r="AI1186" i="1"/>
  <c r="AG1186" i="1"/>
  <c r="AH1186" i="1"/>
  <c r="AD1186" i="1"/>
  <c r="AF1186" i="1"/>
  <c r="AE1186" i="1"/>
  <c r="AC1186" i="1"/>
  <c r="AB1186" i="1"/>
  <c r="AA1186" i="1"/>
  <c r="Z1186" i="1"/>
  <c r="Y1186" i="1"/>
  <c r="V1186" i="1"/>
  <c r="AQ1185" i="1"/>
  <c r="AP1185" i="1"/>
  <c r="AO1185" i="1"/>
  <c r="W1185" i="1"/>
  <c r="X1185" i="1"/>
  <c r="AN1185" i="1"/>
  <c r="AM1185" i="1"/>
  <c r="AL1185" i="1"/>
  <c r="AK1185" i="1"/>
  <c r="AJ1185" i="1"/>
  <c r="AI1185" i="1"/>
  <c r="AG1185" i="1"/>
  <c r="AH1185" i="1"/>
  <c r="AD1185" i="1"/>
  <c r="AF1185" i="1"/>
  <c r="AE1185" i="1"/>
  <c r="AC1185" i="1"/>
  <c r="AB1185" i="1"/>
  <c r="AA1185" i="1"/>
  <c r="Z1185" i="1"/>
  <c r="Y1185" i="1"/>
  <c r="V1185" i="1"/>
  <c r="AQ1184" i="1"/>
  <c r="AP1184" i="1"/>
  <c r="AO1184" i="1"/>
  <c r="W1184" i="1"/>
  <c r="X1184" i="1"/>
  <c r="AN1184" i="1"/>
  <c r="AM1184" i="1"/>
  <c r="AL1184" i="1"/>
  <c r="AK1184" i="1"/>
  <c r="AJ1184" i="1"/>
  <c r="AI1184" i="1"/>
  <c r="AG1184" i="1"/>
  <c r="AH1184" i="1"/>
  <c r="AD1184" i="1"/>
  <c r="AF1184" i="1"/>
  <c r="AE1184" i="1"/>
  <c r="AC1184" i="1"/>
  <c r="AB1184" i="1"/>
  <c r="AA1184" i="1"/>
  <c r="Z1184" i="1"/>
  <c r="Y1184" i="1"/>
  <c r="V1184" i="1"/>
  <c r="AQ1183" i="1"/>
  <c r="AP1183" i="1"/>
  <c r="AO1183" i="1"/>
  <c r="W1183" i="1"/>
  <c r="X1183" i="1"/>
  <c r="AN1183" i="1"/>
  <c r="AM1183" i="1"/>
  <c r="AL1183" i="1"/>
  <c r="AK1183" i="1"/>
  <c r="AJ1183" i="1"/>
  <c r="AI1183" i="1"/>
  <c r="AG1183" i="1"/>
  <c r="AH1183" i="1"/>
  <c r="AD1183" i="1"/>
  <c r="AF1183" i="1"/>
  <c r="AE1183" i="1"/>
  <c r="AC1183" i="1"/>
  <c r="AB1183" i="1"/>
  <c r="AA1183" i="1"/>
  <c r="Z1183" i="1"/>
  <c r="Y1183" i="1"/>
  <c r="V1183" i="1"/>
  <c r="AQ1182" i="1"/>
  <c r="AP1182" i="1"/>
  <c r="AO1182" i="1"/>
  <c r="W1182" i="1"/>
  <c r="X1182" i="1"/>
  <c r="AN1182" i="1"/>
  <c r="AM1182" i="1"/>
  <c r="AL1182" i="1"/>
  <c r="AK1182" i="1"/>
  <c r="AJ1182" i="1"/>
  <c r="AI1182" i="1"/>
  <c r="AG1182" i="1"/>
  <c r="AH1182" i="1"/>
  <c r="AD1182" i="1"/>
  <c r="AF1182" i="1"/>
  <c r="AE1182" i="1"/>
  <c r="AC1182" i="1"/>
  <c r="AB1182" i="1"/>
  <c r="AA1182" i="1"/>
  <c r="Z1182" i="1"/>
  <c r="Y1182" i="1"/>
  <c r="V1182" i="1"/>
  <c r="AQ1181" i="1"/>
  <c r="AP1181" i="1"/>
  <c r="AO1181" i="1"/>
  <c r="W1181" i="1"/>
  <c r="X1181" i="1"/>
  <c r="AN1181" i="1"/>
  <c r="AM1181" i="1"/>
  <c r="AL1181" i="1"/>
  <c r="AK1181" i="1"/>
  <c r="AJ1181" i="1"/>
  <c r="AI1181" i="1"/>
  <c r="AG1181" i="1"/>
  <c r="AH1181" i="1"/>
  <c r="AD1181" i="1"/>
  <c r="AF1181" i="1"/>
  <c r="AE1181" i="1"/>
  <c r="AC1181" i="1"/>
  <c r="AB1181" i="1"/>
  <c r="AA1181" i="1"/>
  <c r="Z1181" i="1"/>
  <c r="Y1181" i="1"/>
  <c r="V1181" i="1"/>
  <c r="AQ1180" i="1"/>
  <c r="AP1180" i="1"/>
  <c r="AO1180" i="1"/>
  <c r="W1180" i="1"/>
  <c r="X1180" i="1"/>
  <c r="AN1180" i="1"/>
  <c r="AM1180" i="1"/>
  <c r="AL1180" i="1"/>
  <c r="AK1180" i="1"/>
  <c r="AJ1180" i="1"/>
  <c r="AI1180" i="1"/>
  <c r="AG1180" i="1"/>
  <c r="AH1180" i="1"/>
  <c r="AD1180" i="1"/>
  <c r="AF1180" i="1"/>
  <c r="AE1180" i="1"/>
  <c r="AC1180" i="1"/>
  <c r="AB1180" i="1"/>
  <c r="AA1180" i="1"/>
  <c r="Z1180" i="1"/>
  <c r="Y1180" i="1"/>
  <c r="V1180" i="1"/>
  <c r="AQ1179" i="1"/>
  <c r="AP1179" i="1"/>
  <c r="AO1179" i="1"/>
  <c r="W1179" i="1"/>
  <c r="X1179" i="1"/>
  <c r="AN1179" i="1"/>
  <c r="AM1179" i="1"/>
  <c r="AL1179" i="1"/>
  <c r="AK1179" i="1"/>
  <c r="AJ1179" i="1"/>
  <c r="AI1179" i="1"/>
  <c r="AG1179" i="1"/>
  <c r="AH1179" i="1"/>
  <c r="AD1179" i="1"/>
  <c r="AF1179" i="1"/>
  <c r="AE1179" i="1"/>
  <c r="AC1179" i="1"/>
  <c r="AB1179" i="1"/>
  <c r="AA1179" i="1"/>
  <c r="Z1179" i="1"/>
  <c r="Y1179" i="1"/>
  <c r="V1179" i="1"/>
  <c r="AQ1178" i="1"/>
  <c r="AP1178" i="1"/>
  <c r="AO1178" i="1"/>
  <c r="W1178" i="1"/>
  <c r="X1178" i="1"/>
  <c r="AN1178" i="1"/>
  <c r="AM1178" i="1"/>
  <c r="AL1178" i="1"/>
  <c r="AK1178" i="1"/>
  <c r="AJ1178" i="1"/>
  <c r="AI1178" i="1"/>
  <c r="AG1178" i="1"/>
  <c r="AH1178" i="1"/>
  <c r="AD1178" i="1"/>
  <c r="AF1178" i="1"/>
  <c r="AE1178" i="1"/>
  <c r="AC1178" i="1"/>
  <c r="AB1178" i="1"/>
  <c r="AA1178" i="1"/>
  <c r="Z1178" i="1"/>
  <c r="Y1178" i="1"/>
  <c r="V1178" i="1"/>
  <c r="AQ1177" i="1"/>
  <c r="AP1177" i="1"/>
  <c r="AO1177" i="1"/>
  <c r="W1177" i="1"/>
  <c r="X1177" i="1"/>
  <c r="AN1177" i="1"/>
  <c r="AM1177" i="1"/>
  <c r="AL1177" i="1"/>
  <c r="AK1177" i="1"/>
  <c r="AJ1177" i="1"/>
  <c r="AI1177" i="1"/>
  <c r="AG1177" i="1"/>
  <c r="AH1177" i="1"/>
  <c r="AD1177" i="1"/>
  <c r="AF1177" i="1"/>
  <c r="AE1177" i="1"/>
  <c r="AC1177" i="1"/>
  <c r="AB1177" i="1"/>
  <c r="AA1177" i="1"/>
  <c r="Z1177" i="1"/>
  <c r="Y1177" i="1"/>
  <c r="V1177" i="1"/>
  <c r="AQ1176" i="1"/>
  <c r="AP1176" i="1"/>
  <c r="AO1176" i="1"/>
  <c r="W1176" i="1"/>
  <c r="X1176" i="1"/>
  <c r="AN1176" i="1"/>
  <c r="AM1176" i="1"/>
  <c r="AL1176" i="1"/>
  <c r="AK1176" i="1"/>
  <c r="AJ1176" i="1"/>
  <c r="AI1176" i="1"/>
  <c r="AG1176" i="1"/>
  <c r="AH1176" i="1"/>
  <c r="AD1176" i="1"/>
  <c r="AF1176" i="1"/>
  <c r="AE1176" i="1"/>
  <c r="AC1176" i="1"/>
  <c r="AB1176" i="1"/>
  <c r="AA1176" i="1"/>
  <c r="Z1176" i="1"/>
  <c r="Y1176" i="1"/>
  <c r="V1176" i="1"/>
  <c r="AQ1175" i="1"/>
  <c r="AP1175" i="1"/>
  <c r="AO1175" i="1"/>
  <c r="W1175" i="1"/>
  <c r="X1175" i="1"/>
  <c r="AN1175" i="1"/>
  <c r="AM1175" i="1"/>
  <c r="AL1175" i="1"/>
  <c r="AK1175" i="1"/>
  <c r="AJ1175" i="1"/>
  <c r="AI1175" i="1"/>
  <c r="AG1175" i="1"/>
  <c r="AH1175" i="1"/>
  <c r="AD1175" i="1"/>
  <c r="AF1175" i="1"/>
  <c r="AE1175" i="1"/>
  <c r="AC1175" i="1"/>
  <c r="AB1175" i="1"/>
  <c r="AA1175" i="1"/>
  <c r="Z1175" i="1"/>
  <c r="Y1175" i="1"/>
  <c r="V1175" i="1"/>
  <c r="AQ1174" i="1"/>
  <c r="AP1174" i="1"/>
  <c r="AO1174" i="1"/>
  <c r="W1174" i="1"/>
  <c r="X1174" i="1"/>
  <c r="AN1174" i="1"/>
  <c r="AM1174" i="1"/>
  <c r="AL1174" i="1"/>
  <c r="AK1174" i="1"/>
  <c r="AJ1174" i="1"/>
  <c r="AI1174" i="1"/>
  <c r="AG1174" i="1"/>
  <c r="AH1174" i="1"/>
  <c r="AD1174" i="1"/>
  <c r="AF1174" i="1"/>
  <c r="AE1174" i="1"/>
  <c r="AC1174" i="1"/>
  <c r="AB1174" i="1"/>
  <c r="AA1174" i="1"/>
  <c r="Z1174" i="1"/>
  <c r="Y1174" i="1"/>
  <c r="V1174" i="1"/>
  <c r="AQ1173" i="1"/>
  <c r="AP1173" i="1"/>
  <c r="AO1173" i="1"/>
  <c r="W1173" i="1"/>
  <c r="X1173" i="1"/>
  <c r="AN1173" i="1"/>
  <c r="AM1173" i="1"/>
  <c r="AL1173" i="1"/>
  <c r="AK1173" i="1"/>
  <c r="AJ1173" i="1"/>
  <c r="AI1173" i="1"/>
  <c r="AG1173" i="1"/>
  <c r="AH1173" i="1"/>
  <c r="AD1173" i="1"/>
  <c r="AF1173" i="1"/>
  <c r="AE1173" i="1"/>
  <c r="AC1173" i="1"/>
  <c r="AB1173" i="1"/>
  <c r="AA1173" i="1"/>
  <c r="Z1173" i="1"/>
  <c r="Y1173" i="1"/>
  <c r="V1173" i="1"/>
  <c r="AQ1172" i="1"/>
  <c r="AP1172" i="1"/>
  <c r="AO1172" i="1"/>
  <c r="W1172" i="1"/>
  <c r="X1172" i="1"/>
  <c r="AN1172" i="1"/>
  <c r="AM1172" i="1"/>
  <c r="AL1172" i="1"/>
  <c r="AK1172" i="1"/>
  <c r="AJ1172" i="1"/>
  <c r="AI1172" i="1"/>
  <c r="AG1172" i="1"/>
  <c r="AH1172" i="1"/>
  <c r="AD1172" i="1"/>
  <c r="AF1172" i="1"/>
  <c r="AE1172" i="1"/>
  <c r="AC1172" i="1"/>
  <c r="AB1172" i="1"/>
  <c r="AA1172" i="1"/>
  <c r="Z1172" i="1"/>
  <c r="Y1172" i="1"/>
  <c r="V1172" i="1"/>
  <c r="AQ1171" i="1"/>
  <c r="AP1171" i="1"/>
  <c r="AO1171" i="1"/>
  <c r="W1171" i="1"/>
  <c r="X1171" i="1"/>
  <c r="AN1171" i="1"/>
  <c r="AM1171" i="1"/>
  <c r="AL1171" i="1"/>
  <c r="AK1171" i="1"/>
  <c r="AJ1171" i="1"/>
  <c r="AI1171" i="1"/>
  <c r="AG1171" i="1"/>
  <c r="AH1171" i="1"/>
  <c r="AD1171" i="1"/>
  <c r="AF1171" i="1"/>
  <c r="AE1171" i="1"/>
  <c r="AC1171" i="1"/>
  <c r="AB1171" i="1"/>
  <c r="AA1171" i="1"/>
  <c r="Z1171" i="1"/>
  <c r="Y1171" i="1"/>
  <c r="V1171" i="1"/>
  <c r="AQ1170" i="1"/>
  <c r="AP1170" i="1"/>
  <c r="AO1170" i="1"/>
  <c r="W1170" i="1"/>
  <c r="X1170" i="1"/>
  <c r="AN1170" i="1"/>
  <c r="AM1170" i="1"/>
  <c r="AL1170" i="1"/>
  <c r="AK1170" i="1"/>
  <c r="AJ1170" i="1"/>
  <c r="AI1170" i="1"/>
  <c r="AG1170" i="1"/>
  <c r="AH1170" i="1"/>
  <c r="AD1170" i="1"/>
  <c r="AF1170" i="1"/>
  <c r="AE1170" i="1"/>
  <c r="AC1170" i="1"/>
  <c r="AB1170" i="1"/>
  <c r="AA1170" i="1"/>
  <c r="Z1170" i="1"/>
  <c r="Y1170" i="1"/>
  <c r="V1170" i="1"/>
  <c r="AQ1169" i="1"/>
  <c r="AP1169" i="1"/>
  <c r="AO1169" i="1"/>
  <c r="W1169" i="1"/>
  <c r="X1169" i="1"/>
  <c r="AN1169" i="1"/>
  <c r="AM1169" i="1"/>
  <c r="AL1169" i="1"/>
  <c r="AK1169" i="1"/>
  <c r="AJ1169" i="1"/>
  <c r="AI1169" i="1"/>
  <c r="AG1169" i="1"/>
  <c r="AH1169" i="1"/>
  <c r="AD1169" i="1"/>
  <c r="AF1169" i="1"/>
  <c r="AE1169" i="1"/>
  <c r="AC1169" i="1"/>
  <c r="AB1169" i="1"/>
  <c r="AA1169" i="1"/>
  <c r="Z1169" i="1"/>
  <c r="Y1169" i="1"/>
  <c r="V1169" i="1"/>
  <c r="AQ1168" i="1"/>
  <c r="AP1168" i="1"/>
  <c r="AO1168" i="1"/>
  <c r="W1168" i="1"/>
  <c r="X1168" i="1"/>
  <c r="AN1168" i="1"/>
  <c r="AM1168" i="1"/>
  <c r="AL1168" i="1"/>
  <c r="AK1168" i="1"/>
  <c r="AJ1168" i="1"/>
  <c r="AI1168" i="1"/>
  <c r="AG1168" i="1"/>
  <c r="AH1168" i="1"/>
  <c r="AD1168" i="1"/>
  <c r="AF1168" i="1"/>
  <c r="AE1168" i="1"/>
  <c r="AC1168" i="1"/>
  <c r="AB1168" i="1"/>
  <c r="AA1168" i="1"/>
  <c r="Z1168" i="1"/>
  <c r="Y1168" i="1"/>
  <c r="V1168" i="1"/>
  <c r="AQ1167" i="1"/>
  <c r="AP1167" i="1"/>
  <c r="AO1167" i="1"/>
  <c r="W1167" i="1"/>
  <c r="X1167" i="1"/>
  <c r="AN1167" i="1"/>
  <c r="AM1167" i="1"/>
  <c r="AL1167" i="1"/>
  <c r="AK1167" i="1"/>
  <c r="AJ1167" i="1"/>
  <c r="AI1167" i="1"/>
  <c r="AG1167" i="1"/>
  <c r="AH1167" i="1"/>
  <c r="AD1167" i="1"/>
  <c r="AF1167" i="1"/>
  <c r="AE1167" i="1"/>
  <c r="AC1167" i="1"/>
  <c r="AB1167" i="1"/>
  <c r="AA1167" i="1"/>
  <c r="Z1167" i="1"/>
  <c r="Y1167" i="1"/>
  <c r="V1167" i="1"/>
  <c r="AQ1166" i="1"/>
  <c r="AP1166" i="1"/>
  <c r="AO1166" i="1"/>
  <c r="W1166" i="1"/>
  <c r="X1166" i="1"/>
  <c r="AN1166" i="1"/>
  <c r="AM1166" i="1"/>
  <c r="AL1166" i="1"/>
  <c r="AK1166" i="1"/>
  <c r="AJ1166" i="1"/>
  <c r="AI1166" i="1"/>
  <c r="AG1166" i="1"/>
  <c r="AH1166" i="1"/>
  <c r="AD1166" i="1"/>
  <c r="AF1166" i="1"/>
  <c r="AE1166" i="1"/>
  <c r="AC1166" i="1"/>
  <c r="AB1166" i="1"/>
  <c r="AA1166" i="1"/>
  <c r="Z1166" i="1"/>
  <c r="Y1166" i="1"/>
  <c r="V1166" i="1"/>
  <c r="AQ1165" i="1"/>
  <c r="AP1165" i="1"/>
  <c r="AO1165" i="1"/>
  <c r="W1165" i="1"/>
  <c r="X1165" i="1"/>
  <c r="AN1165" i="1"/>
  <c r="AM1165" i="1"/>
  <c r="AL1165" i="1"/>
  <c r="AK1165" i="1"/>
  <c r="AJ1165" i="1"/>
  <c r="AI1165" i="1"/>
  <c r="AG1165" i="1"/>
  <c r="AH1165" i="1"/>
  <c r="AD1165" i="1"/>
  <c r="AF1165" i="1"/>
  <c r="AE1165" i="1"/>
  <c r="AC1165" i="1"/>
  <c r="AB1165" i="1"/>
  <c r="AA1165" i="1"/>
  <c r="Z1165" i="1"/>
  <c r="Y1165" i="1"/>
  <c r="V1165" i="1"/>
  <c r="AQ1164" i="1"/>
  <c r="AP1164" i="1"/>
  <c r="AO1164" i="1"/>
  <c r="W1164" i="1"/>
  <c r="X1164" i="1"/>
  <c r="AN1164" i="1"/>
  <c r="AM1164" i="1"/>
  <c r="AL1164" i="1"/>
  <c r="AK1164" i="1"/>
  <c r="AJ1164" i="1"/>
  <c r="AI1164" i="1"/>
  <c r="AG1164" i="1"/>
  <c r="AH1164" i="1"/>
  <c r="AD1164" i="1"/>
  <c r="AF1164" i="1"/>
  <c r="AE1164" i="1"/>
  <c r="AC1164" i="1"/>
  <c r="AB1164" i="1"/>
  <c r="AA1164" i="1"/>
  <c r="Z1164" i="1"/>
  <c r="Y1164" i="1"/>
  <c r="V1164" i="1"/>
  <c r="AQ1163" i="1"/>
  <c r="AP1163" i="1"/>
  <c r="AO1163" i="1"/>
  <c r="W1163" i="1"/>
  <c r="X1163" i="1"/>
  <c r="AN1163" i="1"/>
  <c r="AM1163" i="1"/>
  <c r="AL1163" i="1"/>
  <c r="AK1163" i="1"/>
  <c r="AJ1163" i="1"/>
  <c r="AI1163" i="1"/>
  <c r="AG1163" i="1"/>
  <c r="AH1163" i="1"/>
  <c r="AD1163" i="1"/>
  <c r="AF1163" i="1"/>
  <c r="AE1163" i="1"/>
  <c r="AC1163" i="1"/>
  <c r="AB1163" i="1"/>
  <c r="AA1163" i="1"/>
  <c r="Z1163" i="1"/>
  <c r="Y1163" i="1"/>
  <c r="V1163" i="1"/>
  <c r="AQ1162" i="1"/>
  <c r="AP1162" i="1"/>
  <c r="AO1162" i="1"/>
  <c r="W1162" i="1"/>
  <c r="X1162" i="1"/>
  <c r="AN1162" i="1"/>
  <c r="AM1162" i="1"/>
  <c r="AL1162" i="1"/>
  <c r="AK1162" i="1"/>
  <c r="AJ1162" i="1"/>
  <c r="AI1162" i="1"/>
  <c r="AG1162" i="1"/>
  <c r="AH1162" i="1"/>
  <c r="AD1162" i="1"/>
  <c r="AF1162" i="1"/>
  <c r="AE1162" i="1"/>
  <c r="AC1162" i="1"/>
  <c r="AB1162" i="1"/>
  <c r="AA1162" i="1"/>
  <c r="Z1162" i="1"/>
  <c r="Y1162" i="1"/>
  <c r="V1162" i="1"/>
  <c r="AQ1161" i="1"/>
  <c r="AP1161" i="1"/>
  <c r="AO1161" i="1"/>
  <c r="W1161" i="1"/>
  <c r="X1161" i="1"/>
  <c r="AN1161" i="1"/>
  <c r="AM1161" i="1"/>
  <c r="AL1161" i="1"/>
  <c r="AK1161" i="1"/>
  <c r="AJ1161" i="1"/>
  <c r="AI1161" i="1"/>
  <c r="AG1161" i="1"/>
  <c r="AH1161" i="1"/>
  <c r="AD1161" i="1"/>
  <c r="AF1161" i="1"/>
  <c r="AE1161" i="1"/>
  <c r="AC1161" i="1"/>
  <c r="AB1161" i="1"/>
  <c r="AA1161" i="1"/>
  <c r="Z1161" i="1"/>
  <c r="Y1161" i="1"/>
  <c r="V1161" i="1"/>
  <c r="AQ1160" i="1"/>
  <c r="AP1160" i="1"/>
  <c r="AO1160" i="1"/>
  <c r="W1160" i="1"/>
  <c r="X1160" i="1"/>
  <c r="AN1160" i="1"/>
  <c r="AM1160" i="1"/>
  <c r="AL1160" i="1"/>
  <c r="AK1160" i="1"/>
  <c r="AJ1160" i="1"/>
  <c r="AI1160" i="1"/>
  <c r="AG1160" i="1"/>
  <c r="AH1160" i="1"/>
  <c r="AD1160" i="1"/>
  <c r="AF1160" i="1"/>
  <c r="AE1160" i="1"/>
  <c r="AC1160" i="1"/>
  <c r="AB1160" i="1"/>
  <c r="AA1160" i="1"/>
  <c r="Z1160" i="1"/>
  <c r="Y1160" i="1"/>
  <c r="V1160" i="1"/>
  <c r="AQ1159" i="1"/>
  <c r="AP1159" i="1"/>
  <c r="AO1159" i="1"/>
  <c r="W1159" i="1"/>
  <c r="X1159" i="1"/>
  <c r="AN1159" i="1"/>
  <c r="AM1159" i="1"/>
  <c r="AL1159" i="1"/>
  <c r="AK1159" i="1"/>
  <c r="AJ1159" i="1"/>
  <c r="AI1159" i="1"/>
  <c r="AG1159" i="1"/>
  <c r="AH1159" i="1"/>
  <c r="AD1159" i="1"/>
  <c r="AF1159" i="1"/>
  <c r="AE1159" i="1"/>
  <c r="AC1159" i="1"/>
  <c r="AB1159" i="1"/>
  <c r="AA1159" i="1"/>
  <c r="Z1159" i="1"/>
  <c r="Y1159" i="1"/>
  <c r="V1159" i="1"/>
  <c r="AQ1158" i="1"/>
  <c r="AP1158" i="1"/>
  <c r="AO1158" i="1"/>
  <c r="W1158" i="1"/>
  <c r="X1158" i="1"/>
  <c r="AN1158" i="1"/>
  <c r="AM1158" i="1"/>
  <c r="AL1158" i="1"/>
  <c r="AK1158" i="1"/>
  <c r="AJ1158" i="1"/>
  <c r="AI1158" i="1"/>
  <c r="AG1158" i="1"/>
  <c r="AH1158" i="1"/>
  <c r="AD1158" i="1"/>
  <c r="AF1158" i="1"/>
  <c r="AE1158" i="1"/>
  <c r="AC1158" i="1"/>
  <c r="AB1158" i="1"/>
  <c r="AA1158" i="1"/>
  <c r="Z1158" i="1"/>
  <c r="Y1158" i="1"/>
  <c r="V1158" i="1"/>
  <c r="AQ1157" i="1"/>
  <c r="AP1157" i="1"/>
  <c r="AO1157" i="1"/>
  <c r="W1157" i="1"/>
  <c r="X1157" i="1"/>
  <c r="AN1157" i="1"/>
  <c r="AM1157" i="1"/>
  <c r="AL1157" i="1"/>
  <c r="AK1157" i="1"/>
  <c r="AJ1157" i="1"/>
  <c r="AI1157" i="1"/>
  <c r="AG1157" i="1"/>
  <c r="AH1157" i="1"/>
  <c r="AD1157" i="1"/>
  <c r="AF1157" i="1"/>
  <c r="AE1157" i="1"/>
  <c r="AC1157" i="1"/>
  <c r="AB1157" i="1"/>
  <c r="AA1157" i="1"/>
  <c r="Z1157" i="1"/>
  <c r="Y1157" i="1"/>
  <c r="V1157" i="1"/>
  <c r="AQ1156" i="1"/>
  <c r="AP1156" i="1"/>
  <c r="AO1156" i="1"/>
  <c r="W1156" i="1"/>
  <c r="X1156" i="1"/>
  <c r="AN1156" i="1"/>
  <c r="AM1156" i="1"/>
  <c r="AL1156" i="1"/>
  <c r="AK1156" i="1"/>
  <c r="AJ1156" i="1"/>
  <c r="AI1156" i="1"/>
  <c r="AG1156" i="1"/>
  <c r="AH1156" i="1"/>
  <c r="AD1156" i="1"/>
  <c r="AF1156" i="1"/>
  <c r="AE1156" i="1"/>
  <c r="AC1156" i="1"/>
  <c r="AB1156" i="1"/>
  <c r="AA1156" i="1"/>
  <c r="Z1156" i="1"/>
  <c r="Y1156" i="1"/>
  <c r="V1156" i="1"/>
  <c r="AQ1155" i="1"/>
  <c r="AP1155" i="1"/>
  <c r="AO1155" i="1"/>
  <c r="W1155" i="1"/>
  <c r="X1155" i="1"/>
  <c r="AN1155" i="1"/>
  <c r="AM1155" i="1"/>
  <c r="AL1155" i="1"/>
  <c r="AK1155" i="1"/>
  <c r="AJ1155" i="1"/>
  <c r="AI1155" i="1"/>
  <c r="AG1155" i="1"/>
  <c r="AH1155" i="1"/>
  <c r="AD1155" i="1"/>
  <c r="AF1155" i="1"/>
  <c r="AE1155" i="1"/>
  <c r="AC1155" i="1"/>
  <c r="AB1155" i="1"/>
  <c r="AA1155" i="1"/>
  <c r="Z1155" i="1"/>
  <c r="Y1155" i="1"/>
  <c r="V1155" i="1"/>
  <c r="AQ1154" i="1"/>
  <c r="AP1154" i="1"/>
  <c r="AO1154" i="1"/>
  <c r="W1154" i="1"/>
  <c r="X1154" i="1"/>
  <c r="AN1154" i="1"/>
  <c r="AM1154" i="1"/>
  <c r="AL1154" i="1"/>
  <c r="AK1154" i="1"/>
  <c r="AJ1154" i="1"/>
  <c r="AI1154" i="1"/>
  <c r="AG1154" i="1"/>
  <c r="AH1154" i="1"/>
  <c r="AD1154" i="1"/>
  <c r="AF1154" i="1"/>
  <c r="AE1154" i="1"/>
  <c r="AC1154" i="1"/>
  <c r="AB1154" i="1"/>
  <c r="AA1154" i="1"/>
  <c r="Z1154" i="1"/>
  <c r="Y1154" i="1"/>
  <c r="V1154" i="1"/>
  <c r="AQ1153" i="1"/>
  <c r="AP1153" i="1"/>
  <c r="AO1153" i="1"/>
  <c r="W1153" i="1"/>
  <c r="X1153" i="1"/>
  <c r="AN1153" i="1"/>
  <c r="AM1153" i="1"/>
  <c r="AL1153" i="1"/>
  <c r="AK1153" i="1"/>
  <c r="AJ1153" i="1"/>
  <c r="AI1153" i="1"/>
  <c r="AG1153" i="1"/>
  <c r="AH1153" i="1"/>
  <c r="AD1153" i="1"/>
  <c r="AF1153" i="1"/>
  <c r="AE1153" i="1"/>
  <c r="AC1153" i="1"/>
  <c r="AB1153" i="1"/>
  <c r="AA1153" i="1"/>
  <c r="Z1153" i="1"/>
  <c r="Y1153" i="1"/>
  <c r="V1153" i="1"/>
  <c r="AQ1152" i="1"/>
  <c r="AP1152" i="1"/>
  <c r="AO1152" i="1"/>
  <c r="W1152" i="1"/>
  <c r="X1152" i="1"/>
  <c r="AN1152" i="1"/>
  <c r="AM1152" i="1"/>
  <c r="AL1152" i="1"/>
  <c r="AK1152" i="1"/>
  <c r="AJ1152" i="1"/>
  <c r="AI1152" i="1"/>
  <c r="AG1152" i="1"/>
  <c r="AH1152" i="1"/>
  <c r="AD1152" i="1"/>
  <c r="AF1152" i="1"/>
  <c r="AE1152" i="1"/>
  <c r="AC1152" i="1"/>
  <c r="AB1152" i="1"/>
  <c r="AA1152" i="1"/>
  <c r="Z1152" i="1"/>
  <c r="Y1152" i="1"/>
  <c r="V1152" i="1"/>
  <c r="AQ1151" i="1"/>
  <c r="AP1151" i="1"/>
  <c r="AO1151" i="1"/>
  <c r="W1151" i="1"/>
  <c r="X1151" i="1"/>
  <c r="AN1151" i="1"/>
  <c r="AM1151" i="1"/>
  <c r="AL1151" i="1"/>
  <c r="AK1151" i="1"/>
  <c r="AJ1151" i="1"/>
  <c r="AI1151" i="1"/>
  <c r="AG1151" i="1"/>
  <c r="AH1151" i="1"/>
  <c r="AD1151" i="1"/>
  <c r="AF1151" i="1"/>
  <c r="AE1151" i="1"/>
  <c r="AC1151" i="1"/>
  <c r="AB1151" i="1"/>
  <c r="AA1151" i="1"/>
  <c r="Z1151" i="1"/>
  <c r="Y1151" i="1"/>
  <c r="V1151" i="1"/>
  <c r="AQ1150" i="1"/>
  <c r="AP1150" i="1"/>
  <c r="AO1150" i="1"/>
  <c r="W1150" i="1"/>
  <c r="X1150" i="1"/>
  <c r="AN1150" i="1"/>
  <c r="AM1150" i="1"/>
  <c r="AL1150" i="1"/>
  <c r="AK1150" i="1"/>
  <c r="AJ1150" i="1"/>
  <c r="AI1150" i="1"/>
  <c r="AG1150" i="1"/>
  <c r="AH1150" i="1"/>
  <c r="AD1150" i="1"/>
  <c r="AF1150" i="1"/>
  <c r="AE1150" i="1"/>
  <c r="AC1150" i="1"/>
  <c r="AB1150" i="1"/>
  <c r="AA1150" i="1"/>
  <c r="Z1150" i="1"/>
  <c r="Y1150" i="1"/>
  <c r="V1150" i="1"/>
  <c r="AQ1149" i="1"/>
  <c r="AP1149" i="1"/>
  <c r="AO1149" i="1"/>
  <c r="W1149" i="1"/>
  <c r="X1149" i="1"/>
  <c r="AN1149" i="1"/>
  <c r="AM1149" i="1"/>
  <c r="AL1149" i="1"/>
  <c r="AK1149" i="1"/>
  <c r="AJ1149" i="1"/>
  <c r="AI1149" i="1"/>
  <c r="AG1149" i="1"/>
  <c r="AH1149" i="1"/>
  <c r="AD1149" i="1"/>
  <c r="AF1149" i="1"/>
  <c r="AE1149" i="1"/>
  <c r="AC1149" i="1"/>
  <c r="AB1149" i="1"/>
  <c r="AA1149" i="1"/>
  <c r="Z1149" i="1"/>
  <c r="Y1149" i="1"/>
  <c r="V1149" i="1"/>
  <c r="AQ1148" i="1"/>
  <c r="AP1148" i="1"/>
  <c r="AO1148" i="1"/>
  <c r="W1148" i="1"/>
  <c r="X1148" i="1"/>
  <c r="AN1148" i="1"/>
  <c r="AM1148" i="1"/>
  <c r="AL1148" i="1"/>
  <c r="AK1148" i="1"/>
  <c r="AJ1148" i="1"/>
  <c r="AI1148" i="1"/>
  <c r="AG1148" i="1"/>
  <c r="AH1148" i="1"/>
  <c r="AD1148" i="1"/>
  <c r="AF1148" i="1"/>
  <c r="AE1148" i="1"/>
  <c r="AC1148" i="1"/>
  <c r="AB1148" i="1"/>
  <c r="AA1148" i="1"/>
  <c r="Z1148" i="1"/>
  <c r="Y1148" i="1"/>
  <c r="V1148" i="1"/>
  <c r="AQ1147" i="1"/>
  <c r="AP1147" i="1"/>
  <c r="AO1147" i="1"/>
  <c r="W1147" i="1"/>
  <c r="X1147" i="1"/>
  <c r="AN1147" i="1"/>
  <c r="AM1147" i="1"/>
  <c r="AL1147" i="1"/>
  <c r="AK1147" i="1"/>
  <c r="AJ1147" i="1"/>
  <c r="AI1147" i="1"/>
  <c r="AG1147" i="1"/>
  <c r="AH1147" i="1"/>
  <c r="AD1147" i="1"/>
  <c r="AF1147" i="1"/>
  <c r="AE1147" i="1"/>
  <c r="AC1147" i="1"/>
  <c r="AB1147" i="1"/>
  <c r="AA1147" i="1"/>
  <c r="Z1147" i="1"/>
  <c r="Y1147" i="1"/>
  <c r="V1147" i="1"/>
  <c r="AQ1146" i="1"/>
  <c r="AP1146" i="1"/>
  <c r="AO1146" i="1"/>
  <c r="W1146" i="1"/>
  <c r="X1146" i="1"/>
  <c r="AN1146" i="1"/>
  <c r="AM1146" i="1"/>
  <c r="AL1146" i="1"/>
  <c r="AK1146" i="1"/>
  <c r="AJ1146" i="1"/>
  <c r="AI1146" i="1"/>
  <c r="AG1146" i="1"/>
  <c r="AH1146" i="1"/>
  <c r="AD1146" i="1"/>
  <c r="AF1146" i="1"/>
  <c r="AE1146" i="1"/>
  <c r="AC1146" i="1"/>
  <c r="AB1146" i="1"/>
  <c r="AA1146" i="1"/>
  <c r="Z1146" i="1"/>
  <c r="Y1146" i="1"/>
  <c r="V1146" i="1"/>
  <c r="AQ1145" i="1"/>
  <c r="AP1145" i="1"/>
  <c r="AO1145" i="1"/>
  <c r="W1145" i="1"/>
  <c r="X1145" i="1"/>
  <c r="AN1145" i="1"/>
  <c r="AM1145" i="1"/>
  <c r="AL1145" i="1"/>
  <c r="AK1145" i="1"/>
  <c r="AJ1145" i="1"/>
  <c r="AI1145" i="1"/>
  <c r="AG1145" i="1"/>
  <c r="AH1145" i="1"/>
  <c r="AD1145" i="1"/>
  <c r="AF1145" i="1"/>
  <c r="AE1145" i="1"/>
  <c r="AC1145" i="1"/>
  <c r="AB1145" i="1"/>
  <c r="AA1145" i="1"/>
  <c r="Z1145" i="1"/>
  <c r="Y1145" i="1"/>
  <c r="V1145" i="1"/>
  <c r="AQ1144" i="1"/>
  <c r="AP1144" i="1"/>
  <c r="AO1144" i="1"/>
  <c r="W1144" i="1"/>
  <c r="X1144" i="1"/>
  <c r="AN1144" i="1"/>
  <c r="AM1144" i="1"/>
  <c r="AL1144" i="1"/>
  <c r="AK1144" i="1"/>
  <c r="AJ1144" i="1"/>
  <c r="AI1144" i="1"/>
  <c r="AG1144" i="1"/>
  <c r="AH1144" i="1"/>
  <c r="AD1144" i="1"/>
  <c r="AF1144" i="1"/>
  <c r="AE1144" i="1"/>
  <c r="AC1144" i="1"/>
  <c r="AB1144" i="1"/>
  <c r="AA1144" i="1"/>
  <c r="Z1144" i="1"/>
  <c r="Y1144" i="1"/>
  <c r="V1144" i="1"/>
  <c r="AQ1143" i="1"/>
  <c r="AP1143" i="1"/>
  <c r="AO1143" i="1"/>
  <c r="W1143" i="1"/>
  <c r="X1143" i="1"/>
  <c r="AN1143" i="1"/>
  <c r="AM1143" i="1"/>
  <c r="AL1143" i="1"/>
  <c r="AK1143" i="1"/>
  <c r="AJ1143" i="1"/>
  <c r="AI1143" i="1"/>
  <c r="AG1143" i="1"/>
  <c r="AH1143" i="1"/>
  <c r="AD1143" i="1"/>
  <c r="AF1143" i="1"/>
  <c r="AE1143" i="1"/>
  <c r="AC1143" i="1"/>
  <c r="AB1143" i="1"/>
  <c r="AA1143" i="1"/>
  <c r="Z1143" i="1"/>
  <c r="Y1143" i="1"/>
  <c r="V1143" i="1"/>
  <c r="AQ1142" i="1"/>
  <c r="AP1142" i="1"/>
  <c r="AO1142" i="1"/>
  <c r="W1142" i="1"/>
  <c r="X1142" i="1"/>
  <c r="AN1142" i="1"/>
  <c r="AM1142" i="1"/>
  <c r="AL1142" i="1"/>
  <c r="AK1142" i="1"/>
  <c r="AJ1142" i="1"/>
  <c r="AI1142" i="1"/>
  <c r="AG1142" i="1"/>
  <c r="AH1142" i="1"/>
  <c r="AD1142" i="1"/>
  <c r="AF1142" i="1"/>
  <c r="AE1142" i="1"/>
  <c r="AC1142" i="1"/>
  <c r="AB1142" i="1"/>
  <c r="AA1142" i="1"/>
  <c r="Z1142" i="1"/>
  <c r="Y1142" i="1"/>
  <c r="V1142" i="1"/>
  <c r="AQ1141" i="1"/>
  <c r="AP1141" i="1"/>
  <c r="AO1141" i="1"/>
  <c r="W1141" i="1"/>
  <c r="X1141" i="1"/>
  <c r="AN1141" i="1"/>
  <c r="AM1141" i="1"/>
  <c r="AL1141" i="1"/>
  <c r="AK1141" i="1"/>
  <c r="AJ1141" i="1"/>
  <c r="AI1141" i="1"/>
  <c r="AG1141" i="1"/>
  <c r="AH1141" i="1"/>
  <c r="AD1141" i="1"/>
  <c r="AF1141" i="1"/>
  <c r="AE1141" i="1"/>
  <c r="AC1141" i="1"/>
  <c r="AB1141" i="1"/>
  <c r="AA1141" i="1"/>
  <c r="Z1141" i="1"/>
  <c r="Y1141" i="1"/>
  <c r="V1141" i="1"/>
  <c r="AQ1140" i="1"/>
  <c r="AP1140" i="1"/>
  <c r="AO1140" i="1"/>
  <c r="W1140" i="1"/>
  <c r="X1140" i="1"/>
  <c r="AN1140" i="1"/>
  <c r="AM1140" i="1"/>
  <c r="AL1140" i="1"/>
  <c r="AK1140" i="1"/>
  <c r="AJ1140" i="1"/>
  <c r="AI1140" i="1"/>
  <c r="AG1140" i="1"/>
  <c r="AH1140" i="1"/>
  <c r="AD1140" i="1"/>
  <c r="AF1140" i="1"/>
  <c r="AE1140" i="1"/>
  <c r="AC1140" i="1"/>
  <c r="AB1140" i="1"/>
  <c r="AA1140" i="1"/>
  <c r="Z1140" i="1"/>
  <c r="Y1140" i="1"/>
  <c r="V1140" i="1"/>
  <c r="AQ1139" i="1"/>
  <c r="AP1139" i="1"/>
  <c r="AO1139" i="1"/>
  <c r="W1139" i="1"/>
  <c r="X1139" i="1"/>
  <c r="AN1139" i="1"/>
  <c r="AM1139" i="1"/>
  <c r="AL1139" i="1"/>
  <c r="AK1139" i="1"/>
  <c r="AJ1139" i="1"/>
  <c r="AI1139" i="1"/>
  <c r="AG1139" i="1"/>
  <c r="AH1139" i="1"/>
  <c r="AD1139" i="1"/>
  <c r="AF1139" i="1"/>
  <c r="AE1139" i="1"/>
  <c r="AC1139" i="1"/>
  <c r="AB1139" i="1"/>
  <c r="AA1139" i="1"/>
  <c r="Z1139" i="1"/>
  <c r="Y1139" i="1"/>
  <c r="V1139" i="1"/>
  <c r="AQ1138" i="1"/>
  <c r="AP1138" i="1"/>
  <c r="AO1138" i="1"/>
  <c r="W1138" i="1"/>
  <c r="X1138" i="1"/>
  <c r="AN1138" i="1"/>
  <c r="AM1138" i="1"/>
  <c r="AL1138" i="1"/>
  <c r="AK1138" i="1"/>
  <c r="AJ1138" i="1"/>
  <c r="AI1138" i="1"/>
  <c r="AG1138" i="1"/>
  <c r="AH1138" i="1"/>
  <c r="AD1138" i="1"/>
  <c r="AF1138" i="1"/>
  <c r="AE1138" i="1"/>
  <c r="AC1138" i="1"/>
  <c r="AB1138" i="1"/>
  <c r="AA1138" i="1"/>
  <c r="Z1138" i="1"/>
  <c r="Y1138" i="1"/>
  <c r="V1138" i="1"/>
  <c r="AQ1137" i="1"/>
  <c r="AP1137" i="1"/>
  <c r="AO1137" i="1"/>
  <c r="W1137" i="1"/>
  <c r="X1137" i="1"/>
  <c r="AN1137" i="1"/>
  <c r="AM1137" i="1"/>
  <c r="AL1137" i="1"/>
  <c r="AK1137" i="1"/>
  <c r="AJ1137" i="1"/>
  <c r="AI1137" i="1"/>
  <c r="AG1137" i="1"/>
  <c r="AH1137" i="1"/>
  <c r="AD1137" i="1"/>
  <c r="AF1137" i="1"/>
  <c r="AE1137" i="1"/>
  <c r="AC1137" i="1"/>
  <c r="AB1137" i="1"/>
  <c r="AA1137" i="1"/>
  <c r="Z1137" i="1"/>
  <c r="Y1137" i="1"/>
  <c r="V1137" i="1"/>
  <c r="AQ1136" i="1"/>
  <c r="AP1136" i="1"/>
  <c r="AO1136" i="1"/>
  <c r="W1136" i="1"/>
  <c r="X1136" i="1"/>
  <c r="AN1136" i="1"/>
  <c r="AM1136" i="1"/>
  <c r="AL1136" i="1"/>
  <c r="AK1136" i="1"/>
  <c r="AJ1136" i="1"/>
  <c r="AI1136" i="1"/>
  <c r="AG1136" i="1"/>
  <c r="AH1136" i="1"/>
  <c r="AD1136" i="1"/>
  <c r="AF1136" i="1"/>
  <c r="AE1136" i="1"/>
  <c r="AC1136" i="1"/>
  <c r="AB1136" i="1"/>
  <c r="AA1136" i="1"/>
  <c r="Z1136" i="1"/>
  <c r="Y1136" i="1"/>
  <c r="V1136" i="1"/>
  <c r="AQ1135" i="1"/>
  <c r="AP1135" i="1"/>
  <c r="AO1135" i="1"/>
  <c r="W1135" i="1"/>
  <c r="X1135" i="1"/>
  <c r="AN1135" i="1"/>
  <c r="AM1135" i="1"/>
  <c r="AL1135" i="1"/>
  <c r="AK1135" i="1"/>
  <c r="AJ1135" i="1"/>
  <c r="AI1135" i="1"/>
  <c r="AG1135" i="1"/>
  <c r="AH1135" i="1"/>
  <c r="AD1135" i="1"/>
  <c r="AF1135" i="1"/>
  <c r="AE1135" i="1"/>
  <c r="AC1135" i="1"/>
  <c r="AB1135" i="1"/>
  <c r="AA1135" i="1"/>
  <c r="Z1135" i="1"/>
  <c r="Y1135" i="1"/>
  <c r="V1135" i="1"/>
  <c r="AQ1134" i="1"/>
  <c r="AP1134" i="1"/>
  <c r="AO1134" i="1"/>
  <c r="W1134" i="1"/>
  <c r="X1134" i="1"/>
  <c r="AN1134" i="1"/>
  <c r="AM1134" i="1"/>
  <c r="AL1134" i="1"/>
  <c r="AK1134" i="1"/>
  <c r="AJ1134" i="1"/>
  <c r="AI1134" i="1"/>
  <c r="AG1134" i="1"/>
  <c r="AH1134" i="1"/>
  <c r="AD1134" i="1"/>
  <c r="AF1134" i="1"/>
  <c r="AE1134" i="1"/>
  <c r="AC1134" i="1"/>
  <c r="AB1134" i="1"/>
  <c r="AA1134" i="1"/>
  <c r="Z1134" i="1"/>
  <c r="Y1134" i="1"/>
  <c r="V1134" i="1"/>
  <c r="AQ1133" i="1"/>
  <c r="AP1133" i="1"/>
  <c r="AO1133" i="1"/>
  <c r="W1133" i="1"/>
  <c r="X1133" i="1"/>
  <c r="AN1133" i="1"/>
  <c r="AM1133" i="1"/>
  <c r="AL1133" i="1"/>
  <c r="AK1133" i="1"/>
  <c r="AJ1133" i="1"/>
  <c r="AI1133" i="1"/>
  <c r="AG1133" i="1"/>
  <c r="AH1133" i="1"/>
  <c r="AD1133" i="1"/>
  <c r="AF1133" i="1"/>
  <c r="AE1133" i="1"/>
  <c r="AC1133" i="1"/>
  <c r="AB1133" i="1"/>
  <c r="AA1133" i="1"/>
  <c r="Z1133" i="1"/>
  <c r="Y1133" i="1"/>
  <c r="V1133" i="1"/>
  <c r="AQ1132" i="1"/>
  <c r="AP1132" i="1"/>
  <c r="AO1132" i="1"/>
  <c r="W1132" i="1"/>
  <c r="X1132" i="1"/>
  <c r="AN1132" i="1"/>
  <c r="AM1132" i="1"/>
  <c r="AL1132" i="1"/>
  <c r="AK1132" i="1"/>
  <c r="AJ1132" i="1"/>
  <c r="AI1132" i="1"/>
  <c r="AG1132" i="1"/>
  <c r="AH1132" i="1"/>
  <c r="AD1132" i="1"/>
  <c r="AF1132" i="1"/>
  <c r="AE1132" i="1"/>
  <c r="AC1132" i="1"/>
  <c r="AB1132" i="1"/>
  <c r="AA1132" i="1"/>
  <c r="Z1132" i="1"/>
  <c r="Y1132" i="1"/>
  <c r="V1132" i="1"/>
  <c r="AQ1131" i="1"/>
  <c r="AP1131" i="1"/>
  <c r="AO1131" i="1"/>
  <c r="W1131" i="1"/>
  <c r="X1131" i="1"/>
  <c r="AN1131" i="1"/>
  <c r="AM1131" i="1"/>
  <c r="AL1131" i="1"/>
  <c r="AK1131" i="1"/>
  <c r="AJ1131" i="1"/>
  <c r="AI1131" i="1"/>
  <c r="AG1131" i="1"/>
  <c r="AH1131" i="1"/>
  <c r="AD1131" i="1"/>
  <c r="AF1131" i="1"/>
  <c r="AE1131" i="1"/>
  <c r="AC1131" i="1"/>
  <c r="AB1131" i="1"/>
  <c r="AA1131" i="1"/>
  <c r="Z1131" i="1"/>
  <c r="Y1131" i="1"/>
  <c r="V1131" i="1"/>
  <c r="AQ1130" i="1"/>
  <c r="AP1130" i="1"/>
  <c r="AO1130" i="1"/>
  <c r="W1130" i="1"/>
  <c r="X1130" i="1"/>
  <c r="AN1130" i="1"/>
  <c r="AM1130" i="1"/>
  <c r="AL1130" i="1"/>
  <c r="AK1130" i="1"/>
  <c r="AJ1130" i="1"/>
  <c r="AI1130" i="1"/>
  <c r="AG1130" i="1"/>
  <c r="AH1130" i="1"/>
  <c r="AD1130" i="1"/>
  <c r="AF1130" i="1"/>
  <c r="AE1130" i="1"/>
  <c r="AC1130" i="1"/>
  <c r="AB1130" i="1"/>
  <c r="AA1130" i="1"/>
  <c r="Z1130" i="1"/>
  <c r="Y1130" i="1"/>
  <c r="V1130" i="1"/>
  <c r="AQ1129" i="1"/>
  <c r="AP1129" i="1"/>
  <c r="AO1129" i="1"/>
  <c r="W1129" i="1"/>
  <c r="X1129" i="1"/>
  <c r="AN1129" i="1"/>
  <c r="AM1129" i="1"/>
  <c r="AL1129" i="1"/>
  <c r="AK1129" i="1"/>
  <c r="AJ1129" i="1"/>
  <c r="AI1129" i="1"/>
  <c r="AG1129" i="1"/>
  <c r="AH1129" i="1"/>
  <c r="AD1129" i="1"/>
  <c r="AF1129" i="1"/>
  <c r="AE1129" i="1"/>
  <c r="AC1129" i="1"/>
  <c r="AB1129" i="1"/>
  <c r="AA1129" i="1"/>
  <c r="Z1129" i="1"/>
  <c r="Y1129" i="1"/>
  <c r="V1129" i="1"/>
  <c r="AQ1128" i="1"/>
  <c r="AP1128" i="1"/>
  <c r="AO1128" i="1"/>
  <c r="W1128" i="1"/>
  <c r="X1128" i="1"/>
  <c r="AN1128" i="1"/>
  <c r="AM1128" i="1"/>
  <c r="AL1128" i="1"/>
  <c r="AK1128" i="1"/>
  <c r="AJ1128" i="1"/>
  <c r="AI1128" i="1"/>
  <c r="AG1128" i="1"/>
  <c r="AH1128" i="1"/>
  <c r="AD1128" i="1"/>
  <c r="AF1128" i="1"/>
  <c r="AE1128" i="1"/>
  <c r="AC1128" i="1"/>
  <c r="AB1128" i="1"/>
  <c r="AA1128" i="1"/>
  <c r="Z1128" i="1"/>
  <c r="Y1128" i="1"/>
  <c r="V1128" i="1"/>
  <c r="AQ1127" i="1"/>
  <c r="AP1127" i="1"/>
  <c r="AO1127" i="1"/>
  <c r="W1127" i="1"/>
  <c r="X1127" i="1"/>
  <c r="AN1127" i="1"/>
  <c r="AM1127" i="1"/>
  <c r="AL1127" i="1"/>
  <c r="AK1127" i="1"/>
  <c r="AJ1127" i="1"/>
  <c r="AI1127" i="1"/>
  <c r="AG1127" i="1"/>
  <c r="AH1127" i="1"/>
  <c r="AD1127" i="1"/>
  <c r="AF1127" i="1"/>
  <c r="AE1127" i="1"/>
  <c r="AC1127" i="1"/>
  <c r="AB1127" i="1"/>
  <c r="AA1127" i="1"/>
  <c r="Z1127" i="1"/>
  <c r="Y1127" i="1"/>
  <c r="V1127" i="1"/>
  <c r="AQ1126" i="1"/>
  <c r="AP1126" i="1"/>
  <c r="AO1126" i="1"/>
  <c r="W1126" i="1"/>
  <c r="X1126" i="1"/>
  <c r="AN1126" i="1"/>
  <c r="AM1126" i="1"/>
  <c r="AL1126" i="1"/>
  <c r="AK1126" i="1"/>
  <c r="AJ1126" i="1"/>
  <c r="AI1126" i="1"/>
  <c r="AG1126" i="1"/>
  <c r="AH1126" i="1"/>
  <c r="AD1126" i="1"/>
  <c r="AF1126" i="1"/>
  <c r="AE1126" i="1"/>
  <c r="AC1126" i="1"/>
  <c r="AB1126" i="1"/>
  <c r="AA1126" i="1"/>
  <c r="Z1126" i="1"/>
  <c r="Y1126" i="1"/>
  <c r="V1126" i="1"/>
  <c r="AQ1125" i="1"/>
  <c r="AP1125" i="1"/>
  <c r="AO1125" i="1"/>
  <c r="W1125" i="1"/>
  <c r="X1125" i="1"/>
  <c r="AN1125" i="1"/>
  <c r="AM1125" i="1"/>
  <c r="AL1125" i="1"/>
  <c r="AK1125" i="1"/>
  <c r="AJ1125" i="1"/>
  <c r="AI1125" i="1"/>
  <c r="AG1125" i="1"/>
  <c r="AH1125" i="1"/>
  <c r="AD1125" i="1"/>
  <c r="AF1125" i="1"/>
  <c r="AE1125" i="1"/>
  <c r="AC1125" i="1"/>
  <c r="AB1125" i="1"/>
  <c r="AA1125" i="1"/>
  <c r="Z1125" i="1"/>
  <c r="Y1125" i="1"/>
  <c r="V1125" i="1"/>
  <c r="AQ1124" i="1"/>
  <c r="AP1124" i="1"/>
  <c r="AO1124" i="1"/>
  <c r="W1124" i="1"/>
  <c r="X1124" i="1"/>
  <c r="AN1124" i="1"/>
  <c r="AM1124" i="1"/>
  <c r="AL1124" i="1"/>
  <c r="AK1124" i="1"/>
  <c r="AJ1124" i="1"/>
  <c r="AI1124" i="1"/>
  <c r="AG1124" i="1"/>
  <c r="AH1124" i="1"/>
  <c r="AD1124" i="1"/>
  <c r="AF1124" i="1"/>
  <c r="AE1124" i="1"/>
  <c r="AC1124" i="1"/>
  <c r="AB1124" i="1"/>
  <c r="AA1124" i="1"/>
  <c r="Z1124" i="1"/>
  <c r="Y1124" i="1"/>
  <c r="V1124" i="1"/>
  <c r="AQ1123" i="1"/>
  <c r="AP1123" i="1"/>
  <c r="AO1123" i="1"/>
  <c r="W1123" i="1"/>
  <c r="X1123" i="1"/>
  <c r="AN1123" i="1"/>
  <c r="AM1123" i="1"/>
  <c r="AL1123" i="1"/>
  <c r="AK1123" i="1"/>
  <c r="AJ1123" i="1"/>
  <c r="AI1123" i="1"/>
  <c r="AG1123" i="1"/>
  <c r="AH1123" i="1"/>
  <c r="AD1123" i="1"/>
  <c r="AF1123" i="1"/>
  <c r="AE1123" i="1"/>
  <c r="AC1123" i="1"/>
  <c r="AB1123" i="1"/>
  <c r="AA1123" i="1"/>
  <c r="Z1123" i="1"/>
  <c r="Y1123" i="1"/>
  <c r="V1123" i="1"/>
  <c r="AQ1122" i="1"/>
  <c r="AP1122" i="1"/>
  <c r="AO1122" i="1"/>
  <c r="W1122" i="1"/>
  <c r="X1122" i="1"/>
  <c r="AN1122" i="1"/>
  <c r="AM1122" i="1"/>
  <c r="AL1122" i="1"/>
  <c r="AK1122" i="1"/>
  <c r="AJ1122" i="1"/>
  <c r="AI1122" i="1"/>
  <c r="AG1122" i="1"/>
  <c r="AH1122" i="1"/>
  <c r="AD1122" i="1"/>
  <c r="AF1122" i="1"/>
  <c r="AE1122" i="1"/>
  <c r="AC1122" i="1"/>
  <c r="AB1122" i="1"/>
  <c r="AA1122" i="1"/>
  <c r="Z1122" i="1"/>
  <c r="Y1122" i="1"/>
  <c r="V1122" i="1"/>
  <c r="AQ1121" i="1"/>
  <c r="AP1121" i="1"/>
  <c r="AO1121" i="1"/>
  <c r="W1121" i="1"/>
  <c r="X1121" i="1"/>
  <c r="AN1121" i="1"/>
  <c r="AM1121" i="1"/>
  <c r="AL1121" i="1"/>
  <c r="AK1121" i="1"/>
  <c r="AJ1121" i="1"/>
  <c r="AI1121" i="1"/>
  <c r="AG1121" i="1"/>
  <c r="AH1121" i="1"/>
  <c r="AD1121" i="1"/>
  <c r="AF1121" i="1"/>
  <c r="AE1121" i="1"/>
  <c r="AC1121" i="1"/>
  <c r="AB1121" i="1"/>
  <c r="AA1121" i="1"/>
  <c r="Z1121" i="1"/>
  <c r="Y1121" i="1"/>
  <c r="V1121" i="1"/>
  <c r="AQ1120" i="1"/>
  <c r="AP1120" i="1"/>
  <c r="AO1120" i="1"/>
  <c r="W1120" i="1"/>
  <c r="X1120" i="1"/>
  <c r="AN1120" i="1"/>
  <c r="AM1120" i="1"/>
  <c r="AL1120" i="1"/>
  <c r="AK1120" i="1"/>
  <c r="AJ1120" i="1"/>
  <c r="AI1120" i="1"/>
  <c r="AG1120" i="1"/>
  <c r="AH1120" i="1"/>
  <c r="AD1120" i="1"/>
  <c r="AF1120" i="1"/>
  <c r="AE1120" i="1"/>
  <c r="AC1120" i="1"/>
  <c r="AB1120" i="1"/>
  <c r="AA1120" i="1"/>
  <c r="Z1120" i="1"/>
  <c r="Y1120" i="1"/>
  <c r="V1120" i="1"/>
  <c r="AQ1119" i="1"/>
  <c r="AP1119" i="1"/>
  <c r="AO1119" i="1"/>
  <c r="W1119" i="1"/>
  <c r="X1119" i="1"/>
  <c r="AN1119" i="1"/>
  <c r="AM1119" i="1"/>
  <c r="AL1119" i="1"/>
  <c r="AK1119" i="1"/>
  <c r="AJ1119" i="1"/>
  <c r="AI1119" i="1"/>
  <c r="AG1119" i="1"/>
  <c r="AH1119" i="1"/>
  <c r="AD1119" i="1"/>
  <c r="AF1119" i="1"/>
  <c r="AE1119" i="1"/>
  <c r="AC1119" i="1"/>
  <c r="AB1119" i="1"/>
  <c r="AA1119" i="1"/>
  <c r="Z1119" i="1"/>
  <c r="Y1119" i="1"/>
  <c r="V1119" i="1"/>
  <c r="AQ1118" i="1"/>
  <c r="AP1118" i="1"/>
  <c r="AO1118" i="1"/>
  <c r="W1118" i="1"/>
  <c r="X1118" i="1"/>
  <c r="AN1118" i="1"/>
  <c r="AM1118" i="1"/>
  <c r="AL1118" i="1"/>
  <c r="AK1118" i="1"/>
  <c r="AJ1118" i="1"/>
  <c r="AI1118" i="1"/>
  <c r="AG1118" i="1"/>
  <c r="AH1118" i="1"/>
  <c r="AD1118" i="1"/>
  <c r="AF1118" i="1"/>
  <c r="AE1118" i="1"/>
  <c r="AC1118" i="1"/>
  <c r="AB1118" i="1"/>
  <c r="AA1118" i="1"/>
  <c r="Z1118" i="1"/>
  <c r="Y1118" i="1"/>
  <c r="V1118" i="1"/>
  <c r="AQ1117" i="1"/>
  <c r="AP1117" i="1"/>
  <c r="AO1117" i="1"/>
  <c r="W1117" i="1"/>
  <c r="X1117" i="1"/>
  <c r="AN1117" i="1"/>
  <c r="AM1117" i="1"/>
  <c r="AL1117" i="1"/>
  <c r="AK1117" i="1"/>
  <c r="AJ1117" i="1"/>
  <c r="AI1117" i="1"/>
  <c r="AG1117" i="1"/>
  <c r="AH1117" i="1"/>
  <c r="AD1117" i="1"/>
  <c r="AF1117" i="1"/>
  <c r="AE1117" i="1"/>
  <c r="AC1117" i="1"/>
  <c r="AB1117" i="1"/>
  <c r="AA1117" i="1"/>
  <c r="Z1117" i="1"/>
  <c r="Y1117" i="1"/>
  <c r="V1117" i="1"/>
  <c r="AQ1116" i="1"/>
  <c r="AP1116" i="1"/>
  <c r="AO1116" i="1"/>
  <c r="W1116" i="1"/>
  <c r="X1116" i="1"/>
  <c r="AN1116" i="1"/>
  <c r="AM1116" i="1"/>
  <c r="AL1116" i="1"/>
  <c r="AK1116" i="1"/>
  <c r="AJ1116" i="1"/>
  <c r="AI1116" i="1"/>
  <c r="AG1116" i="1"/>
  <c r="AH1116" i="1"/>
  <c r="AD1116" i="1"/>
  <c r="AF1116" i="1"/>
  <c r="AE1116" i="1"/>
  <c r="AC1116" i="1"/>
  <c r="AB1116" i="1"/>
  <c r="AA1116" i="1"/>
  <c r="Z1116" i="1"/>
  <c r="Y1116" i="1"/>
  <c r="V1116" i="1"/>
  <c r="AQ1115" i="1"/>
  <c r="AP1115" i="1"/>
  <c r="AO1115" i="1"/>
  <c r="W1115" i="1"/>
  <c r="X1115" i="1"/>
  <c r="AN1115" i="1"/>
  <c r="AM1115" i="1"/>
  <c r="AL1115" i="1"/>
  <c r="AK1115" i="1"/>
  <c r="AJ1115" i="1"/>
  <c r="AI1115" i="1"/>
  <c r="AG1115" i="1"/>
  <c r="AH1115" i="1"/>
  <c r="AD1115" i="1"/>
  <c r="AF1115" i="1"/>
  <c r="AE1115" i="1"/>
  <c r="AC1115" i="1"/>
  <c r="AB1115" i="1"/>
  <c r="AA1115" i="1"/>
  <c r="Z1115" i="1"/>
  <c r="Y1115" i="1"/>
  <c r="V1115" i="1"/>
  <c r="AQ1114" i="1"/>
  <c r="AP1114" i="1"/>
  <c r="AO1114" i="1"/>
  <c r="W1114" i="1"/>
  <c r="X1114" i="1"/>
  <c r="AN1114" i="1"/>
  <c r="AM1114" i="1"/>
  <c r="AL1114" i="1"/>
  <c r="AK1114" i="1"/>
  <c r="AJ1114" i="1"/>
  <c r="AI1114" i="1"/>
  <c r="AG1114" i="1"/>
  <c r="AH1114" i="1"/>
  <c r="AD1114" i="1"/>
  <c r="AF1114" i="1"/>
  <c r="AE1114" i="1"/>
  <c r="AC1114" i="1"/>
  <c r="AB1114" i="1"/>
  <c r="AA1114" i="1"/>
  <c r="Z1114" i="1"/>
  <c r="Y1114" i="1"/>
  <c r="V1114" i="1"/>
  <c r="AQ1113" i="1"/>
  <c r="AP1113" i="1"/>
  <c r="AO1113" i="1"/>
  <c r="W1113" i="1"/>
  <c r="X1113" i="1"/>
  <c r="AN1113" i="1"/>
  <c r="AM1113" i="1"/>
  <c r="AL1113" i="1"/>
  <c r="AK1113" i="1"/>
  <c r="AJ1113" i="1"/>
  <c r="AI1113" i="1"/>
  <c r="AG1113" i="1"/>
  <c r="AH1113" i="1"/>
  <c r="AD1113" i="1"/>
  <c r="AF1113" i="1"/>
  <c r="AE1113" i="1"/>
  <c r="AC1113" i="1"/>
  <c r="AB1113" i="1"/>
  <c r="AA1113" i="1"/>
  <c r="Z1113" i="1"/>
  <c r="Y1113" i="1"/>
  <c r="V1113" i="1"/>
  <c r="AQ1112" i="1"/>
  <c r="AP1112" i="1"/>
  <c r="AO1112" i="1"/>
  <c r="W1112" i="1"/>
  <c r="X1112" i="1"/>
  <c r="AN1112" i="1"/>
  <c r="AM1112" i="1"/>
  <c r="AL1112" i="1"/>
  <c r="AK1112" i="1"/>
  <c r="AJ1112" i="1"/>
  <c r="AI1112" i="1"/>
  <c r="AG1112" i="1"/>
  <c r="AH1112" i="1"/>
  <c r="AD1112" i="1"/>
  <c r="AF1112" i="1"/>
  <c r="AE1112" i="1"/>
  <c r="AC1112" i="1"/>
  <c r="AB1112" i="1"/>
  <c r="AA1112" i="1"/>
  <c r="Z1112" i="1"/>
  <c r="Y1112" i="1"/>
  <c r="V1112" i="1"/>
  <c r="AQ1111" i="1"/>
  <c r="AP1111" i="1"/>
  <c r="AO1111" i="1"/>
  <c r="W1111" i="1"/>
  <c r="X1111" i="1"/>
  <c r="AN1111" i="1"/>
  <c r="AM1111" i="1"/>
  <c r="AL1111" i="1"/>
  <c r="AK1111" i="1"/>
  <c r="AJ1111" i="1"/>
  <c r="AI1111" i="1"/>
  <c r="AG1111" i="1"/>
  <c r="AH1111" i="1"/>
  <c r="AD1111" i="1"/>
  <c r="AF1111" i="1"/>
  <c r="AE1111" i="1"/>
  <c r="AC1111" i="1"/>
  <c r="AB1111" i="1"/>
  <c r="AA1111" i="1"/>
  <c r="Z1111" i="1"/>
  <c r="Y1111" i="1"/>
  <c r="V1111" i="1"/>
  <c r="AQ1110" i="1"/>
  <c r="AP1110" i="1"/>
  <c r="AO1110" i="1"/>
  <c r="W1110" i="1"/>
  <c r="X1110" i="1"/>
  <c r="AN1110" i="1"/>
  <c r="AM1110" i="1"/>
  <c r="AL1110" i="1"/>
  <c r="AK1110" i="1"/>
  <c r="AJ1110" i="1"/>
  <c r="AI1110" i="1"/>
  <c r="AG1110" i="1"/>
  <c r="AH1110" i="1"/>
  <c r="AD1110" i="1"/>
  <c r="AF1110" i="1"/>
  <c r="AE1110" i="1"/>
  <c r="AC1110" i="1"/>
  <c r="AB1110" i="1"/>
  <c r="AA1110" i="1"/>
  <c r="Z1110" i="1"/>
  <c r="Y1110" i="1"/>
  <c r="V1110" i="1"/>
  <c r="AQ1109" i="1"/>
  <c r="AP1109" i="1"/>
  <c r="AO1109" i="1"/>
  <c r="W1109" i="1"/>
  <c r="X1109" i="1"/>
  <c r="AN1109" i="1"/>
  <c r="AM1109" i="1"/>
  <c r="AL1109" i="1"/>
  <c r="AK1109" i="1"/>
  <c r="AJ1109" i="1"/>
  <c r="AI1109" i="1"/>
  <c r="AG1109" i="1"/>
  <c r="AH1109" i="1"/>
  <c r="AD1109" i="1"/>
  <c r="AF1109" i="1"/>
  <c r="AE1109" i="1"/>
  <c r="AC1109" i="1"/>
  <c r="AB1109" i="1"/>
  <c r="AA1109" i="1"/>
  <c r="Z1109" i="1"/>
  <c r="Y1109" i="1"/>
  <c r="V1109" i="1"/>
  <c r="AQ1108" i="1"/>
  <c r="AP1108" i="1"/>
  <c r="AO1108" i="1"/>
  <c r="W1108" i="1"/>
  <c r="X1108" i="1"/>
  <c r="AN1108" i="1"/>
  <c r="AM1108" i="1"/>
  <c r="AL1108" i="1"/>
  <c r="AK1108" i="1"/>
  <c r="AJ1108" i="1"/>
  <c r="AI1108" i="1"/>
  <c r="AG1108" i="1"/>
  <c r="AH1108" i="1"/>
  <c r="AD1108" i="1"/>
  <c r="AF1108" i="1"/>
  <c r="AE1108" i="1"/>
  <c r="AC1108" i="1"/>
  <c r="AB1108" i="1"/>
  <c r="AA1108" i="1"/>
  <c r="Z1108" i="1"/>
  <c r="Y1108" i="1"/>
  <c r="V1108" i="1"/>
  <c r="AQ1107" i="1"/>
  <c r="AP1107" i="1"/>
  <c r="AO1107" i="1"/>
  <c r="W1107" i="1"/>
  <c r="X1107" i="1"/>
  <c r="AN1107" i="1"/>
  <c r="AM1107" i="1"/>
  <c r="AL1107" i="1"/>
  <c r="AK1107" i="1"/>
  <c r="AJ1107" i="1"/>
  <c r="AI1107" i="1"/>
  <c r="AG1107" i="1"/>
  <c r="AH1107" i="1"/>
  <c r="AD1107" i="1"/>
  <c r="AF1107" i="1"/>
  <c r="AE1107" i="1"/>
  <c r="AC1107" i="1"/>
  <c r="AB1107" i="1"/>
  <c r="AA1107" i="1"/>
  <c r="Z1107" i="1"/>
  <c r="Y1107" i="1"/>
  <c r="V1107" i="1"/>
  <c r="AQ1106" i="1"/>
  <c r="AP1106" i="1"/>
  <c r="AO1106" i="1"/>
  <c r="W1106" i="1"/>
  <c r="X1106" i="1"/>
  <c r="AN1106" i="1"/>
  <c r="AM1106" i="1"/>
  <c r="AL1106" i="1"/>
  <c r="AK1106" i="1"/>
  <c r="AJ1106" i="1"/>
  <c r="AI1106" i="1"/>
  <c r="AG1106" i="1"/>
  <c r="AH1106" i="1"/>
  <c r="AD1106" i="1"/>
  <c r="AF1106" i="1"/>
  <c r="AE1106" i="1"/>
  <c r="AC1106" i="1"/>
  <c r="AB1106" i="1"/>
  <c r="AA1106" i="1"/>
  <c r="Z1106" i="1"/>
  <c r="Y1106" i="1"/>
  <c r="V1106" i="1"/>
  <c r="AQ1105" i="1"/>
  <c r="AP1105" i="1"/>
  <c r="AO1105" i="1"/>
  <c r="W1105" i="1"/>
  <c r="X1105" i="1"/>
  <c r="AN1105" i="1"/>
  <c r="AM1105" i="1"/>
  <c r="AL1105" i="1"/>
  <c r="AK1105" i="1"/>
  <c r="AJ1105" i="1"/>
  <c r="AI1105" i="1"/>
  <c r="AG1105" i="1"/>
  <c r="AH1105" i="1"/>
  <c r="AD1105" i="1"/>
  <c r="AF1105" i="1"/>
  <c r="AE1105" i="1"/>
  <c r="AC1105" i="1"/>
  <c r="AB1105" i="1"/>
  <c r="AA1105" i="1"/>
  <c r="Z1105" i="1"/>
  <c r="Y1105" i="1"/>
  <c r="V1105" i="1"/>
  <c r="AQ1104" i="1"/>
  <c r="AP1104" i="1"/>
  <c r="AO1104" i="1"/>
  <c r="W1104" i="1"/>
  <c r="X1104" i="1"/>
  <c r="AN1104" i="1"/>
  <c r="AM1104" i="1"/>
  <c r="AL1104" i="1"/>
  <c r="AK1104" i="1"/>
  <c r="AJ1104" i="1"/>
  <c r="AI1104" i="1"/>
  <c r="AG1104" i="1"/>
  <c r="AH1104" i="1"/>
  <c r="AD1104" i="1"/>
  <c r="AF1104" i="1"/>
  <c r="AE1104" i="1"/>
  <c r="AC1104" i="1"/>
  <c r="AB1104" i="1"/>
  <c r="AA1104" i="1"/>
  <c r="Z1104" i="1"/>
  <c r="Y1104" i="1"/>
  <c r="V1104" i="1"/>
  <c r="AQ1103" i="1"/>
  <c r="AP1103" i="1"/>
  <c r="AO1103" i="1"/>
  <c r="W1103" i="1"/>
  <c r="X1103" i="1"/>
  <c r="AN1103" i="1"/>
  <c r="AM1103" i="1"/>
  <c r="AL1103" i="1"/>
  <c r="AK1103" i="1"/>
  <c r="AJ1103" i="1"/>
  <c r="AI1103" i="1"/>
  <c r="AG1103" i="1"/>
  <c r="AH1103" i="1"/>
  <c r="AD1103" i="1"/>
  <c r="AF1103" i="1"/>
  <c r="AE1103" i="1"/>
  <c r="AC1103" i="1"/>
  <c r="AB1103" i="1"/>
  <c r="AA1103" i="1"/>
  <c r="Z1103" i="1"/>
  <c r="Y1103" i="1"/>
  <c r="V1103" i="1"/>
  <c r="AQ1102" i="1"/>
  <c r="AP1102" i="1"/>
  <c r="AO1102" i="1"/>
  <c r="W1102" i="1"/>
  <c r="X1102" i="1"/>
  <c r="AN1102" i="1"/>
  <c r="AM1102" i="1"/>
  <c r="AL1102" i="1"/>
  <c r="AK1102" i="1"/>
  <c r="AJ1102" i="1"/>
  <c r="AI1102" i="1"/>
  <c r="AG1102" i="1"/>
  <c r="AH1102" i="1"/>
  <c r="AD1102" i="1"/>
  <c r="AF1102" i="1"/>
  <c r="AE1102" i="1"/>
  <c r="AC1102" i="1"/>
  <c r="AB1102" i="1"/>
  <c r="AA1102" i="1"/>
  <c r="Z1102" i="1"/>
  <c r="Y1102" i="1"/>
  <c r="V1102" i="1"/>
  <c r="AQ1101" i="1"/>
  <c r="AP1101" i="1"/>
  <c r="AO1101" i="1"/>
  <c r="W1101" i="1"/>
  <c r="X1101" i="1"/>
  <c r="AN1101" i="1"/>
  <c r="AM1101" i="1"/>
  <c r="AL1101" i="1"/>
  <c r="AK1101" i="1"/>
  <c r="AJ1101" i="1"/>
  <c r="AI1101" i="1"/>
  <c r="AG1101" i="1"/>
  <c r="AH1101" i="1"/>
  <c r="AD1101" i="1"/>
  <c r="AF1101" i="1"/>
  <c r="AE1101" i="1"/>
  <c r="AC1101" i="1"/>
  <c r="AB1101" i="1"/>
  <c r="AA1101" i="1"/>
  <c r="Z1101" i="1"/>
  <c r="Y1101" i="1"/>
  <c r="V1101" i="1"/>
  <c r="AQ1100" i="1"/>
  <c r="AP1100" i="1"/>
  <c r="AO1100" i="1"/>
  <c r="W1100" i="1"/>
  <c r="X1100" i="1"/>
  <c r="AN1100" i="1"/>
  <c r="AM1100" i="1"/>
  <c r="AL1100" i="1"/>
  <c r="AK1100" i="1"/>
  <c r="AJ1100" i="1"/>
  <c r="AI1100" i="1"/>
  <c r="AG1100" i="1"/>
  <c r="AH1100" i="1"/>
  <c r="AD1100" i="1"/>
  <c r="AF1100" i="1"/>
  <c r="AE1100" i="1"/>
  <c r="AC1100" i="1"/>
  <c r="AB1100" i="1"/>
  <c r="AA1100" i="1"/>
  <c r="Z1100" i="1"/>
  <c r="Y1100" i="1"/>
  <c r="V1100" i="1"/>
  <c r="AQ1099" i="1"/>
  <c r="AP1099" i="1"/>
  <c r="AO1099" i="1"/>
  <c r="W1099" i="1"/>
  <c r="X1099" i="1"/>
  <c r="AN1099" i="1"/>
  <c r="AM1099" i="1"/>
  <c r="AL1099" i="1"/>
  <c r="AK1099" i="1"/>
  <c r="AJ1099" i="1"/>
  <c r="AI1099" i="1"/>
  <c r="AG1099" i="1"/>
  <c r="AH1099" i="1"/>
  <c r="AD1099" i="1"/>
  <c r="AF1099" i="1"/>
  <c r="AE1099" i="1"/>
  <c r="AC1099" i="1"/>
  <c r="AB1099" i="1"/>
  <c r="AA1099" i="1"/>
  <c r="Z1099" i="1"/>
  <c r="Y1099" i="1"/>
  <c r="V1099" i="1"/>
  <c r="AQ1098" i="1"/>
  <c r="AP1098" i="1"/>
  <c r="AO1098" i="1"/>
  <c r="W1098" i="1"/>
  <c r="X1098" i="1"/>
  <c r="AN1098" i="1"/>
  <c r="AM1098" i="1"/>
  <c r="AL1098" i="1"/>
  <c r="AK1098" i="1"/>
  <c r="AJ1098" i="1"/>
  <c r="AI1098" i="1"/>
  <c r="AG1098" i="1"/>
  <c r="AH1098" i="1"/>
  <c r="AD1098" i="1"/>
  <c r="AF1098" i="1"/>
  <c r="AE1098" i="1"/>
  <c r="AC1098" i="1"/>
  <c r="AB1098" i="1"/>
  <c r="AA1098" i="1"/>
  <c r="Z1098" i="1"/>
  <c r="Y1098" i="1"/>
  <c r="V1098" i="1"/>
  <c r="AQ1097" i="1"/>
  <c r="AP1097" i="1"/>
  <c r="AO1097" i="1"/>
  <c r="W1097" i="1"/>
  <c r="X1097" i="1"/>
  <c r="AN1097" i="1"/>
  <c r="AM1097" i="1"/>
  <c r="AL1097" i="1"/>
  <c r="AK1097" i="1"/>
  <c r="AJ1097" i="1"/>
  <c r="AI1097" i="1"/>
  <c r="AG1097" i="1"/>
  <c r="AH1097" i="1"/>
  <c r="AD1097" i="1"/>
  <c r="AF1097" i="1"/>
  <c r="AE1097" i="1"/>
  <c r="AC1097" i="1"/>
  <c r="AB1097" i="1"/>
  <c r="AA1097" i="1"/>
  <c r="Z1097" i="1"/>
  <c r="Y1097" i="1"/>
  <c r="V1097" i="1"/>
  <c r="AQ1096" i="1"/>
  <c r="AP1096" i="1"/>
  <c r="AO1096" i="1"/>
  <c r="W1096" i="1"/>
  <c r="X1096" i="1"/>
  <c r="AN1096" i="1"/>
  <c r="AM1096" i="1"/>
  <c r="AL1096" i="1"/>
  <c r="AK1096" i="1"/>
  <c r="AJ1096" i="1"/>
  <c r="AI1096" i="1"/>
  <c r="AG1096" i="1"/>
  <c r="AH1096" i="1"/>
  <c r="AD1096" i="1"/>
  <c r="AF1096" i="1"/>
  <c r="AE1096" i="1"/>
  <c r="AC1096" i="1"/>
  <c r="AB1096" i="1"/>
  <c r="AA1096" i="1"/>
  <c r="Z1096" i="1"/>
  <c r="Y1096" i="1"/>
  <c r="V1096" i="1"/>
  <c r="AQ1095" i="1"/>
  <c r="AP1095" i="1"/>
  <c r="AO1095" i="1"/>
  <c r="W1095" i="1"/>
  <c r="X1095" i="1"/>
  <c r="AN1095" i="1"/>
  <c r="AM1095" i="1"/>
  <c r="AL1095" i="1"/>
  <c r="AK1095" i="1"/>
  <c r="AJ1095" i="1"/>
  <c r="AI1095" i="1"/>
  <c r="AG1095" i="1"/>
  <c r="AH1095" i="1"/>
  <c r="AD1095" i="1"/>
  <c r="AF1095" i="1"/>
  <c r="AE1095" i="1"/>
  <c r="AC1095" i="1"/>
  <c r="AB1095" i="1"/>
  <c r="AA1095" i="1"/>
  <c r="Z1095" i="1"/>
  <c r="Y1095" i="1"/>
  <c r="V1095" i="1"/>
  <c r="AQ1094" i="1"/>
  <c r="AP1094" i="1"/>
  <c r="AO1094" i="1"/>
  <c r="W1094" i="1"/>
  <c r="X1094" i="1"/>
  <c r="AN1094" i="1"/>
  <c r="AM1094" i="1"/>
  <c r="AL1094" i="1"/>
  <c r="AK1094" i="1"/>
  <c r="AJ1094" i="1"/>
  <c r="AI1094" i="1"/>
  <c r="AG1094" i="1"/>
  <c r="AH1094" i="1"/>
  <c r="AD1094" i="1"/>
  <c r="AF1094" i="1"/>
  <c r="AE1094" i="1"/>
  <c r="AC1094" i="1"/>
  <c r="AB1094" i="1"/>
  <c r="AA1094" i="1"/>
  <c r="Z1094" i="1"/>
  <c r="Y1094" i="1"/>
  <c r="V1094" i="1"/>
  <c r="AQ1093" i="1"/>
  <c r="AP1093" i="1"/>
  <c r="AO1093" i="1"/>
  <c r="W1093" i="1"/>
  <c r="X1093" i="1"/>
  <c r="AN1093" i="1"/>
  <c r="AM1093" i="1"/>
  <c r="AL1093" i="1"/>
  <c r="AK1093" i="1"/>
  <c r="AJ1093" i="1"/>
  <c r="AI1093" i="1"/>
  <c r="AG1093" i="1"/>
  <c r="AH1093" i="1"/>
  <c r="AD1093" i="1"/>
  <c r="AF1093" i="1"/>
  <c r="AE1093" i="1"/>
  <c r="AC1093" i="1"/>
  <c r="AB1093" i="1"/>
  <c r="AA1093" i="1"/>
  <c r="Z1093" i="1"/>
  <c r="Y1093" i="1"/>
  <c r="V1093" i="1"/>
  <c r="AQ1092" i="1"/>
  <c r="AP1092" i="1"/>
  <c r="AO1092" i="1"/>
  <c r="W1092" i="1"/>
  <c r="X1092" i="1"/>
  <c r="AN1092" i="1"/>
  <c r="AM1092" i="1"/>
  <c r="AL1092" i="1"/>
  <c r="AK1092" i="1"/>
  <c r="AJ1092" i="1"/>
  <c r="AI1092" i="1"/>
  <c r="AG1092" i="1"/>
  <c r="AH1092" i="1"/>
  <c r="AD1092" i="1"/>
  <c r="AF1092" i="1"/>
  <c r="AE1092" i="1"/>
  <c r="AC1092" i="1"/>
  <c r="AB1092" i="1"/>
  <c r="AA1092" i="1"/>
  <c r="Z1092" i="1"/>
  <c r="Y1092" i="1"/>
  <c r="V1092" i="1"/>
  <c r="AQ1091" i="1"/>
  <c r="AP1091" i="1"/>
  <c r="AO1091" i="1"/>
  <c r="W1091" i="1"/>
  <c r="X1091" i="1"/>
  <c r="AN1091" i="1"/>
  <c r="AM1091" i="1"/>
  <c r="AL1091" i="1"/>
  <c r="AK1091" i="1"/>
  <c r="AJ1091" i="1"/>
  <c r="AI1091" i="1"/>
  <c r="AG1091" i="1"/>
  <c r="AH1091" i="1"/>
  <c r="AD1091" i="1"/>
  <c r="AF1091" i="1"/>
  <c r="AE1091" i="1"/>
  <c r="AC1091" i="1"/>
  <c r="AB1091" i="1"/>
  <c r="AA1091" i="1"/>
  <c r="Z1091" i="1"/>
  <c r="Y1091" i="1"/>
  <c r="V1091" i="1"/>
  <c r="AQ1090" i="1"/>
  <c r="AP1090" i="1"/>
  <c r="AO1090" i="1"/>
  <c r="W1090" i="1"/>
  <c r="X1090" i="1"/>
  <c r="AN1090" i="1"/>
  <c r="AM1090" i="1"/>
  <c r="AL1090" i="1"/>
  <c r="AK1090" i="1"/>
  <c r="AJ1090" i="1"/>
  <c r="AI1090" i="1"/>
  <c r="AG1090" i="1"/>
  <c r="AH1090" i="1"/>
  <c r="AD1090" i="1"/>
  <c r="AF1090" i="1"/>
  <c r="AE1090" i="1"/>
  <c r="AC1090" i="1"/>
  <c r="AB1090" i="1"/>
  <c r="AA1090" i="1"/>
  <c r="Z1090" i="1"/>
  <c r="Y1090" i="1"/>
  <c r="V1090" i="1"/>
  <c r="AQ1089" i="1"/>
  <c r="AP1089" i="1"/>
  <c r="AO1089" i="1"/>
  <c r="W1089" i="1"/>
  <c r="X1089" i="1"/>
  <c r="AN1089" i="1"/>
  <c r="AM1089" i="1"/>
  <c r="AL1089" i="1"/>
  <c r="AK1089" i="1"/>
  <c r="AJ1089" i="1"/>
  <c r="AI1089" i="1"/>
  <c r="AG1089" i="1"/>
  <c r="AH1089" i="1"/>
  <c r="AD1089" i="1"/>
  <c r="AF1089" i="1"/>
  <c r="AE1089" i="1"/>
  <c r="AC1089" i="1"/>
  <c r="AB1089" i="1"/>
  <c r="AA1089" i="1"/>
  <c r="Z1089" i="1"/>
  <c r="Y1089" i="1"/>
  <c r="V1089" i="1"/>
  <c r="AQ1088" i="1"/>
  <c r="AP1088" i="1"/>
  <c r="AO1088" i="1"/>
  <c r="W1088" i="1"/>
  <c r="X1088" i="1"/>
  <c r="AN1088" i="1"/>
  <c r="AM1088" i="1"/>
  <c r="AL1088" i="1"/>
  <c r="AK1088" i="1"/>
  <c r="AJ1088" i="1"/>
  <c r="AI1088" i="1"/>
  <c r="AG1088" i="1"/>
  <c r="AH1088" i="1"/>
  <c r="AD1088" i="1"/>
  <c r="AF1088" i="1"/>
  <c r="AE1088" i="1"/>
  <c r="AC1088" i="1"/>
  <c r="AB1088" i="1"/>
  <c r="AA1088" i="1"/>
  <c r="Z1088" i="1"/>
  <c r="Y1088" i="1"/>
  <c r="V1088" i="1"/>
  <c r="AQ1087" i="1"/>
  <c r="AP1087" i="1"/>
  <c r="AO1087" i="1"/>
  <c r="W1087" i="1"/>
  <c r="X1087" i="1"/>
  <c r="AN1087" i="1"/>
  <c r="AM1087" i="1"/>
  <c r="AL1087" i="1"/>
  <c r="AK1087" i="1"/>
  <c r="AJ1087" i="1"/>
  <c r="AI1087" i="1"/>
  <c r="AG1087" i="1"/>
  <c r="AH1087" i="1"/>
  <c r="AD1087" i="1"/>
  <c r="AF1087" i="1"/>
  <c r="AE1087" i="1"/>
  <c r="AC1087" i="1"/>
  <c r="AB1087" i="1"/>
  <c r="AA1087" i="1"/>
  <c r="Z1087" i="1"/>
  <c r="Y1087" i="1"/>
  <c r="V1087" i="1"/>
  <c r="AQ1086" i="1"/>
  <c r="AP1086" i="1"/>
  <c r="AO1086" i="1"/>
  <c r="W1086" i="1"/>
  <c r="X1086" i="1"/>
  <c r="AN1086" i="1"/>
  <c r="AM1086" i="1"/>
  <c r="AL1086" i="1"/>
  <c r="AK1086" i="1"/>
  <c r="AJ1086" i="1"/>
  <c r="AI1086" i="1"/>
  <c r="AG1086" i="1"/>
  <c r="AH1086" i="1"/>
  <c r="AD1086" i="1"/>
  <c r="AF1086" i="1"/>
  <c r="AE1086" i="1"/>
  <c r="AC1086" i="1"/>
  <c r="AB1086" i="1"/>
  <c r="AA1086" i="1"/>
  <c r="Z1086" i="1"/>
  <c r="Y1086" i="1"/>
  <c r="V1086" i="1"/>
  <c r="AQ1085" i="1"/>
  <c r="AP1085" i="1"/>
  <c r="AO1085" i="1"/>
  <c r="W1085" i="1"/>
  <c r="X1085" i="1"/>
  <c r="AN1085" i="1"/>
  <c r="AM1085" i="1"/>
  <c r="AL1085" i="1"/>
  <c r="AK1085" i="1"/>
  <c r="AJ1085" i="1"/>
  <c r="AI1085" i="1"/>
  <c r="AG1085" i="1"/>
  <c r="AH1085" i="1"/>
  <c r="AD1085" i="1"/>
  <c r="AF1085" i="1"/>
  <c r="AE1085" i="1"/>
  <c r="AC1085" i="1"/>
  <c r="AB1085" i="1"/>
  <c r="AA1085" i="1"/>
  <c r="Z1085" i="1"/>
  <c r="Y1085" i="1"/>
  <c r="V1085" i="1"/>
  <c r="AQ1084" i="1"/>
  <c r="AP1084" i="1"/>
  <c r="AO1084" i="1"/>
  <c r="W1084" i="1"/>
  <c r="X1084" i="1"/>
  <c r="AN1084" i="1"/>
  <c r="AM1084" i="1"/>
  <c r="AL1084" i="1"/>
  <c r="AK1084" i="1"/>
  <c r="AJ1084" i="1"/>
  <c r="AI1084" i="1"/>
  <c r="AG1084" i="1"/>
  <c r="AH1084" i="1"/>
  <c r="AD1084" i="1"/>
  <c r="AF1084" i="1"/>
  <c r="AE1084" i="1"/>
  <c r="AC1084" i="1"/>
  <c r="AB1084" i="1"/>
  <c r="AA1084" i="1"/>
  <c r="Z1084" i="1"/>
  <c r="Y1084" i="1"/>
  <c r="V1084" i="1"/>
  <c r="AQ1083" i="1"/>
  <c r="AP1083" i="1"/>
  <c r="AO1083" i="1"/>
  <c r="W1083" i="1"/>
  <c r="X1083" i="1"/>
  <c r="AN1083" i="1"/>
  <c r="AM1083" i="1"/>
  <c r="AL1083" i="1"/>
  <c r="AK1083" i="1"/>
  <c r="AJ1083" i="1"/>
  <c r="AI1083" i="1"/>
  <c r="AG1083" i="1"/>
  <c r="AH1083" i="1"/>
  <c r="AD1083" i="1"/>
  <c r="AF1083" i="1"/>
  <c r="AE1083" i="1"/>
  <c r="AC1083" i="1"/>
  <c r="AB1083" i="1"/>
  <c r="AA1083" i="1"/>
  <c r="Z1083" i="1"/>
  <c r="Y1083" i="1"/>
  <c r="V1083" i="1"/>
  <c r="AQ1082" i="1"/>
  <c r="AP1082" i="1"/>
  <c r="AO1082" i="1"/>
  <c r="W1082" i="1"/>
  <c r="X1082" i="1"/>
  <c r="AN1082" i="1"/>
  <c r="AM1082" i="1"/>
  <c r="AL1082" i="1"/>
  <c r="AK1082" i="1"/>
  <c r="AJ1082" i="1"/>
  <c r="AI1082" i="1"/>
  <c r="AG1082" i="1"/>
  <c r="AH1082" i="1"/>
  <c r="AD1082" i="1"/>
  <c r="AF1082" i="1"/>
  <c r="AE1082" i="1"/>
  <c r="AC1082" i="1"/>
  <c r="AB1082" i="1"/>
  <c r="AA1082" i="1"/>
  <c r="Z1082" i="1"/>
  <c r="Y1082" i="1"/>
  <c r="V1082" i="1"/>
  <c r="AQ1081" i="1"/>
  <c r="AP1081" i="1"/>
  <c r="AO1081" i="1"/>
  <c r="W1081" i="1"/>
  <c r="X1081" i="1"/>
  <c r="AN1081" i="1"/>
  <c r="AM1081" i="1"/>
  <c r="AL1081" i="1"/>
  <c r="AK1081" i="1"/>
  <c r="AJ1081" i="1"/>
  <c r="AI1081" i="1"/>
  <c r="AG1081" i="1"/>
  <c r="AH1081" i="1"/>
  <c r="AD1081" i="1"/>
  <c r="AF1081" i="1"/>
  <c r="AE1081" i="1"/>
  <c r="AC1081" i="1"/>
  <c r="AB1081" i="1"/>
  <c r="AA1081" i="1"/>
  <c r="Z1081" i="1"/>
  <c r="Y1081" i="1"/>
  <c r="V1081" i="1"/>
  <c r="AQ1080" i="1"/>
  <c r="AP1080" i="1"/>
  <c r="AO1080" i="1"/>
  <c r="W1080" i="1"/>
  <c r="X1080" i="1"/>
  <c r="AN1080" i="1"/>
  <c r="AM1080" i="1"/>
  <c r="AL1080" i="1"/>
  <c r="AK1080" i="1"/>
  <c r="AJ1080" i="1"/>
  <c r="AI1080" i="1"/>
  <c r="AG1080" i="1"/>
  <c r="AH1080" i="1"/>
  <c r="AD1080" i="1"/>
  <c r="AF1080" i="1"/>
  <c r="AE1080" i="1"/>
  <c r="AC1080" i="1"/>
  <c r="AB1080" i="1"/>
  <c r="AA1080" i="1"/>
  <c r="Z1080" i="1"/>
  <c r="Y1080" i="1"/>
  <c r="V1080" i="1"/>
  <c r="AQ1079" i="1"/>
  <c r="AP1079" i="1"/>
  <c r="AO1079" i="1"/>
  <c r="W1079" i="1"/>
  <c r="X1079" i="1"/>
  <c r="AN1079" i="1"/>
  <c r="AM1079" i="1"/>
  <c r="AL1079" i="1"/>
  <c r="AK1079" i="1"/>
  <c r="AJ1079" i="1"/>
  <c r="AI1079" i="1"/>
  <c r="AG1079" i="1"/>
  <c r="AH1079" i="1"/>
  <c r="AD1079" i="1"/>
  <c r="AF1079" i="1"/>
  <c r="AE1079" i="1"/>
  <c r="AC1079" i="1"/>
  <c r="AB1079" i="1"/>
  <c r="AA1079" i="1"/>
  <c r="Z1079" i="1"/>
  <c r="Y1079" i="1"/>
  <c r="V1079" i="1"/>
  <c r="AQ1078" i="1"/>
  <c r="AP1078" i="1"/>
  <c r="AO1078" i="1"/>
  <c r="W1078" i="1"/>
  <c r="X1078" i="1"/>
  <c r="AN1078" i="1"/>
  <c r="AM1078" i="1"/>
  <c r="AL1078" i="1"/>
  <c r="AK1078" i="1"/>
  <c r="AJ1078" i="1"/>
  <c r="AI1078" i="1"/>
  <c r="AG1078" i="1"/>
  <c r="AH1078" i="1"/>
  <c r="AD1078" i="1"/>
  <c r="AF1078" i="1"/>
  <c r="AE1078" i="1"/>
  <c r="AC1078" i="1"/>
  <c r="AB1078" i="1"/>
  <c r="AA1078" i="1"/>
  <c r="Z1078" i="1"/>
  <c r="Y1078" i="1"/>
  <c r="V1078" i="1"/>
  <c r="AQ1077" i="1"/>
  <c r="AP1077" i="1"/>
  <c r="AO1077" i="1"/>
  <c r="W1077" i="1"/>
  <c r="X1077" i="1"/>
  <c r="AN1077" i="1"/>
  <c r="AM1077" i="1"/>
  <c r="AL1077" i="1"/>
  <c r="AK1077" i="1"/>
  <c r="AJ1077" i="1"/>
  <c r="AI1077" i="1"/>
  <c r="AG1077" i="1"/>
  <c r="AH1077" i="1"/>
  <c r="AD1077" i="1"/>
  <c r="AF1077" i="1"/>
  <c r="AE1077" i="1"/>
  <c r="AC1077" i="1"/>
  <c r="AB1077" i="1"/>
  <c r="AA1077" i="1"/>
  <c r="Z1077" i="1"/>
  <c r="Y1077" i="1"/>
  <c r="V1077" i="1"/>
  <c r="AQ1076" i="1"/>
  <c r="AP1076" i="1"/>
  <c r="AO1076" i="1"/>
  <c r="W1076" i="1"/>
  <c r="X1076" i="1"/>
  <c r="AN1076" i="1"/>
  <c r="AM1076" i="1"/>
  <c r="AL1076" i="1"/>
  <c r="AK1076" i="1"/>
  <c r="AJ1076" i="1"/>
  <c r="AI1076" i="1"/>
  <c r="AG1076" i="1"/>
  <c r="AH1076" i="1"/>
  <c r="AD1076" i="1"/>
  <c r="AF1076" i="1"/>
  <c r="AE1076" i="1"/>
  <c r="AC1076" i="1"/>
  <c r="AB1076" i="1"/>
  <c r="AA1076" i="1"/>
  <c r="Z1076" i="1"/>
  <c r="Y1076" i="1"/>
  <c r="V1076" i="1"/>
  <c r="AQ1075" i="1"/>
  <c r="AP1075" i="1"/>
  <c r="AO1075" i="1"/>
  <c r="W1075" i="1"/>
  <c r="X1075" i="1"/>
  <c r="AN1075" i="1"/>
  <c r="AM1075" i="1"/>
  <c r="AL1075" i="1"/>
  <c r="AK1075" i="1"/>
  <c r="AJ1075" i="1"/>
  <c r="AI1075" i="1"/>
  <c r="AG1075" i="1"/>
  <c r="AH1075" i="1"/>
  <c r="AD1075" i="1"/>
  <c r="AF1075" i="1"/>
  <c r="AE1075" i="1"/>
  <c r="AC1075" i="1"/>
  <c r="AB1075" i="1"/>
  <c r="AA1075" i="1"/>
  <c r="Z1075" i="1"/>
  <c r="Y1075" i="1"/>
  <c r="V1075" i="1"/>
  <c r="AQ1074" i="1"/>
  <c r="AP1074" i="1"/>
  <c r="AO1074" i="1"/>
  <c r="W1074" i="1"/>
  <c r="X1074" i="1"/>
  <c r="AN1074" i="1"/>
  <c r="AM1074" i="1"/>
  <c r="AL1074" i="1"/>
  <c r="AK1074" i="1"/>
  <c r="AJ1074" i="1"/>
  <c r="AI1074" i="1"/>
  <c r="AG1074" i="1"/>
  <c r="AH1074" i="1"/>
  <c r="AD1074" i="1"/>
  <c r="AF1074" i="1"/>
  <c r="AE1074" i="1"/>
  <c r="AC1074" i="1"/>
  <c r="AB1074" i="1"/>
  <c r="AA1074" i="1"/>
  <c r="Z1074" i="1"/>
  <c r="Y1074" i="1"/>
  <c r="V1074" i="1"/>
  <c r="AQ1073" i="1"/>
  <c r="AP1073" i="1"/>
  <c r="AO1073" i="1"/>
  <c r="W1073" i="1"/>
  <c r="X1073" i="1"/>
  <c r="AN1073" i="1"/>
  <c r="AM1073" i="1"/>
  <c r="AL1073" i="1"/>
  <c r="AK1073" i="1"/>
  <c r="AJ1073" i="1"/>
  <c r="AI1073" i="1"/>
  <c r="AG1073" i="1"/>
  <c r="AH1073" i="1"/>
  <c r="AD1073" i="1"/>
  <c r="AF1073" i="1"/>
  <c r="AE1073" i="1"/>
  <c r="AC1073" i="1"/>
  <c r="AB1073" i="1"/>
  <c r="AA1073" i="1"/>
  <c r="Z1073" i="1"/>
  <c r="Y1073" i="1"/>
  <c r="V1073" i="1"/>
  <c r="AQ1072" i="1"/>
  <c r="AP1072" i="1"/>
  <c r="AO1072" i="1"/>
  <c r="W1072" i="1"/>
  <c r="X1072" i="1"/>
  <c r="AN1072" i="1"/>
  <c r="AM1072" i="1"/>
  <c r="AL1072" i="1"/>
  <c r="AK1072" i="1"/>
  <c r="AJ1072" i="1"/>
  <c r="AI1072" i="1"/>
  <c r="AG1072" i="1"/>
  <c r="AH1072" i="1"/>
  <c r="AD1072" i="1"/>
  <c r="AF1072" i="1"/>
  <c r="AE1072" i="1"/>
  <c r="AC1072" i="1"/>
  <c r="AB1072" i="1"/>
  <c r="AA1072" i="1"/>
  <c r="Z1072" i="1"/>
  <c r="Y1072" i="1"/>
  <c r="V1072" i="1"/>
  <c r="AQ1071" i="1"/>
  <c r="AP1071" i="1"/>
  <c r="AO1071" i="1"/>
  <c r="W1071" i="1"/>
  <c r="X1071" i="1"/>
  <c r="AN1071" i="1"/>
  <c r="AM1071" i="1"/>
  <c r="AL1071" i="1"/>
  <c r="AK1071" i="1"/>
  <c r="AJ1071" i="1"/>
  <c r="AI1071" i="1"/>
  <c r="AG1071" i="1"/>
  <c r="AH1071" i="1"/>
  <c r="AD1071" i="1"/>
  <c r="AF1071" i="1"/>
  <c r="AE1071" i="1"/>
  <c r="AC1071" i="1"/>
  <c r="AB1071" i="1"/>
  <c r="AA1071" i="1"/>
  <c r="Z1071" i="1"/>
  <c r="Y1071" i="1"/>
  <c r="V1071" i="1"/>
  <c r="AQ1070" i="1"/>
  <c r="AP1070" i="1"/>
  <c r="AO1070" i="1"/>
  <c r="W1070" i="1"/>
  <c r="X1070" i="1"/>
  <c r="AN1070" i="1"/>
  <c r="AM1070" i="1"/>
  <c r="AL1070" i="1"/>
  <c r="AK1070" i="1"/>
  <c r="AJ1070" i="1"/>
  <c r="AI1070" i="1"/>
  <c r="AG1070" i="1"/>
  <c r="AH1070" i="1"/>
  <c r="AD1070" i="1"/>
  <c r="AF1070" i="1"/>
  <c r="AE1070" i="1"/>
  <c r="AC1070" i="1"/>
  <c r="AB1070" i="1"/>
  <c r="AA1070" i="1"/>
  <c r="Z1070" i="1"/>
  <c r="Y1070" i="1"/>
  <c r="V1070" i="1"/>
  <c r="AQ1069" i="1"/>
  <c r="AP1069" i="1"/>
  <c r="AO1069" i="1"/>
  <c r="W1069" i="1"/>
  <c r="X1069" i="1"/>
  <c r="AN1069" i="1"/>
  <c r="AM1069" i="1"/>
  <c r="AL1069" i="1"/>
  <c r="AK1069" i="1"/>
  <c r="AJ1069" i="1"/>
  <c r="AI1069" i="1"/>
  <c r="AG1069" i="1"/>
  <c r="AH1069" i="1"/>
  <c r="AD1069" i="1"/>
  <c r="AF1069" i="1"/>
  <c r="AE1069" i="1"/>
  <c r="AC1069" i="1"/>
  <c r="AB1069" i="1"/>
  <c r="AA1069" i="1"/>
  <c r="Z1069" i="1"/>
  <c r="Y1069" i="1"/>
  <c r="V1069" i="1"/>
  <c r="AQ1068" i="1"/>
  <c r="AP1068" i="1"/>
  <c r="AO1068" i="1"/>
  <c r="W1068" i="1"/>
  <c r="X1068" i="1"/>
  <c r="AN1068" i="1"/>
  <c r="AM1068" i="1"/>
  <c r="AL1068" i="1"/>
  <c r="AK1068" i="1"/>
  <c r="AJ1068" i="1"/>
  <c r="AI1068" i="1"/>
  <c r="AG1068" i="1"/>
  <c r="AH1068" i="1"/>
  <c r="AD1068" i="1"/>
  <c r="AF1068" i="1"/>
  <c r="AE1068" i="1"/>
  <c r="AC1068" i="1"/>
  <c r="AB1068" i="1"/>
  <c r="AA1068" i="1"/>
  <c r="Z1068" i="1"/>
  <c r="Y1068" i="1"/>
  <c r="V1068" i="1"/>
  <c r="AQ1067" i="1"/>
  <c r="AP1067" i="1"/>
  <c r="AO1067" i="1"/>
  <c r="W1067" i="1"/>
  <c r="X1067" i="1"/>
  <c r="AN1067" i="1"/>
  <c r="AM1067" i="1"/>
  <c r="AL1067" i="1"/>
  <c r="AK1067" i="1"/>
  <c r="AJ1067" i="1"/>
  <c r="AI1067" i="1"/>
  <c r="AG1067" i="1"/>
  <c r="AH1067" i="1"/>
  <c r="AD1067" i="1"/>
  <c r="AF1067" i="1"/>
  <c r="AE1067" i="1"/>
  <c r="AC1067" i="1"/>
  <c r="AB1067" i="1"/>
  <c r="AA1067" i="1"/>
  <c r="Z1067" i="1"/>
  <c r="Y1067" i="1"/>
  <c r="V1067" i="1"/>
  <c r="AQ1066" i="1"/>
  <c r="AP1066" i="1"/>
  <c r="AO1066" i="1"/>
  <c r="W1066" i="1"/>
  <c r="X1066" i="1"/>
  <c r="AN1066" i="1"/>
  <c r="AM1066" i="1"/>
  <c r="AL1066" i="1"/>
  <c r="AK1066" i="1"/>
  <c r="AJ1066" i="1"/>
  <c r="AI1066" i="1"/>
  <c r="AG1066" i="1"/>
  <c r="AH1066" i="1"/>
  <c r="AD1066" i="1"/>
  <c r="AF1066" i="1"/>
  <c r="AE1066" i="1"/>
  <c r="AC1066" i="1"/>
  <c r="AB1066" i="1"/>
  <c r="AA1066" i="1"/>
  <c r="Z1066" i="1"/>
  <c r="Y1066" i="1"/>
  <c r="V1066" i="1"/>
  <c r="AQ1065" i="1"/>
  <c r="AP1065" i="1"/>
  <c r="AO1065" i="1"/>
  <c r="W1065" i="1"/>
  <c r="X1065" i="1"/>
  <c r="AN1065" i="1"/>
  <c r="AM1065" i="1"/>
  <c r="AL1065" i="1"/>
  <c r="AK1065" i="1"/>
  <c r="AJ1065" i="1"/>
  <c r="AI1065" i="1"/>
  <c r="AG1065" i="1"/>
  <c r="AH1065" i="1"/>
  <c r="AD1065" i="1"/>
  <c r="AF1065" i="1"/>
  <c r="AE1065" i="1"/>
  <c r="AC1065" i="1"/>
  <c r="AB1065" i="1"/>
  <c r="AA1065" i="1"/>
  <c r="Z1065" i="1"/>
  <c r="Y1065" i="1"/>
  <c r="V1065" i="1"/>
  <c r="AQ1064" i="1"/>
  <c r="AP1064" i="1"/>
  <c r="AO1064" i="1"/>
  <c r="W1064" i="1"/>
  <c r="X1064" i="1"/>
  <c r="AN1064" i="1"/>
  <c r="AM1064" i="1"/>
  <c r="AL1064" i="1"/>
  <c r="AK1064" i="1"/>
  <c r="AJ1064" i="1"/>
  <c r="AI1064" i="1"/>
  <c r="AG1064" i="1"/>
  <c r="AH1064" i="1"/>
  <c r="AD1064" i="1"/>
  <c r="AF1064" i="1"/>
  <c r="AE1064" i="1"/>
  <c r="AC1064" i="1"/>
  <c r="AB1064" i="1"/>
  <c r="AA1064" i="1"/>
  <c r="Z1064" i="1"/>
  <c r="Y1064" i="1"/>
  <c r="V1064" i="1"/>
  <c r="AQ1063" i="1"/>
  <c r="AP1063" i="1"/>
  <c r="AO1063" i="1"/>
  <c r="W1063" i="1"/>
  <c r="X1063" i="1"/>
  <c r="AN1063" i="1"/>
  <c r="AM1063" i="1"/>
  <c r="AL1063" i="1"/>
  <c r="AK1063" i="1"/>
  <c r="AJ1063" i="1"/>
  <c r="AI1063" i="1"/>
  <c r="AG1063" i="1"/>
  <c r="AH1063" i="1"/>
  <c r="AD1063" i="1"/>
  <c r="AF1063" i="1"/>
  <c r="AE1063" i="1"/>
  <c r="AC1063" i="1"/>
  <c r="AB1063" i="1"/>
  <c r="AA1063" i="1"/>
  <c r="Z1063" i="1"/>
  <c r="Y1063" i="1"/>
  <c r="V1063" i="1"/>
  <c r="AQ1062" i="1"/>
  <c r="AP1062" i="1"/>
  <c r="AO1062" i="1"/>
  <c r="W1062" i="1"/>
  <c r="X1062" i="1"/>
  <c r="AN1062" i="1"/>
  <c r="AM1062" i="1"/>
  <c r="AL1062" i="1"/>
  <c r="AK1062" i="1"/>
  <c r="AJ1062" i="1"/>
  <c r="AI1062" i="1"/>
  <c r="AG1062" i="1"/>
  <c r="AH1062" i="1"/>
  <c r="AD1062" i="1"/>
  <c r="AF1062" i="1"/>
  <c r="AE1062" i="1"/>
  <c r="AC1062" i="1"/>
  <c r="AB1062" i="1"/>
  <c r="AA1062" i="1"/>
  <c r="Z1062" i="1"/>
  <c r="Y1062" i="1"/>
  <c r="V1062" i="1"/>
  <c r="AQ1061" i="1"/>
  <c r="AP1061" i="1"/>
  <c r="AO1061" i="1"/>
  <c r="W1061" i="1"/>
  <c r="X1061" i="1"/>
  <c r="AN1061" i="1"/>
  <c r="AM1061" i="1"/>
  <c r="AL1061" i="1"/>
  <c r="AK1061" i="1"/>
  <c r="AJ1061" i="1"/>
  <c r="AI1061" i="1"/>
  <c r="AG1061" i="1"/>
  <c r="AH1061" i="1"/>
  <c r="AD1061" i="1"/>
  <c r="AF1061" i="1"/>
  <c r="AE1061" i="1"/>
  <c r="AC1061" i="1"/>
  <c r="AB1061" i="1"/>
  <c r="AA1061" i="1"/>
  <c r="Z1061" i="1"/>
  <c r="Y1061" i="1"/>
  <c r="V1061" i="1"/>
  <c r="AQ1060" i="1"/>
  <c r="AP1060" i="1"/>
  <c r="AO1060" i="1"/>
  <c r="W1060" i="1"/>
  <c r="X1060" i="1"/>
  <c r="AN1060" i="1"/>
  <c r="AM1060" i="1"/>
  <c r="AL1060" i="1"/>
  <c r="AK1060" i="1"/>
  <c r="AJ1060" i="1"/>
  <c r="AI1060" i="1"/>
  <c r="AG1060" i="1"/>
  <c r="AH1060" i="1"/>
  <c r="AD1060" i="1"/>
  <c r="AF1060" i="1"/>
  <c r="AE1060" i="1"/>
  <c r="AC1060" i="1"/>
  <c r="AB1060" i="1"/>
  <c r="AA1060" i="1"/>
  <c r="Z1060" i="1"/>
  <c r="Y1060" i="1"/>
  <c r="V1060" i="1"/>
  <c r="AQ1059" i="1"/>
  <c r="AP1059" i="1"/>
  <c r="AO1059" i="1"/>
  <c r="W1059" i="1"/>
  <c r="X1059" i="1"/>
  <c r="AN1059" i="1"/>
  <c r="AM1059" i="1"/>
  <c r="AL1059" i="1"/>
  <c r="AK1059" i="1"/>
  <c r="AJ1059" i="1"/>
  <c r="AI1059" i="1"/>
  <c r="AG1059" i="1"/>
  <c r="AH1059" i="1"/>
  <c r="AD1059" i="1"/>
  <c r="AF1059" i="1"/>
  <c r="AE1059" i="1"/>
  <c r="AC1059" i="1"/>
  <c r="AB1059" i="1"/>
  <c r="AA1059" i="1"/>
  <c r="Z1059" i="1"/>
  <c r="Y1059" i="1"/>
  <c r="V1059" i="1"/>
  <c r="AQ1058" i="1"/>
  <c r="AP1058" i="1"/>
  <c r="AO1058" i="1"/>
  <c r="W1058" i="1"/>
  <c r="X1058" i="1"/>
  <c r="AN1058" i="1"/>
  <c r="AM1058" i="1"/>
  <c r="AL1058" i="1"/>
  <c r="AK1058" i="1"/>
  <c r="AJ1058" i="1"/>
  <c r="AI1058" i="1"/>
  <c r="AG1058" i="1"/>
  <c r="AH1058" i="1"/>
  <c r="AD1058" i="1"/>
  <c r="AF1058" i="1"/>
  <c r="AE1058" i="1"/>
  <c r="AC1058" i="1"/>
  <c r="AB1058" i="1"/>
  <c r="AA1058" i="1"/>
  <c r="Z1058" i="1"/>
  <c r="Y1058" i="1"/>
  <c r="V1058" i="1"/>
  <c r="AQ1057" i="1"/>
  <c r="AP1057" i="1"/>
  <c r="AO1057" i="1"/>
  <c r="W1057" i="1"/>
  <c r="X1057" i="1"/>
  <c r="AN1057" i="1"/>
  <c r="AM1057" i="1"/>
  <c r="AL1057" i="1"/>
  <c r="AK1057" i="1"/>
  <c r="AJ1057" i="1"/>
  <c r="AI1057" i="1"/>
  <c r="AG1057" i="1"/>
  <c r="AH1057" i="1"/>
  <c r="AD1057" i="1"/>
  <c r="AF1057" i="1"/>
  <c r="AE1057" i="1"/>
  <c r="AC1057" i="1"/>
  <c r="AB1057" i="1"/>
  <c r="AA1057" i="1"/>
  <c r="Z1057" i="1"/>
  <c r="Y1057" i="1"/>
  <c r="V1057" i="1"/>
  <c r="AQ1056" i="1"/>
  <c r="AP1056" i="1"/>
  <c r="AO1056" i="1"/>
  <c r="W1056" i="1"/>
  <c r="X1056" i="1"/>
  <c r="AN1056" i="1"/>
  <c r="AM1056" i="1"/>
  <c r="AL1056" i="1"/>
  <c r="AK1056" i="1"/>
  <c r="AJ1056" i="1"/>
  <c r="AI1056" i="1"/>
  <c r="AG1056" i="1"/>
  <c r="AH1056" i="1"/>
  <c r="AD1056" i="1"/>
  <c r="AF1056" i="1"/>
  <c r="AE1056" i="1"/>
  <c r="AC1056" i="1"/>
  <c r="AB1056" i="1"/>
  <c r="AA1056" i="1"/>
  <c r="Z1056" i="1"/>
  <c r="Y1056" i="1"/>
  <c r="V1056" i="1"/>
  <c r="AQ1055" i="1"/>
  <c r="AP1055" i="1"/>
  <c r="AO1055" i="1"/>
  <c r="W1055" i="1"/>
  <c r="X1055" i="1"/>
  <c r="AN1055" i="1"/>
  <c r="AM1055" i="1"/>
  <c r="AL1055" i="1"/>
  <c r="AK1055" i="1"/>
  <c r="AJ1055" i="1"/>
  <c r="AI1055" i="1"/>
  <c r="AG1055" i="1"/>
  <c r="AH1055" i="1"/>
  <c r="AD1055" i="1"/>
  <c r="AF1055" i="1"/>
  <c r="AE1055" i="1"/>
  <c r="AC1055" i="1"/>
  <c r="AB1055" i="1"/>
  <c r="AA1055" i="1"/>
  <c r="Z1055" i="1"/>
  <c r="Y1055" i="1"/>
  <c r="V1055" i="1"/>
  <c r="AQ1054" i="1"/>
  <c r="AP1054" i="1"/>
  <c r="AO1054" i="1"/>
  <c r="W1054" i="1"/>
  <c r="X1054" i="1"/>
  <c r="AN1054" i="1"/>
  <c r="AM1054" i="1"/>
  <c r="AL1054" i="1"/>
  <c r="AK1054" i="1"/>
  <c r="AJ1054" i="1"/>
  <c r="AI1054" i="1"/>
  <c r="AG1054" i="1"/>
  <c r="AH1054" i="1"/>
  <c r="AD1054" i="1"/>
  <c r="AF1054" i="1"/>
  <c r="AE1054" i="1"/>
  <c r="AC1054" i="1"/>
  <c r="AB1054" i="1"/>
  <c r="AA1054" i="1"/>
  <c r="Z1054" i="1"/>
  <c r="Y1054" i="1"/>
  <c r="V1054" i="1"/>
  <c r="AQ1053" i="1"/>
  <c r="AP1053" i="1"/>
  <c r="AO1053" i="1"/>
  <c r="W1053" i="1"/>
  <c r="X1053" i="1"/>
  <c r="AN1053" i="1"/>
  <c r="AM1053" i="1"/>
  <c r="AL1053" i="1"/>
  <c r="AK1053" i="1"/>
  <c r="AJ1053" i="1"/>
  <c r="AI1053" i="1"/>
  <c r="AG1053" i="1"/>
  <c r="AH1053" i="1"/>
  <c r="AD1053" i="1"/>
  <c r="AF1053" i="1"/>
  <c r="AE1053" i="1"/>
  <c r="AC1053" i="1"/>
  <c r="AB1053" i="1"/>
  <c r="AA1053" i="1"/>
  <c r="Z1053" i="1"/>
  <c r="Y1053" i="1"/>
  <c r="V1053" i="1"/>
  <c r="AQ1052" i="1"/>
  <c r="AP1052" i="1"/>
  <c r="AO1052" i="1"/>
  <c r="W1052" i="1"/>
  <c r="X1052" i="1"/>
  <c r="AN1052" i="1"/>
  <c r="AM1052" i="1"/>
  <c r="AL1052" i="1"/>
  <c r="AK1052" i="1"/>
  <c r="AJ1052" i="1"/>
  <c r="AI1052" i="1"/>
  <c r="AG1052" i="1"/>
  <c r="AH1052" i="1"/>
  <c r="AD1052" i="1"/>
  <c r="AF1052" i="1"/>
  <c r="AE1052" i="1"/>
  <c r="AC1052" i="1"/>
  <c r="AB1052" i="1"/>
  <c r="AA1052" i="1"/>
  <c r="Z1052" i="1"/>
  <c r="Y1052" i="1"/>
  <c r="V1052" i="1"/>
  <c r="AQ1051" i="1"/>
  <c r="AP1051" i="1"/>
  <c r="AO1051" i="1"/>
  <c r="W1051" i="1"/>
  <c r="X1051" i="1"/>
  <c r="AN1051" i="1"/>
  <c r="AM1051" i="1"/>
  <c r="AL1051" i="1"/>
  <c r="AK1051" i="1"/>
  <c r="AJ1051" i="1"/>
  <c r="AI1051" i="1"/>
  <c r="AG1051" i="1"/>
  <c r="AH1051" i="1"/>
  <c r="AD1051" i="1"/>
  <c r="AF1051" i="1"/>
  <c r="AE1051" i="1"/>
  <c r="AC1051" i="1"/>
  <c r="AB1051" i="1"/>
  <c r="AA1051" i="1"/>
  <c r="Z1051" i="1"/>
  <c r="Y1051" i="1"/>
  <c r="V1051" i="1"/>
  <c r="AQ1050" i="1"/>
  <c r="AP1050" i="1"/>
  <c r="AO1050" i="1"/>
  <c r="W1050" i="1"/>
  <c r="X1050" i="1"/>
  <c r="AN1050" i="1"/>
  <c r="AM1050" i="1"/>
  <c r="AL1050" i="1"/>
  <c r="AK1050" i="1"/>
  <c r="AJ1050" i="1"/>
  <c r="AI1050" i="1"/>
  <c r="AG1050" i="1"/>
  <c r="AH1050" i="1"/>
  <c r="AD1050" i="1"/>
  <c r="AF1050" i="1"/>
  <c r="AE1050" i="1"/>
  <c r="AC1050" i="1"/>
  <c r="AB1050" i="1"/>
  <c r="AA1050" i="1"/>
  <c r="Z1050" i="1"/>
  <c r="Y1050" i="1"/>
  <c r="V1050" i="1"/>
  <c r="AQ1049" i="1"/>
  <c r="AP1049" i="1"/>
  <c r="AO1049" i="1"/>
  <c r="W1049" i="1"/>
  <c r="X1049" i="1"/>
  <c r="AN1049" i="1"/>
  <c r="AM1049" i="1"/>
  <c r="AL1049" i="1"/>
  <c r="AK1049" i="1"/>
  <c r="AJ1049" i="1"/>
  <c r="AI1049" i="1"/>
  <c r="AG1049" i="1"/>
  <c r="AH1049" i="1"/>
  <c r="AD1049" i="1"/>
  <c r="AF1049" i="1"/>
  <c r="AE1049" i="1"/>
  <c r="AC1049" i="1"/>
  <c r="AB1049" i="1"/>
  <c r="AA1049" i="1"/>
  <c r="Z1049" i="1"/>
  <c r="Y1049" i="1"/>
  <c r="V1049" i="1"/>
  <c r="AQ1048" i="1"/>
  <c r="AP1048" i="1"/>
  <c r="AO1048" i="1"/>
  <c r="W1048" i="1"/>
  <c r="X1048" i="1"/>
  <c r="AN1048" i="1"/>
  <c r="AM1048" i="1"/>
  <c r="AL1048" i="1"/>
  <c r="AK1048" i="1"/>
  <c r="AJ1048" i="1"/>
  <c r="AI1048" i="1"/>
  <c r="AG1048" i="1"/>
  <c r="AH1048" i="1"/>
  <c r="AD1048" i="1"/>
  <c r="AF1048" i="1"/>
  <c r="AE1048" i="1"/>
  <c r="AC1048" i="1"/>
  <c r="AB1048" i="1"/>
  <c r="AA1048" i="1"/>
  <c r="Z1048" i="1"/>
  <c r="Y1048" i="1"/>
  <c r="V1048" i="1"/>
  <c r="AQ1047" i="1"/>
  <c r="AP1047" i="1"/>
  <c r="AO1047" i="1"/>
  <c r="W1047" i="1"/>
  <c r="X1047" i="1"/>
  <c r="AN1047" i="1"/>
  <c r="AM1047" i="1"/>
  <c r="AL1047" i="1"/>
  <c r="AK1047" i="1"/>
  <c r="AJ1047" i="1"/>
  <c r="AI1047" i="1"/>
  <c r="AG1047" i="1"/>
  <c r="AH1047" i="1"/>
  <c r="AD1047" i="1"/>
  <c r="AF1047" i="1"/>
  <c r="AE1047" i="1"/>
  <c r="AC1047" i="1"/>
  <c r="AB1047" i="1"/>
  <c r="AA1047" i="1"/>
  <c r="Z1047" i="1"/>
  <c r="Y1047" i="1"/>
  <c r="V1047" i="1"/>
  <c r="AQ1046" i="1"/>
  <c r="AP1046" i="1"/>
  <c r="AO1046" i="1"/>
  <c r="W1046" i="1"/>
  <c r="X1046" i="1"/>
  <c r="AN1046" i="1"/>
  <c r="AM1046" i="1"/>
  <c r="AL1046" i="1"/>
  <c r="AK1046" i="1"/>
  <c r="AJ1046" i="1"/>
  <c r="AI1046" i="1"/>
  <c r="AG1046" i="1"/>
  <c r="AH1046" i="1"/>
  <c r="AD1046" i="1"/>
  <c r="AF1046" i="1"/>
  <c r="AE1046" i="1"/>
  <c r="AC1046" i="1"/>
  <c r="AB1046" i="1"/>
  <c r="AA1046" i="1"/>
  <c r="Z1046" i="1"/>
  <c r="Y1046" i="1"/>
  <c r="V1046" i="1"/>
  <c r="AQ1045" i="1"/>
  <c r="AP1045" i="1"/>
  <c r="AO1045" i="1"/>
  <c r="W1045" i="1"/>
  <c r="X1045" i="1"/>
  <c r="AN1045" i="1"/>
  <c r="AM1045" i="1"/>
  <c r="AL1045" i="1"/>
  <c r="AK1045" i="1"/>
  <c r="AJ1045" i="1"/>
  <c r="AI1045" i="1"/>
  <c r="AG1045" i="1"/>
  <c r="AH1045" i="1"/>
  <c r="AD1045" i="1"/>
  <c r="AF1045" i="1"/>
  <c r="AE1045" i="1"/>
  <c r="AC1045" i="1"/>
  <c r="AB1045" i="1"/>
  <c r="AA1045" i="1"/>
  <c r="Z1045" i="1"/>
  <c r="Y1045" i="1"/>
  <c r="V1045" i="1"/>
  <c r="AQ1044" i="1"/>
  <c r="AP1044" i="1"/>
  <c r="AO1044" i="1"/>
  <c r="W1044" i="1"/>
  <c r="X1044" i="1"/>
  <c r="AN1044" i="1"/>
  <c r="AM1044" i="1"/>
  <c r="AL1044" i="1"/>
  <c r="AK1044" i="1"/>
  <c r="AJ1044" i="1"/>
  <c r="AI1044" i="1"/>
  <c r="AG1044" i="1"/>
  <c r="AH1044" i="1"/>
  <c r="AD1044" i="1"/>
  <c r="AF1044" i="1"/>
  <c r="AE1044" i="1"/>
  <c r="AC1044" i="1"/>
  <c r="AB1044" i="1"/>
  <c r="AA1044" i="1"/>
  <c r="Z1044" i="1"/>
  <c r="Y1044" i="1"/>
  <c r="V1044" i="1"/>
  <c r="AQ1043" i="1"/>
  <c r="AP1043" i="1"/>
  <c r="AO1043" i="1"/>
  <c r="W1043" i="1"/>
  <c r="X1043" i="1"/>
  <c r="AN1043" i="1"/>
  <c r="AM1043" i="1"/>
  <c r="AL1043" i="1"/>
  <c r="AK1043" i="1"/>
  <c r="AJ1043" i="1"/>
  <c r="AI1043" i="1"/>
  <c r="AG1043" i="1"/>
  <c r="AH1043" i="1"/>
  <c r="AD1043" i="1"/>
  <c r="AF1043" i="1"/>
  <c r="AE1043" i="1"/>
  <c r="AC1043" i="1"/>
  <c r="AB1043" i="1"/>
  <c r="AA1043" i="1"/>
  <c r="Z1043" i="1"/>
  <c r="Y1043" i="1"/>
  <c r="V1043" i="1"/>
  <c r="AQ1042" i="1"/>
  <c r="AP1042" i="1"/>
  <c r="AO1042" i="1"/>
  <c r="W1042" i="1"/>
  <c r="X1042" i="1"/>
  <c r="AN1042" i="1"/>
  <c r="AM1042" i="1"/>
  <c r="AL1042" i="1"/>
  <c r="AK1042" i="1"/>
  <c r="AJ1042" i="1"/>
  <c r="AI1042" i="1"/>
  <c r="AG1042" i="1"/>
  <c r="AH1042" i="1"/>
  <c r="AD1042" i="1"/>
  <c r="AF1042" i="1"/>
  <c r="AE1042" i="1"/>
  <c r="AC1042" i="1"/>
  <c r="AB1042" i="1"/>
  <c r="AA1042" i="1"/>
  <c r="Z1042" i="1"/>
  <c r="Y1042" i="1"/>
  <c r="V1042" i="1"/>
  <c r="AQ1041" i="1"/>
  <c r="AP1041" i="1"/>
  <c r="AO1041" i="1"/>
  <c r="W1041" i="1"/>
  <c r="X1041" i="1"/>
  <c r="AN1041" i="1"/>
  <c r="AM1041" i="1"/>
  <c r="AL1041" i="1"/>
  <c r="AK1041" i="1"/>
  <c r="AJ1041" i="1"/>
  <c r="AI1041" i="1"/>
  <c r="AG1041" i="1"/>
  <c r="AH1041" i="1"/>
  <c r="AD1041" i="1"/>
  <c r="AF1041" i="1"/>
  <c r="AE1041" i="1"/>
  <c r="AC1041" i="1"/>
  <c r="AB1041" i="1"/>
  <c r="AA1041" i="1"/>
  <c r="Z1041" i="1"/>
  <c r="Y1041" i="1"/>
  <c r="V1041" i="1"/>
  <c r="AQ1040" i="1"/>
  <c r="AP1040" i="1"/>
  <c r="AO1040" i="1"/>
  <c r="W1040" i="1"/>
  <c r="X1040" i="1"/>
  <c r="AN1040" i="1"/>
  <c r="AM1040" i="1"/>
  <c r="AL1040" i="1"/>
  <c r="AK1040" i="1"/>
  <c r="AJ1040" i="1"/>
  <c r="AI1040" i="1"/>
  <c r="AG1040" i="1"/>
  <c r="AH1040" i="1"/>
  <c r="AD1040" i="1"/>
  <c r="AF1040" i="1"/>
  <c r="AE1040" i="1"/>
  <c r="AC1040" i="1"/>
  <c r="AB1040" i="1"/>
  <c r="AA1040" i="1"/>
  <c r="Z1040" i="1"/>
  <c r="Y1040" i="1"/>
  <c r="V1040" i="1"/>
  <c r="AQ1039" i="1"/>
  <c r="AP1039" i="1"/>
  <c r="AO1039" i="1"/>
  <c r="W1039" i="1"/>
  <c r="X1039" i="1"/>
  <c r="AN1039" i="1"/>
  <c r="AM1039" i="1"/>
  <c r="AL1039" i="1"/>
  <c r="AK1039" i="1"/>
  <c r="AJ1039" i="1"/>
  <c r="AI1039" i="1"/>
  <c r="AG1039" i="1"/>
  <c r="AH1039" i="1"/>
  <c r="AD1039" i="1"/>
  <c r="AF1039" i="1"/>
  <c r="AE1039" i="1"/>
  <c r="AC1039" i="1"/>
  <c r="AB1039" i="1"/>
  <c r="AA1039" i="1"/>
  <c r="Z1039" i="1"/>
  <c r="Y1039" i="1"/>
  <c r="V1039" i="1"/>
  <c r="AQ1038" i="1"/>
  <c r="AP1038" i="1"/>
  <c r="AO1038" i="1"/>
  <c r="W1038" i="1"/>
  <c r="X1038" i="1"/>
  <c r="AN1038" i="1"/>
  <c r="AM1038" i="1"/>
  <c r="AL1038" i="1"/>
  <c r="AK1038" i="1"/>
  <c r="AJ1038" i="1"/>
  <c r="AI1038" i="1"/>
  <c r="AG1038" i="1"/>
  <c r="AH1038" i="1"/>
  <c r="AD1038" i="1"/>
  <c r="AF1038" i="1"/>
  <c r="AE1038" i="1"/>
  <c r="AC1038" i="1"/>
  <c r="AB1038" i="1"/>
  <c r="AA1038" i="1"/>
  <c r="Z1038" i="1"/>
  <c r="Y1038" i="1"/>
  <c r="V1038" i="1"/>
  <c r="AQ1037" i="1"/>
  <c r="AP1037" i="1"/>
  <c r="AO1037" i="1"/>
  <c r="W1037" i="1"/>
  <c r="X1037" i="1"/>
  <c r="AN1037" i="1"/>
  <c r="AM1037" i="1"/>
  <c r="AL1037" i="1"/>
  <c r="AK1037" i="1"/>
  <c r="AJ1037" i="1"/>
  <c r="AI1037" i="1"/>
  <c r="AG1037" i="1"/>
  <c r="AH1037" i="1"/>
  <c r="AD1037" i="1"/>
  <c r="AF1037" i="1"/>
  <c r="AE1037" i="1"/>
  <c r="AC1037" i="1"/>
  <c r="AB1037" i="1"/>
  <c r="AA1037" i="1"/>
  <c r="Z1037" i="1"/>
  <c r="Y1037" i="1"/>
  <c r="V1037" i="1"/>
  <c r="AQ1036" i="1"/>
  <c r="AP1036" i="1"/>
  <c r="AO1036" i="1"/>
  <c r="W1036" i="1"/>
  <c r="X1036" i="1"/>
  <c r="AN1036" i="1"/>
  <c r="AM1036" i="1"/>
  <c r="AL1036" i="1"/>
  <c r="AK1036" i="1"/>
  <c r="AJ1036" i="1"/>
  <c r="AI1036" i="1"/>
  <c r="AG1036" i="1"/>
  <c r="AH1036" i="1"/>
  <c r="AD1036" i="1"/>
  <c r="AF1036" i="1"/>
  <c r="AE1036" i="1"/>
  <c r="AC1036" i="1"/>
  <c r="AB1036" i="1"/>
  <c r="AA1036" i="1"/>
  <c r="Z1036" i="1"/>
  <c r="Y1036" i="1"/>
  <c r="V1036" i="1"/>
  <c r="AQ1035" i="1"/>
  <c r="AP1035" i="1"/>
  <c r="AO1035" i="1"/>
  <c r="W1035" i="1"/>
  <c r="X1035" i="1"/>
  <c r="AN1035" i="1"/>
  <c r="AM1035" i="1"/>
  <c r="AL1035" i="1"/>
  <c r="AK1035" i="1"/>
  <c r="AJ1035" i="1"/>
  <c r="AI1035" i="1"/>
  <c r="AG1035" i="1"/>
  <c r="AH1035" i="1"/>
  <c r="AD1035" i="1"/>
  <c r="AF1035" i="1"/>
  <c r="AE1035" i="1"/>
  <c r="AC1035" i="1"/>
  <c r="AB1035" i="1"/>
  <c r="AA1035" i="1"/>
  <c r="Z1035" i="1"/>
  <c r="Y1035" i="1"/>
  <c r="V1035" i="1"/>
  <c r="AQ1034" i="1"/>
  <c r="AP1034" i="1"/>
  <c r="AO1034" i="1"/>
  <c r="W1034" i="1"/>
  <c r="X1034" i="1"/>
  <c r="AN1034" i="1"/>
  <c r="AM1034" i="1"/>
  <c r="AL1034" i="1"/>
  <c r="AK1034" i="1"/>
  <c r="AJ1034" i="1"/>
  <c r="AI1034" i="1"/>
  <c r="AG1034" i="1"/>
  <c r="AH1034" i="1"/>
  <c r="AD1034" i="1"/>
  <c r="AF1034" i="1"/>
  <c r="AE1034" i="1"/>
  <c r="AC1034" i="1"/>
  <c r="AB1034" i="1"/>
  <c r="AA1034" i="1"/>
  <c r="Z1034" i="1"/>
  <c r="Y1034" i="1"/>
  <c r="V1034" i="1"/>
  <c r="AQ1033" i="1"/>
  <c r="AP1033" i="1"/>
  <c r="AO1033" i="1"/>
  <c r="W1033" i="1"/>
  <c r="X1033" i="1"/>
  <c r="AN1033" i="1"/>
  <c r="AM1033" i="1"/>
  <c r="AL1033" i="1"/>
  <c r="AK1033" i="1"/>
  <c r="AJ1033" i="1"/>
  <c r="AI1033" i="1"/>
  <c r="AG1033" i="1"/>
  <c r="AH1033" i="1"/>
  <c r="AD1033" i="1"/>
  <c r="AF1033" i="1"/>
  <c r="AE1033" i="1"/>
  <c r="AC1033" i="1"/>
  <c r="AB1033" i="1"/>
  <c r="AA1033" i="1"/>
  <c r="Z1033" i="1"/>
  <c r="Y1033" i="1"/>
  <c r="V1033" i="1"/>
  <c r="AQ1032" i="1"/>
  <c r="AP1032" i="1"/>
  <c r="AO1032" i="1"/>
  <c r="W1032" i="1"/>
  <c r="X1032" i="1"/>
  <c r="AN1032" i="1"/>
  <c r="AM1032" i="1"/>
  <c r="AL1032" i="1"/>
  <c r="AK1032" i="1"/>
  <c r="AJ1032" i="1"/>
  <c r="AI1032" i="1"/>
  <c r="AG1032" i="1"/>
  <c r="AH1032" i="1"/>
  <c r="AD1032" i="1"/>
  <c r="AF1032" i="1"/>
  <c r="AE1032" i="1"/>
  <c r="AC1032" i="1"/>
  <c r="AB1032" i="1"/>
  <c r="AA1032" i="1"/>
  <c r="Z1032" i="1"/>
  <c r="Y1032" i="1"/>
  <c r="V1032" i="1"/>
  <c r="AQ1031" i="1"/>
  <c r="AP1031" i="1"/>
  <c r="AO1031" i="1"/>
  <c r="W1031" i="1"/>
  <c r="X1031" i="1"/>
  <c r="AN1031" i="1"/>
  <c r="AM1031" i="1"/>
  <c r="AL1031" i="1"/>
  <c r="AK1031" i="1"/>
  <c r="AJ1031" i="1"/>
  <c r="AI1031" i="1"/>
  <c r="AG1031" i="1"/>
  <c r="AH1031" i="1"/>
  <c r="AD1031" i="1"/>
  <c r="AF1031" i="1"/>
  <c r="AE1031" i="1"/>
  <c r="AC1031" i="1"/>
  <c r="AB1031" i="1"/>
  <c r="AA1031" i="1"/>
  <c r="Z1031" i="1"/>
  <c r="Y1031" i="1"/>
  <c r="V1031" i="1"/>
  <c r="AQ1030" i="1"/>
  <c r="AP1030" i="1"/>
  <c r="AO1030" i="1"/>
  <c r="W1030" i="1"/>
  <c r="X1030" i="1"/>
  <c r="AN1030" i="1"/>
  <c r="AM1030" i="1"/>
  <c r="AL1030" i="1"/>
  <c r="AK1030" i="1"/>
  <c r="AJ1030" i="1"/>
  <c r="AI1030" i="1"/>
  <c r="AG1030" i="1"/>
  <c r="AH1030" i="1"/>
  <c r="AD1030" i="1"/>
  <c r="AF1030" i="1"/>
  <c r="AE1030" i="1"/>
  <c r="AC1030" i="1"/>
  <c r="AB1030" i="1"/>
  <c r="AA1030" i="1"/>
  <c r="Z1030" i="1"/>
  <c r="Y1030" i="1"/>
  <c r="V1030" i="1"/>
  <c r="AQ1029" i="1"/>
  <c r="AP1029" i="1"/>
  <c r="AO1029" i="1"/>
  <c r="W1029" i="1"/>
  <c r="X1029" i="1"/>
  <c r="AN1029" i="1"/>
  <c r="AM1029" i="1"/>
  <c r="AL1029" i="1"/>
  <c r="AK1029" i="1"/>
  <c r="AJ1029" i="1"/>
  <c r="AI1029" i="1"/>
  <c r="AG1029" i="1"/>
  <c r="AH1029" i="1"/>
  <c r="AD1029" i="1"/>
  <c r="AF1029" i="1"/>
  <c r="AE1029" i="1"/>
  <c r="AC1029" i="1"/>
  <c r="AB1029" i="1"/>
  <c r="AA1029" i="1"/>
  <c r="Z1029" i="1"/>
  <c r="Y1029" i="1"/>
  <c r="V1029" i="1"/>
  <c r="AQ1028" i="1"/>
  <c r="AP1028" i="1"/>
  <c r="AO1028" i="1"/>
  <c r="W1028" i="1"/>
  <c r="X1028" i="1"/>
  <c r="AN1028" i="1"/>
  <c r="AM1028" i="1"/>
  <c r="AL1028" i="1"/>
  <c r="AK1028" i="1"/>
  <c r="AJ1028" i="1"/>
  <c r="AI1028" i="1"/>
  <c r="AG1028" i="1"/>
  <c r="AH1028" i="1"/>
  <c r="AD1028" i="1"/>
  <c r="AF1028" i="1"/>
  <c r="AE1028" i="1"/>
  <c r="AC1028" i="1"/>
  <c r="AB1028" i="1"/>
  <c r="AA1028" i="1"/>
  <c r="Z1028" i="1"/>
  <c r="Y1028" i="1"/>
  <c r="V1028" i="1"/>
  <c r="AQ1027" i="1"/>
  <c r="AP1027" i="1"/>
  <c r="AO1027" i="1"/>
  <c r="W1027" i="1"/>
  <c r="X1027" i="1"/>
  <c r="AN1027" i="1"/>
  <c r="AM1027" i="1"/>
  <c r="AL1027" i="1"/>
  <c r="AK1027" i="1"/>
  <c r="AJ1027" i="1"/>
  <c r="AI1027" i="1"/>
  <c r="AG1027" i="1"/>
  <c r="AH1027" i="1"/>
  <c r="AD1027" i="1"/>
  <c r="AF1027" i="1"/>
  <c r="AE1027" i="1"/>
  <c r="AC1027" i="1"/>
  <c r="AB1027" i="1"/>
  <c r="AA1027" i="1"/>
  <c r="Z1027" i="1"/>
  <c r="Y1027" i="1"/>
  <c r="V1027" i="1"/>
  <c r="AQ1026" i="1"/>
  <c r="AP1026" i="1"/>
  <c r="AO1026" i="1"/>
  <c r="W1026" i="1"/>
  <c r="X1026" i="1"/>
  <c r="AN1026" i="1"/>
  <c r="AM1026" i="1"/>
  <c r="AL1026" i="1"/>
  <c r="AK1026" i="1"/>
  <c r="AJ1026" i="1"/>
  <c r="AI1026" i="1"/>
  <c r="AG1026" i="1"/>
  <c r="AH1026" i="1"/>
  <c r="AD1026" i="1"/>
  <c r="AF1026" i="1"/>
  <c r="AE1026" i="1"/>
  <c r="AC1026" i="1"/>
  <c r="AB1026" i="1"/>
  <c r="AA1026" i="1"/>
  <c r="Z1026" i="1"/>
  <c r="Y1026" i="1"/>
  <c r="V1026" i="1"/>
  <c r="AQ1025" i="1"/>
  <c r="AP1025" i="1"/>
  <c r="AO1025" i="1"/>
  <c r="W1025" i="1"/>
  <c r="X1025" i="1"/>
  <c r="AN1025" i="1"/>
  <c r="AM1025" i="1"/>
  <c r="AL1025" i="1"/>
  <c r="AK1025" i="1"/>
  <c r="AJ1025" i="1"/>
  <c r="AI1025" i="1"/>
  <c r="AG1025" i="1"/>
  <c r="AH1025" i="1"/>
  <c r="AD1025" i="1"/>
  <c r="AF1025" i="1"/>
  <c r="AE1025" i="1"/>
  <c r="AC1025" i="1"/>
  <c r="AB1025" i="1"/>
  <c r="AA1025" i="1"/>
  <c r="Z1025" i="1"/>
  <c r="Y1025" i="1"/>
  <c r="V1025" i="1"/>
  <c r="AQ1024" i="1"/>
  <c r="AP1024" i="1"/>
  <c r="AO1024" i="1"/>
  <c r="W1024" i="1"/>
  <c r="X1024" i="1"/>
  <c r="AN1024" i="1"/>
  <c r="AM1024" i="1"/>
  <c r="AL1024" i="1"/>
  <c r="AK1024" i="1"/>
  <c r="AJ1024" i="1"/>
  <c r="AI1024" i="1"/>
  <c r="AG1024" i="1"/>
  <c r="AH1024" i="1"/>
  <c r="AD1024" i="1"/>
  <c r="AF1024" i="1"/>
  <c r="AE1024" i="1"/>
  <c r="AC1024" i="1"/>
  <c r="AB1024" i="1"/>
  <c r="AA1024" i="1"/>
  <c r="Z1024" i="1"/>
  <c r="Y1024" i="1"/>
  <c r="V1024" i="1"/>
  <c r="AQ1023" i="1"/>
  <c r="AP1023" i="1"/>
  <c r="AO1023" i="1"/>
  <c r="W1023" i="1"/>
  <c r="X1023" i="1"/>
  <c r="AN1023" i="1"/>
  <c r="AM1023" i="1"/>
  <c r="AL1023" i="1"/>
  <c r="AK1023" i="1"/>
  <c r="AJ1023" i="1"/>
  <c r="AI1023" i="1"/>
  <c r="AG1023" i="1"/>
  <c r="AH1023" i="1"/>
  <c r="AD1023" i="1"/>
  <c r="AF1023" i="1"/>
  <c r="AE1023" i="1"/>
  <c r="AC1023" i="1"/>
  <c r="AB1023" i="1"/>
  <c r="AA1023" i="1"/>
  <c r="Z1023" i="1"/>
  <c r="Y1023" i="1"/>
  <c r="V1023" i="1"/>
  <c r="AQ1022" i="1"/>
  <c r="AP1022" i="1"/>
  <c r="AO1022" i="1"/>
  <c r="W1022" i="1"/>
  <c r="X1022" i="1"/>
  <c r="AN1022" i="1"/>
  <c r="AM1022" i="1"/>
  <c r="AL1022" i="1"/>
  <c r="AK1022" i="1"/>
  <c r="AJ1022" i="1"/>
  <c r="AI1022" i="1"/>
  <c r="AG1022" i="1"/>
  <c r="AH1022" i="1"/>
  <c r="AD1022" i="1"/>
  <c r="AF1022" i="1"/>
  <c r="AE1022" i="1"/>
  <c r="AC1022" i="1"/>
  <c r="AB1022" i="1"/>
  <c r="AA1022" i="1"/>
  <c r="Z1022" i="1"/>
  <c r="Y1022" i="1"/>
  <c r="V1022" i="1"/>
  <c r="AQ1021" i="1"/>
  <c r="AP1021" i="1"/>
  <c r="AO1021" i="1"/>
  <c r="W1021" i="1"/>
  <c r="X1021" i="1"/>
  <c r="AN1021" i="1"/>
  <c r="AM1021" i="1"/>
  <c r="AL1021" i="1"/>
  <c r="AK1021" i="1"/>
  <c r="AJ1021" i="1"/>
  <c r="AI1021" i="1"/>
  <c r="AG1021" i="1"/>
  <c r="AH1021" i="1"/>
  <c r="AD1021" i="1"/>
  <c r="AF1021" i="1"/>
  <c r="AE1021" i="1"/>
  <c r="AC1021" i="1"/>
  <c r="AB1021" i="1"/>
  <c r="AA1021" i="1"/>
  <c r="Z1021" i="1"/>
  <c r="Y1021" i="1"/>
  <c r="V1021" i="1"/>
  <c r="AQ1020" i="1"/>
  <c r="AP1020" i="1"/>
  <c r="AO1020" i="1"/>
  <c r="W1020" i="1"/>
  <c r="X1020" i="1"/>
  <c r="AN1020" i="1"/>
  <c r="AM1020" i="1"/>
  <c r="AL1020" i="1"/>
  <c r="AK1020" i="1"/>
  <c r="AJ1020" i="1"/>
  <c r="AI1020" i="1"/>
  <c r="AG1020" i="1"/>
  <c r="AH1020" i="1"/>
  <c r="AD1020" i="1"/>
  <c r="AF1020" i="1"/>
  <c r="AE1020" i="1"/>
  <c r="AC1020" i="1"/>
  <c r="AB1020" i="1"/>
  <c r="AA1020" i="1"/>
  <c r="Z1020" i="1"/>
  <c r="Y1020" i="1"/>
  <c r="V1020" i="1"/>
  <c r="AQ1019" i="1"/>
  <c r="AP1019" i="1"/>
  <c r="AO1019" i="1"/>
  <c r="W1019" i="1"/>
  <c r="X1019" i="1"/>
  <c r="AN1019" i="1"/>
  <c r="AM1019" i="1"/>
  <c r="AL1019" i="1"/>
  <c r="AK1019" i="1"/>
  <c r="AJ1019" i="1"/>
  <c r="AI1019" i="1"/>
  <c r="AG1019" i="1"/>
  <c r="AH1019" i="1"/>
  <c r="AD1019" i="1"/>
  <c r="AF1019" i="1"/>
  <c r="AE1019" i="1"/>
  <c r="AC1019" i="1"/>
  <c r="AB1019" i="1"/>
  <c r="AA1019" i="1"/>
  <c r="Z1019" i="1"/>
  <c r="Y1019" i="1"/>
  <c r="V1019" i="1"/>
  <c r="AQ1018" i="1"/>
  <c r="AP1018" i="1"/>
  <c r="AO1018" i="1"/>
  <c r="W1018" i="1"/>
  <c r="X1018" i="1"/>
  <c r="AN1018" i="1"/>
  <c r="AM1018" i="1"/>
  <c r="AL1018" i="1"/>
  <c r="AK1018" i="1"/>
  <c r="AJ1018" i="1"/>
  <c r="AI1018" i="1"/>
  <c r="AG1018" i="1"/>
  <c r="AH1018" i="1"/>
  <c r="AD1018" i="1"/>
  <c r="AF1018" i="1"/>
  <c r="AE1018" i="1"/>
  <c r="AC1018" i="1"/>
  <c r="AB1018" i="1"/>
  <c r="AA1018" i="1"/>
  <c r="Z1018" i="1"/>
  <c r="Y1018" i="1"/>
  <c r="V1018" i="1"/>
  <c r="AQ1017" i="1"/>
  <c r="AP1017" i="1"/>
  <c r="AO1017" i="1"/>
  <c r="W1017" i="1"/>
  <c r="X1017" i="1"/>
  <c r="AN1017" i="1"/>
  <c r="AM1017" i="1"/>
  <c r="AL1017" i="1"/>
  <c r="AK1017" i="1"/>
  <c r="AJ1017" i="1"/>
  <c r="AI1017" i="1"/>
  <c r="AG1017" i="1"/>
  <c r="AH1017" i="1"/>
  <c r="AD1017" i="1"/>
  <c r="AF1017" i="1"/>
  <c r="AE1017" i="1"/>
  <c r="AC1017" i="1"/>
  <c r="AB1017" i="1"/>
  <c r="AA1017" i="1"/>
  <c r="Z1017" i="1"/>
  <c r="Y1017" i="1"/>
  <c r="V1017" i="1"/>
  <c r="AQ1016" i="1"/>
  <c r="AP1016" i="1"/>
  <c r="AO1016" i="1"/>
  <c r="W1016" i="1"/>
  <c r="X1016" i="1"/>
  <c r="AN1016" i="1"/>
  <c r="AM1016" i="1"/>
  <c r="AL1016" i="1"/>
  <c r="AK1016" i="1"/>
  <c r="AJ1016" i="1"/>
  <c r="AI1016" i="1"/>
  <c r="AG1016" i="1"/>
  <c r="AH1016" i="1"/>
  <c r="AD1016" i="1"/>
  <c r="AF1016" i="1"/>
  <c r="AE1016" i="1"/>
  <c r="AC1016" i="1"/>
  <c r="AB1016" i="1"/>
  <c r="AA1016" i="1"/>
  <c r="Z1016" i="1"/>
  <c r="Y1016" i="1"/>
  <c r="V1016" i="1"/>
  <c r="AQ1015" i="1"/>
  <c r="AP1015" i="1"/>
  <c r="AO1015" i="1"/>
  <c r="W1015" i="1"/>
  <c r="X1015" i="1"/>
  <c r="AN1015" i="1"/>
  <c r="AM1015" i="1"/>
  <c r="AL1015" i="1"/>
  <c r="AK1015" i="1"/>
  <c r="AJ1015" i="1"/>
  <c r="AI1015" i="1"/>
  <c r="AG1015" i="1"/>
  <c r="AH1015" i="1"/>
  <c r="AD1015" i="1"/>
  <c r="AF1015" i="1"/>
  <c r="AE1015" i="1"/>
  <c r="AC1015" i="1"/>
  <c r="AB1015" i="1"/>
  <c r="AA1015" i="1"/>
  <c r="Z1015" i="1"/>
  <c r="Y1015" i="1"/>
  <c r="V1015" i="1"/>
  <c r="AQ1014" i="1"/>
  <c r="AP1014" i="1"/>
  <c r="AO1014" i="1"/>
  <c r="W1014" i="1"/>
  <c r="X1014" i="1"/>
  <c r="AN1014" i="1"/>
  <c r="AM1014" i="1"/>
  <c r="AL1014" i="1"/>
  <c r="AK1014" i="1"/>
  <c r="AJ1014" i="1"/>
  <c r="AI1014" i="1"/>
  <c r="AG1014" i="1"/>
  <c r="AH1014" i="1"/>
  <c r="AD1014" i="1"/>
  <c r="AF1014" i="1"/>
  <c r="AE1014" i="1"/>
  <c r="AC1014" i="1"/>
  <c r="AB1014" i="1"/>
  <c r="AA1014" i="1"/>
  <c r="Z1014" i="1"/>
  <c r="Y1014" i="1"/>
  <c r="V1014" i="1"/>
  <c r="AQ1013" i="1"/>
  <c r="AP1013" i="1"/>
  <c r="AO1013" i="1"/>
  <c r="W1013" i="1"/>
  <c r="X1013" i="1"/>
  <c r="AN1013" i="1"/>
  <c r="AM1013" i="1"/>
  <c r="AL1013" i="1"/>
  <c r="AK1013" i="1"/>
  <c r="AJ1013" i="1"/>
  <c r="AI1013" i="1"/>
  <c r="AG1013" i="1"/>
  <c r="AH1013" i="1"/>
  <c r="AD1013" i="1"/>
  <c r="AF1013" i="1"/>
  <c r="AE1013" i="1"/>
  <c r="AC1013" i="1"/>
  <c r="AB1013" i="1"/>
  <c r="AA1013" i="1"/>
  <c r="Z1013" i="1"/>
  <c r="Y1013" i="1"/>
  <c r="V1013" i="1"/>
  <c r="AQ1012" i="1"/>
  <c r="AP1012" i="1"/>
  <c r="AO1012" i="1"/>
  <c r="W1012" i="1"/>
  <c r="X1012" i="1"/>
  <c r="AN1012" i="1"/>
  <c r="AM1012" i="1"/>
  <c r="AL1012" i="1"/>
  <c r="AK1012" i="1"/>
  <c r="AJ1012" i="1"/>
  <c r="AI1012" i="1"/>
  <c r="AG1012" i="1"/>
  <c r="AH1012" i="1"/>
  <c r="AD1012" i="1"/>
  <c r="AF1012" i="1"/>
  <c r="AE1012" i="1"/>
  <c r="AC1012" i="1"/>
  <c r="AB1012" i="1"/>
  <c r="AA1012" i="1"/>
  <c r="Z1012" i="1"/>
  <c r="Y1012" i="1"/>
  <c r="V1012" i="1"/>
  <c r="AQ1011" i="1"/>
  <c r="AP1011" i="1"/>
  <c r="AO1011" i="1"/>
  <c r="W1011" i="1"/>
  <c r="X1011" i="1"/>
  <c r="AN1011" i="1"/>
  <c r="AM1011" i="1"/>
  <c r="AL1011" i="1"/>
  <c r="AK1011" i="1"/>
  <c r="AJ1011" i="1"/>
  <c r="AI1011" i="1"/>
  <c r="AG1011" i="1"/>
  <c r="AH1011" i="1"/>
  <c r="AD1011" i="1"/>
  <c r="AF1011" i="1"/>
  <c r="AE1011" i="1"/>
  <c r="AC1011" i="1"/>
  <c r="AB1011" i="1"/>
  <c r="AA1011" i="1"/>
  <c r="Z1011" i="1"/>
  <c r="Y1011" i="1"/>
  <c r="V1011" i="1"/>
  <c r="AQ1010" i="1"/>
  <c r="AP1010" i="1"/>
  <c r="AO1010" i="1"/>
  <c r="W1010" i="1"/>
  <c r="X1010" i="1"/>
  <c r="AN1010" i="1"/>
  <c r="AM1010" i="1"/>
  <c r="AL1010" i="1"/>
  <c r="AK1010" i="1"/>
  <c r="AJ1010" i="1"/>
  <c r="AI1010" i="1"/>
  <c r="AG1010" i="1"/>
  <c r="AH1010" i="1"/>
  <c r="AD1010" i="1"/>
  <c r="AF1010" i="1"/>
  <c r="AE1010" i="1"/>
  <c r="AC1010" i="1"/>
  <c r="AB1010" i="1"/>
  <c r="AA1010" i="1"/>
  <c r="Z1010" i="1"/>
  <c r="Y1010" i="1"/>
  <c r="V1010" i="1"/>
  <c r="AQ1009" i="1"/>
  <c r="AP1009" i="1"/>
  <c r="AO1009" i="1"/>
  <c r="W1009" i="1"/>
  <c r="X1009" i="1"/>
  <c r="AN1009" i="1"/>
  <c r="AM1009" i="1"/>
  <c r="AL1009" i="1"/>
  <c r="AK1009" i="1"/>
  <c r="AJ1009" i="1"/>
  <c r="AI1009" i="1"/>
  <c r="AG1009" i="1"/>
  <c r="AH1009" i="1"/>
  <c r="AD1009" i="1"/>
  <c r="AF1009" i="1"/>
  <c r="AE1009" i="1"/>
  <c r="AC1009" i="1"/>
  <c r="AB1009" i="1"/>
  <c r="AA1009" i="1"/>
  <c r="Z1009" i="1"/>
  <c r="Y1009" i="1"/>
  <c r="V1009" i="1"/>
  <c r="AQ1008" i="1"/>
  <c r="AP1008" i="1"/>
  <c r="AO1008" i="1"/>
  <c r="W1008" i="1"/>
  <c r="X1008" i="1"/>
  <c r="AN1008" i="1"/>
  <c r="AM1008" i="1"/>
  <c r="AL1008" i="1"/>
  <c r="AK1008" i="1"/>
  <c r="AJ1008" i="1"/>
  <c r="AI1008" i="1"/>
  <c r="AG1008" i="1"/>
  <c r="AH1008" i="1"/>
  <c r="AD1008" i="1"/>
  <c r="AF1008" i="1"/>
  <c r="AE1008" i="1"/>
  <c r="AC1008" i="1"/>
  <c r="AB1008" i="1"/>
  <c r="AA1008" i="1"/>
  <c r="Z1008" i="1"/>
  <c r="Y1008" i="1"/>
  <c r="V1008" i="1"/>
  <c r="AQ1007" i="1"/>
  <c r="AP1007" i="1"/>
  <c r="AO1007" i="1"/>
  <c r="W1007" i="1"/>
  <c r="X1007" i="1"/>
  <c r="AN1007" i="1"/>
  <c r="AM1007" i="1"/>
  <c r="AL1007" i="1"/>
  <c r="AK1007" i="1"/>
  <c r="AJ1007" i="1"/>
  <c r="AI1007" i="1"/>
  <c r="AG1007" i="1"/>
  <c r="AH1007" i="1"/>
  <c r="AD1007" i="1"/>
  <c r="AF1007" i="1"/>
  <c r="AE1007" i="1"/>
  <c r="AC1007" i="1"/>
  <c r="AB1007" i="1"/>
  <c r="AA1007" i="1"/>
  <c r="Z1007" i="1"/>
  <c r="Y1007" i="1"/>
  <c r="V1007" i="1"/>
  <c r="AQ1006" i="1"/>
  <c r="AP1006" i="1"/>
  <c r="AO1006" i="1"/>
  <c r="W1006" i="1"/>
  <c r="X1006" i="1"/>
  <c r="AN1006" i="1"/>
  <c r="AM1006" i="1"/>
  <c r="AL1006" i="1"/>
  <c r="AK1006" i="1"/>
  <c r="AJ1006" i="1"/>
  <c r="AI1006" i="1"/>
  <c r="AG1006" i="1"/>
  <c r="AH1006" i="1"/>
  <c r="AD1006" i="1"/>
  <c r="AF1006" i="1"/>
  <c r="AE1006" i="1"/>
  <c r="AC1006" i="1"/>
  <c r="AB1006" i="1"/>
  <c r="AA1006" i="1"/>
  <c r="Z1006" i="1"/>
  <c r="Y1006" i="1"/>
  <c r="V1006" i="1"/>
  <c r="AQ1005" i="1"/>
  <c r="AP1005" i="1"/>
  <c r="AO1005" i="1"/>
  <c r="W1005" i="1"/>
  <c r="X1005" i="1"/>
  <c r="AN1005" i="1"/>
  <c r="AM1005" i="1"/>
  <c r="AL1005" i="1"/>
  <c r="AK1005" i="1"/>
  <c r="AJ1005" i="1"/>
  <c r="AI1005" i="1"/>
  <c r="AG1005" i="1"/>
  <c r="AH1005" i="1"/>
  <c r="AD1005" i="1"/>
  <c r="AF1005" i="1"/>
  <c r="AE1005" i="1"/>
  <c r="AC1005" i="1"/>
  <c r="AB1005" i="1"/>
  <c r="AA1005" i="1"/>
  <c r="Z1005" i="1"/>
  <c r="Y1005" i="1"/>
  <c r="V1005" i="1"/>
  <c r="AQ1004" i="1"/>
  <c r="AP1004" i="1"/>
  <c r="AO1004" i="1"/>
  <c r="W1004" i="1"/>
  <c r="X1004" i="1"/>
  <c r="AN1004" i="1"/>
  <c r="AM1004" i="1"/>
  <c r="AL1004" i="1"/>
  <c r="AK1004" i="1"/>
  <c r="AJ1004" i="1"/>
  <c r="AI1004" i="1"/>
  <c r="AG1004" i="1"/>
  <c r="AH1004" i="1"/>
  <c r="AD1004" i="1"/>
  <c r="AF1004" i="1"/>
  <c r="AE1004" i="1"/>
  <c r="AC1004" i="1"/>
  <c r="AB1004" i="1"/>
  <c r="AA1004" i="1"/>
  <c r="Z1004" i="1"/>
  <c r="Y1004" i="1"/>
  <c r="V1004" i="1"/>
  <c r="AQ1003" i="1"/>
  <c r="AP1003" i="1"/>
  <c r="AO1003" i="1"/>
  <c r="W1003" i="1"/>
  <c r="X1003" i="1"/>
  <c r="AN1003" i="1"/>
  <c r="AM1003" i="1"/>
  <c r="AL1003" i="1"/>
  <c r="AK1003" i="1"/>
  <c r="AJ1003" i="1"/>
  <c r="AI1003" i="1"/>
  <c r="AG1003" i="1"/>
  <c r="AH1003" i="1"/>
  <c r="AD1003" i="1"/>
  <c r="AF1003" i="1"/>
  <c r="AE1003" i="1"/>
  <c r="AC1003" i="1"/>
  <c r="AB1003" i="1"/>
  <c r="AA1003" i="1"/>
  <c r="Z1003" i="1"/>
  <c r="Y1003" i="1"/>
  <c r="V1003" i="1"/>
  <c r="AQ1002" i="1"/>
  <c r="AP1002" i="1"/>
  <c r="AO1002" i="1"/>
  <c r="W1002" i="1"/>
  <c r="X1002" i="1"/>
  <c r="AN1002" i="1"/>
  <c r="AM1002" i="1"/>
  <c r="AL1002" i="1"/>
  <c r="AK1002" i="1"/>
  <c r="AJ1002" i="1"/>
  <c r="AI1002" i="1"/>
  <c r="AG1002" i="1"/>
  <c r="AH1002" i="1"/>
  <c r="AD1002" i="1"/>
  <c r="AF1002" i="1"/>
  <c r="AE1002" i="1"/>
  <c r="AC1002" i="1"/>
  <c r="AB1002" i="1"/>
  <c r="AA1002" i="1"/>
  <c r="Z1002" i="1"/>
  <c r="Y1002" i="1"/>
  <c r="V1002" i="1"/>
  <c r="AQ1001" i="1"/>
  <c r="AP1001" i="1"/>
  <c r="AO1001" i="1"/>
  <c r="W1001" i="1"/>
  <c r="X1001" i="1"/>
  <c r="AN1001" i="1"/>
  <c r="AM1001" i="1"/>
  <c r="AL1001" i="1"/>
  <c r="AK1001" i="1"/>
  <c r="AJ1001" i="1"/>
  <c r="AI1001" i="1"/>
  <c r="AG1001" i="1"/>
  <c r="AH1001" i="1"/>
  <c r="AD1001" i="1"/>
  <c r="AF1001" i="1"/>
  <c r="AE1001" i="1"/>
  <c r="AC1001" i="1"/>
  <c r="AB1001" i="1"/>
  <c r="AA1001" i="1"/>
  <c r="Z1001" i="1"/>
  <c r="Y1001" i="1"/>
  <c r="V1001" i="1"/>
  <c r="AQ1000" i="1"/>
  <c r="AP1000" i="1"/>
  <c r="AO1000" i="1"/>
  <c r="W1000" i="1"/>
  <c r="X1000" i="1"/>
  <c r="AN1000" i="1"/>
  <c r="AM1000" i="1"/>
  <c r="AL1000" i="1"/>
  <c r="AK1000" i="1"/>
  <c r="AJ1000" i="1"/>
  <c r="AI1000" i="1"/>
  <c r="AG1000" i="1"/>
  <c r="AH1000" i="1"/>
  <c r="AD1000" i="1"/>
  <c r="AF1000" i="1"/>
  <c r="AE1000" i="1"/>
  <c r="AC1000" i="1"/>
  <c r="AB1000" i="1"/>
  <c r="AA1000" i="1"/>
  <c r="Z1000" i="1"/>
  <c r="Y1000" i="1"/>
  <c r="V1000" i="1"/>
  <c r="AQ999" i="1"/>
  <c r="AP999" i="1"/>
  <c r="AO999" i="1"/>
  <c r="W999" i="1"/>
  <c r="X999" i="1"/>
  <c r="AN999" i="1"/>
  <c r="AM999" i="1"/>
  <c r="AL999" i="1"/>
  <c r="AK999" i="1"/>
  <c r="AJ999" i="1"/>
  <c r="AI999" i="1"/>
  <c r="AG999" i="1"/>
  <c r="AH999" i="1"/>
  <c r="AD999" i="1"/>
  <c r="AF999" i="1"/>
  <c r="AE999" i="1"/>
  <c r="AC999" i="1"/>
  <c r="AB999" i="1"/>
  <c r="AA999" i="1"/>
  <c r="Z999" i="1"/>
  <c r="Y999" i="1"/>
  <c r="V999" i="1"/>
  <c r="AQ998" i="1"/>
  <c r="AP998" i="1"/>
  <c r="AO998" i="1"/>
  <c r="W998" i="1"/>
  <c r="X998" i="1"/>
  <c r="AN998" i="1"/>
  <c r="AM998" i="1"/>
  <c r="AL998" i="1"/>
  <c r="AK998" i="1"/>
  <c r="AJ998" i="1"/>
  <c r="AI998" i="1"/>
  <c r="AG998" i="1"/>
  <c r="AH998" i="1"/>
  <c r="AD998" i="1"/>
  <c r="AF998" i="1"/>
  <c r="AE998" i="1"/>
  <c r="AC998" i="1"/>
  <c r="AB998" i="1"/>
  <c r="AA998" i="1"/>
  <c r="Z998" i="1"/>
  <c r="Y998" i="1"/>
  <c r="V998" i="1"/>
  <c r="AQ997" i="1"/>
  <c r="AP997" i="1"/>
  <c r="AO997" i="1"/>
  <c r="W997" i="1"/>
  <c r="X997" i="1"/>
  <c r="AN997" i="1"/>
  <c r="AM997" i="1"/>
  <c r="AL997" i="1"/>
  <c r="AK997" i="1"/>
  <c r="AJ997" i="1"/>
  <c r="AI997" i="1"/>
  <c r="AG997" i="1"/>
  <c r="AH997" i="1"/>
  <c r="AD997" i="1"/>
  <c r="AF997" i="1"/>
  <c r="AE997" i="1"/>
  <c r="AC997" i="1"/>
  <c r="AB997" i="1"/>
  <c r="AA997" i="1"/>
  <c r="Z997" i="1"/>
  <c r="Y997" i="1"/>
  <c r="V997" i="1"/>
  <c r="AQ996" i="1"/>
  <c r="AP996" i="1"/>
  <c r="AO996" i="1"/>
  <c r="W996" i="1"/>
  <c r="X996" i="1"/>
  <c r="AN996" i="1"/>
  <c r="AM996" i="1"/>
  <c r="AL996" i="1"/>
  <c r="AK996" i="1"/>
  <c r="AJ996" i="1"/>
  <c r="AI996" i="1"/>
  <c r="AG996" i="1"/>
  <c r="AH996" i="1"/>
  <c r="AD996" i="1"/>
  <c r="AF996" i="1"/>
  <c r="AE996" i="1"/>
  <c r="AC996" i="1"/>
  <c r="AB996" i="1"/>
  <c r="AA996" i="1"/>
  <c r="Z996" i="1"/>
  <c r="Y996" i="1"/>
  <c r="V996" i="1"/>
  <c r="AQ995" i="1"/>
  <c r="AP995" i="1"/>
  <c r="AO995" i="1"/>
  <c r="W995" i="1"/>
  <c r="X995" i="1"/>
  <c r="AN995" i="1"/>
  <c r="AM995" i="1"/>
  <c r="AL995" i="1"/>
  <c r="AK995" i="1"/>
  <c r="AJ995" i="1"/>
  <c r="AI995" i="1"/>
  <c r="AG995" i="1"/>
  <c r="AH995" i="1"/>
  <c r="AD995" i="1"/>
  <c r="AF995" i="1"/>
  <c r="AE995" i="1"/>
  <c r="AC995" i="1"/>
  <c r="AB995" i="1"/>
  <c r="AA995" i="1"/>
  <c r="Z995" i="1"/>
  <c r="Y995" i="1"/>
  <c r="V995" i="1"/>
  <c r="AQ994" i="1"/>
  <c r="AP994" i="1"/>
  <c r="AO994" i="1"/>
  <c r="W994" i="1"/>
  <c r="X994" i="1"/>
  <c r="AN994" i="1"/>
  <c r="AM994" i="1"/>
  <c r="AL994" i="1"/>
  <c r="AK994" i="1"/>
  <c r="AJ994" i="1"/>
  <c r="AI994" i="1"/>
  <c r="AG994" i="1"/>
  <c r="AH994" i="1"/>
  <c r="AD994" i="1"/>
  <c r="AF994" i="1"/>
  <c r="AE994" i="1"/>
  <c r="AC994" i="1"/>
  <c r="AB994" i="1"/>
  <c r="AA994" i="1"/>
  <c r="Z994" i="1"/>
  <c r="Y994" i="1"/>
  <c r="V994" i="1"/>
  <c r="AQ993" i="1"/>
  <c r="AP993" i="1"/>
  <c r="AO993" i="1"/>
  <c r="W993" i="1"/>
  <c r="X993" i="1"/>
  <c r="AN993" i="1"/>
  <c r="AM993" i="1"/>
  <c r="AL993" i="1"/>
  <c r="AK993" i="1"/>
  <c r="AJ993" i="1"/>
  <c r="AI993" i="1"/>
  <c r="AG993" i="1"/>
  <c r="AH993" i="1"/>
  <c r="AD993" i="1"/>
  <c r="AF993" i="1"/>
  <c r="AE993" i="1"/>
  <c r="AC993" i="1"/>
  <c r="AB993" i="1"/>
  <c r="AA993" i="1"/>
  <c r="Z993" i="1"/>
  <c r="Y993" i="1"/>
  <c r="V993" i="1"/>
  <c r="AQ992" i="1"/>
  <c r="AP992" i="1"/>
  <c r="AO992" i="1"/>
  <c r="W992" i="1"/>
  <c r="X992" i="1"/>
  <c r="AN992" i="1"/>
  <c r="AM992" i="1"/>
  <c r="AL992" i="1"/>
  <c r="AK992" i="1"/>
  <c r="AJ992" i="1"/>
  <c r="AI992" i="1"/>
  <c r="AG992" i="1"/>
  <c r="AH992" i="1"/>
  <c r="AD992" i="1"/>
  <c r="AF992" i="1"/>
  <c r="AE992" i="1"/>
  <c r="AC992" i="1"/>
  <c r="AB992" i="1"/>
  <c r="AA992" i="1"/>
  <c r="Z992" i="1"/>
  <c r="Y992" i="1"/>
  <c r="V992" i="1"/>
  <c r="AQ991" i="1"/>
  <c r="AP991" i="1"/>
  <c r="AO991" i="1"/>
  <c r="W991" i="1"/>
  <c r="X991" i="1"/>
  <c r="AN991" i="1"/>
  <c r="AM991" i="1"/>
  <c r="AL991" i="1"/>
  <c r="AK991" i="1"/>
  <c r="AJ991" i="1"/>
  <c r="AI991" i="1"/>
  <c r="AG991" i="1"/>
  <c r="AH991" i="1"/>
  <c r="AD991" i="1"/>
  <c r="AF991" i="1"/>
  <c r="AE991" i="1"/>
  <c r="AC991" i="1"/>
  <c r="AB991" i="1"/>
  <c r="AA991" i="1"/>
  <c r="Z991" i="1"/>
  <c r="Y991" i="1"/>
  <c r="V991" i="1"/>
  <c r="AQ990" i="1"/>
  <c r="AP990" i="1"/>
  <c r="AO990" i="1"/>
  <c r="W990" i="1"/>
  <c r="X990" i="1"/>
  <c r="AN990" i="1"/>
  <c r="AM990" i="1"/>
  <c r="AL990" i="1"/>
  <c r="AK990" i="1"/>
  <c r="AJ990" i="1"/>
  <c r="AI990" i="1"/>
  <c r="AG990" i="1"/>
  <c r="AH990" i="1"/>
  <c r="AD990" i="1"/>
  <c r="AF990" i="1"/>
  <c r="AE990" i="1"/>
  <c r="AC990" i="1"/>
  <c r="AB990" i="1"/>
  <c r="AA990" i="1"/>
  <c r="Z990" i="1"/>
  <c r="Y990" i="1"/>
  <c r="V990" i="1"/>
  <c r="AQ989" i="1"/>
  <c r="AP989" i="1"/>
  <c r="AO989" i="1"/>
  <c r="W989" i="1"/>
  <c r="X989" i="1"/>
  <c r="AN989" i="1"/>
  <c r="AM989" i="1"/>
  <c r="AL989" i="1"/>
  <c r="AK989" i="1"/>
  <c r="AJ989" i="1"/>
  <c r="AI989" i="1"/>
  <c r="AG989" i="1"/>
  <c r="AH989" i="1"/>
  <c r="AD989" i="1"/>
  <c r="AF989" i="1"/>
  <c r="AE989" i="1"/>
  <c r="AC989" i="1"/>
  <c r="AB989" i="1"/>
  <c r="AA989" i="1"/>
  <c r="Z989" i="1"/>
  <c r="Y989" i="1"/>
  <c r="V989" i="1"/>
  <c r="AQ988" i="1"/>
  <c r="AP988" i="1"/>
  <c r="AO988" i="1"/>
  <c r="W988" i="1"/>
  <c r="X988" i="1"/>
  <c r="AN988" i="1"/>
  <c r="AM988" i="1"/>
  <c r="AL988" i="1"/>
  <c r="AK988" i="1"/>
  <c r="AJ988" i="1"/>
  <c r="AI988" i="1"/>
  <c r="AG988" i="1"/>
  <c r="AH988" i="1"/>
  <c r="AD988" i="1"/>
  <c r="AF988" i="1"/>
  <c r="AE988" i="1"/>
  <c r="AC988" i="1"/>
  <c r="AB988" i="1"/>
  <c r="AA988" i="1"/>
  <c r="Z988" i="1"/>
  <c r="Y988" i="1"/>
  <c r="V988" i="1"/>
  <c r="AQ987" i="1"/>
  <c r="AP987" i="1"/>
  <c r="AO987" i="1"/>
  <c r="W987" i="1"/>
  <c r="X987" i="1"/>
  <c r="AN987" i="1"/>
  <c r="AM987" i="1"/>
  <c r="AL987" i="1"/>
  <c r="AK987" i="1"/>
  <c r="AJ987" i="1"/>
  <c r="AI987" i="1"/>
  <c r="AG987" i="1"/>
  <c r="AH987" i="1"/>
  <c r="AD987" i="1"/>
  <c r="AF987" i="1"/>
  <c r="AE987" i="1"/>
  <c r="AC987" i="1"/>
  <c r="AB987" i="1"/>
  <c r="AA987" i="1"/>
  <c r="Z987" i="1"/>
  <c r="Y987" i="1"/>
  <c r="V987" i="1"/>
  <c r="AQ986" i="1"/>
  <c r="AP986" i="1"/>
  <c r="AO986" i="1"/>
  <c r="W986" i="1"/>
  <c r="X986" i="1"/>
  <c r="AN986" i="1"/>
  <c r="AM986" i="1"/>
  <c r="AL986" i="1"/>
  <c r="AK986" i="1"/>
  <c r="AJ986" i="1"/>
  <c r="AI986" i="1"/>
  <c r="AG986" i="1"/>
  <c r="AH986" i="1"/>
  <c r="AD986" i="1"/>
  <c r="AF986" i="1"/>
  <c r="AE986" i="1"/>
  <c r="AC986" i="1"/>
  <c r="AB986" i="1"/>
  <c r="AA986" i="1"/>
  <c r="Z986" i="1"/>
  <c r="Y986" i="1"/>
  <c r="V986" i="1"/>
  <c r="AQ985" i="1"/>
  <c r="AP985" i="1"/>
  <c r="AO985" i="1"/>
  <c r="W985" i="1"/>
  <c r="X985" i="1"/>
  <c r="AN985" i="1"/>
  <c r="AM985" i="1"/>
  <c r="AL985" i="1"/>
  <c r="AK985" i="1"/>
  <c r="AJ985" i="1"/>
  <c r="AI985" i="1"/>
  <c r="AG985" i="1"/>
  <c r="AH985" i="1"/>
  <c r="AD985" i="1"/>
  <c r="AF985" i="1"/>
  <c r="AE985" i="1"/>
  <c r="AC985" i="1"/>
  <c r="AB985" i="1"/>
  <c r="AA985" i="1"/>
  <c r="Z985" i="1"/>
  <c r="Y985" i="1"/>
  <c r="V985" i="1"/>
  <c r="AQ984" i="1"/>
  <c r="AP984" i="1"/>
  <c r="AO984" i="1"/>
  <c r="W984" i="1"/>
  <c r="X984" i="1"/>
  <c r="AN984" i="1"/>
  <c r="AM984" i="1"/>
  <c r="AL984" i="1"/>
  <c r="AK984" i="1"/>
  <c r="AJ984" i="1"/>
  <c r="AI984" i="1"/>
  <c r="AG984" i="1"/>
  <c r="AH984" i="1"/>
  <c r="AD984" i="1"/>
  <c r="AF984" i="1"/>
  <c r="AE984" i="1"/>
  <c r="AC984" i="1"/>
  <c r="AB984" i="1"/>
  <c r="AA984" i="1"/>
  <c r="Z984" i="1"/>
  <c r="Y984" i="1"/>
  <c r="V984" i="1"/>
  <c r="AQ983" i="1"/>
  <c r="AP983" i="1"/>
  <c r="AO983" i="1"/>
  <c r="W983" i="1"/>
  <c r="X983" i="1"/>
  <c r="AN983" i="1"/>
  <c r="AM983" i="1"/>
  <c r="AL983" i="1"/>
  <c r="AK983" i="1"/>
  <c r="AJ983" i="1"/>
  <c r="AI983" i="1"/>
  <c r="AG983" i="1"/>
  <c r="AH983" i="1"/>
  <c r="AD983" i="1"/>
  <c r="AF983" i="1"/>
  <c r="AE983" i="1"/>
  <c r="AC983" i="1"/>
  <c r="AB983" i="1"/>
  <c r="AA983" i="1"/>
  <c r="Z983" i="1"/>
  <c r="Y983" i="1"/>
  <c r="V983" i="1"/>
  <c r="AQ982" i="1"/>
  <c r="AP982" i="1"/>
  <c r="AO982" i="1"/>
  <c r="W982" i="1"/>
  <c r="X982" i="1"/>
  <c r="AN982" i="1"/>
  <c r="AM982" i="1"/>
  <c r="AL982" i="1"/>
  <c r="AK982" i="1"/>
  <c r="AJ982" i="1"/>
  <c r="AI982" i="1"/>
  <c r="AG982" i="1"/>
  <c r="AH982" i="1"/>
  <c r="AD982" i="1"/>
  <c r="AF982" i="1"/>
  <c r="AE982" i="1"/>
  <c r="AC982" i="1"/>
  <c r="AB982" i="1"/>
  <c r="AA982" i="1"/>
  <c r="Z982" i="1"/>
  <c r="Y982" i="1"/>
  <c r="V982" i="1"/>
  <c r="AQ981" i="1"/>
  <c r="AP981" i="1"/>
  <c r="AO981" i="1"/>
  <c r="W981" i="1"/>
  <c r="X981" i="1"/>
  <c r="AN981" i="1"/>
  <c r="AM981" i="1"/>
  <c r="AL981" i="1"/>
  <c r="AK981" i="1"/>
  <c r="AJ981" i="1"/>
  <c r="AI981" i="1"/>
  <c r="AG981" i="1"/>
  <c r="AH981" i="1"/>
  <c r="AD981" i="1"/>
  <c r="AF981" i="1"/>
  <c r="AE981" i="1"/>
  <c r="AC981" i="1"/>
  <c r="AB981" i="1"/>
  <c r="AA981" i="1"/>
  <c r="Z981" i="1"/>
  <c r="Y981" i="1"/>
  <c r="V981" i="1"/>
  <c r="AQ980" i="1"/>
  <c r="AP980" i="1"/>
  <c r="AO980" i="1"/>
  <c r="W980" i="1"/>
  <c r="X980" i="1"/>
  <c r="AN980" i="1"/>
  <c r="AM980" i="1"/>
  <c r="AL980" i="1"/>
  <c r="AK980" i="1"/>
  <c r="AJ980" i="1"/>
  <c r="AI980" i="1"/>
  <c r="AG980" i="1"/>
  <c r="AH980" i="1"/>
  <c r="AD980" i="1"/>
  <c r="AF980" i="1"/>
  <c r="AE980" i="1"/>
  <c r="AC980" i="1"/>
  <c r="AB980" i="1"/>
  <c r="AA980" i="1"/>
  <c r="Z980" i="1"/>
  <c r="Y980" i="1"/>
  <c r="V980" i="1"/>
  <c r="AQ979" i="1"/>
  <c r="AP979" i="1"/>
  <c r="AO979" i="1"/>
  <c r="W979" i="1"/>
  <c r="X979" i="1"/>
  <c r="AN979" i="1"/>
  <c r="AM979" i="1"/>
  <c r="AL979" i="1"/>
  <c r="AK979" i="1"/>
  <c r="AJ979" i="1"/>
  <c r="AI979" i="1"/>
  <c r="AG979" i="1"/>
  <c r="AH979" i="1"/>
  <c r="AD979" i="1"/>
  <c r="AF979" i="1"/>
  <c r="AE979" i="1"/>
  <c r="AC979" i="1"/>
  <c r="AB979" i="1"/>
  <c r="AA979" i="1"/>
  <c r="Z979" i="1"/>
  <c r="Y979" i="1"/>
  <c r="V979" i="1"/>
  <c r="AQ978" i="1"/>
  <c r="AP978" i="1"/>
  <c r="AO978" i="1"/>
  <c r="W978" i="1"/>
  <c r="X978" i="1"/>
  <c r="AN978" i="1"/>
  <c r="AM978" i="1"/>
  <c r="AL978" i="1"/>
  <c r="AK978" i="1"/>
  <c r="AJ978" i="1"/>
  <c r="AI978" i="1"/>
  <c r="AG978" i="1"/>
  <c r="AH978" i="1"/>
  <c r="AD978" i="1"/>
  <c r="AF978" i="1"/>
  <c r="AE978" i="1"/>
  <c r="AC978" i="1"/>
  <c r="AB978" i="1"/>
  <c r="AA978" i="1"/>
  <c r="Z978" i="1"/>
  <c r="Y978" i="1"/>
  <c r="V978" i="1"/>
  <c r="AQ977" i="1"/>
  <c r="AP977" i="1"/>
  <c r="AO977" i="1"/>
  <c r="W977" i="1"/>
  <c r="X977" i="1"/>
  <c r="AN977" i="1"/>
  <c r="AM977" i="1"/>
  <c r="AL977" i="1"/>
  <c r="AK977" i="1"/>
  <c r="AJ977" i="1"/>
  <c r="AI977" i="1"/>
  <c r="AG977" i="1"/>
  <c r="AH977" i="1"/>
  <c r="AD977" i="1"/>
  <c r="AF977" i="1"/>
  <c r="AE977" i="1"/>
  <c r="AC977" i="1"/>
  <c r="AB977" i="1"/>
  <c r="AA977" i="1"/>
  <c r="Z977" i="1"/>
  <c r="Y977" i="1"/>
  <c r="V977" i="1"/>
  <c r="AQ976" i="1"/>
  <c r="AP976" i="1"/>
  <c r="AO976" i="1"/>
  <c r="W976" i="1"/>
  <c r="X976" i="1"/>
  <c r="AN976" i="1"/>
  <c r="AM976" i="1"/>
  <c r="AL976" i="1"/>
  <c r="AK976" i="1"/>
  <c r="AJ976" i="1"/>
  <c r="AI976" i="1"/>
  <c r="AG976" i="1"/>
  <c r="AH976" i="1"/>
  <c r="AD976" i="1"/>
  <c r="AF976" i="1"/>
  <c r="AE976" i="1"/>
  <c r="AC976" i="1"/>
  <c r="AB976" i="1"/>
  <c r="AA976" i="1"/>
  <c r="Z976" i="1"/>
  <c r="Y976" i="1"/>
  <c r="V976" i="1"/>
  <c r="AQ975" i="1"/>
  <c r="AP975" i="1"/>
  <c r="AO975" i="1"/>
  <c r="W975" i="1"/>
  <c r="X975" i="1"/>
  <c r="AN975" i="1"/>
  <c r="AM975" i="1"/>
  <c r="AL975" i="1"/>
  <c r="AK975" i="1"/>
  <c r="AJ975" i="1"/>
  <c r="AI975" i="1"/>
  <c r="AG975" i="1"/>
  <c r="AH975" i="1"/>
  <c r="AD975" i="1"/>
  <c r="AF975" i="1"/>
  <c r="AE975" i="1"/>
  <c r="AC975" i="1"/>
  <c r="AB975" i="1"/>
  <c r="AA975" i="1"/>
  <c r="Z975" i="1"/>
  <c r="Y975" i="1"/>
  <c r="V975" i="1"/>
  <c r="AQ974" i="1"/>
  <c r="AP974" i="1"/>
  <c r="AO974" i="1"/>
  <c r="W974" i="1"/>
  <c r="X974" i="1"/>
  <c r="AN974" i="1"/>
  <c r="AM974" i="1"/>
  <c r="AL974" i="1"/>
  <c r="AK974" i="1"/>
  <c r="AJ974" i="1"/>
  <c r="AI974" i="1"/>
  <c r="AG974" i="1"/>
  <c r="AH974" i="1"/>
  <c r="AD974" i="1"/>
  <c r="AF974" i="1"/>
  <c r="AE974" i="1"/>
  <c r="AC974" i="1"/>
  <c r="AB974" i="1"/>
  <c r="AA974" i="1"/>
  <c r="Z974" i="1"/>
  <c r="Y974" i="1"/>
  <c r="V974" i="1"/>
  <c r="AQ973" i="1"/>
  <c r="AP973" i="1"/>
  <c r="AO973" i="1"/>
  <c r="W973" i="1"/>
  <c r="X973" i="1"/>
  <c r="AN973" i="1"/>
  <c r="AM973" i="1"/>
  <c r="AL973" i="1"/>
  <c r="AK973" i="1"/>
  <c r="AJ973" i="1"/>
  <c r="AI973" i="1"/>
  <c r="AG973" i="1"/>
  <c r="AH973" i="1"/>
  <c r="AD973" i="1"/>
  <c r="AF973" i="1"/>
  <c r="AE973" i="1"/>
  <c r="AC973" i="1"/>
  <c r="AB973" i="1"/>
  <c r="AA973" i="1"/>
  <c r="Z973" i="1"/>
  <c r="Y973" i="1"/>
  <c r="V973" i="1"/>
  <c r="AQ972" i="1"/>
  <c r="AP972" i="1"/>
  <c r="AO972" i="1"/>
  <c r="W972" i="1"/>
  <c r="X972" i="1"/>
  <c r="AN972" i="1"/>
  <c r="AM972" i="1"/>
  <c r="AL972" i="1"/>
  <c r="AK972" i="1"/>
  <c r="AJ972" i="1"/>
  <c r="AI972" i="1"/>
  <c r="AG972" i="1"/>
  <c r="AH972" i="1"/>
  <c r="AD972" i="1"/>
  <c r="AF972" i="1"/>
  <c r="AE972" i="1"/>
  <c r="AC972" i="1"/>
  <c r="AB972" i="1"/>
  <c r="AA972" i="1"/>
  <c r="Z972" i="1"/>
  <c r="Y972" i="1"/>
  <c r="V972" i="1"/>
  <c r="AQ971" i="1"/>
  <c r="AP971" i="1"/>
  <c r="AO971" i="1"/>
  <c r="W971" i="1"/>
  <c r="X971" i="1"/>
  <c r="AN971" i="1"/>
  <c r="AM971" i="1"/>
  <c r="AL971" i="1"/>
  <c r="AK971" i="1"/>
  <c r="AJ971" i="1"/>
  <c r="AI971" i="1"/>
  <c r="AG971" i="1"/>
  <c r="AH971" i="1"/>
  <c r="AD971" i="1"/>
  <c r="AF971" i="1"/>
  <c r="AE971" i="1"/>
  <c r="AC971" i="1"/>
  <c r="AB971" i="1"/>
  <c r="AA971" i="1"/>
  <c r="Z971" i="1"/>
  <c r="Y971" i="1"/>
  <c r="V971" i="1"/>
  <c r="AQ970" i="1"/>
  <c r="AP970" i="1"/>
  <c r="AO970" i="1"/>
  <c r="W970" i="1"/>
  <c r="X970" i="1"/>
  <c r="AN970" i="1"/>
  <c r="AM970" i="1"/>
  <c r="AL970" i="1"/>
  <c r="AK970" i="1"/>
  <c r="AJ970" i="1"/>
  <c r="AI970" i="1"/>
  <c r="AG970" i="1"/>
  <c r="AH970" i="1"/>
  <c r="AD970" i="1"/>
  <c r="AF970" i="1"/>
  <c r="AE970" i="1"/>
  <c r="AC970" i="1"/>
  <c r="AB970" i="1"/>
  <c r="AA970" i="1"/>
  <c r="Z970" i="1"/>
  <c r="Y970" i="1"/>
  <c r="V970" i="1"/>
  <c r="AQ969" i="1"/>
  <c r="AP969" i="1"/>
  <c r="AO969" i="1"/>
  <c r="W969" i="1"/>
  <c r="X969" i="1"/>
  <c r="AN969" i="1"/>
  <c r="AM969" i="1"/>
  <c r="AL969" i="1"/>
  <c r="AK969" i="1"/>
  <c r="AJ969" i="1"/>
  <c r="AI969" i="1"/>
  <c r="AG969" i="1"/>
  <c r="AH969" i="1"/>
  <c r="AD969" i="1"/>
  <c r="AF969" i="1"/>
  <c r="AE969" i="1"/>
  <c r="AC969" i="1"/>
  <c r="AB969" i="1"/>
  <c r="AA969" i="1"/>
  <c r="Z969" i="1"/>
  <c r="Y969" i="1"/>
  <c r="V969" i="1"/>
  <c r="AQ968" i="1"/>
  <c r="AP968" i="1"/>
  <c r="AO968" i="1"/>
  <c r="W968" i="1"/>
  <c r="X968" i="1"/>
  <c r="AN968" i="1"/>
  <c r="AM968" i="1"/>
  <c r="AL968" i="1"/>
  <c r="AK968" i="1"/>
  <c r="AJ968" i="1"/>
  <c r="AI968" i="1"/>
  <c r="AG968" i="1"/>
  <c r="AH968" i="1"/>
  <c r="AD968" i="1"/>
  <c r="AF968" i="1"/>
  <c r="AE968" i="1"/>
  <c r="AC968" i="1"/>
  <c r="AB968" i="1"/>
  <c r="AA968" i="1"/>
  <c r="Z968" i="1"/>
  <c r="Y968" i="1"/>
  <c r="V968" i="1"/>
  <c r="AQ967" i="1"/>
  <c r="AP967" i="1"/>
  <c r="AO967" i="1"/>
  <c r="W967" i="1"/>
  <c r="X967" i="1"/>
  <c r="AN967" i="1"/>
  <c r="AM967" i="1"/>
  <c r="AL967" i="1"/>
  <c r="AK967" i="1"/>
  <c r="AJ967" i="1"/>
  <c r="AI967" i="1"/>
  <c r="AG967" i="1"/>
  <c r="AH967" i="1"/>
  <c r="AD967" i="1"/>
  <c r="AF967" i="1"/>
  <c r="AE967" i="1"/>
  <c r="AC967" i="1"/>
  <c r="AB967" i="1"/>
  <c r="AA967" i="1"/>
  <c r="Z967" i="1"/>
  <c r="Y967" i="1"/>
  <c r="V967" i="1"/>
  <c r="AQ966" i="1"/>
  <c r="AP966" i="1"/>
  <c r="AO966" i="1"/>
  <c r="W966" i="1"/>
  <c r="X966" i="1"/>
  <c r="AN966" i="1"/>
  <c r="AM966" i="1"/>
  <c r="AL966" i="1"/>
  <c r="AK966" i="1"/>
  <c r="AJ966" i="1"/>
  <c r="AI966" i="1"/>
  <c r="AG966" i="1"/>
  <c r="AH966" i="1"/>
  <c r="AD966" i="1"/>
  <c r="AF966" i="1"/>
  <c r="AE966" i="1"/>
  <c r="AC966" i="1"/>
  <c r="AB966" i="1"/>
  <c r="AA966" i="1"/>
  <c r="Z966" i="1"/>
  <c r="Y966" i="1"/>
  <c r="V966" i="1"/>
  <c r="AQ965" i="1"/>
  <c r="AP965" i="1"/>
  <c r="AO965" i="1"/>
  <c r="W965" i="1"/>
  <c r="X965" i="1"/>
  <c r="AN965" i="1"/>
  <c r="AM965" i="1"/>
  <c r="AL965" i="1"/>
  <c r="AK965" i="1"/>
  <c r="AJ965" i="1"/>
  <c r="AI965" i="1"/>
  <c r="AG965" i="1"/>
  <c r="AH965" i="1"/>
  <c r="AD965" i="1"/>
  <c r="AF965" i="1"/>
  <c r="AE965" i="1"/>
  <c r="AC965" i="1"/>
  <c r="AB965" i="1"/>
  <c r="AA965" i="1"/>
  <c r="Z965" i="1"/>
  <c r="Y965" i="1"/>
  <c r="V965" i="1"/>
  <c r="AQ964" i="1"/>
  <c r="AP964" i="1"/>
  <c r="AO964" i="1"/>
  <c r="W964" i="1"/>
  <c r="X964" i="1"/>
  <c r="AN964" i="1"/>
  <c r="AM964" i="1"/>
  <c r="AL964" i="1"/>
  <c r="AK964" i="1"/>
  <c r="AJ964" i="1"/>
  <c r="AI964" i="1"/>
  <c r="AG964" i="1"/>
  <c r="AH964" i="1"/>
  <c r="AD964" i="1"/>
  <c r="AF964" i="1"/>
  <c r="AE964" i="1"/>
  <c r="AC964" i="1"/>
  <c r="AB964" i="1"/>
  <c r="AA964" i="1"/>
  <c r="Z964" i="1"/>
  <c r="Y964" i="1"/>
  <c r="V964" i="1"/>
  <c r="AQ963" i="1"/>
  <c r="AP963" i="1"/>
  <c r="AO963" i="1"/>
  <c r="W963" i="1"/>
  <c r="X963" i="1"/>
  <c r="AN963" i="1"/>
  <c r="AM963" i="1"/>
  <c r="AL963" i="1"/>
  <c r="AK963" i="1"/>
  <c r="AJ963" i="1"/>
  <c r="AI963" i="1"/>
  <c r="AG963" i="1"/>
  <c r="AH963" i="1"/>
  <c r="AD963" i="1"/>
  <c r="AF963" i="1"/>
  <c r="AE963" i="1"/>
  <c r="AC963" i="1"/>
  <c r="AB963" i="1"/>
  <c r="AA963" i="1"/>
  <c r="Z963" i="1"/>
  <c r="Y963" i="1"/>
  <c r="V963" i="1"/>
  <c r="AQ962" i="1"/>
  <c r="AP962" i="1"/>
  <c r="AO962" i="1"/>
  <c r="W962" i="1"/>
  <c r="X962" i="1"/>
  <c r="AN962" i="1"/>
  <c r="AM962" i="1"/>
  <c r="AL962" i="1"/>
  <c r="AK962" i="1"/>
  <c r="AJ962" i="1"/>
  <c r="AI962" i="1"/>
  <c r="AG962" i="1"/>
  <c r="AH962" i="1"/>
  <c r="AD962" i="1"/>
  <c r="AF962" i="1"/>
  <c r="AE962" i="1"/>
  <c r="AC962" i="1"/>
  <c r="AB962" i="1"/>
  <c r="AA962" i="1"/>
  <c r="Z962" i="1"/>
  <c r="Y962" i="1"/>
  <c r="V962" i="1"/>
  <c r="AQ961" i="1"/>
  <c r="AP961" i="1"/>
  <c r="AO961" i="1"/>
  <c r="W961" i="1"/>
  <c r="X961" i="1"/>
  <c r="AN961" i="1"/>
  <c r="AM961" i="1"/>
  <c r="AL961" i="1"/>
  <c r="AK961" i="1"/>
  <c r="AJ961" i="1"/>
  <c r="AI961" i="1"/>
  <c r="AG961" i="1"/>
  <c r="AH961" i="1"/>
  <c r="AD961" i="1"/>
  <c r="AF961" i="1"/>
  <c r="AE961" i="1"/>
  <c r="AC961" i="1"/>
  <c r="AB961" i="1"/>
  <c r="AA961" i="1"/>
  <c r="Z961" i="1"/>
  <c r="Y961" i="1"/>
  <c r="V961" i="1"/>
  <c r="AQ960" i="1"/>
  <c r="AP960" i="1"/>
  <c r="AO960" i="1"/>
  <c r="W960" i="1"/>
  <c r="X960" i="1"/>
  <c r="AN960" i="1"/>
  <c r="AM960" i="1"/>
  <c r="AL960" i="1"/>
  <c r="AK960" i="1"/>
  <c r="AJ960" i="1"/>
  <c r="AI960" i="1"/>
  <c r="AG960" i="1"/>
  <c r="AH960" i="1"/>
  <c r="AD960" i="1"/>
  <c r="AF960" i="1"/>
  <c r="AE960" i="1"/>
  <c r="AC960" i="1"/>
  <c r="AB960" i="1"/>
  <c r="AA960" i="1"/>
  <c r="Z960" i="1"/>
  <c r="Y960" i="1"/>
  <c r="V960" i="1"/>
  <c r="AQ959" i="1"/>
  <c r="AP959" i="1"/>
  <c r="AO959" i="1"/>
  <c r="W959" i="1"/>
  <c r="X959" i="1"/>
  <c r="AN959" i="1"/>
  <c r="AM959" i="1"/>
  <c r="AL959" i="1"/>
  <c r="AK959" i="1"/>
  <c r="AJ959" i="1"/>
  <c r="AI959" i="1"/>
  <c r="AG959" i="1"/>
  <c r="AH959" i="1"/>
  <c r="AD959" i="1"/>
  <c r="AF959" i="1"/>
  <c r="AE959" i="1"/>
  <c r="AC959" i="1"/>
  <c r="AB959" i="1"/>
  <c r="AA959" i="1"/>
  <c r="Z959" i="1"/>
  <c r="Y959" i="1"/>
  <c r="V959" i="1"/>
  <c r="AQ958" i="1"/>
  <c r="AP958" i="1"/>
  <c r="AO958" i="1"/>
  <c r="W958" i="1"/>
  <c r="X958" i="1"/>
  <c r="AN958" i="1"/>
  <c r="AM958" i="1"/>
  <c r="AL958" i="1"/>
  <c r="AK958" i="1"/>
  <c r="AJ958" i="1"/>
  <c r="AI958" i="1"/>
  <c r="AG958" i="1"/>
  <c r="AH958" i="1"/>
  <c r="AD958" i="1"/>
  <c r="AF958" i="1"/>
  <c r="AE958" i="1"/>
  <c r="AC958" i="1"/>
  <c r="AB958" i="1"/>
  <c r="AA958" i="1"/>
  <c r="Z958" i="1"/>
  <c r="Y958" i="1"/>
  <c r="V958" i="1"/>
  <c r="AQ957" i="1"/>
  <c r="AP957" i="1"/>
  <c r="AO957" i="1"/>
  <c r="W957" i="1"/>
  <c r="X957" i="1"/>
  <c r="AN957" i="1"/>
  <c r="AM957" i="1"/>
  <c r="AL957" i="1"/>
  <c r="AK957" i="1"/>
  <c r="AJ957" i="1"/>
  <c r="AI957" i="1"/>
  <c r="AG957" i="1"/>
  <c r="AH957" i="1"/>
  <c r="AD957" i="1"/>
  <c r="AF957" i="1"/>
  <c r="AE957" i="1"/>
  <c r="AC957" i="1"/>
  <c r="AB957" i="1"/>
  <c r="AA957" i="1"/>
  <c r="Z957" i="1"/>
  <c r="Y957" i="1"/>
  <c r="V957" i="1"/>
  <c r="AQ956" i="1"/>
  <c r="AP956" i="1"/>
  <c r="AO956" i="1"/>
  <c r="W956" i="1"/>
  <c r="X956" i="1"/>
  <c r="AN956" i="1"/>
  <c r="AM956" i="1"/>
  <c r="AL956" i="1"/>
  <c r="AK956" i="1"/>
  <c r="AJ956" i="1"/>
  <c r="AI956" i="1"/>
  <c r="AG956" i="1"/>
  <c r="AH956" i="1"/>
  <c r="AD956" i="1"/>
  <c r="AF956" i="1"/>
  <c r="AE956" i="1"/>
  <c r="AC956" i="1"/>
  <c r="AB956" i="1"/>
  <c r="AA956" i="1"/>
  <c r="Z956" i="1"/>
  <c r="Y956" i="1"/>
  <c r="V956" i="1"/>
  <c r="AQ955" i="1"/>
  <c r="AP955" i="1"/>
  <c r="AO955" i="1"/>
  <c r="W955" i="1"/>
  <c r="X955" i="1"/>
  <c r="AN955" i="1"/>
  <c r="AM955" i="1"/>
  <c r="AL955" i="1"/>
  <c r="AK955" i="1"/>
  <c r="AJ955" i="1"/>
  <c r="AI955" i="1"/>
  <c r="AG955" i="1"/>
  <c r="AH955" i="1"/>
  <c r="AD955" i="1"/>
  <c r="AF955" i="1"/>
  <c r="AE955" i="1"/>
  <c r="AC955" i="1"/>
  <c r="AB955" i="1"/>
  <c r="AA955" i="1"/>
  <c r="Z955" i="1"/>
  <c r="Y955" i="1"/>
  <c r="V955" i="1"/>
  <c r="AQ954" i="1"/>
  <c r="AP954" i="1"/>
  <c r="AO954" i="1"/>
  <c r="W954" i="1"/>
  <c r="X954" i="1"/>
  <c r="AN954" i="1"/>
  <c r="AM954" i="1"/>
  <c r="AL954" i="1"/>
  <c r="AK954" i="1"/>
  <c r="AJ954" i="1"/>
  <c r="AI954" i="1"/>
  <c r="AG954" i="1"/>
  <c r="AH954" i="1"/>
  <c r="AD954" i="1"/>
  <c r="AF954" i="1"/>
  <c r="AE954" i="1"/>
  <c r="AC954" i="1"/>
  <c r="AB954" i="1"/>
  <c r="AA954" i="1"/>
  <c r="Z954" i="1"/>
  <c r="Y954" i="1"/>
  <c r="V954" i="1"/>
  <c r="AQ953" i="1"/>
  <c r="AP953" i="1"/>
  <c r="AO953" i="1"/>
  <c r="W953" i="1"/>
  <c r="X953" i="1"/>
  <c r="AN953" i="1"/>
  <c r="AM953" i="1"/>
  <c r="AL953" i="1"/>
  <c r="AK953" i="1"/>
  <c r="AJ953" i="1"/>
  <c r="AI953" i="1"/>
  <c r="AG953" i="1"/>
  <c r="AH953" i="1"/>
  <c r="AD953" i="1"/>
  <c r="AF953" i="1"/>
  <c r="AE953" i="1"/>
  <c r="AC953" i="1"/>
  <c r="AB953" i="1"/>
  <c r="AA953" i="1"/>
  <c r="Z953" i="1"/>
  <c r="Y953" i="1"/>
  <c r="V953" i="1"/>
  <c r="AQ952" i="1"/>
  <c r="AP952" i="1"/>
  <c r="AO952" i="1"/>
  <c r="W952" i="1"/>
  <c r="X952" i="1"/>
  <c r="AN952" i="1"/>
  <c r="AM952" i="1"/>
  <c r="AL952" i="1"/>
  <c r="AK952" i="1"/>
  <c r="AJ952" i="1"/>
  <c r="AI952" i="1"/>
  <c r="AG952" i="1"/>
  <c r="AH952" i="1"/>
  <c r="AD952" i="1"/>
  <c r="AF952" i="1"/>
  <c r="AE952" i="1"/>
  <c r="AC952" i="1"/>
  <c r="AB952" i="1"/>
  <c r="AA952" i="1"/>
  <c r="Z952" i="1"/>
  <c r="Y952" i="1"/>
  <c r="V952" i="1"/>
  <c r="AQ951" i="1"/>
  <c r="AP951" i="1"/>
  <c r="AO951" i="1"/>
  <c r="W951" i="1"/>
  <c r="X951" i="1"/>
  <c r="AN951" i="1"/>
  <c r="AM951" i="1"/>
  <c r="AL951" i="1"/>
  <c r="AK951" i="1"/>
  <c r="AJ951" i="1"/>
  <c r="AI951" i="1"/>
  <c r="AG951" i="1"/>
  <c r="AH951" i="1"/>
  <c r="AD951" i="1"/>
  <c r="AF951" i="1"/>
  <c r="AE951" i="1"/>
  <c r="AC951" i="1"/>
  <c r="AB951" i="1"/>
  <c r="AA951" i="1"/>
  <c r="Z951" i="1"/>
  <c r="Y951" i="1"/>
  <c r="V951" i="1"/>
  <c r="AQ950" i="1"/>
  <c r="AP950" i="1"/>
  <c r="AO950" i="1"/>
  <c r="W950" i="1"/>
  <c r="X950" i="1"/>
  <c r="AN950" i="1"/>
  <c r="AM950" i="1"/>
  <c r="AL950" i="1"/>
  <c r="AK950" i="1"/>
  <c r="AJ950" i="1"/>
  <c r="AI950" i="1"/>
  <c r="AG950" i="1"/>
  <c r="AH950" i="1"/>
  <c r="AD950" i="1"/>
  <c r="AF950" i="1"/>
  <c r="AE950" i="1"/>
  <c r="AC950" i="1"/>
  <c r="AB950" i="1"/>
  <c r="AA950" i="1"/>
  <c r="Z950" i="1"/>
  <c r="Y950" i="1"/>
  <c r="V950" i="1"/>
  <c r="AQ949" i="1"/>
  <c r="AP949" i="1"/>
  <c r="AO949" i="1"/>
  <c r="W949" i="1"/>
  <c r="X949" i="1"/>
  <c r="AN949" i="1"/>
  <c r="AM949" i="1"/>
  <c r="AL949" i="1"/>
  <c r="AK949" i="1"/>
  <c r="AJ949" i="1"/>
  <c r="AI949" i="1"/>
  <c r="AG949" i="1"/>
  <c r="AH949" i="1"/>
  <c r="AD949" i="1"/>
  <c r="AF949" i="1"/>
  <c r="AE949" i="1"/>
  <c r="AC949" i="1"/>
  <c r="AB949" i="1"/>
  <c r="AA949" i="1"/>
  <c r="Z949" i="1"/>
  <c r="Y949" i="1"/>
  <c r="V949" i="1"/>
  <c r="AQ948" i="1"/>
  <c r="AP948" i="1"/>
  <c r="AO948" i="1"/>
  <c r="W948" i="1"/>
  <c r="X948" i="1"/>
  <c r="AN948" i="1"/>
  <c r="AM948" i="1"/>
  <c r="AL948" i="1"/>
  <c r="AK948" i="1"/>
  <c r="AJ948" i="1"/>
  <c r="AI948" i="1"/>
  <c r="AG948" i="1"/>
  <c r="AH948" i="1"/>
  <c r="AD948" i="1"/>
  <c r="AF948" i="1"/>
  <c r="AE948" i="1"/>
  <c r="AC948" i="1"/>
  <c r="AB948" i="1"/>
  <c r="AA948" i="1"/>
  <c r="Z948" i="1"/>
  <c r="Y948" i="1"/>
  <c r="V948" i="1"/>
  <c r="AQ947" i="1"/>
  <c r="AP947" i="1"/>
  <c r="AO947" i="1"/>
  <c r="W947" i="1"/>
  <c r="X947" i="1"/>
  <c r="AN947" i="1"/>
  <c r="AM947" i="1"/>
  <c r="AL947" i="1"/>
  <c r="AK947" i="1"/>
  <c r="AJ947" i="1"/>
  <c r="AI947" i="1"/>
  <c r="AG947" i="1"/>
  <c r="AH947" i="1"/>
  <c r="AD947" i="1"/>
  <c r="AF947" i="1"/>
  <c r="AE947" i="1"/>
  <c r="AC947" i="1"/>
  <c r="AB947" i="1"/>
  <c r="AA947" i="1"/>
  <c r="Z947" i="1"/>
  <c r="Y947" i="1"/>
  <c r="V947" i="1"/>
  <c r="AQ946" i="1"/>
  <c r="AP946" i="1"/>
  <c r="AO946" i="1"/>
  <c r="W946" i="1"/>
  <c r="X946" i="1"/>
  <c r="AN946" i="1"/>
  <c r="AM946" i="1"/>
  <c r="AL946" i="1"/>
  <c r="AK946" i="1"/>
  <c r="AJ946" i="1"/>
  <c r="AI946" i="1"/>
  <c r="AG946" i="1"/>
  <c r="AH946" i="1"/>
  <c r="AD946" i="1"/>
  <c r="AF946" i="1"/>
  <c r="AE946" i="1"/>
  <c r="AC946" i="1"/>
  <c r="AB946" i="1"/>
  <c r="AA946" i="1"/>
  <c r="Z946" i="1"/>
  <c r="Y946" i="1"/>
  <c r="V946" i="1"/>
  <c r="AQ945" i="1"/>
  <c r="AP945" i="1"/>
  <c r="AO945" i="1"/>
  <c r="W945" i="1"/>
  <c r="X945" i="1"/>
  <c r="AN945" i="1"/>
  <c r="AM945" i="1"/>
  <c r="AL945" i="1"/>
  <c r="AK945" i="1"/>
  <c r="AJ945" i="1"/>
  <c r="AI945" i="1"/>
  <c r="AG945" i="1"/>
  <c r="AH945" i="1"/>
  <c r="AD945" i="1"/>
  <c r="AF945" i="1"/>
  <c r="AE945" i="1"/>
  <c r="AC945" i="1"/>
  <c r="AB945" i="1"/>
  <c r="AA945" i="1"/>
  <c r="Z945" i="1"/>
  <c r="Y945" i="1"/>
  <c r="V945" i="1"/>
  <c r="AQ944" i="1"/>
  <c r="AP944" i="1"/>
  <c r="AO944" i="1"/>
  <c r="W944" i="1"/>
  <c r="X944" i="1"/>
  <c r="AN944" i="1"/>
  <c r="AM944" i="1"/>
  <c r="AL944" i="1"/>
  <c r="AK944" i="1"/>
  <c r="AJ944" i="1"/>
  <c r="AI944" i="1"/>
  <c r="AG944" i="1"/>
  <c r="AH944" i="1"/>
  <c r="AD944" i="1"/>
  <c r="AF944" i="1"/>
  <c r="AE944" i="1"/>
  <c r="AC944" i="1"/>
  <c r="AB944" i="1"/>
  <c r="AA944" i="1"/>
  <c r="Z944" i="1"/>
  <c r="Y944" i="1"/>
  <c r="V944" i="1"/>
  <c r="AQ943" i="1"/>
  <c r="AP943" i="1"/>
  <c r="AO943" i="1"/>
  <c r="W943" i="1"/>
  <c r="X943" i="1"/>
  <c r="AN943" i="1"/>
  <c r="AM943" i="1"/>
  <c r="AL943" i="1"/>
  <c r="AK943" i="1"/>
  <c r="AJ943" i="1"/>
  <c r="AI943" i="1"/>
  <c r="AG943" i="1"/>
  <c r="AH943" i="1"/>
  <c r="AD943" i="1"/>
  <c r="AF943" i="1"/>
  <c r="AE943" i="1"/>
  <c r="AC943" i="1"/>
  <c r="AB943" i="1"/>
  <c r="AA943" i="1"/>
  <c r="Z943" i="1"/>
  <c r="Y943" i="1"/>
  <c r="V943" i="1"/>
  <c r="AQ942" i="1"/>
  <c r="AP942" i="1"/>
  <c r="AO942" i="1"/>
  <c r="W942" i="1"/>
  <c r="X942" i="1"/>
  <c r="AN942" i="1"/>
  <c r="AM942" i="1"/>
  <c r="AL942" i="1"/>
  <c r="AK942" i="1"/>
  <c r="AJ942" i="1"/>
  <c r="AI942" i="1"/>
  <c r="AG942" i="1"/>
  <c r="AH942" i="1"/>
  <c r="AD942" i="1"/>
  <c r="AF942" i="1"/>
  <c r="AE942" i="1"/>
  <c r="AC942" i="1"/>
  <c r="AB942" i="1"/>
  <c r="AA942" i="1"/>
  <c r="Z942" i="1"/>
  <c r="Y942" i="1"/>
  <c r="V942" i="1"/>
  <c r="AQ941" i="1"/>
  <c r="AP941" i="1"/>
  <c r="AO941" i="1"/>
  <c r="W941" i="1"/>
  <c r="X941" i="1"/>
  <c r="AN941" i="1"/>
  <c r="AM941" i="1"/>
  <c r="AL941" i="1"/>
  <c r="AK941" i="1"/>
  <c r="AJ941" i="1"/>
  <c r="AI941" i="1"/>
  <c r="AG941" i="1"/>
  <c r="AH941" i="1"/>
  <c r="AD941" i="1"/>
  <c r="AF941" i="1"/>
  <c r="AE941" i="1"/>
  <c r="AC941" i="1"/>
  <c r="AB941" i="1"/>
  <c r="AA941" i="1"/>
  <c r="Z941" i="1"/>
  <c r="Y941" i="1"/>
  <c r="V941" i="1"/>
  <c r="AQ940" i="1"/>
  <c r="AP940" i="1"/>
  <c r="AO940" i="1"/>
  <c r="W940" i="1"/>
  <c r="X940" i="1"/>
  <c r="AN940" i="1"/>
  <c r="AM940" i="1"/>
  <c r="AL940" i="1"/>
  <c r="AK940" i="1"/>
  <c r="AJ940" i="1"/>
  <c r="AI940" i="1"/>
  <c r="AG940" i="1"/>
  <c r="AH940" i="1"/>
  <c r="AD940" i="1"/>
  <c r="AF940" i="1"/>
  <c r="AE940" i="1"/>
  <c r="AC940" i="1"/>
  <c r="AB940" i="1"/>
  <c r="AA940" i="1"/>
  <c r="Z940" i="1"/>
  <c r="Y940" i="1"/>
  <c r="V940" i="1"/>
  <c r="AQ939" i="1"/>
  <c r="AP939" i="1"/>
  <c r="AO939" i="1"/>
  <c r="W939" i="1"/>
  <c r="X939" i="1"/>
  <c r="AN939" i="1"/>
  <c r="AM939" i="1"/>
  <c r="AL939" i="1"/>
  <c r="AK939" i="1"/>
  <c r="AJ939" i="1"/>
  <c r="AI939" i="1"/>
  <c r="AG939" i="1"/>
  <c r="AH939" i="1"/>
  <c r="AD939" i="1"/>
  <c r="AF939" i="1"/>
  <c r="AE939" i="1"/>
  <c r="AC939" i="1"/>
  <c r="AB939" i="1"/>
  <c r="AA939" i="1"/>
  <c r="Z939" i="1"/>
  <c r="Y939" i="1"/>
  <c r="V939" i="1"/>
  <c r="AQ938" i="1"/>
  <c r="AP938" i="1"/>
  <c r="AO938" i="1"/>
  <c r="W938" i="1"/>
  <c r="X938" i="1"/>
  <c r="AN938" i="1"/>
  <c r="AM938" i="1"/>
  <c r="AL938" i="1"/>
  <c r="AK938" i="1"/>
  <c r="AJ938" i="1"/>
  <c r="AI938" i="1"/>
  <c r="AG938" i="1"/>
  <c r="AH938" i="1"/>
  <c r="AD938" i="1"/>
  <c r="AF938" i="1"/>
  <c r="AE938" i="1"/>
  <c r="AC938" i="1"/>
  <c r="AB938" i="1"/>
  <c r="AA938" i="1"/>
  <c r="Z938" i="1"/>
  <c r="Y938" i="1"/>
  <c r="V938" i="1"/>
  <c r="AQ937" i="1"/>
  <c r="AP937" i="1"/>
  <c r="AO937" i="1"/>
  <c r="W937" i="1"/>
  <c r="X937" i="1"/>
  <c r="AN937" i="1"/>
  <c r="AM937" i="1"/>
  <c r="AL937" i="1"/>
  <c r="AK937" i="1"/>
  <c r="AJ937" i="1"/>
  <c r="AI937" i="1"/>
  <c r="AG937" i="1"/>
  <c r="AH937" i="1"/>
  <c r="AD937" i="1"/>
  <c r="AF937" i="1"/>
  <c r="AE937" i="1"/>
  <c r="AC937" i="1"/>
  <c r="AB937" i="1"/>
  <c r="AA937" i="1"/>
  <c r="Z937" i="1"/>
  <c r="Y937" i="1"/>
  <c r="V937" i="1"/>
  <c r="AQ936" i="1"/>
  <c r="AP936" i="1"/>
  <c r="AO936" i="1"/>
  <c r="W936" i="1"/>
  <c r="X936" i="1"/>
  <c r="AN936" i="1"/>
  <c r="AM936" i="1"/>
  <c r="AL936" i="1"/>
  <c r="AK936" i="1"/>
  <c r="AJ936" i="1"/>
  <c r="AI936" i="1"/>
  <c r="AG936" i="1"/>
  <c r="AH936" i="1"/>
  <c r="AD936" i="1"/>
  <c r="AF936" i="1"/>
  <c r="AE936" i="1"/>
  <c r="AC936" i="1"/>
  <c r="AB936" i="1"/>
  <c r="AA936" i="1"/>
  <c r="Z936" i="1"/>
  <c r="Y936" i="1"/>
  <c r="V936" i="1"/>
  <c r="AQ935" i="1"/>
  <c r="AP935" i="1"/>
  <c r="AO935" i="1"/>
  <c r="W935" i="1"/>
  <c r="X935" i="1"/>
  <c r="AN935" i="1"/>
  <c r="AM935" i="1"/>
  <c r="AL935" i="1"/>
  <c r="AK935" i="1"/>
  <c r="AJ935" i="1"/>
  <c r="AI935" i="1"/>
  <c r="AG935" i="1"/>
  <c r="AH935" i="1"/>
  <c r="AD935" i="1"/>
  <c r="AF935" i="1"/>
  <c r="AE935" i="1"/>
  <c r="AC935" i="1"/>
  <c r="AB935" i="1"/>
  <c r="AA935" i="1"/>
  <c r="Z935" i="1"/>
  <c r="Y935" i="1"/>
  <c r="V935" i="1"/>
  <c r="AQ934" i="1"/>
  <c r="AP934" i="1"/>
  <c r="AO934" i="1"/>
  <c r="W934" i="1"/>
  <c r="X934" i="1"/>
  <c r="AN934" i="1"/>
  <c r="AM934" i="1"/>
  <c r="AL934" i="1"/>
  <c r="AK934" i="1"/>
  <c r="AJ934" i="1"/>
  <c r="AI934" i="1"/>
  <c r="AG934" i="1"/>
  <c r="AH934" i="1"/>
  <c r="AD934" i="1"/>
  <c r="AF934" i="1"/>
  <c r="AE934" i="1"/>
  <c r="AC934" i="1"/>
  <c r="AB934" i="1"/>
  <c r="AA934" i="1"/>
  <c r="Z934" i="1"/>
  <c r="Y934" i="1"/>
  <c r="V934" i="1"/>
  <c r="AQ933" i="1"/>
  <c r="AP933" i="1"/>
  <c r="AO933" i="1"/>
  <c r="W933" i="1"/>
  <c r="X933" i="1"/>
  <c r="AN933" i="1"/>
  <c r="AM933" i="1"/>
  <c r="AL933" i="1"/>
  <c r="AK933" i="1"/>
  <c r="AJ933" i="1"/>
  <c r="AI933" i="1"/>
  <c r="AG933" i="1"/>
  <c r="AH933" i="1"/>
  <c r="AD933" i="1"/>
  <c r="AF933" i="1"/>
  <c r="AE933" i="1"/>
  <c r="AC933" i="1"/>
  <c r="AB933" i="1"/>
  <c r="AA933" i="1"/>
  <c r="Z933" i="1"/>
  <c r="Y933" i="1"/>
  <c r="V933" i="1"/>
  <c r="AQ932" i="1"/>
  <c r="AP932" i="1"/>
  <c r="AO932" i="1"/>
  <c r="W932" i="1"/>
  <c r="X932" i="1"/>
  <c r="AN932" i="1"/>
  <c r="AM932" i="1"/>
  <c r="AL932" i="1"/>
  <c r="AK932" i="1"/>
  <c r="AJ932" i="1"/>
  <c r="AI932" i="1"/>
  <c r="AG932" i="1"/>
  <c r="AH932" i="1"/>
  <c r="AD932" i="1"/>
  <c r="AF932" i="1"/>
  <c r="AE932" i="1"/>
  <c r="AC932" i="1"/>
  <c r="AB932" i="1"/>
  <c r="AA932" i="1"/>
  <c r="Z932" i="1"/>
  <c r="Y932" i="1"/>
  <c r="V932" i="1"/>
  <c r="AQ931" i="1"/>
  <c r="AP931" i="1"/>
  <c r="AO931" i="1"/>
  <c r="W931" i="1"/>
  <c r="X931" i="1"/>
  <c r="AN931" i="1"/>
  <c r="AM931" i="1"/>
  <c r="AL931" i="1"/>
  <c r="AK931" i="1"/>
  <c r="AJ931" i="1"/>
  <c r="AI931" i="1"/>
  <c r="AG931" i="1"/>
  <c r="AH931" i="1"/>
  <c r="AD931" i="1"/>
  <c r="AF931" i="1"/>
  <c r="AE931" i="1"/>
  <c r="AC931" i="1"/>
  <c r="AB931" i="1"/>
  <c r="AA931" i="1"/>
  <c r="Z931" i="1"/>
  <c r="Y931" i="1"/>
  <c r="V931" i="1"/>
  <c r="AQ930" i="1"/>
  <c r="AP930" i="1"/>
  <c r="AO930" i="1"/>
  <c r="W930" i="1"/>
  <c r="X930" i="1"/>
  <c r="AN930" i="1"/>
  <c r="AM930" i="1"/>
  <c r="AL930" i="1"/>
  <c r="AK930" i="1"/>
  <c r="AJ930" i="1"/>
  <c r="AI930" i="1"/>
  <c r="AG930" i="1"/>
  <c r="AH930" i="1"/>
  <c r="AD930" i="1"/>
  <c r="AF930" i="1"/>
  <c r="AE930" i="1"/>
  <c r="AC930" i="1"/>
  <c r="AB930" i="1"/>
  <c r="AA930" i="1"/>
  <c r="Z930" i="1"/>
  <c r="Y930" i="1"/>
  <c r="V930" i="1"/>
  <c r="AQ929" i="1"/>
  <c r="AP929" i="1"/>
  <c r="AO929" i="1"/>
  <c r="W929" i="1"/>
  <c r="X929" i="1"/>
  <c r="AN929" i="1"/>
  <c r="AM929" i="1"/>
  <c r="AL929" i="1"/>
  <c r="AK929" i="1"/>
  <c r="AJ929" i="1"/>
  <c r="AI929" i="1"/>
  <c r="AG929" i="1"/>
  <c r="AH929" i="1"/>
  <c r="AD929" i="1"/>
  <c r="AF929" i="1"/>
  <c r="AE929" i="1"/>
  <c r="AC929" i="1"/>
  <c r="AB929" i="1"/>
  <c r="AA929" i="1"/>
  <c r="Z929" i="1"/>
  <c r="Y929" i="1"/>
  <c r="V929" i="1"/>
  <c r="AQ928" i="1"/>
  <c r="AP928" i="1"/>
  <c r="AO928" i="1"/>
  <c r="W928" i="1"/>
  <c r="X928" i="1"/>
  <c r="AN928" i="1"/>
  <c r="AM928" i="1"/>
  <c r="AL928" i="1"/>
  <c r="AK928" i="1"/>
  <c r="AJ928" i="1"/>
  <c r="AI928" i="1"/>
  <c r="AG928" i="1"/>
  <c r="AH928" i="1"/>
  <c r="AD928" i="1"/>
  <c r="AF928" i="1"/>
  <c r="AE928" i="1"/>
  <c r="AC928" i="1"/>
  <c r="AB928" i="1"/>
  <c r="AA928" i="1"/>
  <c r="Z928" i="1"/>
  <c r="Y928" i="1"/>
  <c r="V928" i="1"/>
  <c r="AQ927" i="1"/>
  <c r="AP927" i="1"/>
  <c r="AO927" i="1"/>
  <c r="W927" i="1"/>
  <c r="X927" i="1"/>
  <c r="AN927" i="1"/>
  <c r="AM927" i="1"/>
  <c r="AL927" i="1"/>
  <c r="AK927" i="1"/>
  <c r="AJ927" i="1"/>
  <c r="AI927" i="1"/>
  <c r="AG927" i="1"/>
  <c r="AH927" i="1"/>
  <c r="AD927" i="1"/>
  <c r="AF927" i="1"/>
  <c r="AE927" i="1"/>
  <c r="AC927" i="1"/>
  <c r="AB927" i="1"/>
  <c r="AA927" i="1"/>
  <c r="Z927" i="1"/>
  <c r="Y927" i="1"/>
  <c r="V927" i="1"/>
  <c r="AQ926" i="1"/>
  <c r="AP926" i="1"/>
  <c r="AO926" i="1"/>
  <c r="W926" i="1"/>
  <c r="X926" i="1"/>
  <c r="AN926" i="1"/>
  <c r="AM926" i="1"/>
  <c r="AL926" i="1"/>
  <c r="AK926" i="1"/>
  <c r="AJ926" i="1"/>
  <c r="AI926" i="1"/>
  <c r="AG926" i="1"/>
  <c r="AH926" i="1"/>
  <c r="AD926" i="1"/>
  <c r="AF926" i="1"/>
  <c r="AE926" i="1"/>
  <c r="AC926" i="1"/>
  <c r="AB926" i="1"/>
  <c r="AA926" i="1"/>
  <c r="Z926" i="1"/>
  <c r="Y926" i="1"/>
  <c r="V926" i="1"/>
  <c r="AQ925" i="1"/>
  <c r="AP925" i="1"/>
  <c r="AO925" i="1"/>
  <c r="W925" i="1"/>
  <c r="X925" i="1"/>
  <c r="AN925" i="1"/>
  <c r="AM925" i="1"/>
  <c r="AL925" i="1"/>
  <c r="AK925" i="1"/>
  <c r="AJ925" i="1"/>
  <c r="AI925" i="1"/>
  <c r="AG925" i="1"/>
  <c r="AH925" i="1"/>
  <c r="AD925" i="1"/>
  <c r="AF925" i="1"/>
  <c r="AE925" i="1"/>
  <c r="AC925" i="1"/>
  <c r="AB925" i="1"/>
  <c r="AA925" i="1"/>
  <c r="Z925" i="1"/>
  <c r="Y925" i="1"/>
  <c r="V925" i="1"/>
  <c r="AQ924" i="1"/>
  <c r="AP924" i="1"/>
  <c r="AO924" i="1"/>
  <c r="W924" i="1"/>
  <c r="X924" i="1"/>
  <c r="AN924" i="1"/>
  <c r="AM924" i="1"/>
  <c r="AL924" i="1"/>
  <c r="AK924" i="1"/>
  <c r="AJ924" i="1"/>
  <c r="AI924" i="1"/>
  <c r="AG924" i="1"/>
  <c r="AH924" i="1"/>
  <c r="AD924" i="1"/>
  <c r="AF924" i="1"/>
  <c r="AE924" i="1"/>
  <c r="AC924" i="1"/>
  <c r="AB924" i="1"/>
  <c r="AA924" i="1"/>
  <c r="Z924" i="1"/>
  <c r="Y924" i="1"/>
  <c r="V924" i="1"/>
  <c r="AQ923" i="1"/>
  <c r="AP923" i="1"/>
  <c r="AO923" i="1"/>
  <c r="W923" i="1"/>
  <c r="X923" i="1"/>
  <c r="AN923" i="1"/>
  <c r="AM923" i="1"/>
  <c r="AL923" i="1"/>
  <c r="AK923" i="1"/>
  <c r="AJ923" i="1"/>
  <c r="AI923" i="1"/>
  <c r="AG923" i="1"/>
  <c r="AH923" i="1"/>
  <c r="AD923" i="1"/>
  <c r="AF923" i="1"/>
  <c r="AE923" i="1"/>
  <c r="AC923" i="1"/>
  <c r="AB923" i="1"/>
  <c r="AA923" i="1"/>
  <c r="Z923" i="1"/>
  <c r="Y923" i="1"/>
  <c r="V923" i="1"/>
  <c r="AQ922" i="1"/>
  <c r="AP922" i="1"/>
  <c r="AO922" i="1"/>
  <c r="W922" i="1"/>
  <c r="X922" i="1"/>
  <c r="AN922" i="1"/>
  <c r="AM922" i="1"/>
  <c r="AL922" i="1"/>
  <c r="AK922" i="1"/>
  <c r="AJ922" i="1"/>
  <c r="AI922" i="1"/>
  <c r="AG922" i="1"/>
  <c r="AH922" i="1"/>
  <c r="AD922" i="1"/>
  <c r="AF922" i="1"/>
  <c r="AE922" i="1"/>
  <c r="AC922" i="1"/>
  <c r="AB922" i="1"/>
  <c r="AA922" i="1"/>
  <c r="Z922" i="1"/>
  <c r="Y922" i="1"/>
  <c r="V922" i="1"/>
  <c r="AQ921" i="1"/>
  <c r="AP921" i="1"/>
  <c r="AO921" i="1"/>
  <c r="W921" i="1"/>
  <c r="X921" i="1"/>
  <c r="AN921" i="1"/>
  <c r="AM921" i="1"/>
  <c r="AL921" i="1"/>
  <c r="AK921" i="1"/>
  <c r="AJ921" i="1"/>
  <c r="AI921" i="1"/>
  <c r="AG921" i="1"/>
  <c r="AH921" i="1"/>
  <c r="AD921" i="1"/>
  <c r="AF921" i="1"/>
  <c r="AE921" i="1"/>
  <c r="AC921" i="1"/>
  <c r="AB921" i="1"/>
  <c r="AA921" i="1"/>
  <c r="Z921" i="1"/>
  <c r="Y921" i="1"/>
  <c r="V921" i="1"/>
  <c r="AQ920" i="1"/>
  <c r="AP920" i="1"/>
  <c r="AO920" i="1"/>
  <c r="W920" i="1"/>
  <c r="X920" i="1"/>
  <c r="AN920" i="1"/>
  <c r="AM920" i="1"/>
  <c r="AL920" i="1"/>
  <c r="AK920" i="1"/>
  <c r="AJ920" i="1"/>
  <c r="AI920" i="1"/>
  <c r="AG920" i="1"/>
  <c r="AH920" i="1"/>
  <c r="AD920" i="1"/>
  <c r="AF920" i="1"/>
  <c r="AE920" i="1"/>
  <c r="AC920" i="1"/>
  <c r="AB920" i="1"/>
  <c r="AA920" i="1"/>
  <c r="Z920" i="1"/>
  <c r="Y920" i="1"/>
  <c r="V920" i="1"/>
  <c r="AQ919" i="1"/>
  <c r="AP919" i="1"/>
  <c r="AO919" i="1"/>
  <c r="W919" i="1"/>
  <c r="X919" i="1"/>
  <c r="AN919" i="1"/>
  <c r="AM919" i="1"/>
  <c r="AL919" i="1"/>
  <c r="AK919" i="1"/>
  <c r="AJ919" i="1"/>
  <c r="AI919" i="1"/>
  <c r="AG919" i="1"/>
  <c r="AH919" i="1"/>
  <c r="AD919" i="1"/>
  <c r="AF919" i="1"/>
  <c r="AE919" i="1"/>
  <c r="AC919" i="1"/>
  <c r="AB919" i="1"/>
  <c r="AA919" i="1"/>
  <c r="Z919" i="1"/>
  <c r="Y919" i="1"/>
  <c r="V919" i="1"/>
  <c r="AQ918" i="1"/>
  <c r="AP918" i="1"/>
  <c r="AO918" i="1"/>
  <c r="W918" i="1"/>
  <c r="X918" i="1"/>
  <c r="AN918" i="1"/>
  <c r="AM918" i="1"/>
  <c r="AL918" i="1"/>
  <c r="AK918" i="1"/>
  <c r="AJ918" i="1"/>
  <c r="AI918" i="1"/>
  <c r="AG918" i="1"/>
  <c r="AH918" i="1"/>
  <c r="AD918" i="1"/>
  <c r="AF918" i="1"/>
  <c r="AE918" i="1"/>
  <c r="AC918" i="1"/>
  <c r="AB918" i="1"/>
  <c r="AA918" i="1"/>
  <c r="Z918" i="1"/>
  <c r="Y918" i="1"/>
  <c r="V918" i="1"/>
  <c r="AQ917" i="1"/>
  <c r="AP917" i="1"/>
  <c r="AO917" i="1"/>
  <c r="W917" i="1"/>
  <c r="X917" i="1"/>
  <c r="AN917" i="1"/>
  <c r="AM917" i="1"/>
  <c r="AL917" i="1"/>
  <c r="AK917" i="1"/>
  <c r="AJ917" i="1"/>
  <c r="AI917" i="1"/>
  <c r="AG917" i="1"/>
  <c r="AH917" i="1"/>
  <c r="AD917" i="1"/>
  <c r="AF917" i="1"/>
  <c r="AE917" i="1"/>
  <c r="AC917" i="1"/>
  <c r="AB917" i="1"/>
  <c r="AA917" i="1"/>
  <c r="Z917" i="1"/>
  <c r="Y917" i="1"/>
  <c r="V917" i="1"/>
  <c r="AQ916" i="1"/>
  <c r="AP916" i="1"/>
  <c r="AO916" i="1"/>
  <c r="W916" i="1"/>
  <c r="X916" i="1"/>
  <c r="AN916" i="1"/>
  <c r="AM916" i="1"/>
  <c r="AL916" i="1"/>
  <c r="AK916" i="1"/>
  <c r="AJ916" i="1"/>
  <c r="AI916" i="1"/>
  <c r="AG916" i="1"/>
  <c r="AH916" i="1"/>
  <c r="AD916" i="1"/>
  <c r="AF916" i="1"/>
  <c r="AE916" i="1"/>
  <c r="AC916" i="1"/>
  <c r="AB916" i="1"/>
  <c r="AA916" i="1"/>
  <c r="Z916" i="1"/>
  <c r="Y916" i="1"/>
  <c r="V916" i="1"/>
  <c r="AQ915" i="1"/>
  <c r="AP915" i="1"/>
  <c r="AO915" i="1"/>
  <c r="W915" i="1"/>
  <c r="X915" i="1"/>
  <c r="AN915" i="1"/>
  <c r="AM915" i="1"/>
  <c r="AL915" i="1"/>
  <c r="AK915" i="1"/>
  <c r="AJ915" i="1"/>
  <c r="AI915" i="1"/>
  <c r="AG915" i="1"/>
  <c r="AH915" i="1"/>
  <c r="AD915" i="1"/>
  <c r="AF915" i="1"/>
  <c r="AE915" i="1"/>
  <c r="AC915" i="1"/>
  <c r="AB915" i="1"/>
  <c r="AA915" i="1"/>
  <c r="Z915" i="1"/>
  <c r="Y915" i="1"/>
  <c r="V915" i="1"/>
  <c r="AQ914" i="1"/>
  <c r="AP914" i="1"/>
  <c r="AO914" i="1"/>
  <c r="W914" i="1"/>
  <c r="X914" i="1"/>
  <c r="AN914" i="1"/>
  <c r="AM914" i="1"/>
  <c r="AL914" i="1"/>
  <c r="AK914" i="1"/>
  <c r="AJ914" i="1"/>
  <c r="AI914" i="1"/>
  <c r="AG914" i="1"/>
  <c r="AH914" i="1"/>
  <c r="AD914" i="1"/>
  <c r="AF914" i="1"/>
  <c r="AE914" i="1"/>
  <c r="AC914" i="1"/>
  <c r="AB914" i="1"/>
  <c r="AA914" i="1"/>
  <c r="Z914" i="1"/>
  <c r="Y914" i="1"/>
  <c r="V914" i="1"/>
  <c r="AQ913" i="1"/>
  <c r="AP913" i="1"/>
  <c r="AO913" i="1"/>
  <c r="W913" i="1"/>
  <c r="X913" i="1"/>
  <c r="AN913" i="1"/>
  <c r="AM913" i="1"/>
  <c r="AL913" i="1"/>
  <c r="AK913" i="1"/>
  <c r="AJ913" i="1"/>
  <c r="AI913" i="1"/>
  <c r="AG913" i="1"/>
  <c r="AH913" i="1"/>
  <c r="AD913" i="1"/>
  <c r="AF913" i="1"/>
  <c r="AE913" i="1"/>
  <c r="AC913" i="1"/>
  <c r="AB913" i="1"/>
  <c r="AA913" i="1"/>
  <c r="Z913" i="1"/>
  <c r="Y913" i="1"/>
  <c r="V913" i="1"/>
  <c r="AQ912" i="1"/>
  <c r="AP912" i="1"/>
  <c r="AO912" i="1"/>
  <c r="W912" i="1"/>
  <c r="X912" i="1"/>
  <c r="AN912" i="1"/>
  <c r="AM912" i="1"/>
  <c r="AL912" i="1"/>
  <c r="AK912" i="1"/>
  <c r="AJ912" i="1"/>
  <c r="AI912" i="1"/>
  <c r="AG912" i="1"/>
  <c r="AH912" i="1"/>
  <c r="AD912" i="1"/>
  <c r="AF912" i="1"/>
  <c r="AE912" i="1"/>
  <c r="AC912" i="1"/>
  <c r="AB912" i="1"/>
  <c r="AA912" i="1"/>
  <c r="Z912" i="1"/>
  <c r="Y912" i="1"/>
  <c r="V912" i="1"/>
  <c r="AQ911" i="1"/>
  <c r="AP911" i="1"/>
  <c r="AO911" i="1"/>
  <c r="W911" i="1"/>
  <c r="X911" i="1"/>
  <c r="AN911" i="1"/>
  <c r="AM911" i="1"/>
  <c r="AL911" i="1"/>
  <c r="AK911" i="1"/>
  <c r="AJ911" i="1"/>
  <c r="AI911" i="1"/>
  <c r="AG911" i="1"/>
  <c r="AH911" i="1"/>
  <c r="AD911" i="1"/>
  <c r="AF911" i="1"/>
  <c r="AE911" i="1"/>
  <c r="AC911" i="1"/>
  <c r="AB911" i="1"/>
  <c r="AA911" i="1"/>
  <c r="Z911" i="1"/>
  <c r="Y911" i="1"/>
  <c r="V911" i="1"/>
  <c r="AQ910" i="1"/>
  <c r="AP910" i="1"/>
  <c r="AO910" i="1"/>
  <c r="W910" i="1"/>
  <c r="X910" i="1"/>
  <c r="AN910" i="1"/>
  <c r="AM910" i="1"/>
  <c r="AL910" i="1"/>
  <c r="AK910" i="1"/>
  <c r="AJ910" i="1"/>
  <c r="AI910" i="1"/>
  <c r="AG910" i="1"/>
  <c r="AH910" i="1"/>
  <c r="AD910" i="1"/>
  <c r="AF910" i="1"/>
  <c r="AE910" i="1"/>
  <c r="AC910" i="1"/>
  <c r="AB910" i="1"/>
  <c r="AA910" i="1"/>
  <c r="Z910" i="1"/>
  <c r="Y910" i="1"/>
  <c r="V910" i="1"/>
  <c r="AQ909" i="1"/>
  <c r="AP909" i="1"/>
  <c r="AO909" i="1"/>
  <c r="W909" i="1"/>
  <c r="X909" i="1"/>
  <c r="AN909" i="1"/>
  <c r="AM909" i="1"/>
  <c r="AL909" i="1"/>
  <c r="AK909" i="1"/>
  <c r="AJ909" i="1"/>
  <c r="AI909" i="1"/>
  <c r="AG909" i="1"/>
  <c r="AH909" i="1"/>
  <c r="AD909" i="1"/>
  <c r="AF909" i="1"/>
  <c r="AE909" i="1"/>
  <c r="AC909" i="1"/>
  <c r="AB909" i="1"/>
  <c r="AA909" i="1"/>
  <c r="Z909" i="1"/>
  <c r="Y909" i="1"/>
  <c r="V909" i="1"/>
  <c r="AQ908" i="1"/>
  <c r="AP908" i="1"/>
  <c r="AO908" i="1"/>
  <c r="W908" i="1"/>
  <c r="X908" i="1"/>
  <c r="AN908" i="1"/>
  <c r="AM908" i="1"/>
  <c r="AL908" i="1"/>
  <c r="AK908" i="1"/>
  <c r="AJ908" i="1"/>
  <c r="AI908" i="1"/>
  <c r="AG908" i="1"/>
  <c r="AH908" i="1"/>
  <c r="AD908" i="1"/>
  <c r="AF908" i="1"/>
  <c r="AE908" i="1"/>
  <c r="AC908" i="1"/>
  <c r="AB908" i="1"/>
  <c r="AA908" i="1"/>
  <c r="Z908" i="1"/>
  <c r="Y908" i="1"/>
  <c r="V908" i="1"/>
  <c r="AQ907" i="1"/>
  <c r="AP907" i="1"/>
  <c r="AO907" i="1"/>
  <c r="W907" i="1"/>
  <c r="X907" i="1"/>
  <c r="AN907" i="1"/>
  <c r="AM907" i="1"/>
  <c r="AL907" i="1"/>
  <c r="AK907" i="1"/>
  <c r="AJ907" i="1"/>
  <c r="AI907" i="1"/>
  <c r="AG907" i="1"/>
  <c r="AH907" i="1"/>
  <c r="AD907" i="1"/>
  <c r="AF907" i="1"/>
  <c r="AE907" i="1"/>
  <c r="AC907" i="1"/>
  <c r="AB907" i="1"/>
  <c r="AA907" i="1"/>
  <c r="Z907" i="1"/>
  <c r="Y907" i="1"/>
  <c r="V907" i="1"/>
  <c r="AQ906" i="1"/>
  <c r="AP906" i="1"/>
  <c r="AO906" i="1"/>
  <c r="W906" i="1"/>
  <c r="X906" i="1"/>
  <c r="AN906" i="1"/>
  <c r="AM906" i="1"/>
  <c r="AL906" i="1"/>
  <c r="AK906" i="1"/>
  <c r="AJ906" i="1"/>
  <c r="AI906" i="1"/>
  <c r="AG906" i="1"/>
  <c r="AH906" i="1"/>
  <c r="AD906" i="1"/>
  <c r="AF906" i="1"/>
  <c r="AE906" i="1"/>
  <c r="AC906" i="1"/>
  <c r="AB906" i="1"/>
  <c r="AA906" i="1"/>
  <c r="Z906" i="1"/>
  <c r="Y906" i="1"/>
  <c r="V906" i="1"/>
  <c r="AQ905" i="1"/>
  <c r="AP905" i="1"/>
  <c r="AO905" i="1"/>
  <c r="W905" i="1"/>
  <c r="X905" i="1"/>
  <c r="AN905" i="1"/>
  <c r="AM905" i="1"/>
  <c r="AL905" i="1"/>
  <c r="AK905" i="1"/>
  <c r="AJ905" i="1"/>
  <c r="AI905" i="1"/>
  <c r="AG905" i="1"/>
  <c r="AH905" i="1"/>
  <c r="AD905" i="1"/>
  <c r="AF905" i="1"/>
  <c r="AE905" i="1"/>
  <c r="AC905" i="1"/>
  <c r="AB905" i="1"/>
  <c r="AA905" i="1"/>
  <c r="Z905" i="1"/>
  <c r="Y905" i="1"/>
  <c r="V905" i="1"/>
  <c r="AQ904" i="1"/>
  <c r="AP904" i="1"/>
  <c r="AO904" i="1"/>
  <c r="W904" i="1"/>
  <c r="X904" i="1"/>
  <c r="AN904" i="1"/>
  <c r="AM904" i="1"/>
  <c r="AL904" i="1"/>
  <c r="AK904" i="1"/>
  <c r="AJ904" i="1"/>
  <c r="AI904" i="1"/>
  <c r="AG904" i="1"/>
  <c r="AH904" i="1"/>
  <c r="AD904" i="1"/>
  <c r="AF904" i="1"/>
  <c r="AE904" i="1"/>
  <c r="AC904" i="1"/>
  <c r="AB904" i="1"/>
  <c r="AA904" i="1"/>
  <c r="Z904" i="1"/>
  <c r="Y904" i="1"/>
  <c r="V904" i="1"/>
  <c r="AQ903" i="1"/>
  <c r="AP903" i="1"/>
  <c r="AO903" i="1"/>
  <c r="W903" i="1"/>
  <c r="X903" i="1"/>
  <c r="AN903" i="1"/>
  <c r="AM903" i="1"/>
  <c r="AL903" i="1"/>
  <c r="AK903" i="1"/>
  <c r="AJ903" i="1"/>
  <c r="AI903" i="1"/>
  <c r="AG903" i="1"/>
  <c r="AH903" i="1"/>
  <c r="AD903" i="1"/>
  <c r="AF903" i="1"/>
  <c r="AE903" i="1"/>
  <c r="AC903" i="1"/>
  <c r="AB903" i="1"/>
  <c r="AA903" i="1"/>
  <c r="Z903" i="1"/>
  <c r="Y903" i="1"/>
  <c r="V903" i="1"/>
  <c r="AQ902" i="1"/>
  <c r="AP902" i="1"/>
  <c r="AO902" i="1"/>
  <c r="W902" i="1"/>
  <c r="X902" i="1"/>
  <c r="AN902" i="1"/>
  <c r="AM902" i="1"/>
  <c r="AL902" i="1"/>
  <c r="AK902" i="1"/>
  <c r="AJ902" i="1"/>
  <c r="AI902" i="1"/>
  <c r="AG902" i="1"/>
  <c r="AH902" i="1"/>
  <c r="AD902" i="1"/>
  <c r="AF902" i="1"/>
  <c r="AE902" i="1"/>
  <c r="AC902" i="1"/>
  <c r="AB902" i="1"/>
  <c r="AA902" i="1"/>
  <c r="Z902" i="1"/>
  <c r="Y902" i="1"/>
  <c r="V902" i="1"/>
  <c r="AQ901" i="1"/>
  <c r="AP901" i="1"/>
  <c r="AO901" i="1"/>
  <c r="W901" i="1"/>
  <c r="X901" i="1"/>
  <c r="AN901" i="1"/>
  <c r="AM901" i="1"/>
  <c r="AL901" i="1"/>
  <c r="AK901" i="1"/>
  <c r="AJ901" i="1"/>
  <c r="AI901" i="1"/>
  <c r="AG901" i="1"/>
  <c r="AH901" i="1"/>
  <c r="AD901" i="1"/>
  <c r="AF901" i="1"/>
  <c r="AE901" i="1"/>
  <c r="AC901" i="1"/>
  <c r="AB901" i="1"/>
  <c r="AA901" i="1"/>
  <c r="Z901" i="1"/>
  <c r="Y901" i="1"/>
  <c r="V901" i="1"/>
  <c r="AQ900" i="1"/>
  <c r="AP900" i="1"/>
  <c r="AO900" i="1"/>
  <c r="W900" i="1"/>
  <c r="X900" i="1"/>
  <c r="AN900" i="1"/>
  <c r="AM900" i="1"/>
  <c r="AL900" i="1"/>
  <c r="AK900" i="1"/>
  <c r="AJ900" i="1"/>
  <c r="AI900" i="1"/>
  <c r="AG900" i="1"/>
  <c r="AH900" i="1"/>
  <c r="AD900" i="1"/>
  <c r="AF900" i="1"/>
  <c r="AE900" i="1"/>
  <c r="AC900" i="1"/>
  <c r="AB900" i="1"/>
  <c r="AA900" i="1"/>
  <c r="Z900" i="1"/>
  <c r="Y900" i="1"/>
  <c r="V900" i="1"/>
  <c r="AQ899" i="1"/>
  <c r="AP899" i="1"/>
  <c r="AO899" i="1"/>
  <c r="W899" i="1"/>
  <c r="X899" i="1"/>
  <c r="AN899" i="1"/>
  <c r="AM899" i="1"/>
  <c r="AL899" i="1"/>
  <c r="AK899" i="1"/>
  <c r="AJ899" i="1"/>
  <c r="AI899" i="1"/>
  <c r="AG899" i="1"/>
  <c r="AH899" i="1"/>
  <c r="AD899" i="1"/>
  <c r="AF899" i="1"/>
  <c r="AE899" i="1"/>
  <c r="AC899" i="1"/>
  <c r="AB899" i="1"/>
  <c r="AA899" i="1"/>
  <c r="Z899" i="1"/>
  <c r="Y899" i="1"/>
  <c r="V899" i="1"/>
  <c r="AQ898" i="1"/>
  <c r="AP898" i="1"/>
  <c r="AO898" i="1"/>
  <c r="W898" i="1"/>
  <c r="X898" i="1"/>
  <c r="AN898" i="1"/>
  <c r="AM898" i="1"/>
  <c r="AL898" i="1"/>
  <c r="AK898" i="1"/>
  <c r="AJ898" i="1"/>
  <c r="AI898" i="1"/>
  <c r="AG898" i="1"/>
  <c r="AH898" i="1"/>
  <c r="AD898" i="1"/>
  <c r="AF898" i="1"/>
  <c r="AE898" i="1"/>
  <c r="AC898" i="1"/>
  <c r="AB898" i="1"/>
  <c r="AA898" i="1"/>
  <c r="Z898" i="1"/>
  <c r="Y898" i="1"/>
  <c r="V898" i="1"/>
  <c r="AQ897" i="1"/>
  <c r="AP897" i="1"/>
  <c r="AO897" i="1"/>
  <c r="W897" i="1"/>
  <c r="X897" i="1"/>
  <c r="AN897" i="1"/>
  <c r="AM897" i="1"/>
  <c r="AL897" i="1"/>
  <c r="AK897" i="1"/>
  <c r="AJ897" i="1"/>
  <c r="AI897" i="1"/>
  <c r="AG897" i="1"/>
  <c r="AH897" i="1"/>
  <c r="AD897" i="1"/>
  <c r="AF897" i="1"/>
  <c r="AE897" i="1"/>
  <c r="AC897" i="1"/>
  <c r="AB897" i="1"/>
  <c r="AA897" i="1"/>
  <c r="Z897" i="1"/>
  <c r="Y897" i="1"/>
  <c r="V897" i="1"/>
  <c r="AQ896" i="1"/>
  <c r="AP896" i="1"/>
  <c r="AO896" i="1"/>
  <c r="W896" i="1"/>
  <c r="X896" i="1"/>
  <c r="AN896" i="1"/>
  <c r="AM896" i="1"/>
  <c r="AL896" i="1"/>
  <c r="AK896" i="1"/>
  <c r="AJ896" i="1"/>
  <c r="AI896" i="1"/>
  <c r="AG896" i="1"/>
  <c r="AH896" i="1"/>
  <c r="AD896" i="1"/>
  <c r="AF896" i="1"/>
  <c r="AE896" i="1"/>
  <c r="AC896" i="1"/>
  <c r="AB896" i="1"/>
  <c r="AA896" i="1"/>
  <c r="Z896" i="1"/>
  <c r="Y896" i="1"/>
  <c r="V896" i="1"/>
  <c r="AQ895" i="1"/>
  <c r="AP895" i="1"/>
  <c r="AO895" i="1"/>
  <c r="W895" i="1"/>
  <c r="X895" i="1"/>
  <c r="AN895" i="1"/>
  <c r="AM895" i="1"/>
  <c r="AL895" i="1"/>
  <c r="AK895" i="1"/>
  <c r="AJ895" i="1"/>
  <c r="AI895" i="1"/>
  <c r="AG895" i="1"/>
  <c r="AH895" i="1"/>
  <c r="AD895" i="1"/>
  <c r="AF895" i="1"/>
  <c r="AE895" i="1"/>
  <c r="AC895" i="1"/>
  <c r="AB895" i="1"/>
  <c r="AA895" i="1"/>
  <c r="Z895" i="1"/>
  <c r="Y895" i="1"/>
  <c r="V895" i="1"/>
  <c r="AQ894" i="1"/>
  <c r="AP894" i="1"/>
  <c r="AO894" i="1"/>
  <c r="W894" i="1"/>
  <c r="X894" i="1"/>
  <c r="AN894" i="1"/>
  <c r="AM894" i="1"/>
  <c r="AL894" i="1"/>
  <c r="AK894" i="1"/>
  <c r="AJ894" i="1"/>
  <c r="AI894" i="1"/>
  <c r="AG894" i="1"/>
  <c r="AH894" i="1"/>
  <c r="AD894" i="1"/>
  <c r="AF894" i="1"/>
  <c r="AE894" i="1"/>
  <c r="AC894" i="1"/>
  <c r="AB894" i="1"/>
  <c r="AA894" i="1"/>
  <c r="Z894" i="1"/>
  <c r="Y894" i="1"/>
  <c r="V894" i="1"/>
  <c r="AQ893" i="1"/>
  <c r="AP893" i="1"/>
  <c r="AO893" i="1"/>
  <c r="W893" i="1"/>
  <c r="X893" i="1"/>
  <c r="AN893" i="1"/>
  <c r="AM893" i="1"/>
  <c r="AL893" i="1"/>
  <c r="AK893" i="1"/>
  <c r="AJ893" i="1"/>
  <c r="AI893" i="1"/>
  <c r="AG893" i="1"/>
  <c r="AH893" i="1"/>
  <c r="AD893" i="1"/>
  <c r="AF893" i="1"/>
  <c r="AE893" i="1"/>
  <c r="AC893" i="1"/>
  <c r="AB893" i="1"/>
  <c r="AA893" i="1"/>
  <c r="Z893" i="1"/>
  <c r="Y893" i="1"/>
  <c r="V893" i="1"/>
  <c r="AQ892" i="1"/>
  <c r="AP892" i="1"/>
  <c r="AO892" i="1"/>
  <c r="W892" i="1"/>
  <c r="X892" i="1"/>
  <c r="AN892" i="1"/>
  <c r="AM892" i="1"/>
  <c r="AL892" i="1"/>
  <c r="AK892" i="1"/>
  <c r="AJ892" i="1"/>
  <c r="AI892" i="1"/>
  <c r="AG892" i="1"/>
  <c r="AH892" i="1"/>
  <c r="AD892" i="1"/>
  <c r="AF892" i="1"/>
  <c r="AE892" i="1"/>
  <c r="AC892" i="1"/>
  <c r="AB892" i="1"/>
  <c r="AA892" i="1"/>
  <c r="Z892" i="1"/>
  <c r="Y892" i="1"/>
  <c r="V892" i="1"/>
  <c r="AQ891" i="1"/>
  <c r="AP891" i="1"/>
  <c r="AO891" i="1"/>
  <c r="W891" i="1"/>
  <c r="X891" i="1"/>
  <c r="AN891" i="1"/>
  <c r="AM891" i="1"/>
  <c r="AL891" i="1"/>
  <c r="AK891" i="1"/>
  <c r="AJ891" i="1"/>
  <c r="AI891" i="1"/>
  <c r="AG891" i="1"/>
  <c r="AH891" i="1"/>
  <c r="AD891" i="1"/>
  <c r="AF891" i="1"/>
  <c r="AE891" i="1"/>
  <c r="AC891" i="1"/>
  <c r="AB891" i="1"/>
  <c r="AA891" i="1"/>
  <c r="Z891" i="1"/>
  <c r="Y891" i="1"/>
  <c r="V891" i="1"/>
  <c r="AQ890" i="1"/>
  <c r="AP890" i="1"/>
  <c r="AO890" i="1"/>
  <c r="W890" i="1"/>
  <c r="X890" i="1"/>
  <c r="AN890" i="1"/>
  <c r="AM890" i="1"/>
  <c r="AL890" i="1"/>
  <c r="AK890" i="1"/>
  <c r="AJ890" i="1"/>
  <c r="AI890" i="1"/>
  <c r="AG890" i="1"/>
  <c r="AH890" i="1"/>
  <c r="AD890" i="1"/>
  <c r="AF890" i="1"/>
  <c r="AE890" i="1"/>
  <c r="AC890" i="1"/>
  <c r="AB890" i="1"/>
  <c r="AA890" i="1"/>
  <c r="Z890" i="1"/>
  <c r="Y890" i="1"/>
  <c r="V890" i="1"/>
  <c r="AQ889" i="1"/>
  <c r="AP889" i="1"/>
  <c r="AO889" i="1"/>
  <c r="W889" i="1"/>
  <c r="X889" i="1"/>
  <c r="AN889" i="1"/>
  <c r="AM889" i="1"/>
  <c r="AL889" i="1"/>
  <c r="AK889" i="1"/>
  <c r="AJ889" i="1"/>
  <c r="AI889" i="1"/>
  <c r="AG889" i="1"/>
  <c r="AH889" i="1"/>
  <c r="AD889" i="1"/>
  <c r="AF889" i="1"/>
  <c r="AE889" i="1"/>
  <c r="AC889" i="1"/>
  <c r="AB889" i="1"/>
  <c r="AA889" i="1"/>
  <c r="Z889" i="1"/>
  <c r="Y889" i="1"/>
  <c r="V889" i="1"/>
  <c r="AQ888" i="1"/>
  <c r="AP888" i="1"/>
  <c r="AO888" i="1"/>
  <c r="W888" i="1"/>
  <c r="X888" i="1"/>
  <c r="AN888" i="1"/>
  <c r="AM888" i="1"/>
  <c r="AL888" i="1"/>
  <c r="AK888" i="1"/>
  <c r="AJ888" i="1"/>
  <c r="AI888" i="1"/>
  <c r="AG888" i="1"/>
  <c r="AH888" i="1"/>
  <c r="AD888" i="1"/>
  <c r="AF888" i="1"/>
  <c r="AE888" i="1"/>
  <c r="AC888" i="1"/>
  <c r="AB888" i="1"/>
  <c r="AA888" i="1"/>
  <c r="Z888" i="1"/>
  <c r="Y888" i="1"/>
  <c r="V888" i="1"/>
  <c r="AQ887" i="1"/>
  <c r="AP887" i="1"/>
  <c r="AO887" i="1"/>
  <c r="W887" i="1"/>
  <c r="X887" i="1"/>
  <c r="AN887" i="1"/>
  <c r="AM887" i="1"/>
  <c r="AL887" i="1"/>
  <c r="AK887" i="1"/>
  <c r="AJ887" i="1"/>
  <c r="AI887" i="1"/>
  <c r="AG887" i="1"/>
  <c r="AH887" i="1"/>
  <c r="AD887" i="1"/>
  <c r="AF887" i="1"/>
  <c r="AE887" i="1"/>
  <c r="AC887" i="1"/>
  <c r="AB887" i="1"/>
  <c r="AA887" i="1"/>
  <c r="Z887" i="1"/>
  <c r="Y887" i="1"/>
  <c r="V887" i="1"/>
  <c r="AQ886" i="1"/>
  <c r="AP886" i="1"/>
  <c r="AO886" i="1"/>
  <c r="W886" i="1"/>
  <c r="X886" i="1"/>
  <c r="AN886" i="1"/>
  <c r="AM886" i="1"/>
  <c r="AL886" i="1"/>
  <c r="AK886" i="1"/>
  <c r="AJ886" i="1"/>
  <c r="AI886" i="1"/>
  <c r="AG886" i="1"/>
  <c r="AH886" i="1"/>
  <c r="AD886" i="1"/>
  <c r="AF886" i="1"/>
  <c r="AE886" i="1"/>
  <c r="AC886" i="1"/>
  <c r="AB886" i="1"/>
  <c r="AA886" i="1"/>
  <c r="Z886" i="1"/>
  <c r="Y886" i="1"/>
  <c r="V886" i="1"/>
  <c r="AQ885" i="1"/>
  <c r="AP885" i="1"/>
  <c r="AO885" i="1"/>
  <c r="W885" i="1"/>
  <c r="X885" i="1"/>
  <c r="AN885" i="1"/>
  <c r="AM885" i="1"/>
  <c r="AL885" i="1"/>
  <c r="AK885" i="1"/>
  <c r="AJ885" i="1"/>
  <c r="AI885" i="1"/>
  <c r="AG885" i="1"/>
  <c r="AH885" i="1"/>
  <c r="AD885" i="1"/>
  <c r="AF885" i="1"/>
  <c r="AE885" i="1"/>
  <c r="AC885" i="1"/>
  <c r="AB885" i="1"/>
  <c r="AA885" i="1"/>
  <c r="Z885" i="1"/>
  <c r="Y885" i="1"/>
  <c r="V885" i="1"/>
  <c r="AQ884" i="1"/>
  <c r="AP884" i="1"/>
  <c r="AO884" i="1"/>
  <c r="W884" i="1"/>
  <c r="X884" i="1"/>
  <c r="AN884" i="1"/>
  <c r="AM884" i="1"/>
  <c r="AL884" i="1"/>
  <c r="AK884" i="1"/>
  <c r="AJ884" i="1"/>
  <c r="AI884" i="1"/>
  <c r="AG884" i="1"/>
  <c r="AH884" i="1"/>
  <c r="AD884" i="1"/>
  <c r="AF884" i="1"/>
  <c r="AE884" i="1"/>
  <c r="AC884" i="1"/>
  <c r="AB884" i="1"/>
  <c r="AA884" i="1"/>
  <c r="Z884" i="1"/>
  <c r="Y884" i="1"/>
  <c r="V884" i="1"/>
  <c r="AQ883" i="1"/>
  <c r="AP883" i="1"/>
  <c r="AO883" i="1"/>
  <c r="W883" i="1"/>
  <c r="X883" i="1"/>
  <c r="AN883" i="1"/>
  <c r="AM883" i="1"/>
  <c r="AL883" i="1"/>
  <c r="AK883" i="1"/>
  <c r="AJ883" i="1"/>
  <c r="AI883" i="1"/>
  <c r="AG883" i="1"/>
  <c r="AH883" i="1"/>
  <c r="AD883" i="1"/>
  <c r="AF883" i="1"/>
  <c r="AE883" i="1"/>
  <c r="AC883" i="1"/>
  <c r="AB883" i="1"/>
  <c r="AA883" i="1"/>
  <c r="Z883" i="1"/>
  <c r="Y883" i="1"/>
  <c r="V883" i="1"/>
  <c r="AQ882" i="1"/>
  <c r="AP882" i="1"/>
  <c r="AO882" i="1"/>
  <c r="W882" i="1"/>
  <c r="X882" i="1"/>
  <c r="AN882" i="1"/>
  <c r="AM882" i="1"/>
  <c r="AL882" i="1"/>
  <c r="AK882" i="1"/>
  <c r="AJ882" i="1"/>
  <c r="AI882" i="1"/>
  <c r="AG882" i="1"/>
  <c r="AH882" i="1"/>
  <c r="AD882" i="1"/>
  <c r="AF882" i="1"/>
  <c r="AE882" i="1"/>
  <c r="AC882" i="1"/>
  <c r="AB882" i="1"/>
  <c r="AA882" i="1"/>
  <c r="Z882" i="1"/>
  <c r="Y882" i="1"/>
  <c r="V882" i="1"/>
  <c r="AQ881" i="1"/>
  <c r="AP881" i="1"/>
  <c r="AO881" i="1"/>
  <c r="W881" i="1"/>
  <c r="X881" i="1"/>
  <c r="AN881" i="1"/>
  <c r="AM881" i="1"/>
  <c r="AL881" i="1"/>
  <c r="AK881" i="1"/>
  <c r="AJ881" i="1"/>
  <c r="AI881" i="1"/>
  <c r="AG881" i="1"/>
  <c r="AH881" i="1"/>
  <c r="AD881" i="1"/>
  <c r="AF881" i="1"/>
  <c r="AE881" i="1"/>
  <c r="AC881" i="1"/>
  <c r="AB881" i="1"/>
  <c r="AA881" i="1"/>
  <c r="Z881" i="1"/>
  <c r="Y881" i="1"/>
  <c r="V881" i="1"/>
  <c r="AQ880" i="1"/>
  <c r="AP880" i="1"/>
  <c r="AO880" i="1"/>
  <c r="W880" i="1"/>
  <c r="X880" i="1"/>
  <c r="AN880" i="1"/>
  <c r="AM880" i="1"/>
  <c r="AL880" i="1"/>
  <c r="AK880" i="1"/>
  <c r="AJ880" i="1"/>
  <c r="AI880" i="1"/>
  <c r="AG880" i="1"/>
  <c r="AH880" i="1"/>
  <c r="AD880" i="1"/>
  <c r="AF880" i="1"/>
  <c r="AE880" i="1"/>
  <c r="AC880" i="1"/>
  <c r="AB880" i="1"/>
  <c r="AA880" i="1"/>
  <c r="Z880" i="1"/>
  <c r="Y880" i="1"/>
  <c r="V880" i="1"/>
  <c r="AQ879" i="1"/>
  <c r="AP879" i="1"/>
  <c r="AO879" i="1"/>
  <c r="W879" i="1"/>
  <c r="X879" i="1"/>
  <c r="AN879" i="1"/>
  <c r="AM879" i="1"/>
  <c r="AL879" i="1"/>
  <c r="AK879" i="1"/>
  <c r="AJ879" i="1"/>
  <c r="AI879" i="1"/>
  <c r="AG879" i="1"/>
  <c r="AH879" i="1"/>
  <c r="AD879" i="1"/>
  <c r="AF879" i="1"/>
  <c r="AE879" i="1"/>
  <c r="AC879" i="1"/>
  <c r="AB879" i="1"/>
  <c r="AA879" i="1"/>
  <c r="Z879" i="1"/>
  <c r="Y879" i="1"/>
  <c r="V879" i="1"/>
  <c r="AQ878" i="1"/>
  <c r="AP878" i="1"/>
  <c r="AO878" i="1"/>
  <c r="W878" i="1"/>
  <c r="X878" i="1"/>
  <c r="AN878" i="1"/>
  <c r="AM878" i="1"/>
  <c r="AL878" i="1"/>
  <c r="AK878" i="1"/>
  <c r="AJ878" i="1"/>
  <c r="AI878" i="1"/>
  <c r="AG878" i="1"/>
  <c r="AH878" i="1"/>
  <c r="AD878" i="1"/>
  <c r="AF878" i="1"/>
  <c r="AE878" i="1"/>
  <c r="AC878" i="1"/>
  <c r="AB878" i="1"/>
  <c r="AA878" i="1"/>
  <c r="Z878" i="1"/>
  <c r="Y878" i="1"/>
  <c r="V878" i="1"/>
  <c r="AQ877" i="1"/>
  <c r="AP877" i="1"/>
  <c r="AO877" i="1"/>
  <c r="W877" i="1"/>
  <c r="X877" i="1"/>
  <c r="AN877" i="1"/>
  <c r="AM877" i="1"/>
  <c r="AL877" i="1"/>
  <c r="AK877" i="1"/>
  <c r="AJ877" i="1"/>
  <c r="AI877" i="1"/>
  <c r="AG877" i="1"/>
  <c r="AH877" i="1"/>
  <c r="AD877" i="1"/>
  <c r="AF877" i="1"/>
  <c r="AE877" i="1"/>
  <c r="AC877" i="1"/>
  <c r="AB877" i="1"/>
  <c r="AA877" i="1"/>
  <c r="Z877" i="1"/>
  <c r="Y877" i="1"/>
  <c r="V877" i="1"/>
  <c r="AQ876" i="1"/>
  <c r="AP876" i="1"/>
  <c r="AO876" i="1"/>
  <c r="W876" i="1"/>
  <c r="X876" i="1"/>
  <c r="AN876" i="1"/>
  <c r="AM876" i="1"/>
  <c r="AL876" i="1"/>
  <c r="AK876" i="1"/>
  <c r="AJ876" i="1"/>
  <c r="AI876" i="1"/>
  <c r="AG876" i="1"/>
  <c r="AH876" i="1"/>
  <c r="AD876" i="1"/>
  <c r="AF876" i="1"/>
  <c r="AE876" i="1"/>
  <c r="AC876" i="1"/>
  <c r="AB876" i="1"/>
  <c r="AA876" i="1"/>
  <c r="Z876" i="1"/>
  <c r="Y876" i="1"/>
  <c r="V876" i="1"/>
  <c r="AQ875" i="1"/>
  <c r="AP875" i="1"/>
  <c r="AO875" i="1"/>
  <c r="W875" i="1"/>
  <c r="X875" i="1"/>
  <c r="AN875" i="1"/>
  <c r="AM875" i="1"/>
  <c r="AL875" i="1"/>
  <c r="AK875" i="1"/>
  <c r="AJ875" i="1"/>
  <c r="AI875" i="1"/>
  <c r="AG875" i="1"/>
  <c r="AH875" i="1"/>
  <c r="AD875" i="1"/>
  <c r="AF875" i="1"/>
  <c r="AE875" i="1"/>
  <c r="AC875" i="1"/>
  <c r="AB875" i="1"/>
  <c r="AA875" i="1"/>
  <c r="Z875" i="1"/>
  <c r="Y875" i="1"/>
  <c r="V875" i="1"/>
  <c r="AQ874" i="1"/>
  <c r="AP874" i="1"/>
  <c r="AO874" i="1"/>
  <c r="W874" i="1"/>
  <c r="X874" i="1"/>
  <c r="AN874" i="1"/>
  <c r="AM874" i="1"/>
  <c r="AL874" i="1"/>
  <c r="AK874" i="1"/>
  <c r="AJ874" i="1"/>
  <c r="AI874" i="1"/>
  <c r="AG874" i="1"/>
  <c r="AH874" i="1"/>
  <c r="AD874" i="1"/>
  <c r="AF874" i="1"/>
  <c r="AE874" i="1"/>
  <c r="AC874" i="1"/>
  <c r="AB874" i="1"/>
  <c r="AA874" i="1"/>
  <c r="Z874" i="1"/>
  <c r="Y874" i="1"/>
  <c r="V874" i="1"/>
  <c r="AQ873" i="1"/>
  <c r="AP873" i="1"/>
  <c r="AO873" i="1"/>
  <c r="W873" i="1"/>
  <c r="X873" i="1"/>
  <c r="AN873" i="1"/>
  <c r="AM873" i="1"/>
  <c r="AL873" i="1"/>
  <c r="AK873" i="1"/>
  <c r="AJ873" i="1"/>
  <c r="AI873" i="1"/>
  <c r="AG873" i="1"/>
  <c r="AH873" i="1"/>
  <c r="AD873" i="1"/>
  <c r="AF873" i="1"/>
  <c r="AE873" i="1"/>
  <c r="AC873" i="1"/>
  <c r="AB873" i="1"/>
  <c r="AA873" i="1"/>
  <c r="Z873" i="1"/>
  <c r="Y873" i="1"/>
  <c r="V873" i="1"/>
  <c r="AQ872" i="1"/>
  <c r="AP872" i="1"/>
  <c r="AO872" i="1"/>
  <c r="W872" i="1"/>
  <c r="X872" i="1"/>
  <c r="AN872" i="1"/>
  <c r="AM872" i="1"/>
  <c r="AL872" i="1"/>
  <c r="AK872" i="1"/>
  <c r="AJ872" i="1"/>
  <c r="AI872" i="1"/>
  <c r="AG872" i="1"/>
  <c r="AH872" i="1"/>
  <c r="AD872" i="1"/>
  <c r="AF872" i="1"/>
  <c r="AE872" i="1"/>
  <c r="AC872" i="1"/>
  <c r="AB872" i="1"/>
  <c r="AA872" i="1"/>
  <c r="Z872" i="1"/>
  <c r="Y872" i="1"/>
  <c r="V872" i="1"/>
  <c r="AQ871" i="1"/>
  <c r="AP871" i="1"/>
  <c r="AO871" i="1"/>
  <c r="W871" i="1"/>
  <c r="X871" i="1"/>
  <c r="AN871" i="1"/>
  <c r="AM871" i="1"/>
  <c r="AL871" i="1"/>
  <c r="AK871" i="1"/>
  <c r="AJ871" i="1"/>
  <c r="AI871" i="1"/>
  <c r="AG871" i="1"/>
  <c r="AH871" i="1"/>
  <c r="AD871" i="1"/>
  <c r="AF871" i="1"/>
  <c r="AE871" i="1"/>
  <c r="AC871" i="1"/>
  <c r="AB871" i="1"/>
  <c r="AA871" i="1"/>
  <c r="Z871" i="1"/>
  <c r="Y871" i="1"/>
  <c r="V871" i="1"/>
  <c r="AQ870" i="1"/>
  <c r="AP870" i="1"/>
  <c r="AO870" i="1"/>
  <c r="W870" i="1"/>
  <c r="X870" i="1"/>
  <c r="AN870" i="1"/>
  <c r="AM870" i="1"/>
  <c r="AL870" i="1"/>
  <c r="AK870" i="1"/>
  <c r="AJ870" i="1"/>
  <c r="AI870" i="1"/>
  <c r="AG870" i="1"/>
  <c r="AH870" i="1"/>
  <c r="AD870" i="1"/>
  <c r="AF870" i="1"/>
  <c r="AE870" i="1"/>
  <c r="AC870" i="1"/>
  <c r="AB870" i="1"/>
  <c r="AA870" i="1"/>
  <c r="Z870" i="1"/>
  <c r="Y870" i="1"/>
  <c r="V870" i="1"/>
  <c r="AQ869" i="1"/>
  <c r="AP869" i="1"/>
  <c r="AO869" i="1"/>
  <c r="W869" i="1"/>
  <c r="X869" i="1"/>
  <c r="AN869" i="1"/>
  <c r="AM869" i="1"/>
  <c r="AL869" i="1"/>
  <c r="AK869" i="1"/>
  <c r="AJ869" i="1"/>
  <c r="AI869" i="1"/>
  <c r="AG869" i="1"/>
  <c r="AH869" i="1"/>
  <c r="AD869" i="1"/>
  <c r="AF869" i="1"/>
  <c r="AE869" i="1"/>
  <c r="AC869" i="1"/>
  <c r="AB869" i="1"/>
  <c r="AA869" i="1"/>
  <c r="Z869" i="1"/>
  <c r="Y869" i="1"/>
  <c r="V869" i="1"/>
  <c r="AQ868" i="1"/>
  <c r="AP868" i="1"/>
  <c r="AO868" i="1"/>
  <c r="W868" i="1"/>
  <c r="X868" i="1"/>
  <c r="AN868" i="1"/>
  <c r="AM868" i="1"/>
  <c r="AL868" i="1"/>
  <c r="AK868" i="1"/>
  <c r="AJ868" i="1"/>
  <c r="AI868" i="1"/>
  <c r="AG868" i="1"/>
  <c r="AH868" i="1"/>
  <c r="AD868" i="1"/>
  <c r="AF868" i="1"/>
  <c r="AE868" i="1"/>
  <c r="AC868" i="1"/>
  <c r="AB868" i="1"/>
  <c r="AA868" i="1"/>
  <c r="Z868" i="1"/>
  <c r="Y868" i="1"/>
  <c r="V868" i="1"/>
  <c r="AQ867" i="1"/>
  <c r="AP867" i="1"/>
  <c r="AO867" i="1"/>
  <c r="W867" i="1"/>
  <c r="X867" i="1"/>
  <c r="AN867" i="1"/>
  <c r="AM867" i="1"/>
  <c r="AL867" i="1"/>
  <c r="AK867" i="1"/>
  <c r="AJ867" i="1"/>
  <c r="AI867" i="1"/>
  <c r="AG867" i="1"/>
  <c r="AH867" i="1"/>
  <c r="AD867" i="1"/>
  <c r="AF867" i="1"/>
  <c r="AE867" i="1"/>
  <c r="AC867" i="1"/>
  <c r="AB867" i="1"/>
  <c r="AA867" i="1"/>
  <c r="Z867" i="1"/>
  <c r="Y867" i="1"/>
  <c r="V867" i="1"/>
  <c r="AQ866" i="1"/>
  <c r="AP866" i="1"/>
  <c r="AO866" i="1"/>
  <c r="W866" i="1"/>
  <c r="X866" i="1"/>
  <c r="AN866" i="1"/>
  <c r="AM866" i="1"/>
  <c r="AL866" i="1"/>
  <c r="AK866" i="1"/>
  <c r="AJ866" i="1"/>
  <c r="AI866" i="1"/>
  <c r="AG866" i="1"/>
  <c r="AH866" i="1"/>
  <c r="AD866" i="1"/>
  <c r="AF866" i="1"/>
  <c r="AE866" i="1"/>
  <c r="AC866" i="1"/>
  <c r="AB866" i="1"/>
  <c r="AA866" i="1"/>
  <c r="Z866" i="1"/>
  <c r="Y866" i="1"/>
  <c r="V866" i="1"/>
  <c r="AQ865" i="1"/>
  <c r="AP865" i="1"/>
  <c r="AO865" i="1"/>
  <c r="W865" i="1"/>
  <c r="X865" i="1"/>
  <c r="AN865" i="1"/>
  <c r="AM865" i="1"/>
  <c r="AL865" i="1"/>
  <c r="AK865" i="1"/>
  <c r="AJ865" i="1"/>
  <c r="AI865" i="1"/>
  <c r="AG865" i="1"/>
  <c r="AH865" i="1"/>
  <c r="AD865" i="1"/>
  <c r="AF865" i="1"/>
  <c r="AE865" i="1"/>
  <c r="AC865" i="1"/>
  <c r="AB865" i="1"/>
  <c r="AA865" i="1"/>
  <c r="Z865" i="1"/>
  <c r="Y865" i="1"/>
  <c r="V865" i="1"/>
  <c r="AQ864" i="1"/>
  <c r="AP864" i="1"/>
  <c r="AO864" i="1"/>
  <c r="W864" i="1"/>
  <c r="X864" i="1"/>
  <c r="AN864" i="1"/>
  <c r="AM864" i="1"/>
  <c r="AL864" i="1"/>
  <c r="AK864" i="1"/>
  <c r="AJ864" i="1"/>
  <c r="AI864" i="1"/>
  <c r="AG864" i="1"/>
  <c r="AH864" i="1"/>
  <c r="AD864" i="1"/>
  <c r="AF864" i="1"/>
  <c r="AE864" i="1"/>
  <c r="AC864" i="1"/>
  <c r="AB864" i="1"/>
  <c r="AA864" i="1"/>
  <c r="Z864" i="1"/>
  <c r="Y864" i="1"/>
  <c r="V864" i="1"/>
  <c r="AQ863" i="1"/>
  <c r="AP863" i="1"/>
  <c r="AO863" i="1"/>
  <c r="W863" i="1"/>
  <c r="X863" i="1"/>
  <c r="AN863" i="1"/>
  <c r="AM863" i="1"/>
  <c r="AL863" i="1"/>
  <c r="AK863" i="1"/>
  <c r="AJ863" i="1"/>
  <c r="AI863" i="1"/>
  <c r="AG863" i="1"/>
  <c r="AH863" i="1"/>
  <c r="AD863" i="1"/>
  <c r="AF863" i="1"/>
  <c r="AE863" i="1"/>
  <c r="AC863" i="1"/>
  <c r="AB863" i="1"/>
  <c r="AA863" i="1"/>
  <c r="Z863" i="1"/>
  <c r="Y863" i="1"/>
  <c r="V863" i="1"/>
  <c r="AQ862" i="1"/>
  <c r="AP862" i="1"/>
  <c r="AO862" i="1"/>
  <c r="W862" i="1"/>
  <c r="X862" i="1"/>
  <c r="AN862" i="1"/>
  <c r="AM862" i="1"/>
  <c r="AL862" i="1"/>
  <c r="AK862" i="1"/>
  <c r="AJ862" i="1"/>
  <c r="AI862" i="1"/>
  <c r="AG862" i="1"/>
  <c r="AH862" i="1"/>
  <c r="AD862" i="1"/>
  <c r="AF862" i="1"/>
  <c r="AE862" i="1"/>
  <c r="AC862" i="1"/>
  <c r="AB862" i="1"/>
  <c r="AA862" i="1"/>
  <c r="Z862" i="1"/>
  <c r="Y862" i="1"/>
  <c r="V862" i="1"/>
  <c r="AQ861" i="1"/>
  <c r="AP861" i="1"/>
  <c r="AO861" i="1"/>
  <c r="W861" i="1"/>
  <c r="X861" i="1"/>
  <c r="AN861" i="1"/>
  <c r="AM861" i="1"/>
  <c r="AL861" i="1"/>
  <c r="AK861" i="1"/>
  <c r="AJ861" i="1"/>
  <c r="AI861" i="1"/>
  <c r="AG861" i="1"/>
  <c r="AH861" i="1"/>
  <c r="AD861" i="1"/>
  <c r="AF861" i="1"/>
  <c r="AE861" i="1"/>
  <c r="AC861" i="1"/>
  <c r="AB861" i="1"/>
  <c r="AA861" i="1"/>
  <c r="Z861" i="1"/>
  <c r="Y861" i="1"/>
  <c r="V861" i="1"/>
  <c r="AQ860" i="1"/>
  <c r="AP860" i="1"/>
  <c r="AO860" i="1"/>
  <c r="W860" i="1"/>
  <c r="X860" i="1"/>
  <c r="AN860" i="1"/>
  <c r="AM860" i="1"/>
  <c r="AL860" i="1"/>
  <c r="AK860" i="1"/>
  <c r="AJ860" i="1"/>
  <c r="AI860" i="1"/>
  <c r="AG860" i="1"/>
  <c r="AH860" i="1"/>
  <c r="AD860" i="1"/>
  <c r="AF860" i="1"/>
  <c r="AE860" i="1"/>
  <c r="AC860" i="1"/>
  <c r="AB860" i="1"/>
  <c r="AA860" i="1"/>
  <c r="Z860" i="1"/>
  <c r="Y860" i="1"/>
  <c r="V860" i="1"/>
  <c r="AQ859" i="1"/>
  <c r="AP859" i="1"/>
  <c r="AO859" i="1"/>
  <c r="W859" i="1"/>
  <c r="X859" i="1"/>
  <c r="AN859" i="1"/>
  <c r="AM859" i="1"/>
  <c r="AL859" i="1"/>
  <c r="AK859" i="1"/>
  <c r="AJ859" i="1"/>
  <c r="AI859" i="1"/>
  <c r="AG859" i="1"/>
  <c r="AH859" i="1"/>
  <c r="AD859" i="1"/>
  <c r="AF859" i="1"/>
  <c r="AE859" i="1"/>
  <c r="AC859" i="1"/>
  <c r="AB859" i="1"/>
  <c r="AA859" i="1"/>
  <c r="Z859" i="1"/>
  <c r="Y859" i="1"/>
  <c r="V859" i="1"/>
  <c r="AQ858" i="1"/>
  <c r="AP858" i="1"/>
  <c r="AO858" i="1"/>
  <c r="W858" i="1"/>
  <c r="X858" i="1"/>
  <c r="AN858" i="1"/>
  <c r="AM858" i="1"/>
  <c r="AL858" i="1"/>
  <c r="AK858" i="1"/>
  <c r="AJ858" i="1"/>
  <c r="AI858" i="1"/>
  <c r="AG858" i="1"/>
  <c r="AH858" i="1"/>
  <c r="AD858" i="1"/>
  <c r="AF858" i="1"/>
  <c r="AE858" i="1"/>
  <c r="AC858" i="1"/>
  <c r="AB858" i="1"/>
  <c r="AA858" i="1"/>
  <c r="Z858" i="1"/>
  <c r="Y858" i="1"/>
  <c r="V858" i="1"/>
  <c r="AQ857" i="1"/>
  <c r="AP857" i="1"/>
  <c r="AO857" i="1"/>
  <c r="W857" i="1"/>
  <c r="X857" i="1"/>
  <c r="AN857" i="1"/>
  <c r="AM857" i="1"/>
  <c r="AL857" i="1"/>
  <c r="AK857" i="1"/>
  <c r="AJ857" i="1"/>
  <c r="AI857" i="1"/>
  <c r="AG857" i="1"/>
  <c r="AH857" i="1"/>
  <c r="AD857" i="1"/>
  <c r="AF857" i="1"/>
  <c r="AE857" i="1"/>
  <c r="AC857" i="1"/>
  <c r="AB857" i="1"/>
  <c r="AA857" i="1"/>
  <c r="Z857" i="1"/>
  <c r="Y857" i="1"/>
  <c r="V857" i="1"/>
  <c r="AQ856" i="1"/>
  <c r="AP856" i="1"/>
  <c r="AO856" i="1"/>
  <c r="W856" i="1"/>
  <c r="X856" i="1"/>
  <c r="AN856" i="1"/>
  <c r="AM856" i="1"/>
  <c r="AL856" i="1"/>
  <c r="AK856" i="1"/>
  <c r="AJ856" i="1"/>
  <c r="AI856" i="1"/>
  <c r="AG856" i="1"/>
  <c r="AH856" i="1"/>
  <c r="AD856" i="1"/>
  <c r="AF856" i="1"/>
  <c r="AE856" i="1"/>
  <c r="AC856" i="1"/>
  <c r="AB856" i="1"/>
  <c r="AA856" i="1"/>
  <c r="Z856" i="1"/>
  <c r="Y856" i="1"/>
  <c r="V856" i="1"/>
  <c r="AQ855" i="1"/>
  <c r="AP855" i="1"/>
  <c r="AO855" i="1"/>
  <c r="W855" i="1"/>
  <c r="X855" i="1"/>
  <c r="AN855" i="1"/>
  <c r="AM855" i="1"/>
  <c r="AL855" i="1"/>
  <c r="AK855" i="1"/>
  <c r="AJ855" i="1"/>
  <c r="AI855" i="1"/>
  <c r="AG855" i="1"/>
  <c r="AH855" i="1"/>
  <c r="AD855" i="1"/>
  <c r="AF855" i="1"/>
  <c r="AE855" i="1"/>
  <c r="AC855" i="1"/>
  <c r="AB855" i="1"/>
  <c r="AA855" i="1"/>
  <c r="Z855" i="1"/>
  <c r="Y855" i="1"/>
  <c r="V855" i="1"/>
  <c r="AQ854" i="1"/>
  <c r="AP854" i="1"/>
  <c r="AO854" i="1"/>
  <c r="W854" i="1"/>
  <c r="X854" i="1"/>
  <c r="AN854" i="1"/>
  <c r="AM854" i="1"/>
  <c r="AL854" i="1"/>
  <c r="AK854" i="1"/>
  <c r="AJ854" i="1"/>
  <c r="AI854" i="1"/>
  <c r="AG854" i="1"/>
  <c r="AH854" i="1"/>
  <c r="AD854" i="1"/>
  <c r="AF854" i="1"/>
  <c r="AE854" i="1"/>
  <c r="AC854" i="1"/>
  <c r="AB854" i="1"/>
  <c r="AA854" i="1"/>
  <c r="Z854" i="1"/>
  <c r="Y854" i="1"/>
  <c r="V854" i="1"/>
  <c r="AQ853" i="1"/>
  <c r="AP853" i="1"/>
  <c r="AO853" i="1"/>
  <c r="W853" i="1"/>
  <c r="X853" i="1"/>
  <c r="AN853" i="1"/>
  <c r="AM853" i="1"/>
  <c r="AL853" i="1"/>
  <c r="AK853" i="1"/>
  <c r="AJ853" i="1"/>
  <c r="AI853" i="1"/>
  <c r="AG853" i="1"/>
  <c r="AH853" i="1"/>
  <c r="AD853" i="1"/>
  <c r="AF853" i="1"/>
  <c r="AE853" i="1"/>
  <c r="AC853" i="1"/>
  <c r="AB853" i="1"/>
  <c r="AA853" i="1"/>
  <c r="Z853" i="1"/>
  <c r="Y853" i="1"/>
  <c r="V853" i="1"/>
  <c r="AQ852" i="1"/>
  <c r="AP852" i="1"/>
  <c r="AO852" i="1"/>
  <c r="W852" i="1"/>
  <c r="X852" i="1"/>
  <c r="AN852" i="1"/>
  <c r="AM852" i="1"/>
  <c r="AL852" i="1"/>
  <c r="AK852" i="1"/>
  <c r="AJ852" i="1"/>
  <c r="AI852" i="1"/>
  <c r="AG852" i="1"/>
  <c r="AH852" i="1"/>
  <c r="AD852" i="1"/>
  <c r="AF852" i="1"/>
  <c r="AE852" i="1"/>
  <c r="AC852" i="1"/>
  <c r="AB852" i="1"/>
  <c r="AA852" i="1"/>
  <c r="Z852" i="1"/>
  <c r="Y852" i="1"/>
  <c r="V852" i="1"/>
  <c r="AQ851" i="1"/>
  <c r="AP851" i="1"/>
  <c r="AO851" i="1"/>
  <c r="W851" i="1"/>
  <c r="X851" i="1"/>
  <c r="AN851" i="1"/>
  <c r="AM851" i="1"/>
  <c r="AL851" i="1"/>
  <c r="AK851" i="1"/>
  <c r="AJ851" i="1"/>
  <c r="AI851" i="1"/>
  <c r="AG851" i="1"/>
  <c r="AH851" i="1"/>
  <c r="AD851" i="1"/>
  <c r="AF851" i="1"/>
  <c r="AE851" i="1"/>
  <c r="AC851" i="1"/>
  <c r="AB851" i="1"/>
  <c r="AA851" i="1"/>
  <c r="Z851" i="1"/>
  <c r="Y851" i="1"/>
  <c r="V851" i="1"/>
  <c r="AQ850" i="1"/>
  <c r="AP850" i="1"/>
  <c r="AO850" i="1"/>
  <c r="W850" i="1"/>
  <c r="X850" i="1"/>
  <c r="AN850" i="1"/>
  <c r="AM850" i="1"/>
  <c r="AL850" i="1"/>
  <c r="AK850" i="1"/>
  <c r="AJ850" i="1"/>
  <c r="AI850" i="1"/>
  <c r="AG850" i="1"/>
  <c r="AH850" i="1"/>
  <c r="AD850" i="1"/>
  <c r="AF850" i="1"/>
  <c r="AE850" i="1"/>
  <c r="AC850" i="1"/>
  <c r="AB850" i="1"/>
  <c r="AA850" i="1"/>
  <c r="Z850" i="1"/>
  <c r="Y850" i="1"/>
  <c r="V850" i="1"/>
  <c r="AQ849" i="1"/>
  <c r="AP849" i="1"/>
  <c r="AO849" i="1"/>
  <c r="W849" i="1"/>
  <c r="X849" i="1"/>
  <c r="AN849" i="1"/>
  <c r="AM849" i="1"/>
  <c r="AL849" i="1"/>
  <c r="AK849" i="1"/>
  <c r="AJ849" i="1"/>
  <c r="AI849" i="1"/>
  <c r="AG849" i="1"/>
  <c r="AH849" i="1"/>
  <c r="AD849" i="1"/>
  <c r="AF849" i="1"/>
  <c r="AE849" i="1"/>
  <c r="AC849" i="1"/>
  <c r="AB849" i="1"/>
  <c r="AA849" i="1"/>
  <c r="Z849" i="1"/>
  <c r="Y849" i="1"/>
  <c r="V849" i="1"/>
  <c r="AQ848" i="1"/>
  <c r="AP848" i="1"/>
  <c r="AO848" i="1"/>
  <c r="W848" i="1"/>
  <c r="X848" i="1"/>
  <c r="AN848" i="1"/>
  <c r="AM848" i="1"/>
  <c r="AL848" i="1"/>
  <c r="AK848" i="1"/>
  <c r="AJ848" i="1"/>
  <c r="AI848" i="1"/>
  <c r="AG848" i="1"/>
  <c r="AH848" i="1"/>
  <c r="AD848" i="1"/>
  <c r="AF848" i="1"/>
  <c r="AE848" i="1"/>
  <c r="AC848" i="1"/>
  <c r="AB848" i="1"/>
  <c r="AA848" i="1"/>
  <c r="Z848" i="1"/>
  <c r="Y848" i="1"/>
  <c r="V848" i="1"/>
  <c r="AQ847" i="1"/>
  <c r="AP847" i="1"/>
  <c r="AO847" i="1"/>
  <c r="W847" i="1"/>
  <c r="X847" i="1"/>
  <c r="AN847" i="1"/>
  <c r="AM847" i="1"/>
  <c r="AL847" i="1"/>
  <c r="AK847" i="1"/>
  <c r="AJ847" i="1"/>
  <c r="AI847" i="1"/>
  <c r="AG847" i="1"/>
  <c r="AH847" i="1"/>
  <c r="AD847" i="1"/>
  <c r="AF847" i="1"/>
  <c r="AE847" i="1"/>
  <c r="AC847" i="1"/>
  <c r="AB847" i="1"/>
  <c r="AA847" i="1"/>
  <c r="Z847" i="1"/>
  <c r="Y847" i="1"/>
  <c r="V847" i="1"/>
  <c r="AQ846" i="1"/>
  <c r="AP846" i="1"/>
  <c r="AO846" i="1"/>
  <c r="W846" i="1"/>
  <c r="X846" i="1"/>
  <c r="AN846" i="1"/>
  <c r="AM846" i="1"/>
  <c r="AL846" i="1"/>
  <c r="AK846" i="1"/>
  <c r="AJ846" i="1"/>
  <c r="AI846" i="1"/>
  <c r="AG846" i="1"/>
  <c r="AH846" i="1"/>
  <c r="AD846" i="1"/>
  <c r="AF846" i="1"/>
  <c r="AE846" i="1"/>
  <c r="AC846" i="1"/>
  <c r="AB846" i="1"/>
  <c r="AA846" i="1"/>
  <c r="Z846" i="1"/>
  <c r="Y846" i="1"/>
  <c r="V846" i="1"/>
  <c r="AQ845" i="1"/>
  <c r="AP845" i="1"/>
  <c r="AO845" i="1"/>
  <c r="W845" i="1"/>
  <c r="X845" i="1"/>
  <c r="AN845" i="1"/>
  <c r="AM845" i="1"/>
  <c r="AL845" i="1"/>
  <c r="AK845" i="1"/>
  <c r="AJ845" i="1"/>
  <c r="AI845" i="1"/>
  <c r="AG845" i="1"/>
  <c r="AH845" i="1"/>
  <c r="AD845" i="1"/>
  <c r="AF845" i="1"/>
  <c r="AE845" i="1"/>
  <c r="AC845" i="1"/>
  <c r="AB845" i="1"/>
  <c r="AA845" i="1"/>
  <c r="Z845" i="1"/>
  <c r="Y845" i="1"/>
  <c r="V845" i="1"/>
  <c r="AQ844" i="1"/>
  <c r="AP844" i="1"/>
  <c r="AO844" i="1"/>
  <c r="W844" i="1"/>
  <c r="X844" i="1"/>
  <c r="AN844" i="1"/>
  <c r="AM844" i="1"/>
  <c r="AL844" i="1"/>
  <c r="AK844" i="1"/>
  <c r="AJ844" i="1"/>
  <c r="AI844" i="1"/>
  <c r="AG844" i="1"/>
  <c r="AH844" i="1"/>
  <c r="AD844" i="1"/>
  <c r="AF844" i="1"/>
  <c r="AE844" i="1"/>
  <c r="AC844" i="1"/>
  <c r="AB844" i="1"/>
  <c r="AA844" i="1"/>
  <c r="Z844" i="1"/>
  <c r="Y844" i="1"/>
  <c r="V844" i="1"/>
  <c r="AQ843" i="1"/>
  <c r="AP843" i="1"/>
  <c r="AO843" i="1"/>
  <c r="W843" i="1"/>
  <c r="X843" i="1"/>
  <c r="AN843" i="1"/>
  <c r="AM843" i="1"/>
  <c r="AL843" i="1"/>
  <c r="AK843" i="1"/>
  <c r="AJ843" i="1"/>
  <c r="AI843" i="1"/>
  <c r="AG843" i="1"/>
  <c r="AH843" i="1"/>
  <c r="AD843" i="1"/>
  <c r="AF843" i="1"/>
  <c r="AE843" i="1"/>
  <c r="AC843" i="1"/>
  <c r="AB843" i="1"/>
  <c r="AA843" i="1"/>
  <c r="Z843" i="1"/>
  <c r="Y843" i="1"/>
  <c r="V843" i="1"/>
  <c r="AQ842" i="1"/>
  <c r="AP842" i="1"/>
  <c r="AO842" i="1"/>
  <c r="W842" i="1"/>
  <c r="X842" i="1"/>
  <c r="AN842" i="1"/>
  <c r="AM842" i="1"/>
  <c r="AL842" i="1"/>
  <c r="AK842" i="1"/>
  <c r="AJ842" i="1"/>
  <c r="AI842" i="1"/>
  <c r="AG842" i="1"/>
  <c r="AH842" i="1"/>
  <c r="AD842" i="1"/>
  <c r="AF842" i="1"/>
  <c r="AE842" i="1"/>
  <c r="AC842" i="1"/>
  <c r="AB842" i="1"/>
  <c r="AA842" i="1"/>
  <c r="Z842" i="1"/>
  <c r="Y842" i="1"/>
  <c r="V842" i="1"/>
  <c r="AQ841" i="1"/>
  <c r="AP841" i="1"/>
  <c r="AO841" i="1"/>
  <c r="W841" i="1"/>
  <c r="X841" i="1"/>
  <c r="AN841" i="1"/>
  <c r="AM841" i="1"/>
  <c r="AL841" i="1"/>
  <c r="AK841" i="1"/>
  <c r="AJ841" i="1"/>
  <c r="AI841" i="1"/>
  <c r="AG841" i="1"/>
  <c r="AH841" i="1"/>
  <c r="AD841" i="1"/>
  <c r="AF841" i="1"/>
  <c r="AE841" i="1"/>
  <c r="AC841" i="1"/>
  <c r="AB841" i="1"/>
  <c r="AA841" i="1"/>
  <c r="Z841" i="1"/>
  <c r="Y841" i="1"/>
  <c r="V841" i="1"/>
  <c r="AQ840" i="1"/>
  <c r="AP840" i="1"/>
  <c r="AO840" i="1"/>
  <c r="W840" i="1"/>
  <c r="X840" i="1"/>
  <c r="AN840" i="1"/>
  <c r="AM840" i="1"/>
  <c r="AL840" i="1"/>
  <c r="AK840" i="1"/>
  <c r="AJ840" i="1"/>
  <c r="AI840" i="1"/>
  <c r="AG840" i="1"/>
  <c r="AH840" i="1"/>
  <c r="AD840" i="1"/>
  <c r="AF840" i="1"/>
  <c r="AE840" i="1"/>
  <c r="AC840" i="1"/>
  <c r="AB840" i="1"/>
  <c r="AA840" i="1"/>
  <c r="Z840" i="1"/>
  <c r="Y840" i="1"/>
  <c r="V840" i="1"/>
  <c r="AQ839" i="1"/>
  <c r="AP839" i="1"/>
  <c r="AO839" i="1"/>
  <c r="W839" i="1"/>
  <c r="X839" i="1"/>
  <c r="AN839" i="1"/>
  <c r="AM839" i="1"/>
  <c r="AL839" i="1"/>
  <c r="AK839" i="1"/>
  <c r="AJ839" i="1"/>
  <c r="AI839" i="1"/>
  <c r="AG839" i="1"/>
  <c r="AH839" i="1"/>
  <c r="AD839" i="1"/>
  <c r="AF839" i="1"/>
  <c r="AE839" i="1"/>
  <c r="AC839" i="1"/>
  <c r="AB839" i="1"/>
  <c r="AA839" i="1"/>
  <c r="Z839" i="1"/>
  <c r="Y839" i="1"/>
  <c r="V839" i="1"/>
  <c r="AQ838" i="1"/>
  <c r="AP838" i="1"/>
  <c r="AO838" i="1"/>
  <c r="W838" i="1"/>
  <c r="X838" i="1"/>
  <c r="AN838" i="1"/>
  <c r="AM838" i="1"/>
  <c r="AL838" i="1"/>
  <c r="AK838" i="1"/>
  <c r="AJ838" i="1"/>
  <c r="AI838" i="1"/>
  <c r="AG838" i="1"/>
  <c r="AH838" i="1"/>
  <c r="AD838" i="1"/>
  <c r="AF838" i="1"/>
  <c r="AE838" i="1"/>
  <c r="AC838" i="1"/>
  <c r="AB838" i="1"/>
  <c r="AA838" i="1"/>
  <c r="Z838" i="1"/>
  <c r="Y838" i="1"/>
  <c r="V838" i="1"/>
  <c r="AQ837" i="1"/>
  <c r="AP837" i="1"/>
  <c r="AO837" i="1"/>
  <c r="W837" i="1"/>
  <c r="X837" i="1"/>
  <c r="AN837" i="1"/>
  <c r="AM837" i="1"/>
  <c r="AL837" i="1"/>
  <c r="AK837" i="1"/>
  <c r="AJ837" i="1"/>
  <c r="AI837" i="1"/>
  <c r="AG837" i="1"/>
  <c r="AH837" i="1"/>
  <c r="AD837" i="1"/>
  <c r="AF837" i="1"/>
  <c r="AE837" i="1"/>
  <c r="AC837" i="1"/>
  <c r="AB837" i="1"/>
  <c r="AA837" i="1"/>
  <c r="Z837" i="1"/>
  <c r="Y837" i="1"/>
  <c r="V837" i="1"/>
  <c r="AQ836" i="1"/>
  <c r="AP836" i="1"/>
  <c r="AO836" i="1"/>
  <c r="W836" i="1"/>
  <c r="X836" i="1"/>
  <c r="AN836" i="1"/>
  <c r="AM836" i="1"/>
  <c r="AL836" i="1"/>
  <c r="AK836" i="1"/>
  <c r="AJ836" i="1"/>
  <c r="AI836" i="1"/>
  <c r="AG836" i="1"/>
  <c r="AH836" i="1"/>
  <c r="AD836" i="1"/>
  <c r="AF836" i="1"/>
  <c r="AE836" i="1"/>
  <c r="AC836" i="1"/>
  <c r="AB836" i="1"/>
  <c r="AA836" i="1"/>
  <c r="Z836" i="1"/>
  <c r="Y836" i="1"/>
  <c r="V836" i="1"/>
  <c r="AQ835" i="1"/>
  <c r="AP835" i="1"/>
  <c r="AO835" i="1"/>
  <c r="W835" i="1"/>
  <c r="X835" i="1"/>
  <c r="AN835" i="1"/>
  <c r="AM835" i="1"/>
  <c r="AL835" i="1"/>
  <c r="AK835" i="1"/>
  <c r="AJ835" i="1"/>
  <c r="AI835" i="1"/>
  <c r="AG835" i="1"/>
  <c r="AH835" i="1"/>
  <c r="AD835" i="1"/>
  <c r="AF835" i="1"/>
  <c r="AE835" i="1"/>
  <c r="AC835" i="1"/>
  <c r="AB835" i="1"/>
  <c r="AA835" i="1"/>
  <c r="Z835" i="1"/>
  <c r="Y835" i="1"/>
  <c r="V835" i="1"/>
  <c r="AQ834" i="1"/>
  <c r="AP834" i="1"/>
  <c r="AO834" i="1"/>
  <c r="W834" i="1"/>
  <c r="X834" i="1"/>
  <c r="AN834" i="1"/>
  <c r="AM834" i="1"/>
  <c r="AL834" i="1"/>
  <c r="AK834" i="1"/>
  <c r="AJ834" i="1"/>
  <c r="AI834" i="1"/>
  <c r="AG834" i="1"/>
  <c r="AH834" i="1"/>
  <c r="AD834" i="1"/>
  <c r="AF834" i="1"/>
  <c r="AE834" i="1"/>
  <c r="AC834" i="1"/>
  <c r="AB834" i="1"/>
  <c r="AA834" i="1"/>
  <c r="Z834" i="1"/>
  <c r="Y834" i="1"/>
  <c r="V834" i="1"/>
  <c r="AQ833" i="1"/>
  <c r="AP833" i="1"/>
  <c r="AO833" i="1"/>
  <c r="W833" i="1"/>
  <c r="X833" i="1"/>
  <c r="AN833" i="1"/>
  <c r="AM833" i="1"/>
  <c r="AL833" i="1"/>
  <c r="AK833" i="1"/>
  <c r="AJ833" i="1"/>
  <c r="AI833" i="1"/>
  <c r="AG833" i="1"/>
  <c r="AH833" i="1"/>
  <c r="AD833" i="1"/>
  <c r="AF833" i="1"/>
  <c r="AE833" i="1"/>
  <c r="AC833" i="1"/>
  <c r="AB833" i="1"/>
  <c r="AA833" i="1"/>
  <c r="Z833" i="1"/>
  <c r="Y833" i="1"/>
  <c r="V833" i="1"/>
  <c r="AQ832" i="1"/>
  <c r="AP832" i="1"/>
  <c r="AO832" i="1"/>
  <c r="W832" i="1"/>
  <c r="X832" i="1"/>
  <c r="AN832" i="1"/>
  <c r="AM832" i="1"/>
  <c r="AL832" i="1"/>
  <c r="AK832" i="1"/>
  <c r="AJ832" i="1"/>
  <c r="AI832" i="1"/>
  <c r="AG832" i="1"/>
  <c r="AH832" i="1"/>
  <c r="AD832" i="1"/>
  <c r="AF832" i="1"/>
  <c r="AE832" i="1"/>
  <c r="AC832" i="1"/>
  <c r="AB832" i="1"/>
  <c r="AA832" i="1"/>
  <c r="Z832" i="1"/>
  <c r="Y832" i="1"/>
  <c r="V832" i="1"/>
  <c r="AQ831" i="1"/>
  <c r="AP831" i="1"/>
  <c r="AO831" i="1"/>
  <c r="W831" i="1"/>
  <c r="X831" i="1"/>
  <c r="AN831" i="1"/>
  <c r="AM831" i="1"/>
  <c r="AL831" i="1"/>
  <c r="AK831" i="1"/>
  <c r="AJ831" i="1"/>
  <c r="AI831" i="1"/>
  <c r="AG831" i="1"/>
  <c r="AH831" i="1"/>
  <c r="AD831" i="1"/>
  <c r="AF831" i="1"/>
  <c r="AE831" i="1"/>
  <c r="AC831" i="1"/>
  <c r="AB831" i="1"/>
  <c r="AA831" i="1"/>
  <c r="Z831" i="1"/>
  <c r="Y831" i="1"/>
  <c r="V831" i="1"/>
  <c r="AQ830" i="1"/>
  <c r="AP830" i="1"/>
  <c r="AO830" i="1"/>
  <c r="W830" i="1"/>
  <c r="X830" i="1"/>
  <c r="AN830" i="1"/>
  <c r="AM830" i="1"/>
  <c r="AL830" i="1"/>
  <c r="AK830" i="1"/>
  <c r="AJ830" i="1"/>
  <c r="AI830" i="1"/>
  <c r="AG830" i="1"/>
  <c r="AH830" i="1"/>
  <c r="AD830" i="1"/>
  <c r="AF830" i="1"/>
  <c r="AE830" i="1"/>
  <c r="AC830" i="1"/>
  <c r="AB830" i="1"/>
  <c r="AA830" i="1"/>
  <c r="Z830" i="1"/>
  <c r="Y830" i="1"/>
  <c r="V830" i="1"/>
  <c r="AQ829" i="1"/>
  <c r="AP829" i="1"/>
  <c r="AO829" i="1"/>
  <c r="W829" i="1"/>
  <c r="X829" i="1"/>
  <c r="AN829" i="1"/>
  <c r="AM829" i="1"/>
  <c r="AL829" i="1"/>
  <c r="AK829" i="1"/>
  <c r="AJ829" i="1"/>
  <c r="AI829" i="1"/>
  <c r="AG829" i="1"/>
  <c r="AH829" i="1"/>
  <c r="AD829" i="1"/>
  <c r="AF829" i="1"/>
  <c r="AE829" i="1"/>
  <c r="AC829" i="1"/>
  <c r="AB829" i="1"/>
  <c r="AA829" i="1"/>
  <c r="Z829" i="1"/>
  <c r="Y829" i="1"/>
  <c r="V829" i="1"/>
  <c r="AQ828" i="1"/>
  <c r="AP828" i="1"/>
  <c r="AO828" i="1"/>
  <c r="W828" i="1"/>
  <c r="X828" i="1"/>
  <c r="AN828" i="1"/>
  <c r="AM828" i="1"/>
  <c r="AL828" i="1"/>
  <c r="AK828" i="1"/>
  <c r="AJ828" i="1"/>
  <c r="AI828" i="1"/>
  <c r="AG828" i="1"/>
  <c r="AH828" i="1"/>
  <c r="AD828" i="1"/>
  <c r="AF828" i="1"/>
  <c r="AE828" i="1"/>
  <c r="AC828" i="1"/>
  <c r="AB828" i="1"/>
  <c r="AA828" i="1"/>
  <c r="Z828" i="1"/>
  <c r="Y828" i="1"/>
  <c r="V828" i="1"/>
  <c r="AQ827" i="1"/>
  <c r="AP827" i="1"/>
  <c r="AO827" i="1"/>
  <c r="W827" i="1"/>
  <c r="X827" i="1"/>
  <c r="AN827" i="1"/>
  <c r="AM827" i="1"/>
  <c r="AL827" i="1"/>
  <c r="AK827" i="1"/>
  <c r="AJ827" i="1"/>
  <c r="AI827" i="1"/>
  <c r="AG827" i="1"/>
  <c r="AH827" i="1"/>
  <c r="AD827" i="1"/>
  <c r="AF827" i="1"/>
  <c r="AE827" i="1"/>
  <c r="AC827" i="1"/>
  <c r="AB827" i="1"/>
  <c r="AA827" i="1"/>
  <c r="Z827" i="1"/>
  <c r="Y827" i="1"/>
  <c r="V827" i="1"/>
  <c r="AQ826" i="1"/>
  <c r="AP826" i="1"/>
  <c r="AO826" i="1"/>
  <c r="W826" i="1"/>
  <c r="X826" i="1"/>
  <c r="AN826" i="1"/>
  <c r="AM826" i="1"/>
  <c r="AL826" i="1"/>
  <c r="AK826" i="1"/>
  <c r="AJ826" i="1"/>
  <c r="AI826" i="1"/>
  <c r="AG826" i="1"/>
  <c r="AH826" i="1"/>
  <c r="AD826" i="1"/>
  <c r="AF826" i="1"/>
  <c r="AE826" i="1"/>
  <c r="AC826" i="1"/>
  <c r="AB826" i="1"/>
  <c r="AA826" i="1"/>
  <c r="Z826" i="1"/>
  <c r="Y826" i="1"/>
  <c r="V826" i="1"/>
  <c r="AQ825" i="1"/>
  <c r="AP825" i="1"/>
  <c r="AO825" i="1"/>
  <c r="W825" i="1"/>
  <c r="X825" i="1"/>
  <c r="AN825" i="1"/>
  <c r="AM825" i="1"/>
  <c r="AL825" i="1"/>
  <c r="AK825" i="1"/>
  <c r="AJ825" i="1"/>
  <c r="AI825" i="1"/>
  <c r="AG825" i="1"/>
  <c r="AH825" i="1"/>
  <c r="AD825" i="1"/>
  <c r="AF825" i="1"/>
  <c r="AE825" i="1"/>
  <c r="AC825" i="1"/>
  <c r="AB825" i="1"/>
  <c r="AA825" i="1"/>
  <c r="Z825" i="1"/>
  <c r="Y825" i="1"/>
  <c r="V825" i="1"/>
  <c r="AQ824" i="1"/>
  <c r="AP824" i="1"/>
  <c r="AO824" i="1"/>
  <c r="W824" i="1"/>
  <c r="X824" i="1"/>
  <c r="AN824" i="1"/>
  <c r="AM824" i="1"/>
  <c r="AL824" i="1"/>
  <c r="AK824" i="1"/>
  <c r="AJ824" i="1"/>
  <c r="AI824" i="1"/>
  <c r="AG824" i="1"/>
  <c r="AH824" i="1"/>
  <c r="AD824" i="1"/>
  <c r="AF824" i="1"/>
  <c r="AE824" i="1"/>
  <c r="AC824" i="1"/>
  <c r="AB824" i="1"/>
  <c r="AA824" i="1"/>
  <c r="Z824" i="1"/>
  <c r="Y824" i="1"/>
  <c r="V824" i="1"/>
  <c r="AQ823" i="1"/>
  <c r="AP823" i="1"/>
  <c r="AO823" i="1"/>
  <c r="W823" i="1"/>
  <c r="X823" i="1"/>
  <c r="AN823" i="1"/>
  <c r="AM823" i="1"/>
  <c r="AL823" i="1"/>
  <c r="AK823" i="1"/>
  <c r="AJ823" i="1"/>
  <c r="AI823" i="1"/>
  <c r="AG823" i="1"/>
  <c r="AH823" i="1"/>
  <c r="AD823" i="1"/>
  <c r="AF823" i="1"/>
  <c r="AE823" i="1"/>
  <c r="AC823" i="1"/>
  <c r="AB823" i="1"/>
  <c r="AA823" i="1"/>
  <c r="Z823" i="1"/>
  <c r="Y823" i="1"/>
  <c r="V823" i="1"/>
  <c r="AQ822" i="1"/>
  <c r="AP822" i="1"/>
  <c r="AO822" i="1"/>
  <c r="W822" i="1"/>
  <c r="X822" i="1"/>
  <c r="AN822" i="1"/>
  <c r="AM822" i="1"/>
  <c r="AL822" i="1"/>
  <c r="AK822" i="1"/>
  <c r="AJ822" i="1"/>
  <c r="AI822" i="1"/>
  <c r="AG822" i="1"/>
  <c r="AH822" i="1"/>
  <c r="AD822" i="1"/>
  <c r="AF822" i="1"/>
  <c r="AE822" i="1"/>
  <c r="AC822" i="1"/>
  <c r="AB822" i="1"/>
  <c r="AA822" i="1"/>
  <c r="Z822" i="1"/>
  <c r="Y822" i="1"/>
  <c r="V822" i="1"/>
  <c r="AQ821" i="1"/>
  <c r="AP821" i="1"/>
  <c r="AO821" i="1"/>
  <c r="W821" i="1"/>
  <c r="X821" i="1"/>
  <c r="AN821" i="1"/>
  <c r="AM821" i="1"/>
  <c r="AL821" i="1"/>
  <c r="AK821" i="1"/>
  <c r="AJ821" i="1"/>
  <c r="AI821" i="1"/>
  <c r="AG821" i="1"/>
  <c r="AH821" i="1"/>
  <c r="AD821" i="1"/>
  <c r="AF821" i="1"/>
  <c r="AE821" i="1"/>
  <c r="AC821" i="1"/>
  <c r="AB821" i="1"/>
  <c r="AA821" i="1"/>
  <c r="Z821" i="1"/>
  <c r="Y821" i="1"/>
  <c r="V821" i="1"/>
  <c r="AQ820" i="1"/>
  <c r="AP820" i="1"/>
  <c r="AO820" i="1"/>
  <c r="W820" i="1"/>
  <c r="X820" i="1"/>
  <c r="AN820" i="1"/>
  <c r="AM820" i="1"/>
  <c r="AL820" i="1"/>
  <c r="AK820" i="1"/>
  <c r="AJ820" i="1"/>
  <c r="AI820" i="1"/>
  <c r="AG820" i="1"/>
  <c r="AH820" i="1"/>
  <c r="AD820" i="1"/>
  <c r="AF820" i="1"/>
  <c r="AE820" i="1"/>
  <c r="AC820" i="1"/>
  <c r="AB820" i="1"/>
  <c r="AA820" i="1"/>
  <c r="Z820" i="1"/>
  <c r="Y820" i="1"/>
  <c r="V820" i="1"/>
  <c r="AQ819" i="1"/>
  <c r="AP819" i="1"/>
  <c r="AO819" i="1"/>
  <c r="W819" i="1"/>
  <c r="X819" i="1"/>
  <c r="AN819" i="1"/>
  <c r="AM819" i="1"/>
  <c r="AL819" i="1"/>
  <c r="AK819" i="1"/>
  <c r="AJ819" i="1"/>
  <c r="AI819" i="1"/>
  <c r="AG819" i="1"/>
  <c r="AH819" i="1"/>
  <c r="AD819" i="1"/>
  <c r="AF819" i="1"/>
  <c r="AE819" i="1"/>
  <c r="AC819" i="1"/>
  <c r="AB819" i="1"/>
  <c r="AA819" i="1"/>
  <c r="Z819" i="1"/>
  <c r="Y819" i="1"/>
  <c r="V819" i="1"/>
  <c r="AQ818" i="1"/>
  <c r="AP818" i="1"/>
  <c r="AO818" i="1"/>
  <c r="W818" i="1"/>
  <c r="X818" i="1"/>
  <c r="AN818" i="1"/>
  <c r="AM818" i="1"/>
  <c r="AL818" i="1"/>
  <c r="AK818" i="1"/>
  <c r="AJ818" i="1"/>
  <c r="AI818" i="1"/>
  <c r="AG818" i="1"/>
  <c r="AH818" i="1"/>
  <c r="AD818" i="1"/>
  <c r="AF818" i="1"/>
  <c r="AE818" i="1"/>
  <c r="AC818" i="1"/>
  <c r="AB818" i="1"/>
  <c r="AA818" i="1"/>
  <c r="Z818" i="1"/>
  <c r="Y818" i="1"/>
  <c r="V818" i="1"/>
  <c r="AQ817" i="1"/>
  <c r="AP817" i="1"/>
  <c r="AO817" i="1"/>
  <c r="W817" i="1"/>
  <c r="X817" i="1"/>
  <c r="AN817" i="1"/>
  <c r="AM817" i="1"/>
  <c r="AL817" i="1"/>
  <c r="AK817" i="1"/>
  <c r="AJ817" i="1"/>
  <c r="AI817" i="1"/>
  <c r="AG817" i="1"/>
  <c r="AH817" i="1"/>
  <c r="AD817" i="1"/>
  <c r="AF817" i="1"/>
  <c r="AE817" i="1"/>
  <c r="AC817" i="1"/>
  <c r="AB817" i="1"/>
  <c r="AA817" i="1"/>
  <c r="Z817" i="1"/>
  <c r="Y817" i="1"/>
  <c r="V817" i="1"/>
  <c r="AQ816" i="1"/>
  <c r="AP816" i="1"/>
  <c r="AO816" i="1"/>
  <c r="W816" i="1"/>
  <c r="X816" i="1"/>
  <c r="AN816" i="1"/>
  <c r="AM816" i="1"/>
  <c r="AL816" i="1"/>
  <c r="AK816" i="1"/>
  <c r="AJ816" i="1"/>
  <c r="AI816" i="1"/>
  <c r="AG816" i="1"/>
  <c r="AH816" i="1"/>
  <c r="AD816" i="1"/>
  <c r="AF816" i="1"/>
  <c r="AE816" i="1"/>
  <c r="AC816" i="1"/>
  <c r="AB816" i="1"/>
  <c r="AA816" i="1"/>
  <c r="Z816" i="1"/>
  <c r="Y816" i="1"/>
  <c r="V816" i="1"/>
  <c r="AQ815" i="1"/>
  <c r="AP815" i="1"/>
  <c r="AO815" i="1"/>
  <c r="W815" i="1"/>
  <c r="X815" i="1"/>
  <c r="AN815" i="1"/>
  <c r="AM815" i="1"/>
  <c r="AL815" i="1"/>
  <c r="AK815" i="1"/>
  <c r="AJ815" i="1"/>
  <c r="AI815" i="1"/>
  <c r="AG815" i="1"/>
  <c r="AH815" i="1"/>
  <c r="AD815" i="1"/>
  <c r="AF815" i="1"/>
  <c r="AE815" i="1"/>
  <c r="AC815" i="1"/>
  <c r="AB815" i="1"/>
  <c r="AA815" i="1"/>
  <c r="Z815" i="1"/>
  <c r="Y815" i="1"/>
  <c r="V815" i="1"/>
  <c r="AQ814" i="1"/>
  <c r="AP814" i="1"/>
  <c r="AO814" i="1"/>
  <c r="W814" i="1"/>
  <c r="X814" i="1"/>
  <c r="AN814" i="1"/>
  <c r="AM814" i="1"/>
  <c r="AL814" i="1"/>
  <c r="AK814" i="1"/>
  <c r="AJ814" i="1"/>
  <c r="AI814" i="1"/>
  <c r="AG814" i="1"/>
  <c r="AH814" i="1"/>
  <c r="AD814" i="1"/>
  <c r="AF814" i="1"/>
  <c r="AE814" i="1"/>
  <c r="AC814" i="1"/>
  <c r="AB814" i="1"/>
  <c r="AA814" i="1"/>
  <c r="Z814" i="1"/>
  <c r="Y814" i="1"/>
  <c r="V814" i="1"/>
  <c r="AQ813" i="1"/>
  <c r="AP813" i="1"/>
  <c r="AO813" i="1"/>
  <c r="W813" i="1"/>
  <c r="X813" i="1"/>
  <c r="AN813" i="1"/>
  <c r="AM813" i="1"/>
  <c r="AL813" i="1"/>
  <c r="AK813" i="1"/>
  <c r="AJ813" i="1"/>
  <c r="AI813" i="1"/>
  <c r="AG813" i="1"/>
  <c r="AH813" i="1"/>
  <c r="AD813" i="1"/>
  <c r="AF813" i="1"/>
  <c r="AE813" i="1"/>
  <c r="AC813" i="1"/>
  <c r="AB813" i="1"/>
  <c r="AA813" i="1"/>
  <c r="Z813" i="1"/>
  <c r="Y813" i="1"/>
  <c r="V813" i="1"/>
  <c r="AQ812" i="1"/>
  <c r="AP812" i="1"/>
  <c r="AO812" i="1"/>
  <c r="W812" i="1"/>
  <c r="X812" i="1"/>
  <c r="AN812" i="1"/>
  <c r="AM812" i="1"/>
  <c r="AL812" i="1"/>
  <c r="AK812" i="1"/>
  <c r="AJ812" i="1"/>
  <c r="AI812" i="1"/>
  <c r="AG812" i="1"/>
  <c r="AH812" i="1"/>
  <c r="AD812" i="1"/>
  <c r="AF812" i="1"/>
  <c r="AE812" i="1"/>
  <c r="AC812" i="1"/>
  <c r="AB812" i="1"/>
  <c r="AA812" i="1"/>
  <c r="Z812" i="1"/>
  <c r="Y812" i="1"/>
  <c r="V812" i="1"/>
  <c r="AQ811" i="1"/>
  <c r="AP811" i="1"/>
  <c r="AO811" i="1"/>
  <c r="W811" i="1"/>
  <c r="X811" i="1"/>
  <c r="AN811" i="1"/>
  <c r="AM811" i="1"/>
  <c r="AL811" i="1"/>
  <c r="AK811" i="1"/>
  <c r="AJ811" i="1"/>
  <c r="AI811" i="1"/>
  <c r="AG811" i="1"/>
  <c r="AH811" i="1"/>
  <c r="AD811" i="1"/>
  <c r="AF811" i="1"/>
  <c r="AE811" i="1"/>
  <c r="AC811" i="1"/>
  <c r="AB811" i="1"/>
  <c r="AA811" i="1"/>
  <c r="Z811" i="1"/>
  <c r="Y811" i="1"/>
  <c r="V811" i="1"/>
  <c r="AQ810" i="1"/>
  <c r="AP810" i="1"/>
  <c r="AO810" i="1"/>
  <c r="W810" i="1"/>
  <c r="X810" i="1"/>
  <c r="AN810" i="1"/>
  <c r="AM810" i="1"/>
  <c r="AL810" i="1"/>
  <c r="AK810" i="1"/>
  <c r="AJ810" i="1"/>
  <c r="AI810" i="1"/>
  <c r="AG810" i="1"/>
  <c r="AH810" i="1"/>
  <c r="AD810" i="1"/>
  <c r="AF810" i="1"/>
  <c r="AE810" i="1"/>
  <c r="AC810" i="1"/>
  <c r="AB810" i="1"/>
  <c r="AA810" i="1"/>
  <c r="Z810" i="1"/>
  <c r="Y810" i="1"/>
  <c r="V810" i="1"/>
  <c r="AQ809" i="1"/>
  <c r="AP809" i="1"/>
  <c r="AO809" i="1"/>
  <c r="W809" i="1"/>
  <c r="X809" i="1"/>
  <c r="AN809" i="1"/>
  <c r="AM809" i="1"/>
  <c r="AL809" i="1"/>
  <c r="AK809" i="1"/>
  <c r="AJ809" i="1"/>
  <c r="AI809" i="1"/>
  <c r="AG809" i="1"/>
  <c r="AH809" i="1"/>
  <c r="AD809" i="1"/>
  <c r="AF809" i="1"/>
  <c r="AE809" i="1"/>
  <c r="AC809" i="1"/>
  <c r="AB809" i="1"/>
  <c r="AA809" i="1"/>
  <c r="Z809" i="1"/>
  <c r="Y809" i="1"/>
  <c r="V809" i="1"/>
  <c r="AQ808" i="1"/>
  <c r="AP808" i="1"/>
  <c r="AO808" i="1"/>
  <c r="W808" i="1"/>
  <c r="X808" i="1"/>
  <c r="AN808" i="1"/>
  <c r="AM808" i="1"/>
  <c r="AL808" i="1"/>
  <c r="AK808" i="1"/>
  <c r="AJ808" i="1"/>
  <c r="AI808" i="1"/>
  <c r="AG808" i="1"/>
  <c r="AH808" i="1"/>
  <c r="AD808" i="1"/>
  <c r="AF808" i="1"/>
  <c r="AE808" i="1"/>
  <c r="AC808" i="1"/>
  <c r="AB808" i="1"/>
  <c r="AA808" i="1"/>
  <c r="Z808" i="1"/>
  <c r="Y808" i="1"/>
  <c r="V808" i="1"/>
  <c r="AQ807" i="1"/>
  <c r="AP807" i="1"/>
  <c r="AO807" i="1"/>
  <c r="W807" i="1"/>
  <c r="X807" i="1"/>
  <c r="AN807" i="1"/>
  <c r="AM807" i="1"/>
  <c r="AL807" i="1"/>
  <c r="AK807" i="1"/>
  <c r="AJ807" i="1"/>
  <c r="AI807" i="1"/>
  <c r="AG807" i="1"/>
  <c r="AH807" i="1"/>
  <c r="AD807" i="1"/>
  <c r="AF807" i="1"/>
  <c r="AE807" i="1"/>
  <c r="AC807" i="1"/>
  <c r="AB807" i="1"/>
  <c r="AA807" i="1"/>
  <c r="Z807" i="1"/>
  <c r="Y807" i="1"/>
  <c r="V807" i="1"/>
  <c r="AQ806" i="1"/>
  <c r="AP806" i="1"/>
  <c r="AO806" i="1"/>
  <c r="W806" i="1"/>
  <c r="X806" i="1"/>
  <c r="AN806" i="1"/>
  <c r="AM806" i="1"/>
  <c r="AL806" i="1"/>
  <c r="AK806" i="1"/>
  <c r="AJ806" i="1"/>
  <c r="AI806" i="1"/>
  <c r="AG806" i="1"/>
  <c r="AH806" i="1"/>
  <c r="AD806" i="1"/>
  <c r="AF806" i="1"/>
  <c r="AE806" i="1"/>
  <c r="AC806" i="1"/>
  <c r="AB806" i="1"/>
  <c r="AA806" i="1"/>
  <c r="Z806" i="1"/>
  <c r="Y806" i="1"/>
  <c r="V806" i="1"/>
  <c r="AQ805" i="1"/>
  <c r="AP805" i="1"/>
  <c r="AO805" i="1"/>
  <c r="W805" i="1"/>
  <c r="X805" i="1"/>
  <c r="AN805" i="1"/>
  <c r="AM805" i="1"/>
  <c r="AL805" i="1"/>
  <c r="AK805" i="1"/>
  <c r="AJ805" i="1"/>
  <c r="AI805" i="1"/>
  <c r="AG805" i="1"/>
  <c r="AH805" i="1"/>
  <c r="AD805" i="1"/>
  <c r="AF805" i="1"/>
  <c r="AE805" i="1"/>
  <c r="AC805" i="1"/>
  <c r="AB805" i="1"/>
  <c r="AA805" i="1"/>
  <c r="Z805" i="1"/>
  <c r="Y805" i="1"/>
  <c r="V805" i="1"/>
  <c r="AQ804" i="1"/>
  <c r="AP804" i="1"/>
  <c r="AO804" i="1"/>
  <c r="W804" i="1"/>
  <c r="X804" i="1"/>
  <c r="AN804" i="1"/>
  <c r="AM804" i="1"/>
  <c r="AL804" i="1"/>
  <c r="AK804" i="1"/>
  <c r="AJ804" i="1"/>
  <c r="AI804" i="1"/>
  <c r="AG804" i="1"/>
  <c r="AH804" i="1"/>
  <c r="AD804" i="1"/>
  <c r="AF804" i="1"/>
  <c r="AE804" i="1"/>
  <c r="AC804" i="1"/>
  <c r="AB804" i="1"/>
  <c r="AA804" i="1"/>
  <c r="Z804" i="1"/>
  <c r="Y804" i="1"/>
  <c r="V804" i="1"/>
  <c r="AQ803" i="1"/>
  <c r="AP803" i="1"/>
  <c r="AO803" i="1"/>
  <c r="W803" i="1"/>
  <c r="X803" i="1"/>
  <c r="AN803" i="1"/>
  <c r="AM803" i="1"/>
  <c r="AL803" i="1"/>
  <c r="AK803" i="1"/>
  <c r="AJ803" i="1"/>
  <c r="AI803" i="1"/>
  <c r="AG803" i="1"/>
  <c r="AH803" i="1"/>
  <c r="AD803" i="1"/>
  <c r="AF803" i="1"/>
  <c r="AE803" i="1"/>
  <c r="AC803" i="1"/>
  <c r="AB803" i="1"/>
  <c r="AA803" i="1"/>
  <c r="Z803" i="1"/>
  <c r="Y803" i="1"/>
  <c r="V803" i="1"/>
  <c r="AQ802" i="1"/>
  <c r="AP802" i="1"/>
  <c r="AO802" i="1"/>
  <c r="W802" i="1"/>
  <c r="X802" i="1"/>
  <c r="AN802" i="1"/>
  <c r="AM802" i="1"/>
  <c r="AL802" i="1"/>
  <c r="AK802" i="1"/>
  <c r="AJ802" i="1"/>
  <c r="AI802" i="1"/>
  <c r="AG802" i="1"/>
  <c r="AH802" i="1"/>
  <c r="AD802" i="1"/>
  <c r="AF802" i="1"/>
  <c r="AE802" i="1"/>
  <c r="AC802" i="1"/>
  <c r="AB802" i="1"/>
  <c r="AA802" i="1"/>
  <c r="Z802" i="1"/>
  <c r="Y802" i="1"/>
  <c r="V802" i="1"/>
  <c r="AQ801" i="1"/>
  <c r="AP801" i="1"/>
  <c r="AO801" i="1"/>
  <c r="W801" i="1"/>
  <c r="X801" i="1"/>
  <c r="AN801" i="1"/>
  <c r="AM801" i="1"/>
  <c r="AL801" i="1"/>
  <c r="AK801" i="1"/>
  <c r="AJ801" i="1"/>
  <c r="AI801" i="1"/>
  <c r="AG801" i="1"/>
  <c r="AH801" i="1"/>
  <c r="AD801" i="1"/>
  <c r="AF801" i="1"/>
  <c r="AE801" i="1"/>
  <c r="AC801" i="1"/>
  <c r="AB801" i="1"/>
  <c r="AA801" i="1"/>
  <c r="Z801" i="1"/>
  <c r="Y801" i="1"/>
  <c r="V801" i="1"/>
  <c r="AQ800" i="1"/>
  <c r="AP800" i="1"/>
  <c r="AO800" i="1"/>
  <c r="W800" i="1"/>
  <c r="X800" i="1"/>
  <c r="AN800" i="1"/>
  <c r="AM800" i="1"/>
  <c r="AL800" i="1"/>
  <c r="AK800" i="1"/>
  <c r="AJ800" i="1"/>
  <c r="AI800" i="1"/>
  <c r="AG800" i="1"/>
  <c r="AH800" i="1"/>
  <c r="AD800" i="1"/>
  <c r="AF800" i="1"/>
  <c r="AE800" i="1"/>
  <c r="AC800" i="1"/>
  <c r="AB800" i="1"/>
  <c r="AA800" i="1"/>
  <c r="Z800" i="1"/>
  <c r="Y800" i="1"/>
  <c r="V800" i="1"/>
  <c r="AQ799" i="1"/>
  <c r="AP799" i="1"/>
  <c r="AO799" i="1"/>
  <c r="W799" i="1"/>
  <c r="X799" i="1"/>
  <c r="AN799" i="1"/>
  <c r="AM799" i="1"/>
  <c r="AL799" i="1"/>
  <c r="AK799" i="1"/>
  <c r="AJ799" i="1"/>
  <c r="AI799" i="1"/>
  <c r="AG799" i="1"/>
  <c r="AH799" i="1"/>
  <c r="AD799" i="1"/>
  <c r="AF799" i="1"/>
  <c r="AE799" i="1"/>
  <c r="AC799" i="1"/>
  <c r="AB799" i="1"/>
  <c r="AA799" i="1"/>
  <c r="Z799" i="1"/>
  <c r="Y799" i="1"/>
  <c r="V799" i="1"/>
  <c r="AQ798" i="1"/>
  <c r="AP798" i="1"/>
  <c r="AO798" i="1"/>
  <c r="W798" i="1"/>
  <c r="X798" i="1"/>
  <c r="AN798" i="1"/>
  <c r="AM798" i="1"/>
  <c r="AL798" i="1"/>
  <c r="AK798" i="1"/>
  <c r="AJ798" i="1"/>
  <c r="AI798" i="1"/>
  <c r="AG798" i="1"/>
  <c r="AH798" i="1"/>
  <c r="AD798" i="1"/>
  <c r="AF798" i="1"/>
  <c r="AE798" i="1"/>
  <c r="AC798" i="1"/>
  <c r="AB798" i="1"/>
  <c r="AA798" i="1"/>
  <c r="Z798" i="1"/>
  <c r="Y798" i="1"/>
  <c r="V798" i="1"/>
  <c r="AQ797" i="1"/>
  <c r="AP797" i="1"/>
  <c r="AO797" i="1"/>
  <c r="W797" i="1"/>
  <c r="X797" i="1"/>
  <c r="AN797" i="1"/>
  <c r="AM797" i="1"/>
  <c r="AL797" i="1"/>
  <c r="AK797" i="1"/>
  <c r="AJ797" i="1"/>
  <c r="AI797" i="1"/>
  <c r="AG797" i="1"/>
  <c r="AH797" i="1"/>
  <c r="AD797" i="1"/>
  <c r="AF797" i="1"/>
  <c r="AE797" i="1"/>
  <c r="AC797" i="1"/>
  <c r="AB797" i="1"/>
  <c r="AA797" i="1"/>
  <c r="Z797" i="1"/>
  <c r="Y797" i="1"/>
  <c r="V797" i="1"/>
  <c r="AQ796" i="1"/>
  <c r="AP796" i="1"/>
  <c r="AO796" i="1"/>
  <c r="W796" i="1"/>
  <c r="X796" i="1"/>
  <c r="AN796" i="1"/>
  <c r="AM796" i="1"/>
  <c r="AL796" i="1"/>
  <c r="AK796" i="1"/>
  <c r="AJ796" i="1"/>
  <c r="AI796" i="1"/>
  <c r="AG796" i="1"/>
  <c r="AH796" i="1"/>
  <c r="AD796" i="1"/>
  <c r="AF796" i="1"/>
  <c r="AE796" i="1"/>
  <c r="AC796" i="1"/>
  <c r="AB796" i="1"/>
  <c r="AA796" i="1"/>
  <c r="Z796" i="1"/>
  <c r="Y796" i="1"/>
  <c r="V796" i="1"/>
  <c r="AQ795" i="1"/>
  <c r="AP795" i="1"/>
  <c r="AO795" i="1"/>
  <c r="W795" i="1"/>
  <c r="X795" i="1"/>
  <c r="AN795" i="1"/>
  <c r="AM795" i="1"/>
  <c r="AL795" i="1"/>
  <c r="AK795" i="1"/>
  <c r="AJ795" i="1"/>
  <c r="AI795" i="1"/>
  <c r="AG795" i="1"/>
  <c r="AH795" i="1"/>
  <c r="AD795" i="1"/>
  <c r="AF795" i="1"/>
  <c r="AE795" i="1"/>
  <c r="AC795" i="1"/>
  <c r="AB795" i="1"/>
  <c r="AA795" i="1"/>
  <c r="Z795" i="1"/>
  <c r="Y795" i="1"/>
  <c r="V795" i="1"/>
  <c r="AQ794" i="1"/>
  <c r="AP794" i="1"/>
  <c r="AO794" i="1"/>
  <c r="W794" i="1"/>
  <c r="X794" i="1"/>
  <c r="AN794" i="1"/>
  <c r="AM794" i="1"/>
  <c r="AL794" i="1"/>
  <c r="AK794" i="1"/>
  <c r="AJ794" i="1"/>
  <c r="AI794" i="1"/>
  <c r="AG794" i="1"/>
  <c r="AH794" i="1"/>
  <c r="AD794" i="1"/>
  <c r="AF794" i="1"/>
  <c r="AE794" i="1"/>
  <c r="AC794" i="1"/>
  <c r="AB794" i="1"/>
  <c r="AA794" i="1"/>
  <c r="Z794" i="1"/>
  <c r="Y794" i="1"/>
  <c r="V794" i="1"/>
  <c r="AQ793" i="1"/>
  <c r="AP793" i="1"/>
  <c r="AO793" i="1"/>
  <c r="W793" i="1"/>
  <c r="X793" i="1"/>
  <c r="AN793" i="1"/>
  <c r="AM793" i="1"/>
  <c r="AL793" i="1"/>
  <c r="AK793" i="1"/>
  <c r="AJ793" i="1"/>
  <c r="AI793" i="1"/>
  <c r="AG793" i="1"/>
  <c r="AH793" i="1"/>
  <c r="AD793" i="1"/>
  <c r="AF793" i="1"/>
  <c r="AE793" i="1"/>
  <c r="AC793" i="1"/>
  <c r="AB793" i="1"/>
  <c r="AA793" i="1"/>
  <c r="Z793" i="1"/>
  <c r="Y793" i="1"/>
  <c r="V793" i="1"/>
  <c r="AQ792" i="1"/>
  <c r="AP792" i="1"/>
  <c r="AO792" i="1"/>
  <c r="W792" i="1"/>
  <c r="X792" i="1"/>
  <c r="AN792" i="1"/>
  <c r="AM792" i="1"/>
  <c r="AL792" i="1"/>
  <c r="AK792" i="1"/>
  <c r="AJ792" i="1"/>
  <c r="AI792" i="1"/>
  <c r="AG792" i="1"/>
  <c r="AH792" i="1"/>
  <c r="AD792" i="1"/>
  <c r="AF792" i="1"/>
  <c r="AE792" i="1"/>
  <c r="AC792" i="1"/>
  <c r="AB792" i="1"/>
  <c r="AA792" i="1"/>
  <c r="Z792" i="1"/>
  <c r="Y792" i="1"/>
  <c r="V792" i="1"/>
  <c r="AQ791" i="1"/>
  <c r="AP791" i="1"/>
  <c r="AO791" i="1"/>
  <c r="W791" i="1"/>
  <c r="X791" i="1"/>
  <c r="AN791" i="1"/>
  <c r="AM791" i="1"/>
  <c r="AL791" i="1"/>
  <c r="AK791" i="1"/>
  <c r="AJ791" i="1"/>
  <c r="AI791" i="1"/>
  <c r="AG791" i="1"/>
  <c r="AH791" i="1"/>
  <c r="AD791" i="1"/>
  <c r="AF791" i="1"/>
  <c r="AE791" i="1"/>
  <c r="AC791" i="1"/>
  <c r="AB791" i="1"/>
  <c r="AA791" i="1"/>
  <c r="Z791" i="1"/>
  <c r="Y791" i="1"/>
  <c r="V791" i="1"/>
  <c r="AQ790" i="1"/>
  <c r="AP790" i="1"/>
  <c r="AO790" i="1"/>
  <c r="W790" i="1"/>
  <c r="X790" i="1"/>
  <c r="AN790" i="1"/>
  <c r="AM790" i="1"/>
  <c r="AL790" i="1"/>
  <c r="AK790" i="1"/>
  <c r="AJ790" i="1"/>
  <c r="AI790" i="1"/>
  <c r="AG790" i="1"/>
  <c r="AH790" i="1"/>
  <c r="AD790" i="1"/>
  <c r="AF790" i="1"/>
  <c r="AE790" i="1"/>
  <c r="AC790" i="1"/>
  <c r="AB790" i="1"/>
  <c r="AA790" i="1"/>
  <c r="Z790" i="1"/>
  <c r="Y790" i="1"/>
  <c r="V790" i="1"/>
  <c r="AQ789" i="1"/>
  <c r="AP789" i="1"/>
  <c r="AO789" i="1"/>
  <c r="W789" i="1"/>
  <c r="X789" i="1"/>
  <c r="AN789" i="1"/>
  <c r="AM789" i="1"/>
  <c r="AL789" i="1"/>
  <c r="AK789" i="1"/>
  <c r="AJ789" i="1"/>
  <c r="AI789" i="1"/>
  <c r="AG789" i="1"/>
  <c r="AH789" i="1"/>
  <c r="AD789" i="1"/>
  <c r="AF789" i="1"/>
  <c r="AE789" i="1"/>
  <c r="AC789" i="1"/>
  <c r="AB789" i="1"/>
  <c r="AA789" i="1"/>
  <c r="Z789" i="1"/>
  <c r="Y789" i="1"/>
  <c r="V789" i="1"/>
  <c r="AQ788" i="1"/>
  <c r="AP788" i="1"/>
  <c r="AO788" i="1"/>
  <c r="W788" i="1"/>
  <c r="X788" i="1"/>
  <c r="AN788" i="1"/>
  <c r="AM788" i="1"/>
  <c r="AL788" i="1"/>
  <c r="AK788" i="1"/>
  <c r="AJ788" i="1"/>
  <c r="AI788" i="1"/>
  <c r="AG788" i="1"/>
  <c r="AH788" i="1"/>
  <c r="AD788" i="1"/>
  <c r="AF788" i="1"/>
  <c r="AE788" i="1"/>
  <c r="AC788" i="1"/>
  <c r="AB788" i="1"/>
  <c r="AA788" i="1"/>
  <c r="Z788" i="1"/>
  <c r="Y788" i="1"/>
  <c r="V788" i="1"/>
  <c r="AQ787" i="1"/>
  <c r="AP787" i="1"/>
  <c r="AO787" i="1"/>
  <c r="W787" i="1"/>
  <c r="X787" i="1"/>
  <c r="AN787" i="1"/>
  <c r="AM787" i="1"/>
  <c r="AL787" i="1"/>
  <c r="AK787" i="1"/>
  <c r="AJ787" i="1"/>
  <c r="AI787" i="1"/>
  <c r="AG787" i="1"/>
  <c r="AH787" i="1"/>
  <c r="AD787" i="1"/>
  <c r="AF787" i="1"/>
  <c r="AE787" i="1"/>
  <c r="AC787" i="1"/>
  <c r="AB787" i="1"/>
  <c r="AA787" i="1"/>
  <c r="Z787" i="1"/>
  <c r="Y787" i="1"/>
  <c r="V787" i="1"/>
  <c r="AQ786" i="1"/>
  <c r="AP786" i="1"/>
  <c r="AO786" i="1"/>
  <c r="W786" i="1"/>
  <c r="X786" i="1"/>
  <c r="AN786" i="1"/>
  <c r="AM786" i="1"/>
  <c r="AL786" i="1"/>
  <c r="AK786" i="1"/>
  <c r="AJ786" i="1"/>
  <c r="AI786" i="1"/>
  <c r="AG786" i="1"/>
  <c r="AH786" i="1"/>
  <c r="AD786" i="1"/>
  <c r="AF786" i="1"/>
  <c r="AE786" i="1"/>
  <c r="AC786" i="1"/>
  <c r="AB786" i="1"/>
  <c r="AA786" i="1"/>
  <c r="Z786" i="1"/>
  <c r="Y786" i="1"/>
  <c r="V786" i="1"/>
  <c r="AQ785" i="1"/>
  <c r="AP785" i="1"/>
  <c r="AO785" i="1"/>
  <c r="W785" i="1"/>
  <c r="X785" i="1"/>
  <c r="AN785" i="1"/>
  <c r="AM785" i="1"/>
  <c r="AL785" i="1"/>
  <c r="AK785" i="1"/>
  <c r="AJ785" i="1"/>
  <c r="AI785" i="1"/>
  <c r="AG785" i="1"/>
  <c r="AH785" i="1"/>
  <c r="AD785" i="1"/>
  <c r="AF785" i="1"/>
  <c r="AE785" i="1"/>
  <c r="AC785" i="1"/>
  <c r="AB785" i="1"/>
  <c r="AA785" i="1"/>
  <c r="Z785" i="1"/>
  <c r="Y785" i="1"/>
  <c r="V785" i="1"/>
  <c r="AQ784" i="1"/>
  <c r="AP784" i="1"/>
  <c r="AO784" i="1"/>
  <c r="W784" i="1"/>
  <c r="X784" i="1"/>
  <c r="AN784" i="1"/>
  <c r="AM784" i="1"/>
  <c r="AL784" i="1"/>
  <c r="AK784" i="1"/>
  <c r="AJ784" i="1"/>
  <c r="AI784" i="1"/>
  <c r="AG784" i="1"/>
  <c r="AH784" i="1"/>
  <c r="AD784" i="1"/>
  <c r="AF784" i="1"/>
  <c r="AE784" i="1"/>
  <c r="AC784" i="1"/>
  <c r="AB784" i="1"/>
  <c r="AA784" i="1"/>
  <c r="Z784" i="1"/>
  <c r="Y784" i="1"/>
  <c r="V784" i="1"/>
  <c r="AQ783" i="1"/>
  <c r="AP783" i="1"/>
  <c r="AO783" i="1"/>
  <c r="W783" i="1"/>
  <c r="X783" i="1"/>
  <c r="AN783" i="1"/>
  <c r="AM783" i="1"/>
  <c r="AL783" i="1"/>
  <c r="AK783" i="1"/>
  <c r="AJ783" i="1"/>
  <c r="AI783" i="1"/>
  <c r="AG783" i="1"/>
  <c r="AH783" i="1"/>
  <c r="AD783" i="1"/>
  <c r="AF783" i="1"/>
  <c r="AE783" i="1"/>
  <c r="AC783" i="1"/>
  <c r="AB783" i="1"/>
  <c r="AA783" i="1"/>
  <c r="Z783" i="1"/>
  <c r="Y783" i="1"/>
  <c r="V783" i="1"/>
  <c r="AQ782" i="1"/>
  <c r="AP782" i="1"/>
  <c r="AO782" i="1"/>
  <c r="W782" i="1"/>
  <c r="X782" i="1"/>
  <c r="AN782" i="1"/>
  <c r="AM782" i="1"/>
  <c r="AL782" i="1"/>
  <c r="AK782" i="1"/>
  <c r="AJ782" i="1"/>
  <c r="AI782" i="1"/>
  <c r="AG782" i="1"/>
  <c r="AH782" i="1"/>
  <c r="AD782" i="1"/>
  <c r="AF782" i="1"/>
  <c r="AE782" i="1"/>
  <c r="AC782" i="1"/>
  <c r="AB782" i="1"/>
  <c r="AA782" i="1"/>
  <c r="Z782" i="1"/>
  <c r="Y782" i="1"/>
  <c r="V782" i="1"/>
  <c r="AQ781" i="1"/>
  <c r="AP781" i="1"/>
  <c r="AO781" i="1"/>
  <c r="W781" i="1"/>
  <c r="X781" i="1"/>
  <c r="AN781" i="1"/>
  <c r="AM781" i="1"/>
  <c r="AL781" i="1"/>
  <c r="AK781" i="1"/>
  <c r="AJ781" i="1"/>
  <c r="AI781" i="1"/>
  <c r="AG781" i="1"/>
  <c r="AH781" i="1"/>
  <c r="AD781" i="1"/>
  <c r="AF781" i="1"/>
  <c r="AE781" i="1"/>
  <c r="AC781" i="1"/>
  <c r="AB781" i="1"/>
  <c r="AA781" i="1"/>
  <c r="Z781" i="1"/>
  <c r="Y781" i="1"/>
  <c r="V781" i="1"/>
  <c r="AQ780" i="1"/>
  <c r="AP780" i="1"/>
  <c r="AO780" i="1"/>
  <c r="W780" i="1"/>
  <c r="X780" i="1"/>
  <c r="AN780" i="1"/>
  <c r="AM780" i="1"/>
  <c r="AL780" i="1"/>
  <c r="AK780" i="1"/>
  <c r="AJ780" i="1"/>
  <c r="AI780" i="1"/>
  <c r="AG780" i="1"/>
  <c r="AH780" i="1"/>
  <c r="AD780" i="1"/>
  <c r="AF780" i="1"/>
  <c r="AE780" i="1"/>
  <c r="AC780" i="1"/>
  <c r="AB780" i="1"/>
  <c r="AA780" i="1"/>
  <c r="Z780" i="1"/>
  <c r="Y780" i="1"/>
  <c r="V780" i="1"/>
  <c r="AQ779" i="1"/>
  <c r="AP779" i="1"/>
  <c r="AO779" i="1"/>
  <c r="W779" i="1"/>
  <c r="X779" i="1"/>
  <c r="AN779" i="1"/>
  <c r="AM779" i="1"/>
  <c r="AL779" i="1"/>
  <c r="AK779" i="1"/>
  <c r="AJ779" i="1"/>
  <c r="AI779" i="1"/>
  <c r="AG779" i="1"/>
  <c r="AH779" i="1"/>
  <c r="AD779" i="1"/>
  <c r="AF779" i="1"/>
  <c r="AE779" i="1"/>
  <c r="AC779" i="1"/>
  <c r="AB779" i="1"/>
  <c r="AA779" i="1"/>
  <c r="Z779" i="1"/>
  <c r="Y779" i="1"/>
  <c r="V779" i="1"/>
  <c r="AQ778" i="1"/>
  <c r="AP778" i="1"/>
  <c r="AO778" i="1"/>
  <c r="W778" i="1"/>
  <c r="X778" i="1"/>
  <c r="AN778" i="1"/>
  <c r="AM778" i="1"/>
  <c r="AL778" i="1"/>
  <c r="AK778" i="1"/>
  <c r="AJ778" i="1"/>
  <c r="AI778" i="1"/>
  <c r="AG778" i="1"/>
  <c r="AH778" i="1"/>
  <c r="AD778" i="1"/>
  <c r="AF778" i="1"/>
  <c r="AE778" i="1"/>
  <c r="AC778" i="1"/>
  <c r="AB778" i="1"/>
  <c r="AA778" i="1"/>
  <c r="Z778" i="1"/>
  <c r="Y778" i="1"/>
  <c r="V778" i="1"/>
  <c r="AQ777" i="1"/>
  <c r="AP777" i="1"/>
  <c r="AO777" i="1"/>
  <c r="W777" i="1"/>
  <c r="X777" i="1"/>
  <c r="AN777" i="1"/>
  <c r="AM777" i="1"/>
  <c r="AL777" i="1"/>
  <c r="AK777" i="1"/>
  <c r="AJ777" i="1"/>
  <c r="AI777" i="1"/>
  <c r="AG777" i="1"/>
  <c r="AH777" i="1"/>
  <c r="AD777" i="1"/>
  <c r="AF777" i="1"/>
  <c r="AE777" i="1"/>
  <c r="AC777" i="1"/>
  <c r="AB777" i="1"/>
  <c r="AA777" i="1"/>
  <c r="Z777" i="1"/>
  <c r="Y777" i="1"/>
  <c r="V777" i="1"/>
  <c r="AQ776" i="1"/>
  <c r="AP776" i="1"/>
  <c r="AO776" i="1"/>
  <c r="W776" i="1"/>
  <c r="X776" i="1"/>
  <c r="AN776" i="1"/>
  <c r="AM776" i="1"/>
  <c r="AL776" i="1"/>
  <c r="AK776" i="1"/>
  <c r="AJ776" i="1"/>
  <c r="AI776" i="1"/>
  <c r="AG776" i="1"/>
  <c r="AH776" i="1"/>
  <c r="AD776" i="1"/>
  <c r="AF776" i="1"/>
  <c r="AE776" i="1"/>
  <c r="AC776" i="1"/>
  <c r="AB776" i="1"/>
  <c r="AA776" i="1"/>
  <c r="Z776" i="1"/>
  <c r="Y776" i="1"/>
  <c r="V776" i="1"/>
  <c r="AQ775" i="1"/>
  <c r="AP775" i="1"/>
  <c r="AO775" i="1"/>
  <c r="W775" i="1"/>
  <c r="X775" i="1"/>
  <c r="AN775" i="1"/>
  <c r="AM775" i="1"/>
  <c r="AL775" i="1"/>
  <c r="AK775" i="1"/>
  <c r="AJ775" i="1"/>
  <c r="AI775" i="1"/>
  <c r="AG775" i="1"/>
  <c r="AH775" i="1"/>
  <c r="AD775" i="1"/>
  <c r="AF775" i="1"/>
  <c r="AE775" i="1"/>
  <c r="AC775" i="1"/>
  <c r="AB775" i="1"/>
  <c r="AA775" i="1"/>
  <c r="Z775" i="1"/>
  <c r="Y775" i="1"/>
  <c r="V775" i="1"/>
  <c r="AQ774" i="1"/>
  <c r="AP774" i="1"/>
  <c r="AO774" i="1"/>
  <c r="W774" i="1"/>
  <c r="X774" i="1"/>
  <c r="AN774" i="1"/>
  <c r="AM774" i="1"/>
  <c r="AL774" i="1"/>
  <c r="AK774" i="1"/>
  <c r="AJ774" i="1"/>
  <c r="AI774" i="1"/>
  <c r="AG774" i="1"/>
  <c r="AH774" i="1"/>
  <c r="AD774" i="1"/>
  <c r="AF774" i="1"/>
  <c r="AE774" i="1"/>
  <c r="AC774" i="1"/>
  <c r="AB774" i="1"/>
  <c r="AA774" i="1"/>
  <c r="Z774" i="1"/>
  <c r="Y774" i="1"/>
  <c r="V774" i="1"/>
  <c r="AQ773" i="1"/>
  <c r="AP773" i="1"/>
  <c r="AO773" i="1"/>
  <c r="W773" i="1"/>
  <c r="X773" i="1"/>
  <c r="AN773" i="1"/>
  <c r="AM773" i="1"/>
  <c r="AL773" i="1"/>
  <c r="AK773" i="1"/>
  <c r="AJ773" i="1"/>
  <c r="AI773" i="1"/>
  <c r="AG773" i="1"/>
  <c r="AH773" i="1"/>
  <c r="AD773" i="1"/>
  <c r="AF773" i="1"/>
  <c r="AE773" i="1"/>
  <c r="AC773" i="1"/>
  <c r="AB773" i="1"/>
  <c r="AA773" i="1"/>
  <c r="Z773" i="1"/>
  <c r="Y773" i="1"/>
  <c r="V773" i="1"/>
  <c r="AQ772" i="1"/>
  <c r="AP772" i="1"/>
  <c r="AO772" i="1"/>
  <c r="W772" i="1"/>
  <c r="X772" i="1"/>
  <c r="AN772" i="1"/>
  <c r="AM772" i="1"/>
  <c r="AL772" i="1"/>
  <c r="AK772" i="1"/>
  <c r="AJ772" i="1"/>
  <c r="AI772" i="1"/>
  <c r="AG772" i="1"/>
  <c r="AH772" i="1"/>
  <c r="AD772" i="1"/>
  <c r="AF772" i="1"/>
  <c r="AE772" i="1"/>
  <c r="AC772" i="1"/>
  <c r="AB772" i="1"/>
  <c r="AA772" i="1"/>
  <c r="Z772" i="1"/>
  <c r="Y772" i="1"/>
  <c r="V772" i="1"/>
  <c r="AQ771" i="1"/>
  <c r="AP771" i="1"/>
  <c r="AO771" i="1"/>
  <c r="W771" i="1"/>
  <c r="X771" i="1"/>
  <c r="AN771" i="1"/>
  <c r="AM771" i="1"/>
  <c r="AL771" i="1"/>
  <c r="AK771" i="1"/>
  <c r="AJ771" i="1"/>
  <c r="AI771" i="1"/>
  <c r="AG771" i="1"/>
  <c r="AH771" i="1"/>
  <c r="AD771" i="1"/>
  <c r="AF771" i="1"/>
  <c r="AE771" i="1"/>
  <c r="AC771" i="1"/>
  <c r="AB771" i="1"/>
  <c r="AA771" i="1"/>
  <c r="Z771" i="1"/>
  <c r="Y771" i="1"/>
  <c r="V771" i="1"/>
  <c r="AQ770" i="1"/>
  <c r="AP770" i="1"/>
  <c r="AO770" i="1"/>
  <c r="W770" i="1"/>
  <c r="X770" i="1"/>
  <c r="AN770" i="1"/>
  <c r="AM770" i="1"/>
  <c r="AL770" i="1"/>
  <c r="AK770" i="1"/>
  <c r="AJ770" i="1"/>
  <c r="AI770" i="1"/>
  <c r="AG770" i="1"/>
  <c r="AH770" i="1"/>
  <c r="AD770" i="1"/>
  <c r="AF770" i="1"/>
  <c r="AE770" i="1"/>
  <c r="AC770" i="1"/>
  <c r="AB770" i="1"/>
  <c r="AA770" i="1"/>
  <c r="Z770" i="1"/>
  <c r="Y770" i="1"/>
  <c r="V770" i="1"/>
  <c r="AQ769" i="1"/>
  <c r="AP769" i="1"/>
  <c r="AO769" i="1"/>
  <c r="W769" i="1"/>
  <c r="X769" i="1"/>
  <c r="AN769" i="1"/>
  <c r="AM769" i="1"/>
  <c r="AL769" i="1"/>
  <c r="AK769" i="1"/>
  <c r="AJ769" i="1"/>
  <c r="AI769" i="1"/>
  <c r="AG769" i="1"/>
  <c r="AH769" i="1"/>
  <c r="AD769" i="1"/>
  <c r="AF769" i="1"/>
  <c r="AE769" i="1"/>
  <c r="AC769" i="1"/>
  <c r="AB769" i="1"/>
  <c r="AA769" i="1"/>
  <c r="Z769" i="1"/>
  <c r="Y769" i="1"/>
  <c r="V769" i="1"/>
  <c r="AQ768" i="1"/>
  <c r="AP768" i="1"/>
  <c r="AO768" i="1"/>
  <c r="W768" i="1"/>
  <c r="X768" i="1"/>
  <c r="AN768" i="1"/>
  <c r="AM768" i="1"/>
  <c r="AL768" i="1"/>
  <c r="AK768" i="1"/>
  <c r="AJ768" i="1"/>
  <c r="AI768" i="1"/>
  <c r="AG768" i="1"/>
  <c r="AH768" i="1"/>
  <c r="AD768" i="1"/>
  <c r="AF768" i="1"/>
  <c r="AE768" i="1"/>
  <c r="AC768" i="1"/>
  <c r="AB768" i="1"/>
  <c r="AA768" i="1"/>
  <c r="Z768" i="1"/>
  <c r="Y768" i="1"/>
  <c r="V768" i="1"/>
  <c r="AQ767" i="1"/>
  <c r="AP767" i="1"/>
  <c r="AO767" i="1"/>
  <c r="W767" i="1"/>
  <c r="X767" i="1"/>
  <c r="AN767" i="1"/>
  <c r="AM767" i="1"/>
  <c r="AL767" i="1"/>
  <c r="AK767" i="1"/>
  <c r="AJ767" i="1"/>
  <c r="AI767" i="1"/>
  <c r="AG767" i="1"/>
  <c r="AH767" i="1"/>
  <c r="AD767" i="1"/>
  <c r="AF767" i="1"/>
  <c r="AE767" i="1"/>
  <c r="AC767" i="1"/>
  <c r="AB767" i="1"/>
  <c r="AA767" i="1"/>
  <c r="Z767" i="1"/>
  <c r="Y767" i="1"/>
  <c r="V767" i="1"/>
  <c r="AQ766" i="1"/>
  <c r="AP766" i="1"/>
  <c r="AO766" i="1"/>
  <c r="W766" i="1"/>
  <c r="X766" i="1"/>
  <c r="AN766" i="1"/>
  <c r="AM766" i="1"/>
  <c r="AL766" i="1"/>
  <c r="AK766" i="1"/>
  <c r="AJ766" i="1"/>
  <c r="AI766" i="1"/>
  <c r="AG766" i="1"/>
  <c r="AH766" i="1"/>
  <c r="AD766" i="1"/>
  <c r="AF766" i="1"/>
  <c r="AE766" i="1"/>
  <c r="AC766" i="1"/>
  <c r="AB766" i="1"/>
  <c r="AA766" i="1"/>
  <c r="Z766" i="1"/>
  <c r="Y766" i="1"/>
  <c r="V766" i="1"/>
  <c r="AQ765" i="1"/>
  <c r="AP765" i="1"/>
  <c r="AO765" i="1"/>
  <c r="W765" i="1"/>
  <c r="X765" i="1"/>
  <c r="AN765" i="1"/>
  <c r="AM765" i="1"/>
  <c r="AL765" i="1"/>
  <c r="AK765" i="1"/>
  <c r="AJ765" i="1"/>
  <c r="AI765" i="1"/>
  <c r="AG765" i="1"/>
  <c r="AH765" i="1"/>
  <c r="AD765" i="1"/>
  <c r="AF765" i="1"/>
  <c r="AE765" i="1"/>
  <c r="AC765" i="1"/>
  <c r="AB765" i="1"/>
  <c r="AA765" i="1"/>
  <c r="Z765" i="1"/>
  <c r="Y765" i="1"/>
  <c r="V765" i="1"/>
  <c r="AQ764" i="1"/>
  <c r="AP764" i="1"/>
  <c r="AO764" i="1"/>
  <c r="W764" i="1"/>
  <c r="X764" i="1"/>
  <c r="AN764" i="1"/>
  <c r="AM764" i="1"/>
  <c r="AL764" i="1"/>
  <c r="AK764" i="1"/>
  <c r="AJ764" i="1"/>
  <c r="AI764" i="1"/>
  <c r="AG764" i="1"/>
  <c r="AH764" i="1"/>
  <c r="AD764" i="1"/>
  <c r="AF764" i="1"/>
  <c r="AE764" i="1"/>
  <c r="AC764" i="1"/>
  <c r="AB764" i="1"/>
  <c r="AA764" i="1"/>
  <c r="Z764" i="1"/>
  <c r="Y764" i="1"/>
  <c r="V764" i="1"/>
  <c r="AQ763" i="1"/>
  <c r="AP763" i="1"/>
  <c r="AO763" i="1"/>
  <c r="W763" i="1"/>
  <c r="X763" i="1"/>
  <c r="AN763" i="1"/>
  <c r="AM763" i="1"/>
  <c r="AL763" i="1"/>
  <c r="AK763" i="1"/>
  <c r="AJ763" i="1"/>
  <c r="AI763" i="1"/>
  <c r="AG763" i="1"/>
  <c r="AH763" i="1"/>
  <c r="AD763" i="1"/>
  <c r="AF763" i="1"/>
  <c r="AE763" i="1"/>
  <c r="AC763" i="1"/>
  <c r="AB763" i="1"/>
  <c r="AA763" i="1"/>
  <c r="Z763" i="1"/>
  <c r="Y763" i="1"/>
  <c r="V763" i="1"/>
  <c r="AQ762" i="1"/>
  <c r="AP762" i="1"/>
  <c r="AO762" i="1"/>
  <c r="W762" i="1"/>
  <c r="X762" i="1"/>
  <c r="AN762" i="1"/>
  <c r="AM762" i="1"/>
  <c r="AL762" i="1"/>
  <c r="AK762" i="1"/>
  <c r="AJ762" i="1"/>
  <c r="AI762" i="1"/>
  <c r="AG762" i="1"/>
  <c r="AH762" i="1"/>
  <c r="AD762" i="1"/>
  <c r="AF762" i="1"/>
  <c r="AE762" i="1"/>
  <c r="AC762" i="1"/>
  <c r="AB762" i="1"/>
  <c r="AA762" i="1"/>
  <c r="Z762" i="1"/>
  <c r="Y762" i="1"/>
  <c r="V762" i="1"/>
  <c r="AQ761" i="1"/>
  <c r="AP761" i="1"/>
  <c r="AO761" i="1"/>
  <c r="W761" i="1"/>
  <c r="X761" i="1"/>
  <c r="AN761" i="1"/>
  <c r="AM761" i="1"/>
  <c r="AL761" i="1"/>
  <c r="AK761" i="1"/>
  <c r="AJ761" i="1"/>
  <c r="AI761" i="1"/>
  <c r="AG761" i="1"/>
  <c r="AH761" i="1"/>
  <c r="AD761" i="1"/>
  <c r="AF761" i="1"/>
  <c r="AE761" i="1"/>
  <c r="AC761" i="1"/>
  <c r="AB761" i="1"/>
  <c r="AA761" i="1"/>
  <c r="Z761" i="1"/>
  <c r="Y761" i="1"/>
  <c r="V761" i="1"/>
  <c r="AQ760" i="1"/>
  <c r="AP760" i="1"/>
  <c r="AO760" i="1"/>
  <c r="W760" i="1"/>
  <c r="X760" i="1"/>
  <c r="AN760" i="1"/>
  <c r="AM760" i="1"/>
  <c r="AL760" i="1"/>
  <c r="AK760" i="1"/>
  <c r="AJ760" i="1"/>
  <c r="AI760" i="1"/>
  <c r="AG760" i="1"/>
  <c r="AH760" i="1"/>
  <c r="AD760" i="1"/>
  <c r="AF760" i="1"/>
  <c r="AE760" i="1"/>
  <c r="AC760" i="1"/>
  <c r="AB760" i="1"/>
  <c r="AA760" i="1"/>
  <c r="Z760" i="1"/>
  <c r="Y760" i="1"/>
  <c r="V760" i="1"/>
  <c r="AQ759" i="1"/>
  <c r="AP759" i="1"/>
  <c r="AO759" i="1"/>
  <c r="W759" i="1"/>
  <c r="X759" i="1"/>
  <c r="AN759" i="1"/>
  <c r="AM759" i="1"/>
  <c r="AL759" i="1"/>
  <c r="AK759" i="1"/>
  <c r="AJ759" i="1"/>
  <c r="AI759" i="1"/>
  <c r="AG759" i="1"/>
  <c r="AH759" i="1"/>
  <c r="AD759" i="1"/>
  <c r="AF759" i="1"/>
  <c r="AE759" i="1"/>
  <c r="AC759" i="1"/>
  <c r="AB759" i="1"/>
  <c r="AA759" i="1"/>
  <c r="Z759" i="1"/>
  <c r="Y759" i="1"/>
  <c r="V759" i="1"/>
  <c r="AQ758" i="1"/>
  <c r="AP758" i="1"/>
  <c r="AO758" i="1"/>
  <c r="W758" i="1"/>
  <c r="X758" i="1"/>
  <c r="AN758" i="1"/>
  <c r="AM758" i="1"/>
  <c r="AL758" i="1"/>
  <c r="AK758" i="1"/>
  <c r="AJ758" i="1"/>
  <c r="AI758" i="1"/>
  <c r="AG758" i="1"/>
  <c r="AH758" i="1"/>
  <c r="AD758" i="1"/>
  <c r="AF758" i="1"/>
  <c r="AE758" i="1"/>
  <c r="AC758" i="1"/>
  <c r="AB758" i="1"/>
  <c r="AA758" i="1"/>
  <c r="Z758" i="1"/>
  <c r="Y758" i="1"/>
  <c r="V758" i="1"/>
  <c r="AQ757" i="1"/>
  <c r="AP757" i="1"/>
  <c r="AO757" i="1"/>
  <c r="W757" i="1"/>
  <c r="X757" i="1"/>
  <c r="AN757" i="1"/>
  <c r="AM757" i="1"/>
  <c r="AL757" i="1"/>
  <c r="AK757" i="1"/>
  <c r="AJ757" i="1"/>
  <c r="AI757" i="1"/>
  <c r="AG757" i="1"/>
  <c r="AH757" i="1"/>
  <c r="AD757" i="1"/>
  <c r="AF757" i="1"/>
  <c r="AE757" i="1"/>
  <c r="AC757" i="1"/>
  <c r="AB757" i="1"/>
  <c r="AA757" i="1"/>
  <c r="Z757" i="1"/>
  <c r="Y757" i="1"/>
  <c r="V757" i="1"/>
  <c r="AQ756" i="1"/>
  <c r="AP756" i="1"/>
  <c r="AO756" i="1"/>
  <c r="W756" i="1"/>
  <c r="X756" i="1"/>
  <c r="AN756" i="1"/>
  <c r="AM756" i="1"/>
  <c r="AL756" i="1"/>
  <c r="AK756" i="1"/>
  <c r="AJ756" i="1"/>
  <c r="AI756" i="1"/>
  <c r="AG756" i="1"/>
  <c r="AH756" i="1"/>
  <c r="AD756" i="1"/>
  <c r="AF756" i="1"/>
  <c r="AE756" i="1"/>
  <c r="AC756" i="1"/>
  <c r="AB756" i="1"/>
  <c r="AA756" i="1"/>
  <c r="Z756" i="1"/>
  <c r="Y756" i="1"/>
  <c r="V756" i="1"/>
  <c r="AQ755" i="1"/>
  <c r="AP755" i="1"/>
  <c r="AO755" i="1"/>
  <c r="W755" i="1"/>
  <c r="X755" i="1"/>
  <c r="AN755" i="1"/>
  <c r="AM755" i="1"/>
  <c r="AL755" i="1"/>
  <c r="AK755" i="1"/>
  <c r="AJ755" i="1"/>
  <c r="AI755" i="1"/>
  <c r="AG755" i="1"/>
  <c r="AH755" i="1"/>
  <c r="AD755" i="1"/>
  <c r="AF755" i="1"/>
  <c r="AE755" i="1"/>
  <c r="AC755" i="1"/>
  <c r="AB755" i="1"/>
  <c r="AA755" i="1"/>
  <c r="Z755" i="1"/>
  <c r="Y755" i="1"/>
  <c r="V755" i="1"/>
  <c r="AQ754" i="1"/>
  <c r="AP754" i="1"/>
  <c r="AO754" i="1"/>
  <c r="W754" i="1"/>
  <c r="X754" i="1"/>
  <c r="AN754" i="1"/>
  <c r="AM754" i="1"/>
  <c r="AL754" i="1"/>
  <c r="AK754" i="1"/>
  <c r="AJ754" i="1"/>
  <c r="AI754" i="1"/>
  <c r="AG754" i="1"/>
  <c r="AH754" i="1"/>
  <c r="AD754" i="1"/>
  <c r="AF754" i="1"/>
  <c r="AE754" i="1"/>
  <c r="AC754" i="1"/>
  <c r="AB754" i="1"/>
  <c r="AA754" i="1"/>
  <c r="Z754" i="1"/>
  <c r="Y754" i="1"/>
  <c r="V754" i="1"/>
  <c r="AQ753" i="1"/>
  <c r="AP753" i="1"/>
  <c r="AO753" i="1"/>
  <c r="W753" i="1"/>
  <c r="X753" i="1"/>
  <c r="AN753" i="1"/>
  <c r="AM753" i="1"/>
  <c r="AL753" i="1"/>
  <c r="AK753" i="1"/>
  <c r="AJ753" i="1"/>
  <c r="AI753" i="1"/>
  <c r="AG753" i="1"/>
  <c r="AH753" i="1"/>
  <c r="AD753" i="1"/>
  <c r="AF753" i="1"/>
  <c r="AE753" i="1"/>
  <c r="AC753" i="1"/>
  <c r="AB753" i="1"/>
  <c r="AA753" i="1"/>
  <c r="Z753" i="1"/>
  <c r="Y753" i="1"/>
  <c r="V753" i="1"/>
  <c r="AQ752" i="1"/>
  <c r="AP752" i="1"/>
  <c r="AO752" i="1"/>
  <c r="W752" i="1"/>
  <c r="X752" i="1"/>
  <c r="AN752" i="1"/>
  <c r="AM752" i="1"/>
  <c r="AL752" i="1"/>
  <c r="AK752" i="1"/>
  <c r="AJ752" i="1"/>
  <c r="AI752" i="1"/>
  <c r="AG752" i="1"/>
  <c r="AH752" i="1"/>
  <c r="AD752" i="1"/>
  <c r="AF752" i="1"/>
  <c r="AE752" i="1"/>
  <c r="AC752" i="1"/>
  <c r="AB752" i="1"/>
  <c r="AA752" i="1"/>
  <c r="Z752" i="1"/>
  <c r="Y752" i="1"/>
  <c r="V752" i="1"/>
  <c r="AQ751" i="1"/>
  <c r="AP751" i="1"/>
  <c r="AO751" i="1"/>
  <c r="W751" i="1"/>
  <c r="X751" i="1"/>
  <c r="AN751" i="1"/>
  <c r="AM751" i="1"/>
  <c r="AL751" i="1"/>
  <c r="AK751" i="1"/>
  <c r="AJ751" i="1"/>
  <c r="AI751" i="1"/>
  <c r="AG751" i="1"/>
  <c r="AH751" i="1"/>
  <c r="AD751" i="1"/>
  <c r="AF751" i="1"/>
  <c r="AE751" i="1"/>
  <c r="AC751" i="1"/>
  <c r="AB751" i="1"/>
  <c r="AA751" i="1"/>
  <c r="Z751" i="1"/>
  <c r="Y751" i="1"/>
  <c r="V751" i="1"/>
  <c r="AQ750" i="1"/>
  <c r="AP750" i="1"/>
  <c r="AO750" i="1"/>
  <c r="W750" i="1"/>
  <c r="X750" i="1"/>
  <c r="AN750" i="1"/>
  <c r="AM750" i="1"/>
  <c r="AL750" i="1"/>
  <c r="AK750" i="1"/>
  <c r="AJ750" i="1"/>
  <c r="AI750" i="1"/>
  <c r="AG750" i="1"/>
  <c r="AH750" i="1"/>
  <c r="AD750" i="1"/>
  <c r="AF750" i="1"/>
  <c r="AE750" i="1"/>
  <c r="AC750" i="1"/>
  <c r="AB750" i="1"/>
  <c r="AA750" i="1"/>
  <c r="Z750" i="1"/>
  <c r="Y750" i="1"/>
  <c r="V750" i="1"/>
  <c r="AQ749" i="1"/>
  <c r="AP749" i="1"/>
  <c r="AO749" i="1"/>
  <c r="W749" i="1"/>
  <c r="X749" i="1"/>
  <c r="AN749" i="1"/>
  <c r="AM749" i="1"/>
  <c r="AL749" i="1"/>
  <c r="AK749" i="1"/>
  <c r="AJ749" i="1"/>
  <c r="AI749" i="1"/>
  <c r="AG749" i="1"/>
  <c r="AH749" i="1"/>
  <c r="AD749" i="1"/>
  <c r="AF749" i="1"/>
  <c r="AE749" i="1"/>
  <c r="AC749" i="1"/>
  <c r="AB749" i="1"/>
  <c r="AA749" i="1"/>
  <c r="Z749" i="1"/>
  <c r="Y749" i="1"/>
  <c r="V749" i="1"/>
  <c r="AQ748" i="1"/>
  <c r="AP748" i="1"/>
  <c r="AO748" i="1"/>
  <c r="W748" i="1"/>
  <c r="X748" i="1"/>
  <c r="AN748" i="1"/>
  <c r="AM748" i="1"/>
  <c r="AL748" i="1"/>
  <c r="AK748" i="1"/>
  <c r="AJ748" i="1"/>
  <c r="AI748" i="1"/>
  <c r="AG748" i="1"/>
  <c r="AH748" i="1"/>
  <c r="AD748" i="1"/>
  <c r="AF748" i="1"/>
  <c r="AE748" i="1"/>
  <c r="AC748" i="1"/>
  <c r="AB748" i="1"/>
  <c r="AA748" i="1"/>
  <c r="Z748" i="1"/>
  <c r="Y748" i="1"/>
  <c r="V748" i="1"/>
  <c r="AQ747" i="1"/>
  <c r="AP747" i="1"/>
  <c r="AO747" i="1"/>
  <c r="W747" i="1"/>
  <c r="X747" i="1"/>
  <c r="AN747" i="1"/>
  <c r="AM747" i="1"/>
  <c r="AL747" i="1"/>
  <c r="AK747" i="1"/>
  <c r="AJ747" i="1"/>
  <c r="AI747" i="1"/>
  <c r="AG747" i="1"/>
  <c r="AH747" i="1"/>
  <c r="AD747" i="1"/>
  <c r="AF747" i="1"/>
  <c r="AE747" i="1"/>
  <c r="AC747" i="1"/>
  <c r="AB747" i="1"/>
  <c r="AA747" i="1"/>
  <c r="Z747" i="1"/>
  <c r="Y747" i="1"/>
  <c r="V747" i="1"/>
  <c r="AQ746" i="1"/>
  <c r="AP746" i="1"/>
  <c r="AO746" i="1"/>
  <c r="W746" i="1"/>
  <c r="X746" i="1"/>
  <c r="AN746" i="1"/>
  <c r="AM746" i="1"/>
  <c r="AL746" i="1"/>
  <c r="AK746" i="1"/>
  <c r="AJ746" i="1"/>
  <c r="AI746" i="1"/>
  <c r="AG746" i="1"/>
  <c r="AH746" i="1"/>
  <c r="AD746" i="1"/>
  <c r="AF746" i="1"/>
  <c r="AE746" i="1"/>
  <c r="AC746" i="1"/>
  <c r="AB746" i="1"/>
  <c r="AA746" i="1"/>
  <c r="Z746" i="1"/>
  <c r="Y746" i="1"/>
  <c r="V746" i="1"/>
  <c r="AQ745" i="1"/>
  <c r="AP745" i="1"/>
  <c r="AO745" i="1"/>
  <c r="W745" i="1"/>
  <c r="X745" i="1"/>
  <c r="AN745" i="1"/>
  <c r="AM745" i="1"/>
  <c r="AL745" i="1"/>
  <c r="AK745" i="1"/>
  <c r="AJ745" i="1"/>
  <c r="AI745" i="1"/>
  <c r="AG745" i="1"/>
  <c r="AH745" i="1"/>
  <c r="AD745" i="1"/>
  <c r="AF745" i="1"/>
  <c r="AE745" i="1"/>
  <c r="AC745" i="1"/>
  <c r="AB745" i="1"/>
  <c r="AA745" i="1"/>
  <c r="Z745" i="1"/>
  <c r="Y745" i="1"/>
  <c r="V745" i="1"/>
  <c r="AQ744" i="1"/>
  <c r="AP744" i="1"/>
  <c r="AO744" i="1"/>
  <c r="W744" i="1"/>
  <c r="X744" i="1"/>
  <c r="AN744" i="1"/>
  <c r="AM744" i="1"/>
  <c r="AL744" i="1"/>
  <c r="AK744" i="1"/>
  <c r="AJ744" i="1"/>
  <c r="AI744" i="1"/>
  <c r="AG744" i="1"/>
  <c r="AH744" i="1"/>
  <c r="AD744" i="1"/>
  <c r="AF744" i="1"/>
  <c r="AE744" i="1"/>
  <c r="AC744" i="1"/>
  <c r="AB744" i="1"/>
  <c r="AA744" i="1"/>
  <c r="Z744" i="1"/>
  <c r="Y744" i="1"/>
  <c r="V744" i="1"/>
  <c r="AQ743" i="1"/>
  <c r="AP743" i="1"/>
  <c r="AO743" i="1"/>
  <c r="W743" i="1"/>
  <c r="X743" i="1"/>
  <c r="AN743" i="1"/>
  <c r="AM743" i="1"/>
  <c r="AL743" i="1"/>
  <c r="AK743" i="1"/>
  <c r="AJ743" i="1"/>
  <c r="AI743" i="1"/>
  <c r="AG743" i="1"/>
  <c r="AH743" i="1"/>
  <c r="AD743" i="1"/>
  <c r="AF743" i="1"/>
  <c r="AE743" i="1"/>
  <c r="AC743" i="1"/>
  <c r="AB743" i="1"/>
  <c r="AA743" i="1"/>
  <c r="Z743" i="1"/>
  <c r="Y743" i="1"/>
  <c r="V743" i="1"/>
  <c r="AQ742" i="1"/>
  <c r="AP742" i="1"/>
  <c r="AO742" i="1"/>
  <c r="W742" i="1"/>
  <c r="X742" i="1"/>
  <c r="AN742" i="1"/>
  <c r="AM742" i="1"/>
  <c r="AL742" i="1"/>
  <c r="AK742" i="1"/>
  <c r="AJ742" i="1"/>
  <c r="AI742" i="1"/>
  <c r="AG742" i="1"/>
  <c r="AH742" i="1"/>
  <c r="AD742" i="1"/>
  <c r="AF742" i="1"/>
  <c r="AE742" i="1"/>
  <c r="AC742" i="1"/>
  <c r="AB742" i="1"/>
  <c r="AA742" i="1"/>
  <c r="Z742" i="1"/>
  <c r="Y742" i="1"/>
  <c r="V742" i="1"/>
  <c r="AQ741" i="1"/>
  <c r="AP741" i="1"/>
  <c r="AO741" i="1"/>
  <c r="W741" i="1"/>
  <c r="X741" i="1"/>
  <c r="AN741" i="1"/>
  <c r="AM741" i="1"/>
  <c r="AL741" i="1"/>
  <c r="AK741" i="1"/>
  <c r="AJ741" i="1"/>
  <c r="AI741" i="1"/>
  <c r="AG741" i="1"/>
  <c r="AH741" i="1"/>
  <c r="AD741" i="1"/>
  <c r="AF741" i="1"/>
  <c r="AE741" i="1"/>
  <c r="AC741" i="1"/>
  <c r="AB741" i="1"/>
  <c r="AA741" i="1"/>
  <c r="Z741" i="1"/>
  <c r="Y741" i="1"/>
  <c r="V741" i="1"/>
  <c r="AQ740" i="1"/>
  <c r="AP740" i="1"/>
  <c r="AO740" i="1"/>
  <c r="W740" i="1"/>
  <c r="X740" i="1"/>
  <c r="AN740" i="1"/>
  <c r="AM740" i="1"/>
  <c r="AL740" i="1"/>
  <c r="AK740" i="1"/>
  <c r="AJ740" i="1"/>
  <c r="AI740" i="1"/>
  <c r="AG740" i="1"/>
  <c r="AH740" i="1"/>
  <c r="AD740" i="1"/>
  <c r="AF740" i="1"/>
  <c r="AE740" i="1"/>
  <c r="AC740" i="1"/>
  <c r="AB740" i="1"/>
  <c r="AA740" i="1"/>
  <c r="Z740" i="1"/>
  <c r="Y740" i="1"/>
  <c r="V740" i="1"/>
  <c r="AQ739" i="1"/>
  <c r="AP739" i="1"/>
  <c r="AO739" i="1"/>
  <c r="W739" i="1"/>
  <c r="X739" i="1"/>
  <c r="AN739" i="1"/>
  <c r="AM739" i="1"/>
  <c r="AL739" i="1"/>
  <c r="AK739" i="1"/>
  <c r="AJ739" i="1"/>
  <c r="AI739" i="1"/>
  <c r="AG739" i="1"/>
  <c r="AH739" i="1"/>
  <c r="AD739" i="1"/>
  <c r="AF739" i="1"/>
  <c r="AE739" i="1"/>
  <c r="AC739" i="1"/>
  <c r="AB739" i="1"/>
  <c r="AA739" i="1"/>
  <c r="Z739" i="1"/>
  <c r="Y739" i="1"/>
  <c r="V739" i="1"/>
  <c r="AQ738" i="1"/>
  <c r="AP738" i="1"/>
  <c r="AO738" i="1"/>
  <c r="W738" i="1"/>
  <c r="X738" i="1"/>
  <c r="AN738" i="1"/>
  <c r="AM738" i="1"/>
  <c r="AL738" i="1"/>
  <c r="AK738" i="1"/>
  <c r="AJ738" i="1"/>
  <c r="AI738" i="1"/>
  <c r="AG738" i="1"/>
  <c r="AH738" i="1"/>
  <c r="AD738" i="1"/>
  <c r="AF738" i="1"/>
  <c r="AE738" i="1"/>
  <c r="AC738" i="1"/>
  <c r="AB738" i="1"/>
  <c r="AA738" i="1"/>
  <c r="Z738" i="1"/>
  <c r="Y738" i="1"/>
  <c r="V738" i="1"/>
  <c r="AQ737" i="1"/>
  <c r="AP737" i="1"/>
  <c r="AO737" i="1"/>
  <c r="W737" i="1"/>
  <c r="X737" i="1"/>
  <c r="AN737" i="1"/>
  <c r="AM737" i="1"/>
  <c r="AL737" i="1"/>
  <c r="AK737" i="1"/>
  <c r="AJ737" i="1"/>
  <c r="AI737" i="1"/>
  <c r="AG737" i="1"/>
  <c r="AH737" i="1"/>
  <c r="AD737" i="1"/>
  <c r="AF737" i="1"/>
  <c r="AE737" i="1"/>
  <c r="AC737" i="1"/>
  <c r="AB737" i="1"/>
  <c r="AA737" i="1"/>
  <c r="Z737" i="1"/>
  <c r="Y737" i="1"/>
  <c r="V737" i="1"/>
  <c r="AQ736" i="1"/>
  <c r="AP736" i="1"/>
  <c r="AO736" i="1"/>
  <c r="W736" i="1"/>
  <c r="X736" i="1"/>
  <c r="AN736" i="1"/>
  <c r="AM736" i="1"/>
  <c r="AL736" i="1"/>
  <c r="AK736" i="1"/>
  <c r="AJ736" i="1"/>
  <c r="AI736" i="1"/>
  <c r="AG736" i="1"/>
  <c r="AH736" i="1"/>
  <c r="AD736" i="1"/>
  <c r="AF736" i="1"/>
  <c r="AE736" i="1"/>
  <c r="AC736" i="1"/>
  <c r="AB736" i="1"/>
  <c r="AA736" i="1"/>
  <c r="Z736" i="1"/>
  <c r="Y736" i="1"/>
  <c r="V736" i="1"/>
  <c r="AQ735" i="1"/>
  <c r="AP735" i="1"/>
  <c r="AO735" i="1"/>
  <c r="W735" i="1"/>
  <c r="X735" i="1"/>
  <c r="AN735" i="1"/>
  <c r="AM735" i="1"/>
  <c r="AL735" i="1"/>
  <c r="AK735" i="1"/>
  <c r="AJ735" i="1"/>
  <c r="AI735" i="1"/>
  <c r="AG735" i="1"/>
  <c r="AH735" i="1"/>
  <c r="AD735" i="1"/>
  <c r="AF735" i="1"/>
  <c r="AE735" i="1"/>
  <c r="AC735" i="1"/>
  <c r="AB735" i="1"/>
  <c r="AA735" i="1"/>
  <c r="Z735" i="1"/>
  <c r="Y735" i="1"/>
  <c r="V735" i="1"/>
  <c r="AQ734" i="1"/>
  <c r="AP734" i="1"/>
  <c r="AO734" i="1"/>
  <c r="W734" i="1"/>
  <c r="X734" i="1"/>
  <c r="AN734" i="1"/>
  <c r="AM734" i="1"/>
  <c r="AL734" i="1"/>
  <c r="AK734" i="1"/>
  <c r="AJ734" i="1"/>
  <c r="AI734" i="1"/>
  <c r="AG734" i="1"/>
  <c r="AH734" i="1"/>
  <c r="AD734" i="1"/>
  <c r="AF734" i="1"/>
  <c r="AE734" i="1"/>
  <c r="AC734" i="1"/>
  <c r="AB734" i="1"/>
  <c r="AA734" i="1"/>
  <c r="Z734" i="1"/>
  <c r="Y734" i="1"/>
  <c r="V734" i="1"/>
  <c r="AQ733" i="1"/>
  <c r="AP733" i="1"/>
  <c r="AO733" i="1"/>
  <c r="W733" i="1"/>
  <c r="X733" i="1"/>
  <c r="AN733" i="1"/>
  <c r="AM733" i="1"/>
  <c r="AL733" i="1"/>
  <c r="AK733" i="1"/>
  <c r="AJ733" i="1"/>
  <c r="AI733" i="1"/>
  <c r="AG733" i="1"/>
  <c r="AH733" i="1"/>
  <c r="AD733" i="1"/>
  <c r="AF733" i="1"/>
  <c r="AE733" i="1"/>
  <c r="AC733" i="1"/>
  <c r="AB733" i="1"/>
  <c r="AA733" i="1"/>
  <c r="Z733" i="1"/>
  <c r="Y733" i="1"/>
  <c r="V733" i="1"/>
  <c r="AQ732" i="1"/>
  <c r="AP732" i="1"/>
  <c r="AO732" i="1"/>
  <c r="W732" i="1"/>
  <c r="X732" i="1"/>
  <c r="AN732" i="1"/>
  <c r="AM732" i="1"/>
  <c r="AL732" i="1"/>
  <c r="AK732" i="1"/>
  <c r="AJ732" i="1"/>
  <c r="AI732" i="1"/>
  <c r="AG732" i="1"/>
  <c r="AH732" i="1"/>
  <c r="AD732" i="1"/>
  <c r="AF732" i="1"/>
  <c r="AE732" i="1"/>
  <c r="AC732" i="1"/>
  <c r="AB732" i="1"/>
  <c r="AA732" i="1"/>
  <c r="Z732" i="1"/>
  <c r="Y732" i="1"/>
  <c r="V732" i="1"/>
  <c r="AQ731" i="1"/>
  <c r="AP731" i="1"/>
  <c r="AO731" i="1"/>
  <c r="W731" i="1"/>
  <c r="X731" i="1"/>
  <c r="AN731" i="1"/>
  <c r="AM731" i="1"/>
  <c r="AL731" i="1"/>
  <c r="AK731" i="1"/>
  <c r="AJ731" i="1"/>
  <c r="AI731" i="1"/>
  <c r="AG731" i="1"/>
  <c r="AH731" i="1"/>
  <c r="AD731" i="1"/>
  <c r="AF731" i="1"/>
  <c r="AE731" i="1"/>
  <c r="AC731" i="1"/>
  <c r="AB731" i="1"/>
  <c r="AA731" i="1"/>
  <c r="Z731" i="1"/>
  <c r="Y731" i="1"/>
  <c r="V731" i="1"/>
  <c r="AQ730" i="1"/>
  <c r="AP730" i="1"/>
  <c r="AO730" i="1"/>
  <c r="W730" i="1"/>
  <c r="X730" i="1"/>
  <c r="AN730" i="1"/>
  <c r="AM730" i="1"/>
  <c r="AL730" i="1"/>
  <c r="AK730" i="1"/>
  <c r="AJ730" i="1"/>
  <c r="AI730" i="1"/>
  <c r="AG730" i="1"/>
  <c r="AH730" i="1"/>
  <c r="AD730" i="1"/>
  <c r="AF730" i="1"/>
  <c r="AE730" i="1"/>
  <c r="AC730" i="1"/>
  <c r="AB730" i="1"/>
  <c r="AA730" i="1"/>
  <c r="Z730" i="1"/>
  <c r="Y730" i="1"/>
  <c r="V730" i="1"/>
  <c r="AQ729" i="1"/>
  <c r="AP729" i="1"/>
  <c r="AO729" i="1"/>
  <c r="W729" i="1"/>
  <c r="X729" i="1"/>
  <c r="AN729" i="1"/>
  <c r="AM729" i="1"/>
  <c r="AL729" i="1"/>
  <c r="AK729" i="1"/>
  <c r="AJ729" i="1"/>
  <c r="AI729" i="1"/>
  <c r="AG729" i="1"/>
  <c r="AH729" i="1"/>
  <c r="AD729" i="1"/>
  <c r="AF729" i="1"/>
  <c r="AE729" i="1"/>
  <c r="AC729" i="1"/>
  <c r="AB729" i="1"/>
  <c r="AA729" i="1"/>
  <c r="Z729" i="1"/>
  <c r="Y729" i="1"/>
  <c r="V729" i="1"/>
  <c r="AQ728" i="1"/>
  <c r="AP728" i="1"/>
  <c r="AO728" i="1"/>
  <c r="W728" i="1"/>
  <c r="X728" i="1"/>
  <c r="AN728" i="1"/>
  <c r="AM728" i="1"/>
  <c r="AL728" i="1"/>
  <c r="AK728" i="1"/>
  <c r="AJ728" i="1"/>
  <c r="AI728" i="1"/>
  <c r="AG728" i="1"/>
  <c r="AH728" i="1"/>
  <c r="AD728" i="1"/>
  <c r="AF728" i="1"/>
  <c r="AE728" i="1"/>
  <c r="AC728" i="1"/>
  <c r="AB728" i="1"/>
  <c r="AA728" i="1"/>
  <c r="Z728" i="1"/>
  <c r="Y728" i="1"/>
  <c r="V728" i="1"/>
  <c r="AQ727" i="1"/>
  <c r="AP727" i="1"/>
  <c r="AO727" i="1"/>
  <c r="W727" i="1"/>
  <c r="X727" i="1"/>
  <c r="AN727" i="1"/>
  <c r="AM727" i="1"/>
  <c r="AL727" i="1"/>
  <c r="AK727" i="1"/>
  <c r="AJ727" i="1"/>
  <c r="AI727" i="1"/>
  <c r="AG727" i="1"/>
  <c r="AH727" i="1"/>
  <c r="AD727" i="1"/>
  <c r="AF727" i="1"/>
  <c r="AE727" i="1"/>
  <c r="AC727" i="1"/>
  <c r="AB727" i="1"/>
  <c r="AA727" i="1"/>
  <c r="Z727" i="1"/>
  <c r="Y727" i="1"/>
  <c r="V727" i="1"/>
  <c r="AQ726" i="1"/>
  <c r="AP726" i="1"/>
  <c r="AO726" i="1"/>
  <c r="W726" i="1"/>
  <c r="X726" i="1"/>
  <c r="AN726" i="1"/>
  <c r="AM726" i="1"/>
  <c r="AL726" i="1"/>
  <c r="AK726" i="1"/>
  <c r="AJ726" i="1"/>
  <c r="AI726" i="1"/>
  <c r="AG726" i="1"/>
  <c r="AH726" i="1"/>
  <c r="AD726" i="1"/>
  <c r="AF726" i="1"/>
  <c r="AE726" i="1"/>
  <c r="AC726" i="1"/>
  <c r="AB726" i="1"/>
  <c r="AA726" i="1"/>
  <c r="Z726" i="1"/>
  <c r="Y726" i="1"/>
  <c r="V726" i="1"/>
  <c r="AQ725" i="1"/>
  <c r="AP725" i="1"/>
  <c r="AO725" i="1"/>
  <c r="W725" i="1"/>
  <c r="X725" i="1"/>
  <c r="AN725" i="1"/>
  <c r="AM725" i="1"/>
  <c r="AL725" i="1"/>
  <c r="AK725" i="1"/>
  <c r="AJ725" i="1"/>
  <c r="AI725" i="1"/>
  <c r="AG725" i="1"/>
  <c r="AH725" i="1"/>
  <c r="AD725" i="1"/>
  <c r="AF725" i="1"/>
  <c r="AE725" i="1"/>
  <c r="AC725" i="1"/>
  <c r="AB725" i="1"/>
  <c r="AA725" i="1"/>
  <c r="Z725" i="1"/>
  <c r="Y725" i="1"/>
  <c r="V725" i="1"/>
  <c r="AQ724" i="1"/>
  <c r="AP724" i="1"/>
  <c r="AO724" i="1"/>
  <c r="W724" i="1"/>
  <c r="X724" i="1"/>
  <c r="AN724" i="1"/>
  <c r="AM724" i="1"/>
  <c r="AL724" i="1"/>
  <c r="AK724" i="1"/>
  <c r="AJ724" i="1"/>
  <c r="AI724" i="1"/>
  <c r="AG724" i="1"/>
  <c r="AH724" i="1"/>
  <c r="AD724" i="1"/>
  <c r="AF724" i="1"/>
  <c r="AE724" i="1"/>
  <c r="AC724" i="1"/>
  <c r="AB724" i="1"/>
  <c r="AA724" i="1"/>
  <c r="Z724" i="1"/>
  <c r="Y724" i="1"/>
  <c r="V724" i="1"/>
  <c r="AQ723" i="1"/>
  <c r="AP723" i="1"/>
  <c r="AO723" i="1"/>
  <c r="W723" i="1"/>
  <c r="X723" i="1"/>
  <c r="AN723" i="1"/>
  <c r="AM723" i="1"/>
  <c r="AL723" i="1"/>
  <c r="AK723" i="1"/>
  <c r="AJ723" i="1"/>
  <c r="AI723" i="1"/>
  <c r="AG723" i="1"/>
  <c r="AH723" i="1"/>
  <c r="AD723" i="1"/>
  <c r="AF723" i="1"/>
  <c r="AE723" i="1"/>
  <c r="AC723" i="1"/>
  <c r="AB723" i="1"/>
  <c r="AA723" i="1"/>
  <c r="Z723" i="1"/>
  <c r="Y723" i="1"/>
  <c r="V723" i="1"/>
  <c r="AQ722" i="1"/>
  <c r="AP722" i="1"/>
  <c r="AO722" i="1"/>
  <c r="W722" i="1"/>
  <c r="X722" i="1"/>
  <c r="AN722" i="1"/>
  <c r="AM722" i="1"/>
  <c r="AL722" i="1"/>
  <c r="AK722" i="1"/>
  <c r="AJ722" i="1"/>
  <c r="AI722" i="1"/>
  <c r="AG722" i="1"/>
  <c r="AH722" i="1"/>
  <c r="AD722" i="1"/>
  <c r="AF722" i="1"/>
  <c r="AE722" i="1"/>
  <c r="AC722" i="1"/>
  <c r="AB722" i="1"/>
  <c r="AA722" i="1"/>
  <c r="Z722" i="1"/>
  <c r="Y722" i="1"/>
  <c r="V722" i="1"/>
  <c r="AQ721" i="1"/>
  <c r="AP721" i="1"/>
  <c r="AO721" i="1"/>
  <c r="W721" i="1"/>
  <c r="X721" i="1"/>
  <c r="AN721" i="1"/>
  <c r="AM721" i="1"/>
  <c r="AL721" i="1"/>
  <c r="AK721" i="1"/>
  <c r="AJ721" i="1"/>
  <c r="AI721" i="1"/>
  <c r="AG721" i="1"/>
  <c r="AH721" i="1"/>
  <c r="AD721" i="1"/>
  <c r="AF721" i="1"/>
  <c r="AE721" i="1"/>
  <c r="AC721" i="1"/>
  <c r="AB721" i="1"/>
  <c r="AA721" i="1"/>
  <c r="Z721" i="1"/>
  <c r="Y721" i="1"/>
  <c r="V721" i="1"/>
  <c r="AQ720" i="1"/>
  <c r="AP720" i="1"/>
  <c r="AO720" i="1"/>
  <c r="W720" i="1"/>
  <c r="X720" i="1"/>
  <c r="AN720" i="1"/>
  <c r="AM720" i="1"/>
  <c r="AL720" i="1"/>
  <c r="AK720" i="1"/>
  <c r="AJ720" i="1"/>
  <c r="AI720" i="1"/>
  <c r="AG720" i="1"/>
  <c r="AH720" i="1"/>
  <c r="AD720" i="1"/>
  <c r="AF720" i="1"/>
  <c r="AE720" i="1"/>
  <c r="AC720" i="1"/>
  <c r="AB720" i="1"/>
  <c r="AA720" i="1"/>
  <c r="Z720" i="1"/>
  <c r="Y720" i="1"/>
  <c r="V720" i="1"/>
  <c r="AQ719" i="1"/>
  <c r="AP719" i="1"/>
  <c r="AO719" i="1"/>
  <c r="W719" i="1"/>
  <c r="X719" i="1"/>
  <c r="AN719" i="1"/>
  <c r="AM719" i="1"/>
  <c r="AL719" i="1"/>
  <c r="AK719" i="1"/>
  <c r="AJ719" i="1"/>
  <c r="AI719" i="1"/>
  <c r="AG719" i="1"/>
  <c r="AH719" i="1"/>
  <c r="AD719" i="1"/>
  <c r="AF719" i="1"/>
  <c r="AE719" i="1"/>
  <c r="AC719" i="1"/>
  <c r="AB719" i="1"/>
  <c r="AA719" i="1"/>
  <c r="Z719" i="1"/>
  <c r="Y719" i="1"/>
  <c r="V719" i="1"/>
  <c r="AQ718" i="1"/>
  <c r="AP718" i="1"/>
  <c r="AO718" i="1"/>
  <c r="W718" i="1"/>
  <c r="X718" i="1"/>
  <c r="AN718" i="1"/>
  <c r="AM718" i="1"/>
  <c r="AL718" i="1"/>
  <c r="AK718" i="1"/>
  <c r="AJ718" i="1"/>
  <c r="AI718" i="1"/>
  <c r="AG718" i="1"/>
  <c r="AH718" i="1"/>
  <c r="AD718" i="1"/>
  <c r="AF718" i="1"/>
  <c r="AE718" i="1"/>
  <c r="AC718" i="1"/>
  <c r="AB718" i="1"/>
  <c r="AA718" i="1"/>
  <c r="Z718" i="1"/>
  <c r="Y718" i="1"/>
  <c r="V718" i="1"/>
  <c r="AQ717" i="1"/>
  <c r="AP717" i="1"/>
  <c r="AO717" i="1"/>
  <c r="W717" i="1"/>
  <c r="X717" i="1"/>
  <c r="AN717" i="1"/>
  <c r="AM717" i="1"/>
  <c r="AL717" i="1"/>
  <c r="AK717" i="1"/>
  <c r="AJ717" i="1"/>
  <c r="AI717" i="1"/>
  <c r="AG717" i="1"/>
  <c r="AH717" i="1"/>
  <c r="AD717" i="1"/>
  <c r="AF717" i="1"/>
  <c r="AE717" i="1"/>
  <c r="AC717" i="1"/>
  <c r="AB717" i="1"/>
  <c r="AA717" i="1"/>
  <c r="Z717" i="1"/>
  <c r="Y717" i="1"/>
  <c r="V717" i="1"/>
  <c r="AQ716" i="1"/>
  <c r="AP716" i="1"/>
  <c r="AO716" i="1"/>
  <c r="W716" i="1"/>
  <c r="X716" i="1"/>
  <c r="AN716" i="1"/>
  <c r="AM716" i="1"/>
  <c r="AL716" i="1"/>
  <c r="AK716" i="1"/>
  <c r="AJ716" i="1"/>
  <c r="AI716" i="1"/>
  <c r="AG716" i="1"/>
  <c r="AH716" i="1"/>
  <c r="AD716" i="1"/>
  <c r="AF716" i="1"/>
  <c r="AE716" i="1"/>
  <c r="AC716" i="1"/>
  <c r="AB716" i="1"/>
  <c r="AA716" i="1"/>
  <c r="Z716" i="1"/>
  <c r="Y716" i="1"/>
  <c r="V716" i="1"/>
  <c r="AQ715" i="1"/>
  <c r="AP715" i="1"/>
  <c r="AO715" i="1"/>
  <c r="W715" i="1"/>
  <c r="X715" i="1"/>
  <c r="AN715" i="1"/>
  <c r="AM715" i="1"/>
  <c r="AL715" i="1"/>
  <c r="AK715" i="1"/>
  <c r="AJ715" i="1"/>
  <c r="AI715" i="1"/>
  <c r="AG715" i="1"/>
  <c r="AH715" i="1"/>
  <c r="AD715" i="1"/>
  <c r="AF715" i="1"/>
  <c r="AE715" i="1"/>
  <c r="AC715" i="1"/>
  <c r="AB715" i="1"/>
  <c r="AA715" i="1"/>
  <c r="Z715" i="1"/>
  <c r="Y715" i="1"/>
  <c r="V715" i="1"/>
  <c r="AQ714" i="1"/>
  <c r="AP714" i="1"/>
  <c r="AO714" i="1"/>
  <c r="W714" i="1"/>
  <c r="X714" i="1"/>
  <c r="AN714" i="1"/>
  <c r="AM714" i="1"/>
  <c r="AL714" i="1"/>
  <c r="AK714" i="1"/>
  <c r="AJ714" i="1"/>
  <c r="AI714" i="1"/>
  <c r="AG714" i="1"/>
  <c r="AH714" i="1"/>
  <c r="AD714" i="1"/>
  <c r="AF714" i="1"/>
  <c r="AE714" i="1"/>
  <c r="AC714" i="1"/>
  <c r="AB714" i="1"/>
  <c r="AA714" i="1"/>
  <c r="Z714" i="1"/>
  <c r="Y714" i="1"/>
  <c r="V714" i="1"/>
  <c r="AQ713" i="1"/>
  <c r="AP713" i="1"/>
  <c r="AO713" i="1"/>
  <c r="W713" i="1"/>
  <c r="X713" i="1"/>
  <c r="AN713" i="1"/>
  <c r="AM713" i="1"/>
  <c r="AL713" i="1"/>
  <c r="AK713" i="1"/>
  <c r="AJ713" i="1"/>
  <c r="AI713" i="1"/>
  <c r="AG713" i="1"/>
  <c r="AH713" i="1"/>
  <c r="AD713" i="1"/>
  <c r="AF713" i="1"/>
  <c r="AE713" i="1"/>
  <c r="AC713" i="1"/>
  <c r="AB713" i="1"/>
  <c r="AA713" i="1"/>
  <c r="Z713" i="1"/>
  <c r="Y713" i="1"/>
  <c r="V713" i="1"/>
  <c r="AQ712" i="1"/>
  <c r="AP712" i="1"/>
  <c r="AO712" i="1"/>
  <c r="W712" i="1"/>
  <c r="X712" i="1"/>
  <c r="AN712" i="1"/>
  <c r="AM712" i="1"/>
  <c r="AL712" i="1"/>
  <c r="AK712" i="1"/>
  <c r="AJ712" i="1"/>
  <c r="AI712" i="1"/>
  <c r="AG712" i="1"/>
  <c r="AH712" i="1"/>
  <c r="AD712" i="1"/>
  <c r="AF712" i="1"/>
  <c r="AE712" i="1"/>
  <c r="AC712" i="1"/>
  <c r="AB712" i="1"/>
  <c r="AA712" i="1"/>
  <c r="Z712" i="1"/>
  <c r="Y712" i="1"/>
  <c r="V712" i="1"/>
  <c r="AQ711" i="1"/>
  <c r="AP711" i="1"/>
  <c r="AO711" i="1"/>
  <c r="W711" i="1"/>
  <c r="X711" i="1"/>
  <c r="AN711" i="1"/>
  <c r="AM711" i="1"/>
  <c r="AL711" i="1"/>
  <c r="AK711" i="1"/>
  <c r="AJ711" i="1"/>
  <c r="AI711" i="1"/>
  <c r="AG711" i="1"/>
  <c r="AH711" i="1"/>
  <c r="AD711" i="1"/>
  <c r="AF711" i="1"/>
  <c r="AE711" i="1"/>
  <c r="AC711" i="1"/>
  <c r="AB711" i="1"/>
  <c r="AA711" i="1"/>
  <c r="Z711" i="1"/>
  <c r="Y711" i="1"/>
  <c r="V711" i="1"/>
  <c r="AQ710" i="1"/>
  <c r="AP710" i="1"/>
  <c r="AO710" i="1"/>
  <c r="W710" i="1"/>
  <c r="X710" i="1"/>
  <c r="AN710" i="1"/>
  <c r="AM710" i="1"/>
  <c r="AL710" i="1"/>
  <c r="AK710" i="1"/>
  <c r="AJ710" i="1"/>
  <c r="AI710" i="1"/>
  <c r="AG710" i="1"/>
  <c r="AH710" i="1"/>
  <c r="AD710" i="1"/>
  <c r="AF710" i="1"/>
  <c r="AE710" i="1"/>
  <c r="AC710" i="1"/>
  <c r="AB710" i="1"/>
  <c r="AA710" i="1"/>
  <c r="Z710" i="1"/>
  <c r="Y710" i="1"/>
  <c r="V710" i="1"/>
  <c r="AQ709" i="1"/>
  <c r="AP709" i="1"/>
  <c r="AO709" i="1"/>
  <c r="W709" i="1"/>
  <c r="X709" i="1"/>
  <c r="AN709" i="1"/>
  <c r="AM709" i="1"/>
  <c r="AL709" i="1"/>
  <c r="AK709" i="1"/>
  <c r="AJ709" i="1"/>
  <c r="AI709" i="1"/>
  <c r="AG709" i="1"/>
  <c r="AH709" i="1"/>
  <c r="AD709" i="1"/>
  <c r="AF709" i="1"/>
  <c r="AE709" i="1"/>
  <c r="AC709" i="1"/>
  <c r="AB709" i="1"/>
  <c r="AA709" i="1"/>
  <c r="Z709" i="1"/>
  <c r="Y709" i="1"/>
  <c r="V709" i="1"/>
  <c r="AQ708" i="1"/>
  <c r="AP708" i="1"/>
  <c r="AO708" i="1"/>
  <c r="W708" i="1"/>
  <c r="X708" i="1"/>
  <c r="AN708" i="1"/>
  <c r="AM708" i="1"/>
  <c r="AL708" i="1"/>
  <c r="AK708" i="1"/>
  <c r="AJ708" i="1"/>
  <c r="AI708" i="1"/>
  <c r="AG708" i="1"/>
  <c r="AH708" i="1"/>
  <c r="AD708" i="1"/>
  <c r="AF708" i="1"/>
  <c r="AE708" i="1"/>
  <c r="AC708" i="1"/>
  <c r="AB708" i="1"/>
  <c r="AA708" i="1"/>
  <c r="Z708" i="1"/>
  <c r="Y708" i="1"/>
  <c r="V708" i="1"/>
  <c r="AQ707" i="1"/>
  <c r="AP707" i="1"/>
  <c r="AO707" i="1"/>
  <c r="W707" i="1"/>
  <c r="X707" i="1"/>
  <c r="AN707" i="1"/>
  <c r="AM707" i="1"/>
  <c r="AL707" i="1"/>
  <c r="AK707" i="1"/>
  <c r="AJ707" i="1"/>
  <c r="AI707" i="1"/>
  <c r="AG707" i="1"/>
  <c r="AH707" i="1"/>
  <c r="AD707" i="1"/>
  <c r="AF707" i="1"/>
  <c r="AE707" i="1"/>
  <c r="AC707" i="1"/>
  <c r="AB707" i="1"/>
  <c r="AA707" i="1"/>
  <c r="Z707" i="1"/>
  <c r="Y707" i="1"/>
  <c r="V707" i="1"/>
  <c r="AQ706" i="1"/>
  <c r="AP706" i="1"/>
  <c r="AO706" i="1"/>
  <c r="W706" i="1"/>
  <c r="X706" i="1"/>
  <c r="AN706" i="1"/>
  <c r="AM706" i="1"/>
  <c r="AL706" i="1"/>
  <c r="AK706" i="1"/>
  <c r="AJ706" i="1"/>
  <c r="AI706" i="1"/>
  <c r="AG706" i="1"/>
  <c r="AH706" i="1"/>
  <c r="AD706" i="1"/>
  <c r="AF706" i="1"/>
  <c r="AE706" i="1"/>
  <c r="AC706" i="1"/>
  <c r="AB706" i="1"/>
  <c r="AA706" i="1"/>
  <c r="Z706" i="1"/>
  <c r="Y706" i="1"/>
  <c r="V706" i="1"/>
  <c r="AQ705" i="1"/>
  <c r="AP705" i="1"/>
  <c r="AO705" i="1"/>
  <c r="W705" i="1"/>
  <c r="X705" i="1"/>
  <c r="AN705" i="1"/>
  <c r="AM705" i="1"/>
  <c r="AL705" i="1"/>
  <c r="AK705" i="1"/>
  <c r="AJ705" i="1"/>
  <c r="AI705" i="1"/>
  <c r="AG705" i="1"/>
  <c r="AH705" i="1"/>
  <c r="AD705" i="1"/>
  <c r="AF705" i="1"/>
  <c r="AE705" i="1"/>
  <c r="AC705" i="1"/>
  <c r="AB705" i="1"/>
  <c r="AA705" i="1"/>
  <c r="Z705" i="1"/>
  <c r="Y705" i="1"/>
  <c r="V705" i="1"/>
  <c r="AQ704" i="1"/>
  <c r="AP704" i="1"/>
  <c r="AO704" i="1"/>
  <c r="W704" i="1"/>
  <c r="X704" i="1"/>
  <c r="AN704" i="1"/>
  <c r="AM704" i="1"/>
  <c r="AL704" i="1"/>
  <c r="AK704" i="1"/>
  <c r="AJ704" i="1"/>
  <c r="AI704" i="1"/>
  <c r="AG704" i="1"/>
  <c r="AH704" i="1"/>
  <c r="AD704" i="1"/>
  <c r="AF704" i="1"/>
  <c r="AE704" i="1"/>
  <c r="AC704" i="1"/>
  <c r="AB704" i="1"/>
  <c r="AA704" i="1"/>
  <c r="Z704" i="1"/>
  <c r="Y704" i="1"/>
  <c r="V704" i="1"/>
  <c r="AQ703" i="1"/>
  <c r="AP703" i="1"/>
  <c r="AO703" i="1"/>
  <c r="W703" i="1"/>
  <c r="X703" i="1"/>
  <c r="AN703" i="1"/>
  <c r="AM703" i="1"/>
  <c r="AL703" i="1"/>
  <c r="AK703" i="1"/>
  <c r="AJ703" i="1"/>
  <c r="AI703" i="1"/>
  <c r="AG703" i="1"/>
  <c r="AH703" i="1"/>
  <c r="AD703" i="1"/>
  <c r="AF703" i="1"/>
  <c r="AE703" i="1"/>
  <c r="AC703" i="1"/>
  <c r="AB703" i="1"/>
  <c r="AA703" i="1"/>
  <c r="Z703" i="1"/>
  <c r="Y703" i="1"/>
  <c r="V703" i="1"/>
  <c r="AQ702" i="1"/>
  <c r="AP702" i="1"/>
  <c r="AO702" i="1"/>
  <c r="W702" i="1"/>
  <c r="X702" i="1"/>
  <c r="AN702" i="1"/>
  <c r="AM702" i="1"/>
  <c r="AL702" i="1"/>
  <c r="AK702" i="1"/>
  <c r="AJ702" i="1"/>
  <c r="AI702" i="1"/>
  <c r="AG702" i="1"/>
  <c r="AH702" i="1"/>
  <c r="AD702" i="1"/>
  <c r="AF702" i="1"/>
  <c r="AE702" i="1"/>
  <c r="AC702" i="1"/>
  <c r="AB702" i="1"/>
  <c r="AA702" i="1"/>
  <c r="Z702" i="1"/>
  <c r="Y702" i="1"/>
  <c r="V702" i="1"/>
  <c r="AQ701" i="1"/>
  <c r="AP701" i="1"/>
  <c r="AO701" i="1"/>
  <c r="W701" i="1"/>
  <c r="X701" i="1"/>
  <c r="AN701" i="1"/>
  <c r="AM701" i="1"/>
  <c r="AL701" i="1"/>
  <c r="AK701" i="1"/>
  <c r="AJ701" i="1"/>
  <c r="AI701" i="1"/>
  <c r="AG701" i="1"/>
  <c r="AH701" i="1"/>
  <c r="AD701" i="1"/>
  <c r="AF701" i="1"/>
  <c r="AE701" i="1"/>
  <c r="AC701" i="1"/>
  <c r="AB701" i="1"/>
  <c r="AA701" i="1"/>
  <c r="Z701" i="1"/>
  <c r="Y701" i="1"/>
  <c r="V701" i="1"/>
  <c r="AQ700" i="1"/>
  <c r="AP700" i="1"/>
  <c r="AO700" i="1"/>
  <c r="W700" i="1"/>
  <c r="X700" i="1"/>
  <c r="AN700" i="1"/>
  <c r="AM700" i="1"/>
  <c r="AL700" i="1"/>
  <c r="AK700" i="1"/>
  <c r="AJ700" i="1"/>
  <c r="AI700" i="1"/>
  <c r="AG700" i="1"/>
  <c r="AH700" i="1"/>
  <c r="AD700" i="1"/>
  <c r="AF700" i="1"/>
  <c r="AE700" i="1"/>
  <c r="AC700" i="1"/>
  <c r="AB700" i="1"/>
  <c r="AA700" i="1"/>
  <c r="Z700" i="1"/>
  <c r="Y700" i="1"/>
  <c r="V700" i="1"/>
  <c r="AQ699" i="1"/>
  <c r="AP699" i="1"/>
  <c r="AO699" i="1"/>
  <c r="W699" i="1"/>
  <c r="X699" i="1"/>
  <c r="AN699" i="1"/>
  <c r="AM699" i="1"/>
  <c r="AL699" i="1"/>
  <c r="AK699" i="1"/>
  <c r="AJ699" i="1"/>
  <c r="AI699" i="1"/>
  <c r="AG699" i="1"/>
  <c r="AH699" i="1"/>
  <c r="AD699" i="1"/>
  <c r="AF699" i="1"/>
  <c r="AE699" i="1"/>
  <c r="AC699" i="1"/>
  <c r="AB699" i="1"/>
  <c r="AA699" i="1"/>
  <c r="Z699" i="1"/>
  <c r="Y699" i="1"/>
  <c r="V699" i="1"/>
  <c r="AQ698" i="1"/>
  <c r="AP698" i="1"/>
  <c r="AO698" i="1"/>
  <c r="W698" i="1"/>
  <c r="X698" i="1"/>
  <c r="AN698" i="1"/>
  <c r="AM698" i="1"/>
  <c r="AL698" i="1"/>
  <c r="AK698" i="1"/>
  <c r="AJ698" i="1"/>
  <c r="AI698" i="1"/>
  <c r="AG698" i="1"/>
  <c r="AH698" i="1"/>
  <c r="AD698" i="1"/>
  <c r="AF698" i="1"/>
  <c r="AE698" i="1"/>
  <c r="AC698" i="1"/>
  <c r="AB698" i="1"/>
  <c r="AA698" i="1"/>
  <c r="Z698" i="1"/>
  <c r="Y698" i="1"/>
  <c r="V698" i="1"/>
  <c r="AQ697" i="1"/>
  <c r="AP697" i="1"/>
  <c r="AO697" i="1"/>
  <c r="W697" i="1"/>
  <c r="X697" i="1"/>
  <c r="AN697" i="1"/>
  <c r="AM697" i="1"/>
  <c r="AL697" i="1"/>
  <c r="AK697" i="1"/>
  <c r="AJ697" i="1"/>
  <c r="AI697" i="1"/>
  <c r="AG697" i="1"/>
  <c r="AH697" i="1"/>
  <c r="AD697" i="1"/>
  <c r="AF697" i="1"/>
  <c r="AE697" i="1"/>
  <c r="AC697" i="1"/>
  <c r="AB697" i="1"/>
  <c r="AA697" i="1"/>
  <c r="Z697" i="1"/>
  <c r="Y697" i="1"/>
  <c r="V697" i="1"/>
  <c r="AQ696" i="1"/>
  <c r="AP696" i="1"/>
  <c r="AO696" i="1"/>
  <c r="W696" i="1"/>
  <c r="X696" i="1"/>
  <c r="AN696" i="1"/>
  <c r="AM696" i="1"/>
  <c r="AL696" i="1"/>
  <c r="AK696" i="1"/>
  <c r="AJ696" i="1"/>
  <c r="AI696" i="1"/>
  <c r="AG696" i="1"/>
  <c r="AH696" i="1"/>
  <c r="AD696" i="1"/>
  <c r="AF696" i="1"/>
  <c r="AE696" i="1"/>
  <c r="AC696" i="1"/>
  <c r="AB696" i="1"/>
  <c r="AA696" i="1"/>
  <c r="Z696" i="1"/>
  <c r="Y696" i="1"/>
  <c r="V696" i="1"/>
  <c r="AQ695" i="1"/>
  <c r="AP695" i="1"/>
  <c r="AO695" i="1"/>
  <c r="W695" i="1"/>
  <c r="X695" i="1"/>
  <c r="AN695" i="1"/>
  <c r="AM695" i="1"/>
  <c r="AL695" i="1"/>
  <c r="AK695" i="1"/>
  <c r="AJ695" i="1"/>
  <c r="AI695" i="1"/>
  <c r="AG695" i="1"/>
  <c r="AH695" i="1"/>
  <c r="AD695" i="1"/>
  <c r="AF695" i="1"/>
  <c r="AE695" i="1"/>
  <c r="AC695" i="1"/>
  <c r="AB695" i="1"/>
  <c r="AA695" i="1"/>
  <c r="Z695" i="1"/>
  <c r="Y695" i="1"/>
  <c r="V695" i="1"/>
  <c r="AQ694" i="1"/>
  <c r="AP694" i="1"/>
  <c r="AO694" i="1"/>
  <c r="W694" i="1"/>
  <c r="X694" i="1"/>
  <c r="AN694" i="1"/>
  <c r="AM694" i="1"/>
  <c r="AL694" i="1"/>
  <c r="AK694" i="1"/>
  <c r="AJ694" i="1"/>
  <c r="AI694" i="1"/>
  <c r="AG694" i="1"/>
  <c r="AH694" i="1"/>
  <c r="AD694" i="1"/>
  <c r="AF694" i="1"/>
  <c r="AE694" i="1"/>
  <c r="AC694" i="1"/>
  <c r="AB694" i="1"/>
  <c r="AA694" i="1"/>
  <c r="Z694" i="1"/>
  <c r="Y694" i="1"/>
  <c r="V694" i="1"/>
  <c r="AQ693" i="1"/>
  <c r="AP693" i="1"/>
  <c r="AO693" i="1"/>
  <c r="W693" i="1"/>
  <c r="X693" i="1"/>
  <c r="AN693" i="1"/>
  <c r="AM693" i="1"/>
  <c r="AL693" i="1"/>
  <c r="AK693" i="1"/>
  <c r="AJ693" i="1"/>
  <c r="AI693" i="1"/>
  <c r="AG693" i="1"/>
  <c r="AH693" i="1"/>
  <c r="AD693" i="1"/>
  <c r="AF693" i="1"/>
  <c r="AE693" i="1"/>
  <c r="AC693" i="1"/>
  <c r="AB693" i="1"/>
  <c r="AA693" i="1"/>
  <c r="Z693" i="1"/>
  <c r="Y693" i="1"/>
  <c r="V693" i="1"/>
  <c r="AQ692" i="1"/>
  <c r="AP692" i="1"/>
  <c r="AO692" i="1"/>
  <c r="W692" i="1"/>
  <c r="X692" i="1"/>
  <c r="AN692" i="1"/>
  <c r="AM692" i="1"/>
  <c r="AL692" i="1"/>
  <c r="AK692" i="1"/>
  <c r="AJ692" i="1"/>
  <c r="AI692" i="1"/>
  <c r="AG692" i="1"/>
  <c r="AH692" i="1"/>
  <c r="AD692" i="1"/>
  <c r="AF692" i="1"/>
  <c r="AE692" i="1"/>
  <c r="AC692" i="1"/>
  <c r="AB692" i="1"/>
  <c r="AA692" i="1"/>
  <c r="Z692" i="1"/>
  <c r="Y692" i="1"/>
  <c r="V692" i="1"/>
  <c r="AQ691" i="1"/>
  <c r="AP691" i="1"/>
  <c r="AO691" i="1"/>
  <c r="W691" i="1"/>
  <c r="X691" i="1"/>
  <c r="AN691" i="1"/>
  <c r="AM691" i="1"/>
  <c r="AL691" i="1"/>
  <c r="AK691" i="1"/>
  <c r="AJ691" i="1"/>
  <c r="AI691" i="1"/>
  <c r="AG691" i="1"/>
  <c r="AH691" i="1"/>
  <c r="AD691" i="1"/>
  <c r="AF691" i="1"/>
  <c r="AE691" i="1"/>
  <c r="AC691" i="1"/>
  <c r="AB691" i="1"/>
  <c r="AA691" i="1"/>
  <c r="Z691" i="1"/>
  <c r="Y691" i="1"/>
  <c r="V691" i="1"/>
  <c r="AQ690" i="1"/>
  <c r="AP690" i="1"/>
  <c r="AO690" i="1"/>
  <c r="W690" i="1"/>
  <c r="X690" i="1"/>
  <c r="AN690" i="1"/>
  <c r="AM690" i="1"/>
  <c r="AL690" i="1"/>
  <c r="AK690" i="1"/>
  <c r="AJ690" i="1"/>
  <c r="AI690" i="1"/>
  <c r="AG690" i="1"/>
  <c r="AH690" i="1"/>
  <c r="AD690" i="1"/>
  <c r="AF690" i="1"/>
  <c r="AE690" i="1"/>
  <c r="AC690" i="1"/>
  <c r="AB690" i="1"/>
  <c r="AA690" i="1"/>
  <c r="Z690" i="1"/>
  <c r="Y690" i="1"/>
  <c r="V690" i="1"/>
  <c r="AQ689" i="1"/>
  <c r="AP689" i="1"/>
  <c r="AO689" i="1"/>
  <c r="W689" i="1"/>
  <c r="X689" i="1"/>
  <c r="AN689" i="1"/>
  <c r="AM689" i="1"/>
  <c r="AL689" i="1"/>
  <c r="AK689" i="1"/>
  <c r="AJ689" i="1"/>
  <c r="AI689" i="1"/>
  <c r="AG689" i="1"/>
  <c r="AH689" i="1"/>
  <c r="AD689" i="1"/>
  <c r="AF689" i="1"/>
  <c r="AE689" i="1"/>
  <c r="AC689" i="1"/>
  <c r="AB689" i="1"/>
  <c r="AA689" i="1"/>
  <c r="Z689" i="1"/>
  <c r="Y689" i="1"/>
  <c r="V689" i="1"/>
  <c r="AQ688" i="1"/>
  <c r="AP688" i="1"/>
  <c r="AO688" i="1"/>
  <c r="W688" i="1"/>
  <c r="X688" i="1"/>
  <c r="AN688" i="1"/>
  <c r="AM688" i="1"/>
  <c r="AL688" i="1"/>
  <c r="AK688" i="1"/>
  <c r="AJ688" i="1"/>
  <c r="AI688" i="1"/>
  <c r="AG688" i="1"/>
  <c r="AH688" i="1"/>
  <c r="AD688" i="1"/>
  <c r="AF688" i="1"/>
  <c r="AE688" i="1"/>
  <c r="AC688" i="1"/>
  <c r="AB688" i="1"/>
  <c r="AA688" i="1"/>
  <c r="Z688" i="1"/>
  <c r="Y688" i="1"/>
  <c r="V688" i="1"/>
  <c r="AQ687" i="1"/>
  <c r="AP687" i="1"/>
  <c r="AO687" i="1"/>
  <c r="W687" i="1"/>
  <c r="X687" i="1"/>
  <c r="AN687" i="1"/>
  <c r="AM687" i="1"/>
  <c r="AL687" i="1"/>
  <c r="AK687" i="1"/>
  <c r="AJ687" i="1"/>
  <c r="AI687" i="1"/>
  <c r="AG687" i="1"/>
  <c r="AH687" i="1"/>
  <c r="AD687" i="1"/>
  <c r="AF687" i="1"/>
  <c r="AE687" i="1"/>
  <c r="AC687" i="1"/>
  <c r="AB687" i="1"/>
  <c r="AA687" i="1"/>
  <c r="Z687" i="1"/>
  <c r="Y687" i="1"/>
  <c r="V687" i="1"/>
  <c r="AQ686" i="1"/>
  <c r="AP686" i="1"/>
  <c r="AO686" i="1"/>
  <c r="W686" i="1"/>
  <c r="X686" i="1"/>
  <c r="AN686" i="1"/>
  <c r="AM686" i="1"/>
  <c r="AL686" i="1"/>
  <c r="AK686" i="1"/>
  <c r="AJ686" i="1"/>
  <c r="AI686" i="1"/>
  <c r="AG686" i="1"/>
  <c r="AH686" i="1"/>
  <c r="AD686" i="1"/>
  <c r="AF686" i="1"/>
  <c r="AE686" i="1"/>
  <c r="AC686" i="1"/>
  <c r="AB686" i="1"/>
  <c r="AA686" i="1"/>
  <c r="Z686" i="1"/>
  <c r="Y686" i="1"/>
  <c r="V686" i="1"/>
  <c r="AQ685" i="1"/>
  <c r="AP685" i="1"/>
  <c r="AO685" i="1"/>
  <c r="W685" i="1"/>
  <c r="X685" i="1"/>
  <c r="AN685" i="1"/>
  <c r="AM685" i="1"/>
  <c r="AL685" i="1"/>
  <c r="AK685" i="1"/>
  <c r="AJ685" i="1"/>
  <c r="AI685" i="1"/>
  <c r="AG685" i="1"/>
  <c r="AH685" i="1"/>
  <c r="AD685" i="1"/>
  <c r="AF685" i="1"/>
  <c r="AE685" i="1"/>
  <c r="AC685" i="1"/>
  <c r="AB685" i="1"/>
  <c r="AA685" i="1"/>
  <c r="Z685" i="1"/>
  <c r="Y685" i="1"/>
  <c r="V685" i="1"/>
  <c r="AQ684" i="1"/>
  <c r="AP684" i="1"/>
  <c r="AO684" i="1"/>
  <c r="W684" i="1"/>
  <c r="X684" i="1"/>
  <c r="AN684" i="1"/>
  <c r="AM684" i="1"/>
  <c r="AL684" i="1"/>
  <c r="AK684" i="1"/>
  <c r="AJ684" i="1"/>
  <c r="AI684" i="1"/>
  <c r="AG684" i="1"/>
  <c r="AH684" i="1"/>
  <c r="AD684" i="1"/>
  <c r="AF684" i="1"/>
  <c r="AE684" i="1"/>
  <c r="AC684" i="1"/>
  <c r="AB684" i="1"/>
  <c r="AA684" i="1"/>
  <c r="Z684" i="1"/>
  <c r="Y684" i="1"/>
  <c r="V684" i="1"/>
  <c r="AQ683" i="1"/>
  <c r="AP683" i="1"/>
  <c r="AO683" i="1"/>
  <c r="W683" i="1"/>
  <c r="X683" i="1"/>
  <c r="AN683" i="1"/>
  <c r="AM683" i="1"/>
  <c r="AL683" i="1"/>
  <c r="AK683" i="1"/>
  <c r="AJ683" i="1"/>
  <c r="AI683" i="1"/>
  <c r="AG683" i="1"/>
  <c r="AH683" i="1"/>
  <c r="AD683" i="1"/>
  <c r="AF683" i="1"/>
  <c r="AE683" i="1"/>
  <c r="AC683" i="1"/>
  <c r="AB683" i="1"/>
  <c r="AA683" i="1"/>
  <c r="Z683" i="1"/>
  <c r="Y683" i="1"/>
  <c r="V683" i="1"/>
  <c r="AQ682" i="1"/>
  <c r="AP682" i="1"/>
  <c r="AO682" i="1"/>
  <c r="W682" i="1"/>
  <c r="X682" i="1"/>
  <c r="AN682" i="1"/>
  <c r="AM682" i="1"/>
  <c r="AL682" i="1"/>
  <c r="AK682" i="1"/>
  <c r="AJ682" i="1"/>
  <c r="AI682" i="1"/>
  <c r="AG682" i="1"/>
  <c r="AH682" i="1"/>
  <c r="AD682" i="1"/>
  <c r="AF682" i="1"/>
  <c r="AE682" i="1"/>
  <c r="AC682" i="1"/>
  <c r="AB682" i="1"/>
  <c r="AA682" i="1"/>
  <c r="Z682" i="1"/>
  <c r="Y682" i="1"/>
  <c r="V682" i="1"/>
  <c r="AQ681" i="1"/>
  <c r="AP681" i="1"/>
  <c r="AO681" i="1"/>
  <c r="W681" i="1"/>
  <c r="X681" i="1"/>
  <c r="AN681" i="1"/>
  <c r="AM681" i="1"/>
  <c r="AL681" i="1"/>
  <c r="AK681" i="1"/>
  <c r="AJ681" i="1"/>
  <c r="AI681" i="1"/>
  <c r="AG681" i="1"/>
  <c r="AH681" i="1"/>
  <c r="AD681" i="1"/>
  <c r="AF681" i="1"/>
  <c r="AE681" i="1"/>
  <c r="AC681" i="1"/>
  <c r="AB681" i="1"/>
  <c r="AA681" i="1"/>
  <c r="Z681" i="1"/>
  <c r="Y681" i="1"/>
  <c r="V681" i="1"/>
  <c r="AQ680" i="1"/>
  <c r="AP680" i="1"/>
  <c r="AO680" i="1"/>
  <c r="W680" i="1"/>
  <c r="X680" i="1"/>
  <c r="AN680" i="1"/>
  <c r="AM680" i="1"/>
  <c r="AL680" i="1"/>
  <c r="AK680" i="1"/>
  <c r="AJ680" i="1"/>
  <c r="AI680" i="1"/>
  <c r="AG680" i="1"/>
  <c r="AH680" i="1"/>
  <c r="AD680" i="1"/>
  <c r="AF680" i="1"/>
  <c r="AE680" i="1"/>
  <c r="AC680" i="1"/>
  <c r="AB680" i="1"/>
  <c r="AA680" i="1"/>
  <c r="Z680" i="1"/>
  <c r="Y680" i="1"/>
  <c r="V680" i="1"/>
  <c r="AQ679" i="1"/>
  <c r="AP679" i="1"/>
  <c r="AO679" i="1"/>
  <c r="W679" i="1"/>
  <c r="X679" i="1"/>
  <c r="AN679" i="1"/>
  <c r="AM679" i="1"/>
  <c r="AL679" i="1"/>
  <c r="AK679" i="1"/>
  <c r="AJ679" i="1"/>
  <c r="AI679" i="1"/>
  <c r="AG679" i="1"/>
  <c r="AH679" i="1"/>
  <c r="AD679" i="1"/>
  <c r="AF679" i="1"/>
  <c r="AE679" i="1"/>
  <c r="AC679" i="1"/>
  <c r="AB679" i="1"/>
  <c r="AA679" i="1"/>
  <c r="Z679" i="1"/>
  <c r="Y679" i="1"/>
  <c r="V679" i="1"/>
  <c r="AQ678" i="1"/>
  <c r="AP678" i="1"/>
  <c r="AO678" i="1"/>
  <c r="W678" i="1"/>
  <c r="X678" i="1"/>
  <c r="AN678" i="1"/>
  <c r="AM678" i="1"/>
  <c r="AL678" i="1"/>
  <c r="AK678" i="1"/>
  <c r="AJ678" i="1"/>
  <c r="AI678" i="1"/>
  <c r="AG678" i="1"/>
  <c r="AH678" i="1"/>
  <c r="AD678" i="1"/>
  <c r="AF678" i="1"/>
  <c r="AE678" i="1"/>
  <c r="AC678" i="1"/>
  <c r="AB678" i="1"/>
  <c r="AA678" i="1"/>
  <c r="Z678" i="1"/>
  <c r="Y678" i="1"/>
  <c r="V678" i="1"/>
  <c r="AQ677" i="1"/>
  <c r="AP677" i="1"/>
  <c r="AO677" i="1"/>
  <c r="W677" i="1"/>
  <c r="X677" i="1"/>
  <c r="AN677" i="1"/>
  <c r="AM677" i="1"/>
  <c r="AL677" i="1"/>
  <c r="AK677" i="1"/>
  <c r="AJ677" i="1"/>
  <c r="AI677" i="1"/>
  <c r="AG677" i="1"/>
  <c r="AH677" i="1"/>
  <c r="AD677" i="1"/>
  <c r="AF677" i="1"/>
  <c r="AE677" i="1"/>
  <c r="AC677" i="1"/>
  <c r="AB677" i="1"/>
  <c r="AA677" i="1"/>
  <c r="Z677" i="1"/>
  <c r="Y677" i="1"/>
  <c r="V677" i="1"/>
  <c r="AQ676" i="1"/>
  <c r="AP676" i="1"/>
  <c r="AO676" i="1"/>
  <c r="W676" i="1"/>
  <c r="X676" i="1"/>
  <c r="AN676" i="1"/>
  <c r="AM676" i="1"/>
  <c r="AL676" i="1"/>
  <c r="AK676" i="1"/>
  <c r="AJ676" i="1"/>
  <c r="AI676" i="1"/>
  <c r="AG676" i="1"/>
  <c r="AH676" i="1"/>
  <c r="AD676" i="1"/>
  <c r="AF676" i="1"/>
  <c r="AE676" i="1"/>
  <c r="AC676" i="1"/>
  <c r="AB676" i="1"/>
  <c r="AA676" i="1"/>
  <c r="Z676" i="1"/>
  <c r="Y676" i="1"/>
  <c r="V676" i="1"/>
  <c r="AQ675" i="1"/>
  <c r="AP675" i="1"/>
  <c r="AO675" i="1"/>
  <c r="W675" i="1"/>
  <c r="X675" i="1"/>
  <c r="AN675" i="1"/>
  <c r="AM675" i="1"/>
  <c r="AL675" i="1"/>
  <c r="AK675" i="1"/>
  <c r="AJ675" i="1"/>
  <c r="AI675" i="1"/>
  <c r="AG675" i="1"/>
  <c r="AH675" i="1"/>
  <c r="AD675" i="1"/>
  <c r="AF675" i="1"/>
  <c r="AE675" i="1"/>
  <c r="AC675" i="1"/>
  <c r="AB675" i="1"/>
  <c r="AA675" i="1"/>
  <c r="Z675" i="1"/>
  <c r="Y675" i="1"/>
  <c r="V675" i="1"/>
  <c r="AQ674" i="1"/>
  <c r="AP674" i="1"/>
  <c r="AO674" i="1"/>
  <c r="W674" i="1"/>
  <c r="X674" i="1"/>
  <c r="AN674" i="1"/>
  <c r="AM674" i="1"/>
  <c r="AL674" i="1"/>
  <c r="AK674" i="1"/>
  <c r="AJ674" i="1"/>
  <c r="AI674" i="1"/>
  <c r="AG674" i="1"/>
  <c r="AH674" i="1"/>
  <c r="AD674" i="1"/>
  <c r="AF674" i="1"/>
  <c r="AE674" i="1"/>
  <c r="AC674" i="1"/>
  <c r="AB674" i="1"/>
  <c r="AA674" i="1"/>
  <c r="Z674" i="1"/>
  <c r="Y674" i="1"/>
  <c r="V674" i="1"/>
  <c r="AQ673" i="1"/>
  <c r="AP673" i="1"/>
  <c r="AO673" i="1"/>
  <c r="W673" i="1"/>
  <c r="X673" i="1"/>
  <c r="AN673" i="1"/>
  <c r="AM673" i="1"/>
  <c r="AL673" i="1"/>
  <c r="AK673" i="1"/>
  <c r="AJ673" i="1"/>
  <c r="AI673" i="1"/>
  <c r="AG673" i="1"/>
  <c r="AH673" i="1"/>
  <c r="AD673" i="1"/>
  <c r="AF673" i="1"/>
  <c r="AE673" i="1"/>
  <c r="AC673" i="1"/>
  <c r="AB673" i="1"/>
  <c r="AA673" i="1"/>
  <c r="Z673" i="1"/>
  <c r="Y673" i="1"/>
  <c r="V673" i="1"/>
  <c r="AQ672" i="1"/>
  <c r="AP672" i="1"/>
  <c r="AO672" i="1"/>
  <c r="W672" i="1"/>
  <c r="X672" i="1"/>
  <c r="AN672" i="1"/>
  <c r="AM672" i="1"/>
  <c r="AL672" i="1"/>
  <c r="AK672" i="1"/>
  <c r="AJ672" i="1"/>
  <c r="AI672" i="1"/>
  <c r="AG672" i="1"/>
  <c r="AH672" i="1"/>
  <c r="AD672" i="1"/>
  <c r="AF672" i="1"/>
  <c r="AE672" i="1"/>
  <c r="AC672" i="1"/>
  <c r="AB672" i="1"/>
  <c r="AA672" i="1"/>
  <c r="Z672" i="1"/>
  <c r="Y672" i="1"/>
  <c r="V672" i="1"/>
  <c r="AQ671" i="1"/>
  <c r="AP671" i="1"/>
  <c r="AO671" i="1"/>
  <c r="W671" i="1"/>
  <c r="X671" i="1"/>
  <c r="AN671" i="1"/>
  <c r="AM671" i="1"/>
  <c r="AL671" i="1"/>
  <c r="AK671" i="1"/>
  <c r="AJ671" i="1"/>
  <c r="AI671" i="1"/>
  <c r="AG671" i="1"/>
  <c r="AH671" i="1"/>
  <c r="AD671" i="1"/>
  <c r="AF671" i="1"/>
  <c r="AE671" i="1"/>
  <c r="AC671" i="1"/>
  <c r="AB671" i="1"/>
  <c r="AA671" i="1"/>
  <c r="Z671" i="1"/>
  <c r="Y671" i="1"/>
  <c r="V671" i="1"/>
  <c r="AQ670" i="1"/>
  <c r="AP670" i="1"/>
  <c r="AO670" i="1"/>
  <c r="W670" i="1"/>
  <c r="X670" i="1"/>
  <c r="AN670" i="1"/>
  <c r="AM670" i="1"/>
  <c r="AL670" i="1"/>
  <c r="AK670" i="1"/>
  <c r="AJ670" i="1"/>
  <c r="AI670" i="1"/>
  <c r="AG670" i="1"/>
  <c r="AH670" i="1"/>
  <c r="AD670" i="1"/>
  <c r="AF670" i="1"/>
  <c r="AE670" i="1"/>
  <c r="AC670" i="1"/>
  <c r="AB670" i="1"/>
  <c r="AA670" i="1"/>
  <c r="Z670" i="1"/>
  <c r="Y670" i="1"/>
  <c r="V670" i="1"/>
  <c r="AQ669" i="1"/>
  <c r="AP669" i="1"/>
  <c r="AO669" i="1"/>
  <c r="W669" i="1"/>
  <c r="X669" i="1"/>
  <c r="AN669" i="1"/>
  <c r="AM669" i="1"/>
  <c r="AL669" i="1"/>
  <c r="AK669" i="1"/>
  <c r="AJ669" i="1"/>
  <c r="AI669" i="1"/>
  <c r="AG669" i="1"/>
  <c r="AH669" i="1"/>
  <c r="AD669" i="1"/>
  <c r="AF669" i="1"/>
  <c r="AE669" i="1"/>
  <c r="AC669" i="1"/>
  <c r="AB669" i="1"/>
  <c r="AA669" i="1"/>
  <c r="Z669" i="1"/>
  <c r="Y669" i="1"/>
  <c r="V669" i="1"/>
  <c r="AQ668" i="1"/>
  <c r="AP668" i="1"/>
  <c r="AO668" i="1"/>
  <c r="W668" i="1"/>
  <c r="X668" i="1"/>
  <c r="AN668" i="1"/>
  <c r="AM668" i="1"/>
  <c r="AL668" i="1"/>
  <c r="AK668" i="1"/>
  <c r="AJ668" i="1"/>
  <c r="AI668" i="1"/>
  <c r="AG668" i="1"/>
  <c r="AH668" i="1"/>
  <c r="AD668" i="1"/>
  <c r="AF668" i="1"/>
  <c r="AE668" i="1"/>
  <c r="AC668" i="1"/>
  <c r="AB668" i="1"/>
  <c r="AA668" i="1"/>
  <c r="Z668" i="1"/>
  <c r="Y668" i="1"/>
  <c r="V668" i="1"/>
  <c r="AQ667" i="1"/>
  <c r="AP667" i="1"/>
  <c r="AO667" i="1"/>
  <c r="W667" i="1"/>
  <c r="X667" i="1"/>
  <c r="AN667" i="1"/>
  <c r="AM667" i="1"/>
  <c r="AL667" i="1"/>
  <c r="AK667" i="1"/>
  <c r="AJ667" i="1"/>
  <c r="AI667" i="1"/>
  <c r="AG667" i="1"/>
  <c r="AH667" i="1"/>
  <c r="AD667" i="1"/>
  <c r="AF667" i="1"/>
  <c r="AE667" i="1"/>
  <c r="AC667" i="1"/>
  <c r="AB667" i="1"/>
  <c r="AA667" i="1"/>
  <c r="Z667" i="1"/>
  <c r="Y667" i="1"/>
  <c r="V667" i="1"/>
  <c r="AQ666" i="1"/>
  <c r="AP666" i="1"/>
  <c r="AO666" i="1"/>
  <c r="W666" i="1"/>
  <c r="X666" i="1"/>
  <c r="AN666" i="1"/>
  <c r="AM666" i="1"/>
  <c r="AL666" i="1"/>
  <c r="AK666" i="1"/>
  <c r="AJ666" i="1"/>
  <c r="AI666" i="1"/>
  <c r="AG666" i="1"/>
  <c r="AH666" i="1"/>
  <c r="AD666" i="1"/>
  <c r="AF666" i="1"/>
  <c r="AE666" i="1"/>
  <c r="AC666" i="1"/>
  <c r="AB666" i="1"/>
  <c r="AA666" i="1"/>
  <c r="Z666" i="1"/>
  <c r="Y666" i="1"/>
  <c r="V666" i="1"/>
  <c r="AQ665" i="1"/>
  <c r="AP665" i="1"/>
  <c r="AO665" i="1"/>
  <c r="W665" i="1"/>
  <c r="X665" i="1"/>
  <c r="AN665" i="1"/>
  <c r="AM665" i="1"/>
  <c r="AL665" i="1"/>
  <c r="AK665" i="1"/>
  <c r="AJ665" i="1"/>
  <c r="AI665" i="1"/>
  <c r="AG665" i="1"/>
  <c r="AH665" i="1"/>
  <c r="AD665" i="1"/>
  <c r="AF665" i="1"/>
  <c r="AE665" i="1"/>
  <c r="AC665" i="1"/>
  <c r="AB665" i="1"/>
  <c r="AA665" i="1"/>
  <c r="Z665" i="1"/>
  <c r="Y665" i="1"/>
  <c r="V665" i="1"/>
  <c r="AQ664" i="1"/>
  <c r="AP664" i="1"/>
  <c r="AO664" i="1"/>
  <c r="W664" i="1"/>
  <c r="X664" i="1"/>
  <c r="AN664" i="1"/>
  <c r="AM664" i="1"/>
  <c r="AL664" i="1"/>
  <c r="AK664" i="1"/>
  <c r="AJ664" i="1"/>
  <c r="AI664" i="1"/>
  <c r="AG664" i="1"/>
  <c r="AH664" i="1"/>
  <c r="AD664" i="1"/>
  <c r="AF664" i="1"/>
  <c r="AE664" i="1"/>
  <c r="AC664" i="1"/>
  <c r="AB664" i="1"/>
  <c r="AA664" i="1"/>
  <c r="Z664" i="1"/>
  <c r="Y664" i="1"/>
  <c r="V664" i="1"/>
  <c r="AQ663" i="1"/>
  <c r="AP663" i="1"/>
  <c r="AO663" i="1"/>
  <c r="W663" i="1"/>
  <c r="X663" i="1"/>
  <c r="AN663" i="1"/>
  <c r="AM663" i="1"/>
  <c r="AL663" i="1"/>
  <c r="AK663" i="1"/>
  <c r="AJ663" i="1"/>
  <c r="AI663" i="1"/>
  <c r="AG663" i="1"/>
  <c r="AH663" i="1"/>
  <c r="AD663" i="1"/>
  <c r="AF663" i="1"/>
  <c r="AE663" i="1"/>
  <c r="AC663" i="1"/>
  <c r="AB663" i="1"/>
  <c r="AA663" i="1"/>
  <c r="Z663" i="1"/>
  <c r="Y663" i="1"/>
  <c r="V663" i="1"/>
  <c r="AQ662" i="1"/>
  <c r="AP662" i="1"/>
  <c r="AO662" i="1"/>
  <c r="W662" i="1"/>
  <c r="X662" i="1"/>
  <c r="AN662" i="1"/>
  <c r="AM662" i="1"/>
  <c r="AL662" i="1"/>
  <c r="AK662" i="1"/>
  <c r="AJ662" i="1"/>
  <c r="AI662" i="1"/>
  <c r="AG662" i="1"/>
  <c r="AH662" i="1"/>
  <c r="AD662" i="1"/>
  <c r="AF662" i="1"/>
  <c r="AE662" i="1"/>
  <c r="AC662" i="1"/>
  <c r="AB662" i="1"/>
  <c r="AA662" i="1"/>
  <c r="Z662" i="1"/>
  <c r="Y662" i="1"/>
  <c r="V662" i="1"/>
  <c r="AQ661" i="1"/>
  <c r="AP661" i="1"/>
  <c r="AO661" i="1"/>
  <c r="W661" i="1"/>
  <c r="X661" i="1"/>
  <c r="AN661" i="1"/>
  <c r="AM661" i="1"/>
  <c r="AL661" i="1"/>
  <c r="AK661" i="1"/>
  <c r="AJ661" i="1"/>
  <c r="AI661" i="1"/>
  <c r="AG661" i="1"/>
  <c r="AH661" i="1"/>
  <c r="AD661" i="1"/>
  <c r="AF661" i="1"/>
  <c r="AE661" i="1"/>
  <c r="AC661" i="1"/>
  <c r="AB661" i="1"/>
  <c r="AA661" i="1"/>
  <c r="Z661" i="1"/>
  <c r="Y661" i="1"/>
  <c r="V661" i="1"/>
  <c r="AQ660" i="1"/>
  <c r="AP660" i="1"/>
  <c r="AO660" i="1"/>
  <c r="W660" i="1"/>
  <c r="X660" i="1"/>
  <c r="AN660" i="1"/>
  <c r="AM660" i="1"/>
  <c r="AL660" i="1"/>
  <c r="AK660" i="1"/>
  <c r="AJ660" i="1"/>
  <c r="AI660" i="1"/>
  <c r="AG660" i="1"/>
  <c r="AH660" i="1"/>
  <c r="AD660" i="1"/>
  <c r="AF660" i="1"/>
  <c r="AE660" i="1"/>
  <c r="AC660" i="1"/>
  <c r="AB660" i="1"/>
  <c r="AA660" i="1"/>
  <c r="Z660" i="1"/>
  <c r="Y660" i="1"/>
  <c r="V660" i="1"/>
  <c r="AQ659" i="1"/>
  <c r="AP659" i="1"/>
  <c r="AO659" i="1"/>
  <c r="W659" i="1"/>
  <c r="X659" i="1"/>
  <c r="AN659" i="1"/>
  <c r="AM659" i="1"/>
  <c r="AL659" i="1"/>
  <c r="AK659" i="1"/>
  <c r="AJ659" i="1"/>
  <c r="AI659" i="1"/>
  <c r="AG659" i="1"/>
  <c r="AH659" i="1"/>
  <c r="AD659" i="1"/>
  <c r="AF659" i="1"/>
  <c r="AE659" i="1"/>
  <c r="AC659" i="1"/>
  <c r="AB659" i="1"/>
  <c r="AA659" i="1"/>
  <c r="Z659" i="1"/>
  <c r="Y659" i="1"/>
  <c r="V659" i="1"/>
  <c r="AQ658" i="1"/>
  <c r="AP658" i="1"/>
  <c r="AO658" i="1"/>
  <c r="W658" i="1"/>
  <c r="X658" i="1"/>
  <c r="AN658" i="1"/>
  <c r="AM658" i="1"/>
  <c r="AL658" i="1"/>
  <c r="AK658" i="1"/>
  <c r="AJ658" i="1"/>
  <c r="AI658" i="1"/>
  <c r="AG658" i="1"/>
  <c r="AH658" i="1"/>
  <c r="AD658" i="1"/>
  <c r="AF658" i="1"/>
  <c r="AE658" i="1"/>
  <c r="AC658" i="1"/>
  <c r="AB658" i="1"/>
  <c r="AA658" i="1"/>
  <c r="Z658" i="1"/>
  <c r="Y658" i="1"/>
  <c r="V658" i="1"/>
  <c r="AQ657" i="1"/>
  <c r="AP657" i="1"/>
  <c r="AO657" i="1"/>
  <c r="W657" i="1"/>
  <c r="X657" i="1"/>
  <c r="AN657" i="1"/>
  <c r="AM657" i="1"/>
  <c r="AL657" i="1"/>
  <c r="AK657" i="1"/>
  <c r="AJ657" i="1"/>
  <c r="AI657" i="1"/>
  <c r="AG657" i="1"/>
  <c r="AH657" i="1"/>
  <c r="AD657" i="1"/>
  <c r="AF657" i="1"/>
  <c r="AE657" i="1"/>
  <c r="AC657" i="1"/>
  <c r="AB657" i="1"/>
  <c r="AA657" i="1"/>
  <c r="Z657" i="1"/>
  <c r="Y657" i="1"/>
  <c r="V657" i="1"/>
  <c r="AQ656" i="1"/>
  <c r="AP656" i="1"/>
  <c r="AO656" i="1"/>
  <c r="W656" i="1"/>
  <c r="X656" i="1"/>
  <c r="AN656" i="1"/>
  <c r="AM656" i="1"/>
  <c r="AL656" i="1"/>
  <c r="AK656" i="1"/>
  <c r="AJ656" i="1"/>
  <c r="AI656" i="1"/>
  <c r="AG656" i="1"/>
  <c r="AH656" i="1"/>
  <c r="AD656" i="1"/>
  <c r="AF656" i="1"/>
  <c r="AE656" i="1"/>
  <c r="AC656" i="1"/>
  <c r="AB656" i="1"/>
  <c r="AA656" i="1"/>
  <c r="Z656" i="1"/>
  <c r="Y656" i="1"/>
  <c r="V656" i="1"/>
  <c r="AQ655" i="1"/>
  <c r="AP655" i="1"/>
  <c r="AO655" i="1"/>
  <c r="W655" i="1"/>
  <c r="X655" i="1"/>
  <c r="AN655" i="1"/>
  <c r="AM655" i="1"/>
  <c r="AL655" i="1"/>
  <c r="AK655" i="1"/>
  <c r="AJ655" i="1"/>
  <c r="AI655" i="1"/>
  <c r="AG655" i="1"/>
  <c r="AH655" i="1"/>
  <c r="AD655" i="1"/>
  <c r="AF655" i="1"/>
  <c r="AE655" i="1"/>
  <c r="AC655" i="1"/>
  <c r="AB655" i="1"/>
  <c r="AA655" i="1"/>
  <c r="Z655" i="1"/>
  <c r="Y655" i="1"/>
  <c r="V655" i="1"/>
  <c r="AQ654" i="1"/>
  <c r="AP654" i="1"/>
  <c r="AO654" i="1"/>
  <c r="W654" i="1"/>
  <c r="X654" i="1"/>
  <c r="AN654" i="1"/>
  <c r="AM654" i="1"/>
  <c r="AL654" i="1"/>
  <c r="AK654" i="1"/>
  <c r="AJ654" i="1"/>
  <c r="AI654" i="1"/>
  <c r="AG654" i="1"/>
  <c r="AH654" i="1"/>
  <c r="AD654" i="1"/>
  <c r="AF654" i="1"/>
  <c r="AE654" i="1"/>
  <c r="AC654" i="1"/>
  <c r="AB654" i="1"/>
  <c r="AA654" i="1"/>
  <c r="Z654" i="1"/>
  <c r="Y654" i="1"/>
  <c r="V654" i="1"/>
  <c r="AQ653" i="1"/>
  <c r="AP653" i="1"/>
  <c r="AO653" i="1"/>
  <c r="W653" i="1"/>
  <c r="X653" i="1"/>
  <c r="AN653" i="1"/>
  <c r="AM653" i="1"/>
  <c r="AL653" i="1"/>
  <c r="AK653" i="1"/>
  <c r="AJ653" i="1"/>
  <c r="AI653" i="1"/>
  <c r="AG653" i="1"/>
  <c r="AH653" i="1"/>
  <c r="AD653" i="1"/>
  <c r="AF653" i="1"/>
  <c r="AE653" i="1"/>
  <c r="AC653" i="1"/>
  <c r="AB653" i="1"/>
  <c r="AA653" i="1"/>
  <c r="Z653" i="1"/>
  <c r="Y653" i="1"/>
  <c r="V653" i="1"/>
  <c r="AQ652" i="1"/>
  <c r="AP652" i="1"/>
  <c r="AO652" i="1"/>
  <c r="W652" i="1"/>
  <c r="X652" i="1"/>
  <c r="AN652" i="1"/>
  <c r="AM652" i="1"/>
  <c r="AL652" i="1"/>
  <c r="AK652" i="1"/>
  <c r="AJ652" i="1"/>
  <c r="AI652" i="1"/>
  <c r="AG652" i="1"/>
  <c r="AH652" i="1"/>
  <c r="AD652" i="1"/>
  <c r="AF652" i="1"/>
  <c r="AE652" i="1"/>
  <c r="AC652" i="1"/>
  <c r="AB652" i="1"/>
  <c r="AA652" i="1"/>
  <c r="Z652" i="1"/>
  <c r="Y652" i="1"/>
  <c r="V652" i="1"/>
  <c r="AQ651" i="1"/>
  <c r="AP651" i="1"/>
  <c r="AO651" i="1"/>
  <c r="W651" i="1"/>
  <c r="X651" i="1"/>
  <c r="AN651" i="1"/>
  <c r="AM651" i="1"/>
  <c r="AL651" i="1"/>
  <c r="AK651" i="1"/>
  <c r="AJ651" i="1"/>
  <c r="AI651" i="1"/>
  <c r="AG651" i="1"/>
  <c r="AH651" i="1"/>
  <c r="AD651" i="1"/>
  <c r="AF651" i="1"/>
  <c r="AE651" i="1"/>
  <c r="AC651" i="1"/>
  <c r="AB651" i="1"/>
  <c r="AA651" i="1"/>
  <c r="Z651" i="1"/>
  <c r="Y651" i="1"/>
  <c r="V651" i="1"/>
  <c r="AQ650" i="1"/>
  <c r="AP650" i="1"/>
  <c r="AO650" i="1"/>
  <c r="W650" i="1"/>
  <c r="X650" i="1"/>
  <c r="AN650" i="1"/>
  <c r="AM650" i="1"/>
  <c r="AL650" i="1"/>
  <c r="AK650" i="1"/>
  <c r="AJ650" i="1"/>
  <c r="AI650" i="1"/>
  <c r="AG650" i="1"/>
  <c r="AH650" i="1"/>
  <c r="AD650" i="1"/>
  <c r="AF650" i="1"/>
  <c r="AE650" i="1"/>
  <c r="AC650" i="1"/>
  <c r="AB650" i="1"/>
  <c r="AA650" i="1"/>
  <c r="Z650" i="1"/>
  <c r="Y650" i="1"/>
  <c r="V650" i="1"/>
  <c r="AQ649" i="1"/>
  <c r="AP649" i="1"/>
  <c r="AO649" i="1"/>
  <c r="W649" i="1"/>
  <c r="X649" i="1"/>
  <c r="AN649" i="1"/>
  <c r="AM649" i="1"/>
  <c r="AL649" i="1"/>
  <c r="AK649" i="1"/>
  <c r="AJ649" i="1"/>
  <c r="AI649" i="1"/>
  <c r="AG649" i="1"/>
  <c r="AH649" i="1"/>
  <c r="AD649" i="1"/>
  <c r="AF649" i="1"/>
  <c r="AE649" i="1"/>
  <c r="AC649" i="1"/>
  <c r="AB649" i="1"/>
  <c r="AA649" i="1"/>
  <c r="Z649" i="1"/>
  <c r="Y649" i="1"/>
  <c r="V649" i="1"/>
  <c r="AQ648" i="1"/>
  <c r="AP648" i="1"/>
  <c r="AO648" i="1"/>
  <c r="W648" i="1"/>
  <c r="X648" i="1"/>
  <c r="AN648" i="1"/>
  <c r="AM648" i="1"/>
  <c r="AL648" i="1"/>
  <c r="AK648" i="1"/>
  <c r="AJ648" i="1"/>
  <c r="AI648" i="1"/>
  <c r="AG648" i="1"/>
  <c r="AH648" i="1"/>
  <c r="AD648" i="1"/>
  <c r="AF648" i="1"/>
  <c r="AE648" i="1"/>
  <c r="AC648" i="1"/>
  <c r="AB648" i="1"/>
  <c r="AA648" i="1"/>
  <c r="Z648" i="1"/>
  <c r="Y648" i="1"/>
  <c r="V648" i="1"/>
  <c r="AQ647" i="1"/>
  <c r="AP647" i="1"/>
  <c r="AO647" i="1"/>
  <c r="W647" i="1"/>
  <c r="X647" i="1"/>
  <c r="AN647" i="1"/>
  <c r="AM647" i="1"/>
  <c r="AL647" i="1"/>
  <c r="AK647" i="1"/>
  <c r="AJ647" i="1"/>
  <c r="AI647" i="1"/>
  <c r="AG647" i="1"/>
  <c r="AH647" i="1"/>
  <c r="AD647" i="1"/>
  <c r="AF647" i="1"/>
  <c r="AE647" i="1"/>
  <c r="AC647" i="1"/>
  <c r="AB647" i="1"/>
  <c r="AA647" i="1"/>
  <c r="Z647" i="1"/>
  <c r="Y647" i="1"/>
  <c r="V647" i="1"/>
  <c r="AQ646" i="1"/>
  <c r="AP646" i="1"/>
  <c r="AO646" i="1"/>
  <c r="W646" i="1"/>
  <c r="X646" i="1"/>
  <c r="AN646" i="1"/>
  <c r="AM646" i="1"/>
  <c r="AL646" i="1"/>
  <c r="AK646" i="1"/>
  <c r="AJ646" i="1"/>
  <c r="AI646" i="1"/>
  <c r="AG646" i="1"/>
  <c r="AH646" i="1"/>
  <c r="AD646" i="1"/>
  <c r="AF646" i="1"/>
  <c r="AE646" i="1"/>
  <c r="AC646" i="1"/>
  <c r="AB646" i="1"/>
  <c r="AA646" i="1"/>
  <c r="Z646" i="1"/>
  <c r="Y646" i="1"/>
  <c r="V646" i="1"/>
  <c r="AQ645" i="1"/>
  <c r="AP645" i="1"/>
  <c r="AO645" i="1"/>
  <c r="W645" i="1"/>
  <c r="X645" i="1"/>
  <c r="AN645" i="1"/>
  <c r="AM645" i="1"/>
  <c r="AL645" i="1"/>
  <c r="AK645" i="1"/>
  <c r="AJ645" i="1"/>
  <c r="AI645" i="1"/>
  <c r="AG645" i="1"/>
  <c r="AH645" i="1"/>
  <c r="AD645" i="1"/>
  <c r="AF645" i="1"/>
  <c r="AE645" i="1"/>
  <c r="AC645" i="1"/>
  <c r="AB645" i="1"/>
  <c r="AA645" i="1"/>
  <c r="Z645" i="1"/>
  <c r="Y645" i="1"/>
  <c r="V645" i="1"/>
  <c r="AQ644" i="1"/>
  <c r="AP644" i="1"/>
  <c r="AO644" i="1"/>
  <c r="W644" i="1"/>
  <c r="X644" i="1"/>
  <c r="AN644" i="1"/>
  <c r="AM644" i="1"/>
  <c r="AL644" i="1"/>
  <c r="AK644" i="1"/>
  <c r="AJ644" i="1"/>
  <c r="AI644" i="1"/>
  <c r="AG644" i="1"/>
  <c r="AH644" i="1"/>
  <c r="AD644" i="1"/>
  <c r="AF644" i="1"/>
  <c r="AE644" i="1"/>
  <c r="AC644" i="1"/>
  <c r="AB644" i="1"/>
  <c r="AA644" i="1"/>
  <c r="Z644" i="1"/>
  <c r="Y644" i="1"/>
  <c r="V644" i="1"/>
  <c r="AQ643" i="1"/>
  <c r="AP643" i="1"/>
  <c r="AO643" i="1"/>
  <c r="W643" i="1"/>
  <c r="X643" i="1"/>
  <c r="AN643" i="1"/>
  <c r="AM643" i="1"/>
  <c r="AL643" i="1"/>
  <c r="AK643" i="1"/>
  <c r="AJ643" i="1"/>
  <c r="AI643" i="1"/>
  <c r="AG643" i="1"/>
  <c r="AH643" i="1"/>
  <c r="AD643" i="1"/>
  <c r="AF643" i="1"/>
  <c r="AE643" i="1"/>
  <c r="AC643" i="1"/>
  <c r="AB643" i="1"/>
  <c r="AA643" i="1"/>
  <c r="Z643" i="1"/>
  <c r="Y643" i="1"/>
  <c r="V643" i="1"/>
  <c r="AQ642" i="1"/>
  <c r="AP642" i="1"/>
  <c r="AO642" i="1"/>
  <c r="W642" i="1"/>
  <c r="X642" i="1"/>
  <c r="AN642" i="1"/>
  <c r="AM642" i="1"/>
  <c r="AL642" i="1"/>
  <c r="AK642" i="1"/>
  <c r="AJ642" i="1"/>
  <c r="AI642" i="1"/>
  <c r="AG642" i="1"/>
  <c r="AH642" i="1"/>
  <c r="AD642" i="1"/>
  <c r="AF642" i="1"/>
  <c r="AE642" i="1"/>
  <c r="AC642" i="1"/>
  <c r="AB642" i="1"/>
  <c r="AA642" i="1"/>
  <c r="Z642" i="1"/>
  <c r="Y642" i="1"/>
  <c r="V642" i="1"/>
  <c r="AQ641" i="1"/>
  <c r="AP641" i="1"/>
  <c r="AO641" i="1"/>
  <c r="W641" i="1"/>
  <c r="X641" i="1"/>
  <c r="AN641" i="1"/>
  <c r="AM641" i="1"/>
  <c r="AL641" i="1"/>
  <c r="AK641" i="1"/>
  <c r="AJ641" i="1"/>
  <c r="AI641" i="1"/>
  <c r="AG641" i="1"/>
  <c r="AH641" i="1"/>
  <c r="AD641" i="1"/>
  <c r="AF641" i="1"/>
  <c r="AE641" i="1"/>
  <c r="AC641" i="1"/>
  <c r="AB641" i="1"/>
  <c r="AA641" i="1"/>
  <c r="Z641" i="1"/>
  <c r="Y641" i="1"/>
  <c r="V641" i="1"/>
  <c r="AQ640" i="1"/>
  <c r="AP640" i="1"/>
  <c r="AO640" i="1"/>
  <c r="W640" i="1"/>
  <c r="X640" i="1"/>
  <c r="AN640" i="1"/>
  <c r="AM640" i="1"/>
  <c r="AL640" i="1"/>
  <c r="AK640" i="1"/>
  <c r="AJ640" i="1"/>
  <c r="AI640" i="1"/>
  <c r="AG640" i="1"/>
  <c r="AH640" i="1"/>
  <c r="AD640" i="1"/>
  <c r="AF640" i="1"/>
  <c r="AE640" i="1"/>
  <c r="AC640" i="1"/>
  <c r="AB640" i="1"/>
  <c r="AA640" i="1"/>
  <c r="Z640" i="1"/>
  <c r="Y640" i="1"/>
  <c r="V640" i="1"/>
  <c r="AQ639" i="1"/>
  <c r="AP639" i="1"/>
  <c r="AO639" i="1"/>
  <c r="W639" i="1"/>
  <c r="X639" i="1"/>
  <c r="AN639" i="1"/>
  <c r="AM639" i="1"/>
  <c r="AL639" i="1"/>
  <c r="AK639" i="1"/>
  <c r="AJ639" i="1"/>
  <c r="AI639" i="1"/>
  <c r="AG639" i="1"/>
  <c r="AH639" i="1"/>
  <c r="AD639" i="1"/>
  <c r="AF639" i="1"/>
  <c r="AE639" i="1"/>
  <c r="AC639" i="1"/>
  <c r="AB639" i="1"/>
  <c r="AA639" i="1"/>
  <c r="Z639" i="1"/>
  <c r="Y639" i="1"/>
  <c r="V639" i="1"/>
  <c r="AQ638" i="1"/>
  <c r="AP638" i="1"/>
  <c r="AO638" i="1"/>
  <c r="W638" i="1"/>
  <c r="X638" i="1"/>
  <c r="AN638" i="1"/>
  <c r="AM638" i="1"/>
  <c r="AL638" i="1"/>
  <c r="AK638" i="1"/>
  <c r="AJ638" i="1"/>
  <c r="AI638" i="1"/>
  <c r="AG638" i="1"/>
  <c r="AH638" i="1"/>
  <c r="AD638" i="1"/>
  <c r="AF638" i="1"/>
  <c r="AE638" i="1"/>
  <c r="AC638" i="1"/>
  <c r="AB638" i="1"/>
  <c r="AA638" i="1"/>
  <c r="Z638" i="1"/>
  <c r="Y638" i="1"/>
  <c r="V638" i="1"/>
  <c r="AQ637" i="1"/>
  <c r="AP637" i="1"/>
  <c r="AO637" i="1"/>
  <c r="W637" i="1"/>
  <c r="X637" i="1"/>
  <c r="AN637" i="1"/>
  <c r="AM637" i="1"/>
  <c r="AL637" i="1"/>
  <c r="AK637" i="1"/>
  <c r="AJ637" i="1"/>
  <c r="AI637" i="1"/>
  <c r="AG637" i="1"/>
  <c r="AH637" i="1"/>
  <c r="AD637" i="1"/>
  <c r="AF637" i="1"/>
  <c r="AE637" i="1"/>
  <c r="AC637" i="1"/>
  <c r="AB637" i="1"/>
  <c r="AA637" i="1"/>
  <c r="Z637" i="1"/>
  <c r="Y637" i="1"/>
  <c r="V637" i="1"/>
  <c r="AQ636" i="1"/>
  <c r="AP636" i="1"/>
  <c r="AO636" i="1"/>
  <c r="W636" i="1"/>
  <c r="X636" i="1"/>
  <c r="AN636" i="1"/>
  <c r="AM636" i="1"/>
  <c r="AL636" i="1"/>
  <c r="AK636" i="1"/>
  <c r="AJ636" i="1"/>
  <c r="AI636" i="1"/>
  <c r="AG636" i="1"/>
  <c r="AH636" i="1"/>
  <c r="AD636" i="1"/>
  <c r="AF636" i="1"/>
  <c r="AE636" i="1"/>
  <c r="AC636" i="1"/>
  <c r="AB636" i="1"/>
  <c r="AA636" i="1"/>
  <c r="Z636" i="1"/>
  <c r="Y636" i="1"/>
  <c r="V636" i="1"/>
  <c r="AQ635" i="1"/>
  <c r="AP635" i="1"/>
  <c r="AO635" i="1"/>
  <c r="W635" i="1"/>
  <c r="X635" i="1"/>
  <c r="AN635" i="1"/>
  <c r="AM635" i="1"/>
  <c r="AL635" i="1"/>
  <c r="AK635" i="1"/>
  <c r="AJ635" i="1"/>
  <c r="AI635" i="1"/>
  <c r="AG635" i="1"/>
  <c r="AH635" i="1"/>
  <c r="AD635" i="1"/>
  <c r="AF635" i="1"/>
  <c r="AE635" i="1"/>
  <c r="AC635" i="1"/>
  <c r="AB635" i="1"/>
  <c r="AA635" i="1"/>
  <c r="Z635" i="1"/>
  <c r="Y635" i="1"/>
  <c r="V635" i="1"/>
  <c r="AQ634" i="1"/>
  <c r="AP634" i="1"/>
  <c r="AO634" i="1"/>
  <c r="W634" i="1"/>
  <c r="X634" i="1"/>
  <c r="AN634" i="1"/>
  <c r="AM634" i="1"/>
  <c r="AL634" i="1"/>
  <c r="AK634" i="1"/>
  <c r="AJ634" i="1"/>
  <c r="AI634" i="1"/>
  <c r="AG634" i="1"/>
  <c r="AH634" i="1"/>
  <c r="AD634" i="1"/>
  <c r="AF634" i="1"/>
  <c r="AE634" i="1"/>
  <c r="AC634" i="1"/>
  <c r="AB634" i="1"/>
  <c r="AA634" i="1"/>
  <c r="Z634" i="1"/>
  <c r="Y634" i="1"/>
  <c r="V634" i="1"/>
  <c r="AQ633" i="1"/>
  <c r="AP633" i="1"/>
  <c r="AO633" i="1"/>
  <c r="W633" i="1"/>
  <c r="X633" i="1"/>
  <c r="AN633" i="1"/>
  <c r="AM633" i="1"/>
  <c r="AL633" i="1"/>
  <c r="AK633" i="1"/>
  <c r="AJ633" i="1"/>
  <c r="AI633" i="1"/>
  <c r="AG633" i="1"/>
  <c r="AH633" i="1"/>
  <c r="AD633" i="1"/>
  <c r="AF633" i="1"/>
  <c r="AE633" i="1"/>
  <c r="AC633" i="1"/>
  <c r="AB633" i="1"/>
  <c r="AA633" i="1"/>
  <c r="Z633" i="1"/>
  <c r="Y633" i="1"/>
  <c r="V633" i="1"/>
  <c r="AQ632" i="1"/>
  <c r="AP632" i="1"/>
  <c r="AO632" i="1"/>
  <c r="W632" i="1"/>
  <c r="X632" i="1"/>
  <c r="AN632" i="1"/>
  <c r="AM632" i="1"/>
  <c r="AL632" i="1"/>
  <c r="AK632" i="1"/>
  <c r="AJ632" i="1"/>
  <c r="AI632" i="1"/>
  <c r="AG632" i="1"/>
  <c r="AH632" i="1"/>
  <c r="AD632" i="1"/>
  <c r="AF632" i="1"/>
  <c r="AE632" i="1"/>
  <c r="AC632" i="1"/>
  <c r="AB632" i="1"/>
  <c r="AA632" i="1"/>
  <c r="Z632" i="1"/>
  <c r="Y632" i="1"/>
  <c r="V632" i="1"/>
  <c r="AQ631" i="1"/>
  <c r="AP631" i="1"/>
  <c r="AO631" i="1"/>
  <c r="W631" i="1"/>
  <c r="X631" i="1"/>
  <c r="AN631" i="1"/>
  <c r="AM631" i="1"/>
  <c r="AL631" i="1"/>
  <c r="AK631" i="1"/>
  <c r="AJ631" i="1"/>
  <c r="AI631" i="1"/>
  <c r="AG631" i="1"/>
  <c r="AH631" i="1"/>
  <c r="AD631" i="1"/>
  <c r="AF631" i="1"/>
  <c r="AE631" i="1"/>
  <c r="AC631" i="1"/>
  <c r="AB631" i="1"/>
  <c r="AA631" i="1"/>
  <c r="Z631" i="1"/>
  <c r="Y631" i="1"/>
  <c r="V631" i="1"/>
  <c r="AQ630" i="1"/>
  <c r="AP630" i="1"/>
  <c r="AO630" i="1"/>
  <c r="W630" i="1"/>
  <c r="X630" i="1"/>
  <c r="AN630" i="1"/>
  <c r="AM630" i="1"/>
  <c r="AL630" i="1"/>
  <c r="AK630" i="1"/>
  <c r="AJ630" i="1"/>
  <c r="AI630" i="1"/>
  <c r="AG630" i="1"/>
  <c r="AH630" i="1"/>
  <c r="AD630" i="1"/>
  <c r="AF630" i="1"/>
  <c r="AE630" i="1"/>
  <c r="AC630" i="1"/>
  <c r="AB630" i="1"/>
  <c r="AA630" i="1"/>
  <c r="Z630" i="1"/>
  <c r="Y630" i="1"/>
  <c r="V630" i="1"/>
  <c r="AQ629" i="1"/>
  <c r="AP629" i="1"/>
  <c r="AO629" i="1"/>
  <c r="W629" i="1"/>
  <c r="X629" i="1"/>
  <c r="AN629" i="1"/>
  <c r="AM629" i="1"/>
  <c r="AL629" i="1"/>
  <c r="AK629" i="1"/>
  <c r="AJ629" i="1"/>
  <c r="AI629" i="1"/>
  <c r="AG629" i="1"/>
  <c r="AH629" i="1"/>
  <c r="AD629" i="1"/>
  <c r="AF629" i="1"/>
  <c r="AE629" i="1"/>
  <c r="AC629" i="1"/>
  <c r="AB629" i="1"/>
  <c r="AA629" i="1"/>
  <c r="Z629" i="1"/>
  <c r="Y629" i="1"/>
  <c r="V629" i="1"/>
  <c r="AQ628" i="1"/>
  <c r="AP628" i="1"/>
  <c r="AO628" i="1"/>
  <c r="W628" i="1"/>
  <c r="X628" i="1"/>
  <c r="AN628" i="1"/>
  <c r="AM628" i="1"/>
  <c r="AL628" i="1"/>
  <c r="AK628" i="1"/>
  <c r="AJ628" i="1"/>
  <c r="AI628" i="1"/>
  <c r="AG628" i="1"/>
  <c r="AH628" i="1"/>
  <c r="AD628" i="1"/>
  <c r="AF628" i="1"/>
  <c r="AE628" i="1"/>
  <c r="AC628" i="1"/>
  <c r="AB628" i="1"/>
  <c r="AA628" i="1"/>
  <c r="Z628" i="1"/>
  <c r="Y628" i="1"/>
  <c r="V628" i="1"/>
  <c r="AQ627" i="1"/>
  <c r="AP627" i="1"/>
  <c r="AO627" i="1"/>
  <c r="W627" i="1"/>
  <c r="X627" i="1"/>
  <c r="AN627" i="1"/>
  <c r="AM627" i="1"/>
  <c r="AL627" i="1"/>
  <c r="AK627" i="1"/>
  <c r="AJ627" i="1"/>
  <c r="AI627" i="1"/>
  <c r="AG627" i="1"/>
  <c r="AH627" i="1"/>
  <c r="AD627" i="1"/>
  <c r="AF627" i="1"/>
  <c r="AE627" i="1"/>
  <c r="AC627" i="1"/>
  <c r="AB627" i="1"/>
  <c r="AA627" i="1"/>
  <c r="Z627" i="1"/>
  <c r="Y627" i="1"/>
  <c r="V627" i="1"/>
  <c r="AQ626" i="1"/>
  <c r="AP626" i="1"/>
  <c r="AO626" i="1"/>
  <c r="W626" i="1"/>
  <c r="X626" i="1"/>
  <c r="AN626" i="1"/>
  <c r="AM626" i="1"/>
  <c r="AL626" i="1"/>
  <c r="AK626" i="1"/>
  <c r="AJ626" i="1"/>
  <c r="AI626" i="1"/>
  <c r="AG626" i="1"/>
  <c r="AH626" i="1"/>
  <c r="AD626" i="1"/>
  <c r="AF626" i="1"/>
  <c r="AE626" i="1"/>
  <c r="AC626" i="1"/>
  <c r="AB626" i="1"/>
  <c r="AA626" i="1"/>
  <c r="Z626" i="1"/>
  <c r="Y626" i="1"/>
  <c r="V626" i="1"/>
  <c r="AQ625" i="1"/>
  <c r="AP625" i="1"/>
  <c r="AO625" i="1"/>
  <c r="W625" i="1"/>
  <c r="X625" i="1"/>
  <c r="AN625" i="1"/>
  <c r="AM625" i="1"/>
  <c r="AL625" i="1"/>
  <c r="AK625" i="1"/>
  <c r="AJ625" i="1"/>
  <c r="AI625" i="1"/>
  <c r="AG625" i="1"/>
  <c r="AH625" i="1"/>
  <c r="AD625" i="1"/>
  <c r="AF625" i="1"/>
  <c r="AE625" i="1"/>
  <c r="AC625" i="1"/>
  <c r="AB625" i="1"/>
  <c r="AA625" i="1"/>
  <c r="Z625" i="1"/>
  <c r="Y625" i="1"/>
  <c r="V625" i="1"/>
  <c r="AQ624" i="1"/>
  <c r="AP624" i="1"/>
  <c r="AO624" i="1"/>
  <c r="W624" i="1"/>
  <c r="X624" i="1"/>
  <c r="AN624" i="1"/>
  <c r="AM624" i="1"/>
  <c r="AL624" i="1"/>
  <c r="AK624" i="1"/>
  <c r="AJ624" i="1"/>
  <c r="AI624" i="1"/>
  <c r="AG624" i="1"/>
  <c r="AH624" i="1"/>
  <c r="AD624" i="1"/>
  <c r="AF624" i="1"/>
  <c r="AE624" i="1"/>
  <c r="AC624" i="1"/>
  <c r="AB624" i="1"/>
  <c r="AA624" i="1"/>
  <c r="Z624" i="1"/>
  <c r="Y624" i="1"/>
  <c r="V624" i="1"/>
  <c r="AQ623" i="1"/>
  <c r="AP623" i="1"/>
  <c r="AO623" i="1"/>
  <c r="W623" i="1"/>
  <c r="X623" i="1"/>
  <c r="AN623" i="1"/>
  <c r="AM623" i="1"/>
  <c r="AL623" i="1"/>
  <c r="AK623" i="1"/>
  <c r="AJ623" i="1"/>
  <c r="AI623" i="1"/>
  <c r="AG623" i="1"/>
  <c r="AH623" i="1"/>
  <c r="AD623" i="1"/>
  <c r="AF623" i="1"/>
  <c r="AE623" i="1"/>
  <c r="AC623" i="1"/>
  <c r="AB623" i="1"/>
  <c r="AA623" i="1"/>
  <c r="Z623" i="1"/>
  <c r="Y623" i="1"/>
  <c r="V623" i="1"/>
  <c r="AQ622" i="1"/>
  <c r="AP622" i="1"/>
  <c r="AO622" i="1"/>
  <c r="W622" i="1"/>
  <c r="X622" i="1"/>
  <c r="AN622" i="1"/>
  <c r="AM622" i="1"/>
  <c r="AL622" i="1"/>
  <c r="AK622" i="1"/>
  <c r="AJ622" i="1"/>
  <c r="AI622" i="1"/>
  <c r="AG622" i="1"/>
  <c r="AH622" i="1"/>
  <c r="AD622" i="1"/>
  <c r="AF622" i="1"/>
  <c r="AE622" i="1"/>
  <c r="AC622" i="1"/>
  <c r="AB622" i="1"/>
  <c r="AA622" i="1"/>
  <c r="Z622" i="1"/>
  <c r="Y622" i="1"/>
  <c r="V622" i="1"/>
  <c r="AQ621" i="1"/>
  <c r="AP621" i="1"/>
  <c r="AO621" i="1"/>
  <c r="W621" i="1"/>
  <c r="X621" i="1"/>
  <c r="AN621" i="1"/>
  <c r="AM621" i="1"/>
  <c r="AL621" i="1"/>
  <c r="AK621" i="1"/>
  <c r="AJ621" i="1"/>
  <c r="AI621" i="1"/>
  <c r="AG621" i="1"/>
  <c r="AH621" i="1"/>
  <c r="AD621" i="1"/>
  <c r="AF621" i="1"/>
  <c r="AE621" i="1"/>
  <c r="AC621" i="1"/>
  <c r="AB621" i="1"/>
  <c r="AA621" i="1"/>
  <c r="Z621" i="1"/>
  <c r="Y621" i="1"/>
  <c r="V621" i="1"/>
  <c r="AQ620" i="1"/>
  <c r="AP620" i="1"/>
  <c r="AO620" i="1"/>
  <c r="W620" i="1"/>
  <c r="X620" i="1"/>
  <c r="AN620" i="1"/>
  <c r="AM620" i="1"/>
  <c r="AL620" i="1"/>
  <c r="AK620" i="1"/>
  <c r="AJ620" i="1"/>
  <c r="AI620" i="1"/>
  <c r="AG620" i="1"/>
  <c r="AH620" i="1"/>
  <c r="AD620" i="1"/>
  <c r="AF620" i="1"/>
  <c r="AE620" i="1"/>
  <c r="AC620" i="1"/>
  <c r="AB620" i="1"/>
  <c r="AA620" i="1"/>
  <c r="Z620" i="1"/>
  <c r="Y620" i="1"/>
  <c r="V620" i="1"/>
  <c r="AQ619" i="1"/>
  <c r="AP619" i="1"/>
  <c r="AO619" i="1"/>
  <c r="W619" i="1"/>
  <c r="X619" i="1"/>
  <c r="AN619" i="1"/>
  <c r="AM619" i="1"/>
  <c r="AL619" i="1"/>
  <c r="AK619" i="1"/>
  <c r="AJ619" i="1"/>
  <c r="AI619" i="1"/>
  <c r="AG619" i="1"/>
  <c r="AH619" i="1"/>
  <c r="AD619" i="1"/>
  <c r="AF619" i="1"/>
  <c r="AE619" i="1"/>
  <c r="AC619" i="1"/>
  <c r="AB619" i="1"/>
  <c r="AA619" i="1"/>
  <c r="Z619" i="1"/>
  <c r="Y619" i="1"/>
  <c r="V619" i="1"/>
  <c r="AQ618" i="1"/>
  <c r="AP618" i="1"/>
  <c r="AO618" i="1"/>
  <c r="W618" i="1"/>
  <c r="X618" i="1"/>
  <c r="AN618" i="1"/>
  <c r="AM618" i="1"/>
  <c r="AL618" i="1"/>
  <c r="AK618" i="1"/>
  <c r="AJ618" i="1"/>
  <c r="AI618" i="1"/>
  <c r="AG618" i="1"/>
  <c r="AH618" i="1"/>
  <c r="AD618" i="1"/>
  <c r="AF618" i="1"/>
  <c r="AE618" i="1"/>
  <c r="AC618" i="1"/>
  <c r="AB618" i="1"/>
  <c r="AA618" i="1"/>
  <c r="Z618" i="1"/>
  <c r="Y618" i="1"/>
  <c r="V618" i="1"/>
  <c r="AQ617" i="1"/>
  <c r="AP617" i="1"/>
  <c r="AO617" i="1"/>
  <c r="W617" i="1"/>
  <c r="X617" i="1"/>
  <c r="AN617" i="1"/>
  <c r="AM617" i="1"/>
  <c r="AL617" i="1"/>
  <c r="AK617" i="1"/>
  <c r="AJ617" i="1"/>
  <c r="AI617" i="1"/>
  <c r="AG617" i="1"/>
  <c r="AH617" i="1"/>
  <c r="AD617" i="1"/>
  <c r="AF617" i="1"/>
  <c r="AE617" i="1"/>
  <c r="AC617" i="1"/>
  <c r="AB617" i="1"/>
  <c r="AA617" i="1"/>
  <c r="Z617" i="1"/>
  <c r="Y617" i="1"/>
  <c r="V617" i="1"/>
  <c r="AQ616" i="1"/>
  <c r="AP616" i="1"/>
  <c r="AO616" i="1"/>
  <c r="W616" i="1"/>
  <c r="X616" i="1"/>
  <c r="AN616" i="1"/>
  <c r="AM616" i="1"/>
  <c r="AL616" i="1"/>
  <c r="AK616" i="1"/>
  <c r="AJ616" i="1"/>
  <c r="AI616" i="1"/>
  <c r="AG616" i="1"/>
  <c r="AH616" i="1"/>
  <c r="AD616" i="1"/>
  <c r="AF616" i="1"/>
  <c r="AE616" i="1"/>
  <c r="AC616" i="1"/>
  <c r="AB616" i="1"/>
  <c r="AA616" i="1"/>
  <c r="Z616" i="1"/>
  <c r="Y616" i="1"/>
  <c r="V616" i="1"/>
  <c r="AQ615" i="1"/>
  <c r="AP615" i="1"/>
  <c r="AO615" i="1"/>
  <c r="W615" i="1"/>
  <c r="X615" i="1"/>
  <c r="AN615" i="1"/>
  <c r="AM615" i="1"/>
  <c r="AL615" i="1"/>
  <c r="AK615" i="1"/>
  <c r="AJ615" i="1"/>
  <c r="AI615" i="1"/>
  <c r="AG615" i="1"/>
  <c r="AH615" i="1"/>
  <c r="AD615" i="1"/>
  <c r="AF615" i="1"/>
  <c r="AE615" i="1"/>
  <c r="AC615" i="1"/>
  <c r="AB615" i="1"/>
  <c r="AA615" i="1"/>
  <c r="Z615" i="1"/>
  <c r="Y615" i="1"/>
  <c r="V615" i="1"/>
  <c r="AQ614" i="1"/>
  <c r="AP614" i="1"/>
  <c r="AO614" i="1"/>
  <c r="W614" i="1"/>
  <c r="X614" i="1"/>
  <c r="AN614" i="1"/>
  <c r="AM614" i="1"/>
  <c r="AL614" i="1"/>
  <c r="AK614" i="1"/>
  <c r="AJ614" i="1"/>
  <c r="AI614" i="1"/>
  <c r="AG614" i="1"/>
  <c r="AH614" i="1"/>
  <c r="AD614" i="1"/>
  <c r="AF614" i="1"/>
  <c r="AE614" i="1"/>
  <c r="AC614" i="1"/>
  <c r="AB614" i="1"/>
  <c r="AA614" i="1"/>
  <c r="Z614" i="1"/>
  <c r="Y614" i="1"/>
  <c r="V614" i="1"/>
  <c r="AQ613" i="1"/>
  <c r="AP613" i="1"/>
  <c r="AO613" i="1"/>
  <c r="W613" i="1"/>
  <c r="X613" i="1"/>
  <c r="AN613" i="1"/>
  <c r="AM613" i="1"/>
  <c r="AL613" i="1"/>
  <c r="AK613" i="1"/>
  <c r="AJ613" i="1"/>
  <c r="AI613" i="1"/>
  <c r="AG613" i="1"/>
  <c r="AH613" i="1"/>
  <c r="AD613" i="1"/>
  <c r="AF613" i="1"/>
  <c r="AE613" i="1"/>
  <c r="AC613" i="1"/>
  <c r="AB613" i="1"/>
  <c r="AA613" i="1"/>
  <c r="Z613" i="1"/>
  <c r="Y613" i="1"/>
  <c r="V613" i="1"/>
  <c r="AQ612" i="1"/>
  <c r="AP612" i="1"/>
  <c r="AO612" i="1"/>
  <c r="W612" i="1"/>
  <c r="X612" i="1"/>
  <c r="AN612" i="1"/>
  <c r="AM612" i="1"/>
  <c r="AL612" i="1"/>
  <c r="AK612" i="1"/>
  <c r="AJ612" i="1"/>
  <c r="AI612" i="1"/>
  <c r="AG612" i="1"/>
  <c r="AH612" i="1"/>
  <c r="AD612" i="1"/>
  <c r="AF612" i="1"/>
  <c r="AE612" i="1"/>
  <c r="AC612" i="1"/>
  <c r="AB612" i="1"/>
  <c r="AA612" i="1"/>
  <c r="Z612" i="1"/>
  <c r="Y612" i="1"/>
  <c r="V612" i="1"/>
  <c r="AQ611" i="1"/>
  <c r="AP611" i="1"/>
  <c r="AO611" i="1"/>
  <c r="W611" i="1"/>
  <c r="X611" i="1"/>
  <c r="AN611" i="1"/>
  <c r="AM611" i="1"/>
  <c r="AL611" i="1"/>
  <c r="AK611" i="1"/>
  <c r="AJ611" i="1"/>
  <c r="AI611" i="1"/>
  <c r="AG611" i="1"/>
  <c r="AH611" i="1"/>
  <c r="AD611" i="1"/>
  <c r="AF611" i="1"/>
  <c r="AE611" i="1"/>
  <c r="AC611" i="1"/>
  <c r="AB611" i="1"/>
  <c r="AA611" i="1"/>
  <c r="Z611" i="1"/>
  <c r="Y611" i="1"/>
  <c r="V611" i="1"/>
  <c r="AQ610" i="1"/>
  <c r="AP610" i="1"/>
  <c r="AO610" i="1"/>
  <c r="W610" i="1"/>
  <c r="X610" i="1"/>
  <c r="AN610" i="1"/>
  <c r="AM610" i="1"/>
  <c r="AL610" i="1"/>
  <c r="AK610" i="1"/>
  <c r="AJ610" i="1"/>
  <c r="AI610" i="1"/>
  <c r="AG610" i="1"/>
  <c r="AH610" i="1"/>
  <c r="AD610" i="1"/>
  <c r="AF610" i="1"/>
  <c r="AE610" i="1"/>
  <c r="AC610" i="1"/>
  <c r="AB610" i="1"/>
  <c r="AA610" i="1"/>
  <c r="Z610" i="1"/>
  <c r="Y610" i="1"/>
  <c r="V610" i="1"/>
  <c r="AQ609" i="1"/>
  <c r="AP609" i="1"/>
  <c r="AO609" i="1"/>
  <c r="W609" i="1"/>
  <c r="X609" i="1"/>
  <c r="AN609" i="1"/>
  <c r="AM609" i="1"/>
  <c r="AL609" i="1"/>
  <c r="AK609" i="1"/>
  <c r="AJ609" i="1"/>
  <c r="AI609" i="1"/>
  <c r="AG609" i="1"/>
  <c r="AH609" i="1"/>
  <c r="AD609" i="1"/>
  <c r="AF609" i="1"/>
  <c r="AE609" i="1"/>
  <c r="AC609" i="1"/>
  <c r="AB609" i="1"/>
  <c r="AA609" i="1"/>
  <c r="Z609" i="1"/>
  <c r="Y609" i="1"/>
  <c r="V609" i="1"/>
  <c r="AQ608" i="1"/>
  <c r="AP608" i="1"/>
  <c r="AO608" i="1"/>
  <c r="W608" i="1"/>
  <c r="X608" i="1"/>
  <c r="AN608" i="1"/>
  <c r="AM608" i="1"/>
  <c r="AL608" i="1"/>
  <c r="AK608" i="1"/>
  <c r="AJ608" i="1"/>
  <c r="AI608" i="1"/>
  <c r="AG608" i="1"/>
  <c r="AH608" i="1"/>
  <c r="AD608" i="1"/>
  <c r="AF608" i="1"/>
  <c r="AE608" i="1"/>
  <c r="AC608" i="1"/>
  <c r="AB608" i="1"/>
  <c r="AA608" i="1"/>
  <c r="Z608" i="1"/>
  <c r="Y608" i="1"/>
  <c r="V608" i="1"/>
  <c r="AQ607" i="1"/>
  <c r="AP607" i="1"/>
  <c r="AO607" i="1"/>
  <c r="W607" i="1"/>
  <c r="X607" i="1"/>
  <c r="AN607" i="1"/>
  <c r="AM607" i="1"/>
  <c r="AL607" i="1"/>
  <c r="AK607" i="1"/>
  <c r="AJ607" i="1"/>
  <c r="AI607" i="1"/>
  <c r="AG607" i="1"/>
  <c r="AH607" i="1"/>
  <c r="AD607" i="1"/>
  <c r="AF607" i="1"/>
  <c r="AE607" i="1"/>
  <c r="AC607" i="1"/>
  <c r="AB607" i="1"/>
  <c r="AA607" i="1"/>
  <c r="Z607" i="1"/>
  <c r="Y607" i="1"/>
  <c r="V607" i="1"/>
  <c r="AQ606" i="1"/>
  <c r="AP606" i="1"/>
  <c r="AO606" i="1"/>
  <c r="W606" i="1"/>
  <c r="X606" i="1"/>
  <c r="AN606" i="1"/>
  <c r="AM606" i="1"/>
  <c r="AL606" i="1"/>
  <c r="AK606" i="1"/>
  <c r="AJ606" i="1"/>
  <c r="AI606" i="1"/>
  <c r="AG606" i="1"/>
  <c r="AH606" i="1"/>
  <c r="AD606" i="1"/>
  <c r="AF606" i="1"/>
  <c r="AE606" i="1"/>
  <c r="AC606" i="1"/>
  <c r="AB606" i="1"/>
  <c r="AA606" i="1"/>
  <c r="Z606" i="1"/>
  <c r="Y606" i="1"/>
  <c r="V606" i="1"/>
  <c r="AQ605" i="1"/>
  <c r="AP605" i="1"/>
  <c r="AO605" i="1"/>
  <c r="W605" i="1"/>
  <c r="X605" i="1"/>
  <c r="AN605" i="1"/>
  <c r="AM605" i="1"/>
  <c r="AL605" i="1"/>
  <c r="AK605" i="1"/>
  <c r="AJ605" i="1"/>
  <c r="AI605" i="1"/>
  <c r="AG605" i="1"/>
  <c r="AH605" i="1"/>
  <c r="AD605" i="1"/>
  <c r="AF605" i="1"/>
  <c r="AE605" i="1"/>
  <c r="AC605" i="1"/>
  <c r="AB605" i="1"/>
  <c r="AA605" i="1"/>
  <c r="Z605" i="1"/>
  <c r="Y605" i="1"/>
  <c r="V605" i="1"/>
  <c r="AQ604" i="1"/>
  <c r="AP604" i="1"/>
  <c r="AO604" i="1"/>
  <c r="W604" i="1"/>
  <c r="X604" i="1"/>
  <c r="AN604" i="1"/>
  <c r="AM604" i="1"/>
  <c r="AL604" i="1"/>
  <c r="AK604" i="1"/>
  <c r="AJ604" i="1"/>
  <c r="AI604" i="1"/>
  <c r="AG604" i="1"/>
  <c r="AH604" i="1"/>
  <c r="AD604" i="1"/>
  <c r="AF604" i="1"/>
  <c r="AE604" i="1"/>
  <c r="AC604" i="1"/>
  <c r="AB604" i="1"/>
  <c r="AA604" i="1"/>
  <c r="Z604" i="1"/>
  <c r="Y604" i="1"/>
  <c r="V604" i="1"/>
  <c r="AQ603" i="1"/>
  <c r="AP603" i="1"/>
  <c r="AO603" i="1"/>
  <c r="W603" i="1"/>
  <c r="X603" i="1"/>
  <c r="AN603" i="1"/>
  <c r="AM603" i="1"/>
  <c r="AL603" i="1"/>
  <c r="AK603" i="1"/>
  <c r="AJ603" i="1"/>
  <c r="AI603" i="1"/>
  <c r="AG603" i="1"/>
  <c r="AH603" i="1"/>
  <c r="AD603" i="1"/>
  <c r="AF603" i="1"/>
  <c r="AE603" i="1"/>
  <c r="AC603" i="1"/>
  <c r="AB603" i="1"/>
  <c r="AA603" i="1"/>
  <c r="Z603" i="1"/>
  <c r="Y603" i="1"/>
  <c r="V603" i="1"/>
  <c r="AQ602" i="1"/>
  <c r="AP602" i="1"/>
  <c r="AO602" i="1"/>
  <c r="W602" i="1"/>
  <c r="X602" i="1"/>
  <c r="AN602" i="1"/>
  <c r="AM602" i="1"/>
  <c r="AL602" i="1"/>
  <c r="AK602" i="1"/>
  <c r="AJ602" i="1"/>
  <c r="AI602" i="1"/>
  <c r="AG602" i="1"/>
  <c r="AH602" i="1"/>
  <c r="AD602" i="1"/>
  <c r="AF602" i="1"/>
  <c r="AE602" i="1"/>
  <c r="AC602" i="1"/>
  <c r="AB602" i="1"/>
  <c r="AA602" i="1"/>
  <c r="Z602" i="1"/>
  <c r="Y602" i="1"/>
  <c r="V602" i="1"/>
  <c r="AQ601" i="1"/>
  <c r="AP601" i="1"/>
  <c r="AO601" i="1"/>
  <c r="W601" i="1"/>
  <c r="X601" i="1"/>
  <c r="AN601" i="1"/>
  <c r="AM601" i="1"/>
  <c r="AL601" i="1"/>
  <c r="AK601" i="1"/>
  <c r="AJ601" i="1"/>
  <c r="AI601" i="1"/>
  <c r="AG601" i="1"/>
  <c r="AH601" i="1"/>
  <c r="AD601" i="1"/>
  <c r="AF601" i="1"/>
  <c r="AE601" i="1"/>
  <c r="AC601" i="1"/>
  <c r="AB601" i="1"/>
  <c r="AA601" i="1"/>
  <c r="Z601" i="1"/>
  <c r="Y601" i="1"/>
  <c r="V601" i="1"/>
  <c r="AQ600" i="1"/>
  <c r="AP600" i="1"/>
  <c r="AO600" i="1"/>
  <c r="W600" i="1"/>
  <c r="X600" i="1"/>
  <c r="AN600" i="1"/>
  <c r="AM600" i="1"/>
  <c r="AL600" i="1"/>
  <c r="AK600" i="1"/>
  <c r="AJ600" i="1"/>
  <c r="AI600" i="1"/>
  <c r="AG600" i="1"/>
  <c r="AH600" i="1"/>
  <c r="AD600" i="1"/>
  <c r="AF600" i="1"/>
  <c r="AE600" i="1"/>
  <c r="AC600" i="1"/>
  <c r="AB600" i="1"/>
  <c r="AA600" i="1"/>
  <c r="Z600" i="1"/>
  <c r="Y600" i="1"/>
  <c r="V600" i="1"/>
  <c r="AQ599" i="1"/>
  <c r="AP599" i="1"/>
  <c r="AO599" i="1"/>
  <c r="W599" i="1"/>
  <c r="X599" i="1"/>
  <c r="AN599" i="1"/>
  <c r="AM599" i="1"/>
  <c r="AL599" i="1"/>
  <c r="AK599" i="1"/>
  <c r="AJ599" i="1"/>
  <c r="AI599" i="1"/>
  <c r="AG599" i="1"/>
  <c r="AH599" i="1"/>
  <c r="AD599" i="1"/>
  <c r="AF599" i="1"/>
  <c r="AE599" i="1"/>
  <c r="AC599" i="1"/>
  <c r="AB599" i="1"/>
  <c r="AA599" i="1"/>
  <c r="Z599" i="1"/>
  <c r="Y599" i="1"/>
  <c r="V599" i="1"/>
  <c r="AQ598" i="1"/>
  <c r="AP598" i="1"/>
  <c r="AO598" i="1"/>
  <c r="W598" i="1"/>
  <c r="X598" i="1"/>
  <c r="AN598" i="1"/>
  <c r="AM598" i="1"/>
  <c r="AL598" i="1"/>
  <c r="AK598" i="1"/>
  <c r="AJ598" i="1"/>
  <c r="AI598" i="1"/>
  <c r="AG598" i="1"/>
  <c r="AH598" i="1"/>
  <c r="AD598" i="1"/>
  <c r="AF598" i="1"/>
  <c r="AE598" i="1"/>
  <c r="AC598" i="1"/>
  <c r="AB598" i="1"/>
  <c r="AA598" i="1"/>
  <c r="Z598" i="1"/>
  <c r="Y598" i="1"/>
  <c r="V598" i="1"/>
  <c r="AQ597" i="1"/>
  <c r="AP597" i="1"/>
  <c r="AO597" i="1"/>
  <c r="W597" i="1"/>
  <c r="X597" i="1"/>
  <c r="AN597" i="1"/>
  <c r="AM597" i="1"/>
  <c r="AL597" i="1"/>
  <c r="AK597" i="1"/>
  <c r="AJ597" i="1"/>
  <c r="AI597" i="1"/>
  <c r="AG597" i="1"/>
  <c r="AH597" i="1"/>
  <c r="AD597" i="1"/>
  <c r="AF597" i="1"/>
  <c r="AE597" i="1"/>
  <c r="AC597" i="1"/>
  <c r="AB597" i="1"/>
  <c r="AA597" i="1"/>
  <c r="Z597" i="1"/>
  <c r="Y597" i="1"/>
  <c r="V597" i="1"/>
  <c r="AQ596" i="1"/>
  <c r="AP596" i="1"/>
  <c r="AO596" i="1"/>
  <c r="W596" i="1"/>
  <c r="X596" i="1"/>
  <c r="AN596" i="1"/>
  <c r="AM596" i="1"/>
  <c r="AL596" i="1"/>
  <c r="AK596" i="1"/>
  <c r="AJ596" i="1"/>
  <c r="AI596" i="1"/>
  <c r="AG596" i="1"/>
  <c r="AH596" i="1"/>
  <c r="AD596" i="1"/>
  <c r="AF596" i="1"/>
  <c r="AE596" i="1"/>
  <c r="AC596" i="1"/>
  <c r="AB596" i="1"/>
  <c r="AA596" i="1"/>
  <c r="Z596" i="1"/>
  <c r="Y596" i="1"/>
  <c r="V596" i="1"/>
  <c r="AQ595" i="1"/>
  <c r="AP595" i="1"/>
  <c r="AO595" i="1"/>
  <c r="W595" i="1"/>
  <c r="X595" i="1"/>
  <c r="AN595" i="1"/>
  <c r="AM595" i="1"/>
  <c r="AL595" i="1"/>
  <c r="AK595" i="1"/>
  <c r="AJ595" i="1"/>
  <c r="AI595" i="1"/>
  <c r="AG595" i="1"/>
  <c r="AH595" i="1"/>
  <c r="AD595" i="1"/>
  <c r="AF595" i="1"/>
  <c r="AE595" i="1"/>
  <c r="AC595" i="1"/>
  <c r="AB595" i="1"/>
  <c r="AA595" i="1"/>
  <c r="Z595" i="1"/>
  <c r="Y595" i="1"/>
  <c r="V595" i="1"/>
  <c r="AQ594" i="1"/>
  <c r="AP594" i="1"/>
  <c r="AO594" i="1"/>
  <c r="W594" i="1"/>
  <c r="X594" i="1"/>
  <c r="AN594" i="1"/>
  <c r="AM594" i="1"/>
  <c r="AL594" i="1"/>
  <c r="AK594" i="1"/>
  <c r="AJ594" i="1"/>
  <c r="AI594" i="1"/>
  <c r="AG594" i="1"/>
  <c r="AH594" i="1"/>
  <c r="AD594" i="1"/>
  <c r="AF594" i="1"/>
  <c r="AE594" i="1"/>
  <c r="AC594" i="1"/>
  <c r="AB594" i="1"/>
  <c r="AA594" i="1"/>
  <c r="Z594" i="1"/>
  <c r="Y594" i="1"/>
  <c r="V594" i="1"/>
  <c r="AQ593" i="1"/>
  <c r="AP593" i="1"/>
  <c r="AO593" i="1"/>
  <c r="W593" i="1"/>
  <c r="X593" i="1"/>
  <c r="AN593" i="1"/>
  <c r="AM593" i="1"/>
  <c r="AL593" i="1"/>
  <c r="AK593" i="1"/>
  <c r="AJ593" i="1"/>
  <c r="AI593" i="1"/>
  <c r="AG593" i="1"/>
  <c r="AH593" i="1"/>
  <c r="AD593" i="1"/>
  <c r="AF593" i="1"/>
  <c r="AE593" i="1"/>
  <c r="AC593" i="1"/>
  <c r="AB593" i="1"/>
  <c r="AA593" i="1"/>
  <c r="Z593" i="1"/>
  <c r="Y593" i="1"/>
  <c r="V593" i="1"/>
  <c r="AQ592" i="1"/>
  <c r="AP592" i="1"/>
  <c r="AO592" i="1"/>
  <c r="W592" i="1"/>
  <c r="X592" i="1"/>
  <c r="AN592" i="1"/>
  <c r="AM592" i="1"/>
  <c r="AL592" i="1"/>
  <c r="AK592" i="1"/>
  <c r="AJ592" i="1"/>
  <c r="AI592" i="1"/>
  <c r="AG592" i="1"/>
  <c r="AH592" i="1"/>
  <c r="AD592" i="1"/>
  <c r="AF592" i="1"/>
  <c r="AE592" i="1"/>
  <c r="AC592" i="1"/>
  <c r="AB592" i="1"/>
  <c r="AA592" i="1"/>
  <c r="Z592" i="1"/>
  <c r="Y592" i="1"/>
  <c r="V592" i="1"/>
  <c r="AQ591" i="1"/>
  <c r="AP591" i="1"/>
  <c r="AO591" i="1"/>
  <c r="W591" i="1"/>
  <c r="X591" i="1"/>
  <c r="AN591" i="1"/>
  <c r="AM591" i="1"/>
  <c r="AL591" i="1"/>
  <c r="AK591" i="1"/>
  <c r="AJ591" i="1"/>
  <c r="AI591" i="1"/>
  <c r="AG591" i="1"/>
  <c r="AH591" i="1"/>
  <c r="AD591" i="1"/>
  <c r="AF591" i="1"/>
  <c r="AE591" i="1"/>
  <c r="AC591" i="1"/>
  <c r="AB591" i="1"/>
  <c r="AA591" i="1"/>
  <c r="Z591" i="1"/>
  <c r="Y591" i="1"/>
  <c r="V591" i="1"/>
  <c r="AQ590" i="1"/>
  <c r="AP590" i="1"/>
  <c r="AO590" i="1"/>
  <c r="W590" i="1"/>
  <c r="X590" i="1"/>
  <c r="AN590" i="1"/>
  <c r="AM590" i="1"/>
  <c r="AL590" i="1"/>
  <c r="AK590" i="1"/>
  <c r="AJ590" i="1"/>
  <c r="AI590" i="1"/>
  <c r="AG590" i="1"/>
  <c r="AH590" i="1"/>
  <c r="AD590" i="1"/>
  <c r="AF590" i="1"/>
  <c r="AE590" i="1"/>
  <c r="AC590" i="1"/>
  <c r="AB590" i="1"/>
  <c r="AA590" i="1"/>
  <c r="Z590" i="1"/>
  <c r="Y590" i="1"/>
  <c r="V590" i="1"/>
  <c r="AQ589" i="1"/>
  <c r="AP589" i="1"/>
  <c r="AO589" i="1"/>
  <c r="W589" i="1"/>
  <c r="X589" i="1"/>
  <c r="AN589" i="1"/>
  <c r="AM589" i="1"/>
  <c r="AL589" i="1"/>
  <c r="AK589" i="1"/>
  <c r="AJ589" i="1"/>
  <c r="AI589" i="1"/>
  <c r="AG589" i="1"/>
  <c r="AH589" i="1"/>
  <c r="AD589" i="1"/>
  <c r="AF589" i="1"/>
  <c r="AE589" i="1"/>
  <c r="AC589" i="1"/>
  <c r="AB589" i="1"/>
  <c r="AA589" i="1"/>
  <c r="Z589" i="1"/>
  <c r="Y589" i="1"/>
  <c r="V589" i="1"/>
  <c r="AQ588" i="1"/>
  <c r="AP588" i="1"/>
  <c r="AO588" i="1"/>
  <c r="W588" i="1"/>
  <c r="X588" i="1"/>
  <c r="AN588" i="1"/>
  <c r="AM588" i="1"/>
  <c r="AL588" i="1"/>
  <c r="AK588" i="1"/>
  <c r="AJ588" i="1"/>
  <c r="AI588" i="1"/>
  <c r="AG588" i="1"/>
  <c r="AH588" i="1"/>
  <c r="AD588" i="1"/>
  <c r="AF588" i="1"/>
  <c r="AE588" i="1"/>
  <c r="AC588" i="1"/>
  <c r="AB588" i="1"/>
  <c r="AA588" i="1"/>
  <c r="Z588" i="1"/>
  <c r="Y588" i="1"/>
  <c r="V588" i="1"/>
  <c r="AQ587" i="1"/>
  <c r="AP587" i="1"/>
  <c r="AO587" i="1"/>
  <c r="W587" i="1"/>
  <c r="X587" i="1"/>
  <c r="AN587" i="1"/>
  <c r="AM587" i="1"/>
  <c r="AL587" i="1"/>
  <c r="AK587" i="1"/>
  <c r="AJ587" i="1"/>
  <c r="AI587" i="1"/>
  <c r="AG587" i="1"/>
  <c r="AH587" i="1"/>
  <c r="AD587" i="1"/>
  <c r="AF587" i="1"/>
  <c r="AE587" i="1"/>
  <c r="AC587" i="1"/>
  <c r="AB587" i="1"/>
  <c r="AA587" i="1"/>
  <c r="Z587" i="1"/>
  <c r="Y587" i="1"/>
  <c r="V587" i="1"/>
  <c r="AQ586" i="1"/>
  <c r="AP586" i="1"/>
  <c r="AO586" i="1"/>
  <c r="W586" i="1"/>
  <c r="X586" i="1"/>
  <c r="AN586" i="1"/>
  <c r="AM586" i="1"/>
  <c r="AL586" i="1"/>
  <c r="AK586" i="1"/>
  <c r="AJ586" i="1"/>
  <c r="AI586" i="1"/>
  <c r="AG586" i="1"/>
  <c r="AH586" i="1"/>
  <c r="AD586" i="1"/>
  <c r="AF586" i="1"/>
  <c r="AE586" i="1"/>
  <c r="AC586" i="1"/>
  <c r="AB586" i="1"/>
  <c r="AA586" i="1"/>
  <c r="Z586" i="1"/>
  <c r="Y586" i="1"/>
  <c r="V586" i="1"/>
  <c r="AQ585" i="1"/>
  <c r="AP585" i="1"/>
  <c r="AO585" i="1"/>
  <c r="W585" i="1"/>
  <c r="X585" i="1"/>
  <c r="AN585" i="1"/>
  <c r="AM585" i="1"/>
  <c r="AL585" i="1"/>
  <c r="AK585" i="1"/>
  <c r="AJ585" i="1"/>
  <c r="AI585" i="1"/>
  <c r="AG585" i="1"/>
  <c r="AH585" i="1"/>
  <c r="AD585" i="1"/>
  <c r="AF585" i="1"/>
  <c r="AE585" i="1"/>
  <c r="AC585" i="1"/>
  <c r="AB585" i="1"/>
  <c r="AA585" i="1"/>
  <c r="Z585" i="1"/>
  <c r="Y585" i="1"/>
  <c r="V585" i="1"/>
  <c r="AQ584" i="1"/>
  <c r="AP584" i="1"/>
  <c r="AO584" i="1"/>
  <c r="W584" i="1"/>
  <c r="X584" i="1"/>
  <c r="AN584" i="1"/>
  <c r="AM584" i="1"/>
  <c r="AL584" i="1"/>
  <c r="AK584" i="1"/>
  <c r="AJ584" i="1"/>
  <c r="AI584" i="1"/>
  <c r="AG584" i="1"/>
  <c r="AH584" i="1"/>
  <c r="AD584" i="1"/>
  <c r="AF584" i="1"/>
  <c r="AE584" i="1"/>
  <c r="AC584" i="1"/>
  <c r="AB584" i="1"/>
  <c r="AA584" i="1"/>
  <c r="Z584" i="1"/>
  <c r="Y584" i="1"/>
  <c r="V584" i="1"/>
  <c r="AQ583" i="1"/>
  <c r="AP583" i="1"/>
  <c r="AO583" i="1"/>
  <c r="W583" i="1"/>
  <c r="X583" i="1"/>
  <c r="AN583" i="1"/>
  <c r="AM583" i="1"/>
  <c r="AL583" i="1"/>
  <c r="AK583" i="1"/>
  <c r="AJ583" i="1"/>
  <c r="AI583" i="1"/>
  <c r="AG583" i="1"/>
  <c r="AH583" i="1"/>
  <c r="AD583" i="1"/>
  <c r="AF583" i="1"/>
  <c r="AE583" i="1"/>
  <c r="AC583" i="1"/>
  <c r="AB583" i="1"/>
  <c r="AA583" i="1"/>
  <c r="Z583" i="1"/>
  <c r="Y583" i="1"/>
  <c r="V583" i="1"/>
  <c r="AQ582" i="1"/>
  <c r="AP582" i="1"/>
  <c r="AO582" i="1"/>
  <c r="W582" i="1"/>
  <c r="X582" i="1"/>
  <c r="AN582" i="1"/>
  <c r="AM582" i="1"/>
  <c r="AL582" i="1"/>
  <c r="AK582" i="1"/>
  <c r="AJ582" i="1"/>
  <c r="AI582" i="1"/>
  <c r="AG582" i="1"/>
  <c r="AH582" i="1"/>
  <c r="AD582" i="1"/>
  <c r="AF582" i="1"/>
  <c r="AE582" i="1"/>
  <c r="AC582" i="1"/>
  <c r="AB582" i="1"/>
  <c r="AA582" i="1"/>
  <c r="Z582" i="1"/>
  <c r="Y582" i="1"/>
  <c r="V582" i="1"/>
  <c r="AQ581" i="1"/>
  <c r="AP581" i="1"/>
  <c r="AO581" i="1"/>
  <c r="W581" i="1"/>
  <c r="X581" i="1"/>
  <c r="AN581" i="1"/>
  <c r="AM581" i="1"/>
  <c r="AL581" i="1"/>
  <c r="AK581" i="1"/>
  <c r="AJ581" i="1"/>
  <c r="AI581" i="1"/>
  <c r="AG581" i="1"/>
  <c r="AH581" i="1"/>
  <c r="AD581" i="1"/>
  <c r="AF581" i="1"/>
  <c r="AE581" i="1"/>
  <c r="AC581" i="1"/>
  <c r="AB581" i="1"/>
  <c r="AA581" i="1"/>
  <c r="Z581" i="1"/>
  <c r="Y581" i="1"/>
  <c r="V581" i="1"/>
  <c r="AQ580" i="1"/>
  <c r="AP580" i="1"/>
  <c r="AO580" i="1"/>
  <c r="W580" i="1"/>
  <c r="X580" i="1"/>
  <c r="AN580" i="1"/>
  <c r="AM580" i="1"/>
  <c r="AL580" i="1"/>
  <c r="AK580" i="1"/>
  <c r="AJ580" i="1"/>
  <c r="AI580" i="1"/>
  <c r="AG580" i="1"/>
  <c r="AH580" i="1"/>
  <c r="AD580" i="1"/>
  <c r="AF580" i="1"/>
  <c r="AE580" i="1"/>
  <c r="AC580" i="1"/>
  <c r="AB580" i="1"/>
  <c r="AA580" i="1"/>
  <c r="Z580" i="1"/>
  <c r="Y580" i="1"/>
  <c r="V580" i="1"/>
  <c r="AQ579" i="1"/>
  <c r="AP579" i="1"/>
  <c r="AO579" i="1"/>
  <c r="W579" i="1"/>
  <c r="X579" i="1"/>
  <c r="AN579" i="1"/>
  <c r="AM579" i="1"/>
  <c r="AL579" i="1"/>
  <c r="AK579" i="1"/>
  <c r="AJ579" i="1"/>
  <c r="AI579" i="1"/>
  <c r="AG579" i="1"/>
  <c r="AH579" i="1"/>
  <c r="AD579" i="1"/>
  <c r="AF579" i="1"/>
  <c r="AE579" i="1"/>
  <c r="AC579" i="1"/>
  <c r="AB579" i="1"/>
  <c r="AA579" i="1"/>
  <c r="Z579" i="1"/>
  <c r="Y579" i="1"/>
  <c r="V579" i="1"/>
  <c r="AQ578" i="1"/>
  <c r="AP578" i="1"/>
  <c r="AO578" i="1"/>
  <c r="W578" i="1"/>
  <c r="X578" i="1"/>
  <c r="AN578" i="1"/>
  <c r="AM578" i="1"/>
  <c r="AL578" i="1"/>
  <c r="AK578" i="1"/>
  <c r="AJ578" i="1"/>
  <c r="AI578" i="1"/>
  <c r="AG578" i="1"/>
  <c r="AH578" i="1"/>
  <c r="AD578" i="1"/>
  <c r="AF578" i="1"/>
  <c r="AE578" i="1"/>
  <c r="AC578" i="1"/>
  <c r="AB578" i="1"/>
  <c r="AA578" i="1"/>
  <c r="Z578" i="1"/>
  <c r="Y578" i="1"/>
  <c r="V578" i="1"/>
  <c r="AQ577" i="1"/>
  <c r="AP577" i="1"/>
  <c r="AO577" i="1"/>
  <c r="W577" i="1"/>
  <c r="X577" i="1"/>
  <c r="AN577" i="1"/>
  <c r="AM577" i="1"/>
  <c r="AL577" i="1"/>
  <c r="AK577" i="1"/>
  <c r="AJ577" i="1"/>
  <c r="AI577" i="1"/>
  <c r="AG577" i="1"/>
  <c r="AH577" i="1"/>
  <c r="AD577" i="1"/>
  <c r="AF577" i="1"/>
  <c r="AE577" i="1"/>
  <c r="AC577" i="1"/>
  <c r="AB577" i="1"/>
  <c r="AA577" i="1"/>
  <c r="Z577" i="1"/>
  <c r="Y577" i="1"/>
  <c r="V577" i="1"/>
  <c r="AQ576" i="1"/>
  <c r="AP576" i="1"/>
  <c r="AO576" i="1"/>
  <c r="W576" i="1"/>
  <c r="X576" i="1"/>
  <c r="AN576" i="1"/>
  <c r="AM576" i="1"/>
  <c r="AL576" i="1"/>
  <c r="AK576" i="1"/>
  <c r="AJ576" i="1"/>
  <c r="AI576" i="1"/>
  <c r="AG576" i="1"/>
  <c r="AH576" i="1"/>
  <c r="AD576" i="1"/>
  <c r="AF576" i="1"/>
  <c r="AE576" i="1"/>
  <c r="AC576" i="1"/>
  <c r="AB576" i="1"/>
  <c r="AA576" i="1"/>
  <c r="Z576" i="1"/>
  <c r="Y576" i="1"/>
  <c r="V576" i="1"/>
  <c r="AQ575" i="1"/>
  <c r="AP575" i="1"/>
  <c r="AO575" i="1"/>
  <c r="W575" i="1"/>
  <c r="X575" i="1"/>
  <c r="AN575" i="1"/>
  <c r="AM575" i="1"/>
  <c r="AL575" i="1"/>
  <c r="AK575" i="1"/>
  <c r="AJ575" i="1"/>
  <c r="AI575" i="1"/>
  <c r="AG575" i="1"/>
  <c r="AH575" i="1"/>
  <c r="AD575" i="1"/>
  <c r="AF575" i="1"/>
  <c r="AE575" i="1"/>
  <c r="AC575" i="1"/>
  <c r="AB575" i="1"/>
  <c r="AA575" i="1"/>
  <c r="Z575" i="1"/>
  <c r="Y575" i="1"/>
  <c r="V575" i="1"/>
  <c r="AQ574" i="1"/>
  <c r="AP574" i="1"/>
  <c r="AO574" i="1"/>
  <c r="W574" i="1"/>
  <c r="X574" i="1"/>
  <c r="AN574" i="1"/>
  <c r="AM574" i="1"/>
  <c r="AL574" i="1"/>
  <c r="AK574" i="1"/>
  <c r="AJ574" i="1"/>
  <c r="AI574" i="1"/>
  <c r="AG574" i="1"/>
  <c r="AH574" i="1"/>
  <c r="AD574" i="1"/>
  <c r="AF574" i="1"/>
  <c r="AE574" i="1"/>
  <c r="AC574" i="1"/>
  <c r="AB574" i="1"/>
  <c r="AA574" i="1"/>
  <c r="Z574" i="1"/>
  <c r="Y574" i="1"/>
  <c r="V574" i="1"/>
  <c r="AQ573" i="1"/>
  <c r="AP573" i="1"/>
  <c r="AO573" i="1"/>
  <c r="W573" i="1"/>
  <c r="X573" i="1"/>
  <c r="AN573" i="1"/>
  <c r="AM573" i="1"/>
  <c r="AL573" i="1"/>
  <c r="AK573" i="1"/>
  <c r="AJ573" i="1"/>
  <c r="AI573" i="1"/>
  <c r="AG573" i="1"/>
  <c r="AH573" i="1"/>
  <c r="AD573" i="1"/>
  <c r="AF573" i="1"/>
  <c r="AE573" i="1"/>
  <c r="AC573" i="1"/>
  <c r="AB573" i="1"/>
  <c r="AA573" i="1"/>
  <c r="Z573" i="1"/>
  <c r="Y573" i="1"/>
  <c r="V573" i="1"/>
  <c r="AQ572" i="1"/>
  <c r="AP572" i="1"/>
  <c r="AO572" i="1"/>
  <c r="W572" i="1"/>
  <c r="X572" i="1"/>
  <c r="AN572" i="1"/>
  <c r="AM572" i="1"/>
  <c r="AL572" i="1"/>
  <c r="AK572" i="1"/>
  <c r="AJ572" i="1"/>
  <c r="AI572" i="1"/>
  <c r="AG572" i="1"/>
  <c r="AH572" i="1"/>
  <c r="AD572" i="1"/>
  <c r="AF572" i="1"/>
  <c r="AE572" i="1"/>
  <c r="AC572" i="1"/>
  <c r="AB572" i="1"/>
  <c r="AA572" i="1"/>
  <c r="Z572" i="1"/>
  <c r="Y572" i="1"/>
  <c r="V572" i="1"/>
  <c r="AQ571" i="1"/>
  <c r="AP571" i="1"/>
  <c r="AO571" i="1"/>
  <c r="W571" i="1"/>
  <c r="X571" i="1"/>
  <c r="AN571" i="1"/>
  <c r="AM571" i="1"/>
  <c r="AL571" i="1"/>
  <c r="AK571" i="1"/>
  <c r="AJ571" i="1"/>
  <c r="AI571" i="1"/>
  <c r="AG571" i="1"/>
  <c r="AH571" i="1"/>
  <c r="AD571" i="1"/>
  <c r="AF571" i="1"/>
  <c r="AE571" i="1"/>
  <c r="AC571" i="1"/>
  <c r="AB571" i="1"/>
  <c r="AA571" i="1"/>
  <c r="Z571" i="1"/>
  <c r="Y571" i="1"/>
  <c r="V571" i="1"/>
  <c r="AQ570" i="1"/>
  <c r="AP570" i="1"/>
  <c r="AO570" i="1"/>
  <c r="W570" i="1"/>
  <c r="X570" i="1"/>
  <c r="AN570" i="1"/>
  <c r="AM570" i="1"/>
  <c r="AL570" i="1"/>
  <c r="AK570" i="1"/>
  <c r="AJ570" i="1"/>
  <c r="AI570" i="1"/>
  <c r="AG570" i="1"/>
  <c r="AH570" i="1"/>
  <c r="AD570" i="1"/>
  <c r="AF570" i="1"/>
  <c r="AE570" i="1"/>
  <c r="AC570" i="1"/>
  <c r="AB570" i="1"/>
  <c r="AA570" i="1"/>
  <c r="Z570" i="1"/>
  <c r="Y570" i="1"/>
  <c r="V570" i="1"/>
  <c r="AQ569" i="1"/>
  <c r="AP569" i="1"/>
  <c r="AO569" i="1"/>
  <c r="W569" i="1"/>
  <c r="X569" i="1"/>
  <c r="AN569" i="1"/>
  <c r="AM569" i="1"/>
  <c r="AL569" i="1"/>
  <c r="AK569" i="1"/>
  <c r="AJ569" i="1"/>
  <c r="AI569" i="1"/>
  <c r="AG569" i="1"/>
  <c r="AH569" i="1"/>
  <c r="AD569" i="1"/>
  <c r="AF569" i="1"/>
  <c r="AE569" i="1"/>
  <c r="AC569" i="1"/>
  <c r="AB569" i="1"/>
  <c r="AA569" i="1"/>
  <c r="Z569" i="1"/>
  <c r="Y569" i="1"/>
  <c r="V569" i="1"/>
  <c r="AQ568" i="1"/>
  <c r="AP568" i="1"/>
  <c r="AO568" i="1"/>
  <c r="W568" i="1"/>
  <c r="X568" i="1"/>
  <c r="AN568" i="1"/>
  <c r="AM568" i="1"/>
  <c r="AL568" i="1"/>
  <c r="AK568" i="1"/>
  <c r="AJ568" i="1"/>
  <c r="AI568" i="1"/>
  <c r="AG568" i="1"/>
  <c r="AH568" i="1"/>
  <c r="AD568" i="1"/>
  <c r="AF568" i="1"/>
  <c r="AE568" i="1"/>
  <c r="AC568" i="1"/>
  <c r="AB568" i="1"/>
  <c r="AA568" i="1"/>
  <c r="Z568" i="1"/>
  <c r="Y568" i="1"/>
  <c r="V568" i="1"/>
  <c r="AQ567" i="1"/>
  <c r="AP567" i="1"/>
  <c r="AO567" i="1"/>
  <c r="W567" i="1"/>
  <c r="X567" i="1"/>
  <c r="AN567" i="1"/>
  <c r="AM567" i="1"/>
  <c r="AL567" i="1"/>
  <c r="AK567" i="1"/>
  <c r="AJ567" i="1"/>
  <c r="AI567" i="1"/>
  <c r="AG567" i="1"/>
  <c r="AH567" i="1"/>
  <c r="AD567" i="1"/>
  <c r="AF567" i="1"/>
  <c r="AE567" i="1"/>
  <c r="AC567" i="1"/>
  <c r="AB567" i="1"/>
  <c r="AA567" i="1"/>
  <c r="Z567" i="1"/>
  <c r="Y567" i="1"/>
  <c r="V567" i="1"/>
  <c r="AQ566" i="1"/>
  <c r="AP566" i="1"/>
  <c r="AO566" i="1"/>
  <c r="W566" i="1"/>
  <c r="X566" i="1"/>
  <c r="AN566" i="1"/>
  <c r="AM566" i="1"/>
  <c r="AL566" i="1"/>
  <c r="AK566" i="1"/>
  <c r="AJ566" i="1"/>
  <c r="AI566" i="1"/>
  <c r="AG566" i="1"/>
  <c r="AH566" i="1"/>
  <c r="AD566" i="1"/>
  <c r="AF566" i="1"/>
  <c r="AE566" i="1"/>
  <c r="AC566" i="1"/>
  <c r="AB566" i="1"/>
  <c r="AA566" i="1"/>
  <c r="Z566" i="1"/>
  <c r="Y566" i="1"/>
  <c r="V566" i="1"/>
  <c r="AQ565" i="1"/>
  <c r="AP565" i="1"/>
  <c r="AO565" i="1"/>
  <c r="W565" i="1"/>
  <c r="X565" i="1"/>
  <c r="AN565" i="1"/>
  <c r="AM565" i="1"/>
  <c r="AL565" i="1"/>
  <c r="AK565" i="1"/>
  <c r="AJ565" i="1"/>
  <c r="AI565" i="1"/>
  <c r="AG565" i="1"/>
  <c r="AH565" i="1"/>
  <c r="AD565" i="1"/>
  <c r="AF565" i="1"/>
  <c r="AE565" i="1"/>
  <c r="AC565" i="1"/>
  <c r="AB565" i="1"/>
  <c r="AA565" i="1"/>
  <c r="Z565" i="1"/>
  <c r="Y565" i="1"/>
  <c r="V565" i="1"/>
  <c r="AQ564" i="1"/>
  <c r="AP564" i="1"/>
  <c r="AO564" i="1"/>
  <c r="W564" i="1"/>
  <c r="X564" i="1"/>
  <c r="AN564" i="1"/>
  <c r="AM564" i="1"/>
  <c r="AL564" i="1"/>
  <c r="AK564" i="1"/>
  <c r="AJ564" i="1"/>
  <c r="AI564" i="1"/>
  <c r="AG564" i="1"/>
  <c r="AH564" i="1"/>
  <c r="AD564" i="1"/>
  <c r="AF564" i="1"/>
  <c r="AE564" i="1"/>
  <c r="AC564" i="1"/>
  <c r="AB564" i="1"/>
  <c r="AA564" i="1"/>
  <c r="Z564" i="1"/>
  <c r="Y564" i="1"/>
  <c r="V564" i="1"/>
  <c r="AQ563" i="1"/>
  <c r="AP563" i="1"/>
  <c r="AO563" i="1"/>
  <c r="W563" i="1"/>
  <c r="X563" i="1"/>
  <c r="AN563" i="1"/>
  <c r="AM563" i="1"/>
  <c r="AL563" i="1"/>
  <c r="AK563" i="1"/>
  <c r="AJ563" i="1"/>
  <c r="AI563" i="1"/>
  <c r="AG563" i="1"/>
  <c r="AH563" i="1"/>
  <c r="AD563" i="1"/>
  <c r="AF563" i="1"/>
  <c r="AE563" i="1"/>
  <c r="AC563" i="1"/>
  <c r="AB563" i="1"/>
  <c r="AA563" i="1"/>
  <c r="Z563" i="1"/>
  <c r="Y563" i="1"/>
  <c r="V563" i="1"/>
  <c r="AQ562" i="1"/>
  <c r="AP562" i="1"/>
  <c r="AO562" i="1"/>
  <c r="W562" i="1"/>
  <c r="X562" i="1"/>
  <c r="AN562" i="1"/>
  <c r="AM562" i="1"/>
  <c r="AL562" i="1"/>
  <c r="AK562" i="1"/>
  <c r="AJ562" i="1"/>
  <c r="AI562" i="1"/>
  <c r="AG562" i="1"/>
  <c r="AH562" i="1"/>
  <c r="AD562" i="1"/>
  <c r="AF562" i="1"/>
  <c r="AE562" i="1"/>
  <c r="AC562" i="1"/>
  <c r="AB562" i="1"/>
  <c r="AA562" i="1"/>
  <c r="Z562" i="1"/>
  <c r="Y562" i="1"/>
  <c r="V562" i="1"/>
  <c r="AQ561" i="1"/>
  <c r="AP561" i="1"/>
  <c r="AO561" i="1"/>
  <c r="W561" i="1"/>
  <c r="X561" i="1"/>
  <c r="AN561" i="1"/>
  <c r="AM561" i="1"/>
  <c r="AL561" i="1"/>
  <c r="AK561" i="1"/>
  <c r="AJ561" i="1"/>
  <c r="AI561" i="1"/>
  <c r="AG561" i="1"/>
  <c r="AH561" i="1"/>
  <c r="AD561" i="1"/>
  <c r="AF561" i="1"/>
  <c r="AE561" i="1"/>
  <c r="AC561" i="1"/>
  <c r="AB561" i="1"/>
  <c r="AA561" i="1"/>
  <c r="Z561" i="1"/>
  <c r="Y561" i="1"/>
  <c r="V561" i="1"/>
  <c r="AQ560" i="1"/>
  <c r="AP560" i="1"/>
  <c r="AO560" i="1"/>
  <c r="W560" i="1"/>
  <c r="X560" i="1"/>
  <c r="AN560" i="1"/>
  <c r="AM560" i="1"/>
  <c r="AL560" i="1"/>
  <c r="AK560" i="1"/>
  <c r="AJ560" i="1"/>
  <c r="AI560" i="1"/>
  <c r="AG560" i="1"/>
  <c r="AH560" i="1"/>
  <c r="AD560" i="1"/>
  <c r="AF560" i="1"/>
  <c r="AE560" i="1"/>
  <c r="AC560" i="1"/>
  <c r="AB560" i="1"/>
  <c r="AA560" i="1"/>
  <c r="Z560" i="1"/>
  <c r="Y560" i="1"/>
  <c r="V560" i="1"/>
  <c r="AQ559" i="1"/>
  <c r="AP559" i="1"/>
  <c r="AO559" i="1"/>
  <c r="W559" i="1"/>
  <c r="X559" i="1"/>
  <c r="AN559" i="1"/>
  <c r="AM559" i="1"/>
  <c r="AL559" i="1"/>
  <c r="AK559" i="1"/>
  <c r="AJ559" i="1"/>
  <c r="AI559" i="1"/>
  <c r="AG559" i="1"/>
  <c r="AH559" i="1"/>
  <c r="AD559" i="1"/>
  <c r="AF559" i="1"/>
  <c r="AE559" i="1"/>
  <c r="AC559" i="1"/>
  <c r="AB559" i="1"/>
  <c r="AA559" i="1"/>
  <c r="Z559" i="1"/>
  <c r="Y559" i="1"/>
  <c r="V559" i="1"/>
  <c r="AQ558" i="1"/>
  <c r="AP558" i="1"/>
  <c r="AO558" i="1"/>
  <c r="W558" i="1"/>
  <c r="X558" i="1"/>
  <c r="AN558" i="1"/>
  <c r="AM558" i="1"/>
  <c r="AL558" i="1"/>
  <c r="AK558" i="1"/>
  <c r="AJ558" i="1"/>
  <c r="AI558" i="1"/>
  <c r="AG558" i="1"/>
  <c r="AH558" i="1"/>
  <c r="AD558" i="1"/>
  <c r="AF558" i="1"/>
  <c r="AE558" i="1"/>
  <c r="AC558" i="1"/>
  <c r="AB558" i="1"/>
  <c r="AA558" i="1"/>
  <c r="Z558" i="1"/>
  <c r="Y558" i="1"/>
  <c r="V558" i="1"/>
  <c r="AQ557" i="1"/>
  <c r="AP557" i="1"/>
  <c r="AO557" i="1"/>
  <c r="W557" i="1"/>
  <c r="X557" i="1"/>
  <c r="AN557" i="1"/>
  <c r="AM557" i="1"/>
  <c r="AL557" i="1"/>
  <c r="AK557" i="1"/>
  <c r="AJ557" i="1"/>
  <c r="AI557" i="1"/>
  <c r="AG557" i="1"/>
  <c r="AH557" i="1"/>
  <c r="AD557" i="1"/>
  <c r="AF557" i="1"/>
  <c r="AE557" i="1"/>
  <c r="AC557" i="1"/>
  <c r="AB557" i="1"/>
  <c r="AA557" i="1"/>
  <c r="Z557" i="1"/>
  <c r="Y557" i="1"/>
  <c r="V557" i="1"/>
  <c r="AQ556" i="1"/>
  <c r="AP556" i="1"/>
  <c r="AO556" i="1"/>
  <c r="W556" i="1"/>
  <c r="X556" i="1"/>
  <c r="AN556" i="1"/>
  <c r="AM556" i="1"/>
  <c r="AL556" i="1"/>
  <c r="AK556" i="1"/>
  <c r="AJ556" i="1"/>
  <c r="AI556" i="1"/>
  <c r="AG556" i="1"/>
  <c r="AH556" i="1"/>
  <c r="AD556" i="1"/>
  <c r="AF556" i="1"/>
  <c r="AE556" i="1"/>
  <c r="AC556" i="1"/>
  <c r="AB556" i="1"/>
  <c r="AA556" i="1"/>
  <c r="Z556" i="1"/>
  <c r="Y556" i="1"/>
  <c r="V556" i="1"/>
  <c r="AQ555" i="1"/>
  <c r="AP555" i="1"/>
  <c r="AO555" i="1"/>
  <c r="W555" i="1"/>
  <c r="X555" i="1"/>
  <c r="AN555" i="1"/>
  <c r="AM555" i="1"/>
  <c r="AL555" i="1"/>
  <c r="AK555" i="1"/>
  <c r="AJ555" i="1"/>
  <c r="AI555" i="1"/>
  <c r="AG555" i="1"/>
  <c r="AH555" i="1"/>
  <c r="AD555" i="1"/>
  <c r="AF555" i="1"/>
  <c r="AE555" i="1"/>
  <c r="AC555" i="1"/>
  <c r="AB555" i="1"/>
  <c r="AA555" i="1"/>
  <c r="Z555" i="1"/>
  <c r="Y555" i="1"/>
  <c r="V555" i="1"/>
  <c r="AQ554" i="1"/>
  <c r="AP554" i="1"/>
  <c r="AO554" i="1"/>
  <c r="W554" i="1"/>
  <c r="X554" i="1"/>
  <c r="AN554" i="1"/>
  <c r="AM554" i="1"/>
  <c r="AL554" i="1"/>
  <c r="AK554" i="1"/>
  <c r="AJ554" i="1"/>
  <c r="AI554" i="1"/>
  <c r="AG554" i="1"/>
  <c r="AH554" i="1"/>
  <c r="AD554" i="1"/>
  <c r="AF554" i="1"/>
  <c r="AE554" i="1"/>
  <c r="AC554" i="1"/>
  <c r="AB554" i="1"/>
  <c r="AA554" i="1"/>
  <c r="Z554" i="1"/>
  <c r="Y554" i="1"/>
  <c r="V554" i="1"/>
  <c r="AQ553" i="1"/>
  <c r="AP553" i="1"/>
  <c r="AO553" i="1"/>
  <c r="W553" i="1"/>
  <c r="X553" i="1"/>
  <c r="AN553" i="1"/>
  <c r="AM553" i="1"/>
  <c r="AL553" i="1"/>
  <c r="AK553" i="1"/>
  <c r="AJ553" i="1"/>
  <c r="AI553" i="1"/>
  <c r="AG553" i="1"/>
  <c r="AH553" i="1"/>
  <c r="AD553" i="1"/>
  <c r="AF553" i="1"/>
  <c r="AE553" i="1"/>
  <c r="AC553" i="1"/>
  <c r="AB553" i="1"/>
  <c r="AA553" i="1"/>
  <c r="Z553" i="1"/>
  <c r="Y553" i="1"/>
  <c r="V553" i="1"/>
  <c r="AQ552" i="1"/>
  <c r="AP552" i="1"/>
  <c r="AO552" i="1"/>
  <c r="W552" i="1"/>
  <c r="X552" i="1"/>
  <c r="AN552" i="1"/>
  <c r="AM552" i="1"/>
  <c r="AL552" i="1"/>
  <c r="AK552" i="1"/>
  <c r="AJ552" i="1"/>
  <c r="AI552" i="1"/>
  <c r="AG552" i="1"/>
  <c r="AH552" i="1"/>
  <c r="AD552" i="1"/>
  <c r="AF552" i="1"/>
  <c r="AE552" i="1"/>
  <c r="AC552" i="1"/>
  <c r="AB552" i="1"/>
  <c r="AA552" i="1"/>
  <c r="Z552" i="1"/>
  <c r="Y552" i="1"/>
  <c r="V552" i="1"/>
  <c r="AQ551" i="1"/>
  <c r="AP551" i="1"/>
  <c r="AO551" i="1"/>
  <c r="W551" i="1"/>
  <c r="X551" i="1"/>
  <c r="AN551" i="1"/>
  <c r="AM551" i="1"/>
  <c r="AL551" i="1"/>
  <c r="AK551" i="1"/>
  <c r="AJ551" i="1"/>
  <c r="AI551" i="1"/>
  <c r="AG551" i="1"/>
  <c r="AH551" i="1"/>
  <c r="AD551" i="1"/>
  <c r="AF551" i="1"/>
  <c r="AE551" i="1"/>
  <c r="AC551" i="1"/>
  <c r="AB551" i="1"/>
  <c r="AA551" i="1"/>
  <c r="Z551" i="1"/>
  <c r="Y551" i="1"/>
  <c r="V551" i="1"/>
  <c r="AQ550" i="1"/>
  <c r="AP550" i="1"/>
  <c r="AO550" i="1"/>
  <c r="W550" i="1"/>
  <c r="X550" i="1"/>
  <c r="AN550" i="1"/>
  <c r="AM550" i="1"/>
  <c r="AL550" i="1"/>
  <c r="AK550" i="1"/>
  <c r="AJ550" i="1"/>
  <c r="AI550" i="1"/>
  <c r="AG550" i="1"/>
  <c r="AH550" i="1"/>
  <c r="AD550" i="1"/>
  <c r="AF550" i="1"/>
  <c r="AE550" i="1"/>
  <c r="AC550" i="1"/>
  <c r="AB550" i="1"/>
  <c r="AA550" i="1"/>
  <c r="Z550" i="1"/>
  <c r="Y550" i="1"/>
  <c r="V550" i="1"/>
  <c r="AQ549" i="1"/>
  <c r="AP549" i="1"/>
  <c r="AO549" i="1"/>
  <c r="W549" i="1"/>
  <c r="X549" i="1"/>
  <c r="AN549" i="1"/>
  <c r="AM549" i="1"/>
  <c r="AL549" i="1"/>
  <c r="AK549" i="1"/>
  <c r="AJ549" i="1"/>
  <c r="AI549" i="1"/>
  <c r="AG549" i="1"/>
  <c r="AH549" i="1"/>
  <c r="AD549" i="1"/>
  <c r="AF549" i="1"/>
  <c r="AE549" i="1"/>
  <c r="AC549" i="1"/>
  <c r="AB549" i="1"/>
  <c r="AA549" i="1"/>
  <c r="Z549" i="1"/>
  <c r="Y549" i="1"/>
  <c r="V549" i="1"/>
  <c r="AQ548" i="1"/>
  <c r="AP548" i="1"/>
  <c r="AO548" i="1"/>
  <c r="W548" i="1"/>
  <c r="X548" i="1"/>
  <c r="AN548" i="1"/>
  <c r="AM548" i="1"/>
  <c r="AL548" i="1"/>
  <c r="AK548" i="1"/>
  <c r="AJ548" i="1"/>
  <c r="AI548" i="1"/>
  <c r="AG548" i="1"/>
  <c r="AH548" i="1"/>
  <c r="AD548" i="1"/>
  <c r="AF548" i="1"/>
  <c r="AE548" i="1"/>
  <c r="AC548" i="1"/>
  <c r="AB548" i="1"/>
  <c r="AA548" i="1"/>
  <c r="Z548" i="1"/>
  <c r="Y548" i="1"/>
  <c r="V548" i="1"/>
  <c r="AQ547" i="1"/>
  <c r="AP547" i="1"/>
  <c r="AO547" i="1"/>
  <c r="W547" i="1"/>
  <c r="X547" i="1"/>
  <c r="AN547" i="1"/>
  <c r="AM547" i="1"/>
  <c r="AL547" i="1"/>
  <c r="AK547" i="1"/>
  <c r="AJ547" i="1"/>
  <c r="AI547" i="1"/>
  <c r="AG547" i="1"/>
  <c r="AH547" i="1"/>
  <c r="AD547" i="1"/>
  <c r="AF547" i="1"/>
  <c r="AE547" i="1"/>
  <c r="AC547" i="1"/>
  <c r="AB547" i="1"/>
  <c r="AA547" i="1"/>
  <c r="Z547" i="1"/>
  <c r="Y547" i="1"/>
  <c r="V547" i="1"/>
  <c r="AQ546" i="1"/>
  <c r="AP546" i="1"/>
  <c r="AO546" i="1"/>
  <c r="W546" i="1"/>
  <c r="X546" i="1"/>
  <c r="AN546" i="1"/>
  <c r="AM546" i="1"/>
  <c r="AL546" i="1"/>
  <c r="AK546" i="1"/>
  <c r="AJ546" i="1"/>
  <c r="AI546" i="1"/>
  <c r="AG546" i="1"/>
  <c r="AH546" i="1"/>
  <c r="AD546" i="1"/>
  <c r="AF546" i="1"/>
  <c r="AE546" i="1"/>
  <c r="AC546" i="1"/>
  <c r="AB546" i="1"/>
  <c r="AA546" i="1"/>
  <c r="Z546" i="1"/>
  <c r="Y546" i="1"/>
  <c r="V546" i="1"/>
  <c r="AQ545" i="1"/>
  <c r="AP545" i="1"/>
  <c r="AO545" i="1"/>
  <c r="W545" i="1"/>
  <c r="X545" i="1"/>
  <c r="AN545" i="1"/>
  <c r="AM545" i="1"/>
  <c r="AL545" i="1"/>
  <c r="AK545" i="1"/>
  <c r="AJ545" i="1"/>
  <c r="AI545" i="1"/>
  <c r="AG545" i="1"/>
  <c r="AH545" i="1"/>
  <c r="AD545" i="1"/>
  <c r="AF545" i="1"/>
  <c r="AE545" i="1"/>
  <c r="AC545" i="1"/>
  <c r="AB545" i="1"/>
  <c r="AA545" i="1"/>
  <c r="Z545" i="1"/>
  <c r="Y545" i="1"/>
  <c r="V545" i="1"/>
  <c r="AQ544" i="1"/>
  <c r="AP544" i="1"/>
  <c r="AO544" i="1"/>
  <c r="W544" i="1"/>
  <c r="X544" i="1"/>
  <c r="AN544" i="1"/>
  <c r="AM544" i="1"/>
  <c r="AL544" i="1"/>
  <c r="AK544" i="1"/>
  <c r="AJ544" i="1"/>
  <c r="AI544" i="1"/>
  <c r="AG544" i="1"/>
  <c r="AH544" i="1"/>
  <c r="AD544" i="1"/>
  <c r="AF544" i="1"/>
  <c r="AE544" i="1"/>
  <c r="AC544" i="1"/>
  <c r="AB544" i="1"/>
  <c r="AA544" i="1"/>
  <c r="Z544" i="1"/>
  <c r="Y544" i="1"/>
  <c r="V544" i="1"/>
  <c r="AQ543" i="1"/>
  <c r="AP543" i="1"/>
  <c r="AO543" i="1"/>
  <c r="W543" i="1"/>
  <c r="X543" i="1"/>
  <c r="AN543" i="1"/>
  <c r="AM543" i="1"/>
  <c r="AL543" i="1"/>
  <c r="AK543" i="1"/>
  <c r="AJ543" i="1"/>
  <c r="AI543" i="1"/>
  <c r="AG543" i="1"/>
  <c r="AH543" i="1"/>
  <c r="AD543" i="1"/>
  <c r="AF543" i="1"/>
  <c r="AE543" i="1"/>
  <c r="AC543" i="1"/>
  <c r="AB543" i="1"/>
  <c r="AA543" i="1"/>
  <c r="Z543" i="1"/>
  <c r="Y543" i="1"/>
  <c r="V543" i="1"/>
  <c r="AQ542" i="1"/>
  <c r="AP542" i="1"/>
  <c r="AO542" i="1"/>
  <c r="W542" i="1"/>
  <c r="X542" i="1"/>
  <c r="AN542" i="1"/>
  <c r="AM542" i="1"/>
  <c r="AL542" i="1"/>
  <c r="AK542" i="1"/>
  <c r="AJ542" i="1"/>
  <c r="AI542" i="1"/>
  <c r="AG542" i="1"/>
  <c r="AH542" i="1"/>
  <c r="AD542" i="1"/>
  <c r="AF542" i="1"/>
  <c r="AE542" i="1"/>
  <c r="AC542" i="1"/>
  <c r="AB542" i="1"/>
  <c r="AA542" i="1"/>
  <c r="Z542" i="1"/>
  <c r="Y542" i="1"/>
  <c r="V542" i="1"/>
  <c r="AQ541" i="1"/>
  <c r="AP541" i="1"/>
  <c r="AO541" i="1"/>
  <c r="W541" i="1"/>
  <c r="X541" i="1"/>
  <c r="AN541" i="1"/>
  <c r="AM541" i="1"/>
  <c r="AL541" i="1"/>
  <c r="AK541" i="1"/>
  <c r="AJ541" i="1"/>
  <c r="AI541" i="1"/>
  <c r="AG541" i="1"/>
  <c r="AH541" i="1"/>
  <c r="AD541" i="1"/>
  <c r="AF541" i="1"/>
  <c r="AE541" i="1"/>
  <c r="AC541" i="1"/>
  <c r="AB541" i="1"/>
  <c r="AA541" i="1"/>
  <c r="Z541" i="1"/>
  <c r="Y541" i="1"/>
  <c r="V541" i="1"/>
  <c r="AQ540" i="1"/>
  <c r="AP540" i="1"/>
  <c r="AO540" i="1"/>
  <c r="W540" i="1"/>
  <c r="X540" i="1"/>
  <c r="AN540" i="1"/>
  <c r="AM540" i="1"/>
  <c r="AL540" i="1"/>
  <c r="AK540" i="1"/>
  <c r="AJ540" i="1"/>
  <c r="AI540" i="1"/>
  <c r="AG540" i="1"/>
  <c r="AH540" i="1"/>
  <c r="AD540" i="1"/>
  <c r="AF540" i="1"/>
  <c r="AE540" i="1"/>
  <c r="AC540" i="1"/>
  <c r="AB540" i="1"/>
  <c r="AA540" i="1"/>
  <c r="Z540" i="1"/>
  <c r="Y540" i="1"/>
  <c r="V540" i="1"/>
  <c r="AQ539" i="1"/>
  <c r="AP539" i="1"/>
  <c r="AO539" i="1"/>
  <c r="W539" i="1"/>
  <c r="X539" i="1"/>
  <c r="AN539" i="1"/>
  <c r="AM539" i="1"/>
  <c r="AL539" i="1"/>
  <c r="AK539" i="1"/>
  <c r="AJ539" i="1"/>
  <c r="AI539" i="1"/>
  <c r="AG539" i="1"/>
  <c r="AH539" i="1"/>
  <c r="AD539" i="1"/>
  <c r="AF539" i="1"/>
  <c r="AE539" i="1"/>
  <c r="AC539" i="1"/>
  <c r="AB539" i="1"/>
  <c r="AA539" i="1"/>
  <c r="Z539" i="1"/>
  <c r="Y539" i="1"/>
  <c r="V539" i="1"/>
  <c r="AQ538" i="1"/>
  <c r="AP538" i="1"/>
  <c r="AO538" i="1"/>
  <c r="W538" i="1"/>
  <c r="X538" i="1"/>
  <c r="AN538" i="1"/>
  <c r="AM538" i="1"/>
  <c r="AL538" i="1"/>
  <c r="AK538" i="1"/>
  <c r="AJ538" i="1"/>
  <c r="AI538" i="1"/>
  <c r="AG538" i="1"/>
  <c r="AH538" i="1"/>
  <c r="AD538" i="1"/>
  <c r="AF538" i="1"/>
  <c r="AE538" i="1"/>
  <c r="AC538" i="1"/>
  <c r="AB538" i="1"/>
  <c r="AA538" i="1"/>
  <c r="Z538" i="1"/>
  <c r="Y538" i="1"/>
  <c r="V538" i="1"/>
  <c r="AQ537" i="1"/>
  <c r="AP537" i="1"/>
  <c r="AO537" i="1"/>
  <c r="W537" i="1"/>
  <c r="X537" i="1"/>
  <c r="AN537" i="1"/>
  <c r="AM537" i="1"/>
  <c r="AL537" i="1"/>
  <c r="AK537" i="1"/>
  <c r="AJ537" i="1"/>
  <c r="AI537" i="1"/>
  <c r="AG537" i="1"/>
  <c r="AH537" i="1"/>
  <c r="AD537" i="1"/>
  <c r="AF537" i="1"/>
  <c r="AE537" i="1"/>
  <c r="AC537" i="1"/>
  <c r="AB537" i="1"/>
  <c r="AA537" i="1"/>
  <c r="Z537" i="1"/>
  <c r="Y537" i="1"/>
  <c r="V537" i="1"/>
  <c r="AQ536" i="1"/>
  <c r="AP536" i="1"/>
  <c r="AO536" i="1"/>
  <c r="W536" i="1"/>
  <c r="X536" i="1"/>
  <c r="AN536" i="1"/>
  <c r="AM536" i="1"/>
  <c r="AL536" i="1"/>
  <c r="AK536" i="1"/>
  <c r="AJ536" i="1"/>
  <c r="AI536" i="1"/>
  <c r="AG536" i="1"/>
  <c r="AH536" i="1"/>
  <c r="AD536" i="1"/>
  <c r="AF536" i="1"/>
  <c r="AE536" i="1"/>
  <c r="AC536" i="1"/>
  <c r="AB536" i="1"/>
  <c r="AA536" i="1"/>
  <c r="Z536" i="1"/>
  <c r="Y536" i="1"/>
  <c r="V536" i="1"/>
  <c r="AQ535" i="1"/>
  <c r="AP535" i="1"/>
  <c r="AO535" i="1"/>
  <c r="W535" i="1"/>
  <c r="X535" i="1"/>
  <c r="AN535" i="1"/>
  <c r="AM535" i="1"/>
  <c r="AL535" i="1"/>
  <c r="AK535" i="1"/>
  <c r="AJ535" i="1"/>
  <c r="AI535" i="1"/>
  <c r="AG535" i="1"/>
  <c r="AH535" i="1"/>
  <c r="AD535" i="1"/>
  <c r="AF535" i="1"/>
  <c r="AE535" i="1"/>
  <c r="AC535" i="1"/>
  <c r="AB535" i="1"/>
  <c r="AA535" i="1"/>
  <c r="Z535" i="1"/>
  <c r="Y535" i="1"/>
  <c r="V535" i="1"/>
  <c r="AQ534" i="1"/>
  <c r="AP534" i="1"/>
  <c r="AO534" i="1"/>
  <c r="W534" i="1"/>
  <c r="X534" i="1"/>
  <c r="AN534" i="1"/>
  <c r="AM534" i="1"/>
  <c r="AL534" i="1"/>
  <c r="AK534" i="1"/>
  <c r="AJ534" i="1"/>
  <c r="AI534" i="1"/>
  <c r="AG534" i="1"/>
  <c r="AH534" i="1"/>
  <c r="AD534" i="1"/>
  <c r="AF534" i="1"/>
  <c r="AE534" i="1"/>
  <c r="AC534" i="1"/>
  <c r="AB534" i="1"/>
  <c r="AA534" i="1"/>
  <c r="Z534" i="1"/>
  <c r="Y534" i="1"/>
  <c r="V534" i="1"/>
  <c r="AQ533" i="1"/>
  <c r="AP533" i="1"/>
  <c r="AO533" i="1"/>
  <c r="W533" i="1"/>
  <c r="X533" i="1"/>
  <c r="AN533" i="1"/>
  <c r="AM533" i="1"/>
  <c r="AL533" i="1"/>
  <c r="AK533" i="1"/>
  <c r="AJ533" i="1"/>
  <c r="AI533" i="1"/>
  <c r="AG533" i="1"/>
  <c r="AH533" i="1"/>
  <c r="AD533" i="1"/>
  <c r="AF533" i="1"/>
  <c r="AE533" i="1"/>
  <c r="AC533" i="1"/>
  <c r="AB533" i="1"/>
  <c r="AA533" i="1"/>
  <c r="Z533" i="1"/>
  <c r="Y533" i="1"/>
  <c r="V533" i="1"/>
  <c r="AQ532" i="1"/>
  <c r="AP532" i="1"/>
  <c r="AO532" i="1"/>
  <c r="W532" i="1"/>
  <c r="X532" i="1"/>
  <c r="AN532" i="1"/>
  <c r="AM532" i="1"/>
  <c r="AL532" i="1"/>
  <c r="AK532" i="1"/>
  <c r="AJ532" i="1"/>
  <c r="AI532" i="1"/>
  <c r="AG532" i="1"/>
  <c r="AH532" i="1"/>
  <c r="AD532" i="1"/>
  <c r="AF532" i="1"/>
  <c r="AE532" i="1"/>
  <c r="AC532" i="1"/>
  <c r="AB532" i="1"/>
  <c r="AA532" i="1"/>
  <c r="Z532" i="1"/>
  <c r="Y532" i="1"/>
  <c r="V532" i="1"/>
  <c r="AQ531" i="1"/>
  <c r="AP531" i="1"/>
  <c r="AO531" i="1"/>
  <c r="W531" i="1"/>
  <c r="X531" i="1"/>
  <c r="AN531" i="1"/>
  <c r="AM531" i="1"/>
  <c r="AL531" i="1"/>
  <c r="AK531" i="1"/>
  <c r="AJ531" i="1"/>
  <c r="AI531" i="1"/>
  <c r="AG531" i="1"/>
  <c r="AH531" i="1"/>
  <c r="AD531" i="1"/>
  <c r="AF531" i="1"/>
  <c r="AE531" i="1"/>
  <c r="AC531" i="1"/>
  <c r="AB531" i="1"/>
  <c r="AA531" i="1"/>
  <c r="Z531" i="1"/>
  <c r="Y531" i="1"/>
  <c r="V531" i="1"/>
  <c r="AQ530" i="1"/>
  <c r="AP530" i="1"/>
  <c r="AO530" i="1"/>
  <c r="W530" i="1"/>
  <c r="X530" i="1"/>
  <c r="AN530" i="1"/>
  <c r="AM530" i="1"/>
  <c r="AL530" i="1"/>
  <c r="AK530" i="1"/>
  <c r="AJ530" i="1"/>
  <c r="AI530" i="1"/>
  <c r="AG530" i="1"/>
  <c r="AH530" i="1"/>
  <c r="AD530" i="1"/>
  <c r="AF530" i="1"/>
  <c r="AE530" i="1"/>
  <c r="AC530" i="1"/>
  <c r="AB530" i="1"/>
  <c r="AA530" i="1"/>
  <c r="Z530" i="1"/>
  <c r="Y530" i="1"/>
  <c r="V530" i="1"/>
  <c r="AQ529" i="1"/>
  <c r="AP529" i="1"/>
  <c r="AO529" i="1"/>
  <c r="W529" i="1"/>
  <c r="X529" i="1"/>
  <c r="AN529" i="1"/>
  <c r="AM529" i="1"/>
  <c r="AL529" i="1"/>
  <c r="AK529" i="1"/>
  <c r="AJ529" i="1"/>
  <c r="AI529" i="1"/>
  <c r="AG529" i="1"/>
  <c r="AH529" i="1"/>
  <c r="AD529" i="1"/>
  <c r="AF529" i="1"/>
  <c r="AE529" i="1"/>
  <c r="AC529" i="1"/>
  <c r="AB529" i="1"/>
  <c r="AA529" i="1"/>
  <c r="Z529" i="1"/>
  <c r="Y529" i="1"/>
  <c r="V529" i="1"/>
  <c r="AQ528" i="1"/>
  <c r="AP528" i="1"/>
  <c r="AO528" i="1"/>
  <c r="W528" i="1"/>
  <c r="X528" i="1"/>
  <c r="AN528" i="1"/>
  <c r="AM528" i="1"/>
  <c r="AL528" i="1"/>
  <c r="AK528" i="1"/>
  <c r="AJ528" i="1"/>
  <c r="AI528" i="1"/>
  <c r="AG528" i="1"/>
  <c r="AH528" i="1"/>
  <c r="AD528" i="1"/>
  <c r="AF528" i="1"/>
  <c r="AE528" i="1"/>
  <c r="AC528" i="1"/>
  <c r="AB528" i="1"/>
  <c r="AA528" i="1"/>
  <c r="Z528" i="1"/>
  <c r="Y528" i="1"/>
  <c r="V528" i="1"/>
  <c r="AQ527" i="1"/>
  <c r="AP527" i="1"/>
  <c r="AO527" i="1"/>
  <c r="W527" i="1"/>
  <c r="X527" i="1"/>
  <c r="AN527" i="1"/>
  <c r="AM527" i="1"/>
  <c r="AL527" i="1"/>
  <c r="AK527" i="1"/>
  <c r="AJ527" i="1"/>
  <c r="AI527" i="1"/>
  <c r="AG527" i="1"/>
  <c r="AH527" i="1"/>
  <c r="AD527" i="1"/>
  <c r="AF527" i="1"/>
  <c r="AE527" i="1"/>
  <c r="AC527" i="1"/>
  <c r="AB527" i="1"/>
  <c r="AA527" i="1"/>
  <c r="Z527" i="1"/>
  <c r="Y527" i="1"/>
  <c r="V527" i="1"/>
  <c r="AQ526" i="1"/>
  <c r="AP526" i="1"/>
  <c r="AO526" i="1"/>
  <c r="W526" i="1"/>
  <c r="X526" i="1"/>
  <c r="AN526" i="1"/>
  <c r="AM526" i="1"/>
  <c r="AL526" i="1"/>
  <c r="AK526" i="1"/>
  <c r="AJ526" i="1"/>
  <c r="AI526" i="1"/>
  <c r="AG526" i="1"/>
  <c r="AH526" i="1"/>
  <c r="AD526" i="1"/>
  <c r="AF526" i="1"/>
  <c r="AE526" i="1"/>
  <c r="AC526" i="1"/>
  <c r="AB526" i="1"/>
  <c r="AA526" i="1"/>
  <c r="Z526" i="1"/>
  <c r="Y526" i="1"/>
  <c r="V526" i="1"/>
  <c r="AQ525" i="1"/>
  <c r="AP525" i="1"/>
  <c r="AO525" i="1"/>
  <c r="W525" i="1"/>
  <c r="X525" i="1"/>
  <c r="AN525" i="1"/>
  <c r="AM525" i="1"/>
  <c r="AL525" i="1"/>
  <c r="AK525" i="1"/>
  <c r="AJ525" i="1"/>
  <c r="AI525" i="1"/>
  <c r="AG525" i="1"/>
  <c r="AH525" i="1"/>
  <c r="AD525" i="1"/>
  <c r="AF525" i="1"/>
  <c r="AE525" i="1"/>
  <c r="AC525" i="1"/>
  <c r="AB525" i="1"/>
  <c r="AA525" i="1"/>
  <c r="Z525" i="1"/>
  <c r="Y525" i="1"/>
  <c r="V525" i="1"/>
  <c r="AQ524" i="1"/>
  <c r="AP524" i="1"/>
  <c r="AO524" i="1"/>
  <c r="W524" i="1"/>
  <c r="X524" i="1"/>
  <c r="AN524" i="1"/>
  <c r="AM524" i="1"/>
  <c r="AL524" i="1"/>
  <c r="AK524" i="1"/>
  <c r="AJ524" i="1"/>
  <c r="AI524" i="1"/>
  <c r="AG524" i="1"/>
  <c r="AH524" i="1"/>
  <c r="AD524" i="1"/>
  <c r="AF524" i="1"/>
  <c r="AE524" i="1"/>
  <c r="AC524" i="1"/>
  <c r="AB524" i="1"/>
  <c r="AA524" i="1"/>
  <c r="Z524" i="1"/>
  <c r="Y524" i="1"/>
  <c r="V524" i="1"/>
  <c r="AQ523" i="1"/>
  <c r="AP523" i="1"/>
  <c r="AO523" i="1"/>
  <c r="W523" i="1"/>
  <c r="X523" i="1"/>
  <c r="AN523" i="1"/>
  <c r="AM523" i="1"/>
  <c r="AL523" i="1"/>
  <c r="AK523" i="1"/>
  <c r="AJ523" i="1"/>
  <c r="AI523" i="1"/>
  <c r="AG523" i="1"/>
  <c r="AH523" i="1"/>
  <c r="AD523" i="1"/>
  <c r="AF523" i="1"/>
  <c r="AE523" i="1"/>
  <c r="AC523" i="1"/>
  <c r="AB523" i="1"/>
  <c r="AA523" i="1"/>
  <c r="Z523" i="1"/>
  <c r="Y523" i="1"/>
  <c r="V523" i="1"/>
  <c r="AQ522" i="1"/>
  <c r="AP522" i="1"/>
  <c r="AO522" i="1"/>
  <c r="W522" i="1"/>
  <c r="X522" i="1"/>
  <c r="AN522" i="1"/>
  <c r="AM522" i="1"/>
  <c r="AL522" i="1"/>
  <c r="AK522" i="1"/>
  <c r="AJ522" i="1"/>
  <c r="AI522" i="1"/>
  <c r="AG522" i="1"/>
  <c r="AH522" i="1"/>
  <c r="AD522" i="1"/>
  <c r="AF522" i="1"/>
  <c r="AE522" i="1"/>
  <c r="AC522" i="1"/>
  <c r="AB522" i="1"/>
  <c r="AA522" i="1"/>
  <c r="Z522" i="1"/>
  <c r="Y522" i="1"/>
  <c r="V522" i="1"/>
  <c r="AQ521" i="1"/>
  <c r="AP521" i="1"/>
  <c r="AO521" i="1"/>
  <c r="W521" i="1"/>
  <c r="X521" i="1"/>
  <c r="AN521" i="1"/>
  <c r="AM521" i="1"/>
  <c r="AL521" i="1"/>
  <c r="AK521" i="1"/>
  <c r="AJ521" i="1"/>
  <c r="AI521" i="1"/>
  <c r="AG521" i="1"/>
  <c r="AH521" i="1"/>
  <c r="AD521" i="1"/>
  <c r="AF521" i="1"/>
  <c r="AE521" i="1"/>
  <c r="AC521" i="1"/>
  <c r="AB521" i="1"/>
  <c r="AA521" i="1"/>
  <c r="Z521" i="1"/>
  <c r="Y521" i="1"/>
  <c r="V521" i="1"/>
  <c r="AQ520" i="1"/>
  <c r="AP520" i="1"/>
  <c r="AO520" i="1"/>
  <c r="W520" i="1"/>
  <c r="X520" i="1"/>
  <c r="AN520" i="1"/>
  <c r="AM520" i="1"/>
  <c r="AL520" i="1"/>
  <c r="AK520" i="1"/>
  <c r="AJ520" i="1"/>
  <c r="AI520" i="1"/>
  <c r="AG520" i="1"/>
  <c r="AH520" i="1"/>
  <c r="AD520" i="1"/>
  <c r="AF520" i="1"/>
  <c r="AE520" i="1"/>
  <c r="AC520" i="1"/>
  <c r="AB520" i="1"/>
  <c r="AA520" i="1"/>
  <c r="Z520" i="1"/>
  <c r="Y520" i="1"/>
  <c r="V520" i="1"/>
  <c r="AQ519" i="1"/>
  <c r="AP519" i="1"/>
  <c r="AO519" i="1"/>
  <c r="W519" i="1"/>
  <c r="X519" i="1"/>
  <c r="AN519" i="1"/>
  <c r="AM519" i="1"/>
  <c r="AL519" i="1"/>
  <c r="AK519" i="1"/>
  <c r="AJ519" i="1"/>
  <c r="AI519" i="1"/>
  <c r="AG519" i="1"/>
  <c r="AH519" i="1"/>
  <c r="AD519" i="1"/>
  <c r="AF519" i="1"/>
  <c r="AE519" i="1"/>
  <c r="AC519" i="1"/>
  <c r="AB519" i="1"/>
  <c r="AA519" i="1"/>
  <c r="Z519" i="1"/>
  <c r="Y519" i="1"/>
  <c r="V519" i="1"/>
  <c r="AQ518" i="1"/>
  <c r="AP518" i="1"/>
  <c r="AO518" i="1"/>
  <c r="W518" i="1"/>
  <c r="X518" i="1"/>
  <c r="AN518" i="1"/>
  <c r="AM518" i="1"/>
  <c r="AL518" i="1"/>
  <c r="AK518" i="1"/>
  <c r="AJ518" i="1"/>
  <c r="AI518" i="1"/>
  <c r="AG518" i="1"/>
  <c r="AH518" i="1"/>
  <c r="AD518" i="1"/>
  <c r="AF518" i="1"/>
  <c r="AE518" i="1"/>
  <c r="AC518" i="1"/>
  <c r="AB518" i="1"/>
  <c r="AA518" i="1"/>
  <c r="Z518" i="1"/>
  <c r="Y518" i="1"/>
  <c r="V518" i="1"/>
  <c r="AQ517" i="1"/>
  <c r="AP517" i="1"/>
  <c r="AO517" i="1"/>
  <c r="W517" i="1"/>
  <c r="X517" i="1"/>
  <c r="AN517" i="1"/>
  <c r="AM517" i="1"/>
  <c r="AL517" i="1"/>
  <c r="AK517" i="1"/>
  <c r="AJ517" i="1"/>
  <c r="AI517" i="1"/>
  <c r="AG517" i="1"/>
  <c r="AH517" i="1"/>
  <c r="AD517" i="1"/>
  <c r="AF517" i="1"/>
  <c r="AE517" i="1"/>
  <c r="AC517" i="1"/>
  <c r="AB517" i="1"/>
  <c r="AA517" i="1"/>
  <c r="Z517" i="1"/>
  <c r="Y517" i="1"/>
  <c r="V517" i="1"/>
  <c r="AQ516" i="1"/>
  <c r="AP516" i="1"/>
  <c r="AO516" i="1"/>
  <c r="W516" i="1"/>
  <c r="X516" i="1"/>
  <c r="AN516" i="1"/>
  <c r="AM516" i="1"/>
  <c r="AL516" i="1"/>
  <c r="AK516" i="1"/>
  <c r="AJ516" i="1"/>
  <c r="AI516" i="1"/>
  <c r="AG516" i="1"/>
  <c r="AH516" i="1"/>
  <c r="AD516" i="1"/>
  <c r="AF516" i="1"/>
  <c r="AE516" i="1"/>
  <c r="AC516" i="1"/>
  <c r="AB516" i="1"/>
  <c r="AA516" i="1"/>
  <c r="Z516" i="1"/>
  <c r="Y516" i="1"/>
  <c r="V516" i="1"/>
  <c r="AQ515" i="1"/>
  <c r="AP515" i="1"/>
  <c r="AO515" i="1"/>
  <c r="W515" i="1"/>
  <c r="X515" i="1"/>
  <c r="AN515" i="1"/>
  <c r="AM515" i="1"/>
  <c r="AL515" i="1"/>
  <c r="AK515" i="1"/>
  <c r="AJ515" i="1"/>
  <c r="AI515" i="1"/>
  <c r="AG515" i="1"/>
  <c r="AH515" i="1"/>
  <c r="AD515" i="1"/>
  <c r="AF515" i="1"/>
  <c r="AE515" i="1"/>
  <c r="AC515" i="1"/>
  <c r="AB515" i="1"/>
  <c r="AA515" i="1"/>
  <c r="Z515" i="1"/>
  <c r="Y515" i="1"/>
  <c r="V515" i="1"/>
  <c r="AQ514" i="1"/>
  <c r="AP514" i="1"/>
  <c r="AO514" i="1"/>
  <c r="W514" i="1"/>
  <c r="X514" i="1"/>
  <c r="AN514" i="1"/>
  <c r="AM514" i="1"/>
  <c r="AL514" i="1"/>
  <c r="AK514" i="1"/>
  <c r="AJ514" i="1"/>
  <c r="AI514" i="1"/>
  <c r="AG514" i="1"/>
  <c r="AH514" i="1"/>
  <c r="AD514" i="1"/>
  <c r="AF514" i="1"/>
  <c r="AE514" i="1"/>
  <c r="AC514" i="1"/>
  <c r="AB514" i="1"/>
  <c r="AA514" i="1"/>
  <c r="Z514" i="1"/>
  <c r="Y514" i="1"/>
  <c r="V514" i="1"/>
  <c r="AQ513" i="1"/>
  <c r="AP513" i="1"/>
  <c r="AO513" i="1"/>
  <c r="W513" i="1"/>
  <c r="X513" i="1"/>
  <c r="AN513" i="1"/>
  <c r="AM513" i="1"/>
  <c r="AL513" i="1"/>
  <c r="AK513" i="1"/>
  <c r="AJ513" i="1"/>
  <c r="AI513" i="1"/>
  <c r="AG513" i="1"/>
  <c r="AH513" i="1"/>
  <c r="AD513" i="1"/>
  <c r="AF513" i="1"/>
  <c r="AE513" i="1"/>
  <c r="AC513" i="1"/>
  <c r="AB513" i="1"/>
  <c r="AA513" i="1"/>
  <c r="Z513" i="1"/>
  <c r="Y513" i="1"/>
  <c r="V513" i="1"/>
  <c r="AQ512" i="1"/>
  <c r="AP512" i="1"/>
  <c r="AO512" i="1"/>
  <c r="W512" i="1"/>
  <c r="X512" i="1"/>
  <c r="AN512" i="1"/>
  <c r="AM512" i="1"/>
  <c r="AL512" i="1"/>
  <c r="AK512" i="1"/>
  <c r="AJ512" i="1"/>
  <c r="AI512" i="1"/>
  <c r="AG512" i="1"/>
  <c r="AH512" i="1"/>
  <c r="AD512" i="1"/>
  <c r="AF512" i="1"/>
  <c r="AE512" i="1"/>
  <c r="AC512" i="1"/>
  <c r="AB512" i="1"/>
  <c r="AA512" i="1"/>
  <c r="Z512" i="1"/>
  <c r="Y512" i="1"/>
  <c r="V512" i="1"/>
  <c r="AQ511" i="1"/>
  <c r="AP511" i="1"/>
  <c r="AO511" i="1"/>
  <c r="W511" i="1"/>
  <c r="X511" i="1"/>
  <c r="AN511" i="1"/>
  <c r="AM511" i="1"/>
  <c r="AL511" i="1"/>
  <c r="AK511" i="1"/>
  <c r="AJ511" i="1"/>
  <c r="AI511" i="1"/>
  <c r="AG511" i="1"/>
  <c r="AH511" i="1"/>
  <c r="AD511" i="1"/>
  <c r="AF511" i="1"/>
  <c r="AE511" i="1"/>
  <c r="AC511" i="1"/>
  <c r="AB511" i="1"/>
  <c r="AA511" i="1"/>
  <c r="Z511" i="1"/>
  <c r="Y511" i="1"/>
  <c r="V511" i="1"/>
  <c r="AQ510" i="1"/>
  <c r="AP510" i="1"/>
  <c r="AO510" i="1"/>
  <c r="W510" i="1"/>
  <c r="X510" i="1"/>
  <c r="AN510" i="1"/>
  <c r="AM510" i="1"/>
  <c r="AL510" i="1"/>
  <c r="AK510" i="1"/>
  <c r="AJ510" i="1"/>
  <c r="AI510" i="1"/>
  <c r="AG510" i="1"/>
  <c r="AH510" i="1"/>
  <c r="AD510" i="1"/>
  <c r="AF510" i="1"/>
  <c r="AE510" i="1"/>
  <c r="AC510" i="1"/>
  <c r="AB510" i="1"/>
  <c r="AA510" i="1"/>
  <c r="Z510" i="1"/>
  <c r="Y510" i="1"/>
  <c r="V510" i="1"/>
  <c r="AQ509" i="1"/>
  <c r="AP509" i="1"/>
  <c r="AO509" i="1"/>
  <c r="W509" i="1"/>
  <c r="X509" i="1"/>
  <c r="AN509" i="1"/>
  <c r="AM509" i="1"/>
  <c r="AL509" i="1"/>
  <c r="AK509" i="1"/>
  <c r="AJ509" i="1"/>
  <c r="AI509" i="1"/>
  <c r="AG509" i="1"/>
  <c r="AH509" i="1"/>
  <c r="AD509" i="1"/>
  <c r="AF509" i="1"/>
  <c r="AE509" i="1"/>
  <c r="AC509" i="1"/>
  <c r="AB509" i="1"/>
  <c r="AA509" i="1"/>
  <c r="Z509" i="1"/>
  <c r="Y509" i="1"/>
  <c r="V509" i="1"/>
  <c r="AQ508" i="1"/>
  <c r="AP508" i="1"/>
  <c r="AO508" i="1"/>
  <c r="W508" i="1"/>
  <c r="X508" i="1"/>
  <c r="AN508" i="1"/>
  <c r="AM508" i="1"/>
  <c r="AL508" i="1"/>
  <c r="AK508" i="1"/>
  <c r="AJ508" i="1"/>
  <c r="AI508" i="1"/>
  <c r="AG508" i="1"/>
  <c r="AH508" i="1"/>
  <c r="AD508" i="1"/>
  <c r="AF508" i="1"/>
  <c r="AE508" i="1"/>
  <c r="AC508" i="1"/>
  <c r="AB508" i="1"/>
  <c r="AA508" i="1"/>
  <c r="Z508" i="1"/>
  <c r="Y508" i="1"/>
  <c r="V508" i="1"/>
  <c r="AQ507" i="1"/>
  <c r="AP507" i="1"/>
  <c r="AO507" i="1"/>
  <c r="W507" i="1"/>
  <c r="X507" i="1"/>
  <c r="AN507" i="1"/>
  <c r="AM507" i="1"/>
  <c r="AL507" i="1"/>
  <c r="AK507" i="1"/>
  <c r="AJ507" i="1"/>
  <c r="AI507" i="1"/>
  <c r="AG507" i="1"/>
  <c r="AH507" i="1"/>
  <c r="AD507" i="1"/>
  <c r="AF507" i="1"/>
  <c r="AE507" i="1"/>
  <c r="AC507" i="1"/>
  <c r="AB507" i="1"/>
  <c r="AA507" i="1"/>
  <c r="Z507" i="1"/>
  <c r="Y507" i="1"/>
  <c r="V507" i="1"/>
  <c r="AQ506" i="1"/>
  <c r="AP506" i="1"/>
  <c r="AO506" i="1"/>
  <c r="W506" i="1"/>
  <c r="X506" i="1"/>
  <c r="AN506" i="1"/>
  <c r="AM506" i="1"/>
  <c r="AL506" i="1"/>
  <c r="AK506" i="1"/>
  <c r="AJ506" i="1"/>
  <c r="AI506" i="1"/>
  <c r="AG506" i="1"/>
  <c r="AH506" i="1"/>
  <c r="AD506" i="1"/>
  <c r="AF506" i="1"/>
  <c r="AE506" i="1"/>
  <c r="AC506" i="1"/>
  <c r="AB506" i="1"/>
  <c r="AA506" i="1"/>
  <c r="Z506" i="1"/>
  <c r="Y506" i="1"/>
  <c r="V506" i="1"/>
  <c r="AQ505" i="1"/>
  <c r="AP505" i="1"/>
  <c r="AO505" i="1"/>
  <c r="W505" i="1"/>
  <c r="X505" i="1"/>
  <c r="AN505" i="1"/>
  <c r="AM505" i="1"/>
  <c r="AL505" i="1"/>
  <c r="AK505" i="1"/>
  <c r="AJ505" i="1"/>
  <c r="AI505" i="1"/>
  <c r="AG505" i="1"/>
  <c r="AH505" i="1"/>
  <c r="AD505" i="1"/>
  <c r="AF505" i="1"/>
  <c r="AE505" i="1"/>
  <c r="AC505" i="1"/>
  <c r="AB505" i="1"/>
  <c r="AA505" i="1"/>
  <c r="Z505" i="1"/>
  <c r="Y505" i="1"/>
  <c r="V505" i="1"/>
  <c r="AQ504" i="1"/>
  <c r="AP504" i="1"/>
  <c r="AO504" i="1"/>
  <c r="W504" i="1"/>
  <c r="X504" i="1"/>
  <c r="AN504" i="1"/>
  <c r="AM504" i="1"/>
  <c r="AL504" i="1"/>
  <c r="AK504" i="1"/>
  <c r="AJ504" i="1"/>
  <c r="AI504" i="1"/>
  <c r="AG504" i="1"/>
  <c r="AH504" i="1"/>
  <c r="AD504" i="1"/>
  <c r="AF504" i="1"/>
  <c r="AE504" i="1"/>
  <c r="AC504" i="1"/>
  <c r="AB504" i="1"/>
  <c r="AA504" i="1"/>
  <c r="Z504" i="1"/>
  <c r="Y504" i="1"/>
  <c r="V504" i="1"/>
  <c r="AQ503" i="1"/>
  <c r="AP503" i="1"/>
  <c r="AO503" i="1"/>
  <c r="W503" i="1"/>
  <c r="X503" i="1"/>
  <c r="AN503" i="1"/>
  <c r="AM503" i="1"/>
  <c r="AL503" i="1"/>
  <c r="AK503" i="1"/>
  <c r="AJ503" i="1"/>
  <c r="AI503" i="1"/>
  <c r="AG503" i="1"/>
  <c r="AH503" i="1"/>
  <c r="AD503" i="1"/>
  <c r="AF503" i="1"/>
  <c r="AE503" i="1"/>
  <c r="AC503" i="1"/>
  <c r="AB503" i="1"/>
  <c r="AA503" i="1"/>
  <c r="Z503" i="1"/>
  <c r="Y503" i="1"/>
  <c r="V503" i="1"/>
  <c r="AQ502" i="1"/>
  <c r="AP502" i="1"/>
  <c r="AO502" i="1"/>
  <c r="W502" i="1"/>
  <c r="X502" i="1"/>
  <c r="AN502" i="1"/>
  <c r="AM502" i="1"/>
  <c r="AL502" i="1"/>
  <c r="AK502" i="1"/>
  <c r="AJ502" i="1"/>
  <c r="AI502" i="1"/>
  <c r="AG502" i="1"/>
  <c r="AH502" i="1"/>
  <c r="AD502" i="1"/>
  <c r="AF502" i="1"/>
  <c r="AE502" i="1"/>
  <c r="AC502" i="1"/>
  <c r="AB502" i="1"/>
  <c r="AA502" i="1"/>
  <c r="Z502" i="1"/>
  <c r="Y502" i="1"/>
  <c r="V502" i="1"/>
  <c r="AQ501" i="1"/>
  <c r="AP501" i="1"/>
  <c r="AO501" i="1"/>
  <c r="W501" i="1"/>
  <c r="X501" i="1"/>
  <c r="AN501" i="1"/>
  <c r="AM501" i="1"/>
  <c r="AL501" i="1"/>
  <c r="AK501" i="1"/>
  <c r="AJ501" i="1"/>
  <c r="AI501" i="1"/>
  <c r="AG501" i="1"/>
  <c r="AH501" i="1"/>
  <c r="AD501" i="1"/>
  <c r="AF501" i="1"/>
  <c r="AE501" i="1"/>
  <c r="AC501" i="1"/>
  <c r="AB501" i="1"/>
  <c r="AA501" i="1"/>
  <c r="Z501" i="1"/>
  <c r="Y501" i="1"/>
  <c r="V501" i="1"/>
  <c r="AQ500" i="1"/>
  <c r="AP500" i="1"/>
  <c r="AO500" i="1"/>
  <c r="W500" i="1"/>
  <c r="X500" i="1"/>
  <c r="AN500" i="1"/>
  <c r="AM500" i="1"/>
  <c r="AL500" i="1"/>
  <c r="AK500" i="1"/>
  <c r="AJ500" i="1"/>
  <c r="AI500" i="1"/>
  <c r="AG500" i="1"/>
  <c r="AH500" i="1"/>
  <c r="AD500" i="1"/>
  <c r="AF500" i="1"/>
  <c r="AE500" i="1"/>
  <c r="AC500" i="1"/>
  <c r="AB500" i="1"/>
  <c r="AA500" i="1"/>
  <c r="Z500" i="1"/>
  <c r="Y500" i="1"/>
  <c r="V500" i="1"/>
  <c r="AQ499" i="1"/>
  <c r="AP499" i="1"/>
  <c r="AO499" i="1"/>
  <c r="W499" i="1"/>
  <c r="X499" i="1"/>
  <c r="AN499" i="1"/>
  <c r="AM499" i="1"/>
  <c r="AL499" i="1"/>
  <c r="AK499" i="1"/>
  <c r="AJ499" i="1"/>
  <c r="AI499" i="1"/>
  <c r="AG499" i="1"/>
  <c r="AH499" i="1"/>
  <c r="AD499" i="1"/>
  <c r="AF499" i="1"/>
  <c r="AE499" i="1"/>
  <c r="AC499" i="1"/>
  <c r="AB499" i="1"/>
  <c r="AA499" i="1"/>
  <c r="Z499" i="1"/>
  <c r="Y499" i="1"/>
  <c r="V499" i="1"/>
  <c r="AQ498" i="1"/>
  <c r="AP498" i="1"/>
  <c r="AO498" i="1"/>
  <c r="W498" i="1"/>
  <c r="X498" i="1"/>
  <c r="AN498" i="1"/>
  <c r="AM498" i="1"/>
  <c r="AL498" i="1"/>
  <c r="AK498" i="1"/>
  <c r="AJ498" i="1"/>
  <c r="AI498" i="1"/>
  <c r="AG498" i="1"/>
  <c r="AH498" i="1"/>
  <c r="AD498" i="1"/>
  <c r="AF498" i="1"/>
  <c r="AE498" i="1"/>
  <c r="AC498" i="1"/>
  <c r="AB498" i="1"/>
  <c r="AA498" i="1"/>
  <c r="Z498" i="1"/>
  <c r="Y498" i="1"/>
  <c r="V498" i="1"/>
  <c r="AQ497" i="1"/>
  <c r="AP497" i="1"/>
  <c r="AO497" i="1"/>
  <c r="W497" i="1"/>
  <c r="X497" i="1"/>
  <c r="AN497" i="1"/>
  <c r="AM497" i="1"/>
  <c r="AL497" i="1"/>
  <c r="AK497" i="1"/>
  <c r="AJ497" i="1"/>
  <c r="AI497" i="1"/>
  <c r="AG497" i="1"/>
  <c r="AH497" i="1"/>
  <c r="AD497" i="1"/>
  <c r="AF497" i="1"/>
  <c r="AE497" i="1"/>
  <c r="AC497" i="1"/>
  <c r="AB497" i="1"/>
  <c r="AA497" i="1"/>
  <c r="Z497" i="1"/>
  <c r="Y497" i="1"/>
  <c r="V497" i="1"/>
  <c r="AQ496" i="1"/>
  <c r="AP496" i="1"/>
  <c r="AO496" i="1"/>
  <c r="W496" i="1"/>
  <c r="X496" i="1"/>
  <c r="AN496" i="1"/>
  <c r="AM496" i="1"/>
  <c r="AL496" i="1"/>
  <c r="AK496" i="1"/>
  <c r="AJ496" i="1"/>
  <c r="AI496" i="1"/>
  <c r="AG496" i="1"/>
  <c r="AH496" i="1"/>
  <c r="AD496" i="1"/>
  <c r="AF496" i="1"/>
  <c r="AE496" i="1"/>
  <c r="AC496" i="1"/>
  <c r="AB496" i="1"/>
  <c r="AA496" i="1"/>
  <c r="Z496" i="1"/>
  <c r="Y496" i="1"/>
  <c r="V496" i="1"/>
  <c r="AQ495" i="1"/>
  <c r="AP495" i="1"/>
  <c r="AO495" i="1"/>
  <c r="W495" i="1"/>
  <c r="X495" i="1"/>
  <c r="AN495" i="1"/>
  <c r="AM495" i="1"/>
  <c r="AL495" i="1"/>
  <c r="AK495" i="1"/>
  <c r="AJ495" i="1"/>
  <c r="AI495" i="1"/>
  <c r="AG495" i="1"/>
  <c r="AH495" i="1"/>
  <c r="AD495" i="1"/>
  <c r="AF495" i="1"/>
  <c r="AE495" i="1"/>
  <c r="AC495" i="1"/>
  <c r="AB495" i="1"/>
  <c r="AA495" i="1"/>
  <c r="Z495" i="1"/>
  <c r="Y495" i="1"/>
  <c r="V495" i="1"/>
  <c r="AQ494" i="1"/>
  <c r="AP494" i="1"/>
  <c r="AO494" i="1"/>
  <c r="W494" i="1"/>
  <c r="X494" i="1"/>
  <c r="AN494" i="1"/>
  <c r="AM494" i="1"/>
  <c r="AL494" i="1"/>
  <c r="AK494" i="1"/>
  <c r="AJ494" i="1"/>
  <c r="AI494" i="1"/>
  <c r="AG494" i="1"/>
  <c r="AH494" i="1"/>
  <c r="AD494" i="1"/>
  <c r="AF494" i="1"/>
  <c r="AE494" i="1"/>
  <c r="AC494" i="1"/>
  <c r="AB494" i="1"/>
  <c r="AA494" i="1"/>
  <c r="Z494" i="1"/>
  <c r="Y494" i="1"/>
  <c r="V494" i="1"/>
  <c r="AQ493" i="1"/>
  <c r="AP493" i="1"/>
  <c r="AO493" i="1"/>
  <c r="W493" i="1"/>
  <c r="X493" i="1"/>
  <c r="AN493" i="1"/>
  <c r="AM493" i="1"/>
  <c r="AL493" i="1"/>
  <c r="AK493" i="1"/>
  <c r="AJ493" i="1"/>
  <c r="AI493" i="1"/>
  <c r="AG493" i="1"/>
  <c r="AH493" i="1"/>
  <c r="AD493" i="1"/>
  <c r="AF493" i="1"/>
  <c r="AE493" i="1"/>
  <c r="AC493" i="1"/>
  <c r="AB493" i="1"/>
  <c r="AA493" i="1"/>
  <c r="Z493" i="1"/>
  <c r="Y493" i="1"/>
  <c r="V493" i="1"/>
  <c r="AQ492" i="1"/>
  <c r="AP492" i="1"/>
  <c r="AO492" i="1"/>
  <c r="W492" i="1"/>
  <c r="X492" i="1"/>
  <c r="AN492" i="1"/>
  <c r="AM492" i="1"/>
  <c r="AL492" i="1"/>
  <c r="AK492" i="1"/>
  <c r="AJ492" i="1"/>
  <c r="AI492" i="1"/>
  <c r="AG492" i="1"/>
  <c r="AH492" i="1"/>
  <c r="AD492" i="1"/>
  <c r="AF492" i="1"/>
  <c r="AE492" i="1"/>
  <c r="AC492" i="1"/>
  <c r="AB492" i="1"/>
  <c r="AA492" i="1"/>
  <c r="Z492" i="1"/>
  <c r="Y492" i="1"/>
  <c r="V492" i="1"/>
  <c r="AQ491" i="1"/>
  <c r="AP491" i="1"/>
  <c r="AO491" i="1"/>
  <c r="W491" i="1"/>
  <c r="X491" i="1"/>
  <c r="AN491" i="1"/>
  <c r="AM491" i="1"/>
  <c r="AL491" i="1"/>
  <c r="AK491" i="1"/>
  <c r="AJ491" i="1"/>
  <c r="AI491" i="1"/>
  <c r="AG491" i="1"/>
  <c r="AH491" i="1"/>
  <c r="AD491" i="1"/>
  <c r="AF491" i="1"/>
  <c r="AE491" i="1"/>
  <c r="AC491" i="1"/>
  <c r="AB491" i="1"/>
  <c r="AA491" i="1"/>
  <c r="Z491" i="1"/>
  <c r="Y491" i="1"/>
  <c r="V491" i="1"/>
  <c r="AQ490" i="1"/>
  <c r="AP490" i="1"/>
  <c r="AO490" i="1"/>
  <c r="W490" i="1"/>
  <c r="X490" i="1"/>
  <c r="AN490" i="1"/>
  <c r="AM490" i="1"/>
  <c r="AL490" i="1"/>
  <c r="AK490" i="1"/>
  <c r="AJ490" i="1"/>
  <c r="AI490" i="1"/>
  <c r="AG490" i="1"/>
  <c r="AH490" i="1"/>
  <c r="AD490" i="1"/>
  <c r="AF490" i="1"/>
  <c r="AE490" i="1"/>
  <c r="AC490" i="1"/>
  <c r="AB490" i="1"/>
  <c r="AA490" i="1"/>
  <c r="Z490" i="1"/>
  <c r="Y490" i="1"/>
  <c r="V490" i="1"/>
  <c r="AQ489" i="1"/>
  <c r="AP489" i="1"/>
  <c r="AO489" i="1"/>
  <c r="W489" i="1"/>
  <c r="X489" i="1"/>
  <c r="AN489" i="1"/>
  <c r="AM489" i="1"/>
  <c r="AL489" i="1"/>
  <c r="AK489" i="1"/>
  <c r="AJ489" i="1"/>
  <c r="AI489" i="1"/>
  <c r="AG489" i="1"/>
  <c r="AH489" i="1"/>
  <c r="AD489" i="1"/>
  <c r="AF489" i="1"/>
  <c r="AE489" i="1"/>
  <c r="AC489" i="1"/>
  <c r="AB489" i="1"/>
  <c r="AA489" i="1"/>
  <c r="Z489" i="1"/>
  <c r="Y489" i="1"/>
  <c r="V489" i="1"/>
  <c r="AQ488" i="1"/>
  <c r="AP488" i="1"/>
  <c r="AO488" i="1"/>
  <c r="W488" i="1"/>
  <c r="X488" i="1"/>
  <c r="AN488" i="1"/>
  <c r="AM488" i="1"/>
  <c r="AL488" i="1"/>
  <c r="AK488" i="1"/>
  <c r="AJ488" i="1"/>
  <c r="AI488" i="1"/>
  <c r="AG488" i="1"/>
  <c r="AH488" i="1"/>
  <c r="AD488" i="1"/>
  <c r="AF488" i="1"/>
  <c r="AE488" i="1"/>
  <c r="AC488" i="1"/>
  <c r="AB488" i="1"/>
  <c r="AA488" i="1"/>
  <c r="Z488" i="1"/>
  <c r="Y488" i="1"/>
  <c r="V488" i="1"/>
  <c r="AQ487" i="1"/>
  <c r="AP487" i="1"/>
  <c r="AO487" i="1"/>
  <c r="W487" i="1"/>
  <c r="X487" i="1"/>
  <c r="AN487" i="1"/>
  <c r="AM487" i="1"/>
  <c r="AL487" i="1"/>
  <c r="AK487" i="1"/>
  <c r="AJ487" i="1"/>
  <c r="AI487" i="1"/>
  <c r="AG487" i="1"/>
  <c r="AH487" i="1"/>
  <c r="AD487" i="1"/>
  <c r="AF487" i="1"/>
  <c r="AE487" i="1"/>
  <c r="AC487" i="1"/>
  <c r="AB487" i="1"/>
  <c r="AA487" i="1"/>
  <c r="Z487" i="1"/>
  <c r="Y487" i="1"/>
  <c r="V487" i="1"/>
  <c r="AQ486" i="1"/>
  <c r="AP486" i="1"/>
  <c r="AO486" i="1"/>
  <c r="W486" i="1"/>
  <c r="X486" i="1"/>
  <c r="AN486" i="1"/>
  <c r="AM486" i="1"/>
  <c r="AL486" i="1"/>
  <c r="AK486" i="1"/>
  <c r="AJ486" i="1"/>
  <c r="AI486" i="1"/>
  <c r="AG486" i="1"/>
  <c r="AH486" i="1"/>
  <c r="AD486" i="1"/>
  <c r="AF486" i="1"/>
  <c r="AE486" i="1"/>
  <c r="AC486" i="1"/>
  <c r="AB486" i="1"/>
  <c r="AA486" i="1"/>
  <c r="Z486" i="1"/>
  <c r="Y486" i="1"/>
  <c r="V486" i="1"/>
  <c r="AQ485" i="1"/>
  <c r="AP485" i="1"/>
  <c r="AO485" i="1"/>
  <c r="W485" i="1"/>
  <c r="X485" i="1"/>
  <c r="AN485" i="1"/>
  <c r="AM485" i="1"/>
  <c r="AL485" i="1"/>
  <c r="AK485" i="1"/>
  <c r="AJ485" i="1"/>
  <c r="AI485" i="1"/>
  <c r="AG485" i="1"/>
  <c r="AH485" i="1"/>
  <c r="AD485" i="1"/>
  <c r="AF485" i="1"/>
  <c r="AE485" i="1"/>
  <c r="AC485" i="1"/>
  <c r="AB485" i="1"/>
  <c r="AA485" i="1"/>
  <c r="Z485" i="1"/>
  <c r="Y485" i="1"/>
  <c r="V485" i="1"/>
  <c r="AQ484" i="1"/>
  <c r="AP484" i="1"/>
  <c r="AO484" i="1"/>
  <c r="W484" i="1"/>
  <c r="X484" i="1"/>
  <c r="AN484" i="1"/>
  <c r="AM484" i="1"/>
  <c r="AL484" i="1"/>
  <c r="AK484" i="1"/>
  <c r="AJ484" i="1"/>
  <c r="AI484" i="1"/>
  <c r="AG484" i="1"/>
  <c r="AH484" i="1"/>
  <c r="AD484" i="1"/>
  <c r="AF484" i="1"/>
  <c r="AE484" i="1"/>
  <c r="AC484" i="1"/>
  <c r="AB484" i="1"/>
  <c r="AA484" i="1"/>
  <c r="Z484" i="1"/>
  <c r="Y484" i="1"/>
  <c r="V484" i="1"/>
  <c r="AQ483" i="1"/>
  <c r="AP483" i="1"/>
  <c r="AO483" i="1"/>
  <c r="W483" i="1"/>
  <c r="X483" i="1"/>
  <c r="AN483" i="1"/>
  <c r="AM483" i="1"/>
  <c r="AL483" i="1"/>
  <c r="AK483" i="1"/>
  <c r="AJ483" i="1"/>
  <c r="AI483" i="1"/>
  <c r="AG483" i="1"/>
  <c r="AH483" i="1"/>
  <c r="AD483" i="1"/>
  <c r="AF483" i="1"/>
  <c r="AE483" i="1"/>
  <c r="AC483" i="1"/>
  <c r="AB483" i="1"/>
  <c r="AA483" i="1"/>
  <c r="Z483" i="1"/>
  <c r="Y483" i="1"/>
  <c r="V483" i="1"/>
  <c r="AQ482" i="1"/>
  <c r="AP482" i="1"/>
  <c r="AO482" i="1"/>
  <c r="W482" i="1"/>
  <c r="X482" i="1"/>
  <c r="AN482" i="1"/>
  <c r="AM482" i="1"/>
  <c r="AL482" i="1"/>
  <c r="AK482" i="1"/>
  <c r="AJ482" i="1"/>
  <c r="AI482" i="1"/>
  <c r="AG482" i="1"/>
  <c r="AH482" i="1"/>
  <c r="AD482" i="1"/>
  <c r="AF482" i="1"/>
  <c r="AE482" i="1"/>
  <c r="AC482" i="1"/>
  <c r="AB482" i="1"/>
  <c r="AA482" i="1"/>
  <c r="Z482" i="1"/>
  <c r="Y482" i="1"/>
  <c r="V482" i="1"/>
  <c r="AQ481" i="1"/>
  <c r="AP481" i="1"/>
  <c r="AO481" i="1"/>
  <c r="W481" i="1"/>
  <c r="X481" i="1"/>
  <c r="AN481" i="1"/>
  <c r="AM481" i="1"/>
  <c r="AL481" i="1"/>
  <c r="AK481" i="1"/>
  <c r="AJ481" i="1"/>
  <c r="AI481" i="1"/>
  <c r="AG481" i="1"/>
  <c r="AH481" i="1"/>
  <c r="AD481" i="1"/>
  <c r="AF481" i="1"/>
  <c r="AE481" i="1"/>
  <c r="AC481" i="1"/>
  <c r="AB481" i="1"/>
  <c r="AA481" i="1"/>
  <c r="Z481" i="1"/>
  <c r="Y481" i="1"/>
  <c r="V481" i="1"/>
  <c r="AQ480" i="1"/>
  <c r="AP480" i="1"/>
  <c r="AO480" i="1"/>
  <c r="W480" i="1"/>
  <c r="X480" i="1"/>
  <c r="AN480" i="1"/>
  <c r="AM480" i="1"/>
  <c r="AL480" i="1"/>
  <c r="AK480" i="1"/>
  <c r="AJ480" i="1"/>
  <c r="AI480" i="1"/>
  <c r="AG480" i="1"/>
  <c r="AH480" i="1"/>
  <c r="AD480" i="1"/>
  <c r="AF480" i="1"/>
  <c r="AE480" i="1"/>
  <c r="AC480" i="1"/>
  <c r="AB480" i="1"/>
  <c r="AA480" i="1"/>
  <c r="Z480" i="1"/>
  <c r="Y480" i="1"/>
  <c r="V480" i="1"/>
  <c r="AQ479" i="1"/>
  <c r="AP479" i="1"/>
  <c r="AO479" i="1"/>
  <c r="W479" i="1"/>
  <c r="X479" i="1"/>
  <c r="AN479" i="1"/>
  <c r="AM479" i="1"/>
  <c r="AL479" i="1"/>
  <c r="AK479" i="1"/>
  <c r="AJ479" i="1"/>
  <c r="AI479" i="1"/>
  <c r="AG479" i="1"/>
  <c r="AH479" i="1"/>
  <c r="AD479" i="1"/>
  <c r="AF479" i="1"/>
  <c r="AE479" i="1"/>
  <c r="AC479" i="1"/>
  <c r="AB479" i="1"/>
  <c r="AA479" i="1"/>
  <c r="Z479" i="1"/>
  <c r="Y479" i="1"/>
  <c r="V479" i="1"/>
  <c r="AQ478" i="1"/>
  <c r="AP478" i="1"/>
  <c r="AO478" i="1"/>
  <c r="W478" i="1"/>
  <c r="X478" i="1"/>
  <c r="AN478" i="1"/>
  <c r="AM478" i="1"/>
  <c r="AL478" i="1"/>
  <c r="AK478" i="1"/>
  <c r="AJ478" i="1"/>
  <c r="AI478" i="1"/>
  <c r="AG478" i="1"/>
  <c r="AH478" i="1"/>
  <c r="AD478" i="1"/>
  <c r="AF478" i="1"/>
  <c r="AE478" i="1"/>
  <c r="AC478" i="1"/>
  <c r="AB478" i="1"/>
  <c r="AA478" i="1"/>
  <c r="Z478" i="1"/>
  <c r="Y478" i="1"/>
  <c r="V478" i="1"/>
  <c r="AQ477" i="1"/>
  <c r="AP477" i="1"/>
  <c r="AO477" i="1"/>
  <c r="W477" i="1"/>
  <c r="X477" i="1"/>
  <c r="AN477" i="1"/>
  <c r="AM477" i="1"/>
  <c r="AL477" i="1"/>
  <c r="AK477" i="1"/>
  <c r="AJ477" i="1"/>
  <c r="AI477" i="1"/>
  <c r="AG477" i="1"/>
  <c r="AH477" i="1"/>
  <c r="AD477" i="1"/>
  <c r="AF477" i="1"/>
  <c r="AE477" i="1"/>
  <c r="AC477" i="1"/>
  <c r="AB477" i="1"/>
  <c r="AA477" i="1"/>
  <c r="Z477" i="1"/>
  <c r="Y477" i="1"/>
  <c r="V477" i="1"/>
  <c r="AQ476" i="1"/>
  <c r="AP476" i="1"/>
  <c r="AO476" i="1"/>
  <c r="W476" i="1"/>
  <c r="X476" i="1"/>
  <c r="AN476" i="1"/>
  <c r="AM476" i="1"/>
  <c r="AL476" i="1"/>
  <c r="AK476" i="1"/>
  <c r="AJ476" i="1"/>
  <c r="AI476" i="1"/>
  <c r="AG476" i="1"/>
  <c r="AH476" i="1"/>
  <c r="AD476" i="1"/>
  <c r="AF476" i="1"/>
  <c r="AE476" i="1"/>
  <c r="AC476" i="1"/>
  <c r="AB476" i="1"/>
  <c r="AA476" i="1"/>
  <c r="Z476" i="1"/>
  <c r="Y476" i="1"/>
  <c r="V476" i="1"/>
  <c r="AQ475" i="1"/>
  <c r="AP475" i="1"/>
  <c r="AO475" i="1"/>
  <c r="W475" i="1"/>
  <c r="X475" i="1"/>
  <c r="AN475" i="1"/>
  <c r="AM475" i="1"/>
  <c r="AL475" i="1"/>
  <c r="AK475" i="1"/>
  <c r="AJ475" i="1"/>
  <c r="AI475" i="1"/>
  <c r="AG475" i="1"/>
  <c r="AH475" i="1"/>
  <c r="AD475" i="1"/>
  <c r="AF475" i="1"/>
  <c r="AE475" i="1"/>
  <c r="AC475" i="1"/>
  <c r="AB475" i="1"/>
  <c r="AA475" i="1"/>
  <c r="Z475" i="1"/>
  <c r="Y475" i="1"/>
  <c r="V475" i="1"/>
  <c r="AQ474" i="1"/>
  <c r="AP474" i="1"/>
  <c r="AO474" i="1"/>
  <c r="W474" i="1"/>
  <c r="X474" i="1"/>
  <c r="AN474" i="1"/>
  <c r="AM474" i="1"/>
  <c r="AL474" i="1"/>
  <c r="AK474" i="1"/>
  <c r="AJ474" i="1"/>
  <c r="AI474" i="1"/>
  <c r="AG474" i="1"/>
  <c r="AH474" i="1"/>
  <c r="AD474" i="1"/>
  <c r="AF474" i="1"/>
  <c r="AE474" i="1"/>
  <c r="AC474" i="1"/>
  <c r="AB474" i="1"/>
  <c r="AA474" i="1"/>
  <c r="Z474" i="1"/>
  <c r="Y474" i="1"/>
  <c r="V474" i="1"/>
  <c r="AQ473" i="1"/>
  <c r="AP473" i="1"/>
  <c r="AO473" i="1"/>
  <c r="W473" i="1"/>
  <c r="X473" i="1"/>
  <c r="AN473" i="1"/>
  <c r="AM473" i="1"/>
  <c r="AL473" i="1"/>
  <c r="AK473" i="1"/>
  <c r="AJ473" i="1"/>
  <c r="AI473" i="1"/>
  <c r="AG473" i="1"/>
  <c r="AH473" i="1"/>
  <c r="AD473" i="1"/>
  <c r="AF473" i="1"/>
  <c r="AE473" i="1"/>
  <c r="AC473" i="1"/>
  <c r="AB473" i="1"/>
  <c r="AA473" i="1"/>
  <c r="Z473" i="1"/>
  <c r="Y473" i="1"/>
  <c r="V473" i="1"/>
  <c r="AQ472" i="1"/>
  <c r="AP472" i="1"/>
  <c r="AO472" i="1"/>
  <c r="W472" i="1"/>
  <c r="X472" i="1"/>
  <c r="AN472" i="1"/>
  <c r="AM472" i="1"/>
  <c r="AL472" i="1"/>
  <c r="AK472" i="1"/>
  <c r="AJ472" i="1"/>
  <c r="AI472" i="1"/>
  <c r="AG472" i="1"/>
  <c r="AH472" i="1"/>
  <c r="AD472" i="1"/>
  <c r="AF472" i="1"/>
  <c r="AE472" i="1"/>
  <c r="AC472" i="1"/>
  <c r="AB472" i="1"/>
  <c r="AA472" i="1"/>
  <c r="Z472" i="1"/>
  <c r="Y472" i="1"/>
  <c r="V472" i="1"/>
  <c r="AQ471" i="1"/>
  <c r="AP471" i="1"/>
  <c r="AO471" i="1"/>
  <c r="W471" i="1"/>
  <c r="X471" i="1"/>
  <c r="AN471" i="1"/>
  <c r="AM471" i="1"/>
  <c r="AL471" i="1"/>
  <c r="AK471" i="1"/>
  <c r="AJ471" i="1"/>
  <c r="AI471" i="1"/>
  <c r="AG471" i="1"/>
  <c r="AH471" i="1"/>
  <c r="AD471" i="1"/>
  <c r="AF471" i="1"/>
  <c r="AE471" i="1"/>
  <c r="AC471" i="1"/>
  <c r="AB471" i="1"/>
  <c r="AA471" i="1"/>
  <c r="Z471" i="1"/>
  <c r="Y471" i="1"/>
  <c r="V471" i="1"/>
  <c r="AQ470" i="1"/>
  <c r="AP470" i="1"/>
  <c r="AO470" i="1"/>
  <c r="W470" i="1"/>
  <c r="X470" i="1"/>
  <c r="AN470" i="1"/>
  <c r="AM470" i="1"/>
  <c r="AL470" i="1"/>
  <c r="AK470" i="1"/>
  <c r="AJ470" i="1"/>
  <c r="AI470" i="1"/>
  <c r="AG470" i="1"/>
  <c r="AH470" i="1"/>
  <c r="AD470" i="1"/>
  <c r="AF470" i="1"/>
  <c r="AE470" i="1"/>
  <c r="AC470" i="1"/>
  <c r="AB470" i="1"/>
  <c r="AA470" i="1"/>
  <c r="Z470" i="1"/>
  <c r="Y470" i="1"/>
  <c r="V470" i="1"/>
  <c r="AQ469" i="1"/>
  <c r="AP469" i="1"/>
  <c r="AO469" i="1"/>
  <c r="W469" i="1"/>
  <c r="X469" i="1"/>
  <c r="AN469" i="1"/>
  <c r="AM469" i="1"/>
  <c r="AL469" i="1"/>
  <c r="AK469" i="1"/>
  <c r="AJ469" i="1"/>
  <c r="AI469" i="1"/>
  <c r="AG469" i="1"/>
  <c r="AH469" i="1"/>
  <c r="AD469" i="1"/>
  <c r="AF469" i="1"/>
  <c r="AE469" i="1"/>
  <c r="AC469" i="1"/>
  <c r="AB469" i="1"/>
  <c r="AA469" i="1"/>
  <c r="Z469" i="1"/>
  <c r="Y469" i="1"/>
  <c r="V469" i="1"/>
  <c r="AQ468" i="1"/>
  <c r="AP468" i="1"/>
  <c r="AO468" i="1"/>
  <c r="W468" i="1"/>
  <c r="X468" i="1"/>
  <c r="AN468" i="1"/>
  <c r="AM468" i="1"/>
  <c r="AL468" i="1"/>
  <c r="AK468" i="1"/>
  <c r="AJ468" i="1"/>
  <c r="AI468" i="1"/>
  <c r="AG468" i="1"/>
  <c r="AH468" i="1"/>
  <c r="AD468" i="1"/>
  <c r="AF468" i="1"/>
  <c r="AE468" i="1"/>
  <c r="AC468" i="1"/>
  <c r="AB468" i="1"/>
  <c r="AA468" i="1"/>
  <c r="Z468" i="1"/>
  <c r="Y468" i="1"/>
  <c r="V468" i="1"/>
  <c r="AQ467" i="1"/>
  <c r="AP467" i="1"/>
  <c r="AO467" i="1"/>
  <c r="W467" i="1"/>
  <c r="X467" i="1"/>
  <c r="AN467" i="1"/>
  <c r="AM467" i="1"/>
  <c r="AL467" i="1"/>
  <c r="AK467" i="1"/>
  <c r="AJ467" i="1"/>
  <c r="AI467" i="1"/>
  <c r="AG467" i="1"/>
  <c r="AH467" i="1"/>
  <c r="AD467" i="1"/>
  <c r="AF467" i="1"/>
  <c r="AE467" i="1"/>
  <c r="AC467" i="1"/>
  <c r="AB467" i="1"/>
  <c r="AA467" i="1"/>
  <c r="Z467" i="1"/>
  <c r="Y467" i="1"/>
  <c r="V467" i="1"/>
  <c r="AQ466" i="1"/>
  <c r="AP466" i="1"/>
  <c r="AO466" i="1"/>
  <c r="W466" i="1"/>
  <c r="X466" i="1"/>
  <c r="AN466" i="1"/>
  <c r="AM466" i="1"/>
  <c r="AL466" i="1"/>
  <c r="AK466" i="1"/>
  <c r="AJ466" i="1"/>
  <c r="AI466" i="1"/>
  <c r="AG466" i="1"/>
  <c r="AH466" i="1"/>
  <c r="AD466" i="1"/>
  <c r="AF466" i="1"/>
  <c r="AE466" i="1"/>
  <c r="AC466" i="1"/>
  <c r="AB466" i="1"/>
  <c r="AA466" i="1"/>
  <c r="Z466" i="1"/>
  <c r="Y466" i="1"/>
  <c r="V466" i="1"/>
  <c r="AQ465" i="1"/>
  <c r="AP465" i="1"/>
  <c r="AO465" i="1"/>
  <c r="W465" i="1"/>
  <c r="X465" i="1"/>
  <c r="AN465" i="1"/>
  <c r="AM465" i="1"/>
  <c r="AL465" i="1"/>
  <c r="AK465" i="1"/>
  <c r="AJ465" i="1"/>
  <c r="AI465" i="1"/>
  <c r="AG465" i="1"/>
  <c r="AH465" i="1"/>
  <c r="AD465" i="1"/>
  <c r="AF465" i="1"/>
  <c r="AE465" i="1"/>
  <c r="AC465" i="1"/>
  <c r="AB465" i="1"/>
  <c r="AA465" i="1"/>
  <c r="Z465" i="1"/>
  <c r="Y465" i="1"/>
  <c r="V465" i="1"/>
  <c r="AQ464" i="1"/>
  <c r="AP464" i="1"/>
  <c r="AO464" i="1"/>
  <c r="W464" i="1"/>
  <c r="X464" i="1"/>
  <c r="AN464" i="1"/>
  <c r="AM464" i="1"/>
  <c r="AL464" i="1"/>
  <c r="AK464" i="1"/>
  <c r="AJ464" i="1"/>
  <c r="AI464" i="1"/>
  <c r="AG464" i="1"/>
  <c r="AH464" i="1"/>
  <c r="AD464" i="1"/>
  <c r="AF464" i="1"/>
  <c r="AE464" i="1"/>
  <c r="AC464" i="1"/>
  <c r="AB464" i="1"/>
  <c r="AA464" i="1"/>
  <c r="Z464" i="1"/>
  <c r="Y464" i="1"/>
  <c r="V464" i="1"/>
  <c r="AQ463" i="1"/>
  <c r="AP463" i="1"/>
  <c r="AO463" i="1"/>
  <c r="W463" i="1"/>
  <c r="X463" i="1"/>
  <c r="AN463" i="1"/>
  <c r="AM463" i="1"/>
  <c r="AL463" i="1"/>
  <c r="AK463" i="1"/>
  <c r="AJ463" i="1"/>
  <c r="AI463" i="1"/>
  <c r="AG463" i="1"/>
  <c r="AH463" i="1"/>
  <c r="AD463" i="1"/>
  <c r="AF463" i="1"/>
  <c r="AE463" i="1"/>
  <c r="AC463" i="1"/>
  <c r="AB463" i="1"/>
  <c r="AA463" i="1"/>
  <c r="Z463" i="1"/>
  <c r="Y463" i="1"/>
  <c r="V463" i="1"/>
  <c r="AQ462" i="1"/>
  <c r="AP462" i="1"/>
  <c r="AO462" i="1"/>
  <c r="W462" i="1"/>
  <c r="X462" i="1"/>
  <c r="AN462" i="1"/>
  <c r="AM462" i="1"/>
  <c r="AL462" i="1"/>
  <c r="AK462" i="1"/>
  <c r="AJ462" i="1"/>
  <c r="AI462" i="1"/>
  <c r="AG462" i="1"/>
  <c r="AH462" i="1"/>
  <c r="AD462" i="1"/>
  <c r="AF462" i="1"/>
  <c r="AE462" i="1"/>
  <c r="AC462" i="1"/>
  <c r="AB462" i="1"/>
  <c r="AA462" i="1"/>
  <c r="Z462" i="1"/>
  <c r="Y462" i="1"/>
  <c r="V462" i="1"/>
  <c r="AQ461" i="1"/>
  <c r="AP461" i="1"/>
  <c r="AO461" i="1"/>
  <c r="W461" i="1"/>
  <c r="X461" i="1"/>
  <c r="AN461" i="1"/>
  <c r="AM461" i="1"/>
  <c r="AL461" i="1"/>
  <c r="AK461" i="1"/>
  <c r="AJ461" i="1"/>
  <c r="AI461" i="1"/>
  <c r="AG461" i="1"/>
  <c r="AH461" i="1"/>
  <c r="AD461" i="1"/>
  <c r="AF461" i="1"/>
  <c r="AE461" i="1"/>
  <c r="AC461" i="1"/>
  <c r="AB461" i="1"/>
  <c r="AA461" i="1"/>
  <c r="Z461" i="1"/>
  <c r="Y461" i="1"/>
  <c r="V461" i="1"/>
  <c r="AQ460" i="1"/>
  <c r="AP460" i="1"/>
  <c r="AO460" i="1"/>
  <c r="W460" i="1"/>
  <c r="X460" i="1"/>
  <c r="AN460" i="1"/>
  <c r="AM460" i="1"/>
  <c r="AL460" i="1"/>
  <c r="AK460" i="1"/>
  <c r="AJ460" i="1"/>
  <c r="AI460" i="1"/>
  <c r="AG460" i="1"/>
  <c r="AH460" i="1"/>
  <c r="AD460" i="1"/>
  <c r="AF460" i="1"/>
  <c r="AE460" i="1"/>
  <c r="AC460" i="1"/>
  <c r="AB460" i="1"/>
  <c r="AA460" i="1"/>
  <c r="Z460" i="1"/>
  <c r="Y460" i="1"/>
  <c r="V460" i="1"/>
  <c r="AQ459" i="1"/>
  <c r="AP459" i="1"/>
  <c r="AO459" i="1"/>
  <c r="W459" i="1"/>
  <c r="X459" i="1"/>
  <c r="AN459" i="1"/>
  <c r="AM459" i="1"/>
  <c r="AL459" i="1"/>
  <c r="AK459" i="1"/>
  <c r="AJ459" i="1"/>
  <c r="AI459" i="1"/>
  <c r="AG459" i="1"/>
  <c r="AH459" i="1"/>
  <c r="AD459" i="1"/>
  <c r="AF459" i="1"/>
  <c r="AE459" i="1"/>
  <c r="AC459" i="1"/>
  <c r="AB459" i="1"/>
  <c r="AA459" i="1"/>
  <c r="Z459" i="1"/>
  <c r="Y459" i="1"/>
  <c r="V459" i="1"/>
  <c r="AQ458" i="1"/>
  <c r="AP458" i="1"/>
  <c r="AO458" i="1"/>
  <c r="W458" i="1"/>
  <c r="X458" i="1"/>
  <c r="AN458" i="1"/>
  <c r="AM458" i="1"/>
  <c r="AL458" i="1"/>
  <c r="AK458" i="1"/>
  <c r="AJ458" i="1"/>
  <c r="AI458" i="1"/>
  <c r="AG458" i="1"/>
  <c r="AH458" i="1"/>
  <c r="AD458" i="1"/>
  <c r="AF458" i="1"/>
  <c r="AE458" i="1"/>
  <c r="AC458" i="1"/>
  <c r="AB458" i="1"/>
  <c r="AA458" i="1"/>
  <c r="Z458" i="1"/>
  <c r="Y458" i="1"/>
  <c r="V458" i="1"/>
  <c r="AQ457" i="1"/>
  <c r="AP457" i="1"/>
  <c r="AO457" i="1"/>
  <c r="W457" i="1"/>
  <c r="X457" i="1"/>
  <c r="AN457" i="1"/>
  <c r="AM457" i="1"/>
  <c r="AL457" i="1"/>
  <c r="AK457" i="1"/>
  <c r="AJ457" i="1"/>
  <c r="AI457" i="1"/>
  <c r="AG457" i="1"/>
  <c r="AH457" i="1"/>
  <c r="AD457" i="1"/>
  <c r="AF457" i="1"/>
  <c r="AE457" i="1"/>
  <c r="AC457" i="1"/>
  <c r="AB457" i="1"/>
  <c r="AA457" i="1"/>
  <c r="Z457" i="1"/>
  <c r="Y457" i="1"/>
  <c r="V457" i="1"/>
  <c r="AQ456" i="1"/>
  <c r="AP456" i="1"/>
  <c r="AO456" i="1"/>
  <c r="W456" i="1"/>
  <c r="X456" i="1"/>
  <c r="AN456" i="1"/>
  <c r="AM456" i="1"/>
  <c r="AL456" i="1"/>
  <c r="AK456" i="1"/>
  <c r="AJ456" i="1"/>
  <c r="AI456" i="1"/>
  <c r="AG456" i="1"/>
  <c r="AH456" i="1"/>
  <c r="AD456" i="1"/>
  <c r="AF456" i="1"/>
  <c r="AE456" i="1"/>
  <c r="AC456" i="1"/>
  <c r="AB456" i="1"/>
  <c r="AA456" i="1"/>
  <c r="Z456" i="1"/>
  <c r="Y456" i="1"/>
  <c r="V456" i="1"/>
  <c r="AQ455" i="1"/>
  <c r="AP455" i="1"/>
  <c r="AO455" i="1"/>
  <c r="W455" i="1"/>
  <c r="X455" i="1"/>
  <c r="AN455" i="1"/>
  <c r="AM455" i="1"/>
  <c r="AL455" i="1"/>
  <c r="AK455" i="1"/>
  <c r="AJ455" i="1"/>
  <c r="AI455" i="1"/>
  <c r="AG455" i="1"/>
  <c r="AH455" i="1"/>
  <c r="AD455" i="1"/>
  <c r="AF455" i="1"/>
  <c r="AE455" i="1"/>
  <c r="AC455" i="1"/>
  <c r="AB455" i="1"/>
  <c r="AA455" i="1"/>
  <c r="Z455" i="1"/>
  <c r="Y455" i="1"/>
  <c r="V455" i="1"/>
  <c r="AQ454" i="1"/>
  <c r="AP454" i="1"/>
  <c r="AO454" i="1"/>
  <c r="W454" i="1"/>
  <c r="X454" i="1"/>
  <c r="AN454" i="1"/>
  <c r="AM454" i="1"/>
  <c r="AL454" i="1"/>
  <c r="AK454" i="1"/>
  <c r="AJ454" i="1"/>
  <c r="AI454" i="1"/>
  <c r="AG454" i="1"/>
  <c r="AH454" i="1"/>
  <c r="AD454" i="1"/>
  <c r="AF454" i="1"/>
  <c r="AE454" i="1"/>
  <c r="AC454" i="1"/>
  <c r="AB454" i="1"/>
  <c r="AA454" i="1"/>
  <c r="Z454" i="1"/>
  <c r="Y454" i="1"/>
  <c r="V454" i="1"/>
  <c r="AQ453" i="1"/>
  <c r="AP453" i="1"/>
  <c r="AO453" i="1"/>
  <c r="W453" i="1"/>
  <c r="X453" i="1"/>
  <c r="AN453" i="1"/>
  <c r="AM453" i="1"/>
  <c r="AL453" i="1"/>
  <c r="AK453" i="1"/>
  <c r="AJ453" i="1"/>
  <c r="AI453" i="1"/>
  <c r="AG453" i="1"/>
  <c r="AH453" i="1"/>
  <c r="AD453" i="1"/>
  <c r="AF453" i="1"/>
  <c r="AE453" i="1"/>
  <c r="AC453" i="1"/>
  <c r="AB453" i="1"/>
  <c r="AA453" i="1"/>
  <c r="Z453" i="1"/>
  <c r="Y453" i="1"/>
  <c r="V453" i="1"/>
  <c r="AQ452" i="1"/>
  <c r="AP452" i="1"/>
  <c r="AO452" i="1"/>
  <c r="W452" i="1"/>
  <c r="X452" i="1"/>
  <c r="AN452" i="1"/>
  <c r="AM452" i="1"/>
  <c r="AL452" i="1"/>
  <c r="AK452" i="1"/>
  <c r="AJ452" i="1"/>
  <c r="AI452" i="1"/>
  <c r="AG452" i="1"/>
  <c r="AH452" i="1"/>
  <c r="AD452" i="1"/>
  <c r="AF452" i="1"/>
  <c r="AE452" i="1"/>
  <c r="AC452" i="1"/>
  <c r="AB452" i="1"/>
  <c r="AA452" i="1"/>
  <c r="Z452" i="1"/>
  <c r="Y452" i="1"/>
  <c r="V452" i="1"/>
  <c r="AQ451" i="1"/>
  <c r="AP451" i="1"/>
  <c r="AO451" i="1"/>
  <c r="W451" i="1"/>
  <c r="X451" i="1"/>
  <c r="AN451" i="1"/>
  <c r="AM451" i="1"/>
  <c r="AL451" i="1"/>
  <c r="AK451" i="1"/>
  <c r="AJ451" i="1"/>
  <c r="AI451" i="1"/>
  <c r="AG451" i="1"/>
  <c r="AH451" i="1"/>
  <c r="AD451" i="1"/>
  <c r="AF451" i="1"/>
  <c r="AE451" i="1"/>
  <c r="AC451" i="1"/>
  <c r="AB451" i="1"/>
  <c r="AA451" i="1"/>
  <c r="Z451" i="1"/>
  <c r="Y451" i="1"/>
  <c r="V451" i="1"/>
  <c r="AQ450" i="1"/>
  <c r="AP450" i="1"/>
  <c r="AO450" i="1"/>
  <c r="W450" i="1"/>
  <c r="X450" i="1"/>
  <c r="AN450" i="1"/>
  <c r="AM450" i="1"/>
  <c r="AL450" i="1"/>
  <c r="AK450" i="1"/>
  <c r="AJ450" i="1"/>
  <c r="AI450" i="1"/>
  <c r="AG450" i="1"/>
  <c r="AH450" i="1"/>
  <c r="AD450" i="1"/>
  <c r="AF450" i="1"/>
  <c r="AE450" i="1"/>
  <c r="AC450" i="1"/>
  <c r="AB450" i="1"/>
  <c r="AA450" i="1"/>
  <c r="Z450" i="1"/>
  <c r="Y450" i="1"/>
  <c r="V450" i="1"/>
  <c r="AQ449" i="1"/>
  <c r="AP449" i="1"/>
  <c r="AO449" i="1"/>
  <c r="W449" i="1"/>
  <c r="X449" i="1"/>
  <c r="AN449" i="1"/>
  <c r="AM449" i="1"/>
  <c r="AL449" i="1"/>
  <c r="AK449" i="1"/>
  <c r="AJ449" i="1"/>
  <c r="AI449" i="1"/>
  <c r="AG449" i="1"/>
  <c r="AH449" i="1"/>
  <c r="AD449" i="1"/>
  <c r="AF449" i="1"/>
  <c r="AE449" i="1"/>
  <c r="AC449" i="1"/>
  <c r="AB449" i="1"/>
  <c r="AA449" i="1"/>
  <c r="Z449" i="1"/>
  <c r="Y449" i="1"/>
  <c r="V449" i="1"/>
  <c r="AQ448" i="1"/>
  <c r="AP448" i="1"/>
  <c r="AO448" i="1"/>
  <c r="W448" i="1"/>
  <c r="X448" i="1"/>
  <c r="AN448" i="1"/>
  <c r="AM448" i="1"/>
  <c r="AL448" i="1"/>
  <c r="AK448" i="1"/>
  <c r="AJ448" i="1"/>
  <c r="AI448" i="1"/>
  <c r="AG448" i="1"/>
  <c r="AH448" i="1"/>
  <c r="AD448" i="1"/>
  <c r="AF448" i="1"/>
  <c r="AE448" i="1"/>
  <c r="AC448" i="1"/>
  <c r="AB448" i="1"/>
  <c r="AA448" i="1"/>
  <c r="Z448" i="1"/>
  <c r="Y448" i="1"/>
  <c r="V448" i="1"/>
  <c r="AQ447" i="1"/>
  <c r="AP447" i="1"/>
  <c r="AO447" i="1"/>
  <c r="W447" i="1"/>
  <c r="X447" i="1"/>
  <c r="AN447" i="1"/>
  <c r="AM447" i="1"/>
  <c r="AL447" i="1"/>
  <c r="AK447" i="1"/>
  <c r="AJ447" i="1"/>
  <c r="AI447" i="1"/>
  <c r="AG447" i="1"/>
  <c r="AH447" i="1"/>
  <c r="AD447" i="1"/>
  <c r="AF447" i="1"/>
  <c r="AE447" i="1"/>
  <c r="AC447" i="1"/>
  <c r="AB447" i="1"/>
  <c r="AA447" i="1"/>
  <c r="Z447" i="1"/>
  <c r="Y447" i="1"/>
  <c r="V447" i="1"/>
  <c r="AQ446" i="1"/>
  <c r="AP446" i="1"/>
  <c r="AO446" i="1"/>
  <c r="W446" i="1"/>
  <c r="X446" i="1"/>
  <c r="AN446" i="1"/>
  <c r="AM446" i="1"/>
  <c r="AL446" i="1"/>
  <c r="AK446" i="1"/>
  <c r="AJ446" i="1"/>
  <c r="AI446" i="1"/>
  <c r="AG446" i="1"/>
  <c r="AH446" i="1"/>
  <c r="AD446" i="1"/>
  <c r="AF446" i="1"/>
  <c r="AE446" i="1"/>
  <c r="AC446" i="1"/>
  <c r="AB446" i="1"/>
  <c r="AA446" i="1"/>
  <c r="Z446" i="1"/>
  <c r="Y446" i="1"/>
  <c r="V446" i="1"/>
  <c r="AQ445" i="1"/>
  <c r="AP445" i="1"/>
  <c r="AO445" i="1"/>
  <c r="W445" i="1"/>
  <c r="X445" i="1"/>
  <c r="AN445" i="1"/>
  <c r="AM445" i="1"/>
  <c r="AL445" i="1"/>
  <c r="AK445" i="1"/>
  <c r="AJ445" i="1"/>
  <c r="AI445" i="1"/>
  <c r="AG445" i="1"/>
  <c r="AH445" i="1"/>
  <c r="AD445" i="1"/>
  <c r="AF445" i="1"/>
  <c r="AE445" i="1"/>
  <c r="AC445" i="1"/>
  <c r="AB445" i="1"/>
  <c r="AA445" i="1"/>
  <c r="Z445" i="1"/>
  <c r="Y445" i="1"/>
  <c r="V445" i="1"/>
  <c r="AQ444" i="1"/>
  <c r="AP444" i="1"/>
  <c r="AO444" i="1"/>
  <c r="W444" i="1"/>
  <c r="X444" i="1"/>
  <c r="AN444" i="1"/>
  <c r="AM444" i="1"/>
  <c r="AL444" i="1"/>
  <c r="AK444" i="1"/>
  <c r="AJ444" i="1"/>
  <c r="AI444" i="1"/>
  <c r="AG444" i="1"/>
  <c r="AH444" i="1"/>
  <c r="AD444" i="1"/>
  <c r="AF444" i="1"/>
  <c r="AE444" i="1"/>
  <c r="AC444" i="1"/>
  <c r="AB444" i="1"/>
  <c r="AA444" i="1"/>
  <c r="Z444" i="1"/>
  <c r="Y444" i="1"/>
  <c r="V444" i="1"/>
  <c r="AQ443" i="1"/>
  <c r="AP443" i="1"/>
  <c r="AO443" i="1"/>
  <c r="W443" i="1"/>
  <c r="X443" i="1"/>
  <c r="AN443" i="1"/>
  <c r="AM443" i="1"/>
  <c r="AL443" i="1"/>
  <c r="AK443" i="1"/>
  <c r="AJ443" i="1"/>
  <c r="AI443" i="1"/>
  <c r="AG443" i="1"/>
  <c r="AH443" i="1"/>
  <c r="AD443" i="1"/>
  <c r="AF443" i="1"/>
  <c r="AE443" i="1"/>
  <c r="AC443" i="1"/>
  <c r="AB443" i="1"/>
  <c r="AA443" i="1"/>
  <c r="Z443" i="1"/>
  <c r="Y443" i="1"/>
  <c r="V443" i="1"/>
  <c r="AQ442" i="1"/>
  <c r="AP442" i="1"/>
  <c r="AO442" i="1"/>
  <c r="W442" i="1"/>
  <c r="X442" i="1"/>
  <c r="AN442" i="1"/>
  <c r="AM442" i="1"/>
  <c r="AL442" i="1"/>
  <c r="AK442" i="1"/>
  <c r="AJ442" i="1"/>
  <c r="AI442" i="1"/>
  <c r="AG442" i="1"/>
  <c r="AH442" i="1"/>
  <c r="AD442" i="1"/>
  <c r="AF442" i="1"/>
  <c r="AE442" i="1"/>
  <c r="AC442" i="1"/>
  <c r="AB442" i="1"/>
  <c r="AA442" i="1"/>
  <c r="Z442" i="1"/>
  <c r="Y442" i="1"/>
  <c r="V442" i="1"/>
  <c r="AQ441" i="1"/>
  <c r="AP441" i="1"/>
  <c r="AO441" i="1"/>
  <c r="W441" i="1"/>
  <c r="X441" i="1"/>
  <c r="AN441" i="1"/>
  <c r="AM441" i="1"/>
  <c r="AL441" i="1"/>
  <c r="AK441" i="1"/>
  <c r="AJ441" i="1"/>
  <c r="AI441" i="1"/>
  <c r="AG441" i="1"/>
  <c r="AH441" i="1"/>
  <c r="AD441" i="1"/>
  <c r="AF441" i="1"/>
  <c r="AE441" i="1"/>
  <c r="AC441" i="1"/>
  <c r="AB441" i="1"/>
  <c r="AA441" i="1"/>
  <c r="Z441" i="1"/>
  <c r="Y441" i="1"/>
  <c r="V441" i="1"/>
  <c r="AQ440" i="1"/>
  <c r="AP440" i="1"/>
  <c r="AO440" i="1"/>
  <c r="W440" i="1"/>
  <c r="X440" i="1"/>
  <c r="AN440" i="1"/>
  <c r="AM440" i="1"/>
  <c r="AL440" i="1"/>
  <c r="AK440" i="1"/>
  <c r="AJ440" i="1"/>
  <c r="AI440" i="1"/>
  <c r="AG440" i="1"/>
  <c r="AH440" i="1"/>
  <c r="AD440" i="1"/>
  <c r="AF440" i="1"/>
  <c r="AE440" i="1"/>
  <c r="AC440" i="1"/>
  <c r="AB440" i="1"/>
  <c r="AA440" i="1"/>
  <c r="Z440" i="1"/>
  <c r="Y440" i="1"/>
  <c r="V440" i="1"/>
  <c r="AQ439" i="1"/>
  <c r="AP439" i="1"/>
  <c r="AO439" i="1"/>
  <c r="W439" i="1"/>
  <c r="X439" i="1"/>
  <c r="AN439" i="1"/>
  <c r="AM439" i="1"/>
  <c r="AL439" i="1"/>
  <c r="AK439" i="1"/>
  <c r="AJ439" i="1"/>
  <c r="AI439" i="1"/>
  <c r="AG439" i="1"/>
  <c r="AH439" i="1"/>
  <c r="AD439" i="1"/>
  <c r="AF439" i="1"/>
  <c r="AE439" i="1"/>
  <c r="AC439" i="1"/>
  <c r="AB439" i="1"/>
  <c r="AA439" i="1"/>
  <c r="Z439" i="1"/>
  <c r="Y439" i="1"/>
  <c r="V439" i="1"/>
  <c r="AQ438" i="1"/>
  <c r="AP438" i="1"/>
  <c r="AO438" i="1"/>
  <c r="W438" i="1"/>
  <c r="X438" i="1"/>
  <c r="AN438" i="1"/>
  <c r="AM438" i="1"/>
  <c r="AL438" i="1"/>
  <c r="AK438" i="1"/>
  <c r="AJ438" i="1"/>
  <c r="AI438" i="1"/>
  <c r="AG438" i="1"/>
  <c r="AH438" i="1"/>
  <c r="AD438" i="1"/>
  <c r="AF438" i="1"/>
  <c r="AE438" i="1"/>
  <c r="AC438" i="1"/>
  <c r="AB438" i="1"/>
  <c r="AA438" i="1"/>
  <c r="Z438" i="1"/>
  <c r="Y438" i="1"/>
  <c r="V438" i="1"/>
  <c r="AQ437" i="1"/>
  <c r="AP437" i="1"/>
  <c r="AO437" i="1"/>
  <c r="W437" i="1"/>
  <c r="X437" i="1"/>
  <c r="AN437" i="1"/>
  <c r="AM437" i="1"/>
  <c r="AL437" i="1"/>
  <c r="AK437" i="1"/>
  <c r="AJ437" i="1"/>
  <c r="AI437" i="1"/>
  <c r="AG437" i="1"/>
  <c r="AH437" i="1"/>
  <c r="AD437" i="1"/>
  <c r="AF437" i="1"/>
  <c r="AE437" i="1"/>
  <c r="AC437" i="1"/>
  <c r="AB437" i="1"/>
  <c r="AA437" i="1"/>
  <c r="Z437" i="1"/>
  <c r="Y437" i="1"/>
  <c r="V437" i="1"/>
  <c r="AQ436" i="1"/>
  <c r="AP436" i="1"/>
  <c r="AO436" i="1"/>
  <c r="W436" i="1"/>
  <c r="X436" i="1"/>
  <c r="AN436" i="1"/>
  <c r="AM436" i="1"/>
  <c r="AL436" i="1"/>
  <c r="AK436" i="1"/>
  <c r="AJ436" i="1"/>
  <c r="AI436" i="1"/>
  <c r="AG436" i="1"/>
  <c r="AH436" i="1"/>
  <c r="AD436" i="1"/>
  <c r="AF436" i="1"/>
  <c r="AE436" i="1"/>
  <c r="AC436" i="1"/>
  <c r="AB436" i="1"/>
  <c r="AA436" i="1"/>
  <c r="Z436" i="1"/>
  <c r="Y436" i="1"/>
  <c r="V436" i="1"/>
  <c r="AQ435" i="1"/>
  <c r="AP435" i="1"/>
  <c r="AO435" i="1"/>
  <c r="W435" i="1"/>
  <c r="X435" i="1"/>
  <c r="AN435" i="1"/>
  <c r="AM435" i="1"/>
  <c r="AL435" i="1"/>
  <c r="AK435" i="1"/>
  <c r="AJ435" i="1"/>
  <c r="AI435" i="1"/>
  <c r="AG435" i="1"/>
  <c r="AH435" i="1"/>
  <c r="AD435" i="1"/>
  <c r="AF435" i="1"/>
  <c r="AE435" i="1"/>
  <c r="AC435" i="1"/>
  <c r="AB435" i="1"/>
  <c r="AA435" i="1"/>
  <c r="Z435" i="1"/>
  <c r="Y435" i="1"/>
  <c r="V435" i="1"/>
  <c r="AQ434" i="1"/>
  <c r="AP434" i="1"/>
  <c r="AO434" i="1"/>
  <c r="W434" i="1"/>
  <c r="X434" i="1"/>
  <c r="AN434" i="1"/>
  <c r="AM434" i="1"/>
  <c r="AL434" i="1"/>
  <c r="AK434" i="1"/>
  <c r="AJ434" i="1"/>
  <c r="AI434" i="1"/>
  <c r="AG434" i="1"/>
  <c r="AH434" i="1"/>
  <c r="AD434" i="1"/>
  <c r="AF434" i="1"/>
  <c r="AE434" i="1"/>
  <c r="AC434" i="1"/>
  <c r="AB434" i="1"/>
  <c r="AA434" i="1"/>
  <c r="Z434" i="1"/>
  <c r="Y434" i="1"/>
  <c r="V434" i="1"/>
  <c r="AQ433" i="1"/>
  <c r="AP433" i="1"/>
  <c r="AO433" i="1"/>
  <c r="W433" i="1"/>
  <c r="X433" i="1"/>
  <c r="AN433" i="1"/>
  <c r="AM433" i="1"/>
  <c r="AL433" i="1"/>
  <c r="AK433" i="1"/>
  <c r="AJ433" i="1"/>
  <c r="AI433" i="1"/>
  <c r="AG433" i="1"/>
  <c r="AH433" i="1"/>
  <c r="AD433" i="1"/>
  <c r="AF433" i="1"/>
  <c r="AE433" i="1"/>
  <c r="AC433" i="1"/>
  <c r="AB433" i="1"/>
  <c r="AA433" i="1"/>
  <c r="Z433" i="1"/>
  <c r="Y433" i="1"/>
  <c r="V433" i="1"/>
  <c r="AQ432" i="1"/>
  <c r="AP432" i="1"/>
  <c r="AO432" i="1"/>
  <c r="W432" i="1"/>
  <c r="X432" i="1"/>
  <c r="AN432" i="1"/>
  <c r="AM432" i="1"/>
  <c r="AL432" i="1"/>
  <c r="AK432" i="1"/>
  <c r="AJ432" i="1"/>
  <c r="AI432" i="1"/>
  <c r="AG432" i="1"/>
  <c r="AH432" i="1"/>
  <c r="AD432" i="1"/>
  <c r="AF432" i="1"/>
  <c r="AE432" i="1"/>
  <c r="AC432" i="1"/>
  <c r="AB432" i="1"/>
  <c r="AA432" i="1"/>
  <c r="Z432" i="1"/>
  <c r="Y432" i="1"/>
  <c r="V432" i="1"/>
  <c r="AQ431" i="1"/>
  <c r="AP431" i="1"/>
  <c r="AO431" i="1"/>
  <c r="W431" i="1"/>
  <c r="X431" i="1"/>
  <c r="AN431" i="1"/>
  <c r="AM431" i="1"/>
  <c r="AL431" i="1"/>
  <c r="AK431" i="1"/>
  <c r="AJ431" i="1"/>
  <c r="AI431" i="1"/>
  <c r="AG431" i="1"/>
  <c r="AH431" i="1"/>
  <c r="AD431" i="1"/>
  <c r="AF431" i="1"/>
  <c r="AE431" i="1"/>
  <c r="AC431" i="1"/>
  <c r="AB431" i="1"/>
  <c r="AA431" i="1"/>
  <c r="Z431" i="1"/>
  <c r="Y431" i="1"/>
  <c r="V431" i="1"/>
  <c r="AQ430" i="1"/>
  <c r="AP430" i="1"/>
  <c r="AO430" i="1"/>
  <c r="W430" i="1"/>
  <c r="X430" i="1"/>
  <c r="AN430" i="1"/>
  <c r="AM430" i="1"/>
  <c r="AL430" i="1"/>
  <c r="AK430" i="1"/>
  <c r="AJ430" i="1"/>
  <c r="AI430" i="1"/>
  <c r="AG430" i="1"/>
  <c r="AH430" i="1"/>
  <c r="AD430" i="1"/>
  <c r="AF430" i="1"/>
  <c r="AE430" i="1"/>
  <c r="AC430" i="1"/>
  <c r="AB430" i="1"/>
  <c r="AA430" i="1"/>
  <c r="Z430" i="1"/>
  <c r="Y430" i="1"/>
  <c r="V430" i="1"/>
  <c r="AQ429" i="1"/>
  <c r="AP429" i="1"/>
  <c r="AO429" i="1"/>
  <c r="W429" i="1"/>
  <c r="X429" i="1"/>
  <c r="AN429" i="1"/>
  <c r="AM429" i="1"/>
  <c r="AL429" i="1"/>
  <c r="AK429" i="1"/>
  <c r="AJ429" i="1"/>
  <c r="AI429" i="1"/>
  <c r="AG429" i="1"/>
  <c r="AH429" i="1"/>
  <c r="AD429" i="1"/>
  <c r="AF429" i="1"/>
  <c r="AE429" i="1"/>
  <c r="AC429" i="1"/>
  <c r="AB429" i="1"/>
  <c r="AA429" i="1"/>
  <c r="Z429" i="1"/>
  <c r="Y429" i="1"/>
  <c r="V429" i="1"/>
  <c r="AQ428" i="1"/>
  <c r="AP428" i="1"/>
  <c r="AO428" i="1"/>
  <c r="W428" i="1"/>
  <c r="X428" i="1"/>
  <c r="AN428" i="1"/>
  <c r="AM428" i="1"/>
  <c r="AL428" i="1"/>
  <c r="AK428" i="1"/>
  <c r="AJ428" i="1"/>
  <c r="AI428" i="1"/>
  <c r="AG428" i="1"/>
  <c r="AH428" i="1"/>
  <c r="AD428" i="1"/>
  <c r="AF428" i="1"/>
  <c r="AE428" i="1"/>
  <c r="AC428" i="1"/>
  <c r="AB428" i="1"/>
  <c r="AA428" i="1"/>
  <c r="Z428" i="1"/>
  <c r="Y428" i="1"/>
  <c r="V428" i="1"/>
  <c r="AQ427" i="1"/>
  <c r="AP427" i="1"/>
  <c r="AO427" i="1"/>
  <c r="W427" i="1"/>
  <c r="X427" i="1"/>
  <c r="AN427" i="1"/>
  <c r="AM427" i="1"/>
  <c r="AL427" i="1"/>
  <c r="AK427" i="1"/>
  <c r="AJ427" i="1"/>
  <c r="AI427" i="1"/>
  <c r="AG427" i="1"/>
  <c r="AH427" i="1"/>
  <c r="AD427" i="1"/>
  <c r="AF427" i="1"/>
  <c r="AE427" i="1"/>
  <c r="AC427" i="1"/>
  <c r="AB427" i="1"/>
  <c r="AA427" i="1"/>
  <c r="Z427" i="1"/>
  <c r="Y427" i="1"/>
  <c r="V427" i="1"/>
  <c r="AQ426" i="1"/>
  <c r="AP426" i="1"/>
  <c r="AO426" i="1"/>
  <c r="W426" i="1"/>
  <c r="X426" i="1"/>
  <c r="AN426" i="1"/>
  <c r="AM426" i="1"/>
  <c r="AL426" i="1"/>
  <c r="AK426" i="1"/>
  <c r="AJ426" i="1"/>
  <c r="AI426" i="1"/>
  <c r="AG426" i="1"/>
  <c r="AH426" i="1"/>
  <c r="AD426" i="1"/>
  <c r="AF426" i="1"/>
  <c r="AE426" i="1"/>
  <c r="AC426" i="1"/>
  <c r="AB426" i="1"/>
  <c r="AA426" i="1"/>
  <c r="Z426" i="1"/>
  <c r="Y426" i="1"/>
  <c r="V426" i="1"/>
  <c r="AQ425" i="1"/>
  <c r="AP425" i="1"/>
  <c r="AO425" i="1"/>
  <c r="W425" i="1"/>
  <c r="X425" i="1"/>
  <c r="AN425" i="1"/>
  <c r="AM425" i="1"/>
  <c r="AL425" i="1"/>
  <c r="AK425" i="1"/>
  <c r="AJ425" i="1"/>
  <c r="AI425" i="1"/>
  <c r="AG425" i="1"/>
  <c r="AH425" i="1"/>
  <c r="AD425" i="1"/>
  <c r="AF425" i="1"/>
  <c r="AE425" i="1"/>
  <c r="AC425" i="1"/>
  <c r="AB425" i="1"/>
  <c r="AA425" i="1"/>
  <c r="Z425" i="1"/>
  <c r="Y425" i="1"/>
  <c r="V425" i="1"/>
  <c r="AQ424" i="1"/>
  <c r="AP424" i="1"/>
  <c r="AO424" i="1"/>
  <c r="W424" i="1"/>
  <c r="X424" i="1"/>
  <c r="AN424" i="1"/>
  <c r="AM424" i="1"/>
  <c r="AL424" i="1"/>
  <c r="AK424" i="1"/>
  <c r="AJ424" i="1"/>
  <c r="AI424" i="1"/>
  <c r="AG424" i="1"/>
  <c r="AH424" i="1"/>
  <c r="AD424" i="1"/>
  <c r="AF424" i="1"/>
  <c r="AE424" i="1"/>
  <c r="AC424" i="1"/>
  <c r="AB424" i="1"/>
  <c r="AA424" i="1"/>
  <c r="Z424" i="1"/>
  <c r="Y424" i="1"/>
  <c r="V424" i="1"/>
  <c r="AQ423" i="1"/>
  <c r="AP423" i="1"/>
  <c r="AO423" i="1"/>
  <c r="W423" i="1"/>
  <c r="X423" i="1"/>
  <c r="AN423" i="1"/>
  <c r="AM423" i="1"/>
  <c r="AL423" i="1"/>
  <c r="AK423" i="1"/>
  <c r="AJ423" i="1"/>
  <c r="AI423" i="1"/>
  <c r="AG423" i="1"/>
  <c r="AH423" i="1"/>
  <c r="AD423" i="1"/>
  <c r="AF423" i="1"/>
  <c r="AE423" i="1"/>
  <c r="AC423" i="1"/>
  <c r="AB423" i="1"/>
  <c r="AA423" i="1"/>
  <c r="Z423" i="1"/>
  <c r="Y423" i="1"/>
  <c r="V423" i="1"/>
  <c r="AQ422" i="1"/>
  <c r="AP422" i="1"/>
  <c r="AO422" i="1"/>
  <c r="W422" i="1"/>
  <c r="X422" i="1"/>
  <c r="AN422" i="1"/>
  <c r="AM422" i="1"/>
  <c r="AL422" i="1"/>
  <c r="AK422" i="1"/>
  <c r="AJ422" i="1"/>
  <c r="AI422" i="1"/>
  <c r="AG422" i="1"/>
  <c r="AH422" i="1"/>
  <c r="AD422" i="1"/>
  <c r="AF422" i="1"/>
  <c r="AE422" i="1"/>
  <c r="AC422" i="1"/>
  <c r="AB422" i="1"/>
  <c r="AA422" i="1"/>
  <c r="Z422" i="1"/>
  <c r="Y422" i="1"/>
  <c r="V422" i="1"/>
  <c r="AQ421" i="1"/>
  <c r="AP421" i="1"/>
  <c r="AO421" i="1"/>
  <c r="W421" i="1"/>
  <c r="X421" i="1"/>
  <c r="AN421" i="1"/>
  <c r="AM421" i="1"/>
  <c r="AL421" i="1"/>
  <c r="AK421" i="1"/>
  <c r="AJ421" i="1"/>
  <c r="AI421" i="1"/>
  <c r="AG421" i="1"/>
  <c r="AH421" i="1"/>
  <c r="AD421" i="1"/>
  <c r="AF421" i="1"/>
  <c r="AE421" i="1"/>
  <c r="AC421" i="1"/>
  <c r="AB421" i="1"/>
  <c r="AA421" i="1"/>
  <c r="Z421" i="1"/>
  <c r="Y421" i="1"/>
  <c r="V421" i="1"/>
  <c r="AQ420" i="1"/>
  <c r="AP420" i="1"/>
  <c r="AO420" i="1"/>
  <c r="W420" i="1"/>
  <c r="X420" i="1"/>
  <c r="AN420" i="1"/>
  <c r="AM420" i="1"/>
  <c r="AL420" i="1"/>
  <c r="AK420" i="1"/>
  <c r="AJ420" i="1"/>
  <c r="AI420" i="1"/>
  <c r="AG420" i="1"/>
  <c r="AH420" i="1"/>
  <c r="AD420" i="1"/>
  <c r="AF420" i="1"/>
  <c r="AE420" i="1"/>
  <c r="AC420" i="1"/>
  <c r="AB420" i="1"/>
  <c r="AA420" i="1"/>
  <c r="Z420" i="1"/>
  <c r="Y420" i="1"/>
  <c r="V420" i="1"/>
  <c r="AQ419" i="1"/>
  <c r="AP419" i="1"/>
  <c r="AO419" i="1"/>
  <c r="W419" i="1"/>
  <c r="X419" i="1"/>
  <c r="AN419" i="1"/>
  <c r="AM419" i="1"/>
  <c r="AL419" i="1"/>
  <c r="AK419" i="1"/>
  <c r="AJ419" i="1"/>
  <c r="AI419" i="1"/>
  <c r="AG419" i="1"/>
  <c r="AH419" i="1"/>
  <c r="AD419" i="1"/>
  <c r="AF419" i="1"/>
  <c r="AE419" i="1"/>
  <c r="AC419" i="1"/>
  <c r="AB419" i="1"/>
  <c r="AA419" i="1"/>
  <c r="Z419" i="1"/>
  <c r="Y419" i="1"/>
  <c r="V419" i="1"/>
  <c r="AQ418" i="1"/>
  <c r="AP418" i="1"/>
  <c r="AO418" i="1"/>
  <c r="W418" i="1"/>
  <c r="X418" i="1"/>
  <c r="AN418" i="1"/>
  <c r="AM418" i="1"/>
  <c r="AL418" i="1"/>
  <c r="AK418" i="1"/>
  <c r="AJ418" i="1"/>
  <c r="AI418" i="1"/>
  <c r="AG418" i="1"/>
  <c r="AH418" i="1"/>
  <c r="AD418" i="1"/>
  <c r="AF418" i="1"/>
  <c r="AE418" i="1"/>
  <c r="AC418" i="1"/>
  <c r="AB418" i="1"/>
  <c r="AA418" i="1"/>
  <c r="Z418" i="1"/>
  <c r="Y418" i="1"/>
  <c r="V418" i="1"/>
  <c r="AQ417" i="1"/>
  <c r="AP417" i="1"/>
  <c r="AO417" i="1"/>
  <c r="W417" i="1"/>
  <c r="X417" i="1"/>
  <c r="AN417" i="1"/>
  <c r="AM417" i="1"/>
  <c r="AL417" i="1"/>
  <c r="AK417" i="1"/>
  <c r="AJ417" i="1"/>
  <c r="AI417" i="1"/>
  <c r="AG417" i="1"/>
  <c r="AH417" i="1"/>
  <c r="AD417" i="1"/>
  <c r="AF417" i="1"/>
  <c r="AE417" i="1"/>
  <c r="AC417" i="1"/>
  <c r="AB417" i="1"/>
  <c r="AA417" i="1"/>
  <c r="Z417" i="1"/>
  <c r="Y417" i="1"/>
  <c r="V417" i="1"/>
  <c r="AQ416" i="1"/>
  <c r="AP416" i="1"/>
  <c r="AO416" i="1"/>
  <c r="W416" i="1"/>
  <c r="X416" i="1"/>
  <c r="AN416" i="1"/>
  <c r="AM416" i="1"/>
  <c r="AL416" i="1"/>
  <c r="AK416" i="1"/>
  <c r="AJ416" i="1"/>
  <c r="AI416" i="1"/>
  <c r="AG416" i="1"/>
  <c r="AH416" i="1"/>
  <c r="AD416" i="1"/>
  <c r="AF416" i="1"/>
  <c r="AE416" i="1"/>
  <c r="AC416" i="1"/>
  <c r="AB416" i="1"/>
  <c r="AA416" i="1"/>
  <c r="Z416" i="1"/>
  <c r="Y416" i="1"/>
  <c r="V416" i="1"/>
  <c r="AQ415" i="1"/>
  <c r="AP415" i="1"/>
  <c r="AO415" i="1"/>
  <c r="W415" i="1"/>
  <c r="X415" i="1"/>
  <c r="AN415" i="1"/>
  <c r="AM415" i="1"/>
  <c r="AL415" i="1"/>
  <c r="AK415" i="1"/>
  <c r="AJ415" i="1"/>
  <c r="AI415" i="1"/>
  <c r="AG415" i="1"/>
  <c r="AH415" i="1"/>
  <c r="AD415" i="1"/>
  <c r="AF415" i="1"/>
  <c r="AE415" i="1"/>
  <c r="AC415" i="1"/>
  <c r="AB415" i="1"/>
  <c r="AA415" i="1"/>
  <c r="Z415" i="1"/>
  <c r="Y415" i="1"/>
  <c r="V415" i="1"/>
  <c r="AQ414" i="1"/>
  <c r="AP414" i="1"/>
  <c r="AO414" i="1"/>
  <c r="W414" i="1"/>
  <c r="X414" i="1"/>
  <c r="AN414" i="1"/>
  <c r="AM414" i="1"/>
  <c r="AL414" i="1"/>
  <c r="AK414" i="1"/>
  <c r="AJ414" i="1"/>
  <c r="AI414" i="1"/>
  <c r="AG414" i="1"/>
  <c r="AH414" i="1"/>
  <c r="AD414" i="1"/>
  <c r="AF414" i="1"/>
  <c r="AE414" i="1"/>
  <c r="AC414" i="1"/>
  <c r="AB414" i="1"/>
  <c r="AA414" i="1"/>
  <c r="Z414" i="1"/>
  <c r="Y414" i="1"/>
  <c r="V414" i="1"/>
  <c r="AQ413" i="1"/>
  <c r="AP413" i="1"/>
  <c r="AO413" i="1"/>
  <c r="W413" i="1"/>
  <c r="X413" i="1"/>
  <c r="AN413" i="1"/>
  <c r="AM413" i="1"/>
  <c r="AL413" i="1"/>
  <c r="AK413" i="1"/>
  <c r="AJ413" i="1"/>
  <c r="AI413" i="1"/>
  <c r="AG413" i="1"/>
  <c r="AH413" i="1"/>
  <c r="AD413" i="1"/>
  <c r="AF413" i="1"/>
  <c r="AE413" i="1"/>
  <c r="AC413" i="1"/>
  <c r="AB413" i="1"/>
  <c r="AA413" i="1"/>
  <c r="Z413" i="1"/>
  <c r="Y413" i="1"/>
  <c r="V413" i="1"/>
  <c r="AQ412" i="1"/>
  <c r="AP412" i="1"/>
  <c r="AO412" i="1"/>
  <c r="W412" i="1"/>
  <c r="X412" i="1"/>
  <c r="AN412" i="1"/>
  <c r="AM412" i="1"/>
  <c r="AL412" i="1"/>
  <c r="AK412" i="1"/>
  <c r="AJ412" i="1"/>
  <c r="AI412" i="1"/>
  <c r="AG412" i="1"/>
  <c r="AH412" i="1"/>
  <c r="AD412" i="1"/>
  <c r="AF412" i="1"/>
  <c r="AE412" i="1"/>
  <c r="AC412" i="1"/>
  <c r="AB412" i="1"/>
  <c r="AA412" i="1"/>
  <c r="Z412" i="1"/>
  <c r="Y412" i="1"/>
  <c r="V412" i="1"/>
  <c r="AQ411" i="1"/>
  <c r="AP411" i="1"/>
  <c r="AO411" i="1"/>
  <c r="W411" i="1"/>
  <c r="X411" i="1"/>
  <c r="AN411" i="1"/>
  <c r="AM411" i="1"/>
  <c r="AL411" i="1"/>
  <c r="AK411" i="1"/>
  <c r="AJ411" i="1"/>
  <c r="AI411" i="1"/>
  <c r="AG411" i="1"/>
  <c r="AH411" i="1"/>
  <c r="AD411" i="1"/>
  <c r="AF411" i="1"/>
  <c r="AE411" i="1"/>
  <c r="AC411" i="1"/>
  <c r="AB411" i="1"/>
  <c r="AA411" i="1"/>
  <c r="Z411" i="1"/>
  <c r="Y411" i="1"/>
  <c r="V411" i="1"/>
  <c r="AQ410" i="1"/>
  <c r="AP410" i="1"/>
  <c r="AO410" i="1"/>
  <c r="W410" i="1"/>
  <c r="X410" i="1"/>
  <c r="AN410" i="1"/>
  <c r="AM410" i="1"/>
  <c r="AL410" i="1"/>
  <c r="AK410" i="1"/>
  <c r="AJ410" i="1"/>
  <c r="AI410" i="1"/>
  <c r="AG410" i="1"/>
  <c r="AH410" i="1"/>
  <c r="AD410" i="1"/>
  <c r="AF410" i="1"/>
  <c r="AE410" i="1"/>
  <c r="AC410" i="1"/>
  <c r="AB410" i="1"/>
  <c r="AA410" i="1"/>
  <c r="Z410" i="1"/>
  <c r="Y410" i="1"/>
  <c r="V410" i="1"/>
  <c r="AQ409" i="1"/>
  <c r="AP409" i="1"/>
  <c r="AO409" i="1"/>
  <c r="W409" i="1"/>
  <c r="X409" i="1"/>
  <c r="AN409" i="1"/>
  <c r="AM409" i="1"/>
  <c r="AL409" i="1"/>
  <c r="AK409" i="1"/>
  <c r="AJ409" i="1"/>
  <c r="AI409" i="1"/>
  <c r="AG409" i="1"/>
  <c r="AH409" i="1"/>
  <c r="AD409" i="1"/>
  <c r="AF409" i="1"/>
  <c r="AE409" i="1"/>
  <c r="AC409" i="1"/>
  <c r="AB409" i="1"/>
  <c r="AA409" i="1"/>
  <c r="Z409" i="1"/>
  <c r="Y409" i="1"/>
  <c r="V409" i="1"/>
  <c r="AQ408" i="1"/>
  <c r="AP408" i="1"/>
  <c r="AO408" i="1"/>
  <c r="W408" i="1"/>
  <c r="X408" i="1"/>
  <c r="AN408" i="1"/>
  <c r="AM408" i="1"/>
  <c r="AL408" i="1"/>
  <c r="AK408" i="1"/>
  <c r="AJ408" i="1"/>
  <c r="AI408" i="1"/>
  <c r="AG408" i="1"/>
  <c r="AH408" i="1"/>
  <c r="AD408" i="1"/>
  <c r="AF408" i="1"/>
  <c r="AE408" i="1"/>
  <c r="AC408" i="1"/>
  <c r="AB408" i="1"/>
  <c r="AA408" i="1"/>
  <c r="Z408" i="1"/>
  <c r="Y408" i="1"/>
  <c r="V408" i="1"/>
  <c r="AQ407" i="1"/>
  <c r="AP407" i="1"/>
  <c r="AO407" i="1"/>
  <c r="W407" i="1"/>
  <c r="X407" i="1"/>
  <c r="AN407" i="1"/>
  <c r="AM407" i="1"/>
  <c r="AL407" i="1"/>
  <c r="AK407" i="1"/>
  <c r="AJ407" i="1"/>
  <c r="AI407" i="1"/>
  <c r="AG407" i="1"/>
  <c r="AH407" i="1"/>
  <c r="AD407" i="1"/>
  <c r="AF407" i="1"/>
  <c r="AE407" i="1"/>
  <c r="AC407" i="1"/>
  <c r="AB407" i="1"/>
  <c r="AA407" i="1"/>
  <c r="Z407" i="1"/>
  <c r="Y407" i="1"/>
  <c r="V407" i="1"/>
  <c r="AQ406" i="1"/>
  <c r="AP406" i="1"/>
  <c r="AO406" i="1"/>
  <c r="W406" i="1"/>
  <c r="X406" i="1"/>
  <c r="AN406" i="1"/>
  <c r="AM406" i="1"/>
  <c r="AL406" i="1"/>
  <c r="AK406" i="1"/>
  <c r="AJ406" i="1"/>
  <c r="AI406" i="1"/>
  <c r="AG406" i="1"/>
  <c r="AH406" i="1"/>
  <c r="AD406" i="1"/>
  <c r="AF406" i="1"/>
  <c r="AE406" i="1"/>
  <c r="AC406" i="1"/>
  <c r="AB406" i="1"/>
  <c r="AA406" i="1"/>
  <c r="Z406" i="1"/>
  <c r="Y406" i="1"/>
  <c r="V406" i="1"/>
  <c r="AQ405" i="1"/>
  <c r="AP405" i="1"/>
  <c r="AO405" i="1"/>
  <c r="W405" i="1"/>
  <c r="X405" i="1"/>
  <c r="AN405" i="1"/>
  <c r="AM405" i="1"/>
  <c r="AL405" i="1"/>
  <c r="AK405" i="1"/>
  <c r="AJ405" i="1"/>
  <c r="AI405" i="1"/>
  <c r="AG405" i="1"/>
  <c r="AH405" i="1"/>
  <c r="AD405" i="1"/>
  <c r="AF405" i="1"/>
  <c r="AE405" i="1"/>
  <c r="AC405" i="1"/>
  <c r="AB405" i="1"/>
  <c r="AA405" i="1"/>
  <c r="Z405" i="1"/>
  <c r="Y405" i="1"/>
  <c r="V405" i="1"/>
  <c r="AQ404" i="1"/>
  <c r="AP404" i="1"/>
  <c r="AO404" i="1"/>
  <c r="W404" i="1"/>
  <c r="X404" i="1"/>
  <c r="AN404" i="1"/>
  <c r="AM404" i="1"/>
  <c r="AL404" i="1"/>
  <c r="AK404" i="1"/>
  <c r="AJ404" i="1"/>
  <c r="AI404" i="1"/>
  <c r="AG404" i="1"/>
  <c r="AH404" i="1"/>
  <c r="AD404" i="1"/>
  <c r="AF404" i="1"/>
  <c r="AE404" i="1"/>
  <c r="AC404" i="1"/>
  <c r="AB404" i="1"/>
  <c r="AA404" i="1"/>
  <c r="Z404" i="1"/>
  <c r="Y404" i="1"/>
  <c r="V404" i="1"/>
  <c r="AQ403" i="1"/>
  <c r="AP403" i="1"/>
  <c r="AO403" i="1"/>
  <c r="W403" i="1"/>
  <c r="X403" i="1"/>
  <c r="AN403" i="1"/>
  <c r="AM403" i="1"/>
  <c r="AL403" i="1"/>
  <c r="AK403" i="1"/>
  <c r="AJ403" i="1"/>
  <c r="AI403" i="1"/>
  <c r="AG403" i="1"/>
  <c r="AH403" i="1"/>
  <c r="AD403" i="1"/>
  <c r="AF403" i="1"/>
  <c r="AE403" i="1"/>
  <c r="AC403" i="1"/>
  <c r="AB403" i="1"/>
  <c r="AA403" i="1"/>
  <c r="Z403" i="1"/>
  <c r="Y403" i="1"/>
  <c r="V403" i="1"/>
  <c r="AQ402" i="1"/>
  <c r="AP402" i="1"/>
  <c r="AO402" i="1"/>
  <c r="W402" i="1"/>
  <c r="X402" i="1"/>
  <c r="AN402" i="1"/>
  <c r="AM402" i="1"/>
  <c r="AL402" i="1"/>
  <c r="AK402" i="1"/>
  <c r="AJ402" i="1"/>
  <c r="AI402" i="1"/>
  <c r="AG402" i="1"/>
  <c r="AH402" i="1"/>
  <c r="AD402" i="1"/>
  <c r="AF402" i="1"/>
  <c r="AE402" i="1"/>
  <c r="AC402" i="1"/>
  <c r="AB402" i="1"/>
  <c r="AA402" i="1"/>
  <c r="Z402" i="1"/>
  <c r="Y402" i="1"/>
  <c r="V402" i="1"/>
  <c r="AQ401" i="1"/>
  <c r="AP401" i="1"/>
  <c r="AO401" i="1"/>
  <c r="W401" i="1"/>
  <c r="X401" i="1"/>
  <c r="AN401" i="1"/>
  <c r="AM401" i="1"/>
  <c r="AL401" i="1"/>
  <c r="AK401" i="1"/>
  <c r="AJ401" i="1"/>
  <c r="AI401" i="1"/>
  <c r="AG401" i="1"/>
  <c r="AH401" i="1"/>
  <c r="AD401" i="1"/>
  <c r="AF401" i="1"/>
  <c r="AE401" i="1"/>
  <c r="AC401" i="1"/>
  <c r="AB401" i="1"/>
  <c r="AA401" i="1"/>
  <c r="Z401" i="1"/>
  <c r="Y401" i="1"/>
  <c r="V401" i="1"/>
  <c r="AQ400" i="1"/>
  <c r="AP400" i="1"/>
  <c r="AO400" i="1"/>
  <c r="W400" i="1"/>
  <c r="X400" i="1"/>
  <c r="AN400" i="1"/>
  <c r="AM400" i="1"/>
  <c r="AL400" i="1"/>
  <c r="AK400" i="1"/>
  <c r="AJ400" i="1"/>
  <c r="AI400" i="1"/>
  <c r="AG400" i="1"/>
  <c r="AH400" i="1"/>
  <c r="AD400" i="1"/>
  <c r="AF400" i="1"/>
  <c r="AE400" i="1"/>
  <c r="AC400" i="1"/>
  <c r="AB400" i="1"/>
  <c r="AA400" i="1"/>
  <c r="Z400" i="1"/>
  <c r="Y400" i="1"/>
  <c r="V400" i="1"/>
  <c r="AQ399" i="1"/>
  <c r="AP399" i="1"/>
  <c r="AO399" i="1"/>
  <c r="W399" i="1"/>
  <c r="X399" i="1"/>
  <c r="AN399" i="1"/>
  <c r="AM399" i="1"/>
  <c r="AL399" i="1"/>
  <c r="AK399" i="1"/>
  <c r="AJ399" i="1"/>
  <c r="AI399" i="1"/>
  <c r="AG399" i="1"/>
  <c r="AH399" i="1"/>
  <c r="AD399" i="1"/>
  <c r="AF399" i="1"/>
  <c r="AE399" i="1"/>
  <c r="AC399" i="1"/>
  <c r="AB399" i="1"/>
  <c r="AA399" i="1"/>
  <c r="Z399" i="1"/>
  <c r="Y399" i="1"/>
  <c r="V399" i="1"/>
  <c r="AQ398" i="1"/>
  <c r="AP398" i="1"/>
  <c r="AO398" i="1"/>
  <c r="W398" i="1"/>
  <c r="X398" i="1"/>
  <c r="AN398" i="1"/>
  <c r="AM398" i="1"/>
  <c r="AL398" i="1"/>
  <c r="AK398" i="1"/>
  <c r="AJ398" i="1"/>
  <c r="AI398" i="1"/>
  <c r="AG398" i="1"/>
  <c r="AH398" i="1"/>
  <c r="AD398" i="1"/>
  <c r="AF398" i="1"/>
  <c r="AE398" i="1"/>
  <c r="AC398" i="1"/>
  <c r="AB398" i="1"/>
  <c r="AA398" i="1"/>
  <c r="Z398" i="1"/>
  <c r="Y398" i="1"/>
  <c r="V398" i="1"/>
  <c r="AQ397" i="1"/>
  <c r="AP397" i="1"/>
  <c r="AO397" i="1"/>
  <c r="W397" i="1"/>
  <c r="X397" i="1"/>
  <c r="AN397" i="1"/>
  <c r="AM397" i="1"/>
  <c r="AL397" i="1"/>
  <c r="AK397" i="1"/>
  <c r="AJ397" i="1"/>
  <c r="AI397" i="1"/>
  <c r="AG397" i="1"/>
  <c r="AH397" i="1"/>
  <c r="AD397" i="1"/>
  <c r="AF397" i="1"/>
  <c r="AE397" i="1"/>
  <c r="AC397" i="1"/>
  <c r="AB397" i="1"/>
  <c r="AA397" i="1"/>
  <c r="Z397" i="1"/>
  <c r="Y397" i="1"/>
  <c r="V397" i="1"/>
  <c r="AQ396" i="1"/>
  <c r="AP396" i="1"/>
  <c r="AO396" i="1"/>
  <c r="W396" i="1"/>
  <c r="X396" i="1"/>
  <c r="AN396" i="1"/>
  <c r="AM396" i="1"/>
  <c r="AL396" i="1"/>
  <c r="AK396" i="1"/>
  <c r="AJ396" i="1"/>
  <c r="AI396" i="1"/>
  <c r="AG396" i="1"/>
  <c r="AH396" i="1"/>
  <c r="AD396" i="1"/>
  <c r="AF396" i="1"/>
  <c r="AE396" i="1"/>
  <c r="AC396" i="1"/>
  <c r="AB396" i="1"/>
  <c r="AA396" i="1"/>
  <c r="Z396" i="1"/>
  <c r="Y396" i="1"/>
  <c r="V396" i="1"/>
  <c r="AQ395" i="1"/>
  <c r="AP395" i="1"/>
  <c r="AO395" i="1"/>
  <c r="W395" i="1"/>
  <c r="X395" i="1"/>
  <c r="AN395" i="1"/>
  <c r="AM395" i="1"/>
  <c r="AL395" i="1"/>
  <c r="AK395" i="1"/>
  <c r="AJ395" i="1"/>
  <c r="AI395" i="1"/>
  <c r="AG395" i="1"/>
  <c r="AH395" i="1"/>
  <c r="AD395" i="1"/>
  <c r="AF395" i="1"/>
  <c r="AE395" i="1"/>
  <c r="AC395" i="1"/>
  <c r="AB395" i="1"/>
  <c r="AA395" i="1"/>
  <c r="Z395" i="1"/>
  <c r="Y395" i="1"/>
  <c r="V395" i="1"/>
  <c r="AQ394" i="1"/>
  <c r="AP394" i="1"/>
  <c r="AO394" i="1"/>
  <c r="W394" i="1"/>
  <c r="X394" i="1"/>
  <c r="AN394" i="1"/>
  <c r="AM394" i="1"/>
  <c r="AL394" i="1"/>
  <c r="AK394" i="1"/>
  <c r="AJ394" i="1"/>
  <c r="AI394" i="1"/>
  <c r="AG394" i="1"/>
  <c r="AH394" i="1"/>
  <c r="AD394" i="1"/>
  <c r="AF394" i="1"/>
  <c r="AE394" i="1"/>
  <c r="AC394" i="1"/>
  <c r="AB394" i="1"/>
  <c r="AA394" i="1"/>
  <c r="Z394" i="1"/>
  <c r="Y394" i="1"/>
  <c r="V394" i="1"/>
  <c r="AQ393" i="1"/>
  <c r="AP393" i="1"/>
  <c r="AO393" i="1"/>
  <c r="W393" i="1"/>
  <c r="X393" i="1"/>
  <c r="AN393" i="1"/>
  <c r="AM393" i="1"/>
  <c r="AL393" i="1"/>
  <c r="AK393" i="1"/>
  <c r="AJ393" i="1"/>
  <c r="AI393" i="1"/>
  <c r="AG393" i="1"/>
  <c r="AH393" i="1"/>
  <c r="AD393" i="1"/>
  <c r="AF393" i="1"/>
  <c r="AE393" i="1"/>
  <c r="AC393" i="1"/>
  <c r="AB393" i="1"/>
  <c r="AA393" i="1"/>
  <c r="Z393" i="1"/>
  <c r="Y393" i="1"/>
  <c r="V393" i="1"/>
  <c r="AQ392" i="1"/>
  <c r="AP392" i="1"/>
  <c r="AO392" i="1"/>
  <c r="W392" i="1"/>
  <c r="X392" i="1"/>
  <c r="AN392" i="1"/>
  <c r="AM392" i="1"/>
  <c r="AL392" i="1"/>
  <c r="AK392" i="1"/>
  <c r="AJ392" i="1"/>
  <c r="AI392" i="1"/>
  <c r="AG392" i="1"/>
  <c r="AH392" i="1"/>
  <c r="AD392" i="1"/>
  <c r="AF392" i="1"/>
  <c r="AE392" i="1"/>
  <c r="AC392" i="1"/>
  <c r="AB392" i="1"/>
  <c r="AA392" i="1"/>
  <c r="Z392" i="1"/>
  <c r="Y392" i="1"/>
  <c r="V392" i="1"/>
  <c r="AQ391" i="1"/>
  <c r="AP391" i="1"/>
  <c r="AO391" i="1"/>
  <c r="W391" i="1"/>
  <c r="X391" i="1"/>
  <c r="AN391" i="1"/>
  <c r="AM391" i="1"/>
  <c r="AL391" i="1"/>
  <c r="AK391" i="1"/>
  <c r="AJ391" i="1"/>
  <c r="AI391" i="1"/>
  <c r="AG391" i="1"/>
  <c r="AH391" i="1"/>
  <c r="AD391" i="1"/>
  <c r="AF391" i="1"/>
  <c r="AE391" i="1"/>
  <c r="AC391" i="1"/>
  <c r="AB391" i="1"/>
  <c r="AA391" i="1"/>
  <c r="Z391" i="1"/>
  <c r="Y391" i="1"/>
  <c r="V391" i="1"/>
  <c r="AQ390" i="1"/>
  <c r="AP390" i="1"/>
  <c r="AO390" i="1"/>
  <c r="W390" i="1"/>
  <c r="X390" i="1"/>
  <c r="AN390" i="1"/>
  <c r="AM390" i="1"/>
  <c r="AL390" i="1"/>
  <c r="AK390" i="1"/>
  <c r="AJ390" i="1"/>
  <c r="AI390" i="1"/>
  <c r="AG390" i="1"/>
  <c r="AH390" i="1"/>
  <c r="AD390" i="1"/>
  <c r="AF390" i="1"/>
  <c r="AE390" i="1"/>
  <c r="AC390" i="1"/>
  <c r="AB390" i="1"/>
  <c r="AA390" i="1"/>
  <c r="Z390" i="1"/>
  <c r="Y390" i="1"/>
  <c r="V390" i="1"/>
  <c r="AQ389" i="1"/>
  <c r="AP389" i="1"/>
  <c r="AO389" i="1"/>
  <c r="W389" i="1"/>
  <c r="X389" i="1"/>
  <c r="AN389" i="1"/>
  <c r="AM389" i="1"/>
  <c r="AL389" i="1"/>
  <c r="AK389" i="1"/>
  <c r="AJ389" i="1"/>
  <c r="AI389" i="1"/>
  <c r="AG389" i="1"/>
  <c r="AH389" i="1"/>
  <c r="AD389" i="1"/>
  <c r="AF389" i="1"/>
  <c r="AE389" i="1"/>
  <c r="AC389" i="1"/>
  <c r="AB389" i="1"/>
  <c r="AA389" i="1"/>
  <c r="Z389" i="1"/>
  <c r="Y389" i="1"/>
  <c r="V389" i="1"/>
  <c r="AQ388" i="1"/>
  <c r="AP388" i="1"/>
  <c r="AO388" i="1"/>
  <c r="W388" i="1"/>
  <c r="X388" i="1"/>
  <c r="AN388" i="1"/>
  <c r="AM388" i="1"/>
  <c r="AL388" i="1"/>
  <c r="AK388" i="1"/>
  <c r="AJ388" i="1"/>
  <c r="AI388" i="1"/>
  <c r="AG388" i="1"/>
  <c r="AH388" i="1"/>
  <c r="AD388" i="1"/>
  <c r="AF388" i="1"/>
  <c r="AE388" i="1"/>
  <c r="AC388" i="1"/>
  <c r="AB388" i="1"/>
  <c r="AA388" i="1"/>
  <c r="Z388" i="1"/>
  <c r="Y388" i="1"/>
  <c r="V388" i="1"/>
  <c r="AQ387" i="1"/>
  <c r="AP387" i="1"/>
  <c r="AO387" i="1"/>
  <c r="W387" i="1"/>
  <c r="X387" i="1"/>
  <c r="AN387" i="1"/>
  <c r="AM387" i="1"/>
  <c r="AL387" i="1"/>
  <c r="AK387" i="1"/>
  <c r="AJ387" i="1"/>
  <c r="AI387" i="1"/>
  <c r="AG387" i="1"/>
  <c r="AH387" i="1"/>
  <c r="AD387" i="1"/>
  <c r="AF387" i="1"/>
  <c r="AE387" i="1"/>
  <c r="AC387" i="1"/>
  <c r="AB387" i="1"/>
  <c r="AA387" i="1"/>
  <c r="Z387" i="1"/>
  <c r="Y387" i="1"/>
  <c r="V387" i="1"/>
  <c r="AQ386" i="1"/>
  <c r="AP386" i="1"/>
  <c r="AO386" i="1"/>
  <c r="W386" i="1"/>
  <c r="X386" i="1"/>
  <c r="AN386" i="1"/>
  <c r="AM386" i="1"/>
  <c r="AL386" i="1"/>
  <c r="AK386" i="1"/>
  <c r="AJ386" i="1"/>
  <c r="AI386" i="1"/>
  <c r="AG386" i="1"/>
  <c r="AH386" i="1"/>
  <c r="AD386" i="1"/>
  <c r="AF386" i="1"/>
  <c r="AE386" i="1"/>
  <c r="AC386" i="1"/>
  <c r="AB386" i="1"/>
  <c r="AA386" i="1"/>
  <c r="Z386" i="1"/>
  <c r="Y386" i="1"/>
  <c r="V386" i="1"/>
  <c r="AQ385" i="1"/>
  <c r="AP385" i="1"/>
  <c r="AO385" i="1"/>
  <c r="W385" i="1"/>
  <c r="X385" i="1"/>
  <c r="AN385" i="1"/>
  <c r="AM385" i="1"/>
  <c r="AL385" i="1"/>
  <c r="AK385" i="1"/>
  <c r="AJ385" i="1"/>
  <c r="AI385" i="1"/>
  <c r="AG385" i="1"/>
  <c r="AH385" i="1"/>
  <c r="AD385" i="1"/>
  <c r="AF385" i="1"/>
  <c r="AE385" i="1"/>
  <c r="AC385" i="1"/>
  <c r="AB385" i="1"/>
  <c r="AA385" i="1"/>
  <c r="Z385" i="1"/>
  <c r="Y385" i="1"/>
  <c r="V385" i="1"/>
  <c r="AQ384" i="1"/>
  <c r="AP384" i="1"/>
  <c r="AO384" i="1"/>
  <c r="W384" i="1"/>
  <c r="X384" i="1"/>
  <c r="AN384" i="1"/>
  <c r="AM384" i="1"/>
  <c r="AL384" i="1"/>
  <c r="AK384" i="1"/>
  <c r="AJ384" i="1"/>
  <c r="AI384" i="1"/>
  <c r="AG384" i="1"/>
  <c r="AH384" i="1"/>
  <c r="AD384" i="1"/>
  <c r="AF384" i="1"/>
  <c r="AE384" i="1"/>
  <c r="AC384" i="1"/>
  <c r="AB384" i="1"/>
  <c r="AA384" i="1"/>
  <c r="Z384" i="1"/>
  <c r="Y384" i="1"/>
  <c r="V384" i="1"/>
  <c r="AQ383" i="1"/>
  <c r="AP383" i="1"/>
  <c r="AO383" i="1"/>
  <c r="W383" i="1"/>
  <c r="X383" i="1"/>
  <c r="AN383" i="1"/>
  <c r="AM383" i="1"/>
  <c r="AL383" i="1"/>
  <c r="AK383" i="1"/>
  <c r="AJ383" i="1"/>
  <c r="AI383" i="1"/>
  <c r="AG383" i="1"/>
  <c r="AH383" i="1"/>
  <c r="AD383" i="1"/>
  <c r="AF383" i="1"/>
  <c r="AE383" i="1"/>
  <c r="AC383" i="1"/>
  <c r="AB383" i="1"/>
  <c r="AA383" i="1"/>
  <c r="Z383" i="1"/>
  <c r="Y383" i="1"/>
  <c r="V383" i="1"/>
  <c r="AQ382" i="1"/>
  <c r="AP382" i="1"/>
  <c r="AO382" i="1"/>
  <c r="W382" i="1"/>
  <c r="X382" i="1"/>
  <c r="AN382" i="1"/>
  <c r="AM382" i="1"/>
  <c r="AL382" i="1"/>
  <c r="AK382" i="1"/>
  <c r="AJ382" i="1"/>
  <c r="AI382" i="1"/>
  <c r="AG382" i="1"/>
  <c r="AH382" i="1"/>
  <c r="AD382" i="1"/>
  <c r="AF382" i="1"/>
  <c r="AE382" i="1"/>
  <c r="AC382" i="1"/>
  <c r="AB382" i="1"/>
  <c r="AA382" i="1"/>
  <c r="Z382" i="1"/>
  <c r="Y382" i="1"/>
  <c r="V382" i="1"/>
  <c r="AQ381" i="1"/>
  <c r="AP381" i="1"/>
  <c r="AO381" i="1"/>
  <c r="W381" i="1"/>
  <c r="X381" i="1"/>
  <c r="AN381" i="1"/>
  <c r="AM381" i="1"/>
  <c r="AL381" i="1"/>
  <c r="AK381" i="1"/>
  <c r="AJ381" i="1"/>
  <c r="AI381" i="1"/>
  <c r="AG381" i="1"/>
  <c r="AH381" i="1"/>
  <c r="AD381" i="1"/>
  <c r="AF381" i="1"/>
  <c r="AE381" i="1"/>
  <c r="AC381" i="1"/>
  <c r="AB381" i="1"/>
  <c r="AA381" i="1"/>
  <c r="Z381" i="1"/>
  <c r="Y381" i="1"/>
  <c r="V381" i="1"/>
  <c r="AQ380" i="1"/>
  <c r="AP380" i="1"/>
  <c r="AO380" i="1"/>
  <c r="W380" i="1"/>
  <c r="X380" i="1"/>
  <c r="AN380" i="1"/>
  <c r="AM380" i="1"/>
  <c r="AL380" i="1"/>
  <c r="AK380" i="1"/>
  <c r="AJ380" i="1"/>
  <c r="AI380" i="1"/>
  <c r="AG380" i="1"/>
  <c r="AH380" i="1"/>
  <c r="AD380" i="1"/>
  <c r="AF380" i="1"/>
  <c r="AE380" i="1"/>
  <c r="AC380" i="1"/>
  <c r="AB380" i="1"/>
  <c r="AA380" i="1"/>
  <c r="Z380" i="1"/>
  <c r="Y380" i="1"/>
  <c r="V380" i="1"/>
  <c r="AQ379" i="1"/>
  <c r="AP379" i="1"/>
  <c r="AO379" i="1"/>
  <c r="W379" i="1"/>
  <c r="X379" i="1"/>
  <c r="AN379" i="1"/>
  <c r="AM379" i="1"/>
  <c r="AL379" i="1"/>
  <c r="AK379" i="1"/>
  <c r="AJ379" i="1"/>
  <c r="AI379" i="1"/>
  <c r="AG379" i="1"/>
  <c r="AH379" i="1"/>
  <c r="AD379" i="1"/>
  <c r="AF379" i="1"/>
  <c r="AE379" i="1"/>
  <c r="AC379" i="1"/>
  <c r="AB379" i="1"/>
  <c r="AA379" i="1"/>
  <c r="Z379" i="1"/>
  <c r="Y379" i="1"/>
  <c r="V379" i="1"/>
  <c r="AQ378" i="1"/>
  <c r="AP378" i="1"/>
  <c r="AO378" i="1"/>
  <c r="W378" i="1"/>
  <c r="X378" i="1"/>
  <c r="AN378" i="1"/>
  <c r="AM378" i="1"/>
  <c r="AL378" i="1"/>
  <c r="AK378" i="1"/>
  <c r="AJ378" i="1"/>
  <c r="AI378" i="1"/>
  <c r="AG378" i="1"/>
  <c r="AH378" i="1"/>
  <c r="AD378" i="1"/>
  <c r="AF378" i="1"/>
  <c r="AE378" i="1"/>
  <c r="AC378" i="1"/>
  <c r="AB378" i="1"/>
  <c r="AA378" i="1"/>
  <c r="Z378" i="1"/>
  <c r="Y378" i="1"/>
  <c r="V378" i="1"/>
  <c r="AQ377" i="1"/>
  <c r="AP377" i="1"/>
  <c r="AO377" i="1"/>
  <c r="W377" i="1"/>
  <c r="X377" i="1"/>
  <c r="AN377" i="1"/>
  <c r="AM377" i="1"/>
  <c r="AL377" i="1"/>
  <c r="AK377" i="1"/>
  <c r="AJ377" i="1"/>
  <c r="AI377" i="1"/>
  <c r="AG377" i="1"/>
  <c r="AH377" i="1"/>
  <c r="AD377" i="1"/>
  <c r="AF377" i="1"/>
  <c r="AE377" i="1"/>
  <c r="AC377" i="1"/>
  <c r="AB377" i="1"/>
  <c r="AA377" i="1"/>
  <c r="Z377" i="1"/>
  <c r="Y377" i="1"/>
  <c r="V377" i="1"/>
  <c r="AQ376" i="1"/>
  <c r="AP376" i="1"/>
  <c r="AO376" i="1"/>
  <c r="W376" i="1"/>
  <c r="X376" i="1"/>
  <c r="AN376" i="1"/>
  <c r="AM376" i="1"/>
  <c r="AL376" i="1"/>
  <c r="AK376" i="1"/>
  <c r="AJ376" i="1"/>
  <c r="AI376" i="1"/>
  <c r="AG376" i="1"/>
  <c r="AH376" i="1"/>
  <c r="AD376" i="1"/>
  <c r="AF376" i="1"/>
  <c r="AE376" i="1"/>
  <c r="AC376" i="1"/>
  <c r="AB376" i="1"/>
  <c r="AA376" i="1"/>
  <c r="Z376" i="1"/>
  <c r="Y376" i="1"/>
  <c r="V376" i="1"/>
  <c r="AQ375" i="1"/>
  <c r="AP375" i="1"/>
  <c r="AO375" i="1"/>
  <c r="W375" i="1"/>
  <c r="X375" i="1"/>
  <c r="AN375" i="1"/>
  <c r="AM375" i="1"/>
  <c r="AL375" i="1"/>
  <c r="AK375" i="1"/>
  <c r="AJ375" i="1"/>
  <c r="AI375" i="1"/>
  <c r="AG375" i="1"/>
  <c r="AH375" i="1"/>
  <c r="AD375" i="1"/>
  <c r="AF375" i="1"/>
  <c r="AE375" i="1"/>
  <c r="AC375" i="1"/>
  <c r="AB375" i="1"/>
  <c r="AA375" i="1"/>
  <c r="Z375" i="1"/>
  <c r="Y375" i="1"/>
  <c r="V375" i="1"/>
  <c r="AQ374" i="1"/>
  <c r="AP374" i="1"/>
  <c r="AO374" i="1"/>
  <c r="W374" i="1"/>
  <c r="X374" i="1"/>
  <c r="AN374" i="1"/>
  <c r="AM374" i="1"/>
  <c r="AL374" i="1"/>
  <c r="AK374" i="1"/>
  <c r="AJ374" i="1"/>
  <c r="AI374" i="1"/>
  <c r="AG374" i="1"/>
  <c r="AH374" i="1"/>
  <c r="AD374" i="1"/>
  <c r="AF374" i="1"/>
  <c r="AE374" i="1"/>
  <c r="AC374" i="1"/>
  <c r="AB374" i="1"/>
  <c r="AA374" i="1"/>
  <c r="Z374" i="1"/>
  <c r="Y374" i="1"/>
  <c r="V374" i="1"/>
  <c r="AQ373" i="1"/>
  <c r="AP373" i="1"/>
  <c r="AO373" i="1"/>
  <c r="W373" i="1"/>
  <c r="X373" i="1"/>
  <c r="AN373" i="1"/>
  <c r="AM373" i="1"/>
  <c r="AL373" i="1"/>
  <c r="AK373" i="1"/>
  <c r="AJ373" i="1"/>
  <c r="AI373" i="1"/>
  <c r="AG373" i="1"/>
  <c r="AH373" i="1"/>
  <c r="AD373" i="1"/>
  <c r="AF373" i="1"/>
  <c r="AE373" i="1"/>
  <c r="AC373" i="1"/>
  <c r="AB373" i="1"/>
  <c r="AA373" i="1"/>
  <c r="Z373" i="1"/>
  <c r="Y373" i="1"/>
  <c r="V373" i="1"/>
  <c r="AQ372" i="1"/>
  <c r="AP372" i="1"/>
  <c r="AO372" i="1"/>
  <c r="W372" i="1"/>
  <c r="X372" i="1"/>
  <c r="AN372" i="1"/>
  <c r="AM372" i="1"/>
  <c r="AL372" i="1"/>
  <c r="AK372" i="1"/>
  <c r="AJ372" i="1"/>
  <c r="AI372" i="1"/>
  <c r="AG372" i="1"/>
  <c r="AH372" i="1"/>
  <c r="AD372" i="1"/>
  <c r="AF372" i="1"/>
  <c r="AE372" i="1"/>
  <c r="AC372" i="1"/>
  <c r="AB372" i="1"/>
  <c r="AA372" i="1"/>
  <c r="Z372" i="1"/>
  <c r="Y372" i="1"/>
  <c r="V372" i="1"/>
  <c r="AQ371" i="1"/>
  <c r="AP371" i="1"/>
  <c r="AO371" i="1"/>
  <c r="W371" i="1"/>
  <c r="X371" i="1"/>
  <c r="AN371" i="1"/>
  <c r="AM371" i="1"/>
  <c r="AL371" i="1"/>
  <c r="AK371" i="1"/>
  <c r="AJ371" i="1"/>
  <c r="AI371" i="1"/>
  <c r="AG371" i="1"/>
  <c r="AH371" i="1"/>
  <c r="AD371" i="1"/>
  <c r="AF371" i="1"/>
  <c r="AE371" i="1"/>
  <c r="AC371" i="1"/>
  <c r="AB371" i="1"/>
  <c r="AA371" i="1"/>
  <c r="Z371" i="1"/>
  <c r="Y371" i="1"/>
  <c r="V371" i="1"/>
  <c r="AQ370" i="1"/>
  <c r="AP370" i="1"/>
  <c r="AO370" i="1"/>
  <c r="W370" i="1"/>
  <c r="X370" i="1"/>
  <c r="AN370" i="1"/>
  <c r="AM370" i="1"/>
  <c r="AL370" i="1"/>
  <c r="AK370" i="1"/>
  <c r="AJ370" i="1"/>
  <c r="AI370" i="1"/>
  <c r="AG370" i="1"/>
  <c r="AH370" i="1"/>
  <c r="AD370" i="1"/>
  <c r="AF370" i="1"/>
  <c r="AE370" i="1"/>
  <c r="AC370" i="1"/>
  <c r="AB370" i="1"/>
  <c r="AA370" i="1"/>
  <c r="Z370" i="1"/>
  <c r="Y370" i="1"/>
  <c r="V370" i="1"/>
  <c r="AQ369" i="1"/>
  <c r="AP369" i="1"/>
  <c r="AO369" i="1"/>
  <c r="W369" i="1"/>
  <c r="X369" i="1"/>
  <c r="AN369" i="1"/>
  <c r="AM369" i="1"/>
  <c r="AL369" i="1"/>
  <c r="AK369" i="1"/>
  <c r="AJ369" i="1"/>
  <c r="AI369" i="1"/>
  <c r="AG369" i="1"/>
  <c r="AH369" i="1"/>
  <c r="AD369" i="1"/>
  <c r="AF369" i="1"/>
  <c r="AE369" i="1"/>
  <c r="AC369" i="1"/>
  <c r="AB369" i="1"/>
  <c r="AA369" i="1"/>
  <c r="Z369" i="1"/>
  <c r="Y369" i="1"/>
  <c r="V369" i="1"/>
  <c r="AQ368" i="1"/>
  <c r="AP368" i="1"/>
  <c r="AO368" i="1"/>
  <c r="W368" i="1"/>
  <c r="X368" i="1"/>
  <c r="AN368" i="1"/>
  <c r="AM368" i="1"/>
  <c r="AL368" i="1"/>
  <c r="AK368" i="1"/>
  <c r="AJ368" i="1"/>
  <c r="AI368" i="1"/>
  <c r="AG368" i="1"/>
  <c r="AH368" i="1"/>
  <c r="AD368" i="1"/>
  <c r="AF368" i="1"/>
  <c r="AE368" i="1"/>
  <c r="AC368" i="1"/>
  <c r="AB368" i="1"/>
  <c r="AA368" i="1"/>
  <c r="Z368" i="1"/>
  <c r="Y368" i="1"/>
  <c r="V368" i="1"/>
  <c r="AQ367" i="1"/>
  <c r="AP367" i="1"/>
  <c r="AO367" i="1"/>
  <c r="W367" i="1"/>
  <c r="X367" i="1"/>
  <c r="AN367" i="1"/>
  <c r="AM367" i="1"/>
  <c r="AL367" i="1"/>
  <c r="AK367" i="1"/>
  <c r="AJ367" i="1"/>
  <c r="AI367" i="1"/>
  <c r="AG367" i="1"/>
  <c r="AH367" i="1"/>
  <c r="AD367" i="1"/>
  <c r="AF367" i="1"/>
  <c r="AE367" i="1"/>
  <c r="AC367" i="1"/>
  <c r="AB367" i="1"/>
  <c r="AA367" i="1"/>
  <c r="Z367" i="1"/>
  <c r="Y367" i="1"/>
  <c r="V367" i="1"/>
  <c r="AQ366" i="1"/>
  <c r="AP366" i="1"/>
  <c r="AO366" i="1"/>
  <c r="W366" i="1"/>
  <c r="X366" i="1"/>
  <c r="AN366" i="1"/>
  <c r="AM366" i="1"/>
  <c r="AL366" i="1"/>
  <c r="AK366" i="1"/>
  <c r="AJ366" i="1"/>
  <c r="AI366" i="1"/>
  <c r="AG366" i="1"/>
  <c r="AH366" i="1"/>
  <c r="AD366" i="1"/>
  <c r="AF366" i="1"/>
  <c r="AE366" i="1"/>
  <c r="AC366" i="1"/>
  <c r="AB366" i="1"/>
  <c r="AA366" i="1"/>
  <c r="Z366" i="1"/>
  <c r="Y366" i="1"/>
  <c r="V366" i="1"/>
  <c r="AQ365" i="1"/>
  <c r="AP365" i="1"/>
  <c r="AO365" i="1"/>
  <c r="W365" i="1"/>
  <c r="X365" i="1"/>
  <c r="AN365" i="1"/>
  <c r="AM365" i="1"/>
  <c r="AL365" i="1"/>
  <c r="AK365" i="1"/>
  <c r="AJ365" i="1"/>
  <c r="AI365" i="1"/>
  <c r="AG365" i="1"/>
  <c r="AH365" i="1"/>
  <c r="AD365" i="1"/>
  <c r="AF365" i="1"/>
  <c r="AE365" i="1"/>
  <c r="AC365" i="1"/>
  <c r="AB365" i="1"/>
  <c r="AA365" i="1"/>
  <c r="Z365" i="1"/>
  <c r="Y365" i="1"/>
  <c r="V365" i="1"/>
  <c r="AQ364" i="1"/>
  <c r="AP364" i="1"/>
  <c r="AO364" i="1"/>
  <c r="W364" i="1"/>
  <c r="X364" i="1"/>
  <c r="AN364" i="1"/>
  <c r="AM364" i="1"/>
  <c r="AL364" i="1"/>
  <c r="AK364" i="1"/>
  <c r="AJ364" i="1"/>
  <c r="AI364" i="1"/>
  <c r="AG364" i="1"/>
  <c r="AH364" i="1"/>
  <c r="AD364" i="1"/>
  <c r="AF364" i="1"/>
  <c r="AE364" i="1"/>
  <c r="AC364" i="1"/>
  <c r="AB364" i="1"/>
  <c r="AA364" i="1"/>
  <c r="Z364" i="1"/>
  <c r="Y364" i="1"/>
  <c r="V364" i="1"/>
  <c r="AQ363" i="1"/>
  <c r="AP363" i="1"/>
  <c r="AO363" i="1"/>
  <c r="W363" i="1"/>
  <c r="X363" i="1"/>
  <c r="AN363" i="1"/>
  <c r="AM363" i="1"/>
  <c r="AL363" i="1"/>
  <c r="AK363" i="1"/>
  <c r="AJ363" i="1"/>
  <c r="AI363" i="1"/>
  <c r="AG363" i="1"/>
  <c r="AH363" i="1"/>
  <c r="AD363" i="1"/>
  <c r="AF363" i="1"/>
  <c r="AE363" i="1"/>
  <c r="AC363" i="1"/>
  <c r="AB363" i="1"/>
  <c r="AA363" i="1"/>
  <c r="Z363" i="1"/>
  <c r="Y363" i="1"/>
  <c r="V363" i="1"/>
  <c r="AQ362" i="1"/>
  <c r="AP362" i="1"/>
  <c r="AO362" i="1"/>
  <c r="W362" i="1"/>
  <c r="X362" i="1"/>
  <c r="AN362" i="1"/>
  <c r="AM362" i="1"/>
  <c r="AL362" i="1"/>
  <c r="AK362" i="1"/>
  <c r="AJ362" i="1"/>
  <c r="AI362" i="1"/>
  <c r="AG362" i="1"/>
  <c r="AH362" i="1"/>
  <c r="AD362" i="1"/>
  <c r="AF362" i="1"/>
  <c r="AE362" i="1"/>
  <c r="AC362" i="1"/>
  <c r="AB362" i="1"/>
  <c r="AA362" i="1"/>
  <c r="Z362" i="1"/>
  <c r="Y362" i="1"/>
  <c r="V362" i="1"/>
  <c r="AQ361" i="1"/>
  <c r="AP361" i="1"/>
  <c r="AO361" i="1"/>
  <c r="W361" i="1"/>
  <c r="X361" i="1"/>
  <c r="AN361" i="1"/>
  <c r="AM361" i="1"/>
  <c r="AL361" i="1"/>
  <c r="AK361" i="1"/>
  <c r="AJ361" i="1"/>
  <c r="AI361" i="1"/>
  <c r="AG361" i="1"/>
  <c r="AH361" i="1"/>
  <c r="AD361" i="1"/>
  <c r="AF361" i="1"/>
  <c r="AE361" i="1"/>
  <c r="AC361" i="1"/>
  <c r="AB361" i="1"/>
  <c r="AA361" i="1"/>
  <c r="Z361" i="1"/>
  <c r="Y361" i="1"/>
  <c r="V361" i="1"/>
  <c r="AQ360" i="1"/>
  <c r="AP360" i="1"/>
  <c r="AO360" i="1"/>
  <c r="W360" i="1"/>
  <c r="X360" i="1"/>
  <c r="AN360" i="1"/>
  <c r="AM360" i="1"/>
  <c r="AL360" i="1"/>
  <c r="AK360" i="1"/>
  <c r="AJ360" i="1"/>
  <c r="AI360" i="1"/>
  <c r="AG360" i="1"/>
  <c r="AH360" i="1"/>
  <c r="AD360" i="1"/>
  <c r="AF360" i="1"/>
  <c r="AE360" i="1"/>
  <c r="AC360" i="1"/>
  <c r="AB360" i="1"/>
  <c r="AA360" i="1"/>
  <c r="Z360" i="1"/>
  <c r="Y360" i="1"/>
  <c r="V360" i="1"/>
  <c r="AQ359" i="1"/>
  <c r="AP359" i="1"/>
  <c r="AO359" i="1"/>
  <c r="W359" i="1"/>
  <c r="X359" i="1"/>
  <c r="AN359" i="1"/>
  <c r="AM359" i="1"/>
  <c r="AL359" i="1"/>
  <c r="AK359" i="1"/>
  <c r="AJ359" i="1"/>
  <c r="AI359" i="1"/>
  <c r="AG359" i="1"/>
  <c r="AH359" i="1"/>
  <c r="AD359" i="1"/>
  <c r="AF359" i="1"/>
  <c r="AE359" i="1"/>
  <c r="AC359" i="1"/>
  <c r="AB359" i="1"/>
  <c r="AA359" i="1"/>
  <c r="Z359" i="1"/>
  <c r="Y359" i="1"/>
  <c r="V359" i="1"/>
  <c r="AQ358" i="1"/>
  <c r="AP358" i="1"/>
  <c r="AO358" i="1"/>
  <c r="W358" i="1"/>
  <c r="X358" i="1"/>
  <c r="AN358" i="1"/>
  <c r="AM358" i="1"/>
  <c r="AL358" i="1"/>
  <c r="AK358" i="1"/>
  <c r="AJ358" i="1"/>
  <c r="AI358" i="1"/>
  <c r="AG358" i="1"/>
  <c r="AH358" i="1"/>
  <c r="AD358" i="1"/>
  <c r="AF358" i="1"/>
  <c r="AE358" i="1"/>
  <c r="AC358" i="1"/>
  <c r="AB358" i="1"/>
  <c r="AA358" i="1"/>
  <c r="Z358" i="1"/>
  <c r="Y358" i="1"/>
  <c r="V358" i="1"/>
  <c r="AQ357" i="1"/>
  <c r="AP357" i="1"/>
  <c r="AO357" i="1"/>
  <c r="W357" i="1"/>
  <c r="X357" i="1"/>
  <c r="AN357" i="1"/>
  <c r="AM357" i="1"/>
  <c r="AL357" i="1"/>
  <c r="AK357" i="1"/>
  <c r="AJ357" i="1"/>
  <c r="AI357" i="1"/>
  <c r="AG357" i="1"/>
  <c r="AH357" i="1"/>
  <c r="AD357" i="1"/>
  <c r="AF357" i="1"/>
  <c r="AE357" i="1"/>
  <c r="AC357" i="1"/>
  <c r="AB357" i="1"/>
  <c r="AA357" i="1"/>
  <c r="Z357" i="1"/>
  <c r="Y357" i="1"/>
  <c r="V357" i="1"/>
  <c r="AQ356" i="1"/>
  <c r="AP356" i="1"/>
  <c r="AO356" i="1"/>
  <c r="W356" i="1"/>
  <c r="X356" i="1"/>
  <c r="AN356" i="1"/>
  <c r="AM356" i="1"/>
  <c r="AL356" i="1"/>
  <c r="AK356" i="1"/>
  <c r="AJ356" i="1"/>
  <c r="AI356" i="1"/>
  <c r="AG356" i="1"/>
  <c r="AH356" i="1"/>
  <c r="AD356" i="1"/>
  <c r="AF356" i="1"/>
  <c r="AE356" i="1"/>
  <c r="AC356" i="1"/>
  <c r="AB356" i="1"/>
  <c r="AA356" i="1"/>
  <c r="Z356" i="1"/>
  <c r="Y356" i="1"/>
  <c r="V356" i="1"/>
  <c r="AQ355" i="1"/>
  <c r="AP355" i="1"/>
  <c r="AO355" i="1"/>
  <c r="W355" i="1"/>
  <c r="X355" i="1"/>
  <c r="AN355" i="1"/>
  <c r="AM355" i="1"/>
  <c r="AL355" i="1"/>
  <c r="AK355" i="1"/>
  <c r="AJ355" i="1"/>
  <c r="AI355" i="1"/>
  <c r="AG355" i="1"/>
  <c r="AH355" i="1"/>
  <c r="AD355" i="1"/>
  <c r="AF355" i="1"/>
  <c r="AE355" i="1"/>
  <c r="AC355" i="1"/>
  <c r="AB355" i="1"/>
  <c r="AA355" i="1"/>
  <c r="Z355" i="1"/>
  <c r="Y355" i="1"/>
  <c r="V355" i="1"/>
  <c r="AQ354" i="1"/>
  <c r="AP354" i="1"/>
  <c r="AO354" i="1"/>
  <c r="W354" i="1"/>
  <c r="X354" i="1"/>
  <c r="AN354" i="1"/>
  <c r="AM354" i="1"/>
  <c r="AL354" i="1"/>
  <c r="AK354" i="1"/>
  <c r="AJ354" i="1"/>
  <c r="AI354" i="1"/>
  <c r="AG354" i="1"/>
  <c r="AH354" i="1"/>
  <c r="AD354" i="1"/>
  <c r="AF354" i="1"/>
  <c r="AE354" i="1"/>
  <c r="AC354" i="1"/>
  <c r="AB354" i="1"/>
  <c r="AA354" i="1"/>
  <c r="Z354" i="1"/>
  <c r="Y354" i="1"/>
  <c r="V354" i="1"/>
  <c r="AQ353" i="1"/>
  <c r="AP353" i="1"/>
  <c r="AO353" i="1"/>
  <c r="W353" i="1"/>
  <c r="X353" i="1"/>
  <c r="AN353" i="1"/>
  <c r="AM353" i="1"/>
  <c r="AL353" i="1"/>
  <c r="AK353" i="1"/>
  <c r="AJ353" i="1"/>
  <c r="AI353" i="1"/>
  <c r="AG353" i="1"/>
  <c r="AH353" i="1"/>
  <c r="AD353" i="1"/>
  <c r="AF353" i="1"/>
  <c r="AE353" i="1"/>
  <c r="AC353" i="1"/>
  <c r="AB353" i="1"/>
  <c r="AA353" i="1"/>
  <c r="Z353" i="1"/>
  <c r="Y353" i="1"/>
  <c r="V353" i="1"/>
  <c r="AQ352" i="1"/>
  <c r="AP352" i="1"/>
  <c r="AO352" i="1"/>
  <c r="W352" i="1"/>
  <c r="X352" i="1"/>
  <c r="AN352" i="1"/>
  <c r="AM352" i="1"/>
  <c r="AL352" i="1"/>
  <c r="AK352" i="1"/>
  <c r="AJ352" i="1"/>
  <c r="AI352" i="1"/>
  <c r="AG352" i="1"/>
  <c r="AH352" i="1"/>
  <c r="AD352" i="1"/>
  <c r="AF352" i="1"/>
  <c r="AE352" i="1"/>
  <c r="AC352" i="1"/>
  <c r="AB352" i="1"/>
  <c r="AA352" i="1"/>
  <c r="Z352" i="1"/>
  <c r="Y352" i="1"/>
  <c r="V352" i="1"/>
  <c r="AQ351" i="1"/>
  <c r="AP351" i="1"/>
  <c r="AO351" i="1"/>
  <c r="W351" i="1"/>
  <c r="X351" i="1"/>
  <c r="AN351" i="1"/>
  <c r="AM351" i="1"/>
  <c r="AL351" i="1"/>
  <c r="AK351" i="1"/>
  <c r="AJ351" i="1"/>
  <c r="AI351" i="1"/>
  <c r="AG351" i="1"/>
  <c r="AH351" i="1"/>
  <c r="AD351" i="1"/>
  <c r="AF351" i="1"/>
  <c r="AE351" i="1"/>
  <c r="AC351" i="1"/>
  <c r="AB351" i="1"/>
  <c r="AA351" i="1"/>
  <c r="Z351" i="1"/>
  <c r="Y351" i="1"/>
  <c r="V351" i="1"/>
  <c r="AQ350" i="1"/>
  <c r="AP350" i="1"/>
  <c r="AO350" i="1"/>
  <c r="W350" i="1"/>
  <c r="X350" i="1"/>
  <c r="AN350" i="1"/>
  <c r="AM350" i="1"/>
  <c r="AL350" i="1"/>
  <c r="AK350" i="1"/>
  <c r="AJ350" i="1"/>
  <c r="AI350" i="1"/>
  <c r="AG350" i="1"/>
  <c r="AH350" i="1"/>
  <c r="AD350" i="1"/>
  <c r="AF350" i="1"/>
  <c r="AE350" i="1"/>
  <c r="AC350" i="1"/>
  <c r="AB350" i="1"/>
  <c r="AA350" i="1"/>
  <c r="Z350" i="1"/>
  <c r="Y350" i="1"/>
  <c r="V350" i="1"/>
  <c r="AQ349" i="1"/>
  <c r="AP349" i="1"/>
  <c r="AO349" i="1"/>
  <c r="W349" i="1"/>
  <c r="X349" i="1"/>
  <c r="AN349" i="1"/>
  <c r="AM349" i="1"/>
  <c r="AL349" i="1"/>
  <c r="AK349" i="1"/>
  <c r="AJ349" i="1"/>
  <c r="AI349" i="1"/>
  <c r="AG349" i="1"/>
  <c r="AH349" i="1"/>
  <c r="AD349" i="1"/>
  <c r="AF349" i="1"/>
  <c r="AE349" i="1"/>
  <c r="AC349" i="1"/>
  <c r="AB349" i="1"/>
  <c r="AA349" i="1"/>
  <c r="Z349" i="1"/>
  <c r="Y349" i="1"/>
  <c r="V349" i="1"/>
  <c r="AQ348" i="1"/>
  <c r="AP348" i="1"/>
  <c r="AO348" i="1"/>
  <c r="W348" i="1"/>
  <c r="X348" i="1"/>
  <c r="AN348" i="1"/>
  <c r="AM348" i="1"/>
  <c r="AL348" i="1"/>
  <c r="AK348" i="1"/>
  <c r="AJ348" i="1"/>
  <c r="AI348" i="1"/>
  <c r="AG348" i="1"/>
  <c r="AH348" i="1"/>
  <c r="AD348" i="1"/>
  <c r="AF348" i="1"/>
  <c r="AE348" i="1"/>
  <c r="AC348" i="1"/>
  <c r="AB348" i="1"/>
  <c r="AA348" i="1"/>
  <c r="Z348" i="1"/>
  <c r="Y348" i="1"/>
  <c r="V348" i="1"/>
  <c r="AQ347" i="1"/>
  <c r="AP347" i="1"/>
  <c r="AO347" i="1"/>
  <c r="W347" i="1"/>
  <c r="X347" i="1"/>
  <c r="AN347" i="1"/>
  <c r="AM347" i="1"/>
  <c r="AL347" i="1"/>
  <c r="AK347" i="1"/>
  <c r="AJ347" i="1"/>
  <c r="AI347" i="1"/>
  <c r="AG347" i="1"/>
  <c r="AH347" i="1"/>
  <c r="AD347" i="1"/>
  <c r="AF347" i="1"/>
  <c r="AE347" i="1"/>
  <c r="AC347" i="1"/>
  <c r="AB347" i="1"/>
  <c r="AA347" i="1"/>
  <c r="Z347" i="1"/>
  <c r="Y347" i="1"/>
  <c r="V347" i="1"/>
  <c r="AQ346" i="1"/>
  <c r="AP346" i="1"/>
  <c r="AO346" i="1"/>
  <c r="W346" i="1"/>
  <c r="X346" i="1"/>
  <c r="AN346" i="1"/>
  <c r="AM346" i="1"/>
  <c r="AL346" i="1"/>
  <c r="AK346" i="1"/>
  <c r="AJ346" i="1"/>
  <c r="AI346" i="1"/>
  <c r="AG346" i="1"/>
  <c r="AH346" i="1"/>
  <c r="AD346" i="1"/>
  <c r="AF346" i="1"/>
  <c r="AE346" i="1"/>
  <c r="AC346" i="1"/>
  <c r="AB346" i="1"/>
  <c r="AA346" i="1"/>
  <c r="Z346" i="1"/>
  <c r="Y346" i="1"/>
  <c r="V346" i="1"/>
  <c r="AQ345" i="1"/>
  <c r="AP345" i="1"/>
  <c r="AO345" i="1"/>
  <c r="W345" i="1"/>
  <c r="X345" i="1"/>
  <c r="AN345" i="1"/>
  <c r="AM345" i="1"/>
  <c r="AL345" i="1"/>
  <c r="AK345" i="1"/>
  <c r="AJ345" i="1"/>
  <c r="AI345" i="1"/>
  <c r="AG345" i="1"/>
  <c r="AH345" i="1"/>
  <c r="AD345" i="1"/>
  <c r="AF345" i="1"/>
  <c r="AE345" i="1"/>
  <c r="AC345" i="1"/>
  <c r="AB345" i="1"/>
  <c r="AA345" i="1"/>
  <c r="Z345" i="1"/>
  <c r="Y345" i="1"/>
  <c r="V345" i="1"/>
  <c r="AQ344" i="1"/>
  <c r="AP344" i="1"/>
  <c r="AO344" i="1"/>
  <c r="W344" i="1"/>
  <c r="X344" i="1"/>
  <c r="AN344" i="1"/>
  <c r="AM344" i="1"/>
  <c r="AL344" i="1"/>
  <c r="AK344" i="1"/>
  <c r="AJ344" i="1"/>
  <c r="AI344" i="1"/>
  <c r="AG344" i="1"/>
  <c r="AH344" i="1"/>
  <c r="AD344" i="1"/>
  <c r="AF344" i="1"/>
  <c r="AE344" i="1"/>
  <c r="AC344" i="1"/>
  <c r="AB344" i="1"/>
  <c r="AA344" i="1"/>
  <c r="Z344" i="1"/>
  <c r="Y344" i="1"/>
  <c r="V344" i="1"/>
  <c r="AQ343" i="1"/>
  <c r="AP343" i="1"/>
  <c r="AO343" i="1"/>
  <c r="W343" i="1"/>
  <c r="X343" i="1"/>
  <c r="AN343" i="1"/>
  <c r="AM343" i="1"/>
  <c r="AL343" i="1"/>
  <c r="AK343" i="1"/>
  <c r="AJ343" i="1"/>
  <c r="AI343" i="1"/>
  <c r="AG343" i="1"/>
  <c r="AH343" i="1"/>
  <c r="AD343" i="1"/>
  <c r="AF343" i="1"/>
  <c r="AE343" i="1"/>
  <c r="AC343" i="1"/>
  <c r="AB343" i="1"/>
  <c r="AA343" i="1"/>
  <c r="Z343" i="1"/>
  <c r="Y343" i="1"/>
  <c r="V343" i="1"/>
  <c r="AQ342" i="1"/>
  <c r="AP342" i="1"/>
  <c r="AO342" i="1"/>
  <c r="W342" i="1"/>
  <c r="X342" i="1"/>
  <c r="AN342" i="1"/>
  <c r="AM342" i="1"/>
  <c r="AL342" i="1"/>
  <c r="AK342" i="1"/>
  <c r="AJ342" i="1"/>
  <c r="AI342" i="1"/>
  <c r="AG342" i="1"/>
  <c r="AH342" i="1"/>
  <c r="AD342" i="1"/>
  <c r="AF342" i="1"/>
  <c r="AE342" i="1"/>
  <c r="AC342" i="1"/>
  <c r="AB342" i="1"/>
  <c r="AA342" i="1"/>
  <c r="Z342" i="1"/>
  <c r="Y342" i="1"/>
  <c r="V342" i="1"/>
  <c r="AQ341" i="1"/>
  <c r="AP341" i="1"/>
  <c r="AO341" i="1"/>
  <c r="W341" i="1"/>
  <c r="X341" i="1"/>
  <c r="AN341" i="1"/>
  <c r="AM341" i="1"/>
  <c r="AL341" i="1"/>
  <c r="AK341" i="1"/>
  <c r="AJ341" i="1"/>
  <c r="AI341" i="1"/>
  <c r="AG341" i="1"/>
  <c r="AH341" i="1"/>
  <c r="AD341" i="1"/>
  <c r="AF341" i="1"/>
  <c r="AE341" i="1"/>
  <c r="AC341" i="1"/>
  <c r="AB341" i="1"/>
  <c r="AA341" i="1"/>
  <c r="Z341" i="1"/>
  <c r="Y341" i="1"/>
  <c r="V341" i="1"/>
  <c r="AQ340" i="1"/>
  <c r="AP340" i="1"/>
  <c r="AO340" i="1"/>
  <c r="W340" i="1"/>
  <c r="X340" i="1"/>
  <c r="AN340" i="1"/>
  <c r="AM340" i="1"/>
  <c r="AL340" i="1"/>
  <c r="AK340" i="1"/>
  <c r="AJ340" i="1"/>
  <c r="AI340" i="1"/>
  <c r="AG340" i="1"/>
  <c r="AH340" i="1"/>
  <c r="AD340" i="1"/>
  <c r="AF340" i="1"/>
  <c r="AE340" i="1"/>
  <c r="AC340" i="1"/>
  <c r="AB340" i="1"/>
  <c r="AA340" i="1"/>
  <c r="Z340" i="1"/>
  <c r="Y340" i="1"/>
  <c r="V340" i="1"/>
  <c r="AQ339" i="1"/>
  <c r="AP339" i="1"/>
  <c r="AO339" i="1"/>
  <c r="W339" i="1"/>
  <c r="X339" i="1"/>
  <c r="AN339" i="1"/>
  <c r="AM339" i="1"/>
  <c r="AL339" i="1"/>
  <c r="AK339" i="1"/>
  <c r="AJ339" i="1"/>
  <c r="AI339" i="1"/>
  <c r="AG339" i="1"/>
  <c r="AH339" i="1"/>
  <c r="AD339" i="1"/>
  <c r="AF339" i="1"/>
  <c r="AE339" i="1"/>
  <c r="AC339" i="1"/>
  <c r="AB339" i="1"/>
  <c r="AA339" i="1"/>
  <c r="Z339" i="1"/>
  <c r="Y339" i="1"/>
  <c r="V339" i="1"/>
  <c r="AQ338" i="1"/>
  <c r="AP338" i="1"/>
  <c r="AO338" i="1"/>
  <c r="W338" i="1"/>
  <c r="X338" i="1"/>
  <c r="AN338" i="1"/>
  <c r="AM338" i="1"/>
  <c r="AL338" i="1"/>
  <c r="AK338" i="1"/>
  <c r="AJ338" i="1"/>
  <c r="AI338" i="1"/>
  <c r="AG338" i="1"/>
  <c r="AH338" i="1"/>
  <c r="AD338" i="1"/>
  <c r="AF338" i="1"/>
  <c r="AE338" i="1"/>
  <c r="AC338" i="1"/>
  <c r="AB338" i="1"/>
  <c r="AA338" i="1"/>
  <c r="Z338" i="1"/>
  <c r="Y338" i="1"/>
  <c r="V338" i="1"/>
  <c r="AQ337" i="1"/>
  <c r="AP337" i="1"/>
  <c r="AO337" i="1"/>
  <c r="W337" i="1"/>
  <c r="X337" i="1"/>
  <c r="AN337" i="1"/>
  <c r="AM337" i="1"/>
  <c r="AL337" i="1"/>
  <c r="AK337" i="1"/>
  <c r="AJ337" i="1"/>
  <c r="AI337" i="1"/>
  <c r="AG337" i="1"/>
  <c r="AH337" i="1"/>
  <c r="AD337" i="1"/>
  <c r="AF337" i="1"/>
  <c r="AE337" i="1"/>
  <c r="AC337" i="1"/>
  <c r="AB337" i="1"/>
  <c r="AA337" i="1"/>
  <c r="Z337" i="1"/>
  <c r="Y337" i="1"/>
  <c r="V337" i="1"/>
  <c r="AQ336" i="1"/>
  <c r="AP336" i="1"/>
  <c r="AO336" i="1"/>
  <c r="W336" i="1"/>
  <c r="X336" i="1"/>
  <c r="AN336" i="1"/>
  <c r="AM336" i="1"/>
  <c r="AL336" i="1"/>
  <c r="AK336" i="1"/>
  <c r="AJ336" i="1"/>
  <c r="AI336" i="1"/>
  <c r="AG336" i="1"/>
  <c r="AH336" i="1"/>
  <c r="AD336" i="1"/>
  <c r="AF336" i="1"/>
  <c r="AE336" i="1"/>
  <c r="AC336" i="1"/>
  <c r="AB336" i="1"/>
  <c r="AA336" i="1"/>
  <c r="Z336" i="1"/>
  <c r="Y336" i="1"/>
  <c r="V336" i="1"/>
  <c r="AQ335" i="1"/>
  <c r="AP335" i="1"/>
  <c r="AO335" i="1"/>
  <c r="W335" i="1"/>
  <c r="X335" i="1"/>
  <c r="AN335" i="1"/>
  <c r="AM335" i="1"/>
  <c r="AL335" i="1"/>
  <c r="AK335" i="1"/>
  <c r="AJ335" i="1"/>
  <c r="AI335" i="1"/>
  <c r="AG335" i="1"/>
  <c r="AH335" i="1"/>
  <c r="AD335" i="1"/>
  <c r="AF335" i="1"/>
  <c r="AE335" i="1"/>
  <c r="AC335" i="1"/>
  <c r="AB335" i="1"/>
  <c r="AA335" i="1"/>
  <c r="Z335" i="1"/>
  <c r="Y335" i="1"/>
  <c r="V335" i="1"/>
  <c r="AQ334" i="1"/>
  <c r="AP334" i="1"/>
  <c r="AO334" i="1"/>
  <c r="W334" i="1"/>
  <c r="X334" i="1"/>
  <c r="AN334" i="1"/>
  <c r="AM334" i="1"/>
  <c r="AL334" i="1"/>
  <c r="AK334" i="1"/>
  <c r="AJ334" i="1"/>
  <c r="AI334" i="1"/>
  <c r="AG334" i="1"/>
  <c r="AH334" i="1"/>
  <c r="AD334" i="1"/>
  <c r="AF334" i="1"/>
  <c r="AE334" i="1"/>
  <c r="AC334" i="1"/>
  <c r="AB334" i="1"/>
  <c r="AA334" i="1"/>
  <c r="Z334" i="1"/>
  <c r="Y334" i="1"/>
  <c r="V334" i="1"/>
  <c r="AQ333" i="1"/>
  <c r="AP333" i="1"/>
  <c r="AO333" i="1"/>
  <c r="W333" i="1"/>
  <c r="X333" i="1"/>
  <c r="AN333" i="1"/>
  <c r="AM333" i="1"/>
  <c r="AL333" i="1"/>
  <c r="AK333" i="1"/>
  <c r="AJ333" i="1"/>
  <c r="AI333" i="1"/>
  <c r="AG333" i="1"/>
  <c r="AH333" i="1"/>
  <c r="AD333" i="1"/>
  <c r="AF333" i="1"/>
  <c r="AE333" i="1"/>
  <c r="AC333" i="1"/>
  <c r="AB333" i="1"/>
  <c r="AA333" i="1"/>
  <c r="Z333" i="1"/>
  <c r="Y333" i="1"/>
  <c r="V333" i="1"/>
  <c r="AQ332" i="1"/>
  <c r="AP332" i="1"/>
  <c r="AO332" i="1"/>
  <c r="W332" i="1"/>
  <c r="X332" i="1"/>
  <c r="AN332" i="1"/>
  <c r="AM332" i="1"/>
  <c r="AL332" i="1"/>
  <c r="AK332" i="1"/>
  <c r="AJ332" i="1"/>
  <c r="AI332" i="1"/>
  <c r="AG332" i="1"/>
  <c r="AH332" i="1"/>
  <c r="AD332" i="1"/>
  <c r="AF332" i="1"/>
  <c r="AE332" i="1"/>
  <c r="AC332" i="1"/>
  <c r="AB332" i="1"/>
  <c r="AA332" i="1"/>
  <c r="Z332" i="1"/>
  <c r="Y332" i="1"/>
  <c r="V332" i="1"/>
  <c r="AQ331" i="1"/>
  <c r="AP331" i="1"/>
  <c r="AO331" i="1"/>
  <c r="W331" i="1"/>
  <c r="X331" i="1"/>
  <c r="AN331" i="1"/>
  <c r="AM331" i="1"/>
  <c r="AL331" i="1"/>
  <c r="AK331" i="1"/>
  <c r="AJ331" i="1"/>
  <c r="AI331" i="1"/>
  <c r="AG331" i="1"/>
  <c r="AH331" i="1"/>
  <c r="AD331" i="1"/>
  <c r="AF331" i="1"/>
  <c r="AE331" i="1"/>
  <c r="AC331" i="1"/>
  <c r="AB331" i="1"/>
  <c r="AA331" i="1"/>
  <c r="Z331" i="1"/>
  <c r="Y331" i="1"/>
  <c r="V331" i="1"/>
  <c r="AQ330" i="1"/>
  <c r="AP330" i="1"/>
  <c r="AO330" i="1"/>
  <c r="W330" i="1"/>
  <c r="X330" i="1"/>
  <c r="AN330" i="1"/>
  <c r="AM330" i="1"/>
  <c r="AL330" i="1"/>
  <c r="AK330" i="1"/>
  <c r="AJ330" i="1"/>
  <c r="AI330" i="1"/>
  <c r="AG330" i="1"/>
  <c r="AH330" i="1"/>
  <c r="AD330" i="1"/>
  <c r="AF330" i="1"/>
  <c r="AE330" i="1"/>
  <c r="AC330" i="1"/>
  <c r="AB330" i="1"/>
  <c r="AA330" i="1"/>
  <c r="Z330" i="1"/>
  <c r="Y330" i="1"/>
  <c r="V330" i="1"/>
  <c r="AQ329" i="1"/>
  <c r="AP329" i="1"/>
  <c r="AO329" i="1"/>
  <c r="W329" i="1"/>
  <c r="X329" i="1"/>
  <c r="AN329" i="1"/>
  <c r="AM329" i="1"/>
  <c r="AL329" i="1"/>
  <c r="AK329" i="1"/>
  <c r="AJ329" i="1"/>
  <c r="AI329" i="1"/>
  <c r="AG329" i="1"/>
  <c r="AH329" i="1"/>
  <c r="AD329" i="1"/>
  <c r="AF329" i="1"/>
  <c r="AE329" i="1"/>
  <c r="AC329" i="1"/>
  <c r="AB329" i="1"/>
  <c r="AA329" i="1"/>
  <c r="Z329" i="1"/>
  <c r="Y329" i="1"/>
  <c r="V329" i="1"/>
  <c r="AQ328" i="1"/>
  <c r="AP328" i="1"/>
  <c r="AO328" i="1"/>
  <c r="W328" i="1"/>
  <c r="X328" i="1"/>
  <c r="AN328" i="1"/>
  <c r="AM328" i="1"/>
  <c r="AL328" i="1"/>
  <c r="AK328" i="1"/>
  <c r="AJ328" i="1"/>
  <c r="AI328" i="1"/>
  <c r="AG328" i="1"/>
  <c r="AH328" i="1"/>
  <c r="AD328" i="1"/>
  <c r="AF328" i="1"/>
  <c r="AE328" i="1"/>
  <c r="AC328" i="1"/>
  <c r="AB328" i="1"/>
  <c r="AA328" i="1"/>
  <c r="Z328" i="1"/>
  <c r="Y328" i="1"/>
  <c r="V328" i="1"/>
  <c r="AQ327" i="1"/>
  <c r="AP327" i="1"/>
  <c r="AO327" i="1"/>
  <c r="W327" i="1"/>
  <c r="X327" i="1"/>
  <c r="AN327" i="1"/>
  <c r="AM327" i="1"/>
  <c r="AL327" i="1"/>
  <c r="AK327" i="1"/>
  <c r="AJ327" i="1"/>
  <c r="AI327" i="1"/>
  <c r="AG327" i="1"/>
  <c r="AH327" i="1"/>
  <c r="AD327" i="1"/>
  <c r="AF327" i="1"/>
  <c r="AE327" i="1"/>
  <c r="AC327" i="1"/>
  <c r="AB327" i="1"/>
  <c r="AA327" i="1"/>
  <c r="Z327" i="1"/>
  <c r="Y327" i="1"/>
  <c r="V327" i="1"/>
  <c r="AQ326" i="1"/>
  <c r="AP326" i="1"/>
  <c r="AO326" i="1"/>
  <c r="W326" i="1"/>
  <c r="X326" i="1"/>
  <c r="AN326" i="1"/>
  <c r="AM326" i="1"/>
  <c r="AL326" i="1"/>
  <c r="AK326" i="1"/>
  <c r="AJ326" i="1"/>
  <c r="AI326" i="1"/>
  <c r="AG326" i="1"/>
  <c r="AH326" i="1"/>
  <c r="AD326" i="1"/>
  <c r="AF326" i="1"/>
  <c r="AE326" i="1"/>
  <c r="AC326" i="1"/>
  <c r="AB326" i="1"/>
  <c r="AA326" i="1"/>
  <c r="Z326" i="1"/>
  <c r="Y326" i="1"/>
  <c r="V326" i="1"/>
  <c r="AQ325" i="1"/>
  <c r="AP325" i="1"/>
  <c r="AO325" i="1"/>
  <c r="W325" i="1"/>
  <c r="X325" i="1"/>
  <c r="AN325" i="1"/>
  <c r="AM325" i="1"/>
  <c r="AL325" i="1"/>
  <c r="AK325" i="1"/>
  <c r="AJ325" i="1"/>
  <c r="AI325" i="1"/>
  <c r="AG325" i="1"/>
  <c r="AH325" i="1"/>
  <c r="AD325" i="1"/>
  <c r="AF325" i="1"/>
  <c r="AE325" i="1"/>
  <c r="AC325" i="1"/>
  <c r="AB325" i="1"/>
  <c r="AA325" i="1"/>
  <c r="Z325" i="1"/>
  <c r="Y325" i="1"/>
  <c r="V325" i="1"/>
  <c r="AQ324" i="1"/>
  <c r="AP324" i="1"/>
  <c r="AO324" i="1"/>
  <c r="W324" i="1"/>
  <c r="X324" i="1"/>
  <c r="AN324" i="1"/>
  <c r="AM324" i="1"/>
  <c r="AL324" i="1"/>
  <c r="AK324" i="1"/>
  <c r="AJ324" i="1"/>
  <c r="AI324" i="1"/>
  <c r="AG324" i="1"/>
  <c r="AH324" i="1"/>
  <c r="AD324" i="1"/>
  <c r="AF324" i="1"/>
  <c r="AE324" i="1"/>
  <c r="AC324" i="1"/>
  <c r="AB324" i="1"/>
  <c r="AA324" i="1"/>
  <c r="Z324" i="1"/>
  <c r="Y324" i="1"/>
  <c r="V324" i="1"/>
  <c r="AQ323" i="1"/>
  <c r="AP323" i="1"/>
  <c r="AO323" i="1"/>
  <c r="W323" i="1"/>
  <c r="X323" i="1"/>
  <c r="AN323" i="1"/>
  <c r="AM323" i="1"/>
  <c r="AL323" i="1"/>
  <c r="AK323" i="1"/>
  <c r="AJ323" i="1"/>
  <c r="AI323" i="1"/>
  <c r="AG323" i="1"/>
  <c r="AH323" i="1"/>
  <c r="AD323" i="1"/>
  <c r="AF323" i="1"/>
  <c r="AE323" i="1"/>
  <c r="AC323" i="1"/>
  <c r="AB323" i="1"/>
  <c r="AA323" i="1"/>
  <c r="Z323" i="1"/>
  <c r="Y323" i="1"/>
  <c r="V323" i="1"/>
  <c r="AQ322" i="1"/>
  <c r="AP322" i="1"/>
  <c r="AO322" i="1"/>
  <c r="W322" i="1"/>
  <c r="X322" i="1"/>
  <c r="AN322" i="1"/>
  <c r="AM322" i="1"/>
  <c r="AL322" i="1"/>
  <c r="AK322" i="1"/>
  <c r="AJ322" i="1"/>
  <c r="AI322" i="1"/>
  <c r="AG322" i="1"/>
  <c r="AH322" i="1"/>
  <c r="AD322" i="1"/>
  <c r="AF322" i="1"/>
  <c r="AE322" i="1"/>
  <c r="AC322" i="1"/>
  <c r="AB322" i="1"/>
  <c r="AA322" i="1"/>
  <c r="Z322" i="1"/>
  <c r="Y322" i="1"/>
  <c r="V322" i="1"/>
  <c r="AQ321" i="1"/>
  <c r="AP321" i="1"/>
  <c r="AO321" i="1"/>
  <c r="W321" i="1"/>
  <c r="X321" i="1"/>
  <c r="AN321" i="1"/>
  <c r="AM321" i="1"/>
  <c r="AL321" i="1"/>
  <c r="AK321" i="1"/>
  <c r="AJ321" i="1"/>
  <c r="AI321" i="1"/>
  <c r="AG321" i="1"/>
  <c r="AH321" i="1"/>
  <c r="AD321" i="1"/>
  <c r="AF321" i="1"/>
  <c r="AE321" i="1"/>
  <c r="AC321" i="1"/>
  <c r="AB321" i="1"/>
  <c r="AA321" i="1"/>
  <c r="Z321" i="1"/>
  <c r="Y321" i="1"/>
  <c r="V321" i="1"/>
  <c r="AQ320" i="1"/>
  <c r="AP320" i="1"/>
  <c r="AO320" i="1"/>
  <c r="W320" i="1"/>
  <c r="X320" i="1"/>
  <c r="AN320" i="1"/>
  <c r="AM320" i="1"/>
  <c r="AL320" i="1"/>
  <c r="AK320" i="1"/>
  <c r="AJ320" i="1"/>
  <c r="AI320" i="1"/>
  <c r="AG320" i="1"/>
  <c r="AH320" i="1"/>
  <c r="AD320" i="1"/>
  <c r="AF320" i="1"/>
  <c r="AE320" i="1"/>
  <c r="AC320" i="1"/>
  <c r="AB320" i="1"/>
  <c r="AA320" i="1"/>
  <c r="Z320" i="1"/>
  <c r="Y320" i="1"/>
  <c r="V320" i="1"/>
  <c r="AQ319" i="1"/>
  <c r="AP319" i="1"/>
  <c r="AO319" i="1"/>
  <c r="W319" i="1"/>
  <c r="X319" i="1"/>
  <c r="AN319" i="1"/>
  <c r="AM319" i="1"/>
  <c r="AL319" i="1"/>
  <c r="AK319" i="1"/>
  <c r="AJ319" i="1"/>
  <c r="AI319" i="1"/>
  <c r="AG319" i="1"/>
  <c r="AH319" i="1"/>
  <c r="AD319" i="1"/>
  <c r="AF319" i="1"/>
  <c r="AE319" i="1"/>
  <c r="AC319" i="1"/>
  <c r="AB319" i="1"/>
  <c r="AA319" i="1"/>
  <c r="Z319" i="1"/>
  <c r="Y319" i="1"/>
  <c r="V319" i="1"/>
  <c r="AQ318" i="1"/>
  <c r="AP318" i="1"/>
  <c r="AO318" i="1"/>
  <c r="W318" i="1"/>
  <c r="X318" i="1"/>
  <c r="AN318" i="1"/>
  <c r="AM318" i="1"/>
  <c r="AL318" i="1"/>
  <c r="AK318" i="1"/>
  <c r="AJ318" i="1"/>
  <c r="AI318" i="1"/>
  <c r="AG318" i="1"/>
  <c r="AH318" i="1"/>
  <c r="AD318" i="1"/>
  <c r="AF318" i="1"/>
  <c r="AE318" i="1"/>
  <c r="AC318" i="1"/>
  <c r="AB318" i="1"/>
  <c r="AA318" i="1"/>
  <c r="Z318" i="1"/>
  <c r="Y318" i="1"/>
  <c r="V318" i="1"/>
  <c r="AQ317" i="1"/>
  <c r="AP317" i="1"/>
  <c r="AO317" i="1"/>
  <c r="W317" i="1"/>
  <c r="X317" i="1"/>
  <c r="AN317" i="1"/>
  <c r="AM317" i="1"/>
  <c r="AL317" i="1"/>
  <c r="AK317" i="1"/>
  <c r="AJ317" i="1"/>
  <c r="AI317" i="1"/>
  <c r="AG317" i="1"/>
  <c r="AH317" i="1"/>
  <c r="AD317" i="1"/>
  <c r="AF317" i="1"/>
  <c r="AE317" i="1"/>
  <c r="AC317" i="1"/>
  <c r="AB317" i="1"/>
  <c r="AA317" i="1"/>
  <c r="Z317" i="1"/>
  <c r="Y317" i="1"/>
  <c r="V317" i="1"/>
  <c r="AQ316" i="1"/>
  <c r="AP316" i="1"/>
  <c r="AO316" i="1"/>
  <c r="W316" i="1"/>
  <c r="X316" i="1"/>
  <c r="AN316" i="1"/>
  <c r="AM316" i="1"/>
  <c r="AL316" i="1"/>
  <c r="AK316" i="1"/>
  <c r="AJ316" i="1"/>
  <c r="AI316" i="1"/>
  <c r="AG316" i="1"/>
  <c r="AH316" i="1"/>
  <c r="AD316" i="1"/>
  <c r="AF316" i="1"/>
  <c r="AE316" i="1"/>
  <c r="AC316" i="1"/>
  <c r="AB316" i="1"/>
  <c r="AA316" i="1"/>
  <c r="Z316" i="1"/>
  <c r="Y316" i="1"/>
  <c r="V316" i="1"/>
  <c r="AQ315" i="1"/>
  <c r="AP315" i="1"/>
  <c r="AO315" i="1"/>
  <c r="W315" i="1"/>
  <c r="X315" i="1"/>
  <c r="AN315" i="1"/>
  <c r="AM315" i="1"/>
  <c r="AL315" i="1"/>
  <c r="AK315" i="1"/>
  <c r="AJ315" i="1"/>
  <c r="AI315" i="1"/>
  <c r="AG315" i="1"/>
  <c r="AH315" i="1"/>
  <c r="AD315" i="1"/>
  <c r="AF315" i="1"/>
  <c r="AE315" i="1"/>
  <c r="AC315" i="1"/>
  <c r="AB315" i="1"/>
  <c r="AA315" i="1"/>
  <c r="Z315" i="1"/>
  <c r="Y315" i="1"/>
  <c r="V315" i="1"/>
  <c r="AQ314" i="1"/>
  <c r="AP314" i="1"/>
  <c r="AO314" i="1"/>
  <c r="W314" i="1"/>
  <c r="X314" i="1"/>
  <c r="AN314" i="1"/>
  <c r="AM314" i="1"/>
  <c r="AL314" i="1"/>
  <c r="AK314" i="1"/>
  <c r="AJ314" i="1"/>
  <c r="AI314" i="1"/>
  <c r="AG314" i="1"/>
  <c r="AH314" i="1"/>
  <c r="AD314" i="1"/>
  <c r="AF314" i="1"/>
  <c r="AE314" i="1"/>
  <c r="AC314" i="1"/>
  <c r="AB314" i="1"/>
  <c r="AA314" i="1"/>
  <c r="Z314" i="1"/>
  <c r="Y314" i="1"/>
  <c r="V314" i="1"/>
  <c r="AQ313" i="1"/>
  <c r="AP313" i="1"/>
  <c r="AO313" i="1"/>
  <c r="W313" i="1"/>
  <c r="X313" i="1"/>
  <c r="AN313" i="1"/>
  <c r="AM313" i="1"/>
  <c r="AL313" i="1"/>
  <c r="AK313" i="1"/>
  <c r="AJ313" i="1"/>
  <c r="AI313" i="1"/>
  <c r="AG313" i="1"/>
  <c r="AH313" i="1"/>
  <c r="AD313" i="1"/>
  <c r="AF313" i="1"/>
  <c r="AE313" i="1"/>
  <c r="AC313" i="1"/>
  <c r="AB313" i="1"/>
  <c r="AA313" i="1"/>
  <c r="Z313" i="1"/>
  <c r="Y313" i="1"/>
  <c r="V313" i="1"/>
  <c r="AQ312" i="1"/>
  <c r="AP312" i="1"/>
  <c r="AO312" i="1"/>
  <c r="W312" i="1"/>
  <c r="X312" i="1"/>
  <c r="AN312" i="1"/>
  <c r="AM312" i="1"/>
  <c r="AL312" i="1"/>
  <c r="AK312" i="1"/>
  <c r="AJ312" i="1"/>
  <c r="AI312" i="1"/>
  <c r="AG312" i="1"/>
  <c r="AH312" i="1"/>
  <c r="AD312" i="1"/>
  <c r="AF312" i="1"/>
  <c r="AE312" i="1"/>
  <c r="AC312" i="1"/>
  <c r="AB312" i="1"/>
  <c r="AA312" i="1"/>
  <c r="Z312" i="1"/>
  <c r="Y312" i="1"/>
  <c r="V312" i="1"/>
  <c r="AQ311" i="1"/>
  <c r="AP311" i="1"/>
  <c r="AO311" i="1"/>
  <c r="W311" i="1"/>
  <c r="X311" i="1"/>
  <c r="AN311" i="1"/>
  <c r="AM311" i="1"/>
  <c r="AL311" i="1"/>
  <c r="AK311" i="1"/>
  <c r="AJ311" i="1"/>
  <c r="AI311" i="1"/>
  <c r="AG311" i="1"/>
  <c r="AH311" i="1"/>
  <c r="AD311" i="1"/>
  <c r="AF311" i="1"/>
  <c r="AE311" i="1"/>
  <c r="AC311" i="1"/>
  <c r="AB311" i="1"/>
  <c r="AA311" i="1"/>
  <c r="Z311" i="1"/>
  <c r="Y311" i="1"/>
  <c r="V311" i="1"/>
  <c r="AQ310" i="1"/>
  <c r="AP310" i="1"/>
  <c r="AO310" i="1"/>
  <c r="W310" i="1"/>
  <c r="X310" i="1"/>
  <c r="AN310" i="1"/>
  <c r="AM310" i="1"/>
  <c r="AL310" i="1"/>
  <c r="AK310" i="1"/>
  <c r="AJ310" i="1"/>
  <c r="AI310" i="1"/>
  <c r="AG310" i="1"/>
  <c r="AH310" i="1"/>
  <c r="AD310" i="1"/>
  <c r="AF310" i="1"/>
  <c r="AE310" i="1"/>
  <c r="AC310" i="1"/>
  <c r="AB310" i="1"/>
  <c r="AA310" i="1"/>
  <c r="Z310" i="1"/>
  <c r="Y310" i="1"/>
  <c r="V310" i="1"/>
  <c r="AQ309" i="1"/>
  <c r="AP309" i="1"/>
  <c r="AO309" i="1"/>
  <c r="W309" i="1"/>
  <c r="X309" i="1"/>
  <c r="AN309" i="1"/>
  <c r="AM309" i="1"/>
  <c r="AL309" i="1"/>
  <c r="AK309" i="1"/>
  <c r="AJ309" i="1"/>
  <c r="AI309" i="1"/>
  <c r="AG309" i="1"/>
  <c r="AH309" i="1"/>
  <c r="AD309" i="1"/>
  <c r="AF309" i="1"/>
  <c r="AE309" i="1"/>
  <c r="AC309" i="1"/>
  <c r="AB309" i="1"/>
  <c r="AA309" i="1"/>
  <c r="Z309" i="1"/>
  <c r="Y309" i="1"/>
  <c r="V309" i="1"/>
  <c r="AQ308" i="1"/>
  <c r="AP308" i="1"/>
  <c r="AO308" i="1"/>
  <c r="W308" i="1"/>
  <c r="X308" i="1"/>
  <c r="AN308" i="1"/>
  <c r="AM308" i="1"/>
  <c r="AL308" i="1"/>
  <c r="AK308" i="1"/>
  <c r="AJ308" i="1"/>
  <c r="AI308" i="1"/>
  <c r="AG308" i="1"/>
  <c r="AH308" i="1"/>
  <c r="AD308" i="1"/>
  <c r="AF308" i="1"/>
  <c r="AE308" i="1"/>
  <c r="AC308" i="1"/>
  <c r="AB308" i="1"/>
  <c r="AA308" i="1"/>
  <c r="Z308" i="1"/>
  <c r="Y308" i="1"/>
  <c r="V308" i="1"/>
  <c r="AQ307" i="1"/>
  <c r="AP307" i="1"/>
  <c r="AO307" i="1"/>
  <c r="W307" i="1"/>
  <c r="X307" i="1"/>
  <c r="AN307" i="1"/>
  <c r="AM307" i="1"/>
  <c r="AL307" i="1"/>
  <c r="AK307" i="1"/>
  <c r="AJ307" i="1"/>
  <c r="AI307" i="1"/>
  <c r="AG307" i="1"/>
  <c r="AH307" i="1"/>
  <c r="AD307" i="1"/>
  <c r="AF307" i="1"/>
  <c r="AE307" i="1"/>
  <c r="AC307" i="1"/>
  <c r="AB307" i="1"/>
  <c r="AA307" i="1"/>
  <c r="Z307" i="1"/>
  <c r="Y307" i="1"/>
  <c r="V307" i="1"/>
  <c r="AQ306" i="1"/>
  <c r="AP306" i="1"/>
  <c r="AO306" i="1"/>
  <c r="W306" i="1"/>
  <c r="X306" i="1"/>
  <c r="AN306" i="1"/>
  <c r="AM306" i="1"/>
  <c r="AL306" i="1"/>
  <c r="AK306" i="1"/>
  <c r="AJ306" i="1"/>
  <c r="AI306" i="1"/>
  <c r="AG306" i="1"/>
  <c r="AH306" i="1"/>
  <c r="AD306" i="1"/>
  <c r="AF306" i="1"/>
  <c r="AE306" i="1"/>
  <c r="AC306" i="1"/>
  <c r="AB306" i="1"/>
  <c r="AA306" i="1"/>
  <c r="Z306" i="1"/>
  <c r="Y306" i="1"/>
  <c r="V306" i="1"/>
  <c r="AQ305" i="1"/>
  <c r="AP305" i="1"/>
  <c r="AO305" i="1"/>
  <c r="W305" i="1"/>
  <c r="X305" i="1"/>
  <c r="AN305" i="1"/>
  <c r="AM305" i="1"/>
  <c r="AL305" i="1"/>
  <c r="AK305" i="1"/>
  <c r="AJ305" i="1"/>
  <c r="AI305" i="1"/>
  <c r="AG305" i="1"/>
  <c r="AH305" i="1"/>
  <c r="AD305" i="1"/>
  <c r="AF305" i="1"/>
  <c r="AE305" i="1"/>
  <c r="AC305" i="1"/>
  <c r="AB305" i="1"/>
  <c r="AA305" i="1"/>
  <c r="Z305" i="1"/>
  <c r="Y305" i="1"/>
  <c r="V305" i="1"/>
  <c r="AQ304" i="1"/>
  <c r="AP304" i="1"/>
  <c r="AO304" i="1"/>
  <c r="W304" i="1"/>
  <c r="X304" i="1"/>
  <c r="AN304" i="1"/>
  <c r="AM304" i="1"/>
  <c r="AL304" i="1"/>
  <c r="AK304" i="1"/>
  <c r="AJ304" i="1"/>
  <c r="AI304" i="1"/>
  <c r="AG304" i="1"/>
  <c r="AH304" i="1"/>
  <c r="AD304" i="1"/>
  <c r="AF304" i="1"/>
  <c r="AE304" i="1"/>
  <c r="AC304" i="1"/>
  <c r="AB304" i="1"/>
  <c r="AA304" i="1"/>
  <c r="Z304" i="1"/>
  <c r="Y304" i="1"/>
  <c r="V304" i="1"/>
  <c r="AQ303" i="1"/>
  <c r="AP303" i="1"/>
  <c r="AO303" i="1"/>
  <c r="W303" i="1"/>
  <c r="X303" i="1"/>
  <c r="AN303" i="1"/>
  <c r="AM303" i="1"/>
  <c r="AL303" i="1"/>
  <c r="AK303" i="1"/>
  <c r="AJ303" i="1"/>
  <c r="AI303" i="1"/>
  <c r="AG303" i="1"/>
  <c r="AH303" i="1"/>
  <c r="AD303" i="1"/>
  <c r="AF303" i="1"/>
  <c r="AE303" i="1"/>
  <c r="AC303" i="1"/>
  <c r="AB303" i="1"/>
  <c r="AA303" i="1"/>
  <c r="Z303" i="1"/>
  <c r="Y303" i="1"/>
  <c r="V303" i="1"/>
  <c r="AQ302" i="1"/>
  <c r="AP302" i="1"/>
  <c r="AO302" i="1"/>
  <c r="W302" i="1"/>
  <c r="X302" i="1"/>
  <c r="AN302" i="1"/>
  <c r="AM302" i="1"/>
  <c r="AL302" i="1"/>
  <c r="AK302" i="1"/>
  <c r="AJ302" i="1"/>
  <c r="AI302" i="1"/>
  <c r="AG302" i="1"/>
  <c r="AH302" i="1"/>
  <c r="AD302" i="1"/>
  <c r="AF302" i="1"/>
  <c r="AE302" i="1"/>
  <c r="AC302" i="1"/>
  <c r="AB302" i="1"/>
  <c r="AA302" i="1"/>
  <c r="Z302" i="1"/>
  <c r="Y302" i="1"/>
  <c r="V302" i="1"/>
  <c r="AQ301" i="1"/>
  <c r="AP301" i="1"/>
  <c r="AO301" i="1"/>
  <c r="W301" i="1"/>
  <c r="X301" i="1"/>
  <c r="AN301" i="1"/>
  <c r="AM301" i="1"/>
  <c r="AL301" i="1"/>
  <c r="AK301" i="1"/>
  <c r="AJ301" i="1"/>
  <c r="AI301" i="1"/>
  <c r="AG301" i="1"/>
  <c r="AH301" i="1"/>
  <c r="AD301" i="1"/>
  <c r="AF301" i="1"/>
  <c r="AE301" i="1"/>
  <c r="AC301" i="1"/>
  <c r="AB301" i="1"/>
  <c r="AA301" i="1"/>
  <c r="Z301" i="1"/>
  <c r="Y301" i="1"/>
  <c r="V301" i="1"/>
  <c r="AQ300" i="1"/>
  <c r="AP300" i="1"/>
  <c r="AO300" i="1"/>
  <c r="W300" i="1"/>
  <c r="X300" i="1"/>
  <c r="AN300" i="1"/>
  <c r="AM300" i="1"/>
  <c r="AL300" i="1"/>
  <c r="AK300" i="1"/>
  <c r="AJ300" i="1"/>
  <c r="AI300" i="1"/>
  <c r="AG300" i="1"/>
  <c r="AH300" i="1"/>
  <c r="AD300" i="1"/>
  <c r="AF300" i="1"/>
  <c r="AE300" i="1"/>
  <c r="AC300" i="1"/>
  <c r="AB300" i="1"/>
  <c r="AA300" i="1"/>
  <c r="Z300" i="1"/>
  <c r="Y300" i="1"/>
  <c r="V300" i="1"/>
  <c r="AQ299" i="1"/>
  <c r="AP299" i="1"/>
  <c r="AO299" i="1"/>
  <c r="W299" i="1"/>
  <c r="X299" i="1"/>
  <c r="AN299" i="1"/>
  <c r="AM299" i="1"/>
  <c r="AL299" i="1"/>
  <c r="AK299" i="1"/>
  <c r="AJ299" i="1"/>
  <c r="AI299" i="1"/>
  <c r="AG299" i="1"/>
  <c r="AH299" i="1"/>
  <c r="AD299" i="1"/>
  <c r="AF299" i="1"/>
  <c r="AE299" i="1"/>
  <c r="AC299" i="1"/>
  <c r="AB299" i="1"/>
  <c r="AA299" i="1"/>
  <c r="Z299" i="1"/>
  <c r="Y299" i="1"/>
  <c r="V299" i="1"/>
  <c r="AQ298" i="1"/>
  <c r="AP298" i="1"/>
  <c r="AO298" i="1"/>
  <c r="W298" i="1"/>
  <c r="X298" i="1"/>
  <c r="AN298" i="1"/>
  <c r="AM298" i="1"/>
  <c r="AL298" i="1"/>
  <c r="AK298" i="1"/>
  <c r="AJ298" i="1"/>
  <c r="AI298" i="1"/>
  <c r="AG298" i="1"/>
  <c r="AH298" i="1"/>
  <c r="AD298" i="1"/>
  <c r="AF298" i="1"/>
  <c r="AE298" i="1"/>
  <c r="AC298" i="1"/>
  <c r="AB298" i="1"/>
  <c r="AA298" i="1"/>
  <c r="Z298" i="1"/>
  <c r="Y298" i="1"/>
  <c r="V298" i="1"/>
  <c r="AQ297" i="1"/>
  <c r="AP297" i="1"/>
  <c r="AO297" i="1"/>
  <c r="W297" i="1"/>
  <c r="X297" i="1"/>
  <c r="AN297" i="1"/>
  <c r="AM297" i="1"/>
  <c r="AL297" i="1"/>
  <c r="AK297" i="1"/>
  <c r="AJ297" i="1"/>
  <c r="AI297" i="1"/>
  <c r="AG297" i="1"/>
  <c r="AH297" i="1"/>
  <c r="AD297" i="1"/>
  <c r="AF297" i="1"/>
  <c r="AE297" i="1"/>
  <c r="AC297" i="1"/>
  <c r="AB297" i="1"/>
  <c r="AA297" i="1"/>
  <c r="Z297" i="1"/>
  <c r="Y297" i="1"/>
  <c r="V297" i="1"/>
  <c r="AQ296" i="1"/>
  <c r="AP296" i="1"/>
  <c r="AO296" i="1"/>
  <c r="W296" i="1"/>
  <c r="X296" i="1"/>
  <c r="AN296" i="1"/>
  <c r="AM296" i="1"/>
  <c r="AL296" i="1"/>
  <c r="AK296" i="1"/>
  <c r="AJ296" i="1"/>
  <c r="AI296" i="1"/>
  <c r="AG296" i="1"/>
  <c r="AH296" i="1"/>
  <c r="AD296" i="1"/>
  <c r="AF296" i="1"/>
  <c r="AE296" i="1"/>
  <c r="AC296" i="1"/>
  <c r="AB296" i="1"/>
  <c r="AA296" i="1"/>
  <c r="Z296" i="1"/>
  <c r="Y296" i="1"/>
  <c r="V296" i="1"/>
  <c r="AQ295" i="1"/>
  <c r="AP295" i="1"/>
  <c r="AO295" i="1"/>
  <c r="W295" i="1"/>
  <c r="X295" i="1"/>
  <c r="AN295" i="1"/>
  <c r="AM295" i="1"/>
  <c r="AL295" i="1"/>
  <c r="AK295" i="1"/>
  <c r="AJ295" i="1"/>
  <c r="AI295" i="1"/>
  <c r="AG295" i="1"/>
  <c r="AH295" i="1"/>
  <c r="AD295" i="1"/>
  <c r="AF295" i="1"/>
  <c r="AE295" i="1"/>
  <c r="AC295" i="1"/>
  <c r="AB295" i="1"/>
  <c r="AA295" i="1"/>
  <c r="Z295" i="1"/>
  <c r="Y295" i="1"/>
  <c r="V295" i="1"/>
  <c r="AQ294" i="1"/>
  <c r="AP294" i="1"/>
  <c r="AO294" i="1"/>
  <c r="W294" i="1"/>
  <c r="X294" i="1"/>
  <c r="AN294" i="1"/>
  <c r="AM294" i="1"/>
  <c r="AL294" i="1"/>
  <c r="AK294" i="1"/>
  <c r="AJ294" i="1"/>
  <c r="AI294" i="1"/>
  <c r="AG294" i="1"/>
  <c r="AH294" i="1"/>
  <c r="AD294" i="1"/>
  <c r="AF294" i="1"/>
  <c r="AE294" i="1"/>
  <c r="AC294" i="1"/>
  <c r="AB294" i="1"/>
  <c r="AA294" i="1"/>
  <c r="Z294" i="1"/>
  <c r="Y294" i="1"/>
  <c r="V294" i="1"/>
  <c r="AQ293" i="1"/>
  <c r="AP293" i="1"/>
  <c r="AO293" i="1"/>
  <c r="W293" i="1"/>
  <c r="X293" i="1"/>
  <c r="AN293" i="1"/>
  <c r="AM293" i="1"/>
  <c r="AL293" i="1"/>
  <c r="AK293" i="1"/>
  <c r="AJ293" i="1"/>
  <c r="AI293" i="1"/>
  <c r="AG293" i="1"/>
  <c r="AH293" i="1"/>
  <c r="AD293" i="1"/>
  <c r="AF293" i="1"/>
  <c r="AE293" i="1"/>
  <c r="AC293" i="1"/>
  <c r="AB293" i="1"/>
  <c r="AA293" i="1"/>
  <c r="Z293" i="1"/>
  <c r="Y293" i="1"/>
  <c r="V293" i="1"/>
  <c r="AQ292" i="1"/>
  <c r="AP292" i="1"/>
  <c r="AO292" i="1"/>
  <c r="W292" i="1"/>
  <c r="X292" i="1"/>
  <c r="AN292" i="1"/>
  <c r="AM292" i="1"/>
  <c r="AL292" i="1"/>
  <c r="AK292" i="1"/>
  <c r="AJ292" i="1"/>
  <c r="AI292" i="1"/>
  <c r="AG292" i="1"/>
  <c r="AH292" i="1"/>
  <c r="AD292" i="1"/>
  <c r="AF292" i="1"/>
  <c r="AE292" i="1"/>
  <c r="AC292" i="1"/>
  <c r="AB292" i="1"/>
  <c r="AA292" i="1"/>
  <c r="Z292" i="1"/>
  <c r="Y292" i="1"/>
  <c r="V292" i="1"/>
  <c r="AQ291" i="1"/>
  <c r="AP291" i="1"/>
  <c r="AO291" i="1"/>
  <c r="W291" i="1"/>
  <c r="X291" i="1"/>
  <c r="AN291" i="1"/>
  <c r="AM291" i="1"/>
  <c r="AL291" i="1"/>
  <c r="AK291" i="1"/>
  <c r="AJ291" i="1"/>
  <c r="AI291" i="1"/>
  <c r="AG291" i="1"/>
  <c r="AH291" i="1"/>
  <c r="AD291" i="1"/>
  <c r="AF291" i="1"/>
  <c r="AE291" i="1"/>
  <c r="AC291" i="1"/>
  <c r="AB291" i="1"/>
  <c r="AA291" i="1"/>
  <c r="Z291" i="1"/>
  <c r="Y291" i="1"/>
  <c r="V291" i="1"/>
  <c r="AQ290" i="1"/>
  <c r="AP290" i="1"/>
  <c r="AO290" i="1"/>
  <c r="W290" i="1"/>
  <c r="X290" i="1"/>
  <c r="AN290" i="1"/>
  <c r="AM290" i="1"/>
  <c r="AL290" i="1"/>
  <c r="AK290" i="1"/>
  <c r="AJ290" i="1"/>
  <c r="AI290" i="1"/>
  <c r="AG290" i="1"/>
  <c r="AH290" i="1"/>
  <c r="AD290" i="1"/>
  <c r="AF290" i="1"/>
  <c r="AE290" i="1"/>
  <c r="AC290" i="1"/>
  <c r="AB290" i="1"/>
  <c r="AA290" i="1"/>
  <c r="Z290" i="1"/>
  <c r="Y290" i="1"/>
  <c r="V290" i="1"/>
  <c r="AQ289" i="1"/>
  <c r="AP289" i="1"/>
  <c r="AO289" i="1"/>
  <c r="W289" i="1"/>
  <c r="X289" i="1"/>
  <c r="AN289" i="1"/>
  <c r="AM289" i="1"/>
  <c r="AL289" i="1"/>
  <c r="AK289" i="1"/>
  <c r="AJ289" i="1"/>
  <c r="AI289" i="1"/>
  <c r="AG289" i="1"/>
  <c r="AH289" i="1"/>
  <c r="AD289" i="1"/>
  <c r="AF289" i="1"/>
  <c r="AE289" i="1"/>
  <c r="AC289" i="1"/>
  <c r="AB289" i="1"/>
  <c r="AA289" i="1"/>
  <c r="Z289" i="1"/>
  <c r="Y289" i="1"/>
  <c r="V289" i="1"/>
  <c r="AQ288" i="1"/>
  <c r="AP288" i="1"/>
  <c r="AO288" i="1"/>
  <c r="W288" i="1"/>
  <c r="X288" i="1"/>
  <c r="AN288" i="1"/>
  <c r="AM288" i="1"/>
  <c r="AL288" i="1"/>
  <c r="AK288" i="1"/>
  <c r="AJ288" i="1"/>
  <c r="AI288" i="1"/>
  <c r="AG288" i="1"/>
  <c r="AH288" i="1"/>
  <c r="AD288" i="1"/>
  <c r="AF288" i="1"/>
  <c r="AE288" i="1"/>
  <c r="AC288" i="1"/>
  <c r="AB288" i="1"/>
  <c r="AA288" i="1"/>
  <c r="Z288" i="1"/>
  <c r="Y288" i="1"/>
  <c r="V288" i="1"/>
  <c r="AQ287" i="1"/>
  <c r="AP287" i="1"/>
  <c r="AO287" i="1"/>
  <c r="W287" i="1"/>
  <c r="X287" i="1"/>
  <c r="AN287" i="1"/>
  <c r="AM287" i="1"/>
  <c r="AL287" i="1"/>
  <c r="AK287" i="1"/>
  <c r="AJ287" i="1"/>
  <c r="AI287" i="1"/>
  <c r="AG287" i="1"/>
  <c r="AH287" i="1"/>
  <c r="AD287" i="1"/>
  <c r="AF287" i="1"/>
  <c r="AE287" i="1"/>
  <c r="AC287" i="1"/>
  <c r="AB287" i="1"/>
  <c r="AA287" i="1"/>
  <c r="Z287" i="1"/>
  <c r="Y287" i="1"/>
  <c r="V287" i="1"/>
  <c r="AQ286" i="1"/>
  <c r="AP286" i="1"/>
  <c r="AO286" i="1"/>
  <c r="W286" i="1"/>
  <c r="X286" i="1"/>
  <c r="AN286" i="1"/>
  <c r="AM286" i="1"/>
  <c r="AL286" i="1"/>
  <c r="AK286" i="1"/>
  <c r="AJ286" i="1"/>
  <c r="AI286" i="1"/>
  <c r="AG286" i="1"/>
  <c r="AH286" i="1"/>
  <c r="AD286" i="1"/>
  <c r="AF286" i="1"/>
  <c r="AE286" i="1"/>
  <c r="AC286" i="1"/>
  <c r="AB286" i="1"/>
  <c r="AA286" i="1"/>
  <c r="Z286" i="1"/>
  <c r="Y286" i="1"/>
  <c r="V286" i="1"/>
  <c r="AQ285" i="1"/>
  <c r="AP285" i="1"/>
  <c r="AO285" i="1"/>
  <c r="W285" i="1"/>
  <c r="X285" i="1"/>
  <c r="AN285" i="1"/>
  <c r="AM285" i="1"/>
  <c r="AL285" i="1"/>
  <c r="AK285" i="1"/>
  <c r="AJ285" i="1"/>
  <c r="AI285" i="1"/>
  <c r="AG285" i="1"/>
  <c r="AH285" i="1"/>
  <c r="AD285" i="1"/>
  <c r="AF285" i="1"/>
  <c r="AE285" i="1"/>
  <c r="AC285" i="1"/>
  <c r="AB285" i="1"/>
  <c r="AA285" i="1"/>
  <c r="Z285" i="1"/>
  <c r="Y285" i="1"/>
  <c r="V285" i="1"/>
  <c r="AQ284" i="1"/>
  <c r="AP284" i="1"/>
  <c r="AO284" i="1"/>
  <c r="W284" i="1"/>
  <c r="X284" i="1"/>
  <c r="AN284" i="1"/>
  <c r="AM284" i="1"/>
  <c r="AL284" i="1"/>
  <c r="AK284" i="1"/>
  <c r="AJ284" i="1"/>
  <c r="AI284" i="1"/>
  <c r="AG284" i="1"/>
  <c r="AH284" i="1"/>
  <c r="AD284" i="1"/>
  <c r="AF284" i="1"/>
  <c r="AE284" i="1"/>
  <c r="AC284" i="1"/>
  <c r="AB284" i="1"/>
  <c r="AA284" i="1"/>
  <c r="Z284" i="1"/>
  <c r="Y284" i="1"/>
  <c r="V284" i="1"/>
  <c r="AQ283" i="1"/>
  <c r="AP283" i="1"/>
  <c r="AO283" i="1"/>
  <c r="W283" i="1"/>
  <c r="X283" i="1"/>
  <c r="AN283" i="1"/>
  <c r="AM283" i="1"/>
  <c r="AL283" i="1"/>
  <c r="AK283" i="1"/>
  <c r="AJ283" i="1"/>
  <c r="AI283" i="1"/>
  <c r="AG283" i="1"/>
  <c r="AH283" i="1"/>
  <c r="AD283" i="1"/>
  <c r="AF283" i="1"/>
  <c r="AE283" i="1"/>
  <c r="AC283" i="1"/>
  <c r="AB283" i="1"/>
  <c r="AA283" i="1"/>
  <c r="Z283" i="1"/>
  <c r="Y283" i="1"/>
  <c r="V283" i="1"/>
  <c r="AQ282" i="1"/>
  <c r="AP282" i="1"/>
  <c r="AO282" i="1"/>
  <c r="W282" i="1"/>
  <c r="X282" i="1"/>
  <c r="AN282" i="1"/>
  <c r="AM282" i="1"/>
  <c r="AL282" i="1"/>
  <c r="AK282" i="1"/>
  <c r="AJ282" i="1"/>
  <c r="AI282" i="1"/>
  <c r="AG282" i="1"/>
  <c r="AH282" i="1"/>
  <c r="AD282" i="1"/>
  <c r="AF282" i="1"/>
  <c r="AE282" i="1"/>
  <c r="AC282" i="1"/>
  <c r="AB282" i="1"/>
  <c r="AA282" i="1"/>
  <c r="Z282" i="1"/>
  <c r="Y282" i="1"/>
  <c r="V282" i="1"/>
  <c r="AQ281" i="1"/>
  <c r="AP281" i="1"/>
  <c r="AO281" i="1"/>
  <c r="W281" i="1"/>
  <c r="X281" i="1"/>
  <c r="AN281" i="1"/>
  <c r="AM281" i="1"/>
  <c r="AL281" i="1"/>
  <c r="AK281" i="1"/>
  <c r="AJ281" i="1"/>
  <c r="AI281" i="1"/>
  <c r="AG281" i="1"/>
  <c r="AH281" i="1"/>
  <c r="AD281" i="1"/>
  <c r="AF281" i="1"/>
  <c r="AE281" i="1"/>
  <c r="AC281" i="1"/>
  <c r="AB281" i="1"/>
  <c r="AA281" i="1"/>
  <c r="Z281" i="1"/>
  <c r="Y281" i="1"/>
  <c r="V281" i="1"/>
  <c r="AQ280" i="1"/>
  <c r="AP280" i="1"/>
  <c r="AO280" i="1"/>
  <c r="W280" i="1"/>
  <c r="X280" i="1"/>
  <c r="AN280" i="1"/>
  <c r="AM280" i="1"/>
  <c r="AL280" i="1"/>
  <c r="AK280" i="1"/>
  <c r="AJ280" i="1"/>
  <c r="AI280" i="1"/>
  <c r="AG280" i="1"/>
  <c r="AH280" i="1"/>
  <c r="AD280" i="1"/>
  <c r="AF280" i="1"/>
  <c r="AE280" i="1"/>
  <c r="AC280" i="1"/>
  <c r="AB280" i="1"/>
  <c r="AA280" i="1"/>
  <c r="Z280" i="1"/>
  <c r="Y280" i="1"/>
  <c r="V280" i="1"/>
  <c r="AQ279" i="1"/>
  <c r="AP279" i="1"/>
  <c r="AO279" i="1"/>
  <c r="W279" i="1"/>
  <c r="X279" i="1"/>
  <c r="AN279" i="1"/>
  <c r="AM279" i="1"/>
  <c r="AL279" i="1"/>
  <c r="AK279" i="1"/>
  <c r="AJ279" i="1"/>
  <c r="AI279" i="1"/>
  <c r="AG279" i="1"/>
  <c r="AH279" i="1"/>
  <c r="AD279" i="1"/>
  <c r="AF279" i="1"/>
  <c r="AE279" i="1"/>
  <c r="AC279" i="1"/>
  <c r="AB279" i="1"/>
  <c r="AA279" i="1"/>
  <c r="Z279" i="1"/>
  <c r="Y279" i="1"/>
  <c r="V279" i="1"/>
  <c r="AQ278" i="1"/>
  <c r="AP278" i="1"/>
  <c r="AO278" i="1"/>
  <c r="W278" i="1"/>
  <c r="X278" i="1"/>
  <c r="AN278" i="1"/>
  <c r="AM278" i="1"/>
  <c r="AL278" i="1"/>
  <c r="AK278" i="1"/>
  <c r="AJ278" i="1"/>
  <c r="AI278" i="1"/>
  <c r="AG278" i="1"/>
  <c r="AH278" i="1"/>
  <c r="AD278" i="1"/>
  <c r="AF278" i="1"/>
  <c r="AE278" i="1"/>
  <c r="AC278" i="1"/>
  <c r="AB278" i="1"/>
  <c r="AA278" i="1"/>
  <c r="Z278" i="1"/>
  <c r="Y278" i="1"/>
  <c r="V278" i="1"/>
  <c r="AQ277" i="1"/>
  <c r="AP277" i="1"/>
  <c r="AO277" i="1"/>
  <c r="W277" i="1"/>
  <c r="X277" i="1"/>
  <c r="AN277" i="1"/>
  <c r="AM277" i="1"/>
  <c r="AL277" i="1"/>
  <c r="AK277" i="1"/>
  <c r="AJ277" i="1"/>
  <c r="AI277" i="1"/>
  <c r="AG277" i="1"/>
  <c r="AH277" i="1"/>
  <c r="AD277" i="1"/>
  <c r="AF277" i="1"/>
  <c r="AE277" i="1"/>
  <c r="AC277" i="1"/>
  <c r="AB277" i="1"/>
  <c r="AA277" i="1"/>
  <c r="Z277" i="1"/>
  <c r="Y277" i="1"/>
  <c r="V277" i="1"/>
  <c r="AQ276" i="1"/>
  <c r="AP276" i="1"/>
  <c r="AO276" i="1"/>
  <c r="W276" i="1"/>
  <c r="X276" i="1"/>
  <c r="AN276" i="1"/>
  <c r="AM276" i="1"/>
  <c r="AL276" i="1"/>
  <c r="AK276" i="1"/>
  <c r="AJ276" i="1"/>
  <c r="AI276" i="1"/>
  <c r="AG276" i="1"/>
  <c r="AH276" i="1"/>
  <c r="AD276" i="1"/>
  <c r="AF276" i="1"/>
  <c r="AE276" i="1"/>
  <c r="AC276" i="1"/>
  <c r="AB276" i="1"/>
  <c r="AA276" i="1"/>
  <c r="Z276" i="1"/>
  <c r="Y276" i="1"/>
  <c r="V276" i="1"/>
  <c r="AQ275" i="1"/>
  <c r="AP275" i="1"/>
  <c r="AO275" i="1"/>
  <c r="W275" i="1"/>
  <c r="X275" i="1"/>
  <c r="AN275" i="1"/>
  <c r="AM275" i="1"/>
  <c r="AL275" i="1"/>
  <c r="AK275" i="1"/>
  <c r="AJ275" i="1"/>
  <c r="AI275" i="1"/>
  <c r="AG275" i="1"/>
  <c r="AH275" i="1"/>
  <c r="AD275" i="1"/>
  <c r="AF275" i="1"/>
  <c r="AE275" i="1"/>
  <c r="AC275" i="1"/>
  <c r="AB275" i="1"/>
  <c r="AA275" i="1"/>
  <c r="Z275" i="1"/>
  <c r="Y275" i="1"/>
  <c r="V275" i="1"/>
  <c r="AQ274" i="1"/>
  <c r="AP274" i="1"/>
  <c r="AO274" i="1"/>
  <c r="W274" i="1"/>
  <c r="X274" i="1"/>
  <c r="AN274" i="1"/>
  <c r="AM274" i="1"/>
  <c r="AL274" i="1"/>
  <c r="AK274" i="1"/>
  <c r="AJ274" i="1"/>
  <c r="AI274" i="1"/>
  <c r="AG274" i="1"/>
  <c r="AH274" i="1"/>
  <c r="AD274" i="1"/>
  <c r="AF274" i="1"/>
  <c r="AE274" i="1"/>
  <c r="AC274" i="1"/>
  <c r="AB274" i="1"/>
  <c r="AA274" i="1"/>
  <c r="Z274" i="1"/>
  <c r="Y274" i="1"/>
  <c r="V274" i="1"/>
  <c r="AQ273" i="1"/>
  <c r="AP273" i="1"/>
  <c r="AO273" i="1"/>
  <c r="W273" i="1"/>
  <c r="X273" i="1"/>
  <c r="AN273" i="1"/>
  <c r="AM273" i="1"/>
  <c r="AL273" i="1"/>
  <c r="AK273" i="1"/>
  <c r="AJ273" i="1"/>
  <c r="AI273" i="1"/>
  <c r="AG273" i="1"/>
  <c r="AH273" i="1"/>
  <c r="AD273" i="1"/>
  <c r="AF273" i="1"/>
  <c r="AE273" i="1"/>
  <c r="AC273" i="1"/>
  <c r="AB273" i="1"/>
  <c r="AA273" i="1"/>
  <c r="Z273" i="1"/>
  <c r="Y273" i="1"/>
  <c r="V273" i="1"/>
  <c r="AQ272" i="1"/>
  <c r="AP272" i="1"/>
  <c r="AO272" i="1"/>
  <c r="W272" i="1"/>
  <c r="X272" i="1"/>
  <c r="AN272" i="1"/>
  <c r="AM272" i="1"/>
  <c r="AL272" i="1"/>
  <c r="AK272" i="1"/>
  <c r="AJ272" i="1"/>
  <c r="AI272" i="1"/>
  <c r="AG272" i="1"/>
  <c r="AH272" i="1"/>
  <c r="AD272" i="1"/>
  <c r="AF272" i="1"/>
  <c r="AE272" i="1"/>
  <c r="AC272" i="1"/>
  <c r="AB272" i="1"/>
  <c r="AA272" i="1"/>
  <c r="Z272" i="1"/>
  <c r="Y272" i="1"/>
  <c r="V272" i="1"/>
  <c r="AQ271" i="1"/>
  <c r="AP271" i="1"/>
  <c r="AO271" i="1"/>
  <c r="W271" i="1"/>
  <c r="X271" i="1"/>
  <c r="AN271" i="1"/>
  <c r="AM271" i="1"/>
  <c r="AL271" i="1"/>
  <c r="AK271" i="1"/>
  <c r="AJ271" i="1"/>
  <c r="AI271" i="1"/>
  <c r="AG271" i="1"/>
  <c r="AH271" i="1"/>
  <c r="AD271" i="1"/>
  <c r="AF271" i="1"/>
  <c r="AE271" i="1"/>
  <c r="AC271" i="1"/>
  <c r="AB271" i="1"/>
  <c r="AA271" i="1"/>
  <c r="Z271" i="1"/>
  <c r="Y271" i="1"/>
  <c r="V271" i="1"/>
  <c r="AQ270" i="1"/>
  <c r="AP270" i="1"/>
  <c r="AO270" i="1"/>
  <c r="W270" i="1"/>
  <c r="X270" i="1"/>
  <c r="AN270" i="1"/>
  <c r="AM270" i="1"/>
  <c r="AL270" i="1"/>
  <c r="AK270" i="1"/>
  <c r="AJ270" i="1"/>
  <c r="AI270" i="1"/>
  <c r="AG270" i="1"/>
  <c r="AH270" i="1"/>
  <c r="AD270" i="1"/>
  <c r="AF270" i="1"/>
  <c r="AE270" i="1"/>
  <c r="AC270" i="1"/>
  <c r="AB270" i="1"/>
  <c r="AA270" i="1"/>
  <c r="Z270" i="1"/>
  <c r="Y270" i="1"/>
  <c r="V270" i="1"/>
  <c r="AQ269" i="1"/>
  <c r="AP269" i="1"/>
  <c r="AO269" i="1"/>
  <c r="W269" i="1"/>
  <c r="X269" i="1"/>
  <c r="AN269" i="1"/>
  <c r="AM269" i="1"/>
  <c r="AL269" i="1"/>
  <c r="AK269" i="1"/>
  <c r="AJ269" i="1"/>
  <c r="AI269" i="1"/>
  <c r="AG269" i="1"/>
  <c r="AH269" i="1"/>
  <c r="AD269" i="1"/>
  <c r="AF269" i="1"/>
  <c r="AE269" i="1"/>
  <c r="AC269" i="1"/>
  <c r="AB269" i="1"/>
  <c r="AA269" i="1"/>
  <c r="Z269" i="1"/>
  <c r="Y269" i="1"/>
  <c r="V269" i="1"/>
  <c r="AQ268" i="1"/>
  <c r="AP268" i="1"/>
  <c r="AO268" i="1"/>
  <c r="W268" i="1"/>
  <c r="X268" i="1"/>
  <c r="AN268" i="1"/>
  <c r="AM268" i="1"/>
  <c r="AL268" i="1"/>
  <c r="AK268" i="1"/>
  <c r="AJ268" i="1"/>
  <c r="AI268" i="1"/>
  <c r="AG268" i="1"/>
  <c r="AH268" i="1"/>
  <c r="AD268" i="1"/>
  <c r="AF268" i="1"/>
  <c r="AE268" i="1"/>
  <c r="AC268" i="1"/>
  <c r="AB268" i="1"/>
  <c r="AA268" i="1"/>
  <c r="Z268" i="1"/>
  <c r="Y268" i="1"/>
  <c r="V268" i="1"/>
  <c r="AQ267" i="1"/>
  <c r="AP267" i="1"/>
  <c r="AO267" i="1"/>
  <c r="W267" i="1"/>
  <c r="X267" i="1"/>
  <c r="AN267" i="1"/>
  <c r="AM267" i="1"/>
  <c r="AL267" i="1"/>
  <c r="AK267" i="1"/>
  <c r="AJ267" i="1"/>
  <c r="AI267" i="1"/>
  <c r="AG267" i="1"/>
  <c r="AH267" i="1"/>
  <c r="AD267" i="1"/>
  <c r="AF267" i="1"/>
  <c r="AE267" i="1"/>
  <c r="AC267" i="1"/>
  <c r="AB267" i="1"/>
  <c r="AA267" i="1"/>
  <c r="Z267" i="1"/>
  <c r="Y267" i="1"/>
  <c r="V267" i="1"/>
  <c r="AQ266" i="1"/>
  <c r="AP266" i="1"/>
  <c r="AO266" i="1"/>
  <c r="W266" i="1"/>
  <c r="X266" i="1"/>
  <c r="AN266" i="1"/>
  <c r="AM266" i="1"/>
  <c r="AL266" i="1"/>
  <c r="AK266" i="1"/>
  <c r="AJ266" i="1"/>
  <c r="AI266" i="1"/>
  <c r="AG266" i="1"/>
  <c r="AH266" i="1"/>
  <c r="AD266" i="1"/>
  <c r="AF266" i="1"/>
  <c r="AE266" i="1"/>
  <c r="AC266" i="1"/>
  <c r="AB266" i="1"/>
  <c r="AA266" i="1"/>
  <c r="Z266" i="1"/>
  <c r="Y266" i="1"/>
  <c r="V266" i="1"/>
  <c r="AQ265" i="1"/>
  <c r="AP265" i="1"/>
  <c r="AO265" i="1"/>
  <c r="W265" i="1"/>
  <c r="X265" i="1"/>
  <c r="AN265" i="1"/>
  <c r="AM265" i="1"/>
  <c r="AL265" i="1"/>
  <c r="AK265" i="1"/>
  <c r="AJ265" i="1"/>
  <c r="AI265" i="1"/>
  <c r="AG265" i="1"/>
  <c r="AH265" i="1"/>
  <c r="AD265" i="1"/>
  <c r="AF265" i="1"/>
  <c r="AE265" i="1"/>
  <c r="AC265" i="1"/>
  <c r="AB265" i="1"/>
  <c r="AA265" i="1"/>
  <c r="Z265" i="1"/>
  <c r="Y265" i="1"/>
  <c r="V265" i="1"/>
  <c r="AQ264" i="1"/>
  <c r="AP264" i="1"/>
  <c r="AO264" i="1"/>
  <c r="W264" i="1"/>
  <c r="X264" i="1"/>
  <c r="AN264" i="1"/>
  <c r="AM264" i="1"/>
  <c r="AL264" i="1"/>
  <c r="AK264" i="1"/>
  <c r="AJ264" i="1"/>
  <c r="AI264" i="1"/>
  <c r="AG264" i="1"/>
  <c r="AH264" i="1"/>
  <c r="AD264" i="1"/>
  <c r="AF264" i="1"/>
  <c r="AE264" i="1"/>
  <c r="AC264" i="1"/>
  <c r="AB264" i="1"/>
  <c r="AA264" i="1"/>
  <c r="Z264" i="1"/>
  <c r="Y264" i="1"/>
  <c r="V264" i="1"/>
  <c r="AQ263" i="1"/>
  <c r="AP263" i="1"/>
  <c r="AO263" i="1"/>
  <c r="W263" i="1"/>
  <c r="X263" i="1"/>
  <c r="AN263" i="1"/>
  <c r="AM263" i="1"/>
  <c r="AL263" i="1"/>
  <c r="AK263" i="1"/>
  <c r="AJ263" i="1"/>
  <c r="AI263" i="1"/>
  <c r="AG263" i="1"/>
  <c r="AH263" i="1"/>
  <c r="AD263" i="1"/>
  <c r="AF263" i="1"/>
  <c r="AE263" i="1"/>
  <c r="AC263" i="1"/>
  <c r="AB263" i="1"/>
  <c r="AA263" i="1"/>
  <c r="Z263" i="1"/>
  <c r="Y263" i="1"/>
  <c r="V263" i="1"/>
  <c r="AQ262" i="1"/>
  <c r="AP262" i="1"/>
  <c r="AO262" i="1"/>
  <c r="W262" i="1"/>
  <c r="X262" i="1"/>
  <c r="AN262" i="1"/>
  <c r="AM262" i="1"/>
  <c r="AL262" i="1"/>
  <c r="AK262" i="1"/>
  <c r="AJ262" i="1"/>
  <c r="AI262" i="1"/>
  <c r="AG262" i="1"/>
  <c r="AH262" i="1"/>
  <c r="AD262" i="1"/>
  <c r="AF262" i="1"/>
  <c r="AE262" i="1"/>
  <c r="AC262" i="1"/>
  <c r="AB262" i="1"/>
  <c r="AA262" i="1"/>
  <c r="Z262" i="1"/>
  <c r="Y262" i="1"/>
  <c r="V262" i="1"/>
  <c r="AQ261" i="1"/>
  <c r="AP261" i="1"/>
  <c r="AO261" i="1"/>
  <c r="W261" i="1"/>
  <c r="X261" i="1"/>
  <c r="AN261" i="1"/>
  <c r="AM261" i="1"/>
  <c r="AL261" i="1"/>
  <c r="AK261" i="1"/>
  <c r="AJ261" i="1"/>
  <c r="AI261" i="1"/>
  <c r="AG261" i="1"/>
  <c r="AH261" i="1"/>
  <c r="AD261" i="1"/>
  <c r="AF261" i="1"/>
  <c r="AE261" i="1"/>
  <c r="AC261" i="1"/>
  <c r="AB261" i="1"/>
  <c r="AA261" i="1"/>
  <c r="Z261" i="1"/>
  <c r="Y261" i="1"/>
  <c r="V261" i="1"/>
  <c r="AQ260" i="1"/>
  <c r="AP260" i="1"/>
  <c r="AO260" i="1"/>
  <c r="W260" i="1"/>
  <c r="X260" i="1"/>
  <c r="AN260" i="1"/>
  <c r="AM260" i="1"/>
  <c r="AL260" i="1"/>
  <c r="AK260" i="1"/>
  <c r="AJ260" i="1"/>
  <c r="AI260" i="1"/>
  <c r="AG260" i="1"/>
  <c r="AH260" i="1"/>
  <c r="AD260" i="1"/>
  <c r="AF260" i="1"/>
  <c r="AE260" i="1"/>
  <c r="AC260" i="1"/>
  <c r="AB260" i="1"/>
  <c r="AA260" i="1"/>
  <c r="Z260" i="1"/>
  <c r="Y260" i="1"/>
  <c r="V260" i="1"/>
  <c r="AQ259" i="1"/>
  <c r="AP259" i="1"/>
  <c r="AO259" i="1"/>
  <c r="W259" i="1"/>
  <c r="X259" i="1"/>
  <c r="AN259" i="1"/>
  <c r="AM259" i="1"/>
  <c r="AL259" i="1"/>
  <c r="AK259" i="1"/>
  <c r="AJ259" i="1"/>
  <c r="AI259" i="1"/>
  <c r="AG259" i="1"/>
  <c r="AH259" i="1"/>
  <c r="AD259" i="1"/>
  <c r="AF259" i="1"/>
  <c r="AE259" i="1"/>
  <c r="AC259" i="1"/>
  <c r="AB259" i="1"/>
  <c r="AA259" i="1"/>
  <c r="Z259" i="1"/>
  <c r="Y259" i="1"/>
  <c r="V259" i="1"/>
  <c r="AQ258" i="1"/>
  <c r="AP258" i="1"/>
  <c r="AO258" i="1"/>
  <c r="W258" i="1"/>
  <c r="X258" i="1"/>
  <c r="AN258" i="1"/>
  <c r="AM258" i="1"/>
  <c r="AL258" i="1"/>
  <c r="AK258" i="1"/>
  <c r="AJ258" i="1"/>
  <c r="AI258" i="1"/>
  <c r="AG258" i="1"/>
  <c r="AH258" i="1"/>
  <c r="AD258" i="1"/>
  <c r="AF258" i="1"/>
  <c r="AE258" i="1"/>
  <c r="AC258" i="1"/>
  <c r="AB258" i="1"/>
  <c r="AA258" i="1"/>
  <c r="Z258" i="1"/>
  <c r="Y258" i="1"/>
  <c r="V258" i="1"/>
  <c r="AQ257" i="1"/>
  <c r="AP257" i="1"/>
  <c r="AO257" i="1"/>
  <c r="W257" i="1"/>
  <c r="X257" i="1"/>
  <c r="AN257" i="1"/>
  <c r="AM257" i="1"/>
  <c r="AL257" i="1"/>
  <c r="AK257" i="1"/>
  <c r="AJ257" i="1"/>
  <c r="AI257" i="1"/>
  <c r="AG257" i="1"/>
  <c r="AH257" i="1"/>
  <c r="AD257" i="1"/>
  <c r="AF257" i="1"/>
  <c r="AE257" i="1"/>
  <c r="AC257" i="1"/>
  <c r="AB257" i="1"/>
  <c r="AA257" i="1"/>
  <c r="Z257" i="1"/>
  <c r="Y257" i="1"/>
  <c r="V257" i="1"/>
  <c r="AQ256" i="1"/>
  <c r="AP256" i="1"/>
  <c r="AO256" i="1"/>
  <c r="W256" i="1"/>
  <c r="X256" i="1"/>
  <c r="AN256" i="1"/>
  <c r="AM256" i="1"/>
  <c r="AL256" i="1"/>
  <c r="AK256" i="1"/>
  <c r="AJ256" i="1"/>
  <c r="AI256" i="1"/>
  <c r="AG256" i="1"/>
  <c r="AH256" i="1"/>
  <c r="AD256" i="1"/>
  <c r="AF256" i="1"/>
  <c r="AE256" i="1"/>
  <c r="AC256" i="1"/>
  <c r="AB256" i="1"/>
  <c r="AA256" i="1"/>
  <c r="Z256" i="1"/>
  <c r="Y256" i="1"/>
  <c r="V256" i="1"/>
  <c r="AQ255" i="1"/>
  <c r="AP255" i="1"/>
  <c r="AO255" i="1"/>
  <c r="W255" i="1"/>
  <c r="X255" i="1"/>
  <c r="AN255" i="1"/>
  <c r="AM255" i="1"/>
  <c r="AL255" i="1"/>
  <c r="AK255" i="1"/>
  <c r="AJ255" i="1"/>
  <c r="AI255" i="1"/>
  <c r="AG255" i="1"/>
  <c r="AH255" i="1"/>
  <c r="AD255" i="1"/>
  <c r="AF255" i="1"/>
  <c r="AE255" i="1"/>
  <c r="AC255" i="1"/>
  <c r="AB255" i="1"/>
  <c r="AA255" i="1"/>
  <c r="Z255" i="1"/>
  <c r="Y255" i="1"/>
  <c r="V255" i="1"/>
  <c r="AQ254" i="1"/>
  <c r="AP254" i="1"/>
  <c r="AO254" i="1"/>
  <c r="W254" i="1"/>
  <c r="X254" i="1"/>
  <c r="AN254" i="1"/>
  <c r="AM254" i="1"/>
  <c r="AL254" i="1"/>
  <c r="AK254" i="1"/>
  <c r="AJ254" i="1"/>
  <c r="AI254" i="1"/>
  <c r="AG254" i="1"/>
  <c r="AH254" i="1"/>
  <c r="AD254" i="1"/>
  <c r="AF254" i="1"/>
  <c r="AE254" i="1"/>
  <c r="AC254" i="1"/>
  <c r="AB254" i="1"/>
  <c r="AA254" i="1"/>
  <c r="Z254" i="1"/>
  <c r="Y254" i="1"/>
  <c r="V254" i="1"/>
  <c r="AQ253" i="1"/>
  <c r="AP253" i="1"/>
  <c r="AO253" i="1"/>
  <c r="W253" i="1"/>
  <c r="X253" i="1"/>
  <c r="AN253" i="1"/>
  <c r="AM253" i="1"/>
  <c r="AL253" i="1"/>
  <c r="AK253" i="1"/>
  <c r="AJ253" i="1"/>
  <c r="AI253" i="1"/>
  <c r="AG253" i="1"/>
  <c r="AH253" i="1"/>
  <c r="AD253" i="1"/>
  <c r="AF253" i="1"/>
  <c r="AE253" i="1"/>
  <c r="AC253" i="1"/>
  <c r="AB253" i="1"/>
  <c r="AA253" i="1"/>
  <c r="Z253" i="1"/>
  <c r="Y253" i="1"/>
  <c r="V253" i="1"/>
  <c r="AQ252" i="1"/>
  <c r="AP252" i="1"/>
  <c r="AO252" i="1"/>
  <c r="W252" i="1"/>
  <c r="X252" i="1"/>
  <c r="AN252" i="1"/>
  <c r="AM252" i="1"/>
  <c r="AL252" i="1"/>
  <c r="AK252" i="1"/>
  <c r="AJ252" i="1"/>
  <c r="AI252" i="1"/>
  <c r="AG252" i="1"/>
  <c r="AH252" i="1"/>
  <c r="AD252" i="1"/>
  <c r="AF252" i="1"/>
  <c r="AE252" i="1"/>
  <c r="AC252" i="1"/>
  <c r="AB252" i="1"/>
  <c r="AA252" i="1"/>
  <c r="Z252" i="1"/>
  <c r="Y252" i="1"/>
  <c r="V252" i="1"/>
  <c r="AQ251" i="1"/>
  <c r="AP251" i="1"/>
  <c r="AO251" i="1"/>
  <c r="W251" i="1"/>
  <c r="X251" i="1"/>
  <c r="AN251" i="1"/>
  <c r="AM251" i="1"/>
  <c r="AL251" i="1"/>
  <c r="AK251" i="1"/>
  <c r="AJ251" i="1"/>
  <c r="AI251" i="1"/>
  <c r="AG251" i="1"/>
  <c r="AH251" i="1"/>
  <c r="AD251" i="1"/>
  <c r="AF251" i="1"/>
  <c r="AE251" i="1"/>
  <c r="AC251" i="1"/>
  <c r="AB251" i="1"/>
  <c r="AA251" i="1"/>
  <c r="Z251" i="1"/>
  <c r="Y251" i="1"/>
  <c r="V251" i="1"/>
  <c r="AQ250" i="1"/>
  <c r="AP250" i="1"/>
  <c r="AO250" i="1"/>
  <c r="W250" i="1"/>
  <c r="X250" i="1"/>
  <c r="AN250" i="1"/>
  <c r="AM250" i="1"/>
  <c r="AL250" i="1"/>
  <c r="AK250" i="1"/>
  <c r="AJ250" i="1"/>
  <c r="AI250" i="1"/>
  <c r="AG250" i="1"/>
  <c r="AH250" i="1"/>
  <c r="AD250" i="1"/>
  <c r="AF250" i="1"/>
  <c r="AE250" i="1"/>
  <c r="AC250" i="1"/>
  <c r="AB250" i="1"/>
  <c r="AA250" i="1"/>
  <c r="Z250" i="1"/>
  <c r="Y250" i="1"/>
  <c r="V250" i="1"/>
  <c r="AQ249" i="1"/>
  <c r="AP249" i="1"/>
  <c r="AO249" i="1"/>
  <c r="W249" i="1"/>
  <c r="X249" i="1"/>
  <c r="AN249" i="1"/>
  <c r="AM249" i="1"/>
  <c r="AL249" i="1"/>
  <c r="AK249" i="1"/>
  <c r="AJ249" i="1"/>
  <c r="AI249" i="1"/>
  <c r="AG249" i="1"/>
  <c r="AH249" i="1"/>
  <c r="AD249" i="1"/>
  <c r="AF249" i="1"/>
  <c r="AE249" i="1"/>
  <c r="AC249" i="1"/>
  <c r="AB249" i="1"/>
  <c r="AA249" i="1"/>
  <c r="Z249" i="1"/>
  <c r="Y249" i="1"/>
  <c r="V249" i="1"/>
  <c r="AQ248" i="1"/>
  <c r="AP248" i="1"/>
  <c r="AO248" i="1"/>
  <c r="W248" i="1"/>
  <c r="X248" i="1"/>
  <c r="AN248" i="1"/>
  <c r="AM248" i="1"/>
  <c r="AL248" i="1"/>
  <c r="AK248" i="1"/>
  <c r="AJ248" i="1"/>
  <c r="AI248" i="1"/>
  <c r="AG248" i="1"/>
  <c r="AH248" i="1"/>
  <c r="AD248" i="1"/>
  <c r="AF248" i="1"/>
  <c r="AE248" i="1"/>
  <c r="AC248" i="1"/>
  <c r="AB248" i="1"/>
  <c r="AA248" i="1"/>
  <c r="Z248" i="1"/>
  <c r="Y248" i="1"/>
  <c r="V248" i="1"/>
  <c r="AQ247" i="1"/>
  <c r="AP247" i="1"/>
  <c r="AO247" i="1"/>
  <c r="W247" i="1"/>
  <c r="X247" i="1"/>
  <c r="AN247" i="1"/>
  <c r="AM247" i="1"/>
  <c r="AL247" i="1"/>
  <c r="AK247" i="1"/>
  <c r="AJ247" i="1"/>
  <c r="AI247" i="1"/>
  <c r="AG247" i="1"/>
  <c r="AH247" i="1"/>
  <c r="AD247" i="1"/>
  <c r="AF247" i="1"/>
  <c r="AE247" i="1"/>
  <c r="AC247" i="1"/>
  <c r="AB247" i="1"/>
  <c r="AA247" i="1"/>
  <c r="Z247" i="1"/>
  <c r="Y247" i="1"/>
  <c r="V247" i="1"/>
  <c r="AQ246" i="1"/>
  <c r="AP246" i="1"/>
  <c r="AO246" i="1"/>
  <c r="W246" i="1"/>
  <c r="X246" i="1"/>
  <c r="AN246" i="1"/>
  <c r="AM246" i="1"/>
  <c r="AL246" i="1"/>
  <c r="AK246" i="1"/>
  <c r="AJ246" i="1"/>
  <c r="AI246" i="1"/>
  <c r="AG246" i="1"/>
  <c r="AH246" i="1"/>
  <c r="AD246" i="1"/>
  <c r="AF246" i="1"/>
  <c r="AE246" i="1"/>
  <c r="AC246" i="1"/>
  <c r="AB246" i="1"/>
  <c r="AA246" i="1"/>
  <c r="Z246" i="1"/>
  <c r="Y246" i="1"/>
  <c r="V246" i="1"/>
  <c r="AQ245" i="1"/>
  <c r="AP245" i="1"/>
  <c r="AO245" i="1"/>
  <c r="W245" i="1"/>
  <c r="X245" i="1"/>
  <c r="AN245" i="1"/>
  <c r="AM245" i="1"/>
  <c r="AL245" i="1"/>
  <c r="AK245" i="1"/>
  <c r="AJ245" i="1"/>
  <c r="AI245" i="1"/>
  <c r="AG245" i="1"/>
  <c r="AH245" i="1"/>
  <c r="AD245" i="1"/>
  <c r="AF245" i="1"/>
  <c r="AE245" i="1"/>
  <c r="AC245" i="1"/>
  <c r="AB245" i="1"/>
  <c r="AA245" i="1"/>
  <c r="Z245" i="1"/>
  <c r="Y245" i="1"/>
  <c r="V245" i="1"/>
  <c r="AQ244" i="1"/>
  <c r="AP244" i="1"/>
  <c r="AO244" i="1"/>
  <c r="W244" i="1"/>
  <c r="X244" i="1"/>
  <c r="AN244" i="1"/>
  <c r="AM244" i="1"/>
  <c r="AL244" i="1"/>
  <c r="AK244" i="1"/>
  <c r="AJ244" i="1"/>
  <c r="AI244" i="1"/>
  <c r="AG244" i="1"/>
  <c r="AH244" i="1"/>
  <c r="AD244" i="1"/>
  <c r="AF244" i="1"/>
  <c r="AE244" i="1"/>
  <c r="AC244" i="1"/>
  <c r="AB244" i="1"/>
  <c r="AA244" i="1"/>
  <c r="Z244" i="1"/>
  <c r="Y244" i="1"/>
  <c r="V244" i="1"/>
  <c r="AQ243" i="1"/>
  <c r="AP243" i="1"/>
  <c r="AO243" i="1"/>
  <c r="W243" i="1"/>
  <c r="X243" i="1"/>
  <c r="AN243" i="1"/>
  <c r="AM243" i="1"/>
  <c r="AL243" i="1"/>
  <c r="AK243" i="1"/>
  <c r="AJ243" i="1"/>
  <c r="AI243" i="1"/>
  <c r="AG243" i="1"/>
  <c r="AH243" i="1"/>
  <c r="AD243" i="1"/>
  <c r="AF243" i="1"/>
  <c r="AE243" i="1"/>
  <c r="AC243" i="1"/>
  <c r="AB243" i="1"/>
  <c r="AA243" i="1"/>
  <c r="Z243" i="1"/>
  <c r="Y243" i="1"/>
  <c r="V243" i="1"/>
  <c r="AQ242" i="1"/>
  <c r="AP242" i="1"/>
  <c r="AO242" i="1"/>
  <c r="W242" i="1"/>
  <c r="X242" i="1"/>
  <c r="AN242" i="1"/>
  <c r="AM242" i="1"/>
  <c r="AL242" i="1"/>
  <c r="AK242" i="1"/>
  <c r="AJ242" i="1"/>
  <c r="AI242" i="1"/>
  <c r="AG242" i="1"/>
  <c r="AH242" i="1"/>
  <c r="AD242" i="1"/>
  <c r="AF242" i="1"/>
  <c r="AE242" i="1"/>
  <c r="AC242" i="1"/>
  <c r="AB242" i="1"/>
  <c r="AA242" i="1"/>
  <c r="Z242" i="1"/>
  <c r="Y242" i="1"/>
  <c r="V242" i="1"/>
  <c r="AQ241" i="1"/>
  <c r="AP241" i="1"/>
  <c r="AO241" i="1"/>
  <c r="W241" i="1"/>
  <c r="X241" i="1"/>
  <c r="AN241" i="1"/>
  <c r="AM241" i="1"/>
  <c r="AL241" i="1"/>
  <c r="AK241" i="1"/>
  <c r="AJ241" i="1"/>
  <c r="AI241" i="1"/>
  <c r="AG241" i="1"/>
  <c r="AH241" i="1"/>
  <c r="AD241" i="1"/>
  <c r="AF241" i="1"/>
  <c r="AE241" i="1"/>
  <c r="AC241" i="1"/>
  <c r="AB241" i="1"/>
  <c r="AA241" i="1"/>
  <c r="Z241" i="1"/>
  <c r="Y241" i="1"/>
  <c r="V241" i="1"/>
  <c r="AQ240" i="1"/>
  <c r="AP240" i="1"/>
  <c r="AO240" i="1"/>
  <c r="W240" i="1"/>
  <c r="X240" i="1"/>
  <c r="AN240" i="1"/>
  <c r="AM240" i="1"/>
  <c r="AL240" i="1"/>
  <c r="AK240" i="1"/>
  <c r="AJ240" i="1"/>
  <c r="AI240" i="1"/>
  <c r="AG240" i="1"/>
  <c r="AH240" i="1"/>
  <c r="AD240" i="1"/>
  <c r="AF240" i="1"/>
  <c r="AE240" i="1"/>
  <c r="AC240" i="1"/>
  <c r="AB240" i="1"/>
  <c r="AA240" i="1"/>
  <c r="Z240" i="1"/>
  <c r="Y240" i="1"/>
  <c r="V240" i="1"/>
  <c r="AQ239" i="1"/>
  <c r="AP239" i="1"/>
  <c r="AO239" i="1"/>
  <c r="W239" i="1"/>
  <c r="X239" i="1"/>
  <c r="AN239" i="1"/>
  <c r="AM239" i="1"/>
  <c r="AL239" i="1"/>
  <c r="AK239" i="1"/>
  <c r="AJ239" i="1"/>
  <c r="AI239" i="1"/>
  <c r="AG239" i="1"/>
  <c r="AH239" i="1"/>
  <c r="AD239" i="1"/>
  <c r="AF239" i="1"/>
  <c r="AE239" i="1"/>
  <c r="AC239" i="1"/>
  <c r="AB239" i="1"/>
  <c r="AA239" i="1"/>
  <c r="Z239" i="1"/>
  <c r="Y239" i="1"/>
  <c r="V239" i="1"/>
  <c r="AQ238" i="1"/>
  <c r="AP238" i="1"/>
  <c r="AO238" i="1"/>
  <c r="W238" i="1"/>
  <c r="X238" i="1"/>
  <c r="AN238" i="1"/>
  <c r="AM238" i="1"/>
  <c r="AL238" i="1"/>
  <c r="AK238" i="1"/>
  <c r="AJ238" i="1"/>
  <c r="AI238" i="1"/>
  <c r="AG238" i="1"/>
  <c r="AH238" i="1"/>
  <c r="AD238" i="1"/>
  <c r="AF238" i="1"/>
  <c r="AE238" i="1"/>
  <c r="AC238" i="1"/>
  <c r="AB238" i="1"/>
  <c r="AA238" i="1"/>
  <c r="Z238" i="1"/>
  <c r="Y238" i="1"/>
  <c r="V238" i="1"/>
  <c r="AQ237" i="1"/>
  <c r="AP237" i="1"/>
  <c r="AO237" i="1"/>
  <c r="W237" i="1"/>
  <c r="X237" i="1"/>
  <c r="AN237" i="1"/>
  <c r="AM237" i="1"/>
  <c r="AL237" i="1"/>
  <c r="AK237" i="1"/>
  <c r="AJ237" i="1"/>
  <c r="AI237" i="1"/>
  <c r="AG237" i="1"/>
  <c r="AH237" i="1"/>
  <c r="AD237" i="1"/>
  <c r="AF237" i="1"/>
  <c r="AE237" i="1"/>
  <c r="AC237" i="1"/>
  <c r="AB237" i="1"/>
  <c r="AA237" i="1"/>
  <c r="Z237" i="1"/>
  <c r="Y237" i="1"/>
  <c r="V237" i="1"/>
  <c r="AQ236" i="1"/>
  <c r="AP236" i="1"/>
  <c r="AO236" i="1"/>
  <c r="W236" i="1"/>
  <c r="X236" i="1"/>
  <c r="AN236" i="1"/>
  <c r="AM236" i="1"/>
  <c r="AL236" i="1"/>
  <c r="AK236" i="1"/>
  <c r="AJ236" i="1"/>
  <c r="AI236" i="1"/>
  <c r="AG236" i="1"/>
  <c r="AH236" i="1"/>
  <c r="AD236" i="1"/>
  <c r="AF236" i="1"/>
  <c r="AE236" i="1"/>
  <c r="AC236" i="1"/>
  <c r="AB236" i="1"/>
  <c r="AA236" i="1"/>
  <c r="Z236" i="1"/>
  <c r="Y236" i="1"/>
  <c r="V236" i="1"/>
  <c r="AQ235" i="1"/>
  <c r="AP235" i="1"/>
  <c r="AO235" i="1"/>
  <c r="W235" i="1"/>
  <c r="X235" i="1"/>
  <c r="AN235" i="1"/>
  <c r="AM235" i="1"/>
  <c r="AL235" i="1"/>
  <c r="AK235" i="1"/>
  <c r="AJ235" i="1"/>
  <c r="AI235" i="1"/>
  <c r="AG235" i="1"/>
  <c r="AH235" i="1"/>
  <c r="AD235" i="1"/>
  <c r="AF235" i="1"/>
  <c r="AE235" i="1"/>
  <c r="AC235" i="1"/>
  <c r="AB235" i="1"/>
  <c r="AA235" i="1"/>
  <c r="Z235" i="1"/>
  <c r="Y235" i="1"/>
  <c r="V235" i="1"/>
  <c r="AQ234" i="1"/>
  <c r="AP234" i="1"/>
  <c r="AO234" i="1"/>
  <c r="W234" i="1"/>
  <c r="X234" i="1"/>
  <c r="AN234" i="1"/>
  <c r="AM234" i="1"/>
  <c r="AL234" i="1"/>
  <c r="AK234" i="1"/>
  <c r="AJ234" i="1"/>
  <c r="AI234" i="1"/>
  <c r="AG234" i="1"/>
  <c r="AH234" i="1"/>
  <c r="AD234" i="1"/>
  <c r="AF234" i="1"/>
  <c r="AE234" i="1"/>
  <c r="AC234" i="1"/>
  <c r="AB234" i="1"/>
  <c r="AA234" i="1"/>
  <c r="Z234" i="1"/>
  <c r="Y234" i="1"/>
  <c r="V234" i="1"/>
  <c r="AQ233" i="1"/>
  <c r="AP233" i="1"/>
  <c r="AO233" i="1"/>
  <c r="W233" i="1"/>
  <c r="X233" i="1"/>
  <c r="AN233" i="1"/>
  <c r="AM233" i="1"/>
  <c r="AL233" i="1"/>
  <c r="AK233" i="1"/>
  <c r="AJ233" i="1"/>
  <c r="AI233" i="1"/>
  <c r="AG233" i="1"/>
  <c r="AH233" i="1"/>
  <c r="AD233" i="1"/>
  <c r="AF233" i="1"/>
  <c r="AE233" i="1"/>
  <c r="AC233" i="1"/>
  <c r="AB233" i="1"/>
  <c r="AA233" i="1"/>
  <c r="Z233" i="1"/>
  <c r="Y233" i="1"/>
  <c r="V233" i="1"/>
  <c r="AQ232" i="1"/>
  <c r="AP232" i="1"/>
  <c r="AO232" i="1"/>
  <c r="W232" i="1"/>
  <c r="X232" i="1"/>
  <c r="AN232" i="1"/>
  <c r="AM232" i="1"/>
  <c r="AL232" i="1"/>
  <c r="AK232" i="1"/>
  <c r="AJ232" i="1"/>
  <c r="AI232" i="1"/>
  <c r="AG232" i="1"/>
  <c r="AH232" i="1"/>
  <c r="AD232" i="1"/>
  <c r="AF232" i="1"/>
  <c r="AE232" i="1"/>
  <c r="AC232" i="1"/>
  <c r="AB232" i="1"/>
  <c r="AA232" i="1"/>
  <c r="Z232" i="1"/>
  <c r="Y232" i="1"/>
  <c r="V232" i="1"/>
  <c r="AQ231" i="1"/>
  <c r="AP231" i="1"/>
  <c r="AO231" i="1"/>
  <c r="W231" i="1"/>
  <c r="X231" i="1"/>
  <c r="AN231" i="1"/>
  <c r="AM231" i="1"/>
  <c r="AL231" i="1"/>
  <c r="AK231" i="1"/>
  <c r="AJ231" i="1"/>
  <c r="AI231" i="1"/>
  <c r="AG231" i="1"/>
  <c r="AH231" i="1"/>
  <c r="AD231" i="1"/>
  <c r="AF231" i="1"/>
  <c r="AE231" i="1"/>
  <c r="AC231" i="1"/>
  <c r="AB231" i="1"/>
  <c r="AA231" i="1"/>
  <c r="Z231" i="1"/>
  <c r="Y231" i="1"/>
  <c r="V231" i="1"/>
  <c r="AQ230" i="1"/>
  <c r="AP230" i="1"/>
  <c r="AO230" i="1"/>
  <c r="W230" i="1"/>
  <c r="X230" i="1"/>
  <c r="AN230" i="1"/>
  <c r="AM230" i="1"/>
  <c r="AL230" i="1"/>
  <c r="AK230" i="1"/>
  <c r="AJ230" i="1"/>
  <c r="AI230" i="1"/>
  <c r="AG230" i="1"/>
  <c r="AH230" i="1"/>
  <c r="AD230" i="1"/>
  <c r="AF230" i="1"/>
  <c r="AE230" i="1"/>
  <c r="AC230" i="1"/>
  <c r="AB230" i="1"/>
  <c r="AA230" i="1"/>
  <c r="Z230" i="1"/>
  <c r="Y230" i="1"/>
  <c r="V230" i="1"/>
  <c r="AQ229" i="1"/>
  <c r="AP229" i="1"/>
  <c r="AO229" i="1"/>
  <c r="W229" i="1"/>
  <c r="X229" i="1"/>
  <c r="AN229" i="1"/>
  <c r="AM229" i="1"/>
  <c r="AL229" i="1"/>
  <c r="AK229" i="1"/>
  <c r="AJ229" i="1"/>
  <c r="AI229" i="1"/>
  <c r="AG229" i="1"/>
  <c r="AH229" i="1"/>
  <c r="AD229" i="1"/>
  <c r="AF229" i="1"/>
  <c r="AE229" i="1"/>
  <c r="AC229" i="1"/>
  <c r="AB229" i="1"/>
  <c r="AA229" i="1"/>
  <c r="Z229" i="1"/>
  <c r="Y229" i="1"/>
  <c r="V229" i="1"/>
  <c r="AQ228" i="1"/>
  <c r="AP228" i="1"/>
  <c r="AO228" i="1"/>
  <c r="W228" i="1"/>
  <c r="X228" i="1"/>
  <c r="AN228" i="1"/>
  <c r="AM228" i="1"/>
  <c r="AL228" i="1"/>
  <c r="AK228" i="1"/>
  <c r="AJ228" i="1"/>
  <c r="AI228" i="1"/>
  <c r="AG228" i="1"/>
  <c r="AH228" i="1"/>
  <c r="AD228" i="1"/>
  <c r="AF228" i="1"/>
  <c r="AE228" i="1"/>
  <c r="AC228" i="1"/>
  <c r="AB228" i="1"/>
  <c r="AA228" i="1"/>
  <c r="Z228" i="1"/>
  <c r="Y228" i="1"/>
  <c r="V228" i="1"/>
  <c r="AQ227" i="1"/>
  <c r="AP227" i="1"/>
  <c r="AO227" i="1"/>
  <c r="W227" i="1"/>
  <c r="X227" i="1"/>
  <c r="AN227" i="1"/>
  <c r="AM227" i="1"/>
  <c r="AL227" i="1"/>
  <c r="AK227" i="1"/>
  <c r="AJ227" i="1"/>
  <c r="AI227" i="1"/>
  <c r="AG227" i="1"/>
  <c r="AH227" i="1"/>
  <c r="AD227" i="1"/>
  <c r="AF227" i="1"/>
  <c r="AE227" i="1"/>
  <c r="AC227" i="1"/>
  <c r="AB227" i="1"/>
  <c r="AA227" i="1"/>
  <c r="Z227" i="1"/>
  <c r="Y227" i="1"/>
  <c r="V227" i="1"/>
  <c r="AQ226" i="1"/>
  <c r="AP226" i="1"/>
  <c r="AO226" i="1"/>
  <c r="W226" i="1"/>
  <c r="X226" i="1"/>
  <c r="AN226" i="1"/>
  <c r="AM226" i="1"/>
  <c r="AL226" i="1"/>
  <c r="AK226" i="1"/>
  <c r="AJ226" i="1"/>
  <c r="AI226" i="1"/>
  <c r="AG226" i="1"/>
  <c r="AH226" i="1"/>
  <c r="AD226" i="1"/>
  <c r="AF226" i="1"/>
  <c r="AE226" i="1"/>
  <c r="AC226" i="1"/>
  <c r="AB226" i="1"/>
  <c r="AA226" i="1"/>
  <c r="Z226" i="1"/>
  <c r="Y226" i="1"/>
  <c r="V226" i="1"/>
  <c r="AQ225" i="1"/>
  <c r="AP225" i="1"/>
  <c r="AO225" i="1"/>
  <c r="W225" i="1"/>
  <c r="X225" i="1"/>
  <c r="AN225" i="1"/>
  <c r="AM225" i="1"/>
  <c r="AL225" i="1"/>
  <c r="AK225" i="1"/>
  <c r="AJ225" i="1"/>
  <c r="AI225" i="1"/>
  <c r="AG225" i="1"/>
  <c r="AH225" i="1"/>
  <c r="AD225" i="1"/>
  <c r="AF225" i="1"/>
  <c r="AE225" i="1"/>
  <c r="AC225" i="1"/>
  <c r="AB225" i="1"/>
  <c r="AA225" i="1"/>
  <c r="Z225" i="1"/>
  <c r="Y225" i="1"/>
  <c r="V225" i="1"/>
  <c r="AQ224" i="1"/>
  <c r="AP224" i="1"/>
  <c r="AO224" i="1"/>
  <c r="W224" i="1"/>
  <c r="X224" i="1"/>
  <c r="AN224" i="1"/>
  <c r="AM224" i="1"/>
  <c r="AL224" i="1"/>
  <c r="AK224" i="1"/>
  <c r="AJ224" i="1"/>
  <c r="AI224" i="1"/>
  <c r="AG224" i="1"/>
  <c r="AH224" i="1"/>
  <c r="AD224" i="1"/>
  <c r="AF224" i="1"/>
  <c r="AE224" i="1"/>
  <c r="AC224" i="1"/>
  <c r="AB224" i="1"/>
  <c r="AA224" i="1"/>
  <c r="Z224" i="1"/>
  <c r="Y224" i="1"/>
  <c r="V224" i="1"/>
  <c r="AQ223" i="1"/>
  <c r="AP223" i="1"/>
  <c r="AO223" i="1"/>
  <c r="W223" i="1"/>
  <c r="X223" i="1"/>
  <c r="AN223" i="1"/>
  <c r="AM223" i="1"/>
  <c r="AL223" i="1"/>
  <c r="AK223" i="1"/>
  <c r="AJ223" i="1"/>
  <c r="AI223" i="1"/>
  <c r="AG223" i="1"/>
  <c r="AH223" i="1"/>
  <c r="AD223" i="1"/>
  <c r="AF223" i="1"/>
  <c r="AE223" i="1"/>
  <c r="AC223" i="1"/>
  <c r="AB223" i="1"/>
  <c r="AA223" i="1"/>
  <c r="Z223" i="1"/>
  <c r="Y223" i="1"/>
  <c r="V223" i="1"/>
  <c r="AQ222" i="1"/>
  <c r="AP222" i="1"/>
  <c r="AO222" i="1"/>
  <c r="W222" i="1"/>
  <c r="X222" i="1"/>
  <c r="AN222" i="1"/>
  <c r="AM222" i="1"/>
  <c r="AL222" i="1"/>
  <c r="AK222" i="1"/>
  <c r="AJ222" i="1"/>
  <c r="AI222" i="1"/>
  <c r="AG222" i="1"/>
  <c r="AH222" i="1"/>
  <c r="AD222" i="1"/>
  <c r="AF222" i="1"/>
  <c r="AE222" i="1"/>
  <c r="AC222" i="1"/>
  <c r="AB222" i="1"/>
  <c r="AA222" i="1"/>
  <c r="Z222" i="1"/>
  <c r="Y222" i="1"/>
  <c r="V222" i="1"/>
  <c r="AQ221" i="1"/>
  <c r="AP221" i="1"/>
  <c r="AO221" i="1"/>
  <c r="W221" i="1"/>
  <c r="X221" i="1"/>
  <c r="AN221" i="1"/>
  <c r="AM221" i="1"/>
  <c r="AL221" i="1"/>
  <c r="AK221" i="1"/>
  <c r="AJ221" i="1"/>
  <c r="AI221" i="1"/>
  <c r="AG221" i="1"/>
  <c r="AH221" i="1"/>
  <c r="AD221" i="1"/>
  <c r="AF221" i="1"/>
  <c r="AE221" i="1"/>
  <c r="AC221" i="1"/>
  <c r="AB221" i="1"/>
  <c r="AA221" i="1"/>
  <c r="Z221" i="1"/>
  <c r="Y221" i="1"/>
  <c r="V221" i="1"/>
  <c r="AQ220" i="1"/>
  <c r="AP220" i="1"/>
  <c r="AO220" i="1"/>
  <c r="W220" i="1"/>
  <c r="X220" i="1"/>
  <c r="AN220" i="1"/>
  <c r="AM220" i="1"/>
  <c r="AL220" i="1"/>
  <c r="AK220" i="1"/>
  <c r="AJ220" i="1"/>
  <c r="AI220" i="1"/>
  <c r="AG220" i="1"/>
  <c r="AH220" i="1"/>
  <c r="AD220" i="1"/>
  <c r="AF220" i="1"/>
  <c r="AE220" i="1"/>
  <c r="AC220" i="1"/>
  <c r="AB220" i="1"/>
  <c r="AA220" i="1"/>
  <c r="Z220" i="1"/>
  <c r="Y220" i="1"/>
  <c r="V220" i="1"/>
  <c r="AQ219" i="1"/>
  <c r="AP219" i="1"/>
  <c r="AO219" i="1"/>
  <c r="W219" i="1"/>
  <c r="X219" i="1"/>
  <c r="AN219" i="1"/>
  <c r="AM219" i="1"/>
  <c r="AL219" i="1"/>
  <c r="AK219" i="1"/>
  <c r="AJ219" i="1"/>
  <c r="AI219" i="1"/>
  <c r="AG219" i="1"/>
  <c r="AH219" i="1"/>
  <c r="AD219" i="1"/>
  <c r="AF219" i="1"/>
  <c r="AE219" i="1"/>
  <c r="AC219" i="1"/>
  <c r="AB219" i="1"/>
  <c r="AA219" i="1"/>
  <c r="Z219" i="1"/>
  <c r="Y219" i="1"/>
  <c r="V219" i="1"/>
  <c r="AQ218" i="1"/>
  <c r="AP218" i="1"/>
  <c r="AO218" i="1"/>
  <c r="W218" i="1"/>
  <c r="X218" i="1"/>
  <c r="AN218" i="1"/>
  <c r="AM218" i="1"/>
  <c r="AL218" i="1"/>
  <c r="AK218" i="1"/>
  <c r="AJ218" i="1"/>
  <c r="AI218" i="1"/>
  <c r="AG218" i="1"/>
  <c r="AH218" i="1"/>
  <c r="AD218" i="1"/>
  <c r="AF218" i="1"/>
  <c r="AE218" i="1"/>
  <c r="AC218" i="1"/>
  <c r="AB218" i="1"/>
  <c r="AA218" i="1"/>
  <c r="Z218" i="1"/>
  <c r="Y218" i="1"/>
  <c r="V218" i="1"/>
  <c r="AQ217" i="1"/>
  <c r="AP217" i="1"/>
  <c r="AO217" i="1"/>
  <c r="W217" i="1"/>
  <c r="X217" i="1"/>
  <c r="AN217" i="1"/>
  <c r="AM217" i="1"/>
  <c r="AL217" i="1"/>
  <c r="AK217" i="1"/>
  <c r="AJ217" i="1"/>
  <c r="AI217" i="1"/>
  <c r="AG217" i="1"/>
  <c r="AH217" i="1"/>
  <c r="AD217" i="1"/>
  <c r="AF217" i="1"/>
  <c r="AE217" i="1"/>
  <c r="AC217" i="1"/>
  <c r="AB217" i="1"/>
  <c r="AA217" i="1"/>
  <c r="Z217" i="1"/>
  <c r="Y217" i="1"/>
  <c r="V217" i="1"/>
  <c r="AQ216" i="1"/>
  <c r="AP216" i="1"/>
  <c r="AO216" i="1"/>
  <c r="W216" i="1"/>
  <c r="X216" i="1"/>
  <c r="AN216" i="1"/>
  <c r="AM216" i="1"/>
  <c r="AL216" i="1"/>
  <c r="AK216" i="1"/>
  <c r="AJ216" i="1"/>
  <c r="AI216" i="1"/>
  <c r="AG216" i="1"/>
  <c r="AH216" i="1"/>
  <c r="AD216" i="1"/>
  <c r="AF216" i="1"/>
  <c r="AE216" i="1"/>
  <c r="AC216" i="1"/>
  <c r="AB216" i="1"/>
  <c r="AA216" i="1"/>
  <c r="Z216" i="1"/>
  <c r="Y216" i="1"/>
  <c r="V216" i="1"/>
  <c r="AQ215" i="1"/>
  <c r="AP215" i="1"/>
  <c r="AO215" i="1"/>
  <c r="W215" i="1"/>
  <c r="X215" i="1"/>
  <c r="AN215" i="1"/>
  <c r="AM215" i="1"/>
  <c r="AL215" i="1"/>
  <c r="AK215" i="1"/>
  <c r="AJ215" i="1"/>
  <c r="AI215" i="1"/>
  <c r="AG215" i="1"/>
  <c r="AH215" i="1"/>
  <c r="AD215" i="1"/>
  <c r="AF215" i="1"/>
  <c r="AE215" i="1"/>
  <c r="AC215" i="1"/>
  <c r="AB215" i="1"/>
  <c r="AA215" i="1"/>
  <c r="Z215" i="1"/>
  <c r="Y215" i="1"/>
  <c r="V215" i="1"/>
  <c r="AQ214" i="1"/>
  <c r="AP214" i="1"/>
  <c r="AO214" i="1"/>
  <c r="W214" i="1"/>
  <c r="X214" i="1"/>
  <c r="AN214" i="1"/>
  <c r="AM214" i="1"/>
  <c r="AL214" i="1"/>
  <c r="AK214" i="1"/>
  <c r="AJ214" i="1"/>
  <c r="AI214" i="1"/>
  <c r="AG214" i="1"/>
  <c r="AH214" i="1"/>
  <c r="AD214" i="1"/>
  <c r="AF214" i="1"/>
  <c r="AE214" i="1"/>
  <c r="AC214" i="1"/>
  <c r="AB214" i="1"/>
  <c r="AA214" i="1"/>
  <c r="Z214" i="1"/>
  <c r="Y214" i="1"/>
  <c r="V214" i="1"/>
  <c r="AQ213" i="1"/>
  <c r="AP213" i="1"/>
  <c r="AO213" i="1"/>
  <c r="W213" i="1"/>
  <c r="X213" i="1"/>
  <c r="AN213" i="1"/>
  <c r="AM213" i="1"/>
  <c r="AL213" i="1"/>
  <c r="AK213" i="1"/>
  <c r="AJ213" i="1"/>
  <c r="AI213" i="1"/>
  <c r="AG213" i="1"/>
  <c r="AH213" i="1"/>
  <c r="AD213" i="1"/>
  <c r="AF213" i="1"/>
  <c r="AE213" i="1"/>
  <c r="AC213" i="1"/>
  <c r="AB213" i="1"/>
  <c r="AA213" i="1"/>
  <c r="Z213" i="1"/>
  <c r="Y213" i="1"/>
  <c r="V213" i="1"/>
  <c r="AQ212" i="1"/>
  <c r="AP212" i="1"/>
  <c r="AO212" i="1"/>
  <c r="W212" i="1"/>
  <c r="X212" i="1"/>
  <c r="AN212" i="1"/>
  <c r="AM212" i="1"/>
  <c r="AL212" i="1"/>
  <c r="AK212" i="1"/>
  <c r="AJ212" i="1"/>
  <c r="AI212" i="1"/>
  <c r="AG212" i="1"/>
  <c r="AH212" i="1"/>
  <c r="AD212" i="1"/>
  <c r="AF212" i="1"/>
  <c r="AE212" i="1"/>
  <c r="AC212" i="1"/>
  <c r="AB212" i="1"/>
  <c r="AA212" i="1"/>
  <c r="Z212" i="1"/>
  <c r="Y212" i="1"/>
  <c r="V212" i="1"/>
  <c r="AQ211" i="1"/>
  <c r="AP211" i="1"/>
  <c r="AO211" i="1"/>
  <c r="W211" i="1"/>
  <c r="X211" i="1"/>
  <c r="AN211" i="1"/>
  <c r="AM211" i="1"/>
  <c r="AL211" i="1"/>
  <c r="AK211" i="1"/>
  <c r="AJ211" i="1"/>
  <c r="AI211" i="1"/>
  <c r="AG211" i="1"/>
  <c r="AH211" i="1"/>
  <c r="AD211" i="1"/>
  <c r="AF211" i="1"/>
  <c r="AE211" i="1"/>
  <c r="AC211" i="1"/>
  <c r="AB211" i="1"/>
  <c r="AA211" i="1"/>
  <c r="Z211" i="1"/>
  <c r="Y211" i="1"/>
  <c r="V211" i="1"/>
  <c r="AQ210" i="1"/>
  <c r="AP210" i="1"/>
  <c r="AO210" i="1"/>
  <c r="W210" i="1"/>
  <c r="X210" i="1"/>
  <c r="AN210" i="1"/>
  <c r="AM210" i="1"/>
  <c r="AL210" i="1"/>
  <c r="AK210" i="1"/>
  <c r="AJ210" i="1"/>
  <c r="AI210" i="1"/>
  <c r="AG210" i="1"/>
  <c r="AH210" i="1"/>
  <c r="AD210" i="1"/>
  <c r="AF210" i="1"/>
  <c r="AE210" i="1"/>
  <c r="AC210" i="1"/>
  <c r="AB210" i="1"/>
  <c r="AA210" i="1"/>
  <c r="Z210" i="1"/>
  <c r="Y210" i="1"/>
  <c r="V210" i="1"/>
  <c r="AQ209" i="1"/>
  <c r="AP209" i="1"/>
  <c r="AO209" i="1"/>
  <c r="W209" i="1"/>
  <c r="X209" i="1"/>
  <c r="AN209" i="1"/>
  <c r="AM209" i="1"/>
  <c r="AL209" i="1"/>
  <c r="AK209" i="1"/>
  <c r="AJ209" i="1"/>
  <c r="AI209" i="1"/>
  <c r="AG209" i="1"/>
  <c r="AH209" i="1"/>
  <c r="AD209" i="1"/>
  <c r="AF209" i="1"/>
  <c r="AE209" i="1"/>
  <c r="AC209" i="1"/>
  <c r="AB209" i="1"/>
  <c r="AA209" i="1"/>
  <c r="Z209" i="1"/>
  <c r="Y209" i="1"/>
  <c r="V209" i="1"/>
  <c r="AQ208" i="1"/>
  <c r="AP208" i="1"/>
  <c r="AO208" i="1"/>
  <c r="W208" i="1"/>
  <c r="X208" i="1"/>
  <c r="AN208" i="1"/>
  <c r="AM208" i="1"/>
  <c r="AL208" i="1"/>
  <c r="AK208" i="1"/>
  <c r="AJ208" i="1"/>
  <c r="AI208" i="1"/>
  <c r="AG208" i="1"/>
  <c r="AH208" i="1"/>
  <c r="AD208" i="1"/>
  <c r="AF208" i="1"/>
  <c r="AE208" i="1"/>
  <c r="AC208" i="1"/>
  <c r="AB208" i="1"/>
  <c r="AA208" i="1"/>
  <c r="Z208" i="1"/>
  <c r="Y208" i="1"/>
  <c r="V208" i="1"/>
  <c r="AQ207" i="1"/>
  <c r="AP207" i="1"/>
  <c r="AO207" i="1"/>
  <c r="W207" i="1"/>
  <c r="X207" i="1"/>
  <c r="AN207" i="1"/>
  <c r="AM207" i="1"/>
  <c r="AL207" i="1"/>
  <c r="AK207" i="1"/>
  <c r="AJ207" i="1"/>
  <c r="AI207" i="1"/>
  <c r="AG207" i="1"/>
  <c r="AH207" i="1"/>
  <c r="AD207" i="1"/>
  <c r="AF207" i="1"/>
  <c r="AE207" i="1"/>
  <c r="AC207" i="1"/>
  <c r="AB207" i="1"/>
  <c r="AA207" i="1"/>
  <c r="Z207" i="1"/>
  <c r="Y207" i="1"/>
  <c r="V207" i="1"/>
  <c r="AQ206" i="1"/>
  <c r="AP206" i="1"/>
  <c r="AO206" i="1"/>
  <c r="W206" i="1"/>
  <c r="X206" i="1"/>
  <c r="AN206" i="1"/>
  <c r="AM206" i="1"/>
  <c r="AL206" i="1"/>
  <c r="AK206" i="1"/>
  <c r="AJ206" i="1"/>
  <c r="AI206" i="1"/>
  <c r="AG206" i="1"/>
  <c r="AH206" i="1"/>
  <c r="AD206" i="1"/>
  <c r="AF206" i="1"/>
  <c r="AE206" i="1"/>
  <c r="AC206" i="1"/>
  <c r="AB206" i="1"/>
  <c r="AA206" i="1"/>
  <c r="Z206" i="1"/>
  <c r="Y206" i="1"/>
  <c r="V206" i="1"/>
  <c r="AQ205" i="1"/>
  <c r="AP205" i="1"/>
  <c r="AO205" i="1"/>
  <c r="W205" i="1"/>
  <c r="X205" i="1"/>
  <c r="AN205" i="1"/>
  <c r="AM205" i="1"/>
  <c r="AL205" i="1"/>
  <c r="AK205" i="1"/>
  <c r="AJ205" i="1"/>
  <c r="AI205" i="1"/>
  <c r="AG205" i="1"/>
  <c r="AH205" i="1"/>
  <c r="AD205" i="1"/>
  <c r="AF205" i="1"/>
  <c r="AE205" i="1"/>
  <c r="AC205" i="1"/>
  <c r="AB205" i="1"/>
  <c r="AA205" i="1"/>
  <c r="Z205" i="1"/>
  <c r="Y205" i="1"/>
  <c r="V205" i="1"/>
  <c r="AQ204" i="1"/>
  <c r="AP204" i="1"/>
  <c r="AO204" i="1"/>
  <c r="W204" i="1"/>
  <c r="X204" i="1"/>
  <c r="AN204" i="1"/>
  <c r="AM204" i="1"/>
  <c r="AL204" i="1"/>
  <c r="AK204" i="1"/>
  <c r="AJ204" i="1"/>
  <c r="AI204" i="1"/>
  <c r="AG204" i="1"/>
  <c r="AH204" i="1"/>
  <c r="AD204" i="1"/>
  <c r="AF204" i="1"/>
  <c r="AE204" i="1"/>
  <c r="AC204" i="1"/>
  <c r="AB204" i="1"/>
  <c r="AA204" i="1"/>
  <c r="Z204" i="1"/>
  <c r="Y204" i="1"/>
  <c r="V204" i="1"/>
  <c r="AQ203" i="1"/>
  <c r="AP203" i="1"/>
  <c r="AO203" i="1"/>
  <c r="W203" i="1"/>
  <c r="X203" i="1"/>
  <c r="AN203" i="1"/>
  <c r="AM203" i="1"/>
  <c r="AL203" i="1"/>
  <c r="AK203" i="1"/>
  <c r="AJ203" i="1"/>
  <c r="AI203" i="1"/>
  <c r="AG203" i="1"/>
  <c r="AH203" i="1"/>
  <c r="AD203" i="1"/>
  <c r="AF203" i="1"/>
  <c r="AE203" i="1"/>
  <c r="AC203" i="1"/>
  <c r="AB203" i="1"/>
  <c r="AA203" i="1"/>
  <c r="Z203" i="1"/>
  <c r="Y203" i="1"/>
  <c r="V203" i="1"/>
  <c r="AQ202" i="1"/>
  <c r="AP202" i="1"/>
  <c r="AO202" i="1"/>
  <c r="W202" i="1"/>
  <c r="X202" i="1"/>
  <c r="AN202" i="1"/>
  <c r="AM202" i="1"/>
  <c r="AL202" i="1"/>
  <c r="AK202" i="1"/>
  <c r="AJ202" i="1"/>
  <c r="AI202" i="1"/>
  <c r="AG202" i="1"/>
  <c r="AH202" i="1"/>
  <c r="AD202" i="1"/>
  <c r="AF202" i="1"/>
  <c r="AE202" i="1"/>
  <c r="AC202" i="1"/>
  <c r="AB202" i="1"/>
  <c r="AA202" i="1"/>
  <c r="Z202" i="1"/>
  <c r="Y202" i="1"/>
  <c r="V202" i="1"/>
  <c r="AQ201" i="1"/>
  <c r="AP201" i="1"/>
  <c r="AO201" i="1"/>
  <c r="W201" i="1"/>
  <c r="X201" i="1"/>
  <c r="AN201" i="1"/>
  <c r="AM201" i="1"/>
  <c r="AL201" i="1"/>
  <c r="AK201" i="1"/>
  <c r="AJ201" i="1"/>
  <c r="AI201" i="1"/>
  <c r="AG201" i="1"/>
  <c r="AH201" i="1"/>
  <c r="AD201" i="1"/>
  <c r="AF201" i="1"/>
  <c r="AE201" i="1"/>
  <c r="AC201" i="1"/>
  <c r="AB201" i="1"/>
  <c r="AA201" i="1"/>
  <c r="Z201" i="1"/>
  <c r="Y201" i="1"/>
  <c r="V201" i="1"/>
  <c r="AQ200" i="1"/>
  <c r="AP200" i="1"/>
  <c r="AO200" i="1"/>
  <c r="W200" i="1"/>
  <c r="X200" i="1"/>
  <c r="AN200" i="1"/>
  <c r="AM200" i="1"/>
  <c r="AL200" i="1"/>
  <c r="AK200" i="1"/>
  <c r="AJ200" i="1"/>
  <c r="AI200" i="1"/>
  <c r="AG200" i="1"/>
  <c r="AH200" i="1"/>
  <c r="AD200" i="1"/>
  <c r="AF200" i="1"/>
  <c r="AE200" i="1"/>
  <c r="AC200" i="1"/>
  <c r="AB200" i="1"/>
  <c r="AA200" i="1"/>
  <c r="Z200" i="1"/>
  <c r="Y200" i="1"/>
  <c r="V200" i="1"/>
  <c r="AQ199" i="1"/>
  <c r="AP199" i="1"/>
  <c r="AO199" i="1"/>
  <c r="W199" i="1"/>
  <c r="X199" i="1"/>
  <c r="AN199" i="1"/>
  <c r="AM199" i="1"/>
  <c r="AL199" i="1"/>
  <c r="AK199" i="1"/>
  <c r="AJ199" i="1"/>
  <c r="AI199" i="1"/>
  <c r="AG199" i="1"/>
  <c r="AH199" i="1"/>
  <c r="AD199" i="1"/>
  <c r="AF199" i="1"/>
  <c r="AE199" i="1"/>
  <c r="AC199" i="1"/>
  <c r="AB199" i="1"/>
  <c r="AA199" i="1"/>
  <c r="Z199" i="1"/>
  <c r="Y199" i="1"/>
  <c r="V199" i="1"/>
  <c r="AQ198" i="1"/>
  <c r="AP198" i="1"/>
  <c r="AO198" i="1"/>
  <c r="W198" i="1"/>
  <c r="X198" i="1"/>
  <c r="AN198" i="1"/>
  <c r="AM198" i="1"/>
  <c r="AL198" i="1"/>
  <c r="AK198" i="1"/>
  <c r="AJ198" i="1"/>
  <c r="AI198" i="1"/>
  <c r="AG198" i="1"/>
  <c r="AH198" i="1"/>
  <c r="AD198" i="1"/>
  <c r="AF198" i="1"/>
  <c r="AE198" i="1"/>
  <c r="AC198" i="1"/>
  <c r="AB198" i="1"/>
  <c r="AA198" i="1"/>
  <c r="Z198" i="1"/>
  <c r="Y198" i="1"/>
  <c r="V198" i="1"/>
  <c r="AQ197" i="1"/>
  <c r="AP197" i="1"/>
  <c r="AO197" i="1"/>
  <c r="W197" i="1"/>
  <c r="X197" i="1"/>
  <c r="AN197" i="1"/>
  <c r="AM197" i="1"/>
  <c r="AL197" i="1"/>
  <c r="AK197" i="1"/>
  <c r="AJ197" i="1"/>
  <c r="AI197" i="1"/>
  <c r="AG197" i="1"/>
  <c r="AH197" i="1"/>
  <c r="AD197" i="1"/>
  <c r="AF197" i="1"/>
  <c r="AE197" i="1"/>
  <c r="AC197" i="1"/>
  <c r="AB197" i="1"/>
  <c r="AA197" i="1"/>
  <c r="Z197" i="1"/>
  <c r="Y197" i="1"/>
  <c r="V197" i="1"/>
  <c r="AQ196" i="1"/>
  <c r="AP196" i="1"/>
  <c r="AO196" i="1"/>
  <c r="W196" i="1"/>
  <c r="X196" i="1"/>
  <c r="AN196" i="1"/>
  <c r="AM196" i="1"/>
  <c r="AL196" i="1"/>
  <c r="AK196" i="1"/>
  <c r="AJ196" i="1"/>
  <c r="AI196" i="1"/>
  <c r="AG196" i="1"/>
  <c r="AH196" i="1"/>
  <c r="AD196" i="1"/>
  <c r="AF196" i="1"/>
  <c r="AE196" i="1"/>
  <c r="AC196" i="1"/>
  <c r="AB196" i="1"/>
  <c r="AA196" i="1"/>
  <c r="Z196" i="1"/>
  <c r="Y196" i="1"/>
  <c r="V196" i="1"/>
  <c r="AQ195" i="1"/>
  <c r="AP195" i="1"/>
  <c r="AO195" i="1"/>
  <c r="W195" i="1"/>
  <c r="X195" i="1"/>
  <c r="AN195" i="1"/>
  <c r="AM195" i="1"/>
  <c r="AL195" i="1"/>
  <c r="AK195" i="1"/>
  <c r="AJ195" i="1"/>
  <c r="AI195" i="1"/>
  <c r="AG195" i="1"/>
  <c r="AH195" i="1"/>
  <c r="AD195" i="1"/>
  <c r="AF195" i="1"/>
  <c r="AE195" i="1"/>
  <c r="AC195" i="1"/>
  <c r="AB195" i="1"/>
  <c r="AA195" i="1"/>
  <c r="Z195" i="1"/>
  <c r="Y195" i="1"/>
  <c r="V195" i="1"/>
  <c r="AQ194" i="1"/>
  <c r="AP194" i="1"/>
  <c r="AO194" i="1"/>
  <c r="W194" i="1"/>
  <c r="X194" i="1"/>
  <c r="AN194" i="1"/>
  <c r="AM194" i="1"/>
  <c r="AL194" i="1"/>
  <c r="AK194" i="1"/>
  <c r="AJ194" i="1"/>
  <c r="AI194" i="1"/>
  <c r="AG194" i="1"/>
  <c r="AH194" i="1"/>
  <c r="AD194" i="1"/>
  <c r="AF194" i="1"/>
  <c r="AE194" i="1"/>
  <c r="AC194" i="1"/>
  <c r="AB194" i="1"/>
  <c r="AA194" i="1"/>
  <c r="Z194" i="1"/>
  <c r="Y194" i="1"/>
  <c r="V194" i="1"/>
  <c r="AQ193" i="1"/>
  <c r="AP193" i="1"/>
  <c r="AO193" i="1"/>
  <c r="W193" i="1"/>
  <c r="X193" i="1"/>
  <c r="AN193" i="1"/>
  <c r="AM193" i="1"/>
  <c r="AL193" i="1"/>
  <c r="AK193" i="1"/>
  <c r="AJ193" i="1"/>
  <c r="AI193" i="1"/>
  <c r="AG193" i="1"/>
  <c r="AH193" i="1"/>
  <c r="AD193" i="1"/>
  <c r="AF193" i="1"/>
  <c r="AE193" i="1"/>
  <c r="AC193" i="1"/>
  <c r="AB193" i="1"/>
  <c r="AA193" i="1"/>
  <c r="Z193" i="1"/>
  <c r="Y193" i="1"/>
  <c r="V193" i="1"/>
  <c r="AQ192" i="1"/>
  <c r="AP192" i="1"/>
  <c r="AO192" i="1"/>
  <c r="W192" i="1"/>
  <c r="X192" i="1"/>
  <c r="AN192" i="1"/>
  <c r="AM192" i="1"/>
  <c r="AL192" i="1"/>
  <c r="AK192" i="1"/>
  <c r="AJ192" i="1"/>
  <c r="AI192" i="1"/>
  <c r="AG192" i="1"/>
  <c r="AH192" i="1"/>
  <c r="AD192" i="1"/>
  <c r="AF192" i="1"/>
  <c r="AE192" i="1"/>
  <c r="AC192" i="1"/>
  <c r="AB192" i="1"/>
  <c r="AA192" i="1"/>
  <c r="Z192" i="1"/>
  <c r="Y192" i="1"/>
  <c r="V192" i="1"/>
  <c r="AQ191" i="1"/>
  <c r="AP191" i="1"/>
  <c r="AO191" i="1"/>
  <c r="W191" i="1"/>
  <c r="X191" i="1"/>
  <c r="AN191" i="1"/>
  <c r="AM191" i="1"/>
  <c r="AL191" i="1"/>
  <c r="AK191" i="1"/>
  <c r="AJ191" i="1"/>
  <c r="AI191" i="1"/>
  <c r="AG191" i="1"/>
  <c r="AH191" i="1"/>
  <c r="AD191" i="1"/>
  <c r="AF191" i="1"/>
  <c r="AE191" i="1"/>
  <c r="AC191" i="1"/>
  <c r="AB191" i="1"/>
  <c r="AA191" i="1"/>
  <c r="Z191" i="1"/>
  <c r="Y191" i="1"/>
  <c r="V191" i="1"/>
  <c r="AQ190" i="1"/>
  <c r="AP190" i="1"/>
  <c r="AO190" i="1"/>
  <c r="W190" i="1"/>
  <c r="X190" i="1"/>
  <c r="AN190" i="1"/>
  <c r="AM190" i="1"/>
  <c r="AL190" i="1"/>
  <c r="AK190" i="1"/>
  <c r="AJ190" i="1"/>
  <c r="AI190" i="1"/>
  <c r="AG190" i="1"/>
  <c r="AH190" i="1"/>
  <c r="AD190" i="1"/>
  <c r="AF190" i="1"/>
  <c r="AE190" i="1"/>
  <c r="AC190" i="1"/>
  <c r="AB190" i="1"/>
  <c r="AA190" i="1"/>
  <c r="Z190" i="1"/>
  <c r="Y190" i="1"/>
  <c r="V190" i="1"/>
  <c r="AQ189" i="1"/>
  <c r="AP189" i="1"/>
  <c r="AO189" i="1"/>
  <c r="W189" i="1"/>
  <c r="X189" i="1"/>
  <c r="AN189" i="1"/>
  <c r="AM189" i="1"/>
  <c r="AL189" i="1"/>
  <c r="AK189" i="1"/>
  <c r="AJ189" i="1"/>
  <c r="AI189" i="1"/>
  <c r="AG189" i="1"/>
  <c r="AH189" i="1"/>
  <c r="AD189" i="1"/>
  <c r="AF189" i="1"/>
  <c r="AE189" i="1"/>
  <c r="AC189" i="1"/>
  <c r="AB189" i="1"/>
  <c r="AA189" i="1"/>
  <c r="Z189" i="1"/>
  <c r="Y189" i="1"/>
  <c r="V189" i="1"/>
  <c r="AQ188" i="1"/>
  <c r="AP188" i="1"/>
  <c r="AO188" i="1"/>
  <c r="W188" i="1"/>
  <c r="X188" i="1"/>
  <c r="AN188" i="1"/>
  <c r="AM188" i="1"/>
  <c r="AL188" i="1"/>
  <c r="AK188" i="1"/>
  <c r="AJ188" i="1"/>
  <c r="AI188" i="1"/>
  <c r="AG188" i="1"/>
  <c r="AH188" i="1"/>
  <c r="AD188" i="1"/>
  <c r="AF188" i="1"/>
  <c r="AE188" i="1"/>
  <c r="AC188" i="1"/>
  <c r="AB188" i="1"/>
  <c r="AA188" i="1"/>
  <c r="Z188" i="1"/>
  <c r="Y188" i="1"/>
  <c r="V188" i="1"/>
  <c r="AQ187" i="1"/>
  <c r="AP187" i="1"/>
  <c r="AO187" i="1"/>
  <c r="W187" i="1"/>
  <c r="X187" i="1"/>
  <c r="AN187" i="1"/>
  <c r="AM187" i="1"/>
  <c r="AL187" i="1"/>
  <c r="AK187" i="1"/>
  <c r="AJ187" i="1"/>
  <c r="AI187" i="1"/>
  <c r="AG187" i="1"/>
  <c r="AH187" i="1"/>
  <c r="AD187" i="1"/>
  <c r="AF187" i="1"/>
  <c r="AE187" i="1"/>
  <c r="AC187" i="1"/>
  <c r="AB187" i="1"/>
  <c r="AA187" i="1"/>
  <c r="Z187" i="1"/>
  <c r="Y187" i="1"/>
  <c r="V187" i="1"/>
  <c r="AQ186" i="1"/>
  <c r="AP186" i="1"/>
  <c r="AO186" i="1"/>
  <c r="W186" i="1"/>
  <c r="X186" i="1"/>
  <c r="AN186" i="1"/>
  <c r="AM186" i="1"/>
  <c r="AL186" i="1"/>
  <c r="AK186" i="1"/>
  <c r="AJ186" i="1"/>
  <c r="AI186" i="1"/>
  <c r="AG186" i="1"/>
  <c r="AH186" i="1"/>
  <c r="AD186" i="1"/>
  <c r="AF186" i="1"/>
  <c r="AE186" i="1"/>
  <c r="AC186" i="1"/>
  <c r="AB186" i="1"/>
  <c r="AA186" i="1"/>
  <c r="Z186" i="1"/>
  <c r="Y186" i="1"/>
  <c r="V186" i="1"/>
  <c r="AQ185" i="1"/>
  <c r="AP185" i="1"/>
  <c r="AO185" i="1"/>
  <c r="W185" i="1"/>
  <c r="X185" i="1"/>
  <c r="AN185" i="1"/>
  <c r="AM185" i="1"/>
  <c r="AL185" i="1"/>
  <c r="AK185" i="1"/>
  <c r="AJ185" i="1"/>
  <c r="AI185" i="1"/>
  <c r="AG185" i="1"/>
  <c r="AH185" i="1"/>
  <c r="AD185" i="1"/>
  <c r="AF185" i="1"/>
  <c r="AE185" i="1"/>
  <c r="AC185" i="1"/>
  <c r="AB185" i="1"/>
  <c r="AA185" i="1"/>
  <c r="Z185" i="1"/>
  <c r="Y185" i="1"/>
  <c r="V185" i="1"/>
  <c r="AQ184" i="1"/>
  <c r="AP184" i="1"/>
  <c r="AO184" i="1"/>
  <c r="W184" i="1"/>
  <c r="X184" i="1"/>
  <c r="AN184" i="1"/>
  <c r="AM184" i="1"/>
  <c r="AL184" i="1"/>
  <c r="AK184" i="1"/>
  <c r="AJ184" i="1"/>
  <c r="AI184" i="1"/>
  <c r="AG184" i="1"/>
  <c r="AH184" i="1"/>
  <c r="AD184" i="1"/>
  <c r="AF184" i="1"/>
  <c r="AE184" i="1"/>
  <c r="AC184" i="1"/>
  <c r="AB184" i="1"/>
  <c r="AA184" i="1"/>
  <c r="Z184" i="1"/>
  <c r="Y184" i="1"/>
  <c r="V184" i="1"/>
  <c r="AQ183" i="1"/>
  <c r="AP183" i="1"/>
  <c r="AO183" i="1"/>
  <c r="W183" i="1"/>
  <c r="X183" i="1"/>
  <c r="AN183" i="1"/>
  <c r="AM183" i="1"/>
  <c r="AL183" i="1"/>
  <c r="AK183" i="1"/>
  <c r="AJ183" i="1"/>
  <c r="AI183" i="1"/>
  <c r="AG183" i="1"/>
  <c r="AH183" i="1"/>
  <c r="AD183" i="1"/>
  <c r="AF183" i="1"/>
  <c r="AE183" i="1"/>
  <c r="AC183" i="1"/>
  <c r="AB183" i="1"/>
  <c r="AA183" i="1"/>
  <c r="Z183" i="1"/>
  <c r="Y183" i="1"/>
  <c r="V183" i="1"/>
  <c r="AQ182" i="1"/>
  <c r="AP182" i="1"/>
  <c r="AO182" i="1"/>
  <c r="W182" i="1"/>
  <c r="X182" i="1"/>
  <c r="AN182" i="1"/>
  <c r="AM182" i="1"/>
  <c r="AL182" i="1"/>
  <c r="AK182" i="1"/>
  <c r="AJ182" i="1"/>
  <c r="AI182" i="1"/>
  <c r="AG182" i="1"/>
  <c r="AH182" i="1"/>
  <c r="AD182" i="1"/>
  <c r="AF182" i="1"/>
  <c r="AE182" i="1"/>
  <c r="AC182" i="1"/>
  <c r="AB182" i="1"/>
  <c r="AA182" i="1"/>
  <c r="Z182" i="1"/>
  <c r="Y182" i="1"/>
  <c r="V182" i="1"/>
  <c r="AQ181" i="1"/>
  <c r="AP181" i="1"/>
  <c r="AO181" i="1"/>
  <c r="W181" i="1"/>
  <c r="X181" i="1"/>
  <c r="AN181" i="1"/>
  <c r="AM181" i="1"/>
  <c r="AL181" i="1"/>
  <c r="AK181" i="1"/>
  <c r="AJ181" i="1"/>
  <c r="AI181" i="1"/>
  <c r="AG181" i="1"/>
  <c r="AH181" i="1"/>
  <c r="AD181" i="1"/>
  <c r="AF181" i="1"/>
  <c r="AE181" i="1"/>
  <c r="AC181" i="1"/>
  <c r="AB181" i="1"/>
  <c r="AA181" i="1"/>
  <c r="Z181" i="1"/>
  <c r="Y181" i="1"/>
  <c r="V181" i="1"/>
  <c r="AQ180" i="1"/>
  <c r="AP180" i="1"/>
  <c r="AO180" i="1"/>
  <c r="W180" i="1"/>
  <c r="X180" i="1"/>
  <c r="AN180" i="1"/>
  <c r="AM180" i="1"/>
  <c r="AL180" i="1"/>
  <c r="AK180" i="1"/>
  <c r="AJ180" i="1"/>
  <c r="AI180" i="1"/>
  <c r="AG180" i="1"/>
  <c r="AH180" i="1"/>
  <c r="AD180" i="1"/>
  <c r="AF180" i="1"/>
  <c r="AE180" i="1"/>
  <c r="AC180" i="1"/>
  <c r="AB180" i="1"/>
  <c r="AA180" i="1"/>
  <c r="Z180" i="1"/>
  <c r="Y180" i="1"/>
  <c r="V180" i="1"/>
  <c r="AQ179" i="1"/>
  <c r="AP179" i="1"/>
  <c r="AO179" i="1"/>
  <c r="W179" i="1"/>
  <c r="X179" i="1"/>
  <c r="AN179" i="1"/>
  <c r="AM179" i="1"/>
  <c r="AL179" i="1"/>
  <c r="AK179" i="1"/>
  <c r="AJ179" i="1"/>
  <c r="AI179" i="1"/>
  <c r="AG179" i="1"/>
  <c r="AH179" i="1"/>
  <c r="AD179" i="1"/>
  <c r="AF179" i="1"/>
  <c r="AE179" i="1"/>
  <c r="AC179" i="1"/>
  <c r="AB179" i="1"/>
  <c r="AA179" i="1"/>
  <c r="Z179" i="1"/>
  <c r="Y179" i="1"/>
  <c r="V179" i="1"/>
  <c r="AQ178" i="1"/>
  <c r="AP178" i="1"/>
  <c r="AO178" i="1"/>
  <c r="W178" i="1"/>
  <c r="X178" i="1"/>
  <c r="AN178" i="1"/>
  <c r="AM178" i="1"/>
  <c r="AL178" i="1"/>
  <c r="AK178" i="1"/>
  <c r="AJ178" i="1"/>
  <c r="AI178" i="1"/>
  <c r="AG178" i="1"/>
  <c r="AH178" i="1"/>
  <c r="AD178" i="1"/>
  <c r="AF178" i="1"/>
  <c r="AE178" i="1"/>
  <c r="AC178" i="1"/>
  <c r="AB178" i="1"/>
  <c r="AA178" i="1"/>
  <c r="Z178" i="1"/>
  <c r="Y178" i="1"/>
  <c r="V178" i="1"/>
  <c r="AQ177" i="1"/>
  <c r="AP177" i="1"/>
  <c r="AO177" i="1"/>
  <c r="W177" i="1"/>
  <c r="X177" i="1"/>
  <c r="AN177" i="1"/>
  <c r="AM177" i="1"/>
  <c r="AL177" i="1"/>
  <c r="AK177" i="1"/>
  <c r="AJ177" i="1"/>
  <c r="AI177" i="1"/>
  <c r="AG177" i="1"/>
  <c r="AH177" i="1"/>
  <c r="AD177" i="1"/>
  <c r="AF177" i="1"/>
  <c r="AE177" i="1"/>
  <c r="AC177" i="1"/>
  <c r="AB177" i="1"/>
  <c r="AA177" i="1"/>
  <c r="Z177" i="1"/>
  <c r="Y177" i="1"/>
  <c r="V177" i="1"/>
  <c r="AQ176" i="1"/>
  <c r="AP176" i="1"/>
  <c r="AO176" i="1"/>
  <c r="W176" i="1"/>
  <c r="X176" i="1"/>
  <c r="AN176" i="1"/>
  <c r="AM176" i="1"/>
  <c r="AL176" i="1"/>
  <c r="AK176" i="1"/>
  <c r="AJ176" i="1"/>
  <c r="AI176" i="1"/>
  <c r="AG176" i="1"/>
  <c r="AH176" i="1"/>
  <c r="AD176" i="1"/>
  <c r="AF176" i="1"/>
  <c r="AE176" i="1"/>
  <c r="AC176" i="1"/>
  <c r="AB176" i="1"/>
  <c r="AA176" i="1"/>
  <c r="Z176" i="1"/>
  <c r="Y176" i="1"/>
  <c r="V176" i="1"/>
  <c r="AQ175" i="1"/>
  <c r="AP175" i="1"/>
  <c r="AO175" i="1"/>
  <c r="W175" i="1"/>
  <c r="X175" i="1"/>
  <c r="AN175" i="1"/>
  <c r="AM175" i="1"/>
  <c r="AL175" i="1"/>
  <c r="AK175" i="1"/>
  <c r="AJ175" i="1"/>
  <c r="AI175" i="1"/>
  <c r="AG175" i="1"/>
  <c r="AH175" i="1"/>
  <c r="AD175" i="1"/>
  <c r="AF175" i="1"/>
  <c r="AE175" i="1"/>
  <c r="AC175" i="1"/>
  <c r="AB175" i="1"/>
  <c r="AA175" i="1"/>
  <c r="Z175" i="1"/>
  <c r="Y175" i="1"/>
  <c r="V175" i="1"/>
  <c r="AQ174" i="1"/>
  <c r="AP174" i="1"/>
  <c r="AO174" i="1"/>
  <c r="W174" i="1"/>
  <c r="X174" i="1"/>
  <c r="AN174" i="1"/>
  <c r="AM174" i="1"/>
  <c r="AL174" i="1"/>
  <c r="AK174" i="1"/>
  <c r="AJ174" i="1"/>
  <c r="AI174" i="1"/>
  <c r="AG174" i="1"/>
  <c r="AH174" i="1"/>
  <c r="AD174" i="1"/>
  <c r="AF174" i="1"/>
  <c r="AE174" i="1"/>
  <c r="AC174" i="1"/>
  <c r="AB174" i="1"/>
  <c r="AA174" i="1"/>
  <c r="Z174" i="1"/>
  <c r="Y174" i="1"/>
  <c r="V174" i="1"/>
  <c r="AQ173" i="1"/>
  <c r="AP173" i="1"/>
  <c r="AO173" i="1"/>
  <c r="W173" i="1"/>
  <c r="X173" i="1"/>
  <c r="AN173" i="1"/>
  <c r="AM173" i="1"/>
  <c r="AL173" i="1"/>
  <c r="AK173" i="1"/>
  <c r="AJ173" i="1"/>
  <c r="AI173" i="1"/>
  <c r="AG173" i="1"/>
  <c r="AH173" i="1"/>
  <c r="AD173" i="1"/>
  <c r="AF173" i="1"/>
  <c r="AE173" i="1"/>
  <c r="AC173" i="1"/>
  <c r="AB173" i="1"/>
  <c r="AA173" i="1"/>
  <c r="Z173" i="1"/>
  <c r="Y173" i="1"/>
  <c r="V173" i="1"/>
  <c r="AQ172" i="1"/>
  <c r="AP172" i="1"/>
  <c r="AO172" i="1"/>
  <c r="W172" i="1"/>
  <c r="X172" i="1"/>
  <c r="AN172" i="1"/>
  <c r="AM172" i="1"/>
  <c r="AL172" i="1"/>
  <c r="AK172" i="1"/>
  <c r="AJ172" i="1"/>
  <c r="AI172" i="1"/>
  <c r="AG172" i="1"/>
  <c r="AH172" i="1"/>
  <c r="AD172" i="1"/>
  <c r="AF172" i="1"/>
  <c r="AE172" i="1"/>
  <c r="AC172" i="1"/>
  <c r="AB172" i="1"/>
  <c r="AA172" i="1"/>
  <c r="Z172" i="1"/>
  <c r="Y172" i="1"/>
  <c r="V172" i="1"/>
  <c r="AQ171" i="1"/>
  <c r="AP171" i="1"/>
  <c r="AO171" i="1"/>
  <c r="W171" i="1"/>
  <c r="X171" i="1"/>
  <c r="AN171" i="1"/>
  <c r="AM171" i="1"/>
  <c r="AL171" i="1"/>
  <c r="AK171" i="1"/>
  <c r="AJ171" i="1"/>
  <c r="AI171" i="1"/>
  <c r="AG171" i="1"/>
  <c r="AH171" i="1"/>
  <c r="AD171" i="1"/>
  <c r="AF171" i="1"/>
  <c r="AE171" i="1"/>
  <c r="AC171" i="1"/>
  <c r="AB171" i="1"/>
  <c r="AA171" i="1"/>
  <c r="Z171" i="1"/>
  <c r="Y171" i="1"/>
  <c r="V171" i="1"/>
  <c r="AQ170" i="1"/>
  <c r="AP170" i="1"/>
  <c r="AO170" i="1"/>
  <c r="W170" i="1"/>
  <c r="X170" i="1"/>
  <c r="AN170" i="1"/>
  <c r="AM170" i="1"/>
  <c r="AL170" i="1"/>
  <c r="AK170" i="1"/>
  <c r="AJ170" i="1"/>
  <c r="AI170" i="1"/>
  <c r="AG170" i="1"/>
  <c r="AH170" i="1"/>
  <c r="AD170" i="1"/>
  <c r="AF170" i="1"/>
  <c r="AE170" i="1"/>
  <c r="AC170" i="1"/>
  <c r="AB170" i="1"/>
  <c r="AA170" i="1"/>
  <c r="Z170" i="1"/>
  <c r="Y170" i="1"/>
  <c r="V170" i="1"/>
  <c r="AQ169" i="1"/>
  <c r="AP169" i="1"/>
  <c r="AO169" i="1"/>
  <c r="W169" i="1"/>
  <c r="X169" i="1"/>
  <c r="AN169" i="1"/>
  <c r="AM169" i="1"/>
  <c r="AL169" i="1"/>
  <c r="AK169" i="1"/>
  <c r="AJ169" i="1"/>
  <c r="AI169" i="1"/>
  <c r="AG169" i="1"/>
  <c r="AH169" i="1"/>
  <c r="AD169" i="1"/>
  <c r="AF169" i="1"/>
  <c r="AE169" i="1"/>
  <c r="AC169" i="1"/>
  <c r="AB169" i="1"/>
  <c r="AA169" i="1"/>
  <c r="Z169" i="1"/>
  <c r="Y169" i="1"/>
  <c r="V169" i="1"/>
  <c r="AQ168" i="1"/>
  <c r="AP168" i="1"/>
  <c r="AO168" i="1"/>
  <c r="W168" i="1"/>
  <c r="X168" i="1"/>
  <c r="AN168" i="1"/>
  <c r="AM168" i="1"/>
  <c r="AL168" i="1"/>
  <c r="AK168" i="1"/>
  <c r="AJ168" i="1"/>
  <c r="AI168" i="1"/>
  <c r="AG168" i="1"/>
  <c r="AH168" i="1"/>
  <c r="AD168" i="1"/>
  <c r="AF168" i="1"/>
  <c r="AE168" i="1"/>
  <c r="AC168" i="1"/>
  <c r="AB168" i="1"/>
  <c r="AA168" i="1"/>
  <c r="Z168" i="1"/>
  <c r="Y168" i="1"/>
  <c r="V168" i="1"/>
  <c r="AQ167" i="1"/>
  <c r="AP167" i="1"/>
  <c r="AO167" i="1"/>
  <c r="W167" i="1"/>
  <c r="X167" i="1"/>
  <c r="AN167" i="1"/>
  <c r="AM167" i="1"/>
  <c r="AL167" i="1"/>
  <c r="AK167" i="1"/>
  <c r="AJ167" i="1"/>
  <c r="AI167" i="1"/>
  <c r="AG167" i="1"/>
  <c r="AH167" i="1"/>
  <c r="AD167" i="1"/>
  <c r="AF167" i="1"/>
  <c r="AE167" i="1"/>
  <c r="AC167" i="1"/>
  <c r="AB167" i="1"/>
  <c r="AA167" i="1"/>
  <c r="Z167" i="1"/>
  <c r="Y167" i="1"/>
  <c r="V167" i="1"/>
  <c r="AQ166" i="1"/>
  <c r="AP166" i="1"/>
  <c r="AO166" i="1"/>
  <c r="W166" i="1"/>
  <c r="X166" i="1"/>
  <c r="AN166" i="1"/>
  <c r="AM166" i="1"/>
  <c r="AL166" i="1"/>
  <c r="AK166" i="1"/>
  <c r="AJ166" i="1"/>
  <c r="AI166" i="1"/>
  <c r="AG166" i="1"/>
  <c r="AH166" i="1"/>
  <c r="AD166" i="1"/>
  <c r="AF166" i="1"/>
  <c r="AE166" i="1"/>
  <c r="AC166" i="1"/>
  <c r="AB166" i="1"/>
  <c r="AA166" i="1"/>
  <c r="Z166" i="1"/>
  <c r="Y166" i="1"/>
  <c r="V166" i="1"/>
  <c r="AQ165" i="1"/>
  <c r="AP165" i="1"/>
  <c r="AO165" i="1"/>
  <c r="W165" i="1"/>
  <c r="X165" i="1"/>
  <c r="AN165" i="1"/>
  <c r="AM165" i="1"/>
  <c r="AL165" i="1"/>
  <c r="AK165" i="1"/>
  <c r="AJ165" i="1"/>
  <c r="AI165" i="1"/>
  <c r="AG165" i="1"/>
  <c r="AH165" i="1"/>
  <c r="AD165" i="1"/>
  <c r="AF165" i="1"/>
  <c r="AE165" i="1"/>
  <c r="AC165" i="1"/>
  <c r="AB165" i="1"/>
  <c r="AA165" i="1"/>
  <c r="Z165" i="1"/>
  <c r="Y165" i="1"/>
  <c r="V165" i="1"/>
  <c r="AQ164" i="1"/>
  <c r="AP164" i="1"/>
  <c r="AO164" i="1"/>
  <c r="W164" i="1"/>
  <c r="X164" i="1"/>
  <c r="AN164" i="1"/>
  <c r="AM164" i="1"/>
  <c r="AL164" i="1"/>
  <c r="AK164" i="1"/>
  <c r="AJ164" i="1"/>
  <c r="AI164" i="1"/>
  <c r="AG164" i="1"/>
  <c r="AH164" i="1"/>
  <c r="AD164" i="1"/>
  <c r="AF164" i="1"/>
  <c r="AE164" i="1"/>
  <c r="AC164" i="1"/>
  <c r="AB164" i="1"/>
  <c r="AA164" i="1"/>
  <c r="Z164" i="1"/>
  <c r="Y164" i="1"/>
  <c r="V164" i="1"/>
  <c r="AQ163" i="1"/>
  <c r="AP163" i="1"/>
  <c r="AO163" i="1"/>
  <c r="W163" i="1"/>
  <c r="X163" i="1"/>
  <c r="AN163" i="1"/>
  <c r="AM163" i="1"/>
  <c r="AL163" i="1"/>
  <c r="AK163" i="1"/>
  <c r="AJ163" i="1"/>
  <c r="AI163" i="1"/>
  <c r="AG163" i="1"/>
  <c r="AH163" i="1"/>
  <c r="AD163" i="1"/>
  <c r="AF163" i="1"/>
  <c r="AE163" i="1"/>
  <c r="AC163" i="1"/>
  <c r="AB163" i="1"/>
  <c r="AA163" i="1"/>
  <c r="Z163" i="1"/>
  <c r="Y163" i="1"/>
  <c r="V163" i="1"/>
  <c r="AQ162" i="1"/>
  <c r="AP162" i="1"/>
  <c r="AO162" i="1"/>
  <c r="W162" i="1"/>
  <c r="X162" i="1"/>
  <c r="AN162" i="1"/>
  <c r="AM162" i="1"/>
  <c r="AL162" i="1"/>
  <c r="AK162" i="1"/>
  <c r="AJ162" i="1"/>
  <c r="AI162" i="1"/>
  <c r="AG162" i="1"/>
  <c r="AH162" i="1"/>
  <c r="AD162" i="1"/>
  <c r="AF162" i="1"/>
  <c r="AE162" i="1"/>
  <c r="AC162" i="1"/>
  <c r="AB162" i="1"/>
  <c r="AA162" i="1"/>
  <c r="Z162" i="1"/>
  <c r="Y162" i="1"/>
  <c r="V162" i="1"/>
  <c r="AQ161" i="1"/>
  <c r="AP161" i="1"/>
  <c r="AO161" i="1"/>
  <c r="W161" i="1"/>
  <c r="X161" i="1"/>
  <c r="AN161" i="1"/>
  <c r="AM161" i="1"/>
  <c r="AL161" i="1"/>
  <c r="AK161" i="1"/>
  <c r="AJ161" i="1"/>
  <c r="AI161" i="1"/>
  <c r="AG161" i="1"/>
  <c r="AH161" i="1"/>
  <c r="AD161" i="1"/>
  <c r="AF161" i="1"/>
  <c r="AE161" i="1"/>
  <c r="AC161" i="1"/>
  <c r="AB161" i="1"/>
  <c r="AA161" i="1"/>
  <c r="Z161" i="1"/>
  <c r="Y161" i="1"/>
  <c r="V161" i="1"/>
  <c r="AQ160" i="1"/>
  <c r="AP160" i="1"/>
  <c r="AO160" i="1"/>
  <c r="W160" i="1"/>
  <c r="X160" i="1"/>
  <c r="AN160" i="1"/>
  <c r="AM160" i="1"/>
  <c r="AL160" i="1"/>
  <c r="AK160" i="1"/>
  <c r="AJ160" i="1"/>
  <c r="AI160" i="1"/>
  <c r="AG160" i="1"/>
  <c r="AH160" i="1"/>
  <c r="AD160" i="1"/>
  <c r="AF160" i="1"/>
  <c r="AE160" i="1"/>
  <c r="AC160" i="1"/>
  <c r="AB160" i="1"/>
  <c r="AA160" i="1"/>
  <c r="Z160" i="1"/>
  <c r="Y160" i="1"/>
  <c r="V160" i="1"/>
  <c r="AQ159" i="1"/>
  <c r="AP159" i="1"/>
  <c r="AO159" i="1"/>
  <c r="W159" i="1"/>
  <c r="X159" i="1"/>
  <c r="AN159" i="1"/>
  <c r="AM159" i="1"/>
  <c r="AL159" i="1"/>
  <c r="AK159" i="1"/>
  <c r="AJ159" i="1"/>
  <c r="AI159" i="1"/>
  <c r="AG159" i="1"/>
  <c r="AH159" i="1"/>
  <c r="AD159" i="1"/>
  <c r="AF159" i="1"/>
  <c r="AE159" i="1"/>
  <c r="AC159" i="1"/>
  <c r="AB159" i="1"/>
  <c r="AA159" i="1"/>
  <c r="Z159" i="1"/>
  <c r="Y159" i="1"/>
  <c r="V159" i="1"/>
  <c r="AQ158" i="1"/>
  <c r="AP158" i="1"/>
  <c r="AO158" i="1"/>
  <c r="W158" i="1"/>
  <c r="X158" i="1"/>
  <c r="AN158" i="1"/>
  <c r="AM158" i="1"/>
  <c r="AL158" i="1"/>
  <c r="AK158" i="1"/>
  <c r="AJ158" i="1"/>
  <c r="AI158" i="1"/>
  <c r="AG158" i="1"/>
  <c r="AH158" i="1"/>
  <c r="AD158" i="1"/>
  <c r="AF158" i="1"/>
  <c r="AE158" i="1"/>
  <c r="AC158" i="1"/>
  <c r="AB158" i="1"/>
  <c r="AA158" i="1"/>
  <c r="Z158" i="1"/>
  <c r="Y158" i="1"/>
  <c r="V158" i="1"/>
  <c r="AQ157" i="1"/>
  <c r="AP157" i="1"/>
  <c r="AO157" i="1"/>
  <c r="W157" i="1"/>
  <c r="X157" i="1"/>
  <c r="AN157" i="1"/>
  <c r="AM157" i="1"/>
  <c r="AL157" i="1"/>
  <c r="AK157" i="1"/>
  <c r="AJ157" i="1"/>
  <c r="AI157" i="1"/>
  <c r="AG157" i="1"/>
  <c r="AH157" i="1"/>
  <c r="AD157" i="1"/>
  <c r="AF157" i="1"/>
  <c r="AE157" i="1"/>
  <c r="AC157" i="1"/>
  <c r="AB157" i="1"/>
  <c r="AA157" i="1"/>
  <c r="Z157" i="1"/>
  <c r="Y157" i="1"/>
  <c r="V157" i="1"/>
  <c r="AQ156" i="1"/>
  <c r="AP156" i="1"/>
  <c r="AO156" i="1"/>
  <c r="W156" i="1"/>
  <c r="X156" i="1"/>
  <c r="AN156" i="1"/>
  <c r="AM156" i="1"/>
  <c r="AL156" i="1"/>
  <c r="AK156" i="1"/>
  <c r="AJ156" i="1"/>
  <c r="AI156" i="1"/>
  <c r="AG156" i="1"/>
  <c r="AH156" i="1"/>
  <c r="AD156" i="1"/>
  <c r="AF156" i="1"/>
  <c r="AE156" i="1"/>
  <c r="AC156" i="1"/>
  <c r="AB156" i="1"/>
  <c r="AA156" i="1"/>
  <c r="Z156" i="1"/>
  <c r="Y156" i="1"/>
  <c r="V156" i="1"/>
  <c r="AQ155" i="1"/>
  <c r="AP155" i="1"/>
  <c r="AO155" i="1"/>
  <c r="W155" i="1"/>
  <c r="X155" i="1"/>
  <c r="AN155" i="1"/>
  <c r="AM155" i="1"/>
  <c r="AL155" i="1"/>
  <c r="AK155" i="1"/>
  <c r="AJ155" i="1"/>
  <c r="AI155" i="1"/>
  <c r="AG155" i="1"/>
  <c r="AH155" i="1"/>
  <c r="AD155" i="1"/>
  <c r="AF155" i="1"/>
  <c r="AE155" i="1"/>
  <c r="AC155" i="1"/>
  <c r="AB155" i="1"/>
  <c r="AA155" i="1"/>
  <c r="Z155" i="1"/>
  <c r="Y155" i="1"/>
  <c r="V155" i="1"/>
  <c r="AQ154" i="1"/>
  <c r="AP154" i="1"/>
  <c r="AO154" i="1"/>
  <c r="W154" i="1"/>
  <c r="X154" i="1"/>
  <c r="AN154" i="1"/>
  <c r="AM154" i="1"/>
  <c r="AL154" i="1"/>
  <c r="AK154" i="1"/>
  <c r="AJ154" i="1"/>
  <c r="AI154" i="1"/>
  <c r="AG154" i="1"/>
  <c r="AH154" i="1"/>
  <c r="AD154" i="1"/>
  <c r="AF154" i="1"/>
  <c r="AE154" i="1"/>
  <c r="AC154" i="1"/>
  <c r="AB154" i="1"/>
  <c r="AA154" i="1"/>
  <c r="Z154" i="1"/>
  <c r="Y154" i="1"/>
  <c r="V154" i="1"/>
  <c r="AQ153" i="1"/>
  <c r="AP153" i="1"/>
  <c r="AO153" i="1"/>
  <c r="W153" i="1"/>
  <c r="X153" i="1"/>
  <c r="AN153" i="1"/>
  <c r="AM153" i="1"/>
  <c r="AL153" i="1"/>
  <c r="AK153" i="1"/>
  <c r="AJ153" i="1"/>
  <c r="AI153" i="1"/>
  <c r="AG153" i="1"/>
  <c r="AH153" i="1"/>
  <c r="AD153" i="1"/>
  <c r="AF153" i="1"/>
  <c r="AE153" i="1"/>
  <c r="AC153" i="1"/>
  <c r="AB153" i="1"/>
  <c r="AA153" i="1"/>
  <c r="Z153" i="1"/>
  <c r="Y153" i="1"/>
  <c r="V153" i="1"/>
  <c r="AQ152" i="1"/>
  <c r="AP152" i="1"/>
  <c r="AO152" i="1"/>
  <c r="W152" i="1"/>
  <c r="X152" i="1"/>
  <c r="AN152" i="1"/>
  <c r="AM152" i="1"/>
  <c r="AL152" i="1"/>
  <c r="AK152" i="1"/>
  <c r="AJ152" i="1"/>
  <c r="AI152" i="1"/>
  <c r="AG152" i="1"/>
  <c r="AH152" i="1"/>
  <c r="AD152" i="1"/>
  <c r="AF152" i="1"/>
  <c r="AE152" i="1"/>
  <c r="AC152" i="1"/>
  <c r="AB152" i="1"/>
  <c r="AA152" i="1"/>
  <c r="Z152" i="1"/>
  <c r="Y152" i="1"/>
  <c r="V152" i="1"/>
  <c r="AQ151" i="1"/>
  <c r="AP151" i="1"/>
  <c r="AO151" i="1"/>
  <c r="W151" i="1"/>
  <c r="X151" i="1"/>
  <c r="AN151" i="1"/>
  <c r="AM151" i="1"/>
  <c r="AL151" i="1"/>
  <c r="AK151" i="1"/>
  <c r="AJ151" i="1"/>
  <c r="AI151" i="1"/>
  <c r="AG151" i="1"/>
  <c r="AH151" i="1"/>
  <c r="AD151" i="1"/>
  <c r="AF151" i="1"/>
  <c r="AE151" i="1"/>
  <c r="AC151" i="1"/>
  <c r="AB151" i="1"/>
  <c r="AA151" i="1"/>
  <c r="Z151" i="1"/>
  <c r="Y151" i="1"/>
  <c r="V151" i="1"/>
  <c r="AQ150" i="1"/>
  <c r="AP150" i="1"/>
  <c r="AO150" i="1"/>
  <c r="W150" i="1"/>
  <c r="X150" i="1"/>
  <c r="AN150" i="1"/>
  <c r="AM150" i="1"/>
  <c r="AL150" i="1"/>
  <c r="AK150" i="1"/>
  <c r="AJ150" i="1"/>
  <c r="AI150" i="1"/>
  <c r="AG150" i="1"/>
  <c r="AH150" i="1"/>
  <c r="AD150" i="1"/>
  <c r="AF150" i="1"/>
  <c r="AE150" i="1"/>
  <c r="AC150" i="1"/>
  <c r="AB150" i="1"/>
  <c r="AA150" i="1"/>
  <c r="Z150" i="1"/>
  <c r="Y150" i="1"/>
  <c r="V150" i="1"/>
  <c r="AQ149" i="1"/>
  <c r="AP149" i="1"/>
  <c r="AO149" i="1"/>
  <c r="W149" i="1"/>
  <c r="X149" i="1"/>
  <c r="AN149" i="1"/>
  <c r="AM149" i="1"/>
  <c r="AL149" i="1"/>
  <c r="AK149" i="1"/>
  <c r="AJ149" i="1"/>
  <c r="AI149" i="1"/>
  <c r="AG149" i="1"/>
  <c r="AH149" i="1"/>
  <c r="AD149" i="1"/>
  <c r="AF149" i="1"/>
  <c r="AE149" i="1"/>
  <c r="AC149" i="1"/>
  <c r="AB149" i="1"/>
  <c r="AA149" i="1"/>
  <c r="Z149" i="1"/>
  <c r="Y149" i="1"/>
  <c r="V149" i="1"/>
  <c r="AQ148" i="1"/>
  <c r="AP148" i="1"/>
  <c r="AO148" i="1"/>
  <c r="W148" i="1"/>
  <c r="X148" i="1"/>
  <c r="AN148" i="1"/>
  <c r="AM148" i="1"/>
  <c r="AL148" i="1"/>
  <c r="AK148" i="1"/>
  <c r="AJ148" i="1"/>
  <c r="AI148" i="1"/>
  <c r="AG148" i="1"/>
  <c r="AH148" i="1"/>
  <c r="AD148" i="1"/>
  <c r="AF148" i="1"/>
  <c r="AE148" i="1"/>
  <c r="AC148" i="1"/>
  <c r="AB148" i="1"/>
  <c r="AA148" i="1"/>
  <c r="Z148" i="1"/>
  <c r="Y148" i="1"/>
  <c r="V148" i="1"/>
  <c r="AQ147" i="1"/>
  <c r="AP147" i="1"/>
  <c r="AO147" i="1"/>
  <c r="W147" i="1"/>
  <c r="X147" i="1"/>
  <c r="AN147" i="1"/>
  <c r="AM147" i="1"/>
  <c r="AL147" i="1"/>
  <c r="AK147" i="1"/>
  <c r="AJ147" i="1"/>
  <c r="AI147" i="1"/>
  <c r="AG147" i="1"/>
  <c r="AH147" i="1"/>
  <c r="AD147" i="1"/>
  <c r="AF147" i="1"/>
  <c r="AE147" i="1"/>
  <c r="AC147" i="1"/>
  <c r="AB147" i="1"/>
  <c r="AA147" i="1"/>
  <c r="Z147" i="1"/>
  <c r="Y147" i="1"/>
  <c r="V147" i="1"/>
  <c r="AQ146" i="1"/>
  <c r="AP146" i="1"/>
  <c r="AO146" i="1"/>
  <c r="W146" i="1"/>
  <c r="X146" i="1"/>
  <c r="AN146" i="1"/>
  <c r="AM146" i="1"/>
  <c r="AL146" i="1"/>
  <c r="AK146" i="1"/>
  <c r="AJ146" i="1"/>
  <c r="AI146" i="1"/>
  <c r="AG146" i="1"/>
  <c r="AH146" i="1"/>
  <c r="AD146" i="1"/>
  <c r="AF146" i="1"/>
  <c r="AE146" i="1"/>
  <c r="AC146" i="1"/>
  <c r="AB146" i="1"/>
  <c r="AA146" i="1"/>
  <c r="Z146" i="1"/>
  <c r="Y146" i="1"/>
  <c r="V146" i="1"/>
  <c r="AQ145" i="1"/>
  <c r="AP145" i="1"/>
  <c r="AO145" i="1"/>
  <c r="W145" i="1"/>
  <c r="X145" i="1"/>
  <c r="AN145" i="1"/>
  <c r="AM145" i="1"/>
  <c r="AL145" i="1"/>
  <c r="AK145" i="1"/>
  <c r="AJ145" i="1"/>
  <c r="AI145" i="1"/>
  <c r="AG145" i="1"/>
  <c r="AH145" i="1"/>
  <c r="AD145" i="1"/>
  <c r="AF145" i="1"/>
  <c r="AE145" i="1"/>
  <c r="AC145" i="1"/>
  <c r="AB145" i="1"/>
  <c r="AA145" i="1"/>
  <c r="Z145" i="1"/>
  <c r="Y145" i="1"/>
  <c r="V145" i="1"/>
  <c r="AQ144" i="1"/>
  <c r="AP144" i="1"/>
  <c r="AO144" i="1"/>
  <c r="W144" i="1"/>
  <c r="X144" i="1"/>
  <c r="AN144" i="1"/>
  <c r="AM144" i="1"/>
  <c r="AL144" i="1"/>
  <c r="AK144" i="1"/>
  <c r="AJ144" i="1"/>
  <c r="AI144" i="1"/>
  <c r="AG144" i="1"/>
  <c r="AH144" i="1"/>
  <c r="AD144" i="1"/>
  <c r="AF144" i="1"/>
  <c r="AE144" i="1"/>
  <c r="AC144" i="1"/>
  <c r="AB144" i="1"/>
  <c r="AA144" i="1"/>
  <c r="Z144" i="1"/>
  <c r="Y144" i="1"/>
  <c r="V144" i="1"/>
  <c r="AQ143" i="1"/>
  <c r="AP143" i="1"/>
  <c r="AO143" i="1"/>
  <c r="W143" i="1"/>
  <c r="X143" i="1"/>
  <c r="AN143" i="1"/>
  <c r="AM143" i="1"/>
  <c r="AL143" i="1"/>
  <c r="AK143" i="1"/>
  <c r="AJ143" i="1"/>
  <c r="AI143" i="1"/>
  <c r="AG143" i="1"/>
  <c r="AH143" i="1"/>
  <c r="AD143" i="1"/>
  <c r="AF143" i="1"/>
  <c r="AE143" i="1"/>
  <c r="AC143" i="1"/>
  <c r="AB143" i="1"/>
  <c r="AA143" i="1"/>
  <c r="Z143" i="1"/>
  <c r="Y143" i="1"/>
  <c r="V143" i="1"/>
  <c r="AQ142" i="1"/>
  <c r="AP142" i="1"/>
  <c r="AO142" i="1"/>
  <c r="W142" i="1"/>
  <c r="X142" i="1"/>
  <c r="AN142" i="1"/>
  <c r="AM142" i="1"/>
  <c r="AL142" i="1"/>
  <c r="AK142" i="1"/>
  <c r="AJ142" i="1"/>
  <c r="AI142" i="1"/>
  <c r="AG142" i="1"/>
  <c r="AH142" i="1"/>
  <c r="AD142" i="1"/>
  <c r="AF142" i="1"/>
  <c r="AE142" i="1"/>
  <c r="AC142" i="1"/>
  <c r="AB142" i="1"/>
  <c r="AA142" i="1"/>
  <c r="Z142" i="1"/>
  <c r="Y142" i="1"/>
  <c r="V142" i="1"/>
  <c r="AQ141" i="1"/>
  <c r="AP141" i="1"/>
  <c r="AO141" i="1"/>
  <c r="W141" i="1"/>
  <c r="X141" i="1"/>
  <c r="AN141" i="1"/>
  <c r="AM141" i="1"/>
  <c r="AL141" i="1"/>
  <c r="AK141" i="1"/>
  <c r="AJ141" i="1"/>
  <c r="AI141" i="1"/>
  <c r="AG141" i="1"/>
  <c r="AH141" i="1"/>
  <c r="AD141" i="1"/>
  <c r="AF141" i="1"/>
  <c r="AE141" i="1"/>
  <c r="AC141" i="1"/>
  <c r="AB141" i="1"/>
  <c r="AA141" i="1"/>
  <c r="Z141" i="1"/>
  <c r="Y141" i="1"/>
  <c r="V141" i="1"/>
  <c r="AQ140" i="1"/>
  <c r="AP140" i="1"/>
  <c r="AO140" i="1"/>
  <c r="W140" i="1"/>
  <c r="X140" i="1"/>
  <c r="AN140" i="1"/>
  <c r="AM140" i="1"/>
  <c r="AL140" i="1"/>
  <c r="AK140" i="1"/>
  <c r="AJ140" i="1"/>
  <c r="AI140" i="1"/>
  <c r="AG140" i="1"/>
  <c r="AH140" i="1"/>
  <c r="AD140" i="1"/>
  <c r="AF140" i="1"/>
  <c r="AE140" i="1"/>
  <c r="AC140" i="1"/>
  <c r="AB140" i="1"/>
  <c r="AA140" i="1"/>
  <c r="Z140" i="1"/>
  <c r="Y140" i="1"/>
  <c r="V140" i="1"/>
  <c r="AQ139" i="1"/>
  <c r="AP139" i="1"/>
  <c r="AO139" i="1"/>
  <c r="W139" i="1"/>
  <c r="X139" i="1"/>
  <c r="AN139" i="1"/>
  <c r="AM139" i="1"/>
  <c r="AL139" i="1"/>
  <c r="AK139" i="1"/>
  <c r="AJ139" i="1"/>
  <c r="AI139" i="1"/>
  <c r="AG139" i="1"/>
  <c r="AH139" i="1"/>
  <c r="AD139" i="1"/>
  <c r="AF139" i="1"/>
  <c r="AE139" i="1"/>
  <c r="AC139" i="1"/>
  <c r="AB139" i="1"/>
  <c r="AA139" i="1"/>
  <c r="Z139" i="1"/>
  <c r="Y139" i="1"/>
  <c r="V139" i="1"/>
  <c r="AQ138" i="1"/>
  <c r="AP138" i="1"/>
  <c r="AO138" i="1"/>
  <c r="W138" i="1"/>
  <c r="X138" i="1"/>
  <c r="AN138" i="1"/>
  <c r="AM138" i="1"/>
  <c r="AL138" i="1"/>
  <c r="AK138" i="1"/>
  <c r="AJ138" i="1"/>
  <c r="AI138" i="1"/>
  <c r="AG138" i="1"/>
  <c r="AH138" i="1"/>
  <c r="AD138" i="1"/>
  <c r="AF138" i="1"/>
  <c r="AE138" i="1"/>
  <c r="AC138" i="1"/>
  <c r="AB138" i="1"/>
  <c r="AA138" i="1"/>
  <c r="Z138" i="1"/>
  <c r="Y138" i="1"/>
  <c r="V138" i="1"/>
  <c r="AQ137" i="1"/>
  <c r="AP137" i="1"/>
  <c r="AO137" i="1"/>
  <c r="W137" i="1"/>
  <c r="X137" i="1"/>
  <c r="AN137" i="1"/>
  <c r="AM137" i="1"/>
  <c r="AL137" i="1"/>
  <c r="AK137" i="1"/>
  <c r="AJ137" i="1"/>
  <c r="AI137" i="1"/>
  <c r="AG137" i="1"/>
  <c r="AH137" i="1"/>
  <c r="AD137" i="1"/>
  <c r="AF137" i="1"/>
  <c r="AE137" i="1"/>
  <c r="AC137" i="1"/>
  <c r="AB137" i="1"/>
  <c r="AA137" i="1"/>
  <c r="Z137" i="1"/>
  <c r="Y137" i="1"/>
  <c r="V137" i="1"/>
  <c r="AQ136" i="1"/>
  <c r="AP136" i="1"/>
  <c r="AO136" i="1"/>
  <c r="W136" i="1"/>
  <c r="X136" i="1"/>
  <c r="AN136" i="1"/>
  <c r="AM136" i="1"/>
  <c r="AL136" i="1"/>
  <c r="AK136" i="1"/>
  <c r="AJ136" i="1"/>
  <c r="AI136" i="1"/>
  <c r="AG136" i="1"/>
  <c r="AH136" i="1"/>
  <c r="AD136" i="1"/>
  <c r="AF136" i="1"/>
  <c r="AE136" i="1"/>
  <c r="AC136" i="1"/>
  <c r="AB136" i="1"/>
  <c r="AA136" i="1"/>
  <c r="Z136" i="1"/>
  <c r="Y136" i="1"/>
  <c r="V136" i="1"/>
  <c r="AQ135" i="1"/>
  <c r="AP135" i="1"/>
  <c r="AO135" i="1"/>
  <c r="W135" i="1"/>
  <c r="X135" i="1"/>
  <c r="AN135" i="1"/>
  <c r="AM135" i="1"/>
  <c r="AL135" i="1"/>
  <c r="AK135" i="1"/>
  <c r="AJ135" i="1"/>
  <c r="AI135" i="1"/>
  <c r="AG135" i="1"/>
  <c r="AH135" i="1"/>
  <c r="AD135" i="1"/>
  <c r="AF135" i="1"/>
  <c r="AE135" i="1"/>
  <c r="AC135" i="1"/>
  <c r="AB135" i="1"/>
  <c r="AA135" i="1"/>
  <c r="Z135" i="1"/>
  <c r="Y135" i="1"/>
  <c r="V135" i="1"/>
  <c r="AQ134" i="1"/>
  <c r="AP134" i="1"/>
  <c r="AO134" i="1"/>
  <c r="W134" i="1"/>
  <c r="X134" i="1"/>
  <c r="AN134" i="1"/>
  <c r="AM134" i="1"/>
  <c r="AL134" i="1"/>
  <c r="AK134" i="1"/>
  <c r="AJ134" i="1"/>
  <c r="AI134" i="1"/>
  <c r="AG134" i="1"/>
  <c r="AH134" i="1"/>
  <c r="AD134" i="1"/>
  <c r="AF134" i="1"/>
  <c r="AE134" i="1"/>
  <c r="AC134" i="1"/>
  <c r="AB134" i="1"/>
  <c r="AA134" i="1"/>
  <c r="Z134" i="1"/>
  <c r="Y134" i="1"/>
  <c r="V134" i="1"/>
  <c r="AQ133" i="1"/>
  <c r="AP133" i="1"/>
  <c r="AO133" i="1"/>
  <c r="W133" i="1"/>
  <c r="X133" i="1"/>
  <c r="AN133" i="1"/>
  <c r="AM133" i="1"/>
  <c r="AL133" i="1"/>
  <c r="AK133" i="1"/>
  <c r="AJ133" i="1"/>
  <c r="AI133" i="1"/>
  <c r="AG133" i="1"/>
  <c r="AH133" i="1"/>
  <c r="AD133" i="1"/>
  <c r="AF133" i="1"/>
  <c r="AE133" i="1"/>
  <c r="AC133" i="1"/>
  <c r="AB133" i="1"/>
  <c r="AA133" i="1"/>
  <c r="Z133" i="1"/>
  <c r="Y133" i="1"/>
  <c r="V133" i="1"/>
  <c r="AQ132" i="1"/>
  <c r="AP132" i="1"/>
  <c r="AO132" i="1"/>
  <c r="W132" i="1"/>
  <c r="X132" i="1"/>
  <c r="AN132" i="1"/>
  <c r="AM132" i="1"/>
  <c r="AL132" i="1"/>
  <c r="AK132" i="1"/>
  <c r="AJ132" i="1"/>
  <c r="AI132" i="1"/>
  <c r="AG132" i="1"/>
  <c r="AH132" i="1"/>
  <c r="AD132" i="1"/>
  <c r="AF132" i="1"/>
  <c r="AE132" i="1"/>
  <c r="AC132" i="1"/>
  <c r="AB132" i="1"/>
  <c r="AA132" i="1"/>
  <c r="Z132" i="1"/>
  <c r="Y132" i="1"/>
  <c r="V132" i="1"/>
  <c r="AQ131" i="1"/>
  <c r="AP131" i="1"/>
  <c r="AO131" i="1"/>
  <c r="W131" i="1"/>
  <c r="X131" i="1"/>
  <c r="AN131" i="1"/>
  <c r="AM131" i="1"/>
  <c r="AL131" i="1"/>
  <c r="AK131" i="1"/>
  <c r="AJ131" i="1"/>
  <c r="AI131" i="1"/>
  <c r="AG131" i="1"/>
  <c r="AH131" i="1"/>
  <c r="AD131" i="1"/>
  <c r="AF131" i="1"/>
  <c r="AE131" i="1"/>
  <c r="AC131" i="1"/>
  <c r="AB131" i="1"/>
  <c r="AA131" i="1"/>
  <c r="Z131" i="1"/>
  <c r="Y131" i="1"/>
  <c r="V131" i="1"/>
  <c r="AQ130" i="1"/>
  <c r="AP130" i="1"/>
  <c r="AO130" i="1"/>
  <c r="W130" i="1"/>
  <c r="X130" i="1"/>
  <c r="AN130" i="1"/>
  <c r="AM130" i="1"/>
  <c r="AL130" i="1"/>
  <c r="AK130" i="1"/>
  <c r="AJ130" i="1"/>
  <c r="AI130" i="1"/>
  <c r="AG130" i="1"/>
  <c r="AH130" i="1"/>
  <c r="AD130" i="1"/>
  <c r="AF130" i="1"/>
  <c r="AE130" i="1"/>
  <c r="AC130" i="1"/>
  <c r="AB130" i="1"/>
  <c r="AA130" i="1"/>
  <c r="Z130" i="1"/>
  <c r="Y130" i="1"/>
  <c r="V130" i="1"/>
  <c r="AQ129" i="1"/>
  <c r="AP129" i="1"/>
  <c r="AO129" i="1"/>
  <c r="W129" i="1"/>
  <c r="X129" i="1"/>
  <c r="AN129" i="1"/>
  <c r="AM129" i="1"/>
  <c r="AL129" i="1"/>
  <c r="AK129" i="1"/>
  <c r="AJ129" i="1"/>
  <c r="AI129" i="1"/>
  <c r="AG129" i="1"/>
  <c r="AH129" i="1"/>
  <c r="AD129" i="1"/>
  <c r="AF129" i="1"/>
  <c r="AE129" i="1"/>
  <c r="AC129" i="1"/>
  <c r="AB129" i="1"/>
  <c r="AA129" i="1"/>
  <c r="Z129" i="1"/>
  <c r="Y129" i="1"/>
  <c r="V129" i="1"/>
  <c r="AQ128" i="1"/>
  <c r="AP128" i="1"/>
  <c r="AO128" i="1"/>
  <c r="W128" i="1"/>
  <c r="X128" i="1"/>
  <c r="AN128" i="1"/>
  <c r="AM128" i="1"/>
  <c r="AL128" i="1"/>
  <c r="AK128" i="1"/>
  <c r="AJ128" i="1"/>
  <c r="AI128" i="1"/>
  <c r="AG128" i="1"/>
  <c r="AH128" i="1"/>
  <c r="AD128" i="1"/>
  <c r="AF128" i="1"/>
  <c r="AE128" i="1"/>
  <c r="AC128" i="1"/>
  <c r="AB128" i="1"/>
  <c r="AA128" i="1"/>
  <c r="Z128" i="1"/>
  <c r="Y128" i="1"/>
  <c r="V128" i="1"/>
  <c r="AQ127" i="1"/>
  <c r="AP127" i="1"/>
  <c r="AO127" i="1"/>
  <c r="W127" i="1"/>
  <c r="X127" i="1"/>
  <c r="AN127" i="1"/>
  <c r="AM127" i="1"/>
  <c r="AL127" i="1"/>
  <c r="AK127" i="1"/>
  <c r="AJ127" i="1"/>
  <c r="AI127" i="1"/>
  <c r="AG127" i="1"/>
  <c r="AH127" i="1"/>
  <c r="AD127" i="1"/>
  <c r="AF127" i="1"/>
  <c r="AE127" i="1"/>
  <c r="AC127" i="1"/>
  <c r="AB127" i="1"/>
  <c r="AA127" i="1"/>
  <c r="Z127" i="1"/>
  <c r="Y127" i="1"/>
  <c r="V127" i="1"/>
  <c r="AQ126" i="1"/>
  <c r="AP126" i="1"/>
  <c r="AO126" i="1"/>
  <c r="W126" i="1"/>
  <c r="X126" i="1"/>
  <c r="AN126" i="1"/>
  <c r="AM126" i="1"/>
  <c r="AL126" i="1"/>
  <c r="AK126" i="1"/>
  <c r="AJ126" i="1"/>
  <c r="AI126" i="1"/>
  <c r="AG126" i="1"/>
  <c r="AH126" i="1"/>
  <c r="AD126" i="1"/>
  <c r="AF126" i="1"/>
  <c r="AE126" i="1"/>
  <c r="AC126" i="1"/>
  <c r="AB126" i="1"/>
  <c r="AA126" i="1"/>
  <c r="Z126" i="1"/>
  <c r="Y126" i="1"/>
  <c r="V126" i="1"/>
  <c r="AQ125" i="1"/>
  <c r="AP125" i="1"/>
  <c r="AO125" i="1"/>
  <c r="W125" i="1"/>
  <c r="X125" i="1"/>
  <c r="AN125" i="1"/>
  <c r="AM125" i="1"/>
  <c r="AL125" i="1"/>
  <c r="AK125" i="1"/>
  <c r="AJ125" i="1"/>
  <c r="AI125" i="1"/>
  <c r="AG125" i="1"/>
  <c r="AH125" i="1"/>
  <c r="AD125" i="1"/>
  <c r="AF125" i="1"/>
  <c r="AE125" i="1"/>
  <c r="AC125" i="1"/>
  <c r="AB125" i="1"/>
  <c r="AA125" i="1"/>
  <c r="Z125" i="1"/>
  <c r="Y125" i="1"/>
  <c r="V125" i="1"/>
  <c r="AQ124" i="1"/>
  <c r="AP124" i="1"/>
  <c r="AO124" i="1"/>
  <c r="W124" i="1"/>
  <c r="X124" i="1"/>
  <c r="AN124" i="1"/>
  <c r="AM124" i="1"/>
  <c r="AL124" i="1"/>
  <c r="AK124" i="1"/>
  <c r="AJ124" i="1"/>
  <c r="AI124" i="1"/>
  <c r="AG124" i="1"/>
  <c r="AH124" i="1"/>
  <c r="AD124" i="1"/>
  <c r="AF124" i="1"/>
  <c r="AE124" i="1"/>
  <c r="AC124" i="1"/>
  <c r="AB124" i="1"/>
  <c r="AA124" i="1"/>
  <c r="Z124" i="1"/>
  <c r="Y124" i="1"/>
  <c r="V124" i="1"/>
  <c r="AQ123" i="1"/>
  <c r="AP123" i="1"/>
  <c r="AO123" i="1"/>
  <c r="W123" i="1"/>
  <c r="X123" i="1"/>
  <c r="AN123" i="1"/>
  <c r="AM123" i="1"/>
  <c r="AL123" i="1"/>
  <c r="AK123" i="1"/>
  <c r="AJ123" i="1"/>
  <c r="AI123" i="1"/>
  <c r="AG123" i="1"/>
  <c r="AH123" i="1"/>
  <c r="AD123" i="1"/>
  <c r="AF123" i="1"/>
  <c r="AE123" i="1"/>
  <c r="AC123" i="1"/>
  <c r="AB123" i="1"/>
  <c r="AA123" i="1"/>
  <c r="Z123" i="1"/>
  <c r="Y123" i="1"/>
  <c r="V123" i="1"/>
  <c r="AQ122" i="1"/>
  <c r="AP122" i="1"/>
  <c r="AO122" i="1"/>
  <c r="W122" i="1"/>
  <c r="X122" i="1"/>
  <c r="AN122" i="1"/>
  <c r="AM122" i="1"/>
  <c r="AL122" i="1"/>
  <c r="AK122" i="1"/>
  <c r="AJ122" i="1"/>
  <c r="AI122" i="1"/>
  <c r="AG122" i="1"/>
  <c r="AH122" i="1"/>
  <c r="AD122" i="1"/>
  <c r="AF122" i="1"/>
  <c r="AE122" i="1"/>
  <c r="AC122" i="1"/>
  <c r="AB122" i="1"/>
  <c r="AA122" i="1"/>
  <c r="Z122" i="1"/>
  <c r="Y122" i="1"/>
  <c r="V122" i="1"/>
  <c r="AQ121" i="1"/>
  <c r="AP121" i="1"/>
  <c r="AO121" i="1"/>
  <c r="W121" i="1"/>
  <c r="X121" i="1"/>
  <c r="AN121" i="1"/>
  <c r="AM121" i="1"/>
  <c r="AL121" i="1"/>
  <c r="AK121" i="1"/>
  <c r="AJ121" i="1"/>
  <c r="AI121" i="1"/>
  <c r="AG121" i="1"/>
  <c r="AH121" i="1"/>
  <c r="AD121" i="1"/>
  <c r="AF121" i="1"/>
  <c r="AE121" i="1"/>
  <c r="AC121" i="1"/>
  <c r="AB121" i="1"/>
  <c r="AA121" i="1"/>
  <c r="Z121" i="1"/>
  <c r="Y121" i="1"/>
  <c r="V121" i="1"/>
  <c r="AQ120" i="1"/>
  <c r="AP120" i="1"/>
  <c r="AO120" i="1"/>
  <c r="W120" i="1"/>
  <c r="X120" i="1"/>
  <c r="AN120" i="1"/>
  <c r="AM120" i="1"/>
  <c r="AL120" i="1"/>
  <c r="AK120" i="1"/>
  <c r="AJ120" i="1"/>
  <c r="AI120" i="1"/>
  <c r="AG120" i="1"/>
  <c r="AH120" i="1"/>
  <c r="AD120" i="1"/>
  <c r="AF120" i="1"/>
  <c r="AE120" i="1"/>
  <c r="AC120" i="1"/>
  <c r="AB120" i="1"/>
  <c r="AA120" i="1"/>
  <c r="Z120" i="1"/>
  <c r="Y120" i="1"/>
  <c r="V120" i="1"/>
  <c r="AQ119" i="1"/>
  <c r="AP119" i="1"/>
  <c r="AO119" i="1"/>
  <c r="W119" i="1"/>
  <c r="X119" i="1"/>
  <c r="AN119" i="1"/>
  <c r="AM119" i="1"/>
  <c r="AL119" i="1"/>
  <c r="AK119" i="1"/>
  <c r="AJ119" i="1"/>
  <c r="AI119" i="1"/>
  <c r="AG119" i="1"/>
  <c r="AH119" i="1"/>
  <c r="AD119" i="1"/>
  <c r="AF119" i="1"/>
  <c r="AE119" i="1"/>
  <c r="AC119" i="1"/>
  <c r="AB119" i="1"/>
  <c r="AA119" i="1"/>
  <c r="Z119" i="1"/>
  <c r="Y119" i="1"/>
  <c r="V119" i="1"/>
  <c r="AQ118" i="1"/>
  <c r="AP118" i="1"/>
  <c r="AO118" i="1"/>
  <c r="W118" i="1"/>
  <c r="X118" i="1"/>
  <c r="AN118" i="1"/>
  <c r="AM118" i="1"/>
  <c r="AL118" i="1"/>
  <c r="AK118" i="1"/>
  <c r="AJ118" i="1"/>
  <c r="AI118" i="1"/>
  <c r="AG118" i="1"/>
  <c r="AH118" i="1"/>
  <c r="AD118" i="1"/>
  <c r="AF118" i="1"/>
  <c r="AE118" i="1"/>
  <c r="AC118" i="1"/>
  <c r="AB118" i="1"/>
  <c r="AA118" i="1"/>
  <c r="Z118" i="1"/>
  <c r="Y118" i="1"/>
  <c r="V118" i="1"/>
  <c r="AQ117" i="1"/>
  <c r="AP117" i="1"/>
  <c r="AO117" i="1"/>
  <c r="W117" i="1"/>
  <c r="X117" i="1"/>
  <c r="AN117" i="1"/>
  <c r="AM117" i="1"/>
  <c r="AL117" i="1"/>
  <c r="AK117" i="1"/>
  <c r="AJ117" i="1"/>
  <c r="AI117" i="1"/>
  <c r="AG117" i="1"/>
  <c r="AH117" i="1"/>
  <c r="AD117" i="1"/>
  <c r="AF117" i="1"/>
  <c r="AE117" i="1"/>
  <c r="AC117" i="1"/>
  <c r="AB117" i="1"/>
  <c r="AA117" i="1"/>
  <c r="Z117" i="1"/>
  <c r="Y117" i="1"/>
  <c r="V117" i="1"/>
  <c r="AQ116" i="1"/>
  <c r="AP116" i="1"/>
  <c r="AO116" i="1"/>
  <c r="W116" i="1"/>
  <c r="X116" i="1"/>
  <c r="AN116" i="1"/>
  <c r="AM116" i="1"/>
  <c r="AL116" i="1"/>
  <c r="AK116" i="1"/>
  <c r="AJ116" i="1"/>
  <c r="AI116" i="1"/>
  <c r="AG116" i="1"/>
  <c r="AH116" i="1"/>
  <c r="AD116" i="1"/>
  <c r="AF116" i="1"/>
  <c r="AE116" i="1"/>
  <c r="AC116" i="1"/>
  <c r="AB116" i="1"/>
  <c r="AA116" i="1"/>
  <c r="Z116" i="1"/>
  <c r="Y116" i="1"/>
  <c r="V116" i="1"/>
  <c r="AQ115" i="1"/>
  <c r="AP115" i="1"/>
  <c r="AO115" i="1"/>
  <c r="W115" i="1"/>
  <c r="X115" i="1"/>
  <c r="AN115" i="1"/>
  <c r="AM115" i="1"/>
  <c r="AL115" i="1"/>
  <c r="AK115" i="1"/>
  <c r="AJ115" i="1"/>
  <c r="AI115" i="1"/>
  <c r="AG115" i="1"/>
  <c r="AH115" i="1"/>
  <c r="AD115" i="1"/>
  <c r="AF115" i="1"/>
  <c r="AE115" i="1"/>
  <c r="AC115" i="1"/>
  <c r="AB115" i="1"/>
  <c r="AA115" i="1"/>
  <c r="Z115" i="1"/>
  <c r="Y115" i="1"/>
  <c r="V115" i="1"/>
  <c r="AQ114" i="1"/>
  <c r="AP114" i="1"/>
  <c r="AO114" i="1"/>
  <c r="W114" i="1"/>
  <c r="X114" i="1"/>
  <c r="AN114" i="1"/>
  <c r="AM114" i="1"/>
  <c r="AL114" i="1"/>
  <c r="AK114" i="1"/>
  <c r="AJ114" i="1"/>
  <c r="AI114" i="1"/>
  <c r="AG114" i="1"/>
  <c r="AH114" i="1"/>
  <c r="AD114" i="1"/>
  <c r="AF114" i="1"/>
  <c r="AE114" i="1"/>
  <c r="AC114" i="1"/>
  <c r="AB114" i="1"/>
  <c r="AA114" i="1"/>
  <c r="Z114" i="1"/>
  <c r="Y114" i="1"/>
  <c r="V114" i="1"/>
  <c r="AQ113" i="1"/>
  <c r="AP113" i="1"/>
  <c r="AO113" i="1"/>
  <c r="W113" i="1"/>
  <c r="X113" i="1"/>
  <c r="AN113" i="1"/>
  <c r="AM113" i="1"/>
  <c r="AL113" i="1"/>
  <c r="AK113" i="1"/>
  <c r="AJ113" i="1"/>
  <c r="AI113" i="1"/>
  <c r="AG113" i="1"/>
  <c r="AH113" i="1"/>
  <c r="AD113" i="1"/>
  <c r="AF113" i="1"/>
  <c r="AE113" i="1"/>
  <c r="AC113" i="1"/>
  <c r="AB113" i="1"/>
  <c r="AA113" i="1"/>
  <c r="Z113" i="1"/>
  <c r="Y113" i="1"/>
  <c r="V113" i="1"/>
  <c r="AQ112" i="1"/>
  <c r="AP112" i="1"/>
  <c r="AO112" i="1"/>
  <c r="W112" i="1"/>
  <c r="X112" i="1"/>
  <c r="AN112" i="1"/>
  <c r="AM112" i="1"/>
  <c r="AL112" i="1"/>
  <c r="AK112" i="1"/>
  <c r="AJ112" i="1"/>
  <c r="AI112" i="1"/>
  <c r="AG112" i="1"/>
  <c r="AH112" i="1"/>
  <c r="AD112" i="1"/>
  <c r="AF112" i="1"/>
  <c r="AE112" i="1"/>
  <c r="AC112" i="1"/>
  <c r="AB112" i="1"/>
  <c r="AA112" i="1"/>
  <c r="Z112" i="1"/>
  <c r="Y112" i="1"/>
  <c r="V112" i="1"/>
  <c r="AQ111" i="1"/>
  <c r="AP111" i="1"/>
  <c r="AO111" i="1"/>
  <c r="W111" i="1"/>
  <c r="X111" i="1"/>
  <c r="AN111" i="1"/>
  <c r="AM111" i="1"/>
  <c r="AL111" i="1"/>
  <c r="AK111" i="1"/>
  <c r="AJ111" i="1"/>
  <c r="AI111" i="1"/>
  <c r="AG111" i="1"/>
  <c r="AH111" i="1"/>
  <c r="AD111" i="1"/>
  <c r="AF111" i="1"/>
  <c r="AE111" i="1"/>
  <c r="AC111" i="1"/>
  <c r="AB111" i="1"/>
  <c r="AA111" i="1"/>
  <c r="Z111" i="1"/>
  <c r="Y111" i="1"/>
  <c r="V111" i="1"/>
  <c r="AQ110" i="1"/>
  <c r="AP110" i="1"/>
  <c r="AO110" i="1"/>
  <c r="W110" i="1"/>
  <c r="X110" i="1"/>
  <c r="AN110" i="1"/>
  <c r="AM110" i="1"/>
  <c r="AL110" i="1"/>
  <c r="AK110" i="1"/>
  <c r="AJ110" i="1"/>
  <c r="AI110" i="1"/>
  <c r="AG110" i="1"/>
  <c r="AH110" i="1"/>
  <c r="AD110" i="1"/>
  <c r="AF110" i="1"/>
  <c r="AE110" i="1"/>
  <c r="AC110" i="1"/>
  <c r="AB110" i="1"/>
  <c r="AA110" i="1"/>
  <c r="Z110" i="1"/>
  <c r="Y110" i="1"/>
  <c r="V110" i="1"/>
  <c r="AQ109" i="1"/>
  <c r="AP109" i="1"/>
  <c r="AO109" i="1"/>
  <c r="W109" i="1"/>
  <c r="X109" i="1"/>
  <c r="AN109" i="1"/>
  <c r="AM109" i="1"/>
  <c r="AL109" i="1"/>
  <c r="AK109" i="1"/>
  <c r="AJ109" i="1"/>
  <c r="AI109" i="1"/>
  <c r="AG109" i="1"/>
  <c r="AH109" i="1"/>
  <c r="AD109" i="1"/>
  <c r="AF109" i="1"/>
  <c r="AE109" i="1"/>
  <c r="AC109" i="1"/>
  <c r="AB109" i="1"/>
  <c r="AA109" i="1"/>
  <c r="Z109" i="1"/>
  <c r="Y109" i="1"/>
  <c r="V109" i="1"/>
  <c r="AQ108" i="1"/>
  <c r="AP108" i="1"/>
  <c r="AO108" i="1"/>
  <c r="W108" i="1"/>
  <c r="X108" i="1"/>
  <c r="AN108" i="1"/>
  <c r="AM108" i="1"/>
  <c r="AL108" i="1"/>
  <c r="AK108" i="1"/>
  <c r="AJ108" i="1"/>
  <c r="AI108" i="1"/>
  <c r="AG108" i="1"/>
  <c r="AH108" i="1"/>
  <c r="AD108" i="1"/>
  <c r="AF108" i="1"/>
  <c r="AE108" i="1"/>
  <c r="AC108" i="1"/>
  <c r="AB108" i="1"/>
  <c r="AA108" i="1"/>
  <c r="Z108" i="1"/>
  <c r="Y108" i="1"/>
  <c r="V108" i="1"/>
  <c r="AQ107" i="1"/>
  <c r="AP107" i="1"/>
  <c r="AO107" i="1"/>
  <c r="W107" i="1"/>
  <c r="X107" i="1"/>
  <c r="AN107" i="1"/>
  <c r="AM107" i="1"/>
  <c r="AL107" i="1"/>
  <c r="AK107" i="1"/>
  <c r="AJ107" i="1"/>
  <c r="AI107" i="1"/>
  <c r="AG107" i="1"/>
  <c r="AH107" i="1"/>
  <c r="AD107" i="1"/>
  <c r="AF107" i="1"/>
  <c r="AE107" i="1"/>
  <c r="AC107" i="1"/>
  <c r="AB107" i="1"/>
  <c r="AA107" i="1"/>
  <c r="Z107" i="1"/>
  <c r="Y107" i="1"/>
  <c r="V107" i="1"/>
  <c r="AQ106" i="1"/>
  <c r="AP106" i="1"/>
  <c r="AO106" i="1"/>
  <c r="W106" i="1"/>
  <c r="X106" i="1"/>
  <c r="AN106" i="1"/>
  <c r="AM106" i="1"/>
  <c r="AL106" i="1"/>
  <c r="AK106" i="1"/>
  <c r="AJ106" i="1"/>
  <c r="AI106" i="1"/>
  <c r="AG106" i="1"/>
  <c r="AH106" i="1"/>
  <c r="AD106" i="1"/>
  <c r="AF106" i="1"/>
  <c r="AE106" i="1"/>
  <c r="AC106" i="1"/>
  <c r="AB106" i="1"/>
  <c r="AA106" i="1"/>
  <c r="Z106" i="1"/>
  <c r="Y106" i="1"/>
  <c r="V106" i="1"/>
  <c r="AQ105" i="1"/>
  <c r="AP105" i="1"/>
  <c r="AO105" i="1"/>
  <c r="W105" i="1"/>
  <c r="X105" i="1"/>
  <c r="AN105" i="1"/>
  <c r="AM105" i="1"/>
  <c r="AL105" i="1"/>
  <c r="AK105" i="1"/>
  <c r="AJ105" i="1"/>
  <c r="AI105" i="1"/>
  <c r="AG105" i="1"/>
  <c r="AH105" i="1"/>
  <c r="AD105" i="1"/>
  <c r="AF105" i="1"/>
  <c r="AE105" i="1"/>
  <c r="AC105" i="1"/>
  <c r="AB105" i="1"/>
  <c r="AA105" i="1"/>
  <c r="Z105" i="1"/>
  <c r="Y105" i="1"/>
  <c r="V105" i="1"/>
  <c r="AQ104" i="1"/>
  <c r="AP104" i="1"/>
  <c r="AO104" i="1"/>
  <c r="W104" i="1"/>
  <c r="X104" i="1"/>
  <c r="AN104" i="1"/>
  <c r="AM104" i="1"/>
  <c r="AL104" i="1"/>
  <c r="AK104" i="1"/>
  <c r="AJ104" i="1"/>
  <c r="AI104" i="1"/>
  <c r="AG104" i="1"/>
  <c r="AH104" i="1"/>
  <c r="AD104" i="1"/>
  <c r="AF104" i="1"/>
  <c r="AE104" i="1"/>
  <c r="AC104" i="1"/>
  <c r="AB104" i="1"/>
  <c r="AA104" i="1"/>
  <c r="Z104" i="1"/>
  <c r="Y104" i="1"/>
  <c r="V104" i="1"/>
  <c r="AQ103" i="1"/>
  <c r="AP103" i="1"/>
  <c r="AO103" i="1"/>
  <c r="W103" i="1"/>
  <c r="X103" i="1"/>
  <c r="AN103" i="1"/>
  <c r="AM103" i="1"/>
  <c r="AL103" i="1"/>
  <c r="AK103" i="1"/>
  <c r="AJ103" i="1"/>
  <c r="AI103" i="1"/>
  <c r="AG103" i="1"/>
  <c r="AH103" i="1"/>
  <c r="AD103" i="1"/>
  <c r="AF103" i="1"/>
  <c r="AE103" i="1"/>
  <c r="AC103" i="1"/>
  <c r="AB103" i="1"/>
  <c r="AA103" i="1"/>
  <c r="Z103" i="1"/>
  <c r="Y103" i="1"/>
  <c r="V103" i="1"/>
  <c r="AQ102" i="1"/>
  <c r="AP102" i="1"/>
  <c r="AO102" i="1"/>
  <c r="W102" i="1"/>
  <c r="X102" i="1"/>
  <c r="AN102" i="1"/>
  <c r="AM102" i="1"/>
  <c r="AL102" i="1"/>
  <c r="AK102" i="1"/>
  <c r="AJ102" i="1"/>
  <c r="AI102" i="1"/>
  <c r="AG102" i="1"/>
  <c r="AH102" i="1"/>
  <c r="AD102" i="1"/>
  <c r="AF102" i="1"/>
  <c r="AE102" i="1"/>
  <c r="AC102" i="1"/>
  <c r="AB102" i="1"/>
  <c r="AA102" i="1"/>
  <c r="Z102" i="1"/>
  <c r="Y102" i="1"/>
  <c r="V102" i="1"/>
  <c r="AQ101" i="1"/>
  <c r="AP101" i="1"/>
  <c r="AO101" i="1"/>
  <c r="W101" i="1"/>
  <c r="X101" i="1"/>
  <c r="AN101" i="1"/>
  <c r="AM101" i="1"/>
  <c r="AL101" i="1"/>
  <c r="AK101" i="1"/>
  <c r="AJ101" i="1"/>
  <c r="AI101" i="1"/>
  <c r="AG101" i="1"/>
  <c r="AH101" i="1"/>
  <c r="AD101" i="1"/>
  <c r="AF101" i="1"/>
  <c r="AE101" i="1"/>
  <c r="AC101" i="1"/>
  <c r="AB101" i="1"/>
  <c r="AA101" i="1"/>
  <c r="Z101" i="1"/>
  <c r="Y101" i="1"/>
  <c r="V101" i="1"/>
  <c r="AQ100" i="1"/>
  <c r="AP100" i="1"/>
  <c r="AO100" i="1"/>
  <c r="W100" i="1"/>
  <c r="X100" i="1"/>
  <c r="AN100" i="1"/>
  <c r="AM100" i="1"/>
  <c r="AL100" i="1"/>
  <c r="AK100" i="1"/>
  <c r="AJ100" i="1"/>
  <c r="AI100" i="1"/>
  <c r="AG100" i="1"/>
  <c r="AH100" i="1"/>
  <c r="AD100" i="1"/>
  <c r="AF100" i="1"/>
  <c r="AE100" i="1"/>
  <c r="AC100" i="1"/>
  <c r="AB100" i="1"/>
  <c r="AA100" i="1"/>
  <c r="Z100" i="1"/>
  <c r="Y100" i="1"/>
  <c r="V100" i="1"/>
  <c r="AQ99" i="1"/>
  <c r="AP99" i="1"/>
  <c r="AO99" i="1"/>
  <c r="W99" i="1"/>
  <c r="X99" i="1"/>
  <c r="AN99" i="1"/>
  <c r="AM99" i="1"/>
  <c r="AL99" i="1"/>
  <c r="AK99" i="1"/>
  <c r="AJ99" i="1"/>
  <c r="AI99" i="1"/>
  <c r="AG99" i="1"/>
  <c r="AH99" i="1"/>
  <c r="AD99" i="1"/>
  <c r="AF99" i="1"/>
  <c r="AE99" i="1"/>
  <c r="AC99" i="1"/>
  <c r="AB99" i="1"/>
  <c r="AA99" i="1"/>
  <c r="Z99" i="1"/>
  <c r="Y99" i="1"/>
  <c r="V99" i="1"/>
  <c r="AQ98" i="1"/>
  <c r="AP98" i="1"/>
  <c r="AO98" i="1"/>
  <c r="W98" i="1"/>
  <c r="X98" i="1"/>
  <c r="AN98" i="1"/>
  <c r="AM98" i="1"/>
  <c r="AL98" i="1"/>
  <c r="AK98" i="1"/>
  <c r="AJ98" i="1"/>
  <c r="AI98" i="1"/>
  <c r="AG98" i="1"/>
  <c r="AH98" i="1"/>
  <c r="AD98" i="1"/>
  <c r="AF98" i="1"/>
  <c r="AE98" i="1"/>
  <c r="AC98" i="1"/>
  <c r="AB98" i="1"/>
  <c r="AA98" i="1"/>
  <c r="Z98" i="1"/>
  <c r="Y98" i="1"/>
  <c r="V98" i="1"/>
  <c r="AQ97" i="1"/>
  <c r="AP97" i="1"/>
  <c r="AO97" i="1"/>
  <c r="W97" i="1"/>
  <c r="X97" i="1"/>
  <c r="AN97" i="1"/>
  <c r="AM97" i="1"/>
  <c r="AL97" i="1"/>
  <c r="AK97" i="1"/>
  <c r="AJ97" i="1"/>
  <c r="AI97" i="1"/>
  <c r="AG97" i="1"/>
  <c r="AH97" i="1"/>
  <c r="AD97" i="1"/>
  <c r="AF97" i="1"/>
  <c r="AE97" i="1"/>
  <c r="AC97" i="1"/>
  <c r="AB97" i="1"/>
  <c r="AA97" i="1"/>
  <c r="Z97" i="1"/>
  <c r="Y97" i="1"/>
  <c r="V97" i="1"/>
  <c r="AQ96" i="1"/>
  <c r="AP96" i="1"/>
  <c r="AO96" i="1"/>
  <c r="W96" i="1"/>
  <c r="X96" i="1"/>
  <c r="AN96" i="1"/>
  <c r="AM96" i="1"/>
  <c r="AL96" i="1"/>
  <c r="AK96" i="1"/>
  <c r="AJ96" i="1"/>
  <c r="AI96" i="1"/>
  <c r="AG96" i="1"/>
  <c r="AH96" i="1"/>
  <c r="AD96" i="1"/>
  <c r="AF96" i="1"/>
  <c r="AE96" i="1"/>
  <c r="AC96" i="1"/>
  <c r="AB96" i="1"/>
  <c r="AA96" i="1"/>
  <c r="Z96" i="1"/>
  <c r="Y96" i="1"/>
  <c r="V96" i="1"/>
  <c r="AQ95" i="1"/>
  <c r="AP95" i="1"/>
  <c r="AO95" i="1"/>
  <c r="W95" i="1"/>
  <c r="X95" i="1"/>
  <c r="AN95" i="1"/>
  <c r="AM95" i="1"/>
  <c r="AL95" i="1"/>
  <c r="AK95" i="1"/>
  <c r="AJ95" i="1"/>
  <c r="AI95" i="1"/>
  <c r="AG95" i="1"/>
  <c r="AH95" i="1"/>
  <c r="AD95" i="1"/>
  <c r="AF95" i="1"/>
  <c r="AE95" i="1"/>
  <c r="AC95" i="1"/>
  <c r="AB95" i="1"/>
  <c r="AA95" i="1"/>
  <c r="Z95" i="1"/>
  <c r="Y95" i="1"/>
  <c r="V95" i="1"/>
  <c r="AQ94" i="1"/>
  <c r="AP94" i="1"/>
  <c r="AO94" i="1"/>
  <c r="W94" i="1"/>
  <c r="X94" i="1"/>
  <c r="AN94" i="1"/>
  <c r="AM94" i="1"/>
  <c r="AL94" i="1"/>
  <c r="AK94" i="1"/>
  <c r="AJ94" i="1"/>
  <c r="AI94" i="1"/>
  <c r="AG94" i="1"/>
  <c r="AH94" i="1"/>
  <c r="AD94" i="1"/>
  <c r="AF94" i="1"/>
  <c r="AE94" i="1"/>
  <c r="AC94" i="1"/>
  <c r="AB94" i="1"/>
  <c r="AA94" i="1"/>
  <c r="Z94" i="1"/>
  <c r="Y94" i="1"/>
  <c r="V94" i="1"/>
  <c r="AQ93" i="1"/>
  <c r="AP93" i="1"/>
  <c r="AO93" i="1"/>
  <c r="W93" i="1"/>
  <c r="X93" i="1"/>
  <c r="AN93" i="1"/>
  <c r="AM93" i="1"/>
  <c r="AL93" i="1"/>
  <c r="AK93" i="1"/>
  <c r="AJ93" i="1"/>
  <c r="AI93" i="1"/>
  <c r="AG93" i="1"/>
  <c r="AH93" i="1"/>
  <c r="AD93" i="1"/>
  <c r="AF93" i="1"/>
  <c r="AE93" i="1"/>
  <c r="AC93" i="1"/>
  <c r="AB93" i="1"/>
  <c r="AA93" i="1"/>
  <c r="Z93" i="1"/>
  <c r="Y93" i="1"/>
  <c r="V93" i="1"/>
  <c r="AQ92" i="1"/>
  <c r="AP92" i="1"/>
  <c r="AO92" i="1"/>
  <c r="W92" i="1"/>
  <c r="X92" i="1"/>
  <c r="AN92" i="1"/>
  <c r="AM92" i="1"/>
  <c r="AL92" i="1"/>
  <c r="AK92" i="1"/>
  <c r="AJ92" i="1"/>
  <c r="AI92" i="1"/>
  <c r="AG92" i="1"/>
  <c r="AH92" i="1"/>
  <c r="AD92" i="1"/>
  <c r="AF92" i="1"/>
  <c r="AE92" i="1"/>
  <c r="AC92" i="1"/>
  <c r="AB92" i="1"/>
  <c r="AA92" i="1"/>
  <c r="Z92" i="1"/>
  <c r="Y92" i="1"/>
  <c r="V92" i="1"/>
  <c r="AQ91" i="1"/>
  <c r="AP91" i="1"/>
  <c r="AO91" i="1"/>
  <c r="W91" i="1"/>
  <c r="X91" i="1"/>
  <c r="AN91" i="1"/>
  <c r="AM91" i="1"/>
  <c r="AL91" i="1"/>
  <c r="AK91" i="1"/>
  <c r="AJ91" i="1"/>
  <c r="AI91" i="1"/>
  <c r="AG91" i="1"/>
  <c r="AH91" i="1"/>
  <c r="AD91" i="1"/>
  <c r="AF91" i="1"/>
  <c r="AE91" i="1"/>
  <c r="AC91" i="1"/>
  <c r="AB91" i="1"/>
  <c r="AA91" i="1"/>
  <c r="Z91" i="1"/>
  <c r="Y91" i="1"/>
  <c r="V91" i="1"/>
  <c r="AQ90" i="1"/>
  <c r="AP90" i="1"/>
  <c r="AO90" i="1"/>
  <c r="W90" i="1"/>
  <c r="X90" i="1"/>
  <c r="AN90" i="1"/>
  <c r="AM90" i="1"/>
  <c r="AL90" i="1"/>
  <c r="AK90" i="1"/>
  <c r="AJ90" i="1"/>
  <c r="AI90" i="1"/>
  <c r="AG90" i="1"/>
  <c r="AH90" i="1"/>
  <c r="AD90" i="1"/>
  <c r="AF90" i="1"/>
  <c r="AE90" i="1"/>
  <c r="AC90" i="1"/>
  <c r="AB90" i="1"/>
  <c r="AA90" i="1"/>
  <c r="Z90" i="1"/>
  <c r="Y90" i="1"/>
  <c r="V90" i="1"/>
  <c r="AQ89" i="1"/>
  <c r="AP89" i="1"/>
  <c r="AO89" i="1"/>
  <c r="W89" i="1"/>
  <c r="X89" i="1"/>
  <c r="AN89" i="1"/>
  <c r="AM89" i="1"/>
  <c r="AL89" i="1"/>
  <c r="AK89" i="1"/>
  <c r="AJ89" i="1"/>
  <c r="AI89" i="1"/>
  <c r="AG89" i="1"/>
  <c r="AH89" i="1"/>
  <c r="AD89" i="1"/>
  <c r="AF89" i="1"/>
  <c r="AE89" i="1"/>
  <c r="AC89" i="1"/>
  <c r="AB89" i="1"/>
  <c r="AA89" i="1"/>
  <c r="Z89" i="1"/>
  <c r="Y89" i="1"/>
  <c r="V89" i="1"/>
  <c r="AQ88" i="1"/>
  <c r="AP88" i="1"/>
  <c r="AO88" i="1"/>
  <c r="W88" i="1"/>
  <c r="X88" i="1"/>
  <c r="AN88" i="1"/>
  <c r="AM88" i="1"/>
  <c r="AL88" i="1"/>
  <c r="AK88" i="1"/>
  <c r="AJ88" i="1"/>
  <c r="AI88" i="1"/>
  <c r="AG88" i="1"/>
  <c r="AH88" i="1"/>
  <c r="AD88" i="1"/>
  <c r="AF88" i="1"/>
  <c r="AE88" i="1"/>
  <c r="AC88" i="1"/>
  <c r="AB88" i="1"/>
  <c r="AA88" i="1"/>
  <c r="Z88" i="1"/>
  <c r="Y88" i="1"/>
  <c r="V88" i="1"/>
  <c r="AQ87" i="1"/>
  <c r="AP87" i="1"/>
  <c r="AO87" i="1"/>
  <c r="W87" i="1"/>
  <c r="X87" i="1"/>
  <c r="AN87" i="1"/>
  <c r="AM87" i="1"/>
  <c r="AL87" i="1"/>
  <c r="AK87" i="1"/>
  <c r="AJ87" i="1"/>
  <c r="AI87" i="1"/>
  <c r="AG87" i="1"/>
  <c r="AH87" i="1"/>
  <c r="AD87" i="1"/>
  <c r="AF87" i="1"/>
  <c r="AE87" i="1"/>
  <c r="AC87" i="1"/>
  <c r="AB87" i="1"/>
  <c r="AA87" i="1"/>
  <c r="Z87" i="1"/>
  <c r="Y87" i="1"/>
  <c r="V87" i="1"/>
  <c r="AQ86" i="1"/>
  <c r="AP86" i="1"/>
  <c r="AO86" i="1"/>
  <c r="W86" i="1"/>
  <c r="X86" i="1"/>
  <c r="AN86" i="1"/>
  <c r="AM86" i="1"/>
  <c r="AL86" i="1"/>
  <c r="AK86" i="1"/>
  <c r="AJ86" i="1"/>
  <c r="AI86" i="1"/>
  <c r="AG86" i="1"/>
  <c r="AH86" i="1"/>
  <c r="AD86" i="1"/>
  <c r="AF86" i="1"/>
  <c r="AE86" i="1"/>
  <c r="AC86" i="1"/>
  <c r="AB86" i="1"/>
  <c r="AA86" i="1"/>
  <c r="Z86" i="1"/>
  <c r="Y86" i="1"/>
  <c r="V86" i="1"/>
  <c r="AQ85" i="1"/>
  <c r="AP85" i="1"/>
  <c r="AO85" i="1"/>
  <c r="W85" i="1"/>
  <c r="X85" i="1"/>
  <c r="AN85" i="1"/>
  <c r="AM85" i="1"/>
  <c r="AL85" i="1"/>
  <c r="AK85" i="1"/>
  <c r="AJ85" i="1"/>
  <c r="AI85" i="1"/>
  <c r="AG85" i="1"/>
  <c r="AH85" i="1"/>
  <c r="AD85" i="1"/>
  <c r="AF85" i="1"/>
  <c r="AE85" i="1"/>
  <c r="AC85" i="1"/>
  <c r="AB85" i="1"/>
  <c r="AA85" i="1"/>
  <c r="Z85" i="1"/>
  <c r="Y85" i="1"/>
  <c r="V85" i="1"/>
  <c r="AQ84" i="1"/>
  <c r="AP84" i="1"/>
  <c r="AO84" i="1"/>
  <c r="W84" i="1"/>
  <c r="X84" i="1"/>
  <c r="AN84" i="1"/>
  <c r="AM84" i="1"/>
  <c r="AL84" i="1"/>
  <c r="AK84" i="1"/>
  <c r="AJ84" i="1"/>
  <c r="AI84" i="1"/>
  <c r="AG84" i="1"/>
  <c r="AH84" i="1"/>
  <c r="AD84" i="1"/>
  <c r="AF84" i="1"/>
  <c r="AE84" i="1"/>
  <c r="AC84" i="1"/>
  <c r="AB84" i="1"/>
  <c r="AA84" i="1"/>
  <c r="Z84" i="1"/>
  <c r="Y84" i="1"/>
  <c r="V84" i="1"/>
  <c r="AQ83" i="1"/>
  <c r="AP83" i="1"/>
  <c r="AO83" i="1"/>
  <c r="W83" i="1"/>
  <c r="X83" i="1"/>
  <c r="AN83" i="1"/>
  <c r="AM83" i="1"/>
  <c r="AL83" i="1"/>
  <c r="AK83" i="1"/>
  <c r="AJ83" i="1"/>
  <c r="AI83" i="1"/>
  <c r="AG83" i="1"/>
  <c r="AH83" i="1"/>
  <c r="AD83" i="1"/>
  <c r="AF83" i="1"/>
  <c r="AE83" i="1"/>
  <c r="AC83" i="1"/>
  <c r="AB83" i="1"/>
  <c r="AA83" i="1"/>
  <c r="Z83" i="1"/>
  <c r="Y83" i="1"/>
  <c r="V83" i="1"/>
  <c r="AQ82" i="1"/>
  <c r="AP82" i="1"/>
  <c r="AO82" i="1"/>
  <c r="W82" i="1"/>
  <c r="X82" i="1"/>
  <c r="AN82" i="1"/>
  <c r="AM82" i="1"/>
  <c r="AL82" i="1"/>
  <c r="AK82" i="1"/>
  <c r="AJ82" i="1"/>
  <c r="AI82" i="1"/>
  <c r="AG82" i="1"/>
  <c r="AH82" i="1"/>
  <c r="AD82" i="1"/>
  <c r="AF82" i="1"/>
  <c r="AE82" i="1"/>
  <c r="AC82" i="1"/>
  <c r="AB82" i="1"/>
  <c r="AA82" i="1"/>
  <c r="Z82" i="1"/>
  <c r="Y82" i="1"/>
  <c r="V82" i="1"/>
  <c r="AQ81" i="1"/>
  <c r="AP81" i="1"/>
  <c r="AO81" i="1"/>
  <c r="W81" i="1"/>
  <c r="X81" i="1"/>
  <c r="AN81" i="1"/>
  <c r="AM81" i="1"/>
  <c r="AL81" i="1"/>
  <c r="AK81" i="1"/>
  <c r="AJ81" i="1"/>
  <c r="AI81" i="1"/>
  <c r="AG81" i="1"/>
  <c r="AH81" i="1"/>
  <c r="AD81" i="1"/>
  <c r="AF81" i="1"/>
  <c r="AE81" i="1"/>
  <c r="AC81" i="1"/>
  <c r="AB81" i="1"/>
  <c r="AA81" i="1"/>
  <c r="Z81" i="1"/>
  <c r="Y81" i="1"/>
  <c r="V81" i="1"/>
  <c r="AQ80" i="1"/>
  <c r="AP80" i="1"/>
  <c r="AO80" i="1"/>
  <c r="W80" i="1"/>
  <c r="X80" i="1"/>
  <c r="AN80" i="1"/>
  <c r="AM80" i="1"/>
  <c r="AL80" i="1"/>
  <c r="AK80" i="1"/>
  <c r="AJ80" i="1"/>
  <c r="AI80" i="1"/>
  <c r="AG80" i="1"/>
  <c r="AH80" i="1"/>
  <c r="AD80" i="1"/>
  <c r="AF80" i="1"/>
  <c r="AE80" i="1"/>
  <c r="AC80" i="1"/>
  <c r="AB80" i="1"/>
  <c r="AA80" i="1"/>
  <c r="Z80" i="1"/>
  <c r="Y80" i="1"/>
  <c r="V80" i="1"/>
  <c r="AQ79" i="1"/>
  <c r="AP79" i="1"/>
  <c r="AO79" i="1"/>
  <c r="W79" i="1"/>
  <c r="X79" i="1"/>
  <c r="AN79" i="1"/>
  <c r="AM79" i="1"/>
  <c r="AL79" i="1"/>
  <c r="AK79" i="1"/>
  <c r="AJ79" i="1"/>
  <c r="AI79" i="1"/>
  <c r="AG79" i="1"/>
  <c r="AH79" i="1"/>
  <c r="AD79" i="1"/>
  <c r="AF79" i="1"/>
  <c r="AE79" i="1"/>
  <c r="AC79" i="1"/>
  <c r="AB79" i="1"/>
  <c r="AA79" i="1"/>
  <c r="Z79" i="1"/>
  <c r="Y79" i="1"/>
  <c r="V79" i="1"/>
  <c r="AQ78" i="1"/>
  <c r="AP78" i="1"/>
  <c r="AO78" i="1"/>
  <c r="W78" i="1"/>
  <c r="X78" i="1"/>
  <c r="AN78" i="1"/>
  <c r="AM78" i="1"/>
  <c r="AL78" i="1"/>
  <c r="AK78" i="1"/>
  <c r="AJ78" i="1"/>
  <c r="AI78" i="1"/>
  <c r="AG78" i="1"/>
  <c r="AH78" i="1"/>
  <c r="AD78" i="1"/>
  <c r="AF78" i="1"/>
  <c r="AE78" i="1"/>
  <c r="AC78" i="1"/>
  <c r="AB78" i="1"/>
  <c r="AA78" i="1"/>
  <c r="Z78" i="1"/>
  <c r="Y78" i="1"/>
  <c r="V78" i="1"/>
  <c r="AQ77" i="1"/>
  <c r="AP77" i="1"/>
  <c r="AO77" i="1"/>
  <c r="W77" i="1"/>
  <c r="X77" i="1"/>
  <c r="AN77" i="1"/>
  <c r="AM77" i="1"/>
  <c r="AL77" i="1"/>
  <c r="AK77" i="1"/>
  <c r="AJ77" i="1"/>
  <c r="AI77" i="1"/>
  <c r="AG77" i="1"/>
  <c r="AH77" i="1"/>
  <c r="AD77" i="1"/>
  <c r="AF77" i="1"/>
  <c r="AE77" i="1"/>
  <c r="AC77" i="1"/>
  <c r="AB77" i="1"/>
  <c r="AA77" i="1"/>
  <c r="Z77" i="1"/>
  <c r="Y77" i="1"/>
  <c r="V77" i="1"/>
  <c r="AQ76" i="1"/>
  <c r="AP76" i="1"/>
  <c r="AO76" i="1"/>
  <c r="W76" i="1"/>
  <c r="X76" i="1"/>
  <c r="AN76" i="1"/>
  <c r="AM76" i="1"/>
  <c r="AL76" i="1"/>
  <c r="AK76" i="1"/>
  <c r="AJ76" i="1"/>
  <c r="AI76" i="1"/>
  <c r="AG76" i="1"/>
  <c r="AH76" i="1"/>
  <c r="AD76" i="1"/>
  <c r="AF76" i="1"/>
  <c r="AE76" i="1"/>
  <c r="AC76" i="1"/>
  <c r="AB76" i="1"/>
  <c r="AA76" i="1"/>
  <c r="Z76" i="1"/>
  <c r="Y76" i="1"/>
  <c r="V76" i="1"/>
  <c r="AQ75" i="1"/>
  <c r="AP75" i="1"/>
  <c r="AO75" i="1"/>
  <c r="W75" i="1"/>
  <c r="X75" i="1"/>
  <c r="AN75" i="1"/>
  <c r="AM75" i="1"/>
  <c r="AL75" i="1"/>
  <c r="AK75" i="1"/>
  <c r="AJ75" i="1"/>
  <c r="AI75" i="1"/>
  <c r="AG75" i="1"/>
  <c r="AH75" i="1"/>
  <c r="AD75" i="1"/>
  <c r="AF75" i="1"/>
  <c r="AE75" i="1"/>
  <c r="AC75" i="1"/>
  <c r="AB75" i="1"/>
  <c r="AA75" i="1"/>
  <c r="Z75" i="1"/>
  <c r="Y75" i="1"/>
  <c r="V75" i="1"/>
  <c r="AQ74" i="1"/>
  <c r="AP74" i="1"/>
  <c r="AO74" i="1"/>
  <c r="W74" i="1"/>
  <c r="X74" i="1"/>
  <c r="AN74" i="1"/>
  <c r="AM74" i="1"/>
  <c r="AL74" i="1"/>
  <c r="AK74" i="1"/>
  <c r="AJ74" i="1"/>
  <c r="AI74" i="1"/>
  <c r="AG74" i="1"/>
  <c r="AH74" i="1"/>
  <c r="AD74" i="1"/>
  <c r="AF74" i="1"/>
  <c r="AE74" i="1"/>
  <c r="AC74" i="1"/>
  <c r="AB74" i="1"/>
  <c r="AA74" i="1"/>
  <c r="Z74" i="1"/>
  <c r="Y74" i="1"/>
  <c r="V74" i="1"/>
  <c r="AQ73" i="1"/>
  <c r="AP73" i="1"/>
  <c r="AO73" i="1"/>
  <c r="W73" i="1"/>
  <c r="X73" i="1"/>
  <c r="AN73" i="1"/>
  <c r="AM73" i="1"/>
  <c r="AL73" i="1"/>
  <c r="AK73" i="1"/>
  <c r="AJ73" i="1"/>
  <c r="AI73" i="1"/>
  <c r="AG73" i="1"/>
  <c r="AH73" i="1"/>
  <c r="AD73" i="1"/>
  <c r="AF73" i="1"/>
  <c r="AE73" i="1"/>
  <c r="AC73" i="1"/>
  <c r="AB73" i="1"/>
  <c r="AA73" i="1"/>
  <c r="Z73" i="1"/>
  <c r="Y73" i="1"/>
  <c r="V73" i="1"/>
  <c r="AQ72" i="1"/>
  <c r="AP72" i="1"/>
  <c r="AO72" i="1"/>
  <c r="W72" i="1"/>
  <c r="X72" i="1"/>
  <c r="AN72" i="1"/>
  <c r="AM72" i="1"/>
  <c r="AL72" i="1"/>
  <c r="AK72" i="1"/>
  <c r="AJ72" i="1"/>
  <c r="AI72" i="1"/>
  <c r="AG72" i="1"/>
  <c r="AH72" i="1"/>
  <c r="AD72" i="1"/>
  <c r="AF72" i="1"/>
  <c r="AE72" i="1"/>
  <c r="AC72" i="1"/>
  <c r="AB72" i="1"/>
  <c r="AA72" i="1"/>
  <c r="Z72" i="1"/>
  <c r="Y72" i="1"/>
  <c r="V72" i="1"/>
  <c r="AQ71" i="1"/>
  <c r="AP71" i="1"/>
  <c r="AO71" i="1"/>
  <c r="W71" i="1"/>
  <c r="X71" i="1"/>
  <c r="AN71" i="1"/>
  <c r="AM71" i="1"/>
  <c r="AL71" i="1"/>
  <c r="AK71" i="1"/>
  <c r="AJ71" i="1"/>
  <c r="AI71" i="1"/>
  <c r="AG71" i="1"/>
  <c r="AH71" i="1"/>
  <c r="AD71" i="1"/>
  <c r="AF71" i="1"/>
  <c r="AE71" i="1"/>
  <c r="AC71" i="1"/>
  <c r="AB71" i="1"/>
  <c r="AA71" i="1"/>
  <c r="Z71" i="1"/>
  <c r="Y71" i="1"/>
  <c r="V71" i="1"/>
  <c r="AQ70" i="1"/>
  <c r="AP70" i="1"/>
  <c r="AO70" i="1"/>
  <c r="W70" i="1"/>
  <c r="X70" i="1"/>
  <c r="AN70" i="1"/>
  <c r="AM70" i="1"/>
  <c r="AL70" i="1"/>
  <c r="AK70" i="1"/>
  <c r="AJ70" i="1"/>
  <c r="AI70" i="1"/>
  <c r="AG70" i="1"/>
  <c r="AH70" i="1"/>
  <c r="AD70" i="1"/>
  <c r="AF70" i="1"/>
  <c r="AE70" i="1"/>
  <c r="AC70" i="1"/>
  <c r="AB70" i="1"/>
  <c r="AA70" i="1"/>
  <c r="Z70" i="1"/>
  <c r="Y70" i="1"/>
  <c r="V70" i="1"/>
  <c r="AQ69" i="1"/>
  <c r="AP69" i="1"/>
  <c r="AO69" i="1"/>
  <c r="W69" i="1"/>
  <c r="X69" i="1"/>
  <c r="AN69" i="1"/>
  <c r="AM69" i="1"/>
  <c r="AL69" i="1"/>
  <c r="AK69" i="1"/>
  <c r="AJ69" i="1"/>
  <c r="AI69" i="1"/>
  <c r="AG69" i="1"/>
  <c r="AH69" i="1"/>
  <c r="AD69" i="1"/>
  <c r="AF69" i="1"/>
  <c r="AE69" i="1"/>
  <c r="AC69" i="1"/>
  <c r="AB69" i="1"/>
  <c r="AA69" i="1"/>
  <c r="Z69" i="1"/>
  <c r="Y69" i="1"/>
  <c r="V69" i="1"/>
  <c r="AQ68" i="1"/>
  <c r="AP68" i="1"/>
  <c r="AO68" i="1"/>
  <c r="W68" i="1"/>
  <c r="X68" i="1"/>
  <c r="AN68" i="1"/>
  <c r="AM68" i="1"/>
  <c r="AL68" i="1"/>
  <c r="AK68" i="1"/>
  <c r="AJ68" i="1"/>
  <c r="AI68" i="1"/>
  <c r="AG68" i="1"/>
  <c r="AH68" i="1"/>
  <c r="AD68" i="1"/>
  <c r="AF68" i="1"/>
  <c r="AE68" i="1"/>
  <c r="AC68" i="1"/>
  <c r="AB68" i="1"/>
  <c r="AA68" i="1"/>
  <c r="Z68" i="1"/>
  <c r="Y68" i="1"/>
  <c r="V68" i="1"/>
  <c r="AQ67" i="1"/>
  <c r="AP67" i="1"/>
  <c r="AO67" i="1"/>
  <c r="W67" i="1"/>
  <c r="X67" i="1"/>
  <c r="AN67" i="1"/>
  <c r="AM67" i="1"/>
  <c r="AL67" i="1"/>
  <c r="AK67" i="1"/>
  <c r="AJ67" i="1"/>
  <c r="AI67" i="1"/>
  <c r="AG67" i="1"/>
  <c r="AH67" i="1"/>
  <c r="AD67" i="1"/>
  <c r="AF67" i="1"/>
  <c r="AE67" i="1"/>
  <c r="AC67" i="1"/>
  <c r="AB67" i="1"/>
  <c r="AA67" i="1"/>
  <c r="Z67" i="1"/>
  <c r="Y67" i="1"/>
  <c r="V67" i="1"/>
  <c r="AQ66" i="1"/>
  <c r="AP66" i="1"/>
  <c r="AO66" i="1"/>
  <c r="W66" i="1"/>
  <c r="X66" i="1"/>
  <c r="AN66" i="1"/>
  <c r="AM66" i="1"/>
  <c r="AL66" i="1"/>
  <c r="AK66" i="1"/>
  <c r="AJ66" i="1"/>
  <c r="AI66" i="1"/>
  <c r="AG66" i="1"/>
  <c r="AH66" i="1"/>
  <c r="AD66" i="1"/>
  <c r="AF66" i="1"/>
  <c r="AE66" i="1"/>
  <c r="AC66" i="1"/>
  <c r="AB66" i="1"/>
  <c r="AA66" i="1"/>
  <c r="Z66" i="1"/>
  <c r="Y66" i="1"/>
  <c r="V66" i="1"/>
  <c r="AQ65" i="1"/>
  <c r="AP65" i="1"/>
  <c r="AO65" i="1"/>
  <c r="W65" i="1"/>
  <c r="X65" i="1"/>
  <c r="AN65" i="1"/>
  <c r="AM65" i="1"/>
  <c r="AL65" i="1"/>
  <c r="AK65" i="1"/>
  <c r="AJ65" i="1"/>
  <c r="AI65" i="1"/>
  <c r="AG65" i="1"/>
  <c r="AH65" i="1"/>
  <c r="AD65" i="1"/>
  <c r="AF65" i="1"/>
  <c r="AE65" i="1"/>
  <c r="AC65" i="1"/>
  <c r="AB65" i="1"/>
  <c r="AA65" i="1"/>
  <c r="Z65" i="1"/>
  <c r="Y65" i="1"/>
  <c r="V65" i="1"/>
  <c r="AQ64" i="1"/>
  <c r="AP64" i="1"/>
  <c r="AO64" i="1"/>
  <c r="W64" i="1"/>
  <c r="X64" i="1"/>
  <c r="AN64" i="1"/>
  <c r="AM64" i="1"/>
  <c r="AL64" i="1"/>
  <c r="AK64" i="1"/>
  <c r="AJ64" i="1"/>
  <c r="AI64" i="1"/>
  <c r="AG64" i="1"/>
  <c r="AH64" i="1"/>
  <c r="AD64" i="1"/>
  <c r="AF64" i="1"/>
  <c r="AE64" i="1"/>
  <c r="AC64" i="1"/>
  <c r="AB64" i="1"/>
  <c r="AA64" i="1"/>
  <c r="Z64" i="1"/>
  <c r="Y64" i="1"/>
  <c r="V64" i="1"/>
  <c r="AQ63" i="1"/>
  <c r="AP63" i="1"/>
  <c r="AO63" i="1"/>
  <c r="W63" i="1"/>
  <c r="X63" i="1"/>
  <c r="AN63" i="1"/>
  <c r="AM63" i="1"/>
  <c r="AL63" i="1"/>
  <c r="AK63" i="1"/>
  <c r="AJ63" i="1"/>
  <c r="AI63" i="1"/>
  <c r="AG63" i="1"/>
  <c r="AH63" i="1"/>
  <c r="AD63" i="1"/>
  <c r="AF63" i="1"/>
  <c r="AE63" i="1"/>
  <c r="AC63" i="1"/>
  <c r="AB63" i="1"/>
  <c r="AA63" i="1"/>
  <c r="Z63" i="1"/>
  <c r="Y63" i="1"/>
  <c r="V63" i="1"/>
  <c r="AQ62" i="1"/>
  <c r="AP62" i="1"/>
  <c r="AO62" i="1"/>
  <c r="W62" i="1"/>
  <c r="X62" i="1"/>
  <c r="AN62" i="1"/>
  <c r="AM62" i="1"/>
  <c r="AL62" i="1"/>
  <c r="AK62" i="1"/>
  <c r="AJ62" i="1"/>
  <c r="AI62" i="1"/>
  <c r="AG62" i="1"/>
  <c r="AH62" i="1"/>
  <c r="AD62" i="1"/>
  <c r="AF62" i="1"/>
  <c r="AE62" i="1"/>
  <c r="AC62" i="1"/>
  <c r="AB62" i="1"/>
  <c r="AA62" i="1"/>
  <c r="Z62" i="1"/>
  <c r="Y62" i="1"/>
  <c r="V62" i="1"/>
  <c r="AQ61" i="1"/>
  <c r="AP61" i="1"/>
  <c r="AO61" i="1"/>
  <c r="W61" i="1"/>
  <c r="X61" i="1"/>
  <c r="AN61" i="1"/>
  <c r="AM61" i="1"/>
  <c r="AL61" i="1"/>
  <c r="AK61" i="1"/>
  <c r="AJ61" i="1"/>
  <c r="AI61" i="1"/>
  <c r="AG61" i="1"/>
  <c r="AH61" i="1"/>
  <c r="AD61" i="1"/>
  <c r="AF61" i="1"/>
  <c r="AE61" i="1"/>
  <c r="AC61" i="1"/>
  <c r="AB61" i="1"/>
  <c r="AA61" i="1"/>
  <c r="Z61" i="1"/>
  <c r="Y61" i="1"/>
  <c r="V61" i="1"/>
  <c r="AQ60" i="1"/>
  <c r="AP60" i="1"/>
  <c r="AO60" i="1"/>
  <c r="W60" i="1"/>
  <c r="X60" i="1"/>
  <c r="AN60" i="1"/>
  <c r="AM60" i="1"/>
  <c r="AL60" i="1"/>
  <c r="AK60" i="1"/>
  <c r="AJ60" i="1"/>
  <c r="AI60" i="1"/>
  <c r="AG60" i="1"/>
  <c r="AH60" i="1"/>
  <c r="AD60" i="1"/>
  <c r="AF60" i="1"/>
  <c r="AE60" i="1"/>
  <c r="AC60" i="1"/>
  <c r="AB60" i="1"/>
  <c r="AA60" i="1"/>
  <c r="Z60" i="1"/>
  <c r="Y60" i="1"/>
  <c r="V60" i="1"/>
  <c r="AQ59" i="1"/>
  <c r="AP59" i="1"/>
  <c r="AO59" i="1"/>
  <c r="W59" i="1"/>
  <c r="X59" i="1"/>
  <c r="AN59" i="1"/>
  <c r="AM59" i="1"/>
  <c r="AL59" i="1"/>
  <c r="AK59" i="1"/>
  <c r="AJ59" i="1"/>
  <c r="AI59" i="1"/>
  <c r="AG59" i="1"/>
  <c r="AH59" i="1"/>
  <c r="AD59" i="1"/>
  <c r="AF59" i="1"/>
  <c r="AE59" i="1"/>
  <c r="AC59" i="1"/>
  <c r="AB59" i="1"/>
  <c r="AA59" i="1"/>
  <c r="Z59" i="1"/>
  <c r="Y59" i="1"/>
  <c r="V59" i="1"/>
  <c r="AQ58" i="1"/>
  <c r="AP58" i="1"/>
  <c r="AO58" i="1"/>
  <c r="W58" i="1"/>
  <c r="X58" i="1"/>
  <c r="AN58" i="1"/>
  <c r="AM58" i="1"/>
  <c r="AL58" i="1"/>
  <c r="AK58" i="1"/>
  <c r="AJ58" i="1"/>
  <c r="AI58" i="1"/>
  <c r="AG58" i="1"/>
  <c r="AH58" i="1"/>
  <c r="AD58" i="1"/>
  <c r="AF58" i="1"/>
  <c r="AE58" i="1"/>
  <c r="AC58" i="1"/>
  <c r="AB58" i="1"/>
  <c r="AA58" i="1"/>
  <c r="Z58" i="1"/>
  <c r="Y58" i="1"/>
  <c r="V58" i="1"/>
  <c r="AQ57" i="1"/>
  <c r="AP57" i="1"/>
  <c r="AO57" i="1"/>
  <c r="W57" i="1"/>
  <c r="X57" i="1"/>
  <c r="AN57" i="1"/>
  <c r="AM57" i="1"/>
  <c r="AL57" i="1"/>
  <c r="AK57" i="1"/>
  <c r="AJ57" i="1"/>
  <c r="AI57" i="1"/>
  <c r="AG57" i="1"/>
  <c r="AH57" i="1"/>
  <c r="AD57" i="1"/>
  <c r="AF57" i="1"/>
  <c r="AE57" i="1"/>
  <c r="AC57" i="1"/>
  <c r="AB57" i="1"/>
  <c r="AA57" i="1"/>
  <c r="Z57" i="1"/>
  <c r="Y57" i="1"/>
  <c r="V57" i="1"/>
  <c r="AQ56" i="1"/>
  <c r="AP56" i="1"/>
  <c r="AO56" i="1"/>
  <c r="W56" i="1"/>
  <c r="X56" i="1"/>
  <c r="AN56" i="1"/>
  <c r="AM56" i="1"/>
  <c r="AL56" i="1"/>
  <c r="AK56" i="1"/>
  <c r="AJ56" i="1"/>
  <c r="AI56" i="1"/>
  <c r="AG56" i="1"/>
  <c r="AH56" i="1"/>
  <c r="AD56" i="1"/>
  <c r="AF56" i="1"/>
  <c r="AE56" i="1"/>
  <c r="AC56" i="1"/>
  <c r="AB56" i="1"/>
  <c r="AA56" i="1"/>
  <c r="Z56" i="1"/>
  <c r="Y56" i="1"/>
  <c r="V56" i="1"/>
  <c r="AQ55" i="1"/>
  <c r="AP55" i="1"/>
  <c r="AO55" i="1"/>
  <c r="W55" i="1"/>
  <c r="X55" i="1"/>
  <c r="AN55" i="1"/>
  <c r="AM55" i="1"/>
  <c r="AL55" i="1"/>
  <c r="AK55" i="1"/>
  <c r="AJ55" i="1"/>
  <c r="AI55" i="1"/>
  <c r="AG55" i="1"/>
  <c r="AH55" i="1"/>
  <c r="AD55" i="1"/>
  <c r="AF55" i="1"/>
  <c r="AE55" i="1"/>
  <c r="AC55" i="1"/>
  <c r="AB55" i="1"/>
  <c r="AA55" i="1"/>
  <c r="Z55" i="1"/>
  <c r="Y55" i="1"/>
  <c r="V55" i="1"/>
  <c r="AQ54" i="1"/>
  <c r="AP54" i="1"/>
  <c r="AO54" i="1"/>
  <c r="W54" i="1"/>
  <c r="X54" i="1"/>
  <c r="AN54" i="1"/>
  <c r="AM54" i="1"/>
  <c r="AL54" i="1"/>
  <c r="AK54" i="1"/>
  <c r="AJ54" i="1"/>
  <c r="AI54" i="1"/>
  <c r="AG54" i="1"/>
  <c r="AH54" i="1"/>
  <c r="AD54" i="1"/>
  <c r="AF54" i="1"/>
  <c r="AE54" i="1"/>
  <c r="AC54" i="1"/>
  <c r="AB54" i="1"/>
  <c r="AA54" i="1"/>
  <c r="Z54" i="1"/>
  <c r="Y54" i="1"/>
  <c r="V54" i="1"/>
  <c r="AQ53" i="1"/>
  <c r="AP53" i="1"/>
  <c r="AO53" i="1"/>
  <c r="W53" i="1"/>
  <c r="X53" i="1"/>
  <c r="AN53" i="1"/>
  <c r="AM53" i="1"/>
  <c r="AL53" i="1"/>
  <c r="AK53" i="1"/>
  <c r="AJ53" i="1"/>
  <c r="AI53" i="1"/>
  <c r="AG53" i="1"/>
  <c r="AH53" i="1"/>
  <c r="AD53" i="1"/>
  <c r="AF53" i="1"/>
  <c r="AE53" i="1"/>
  <c r="AC53" i="1"/>
  <c r="AB53" i="1"/>
  <c r="AA53" i="1"/>
  <c r="Z53" i="1"/>
  <c r="Y53" i="1"/>
  <c r="V53" i="1"/>
  <c r="AQ52" i="1"/>
  <c r="AP52" i="1"/>
  <c r="AO52" i="1"/>
  <c r="W52" i="1"/>
  <c r="X52" i="1"/>
  <c r="AN52" i="1"/>
  <c r="AM52" i="1"/>
  <c r="AL52" i="1"/>
  <c r="AK52" i="1"/>
  <c r="AJ52" i="1"/>
  <c r="AI52" i="1"/>
  <c r="AG52" i="1"/>
  <c r="AH52" i="1"/>
  <c r="AD52" i="1"/>
  <c r="AF52" i="1"/>
  <c r="AE52" i="1"/>
  <c r="AC52" i="1"/>
  <c r="AB52" i="1"/>
  <c r="AA52" i="1"/>
  <c r="Z52" i="1"/>
  <c r="Y52" i="1"/>
  <c r="V52" i="1"/>
  <c r="AQ51" i="1"/>
  <c r="AP51" i="1"/>
  <c r="AO51" i="1"/>
  <c r="W51" i="1"/>
  <c r="X51" i="1"/>
  <c r="AN51" i="1"/>
  <c r="AM51" i="1"/>
  <c r="AL51" i="1"/>
  <c r="AK51" i="1"/>
  <c r="AJ51" i="1"/>
  <c r="AI51" i="1"/>
  <c r="AG51" i="1"/>
  <c r="AH51" i="1"/>
  <c r="AD51" i="1"/>
  <c r="AF51" i="1"/>
  <c r="AE51" i="1"/>
  <c r="AC51" i="1"/>
  <c r="AB51" i="1"/>
  <c r="AA51" i="1"/>
  <c r="Z51" i="1"/>
  <c r="Y51" i="1"/>
  <c r="V51" i="1"/>
  <c r="AQ50" i="1"/>
  <c r="AP50" i="1"/>
  <c r="AO50" i="1"/>
  <c r="W50" i="1"/>
  <c r="X50" i="1"/>
  <c r="AN50" i="1"/>
  <c r="AM50" i="1"/>
  <c r="AL50" i="1"/>
  <c r="AK50" i="1"/>
  <c r="AJ50" i="1"/>
  <c r="AI50" i="1"/>
  <c r="AG50" i="1"/>
  <c r="AH50" i="1"/>
  <c r="AD50" i="1"/>
  <c r="AF50" i="1"/>
  <c r="AE50" i="1"/>
  <c r="AC50" i="1"/>
  <c r="AB50" i="1"/>
  <c r="AA50" i="1"/>
  <c r="Z50" i="1"/>
  <c r="Y50" i="1"/>
  <c r="V50" i="1"/>
  <c r="AQ49" i="1"/>
  <c r="AP49" i="1"/>
  <c r="AO49" i="1"/>
  <c r="W49" i="1"/>
  <c r="X49" i="1"/>
  <c r="AN49" i="1"/>
  <c r="AM49" i="1"/>
  <c r="AL49" i="1"/>
  <c r="AK49" i="1"/>
  <c r="AJ49" i="1"/>
  <c r="AI49" i="1"/>
  <c r="AG49" i="1"/>
  <c r="AH49" i="1"/>
  <c r="AD49" i="1"/>
  <c r="AF49" i="1"/>
  <c r="AE49" i="1"/>
  <c r="AC49" i="1"/>
  <c r="AB49" i="1"/>
  <c r="AA49" i="1"/>
  <c r="Z49" i="1"/>
  <c r="Y49" i="1"/>
  <c r="V49" i="1"/>
  <c r="AQ48" i="1"/>
  <c r="AP48" i="1"/>
  <c r="AO48" i="1"/>
  <c r="W48" i="1"/>
  <c r="X48" i="1"/>
  <c r="AN48" i="1"/>
  <c r="AM48" i="1"/>
  <c r="AL48" i="1"/>
  <c r="AK48" i="1"/>
  <c r="AJ48" i="1"/>
  <c r="AI48" i="1"/>
  <c r="AG48" i="1"/>
  <c r="AH48" i="1"/>
  <c r="AD48" i="1"/>
  <c r="AF48" i="1"/>
  <c r="AE48" i="1"/>
  <c r="AC48" i="1"/>
  <c r="AB48" i="1"/>
  <c r="AA48" i="1"/>
  <c r="Z48" i="1"/>
  <c r="Y48" i="1"/>
  <c r="V48" i="1"/>
  <c r="AQ47" i="1"/>
  <c r="AP47" i="1"/>
  <c r="AO47" i="1"/>
  <c r="W47" i="1"/>
  <c r="X47" i="1"/>
  <c r="AN47" i="1"/>
  <c r="AM47" i="1"/>
  <c r="AL47" i="1"/>
  <c r="AK47" i="1"/>
  <c r="AJ47" i="1"/>
  <c r="AI47" i="1"/>
  <c r="AG47" i="1"/>
  <c r="AH47" i="1"/>
  <c r="AD47" i="1"/>
  <c r="AF47" i="1"/>
  <c r="AE47" i="1"/>
  <c r="AC47" i="1"/>
  <c r="AB47" i="1"/>
  <c r="AA47" i="1"/>
  <c r="Z47" i="1"/>
  <c r="Y47" i="1"/>
  <c r="V47" i="1"/>
  <c r="AQ46" i="1"/>
  <c r="AP46" i="1"/>
  <c r="AO46" i="1"/>
  <c r="W46" i="1"/>
  <c r="X46" i="1"/>
  <c r="AN46" i="1"/>
  <c r="AM46" i="1"/>
  <c r="AL46" i="1"/>
  <c r="AK46" i="1"/>
  <c r="AJ46" i="1"/>
  <c r="AI46" i="1"/>
  <c r="AG46" i="1"/>
  <c r="AH46" i="1"/>
  <c r="AD46" i="1"/>
  <c r="AF46" i="1"/>
  <c r="AE46" i="1"/>
  <c r="AC46" i="1"/>
  <c r="AB46" i="1"/>
  <c r="AA46" i="1"/>
  <c r="Z46" i="1"/>
  <c r="Y46" i="1"/>
  <c r="V46" i="1"/>
  <c r="AQ45" i="1"/>
  <c r="AP45" i="1"/>
  <c r="AO45" i="1"/>
  <c r="W45" i="1"/>
  <c r="X45" i="1"/>
  <c r="AN45" i="1"/>
  <c r="AM45" i="1"/>
  <c r="AL45" i="1"/>
  <c r="AK45" i="1"/>
  <c r="AJ45" i="1"/>
  <c r="AI45" i="1"/>
  <c r="AG45" i="1"/>
  <c r="AH45" i="1"/>
  <c r="AD45" i="1"/>
  <c r="AF45" i="1"/>
  <c r="AE45" i="1"/>
  <c r="AC45" i="1"/>
  <c r="AB45" i="1"/>
  <c r="AA45" i="1"/>
  <c r="Z45" i="1"/>
  <c r="Y45" i="1"/>
  <c r="V45" i="1"/>
  <c r="AQ44" i="1"/>
  <c r="AP44" i="1"/>
  <c r="AO44" i="1"/>
  <c r="W44" i="1"/>
  <c r="X44" i="1"/>
  <c r="AN44" i="1"/>
  <c r="AM44" i="1"/>
  <c r="AL44" i="1"/>
  <c r="AK44" i="1"/>
  <c r="AJ44" i="1"/>
  <c r="AI44" i="1"/>
  <c r="AG44" i="1"/>
  <c r="AH44" i="1"/>
  <c r="AD44" i="1"/>
  <c r="AF44" i="1"/>
  <c r="AE44" i="1"/>
  <c r="AC44" i="1"/>
  <c r="AB44" i="1"/>
  <c r="AA44" i="1"/>
  <c r="Z44" i="1"/>
  <c r="Y44" i="1"/>
  <c r="V44" i="1"/>
  <c r="AQ43" i="1"/>
  <c r="AP43" i="1"/>
  <c r="AO43" i="1"/>
  <c r="W43" i="1"/>
  <c r="X43" i="1"/>
  <c r="AN43" i="1"/>
  <c r="AM43" i="1"/>
  <c r="AL43" i="1"/>
  <c r="AK43" i="1"/>
  <c r="AJ43" i="1"/>
  <c r="AI43" i="1"/>
  <c r="AG43" i="1"/>
  <c r="AH43" i="1"/>
  <c r="AD43" i="1"/>
  <c r="AF43" i="1"/>
  <c r="AE43" i="1"/>
  <c r="AC43" i="1"/>
  <c r="AB43" i="1"/>
  <c r="AA43" i="1"/>
  <c r="Z43" i="1"/>
  <c r="Y43" i="1"/>
  <c r="V43" i="1"/>
  <c r="AQ42" i="1"/>
  <c r="AP42" i="1"/>
  <c r="AO42" i="1"/>
  <c r="W42" i="1"/>
  <c r="X42" i="1"/>
  <c r="AN42" i="1"/>
  <c r="AM42" i="1"/>
  <c r="AL42" i="1"/>
  <c r="AK42" i="1"/>
  <c r="AJ42" i="1"/>
  <c r="AI42" i="1"/>
  <c r="AG42" i="1"/>
  <c r="AH42" i="1"/>
  <c r="AD42" i="1"/>
  <c r="AF42" i="1"/>
  <c r="AE42" i="1"/>
  <c r="AC42" i="1"/>
  <c r="AB42" i="1"/>
  <c r="AA42" i="1"/>
  <c r="Z42" i="1"/>
  <c r="Y42" i="1"/>
  <c r="V42" i="1"/>
  <c r="AQ41" i="1"/>
  <c r="AP41" i="1"/>
  <c r="AO41" i="1"/>
  <c r="W41" i="1"/>
  <c r="X41" i="1"/>
  <c r="AN41" i="1"/>
  <c r="AM41" i="1"/>
  <c r="AL41" i="1"/>
  <c r="AK41" i="1"/>
  <c r="AJ41" i="1"/>
  <c r="AI41" i="1"/>
  <c r="AG41" i="1"/>
  <c r="AH41" i="1"/>
  <c r="AD41" i="1"/>
  <c r="AF41" i="1"/>
  <c r="AE41" i="1"/>
  <c r="AC41" i="1"/>
  <c r="AB41" i="1"/>
  <c r="AA41" i="1"/>
  <c r="Z41" i="1"/>
  <c r="Y41" i="1"/>
  <c r="V41" i="1"/>
  <c r="AQ40" i="1"/>
  <c r="AP40" i="1"/>
  <c r="AO40" i="1"/>
  <c r="W40" i="1"/>
  <c r="X40" i="1"/>
  <c r="AN40" i="1"/>
  <c r="AM40" i="1"/>
  <c r="AL40" i="1"/>
  <c r="AK40" i="1"/>
  <c r="AJ40" i="1"/>
  <c r="AI40" i="1"/>
  <c r="AG40" i="1"/>
  <c r="AH40" i="1"/>
  <c r="AD40" i="1"/>
  <c r="AF40" i="1"/>
  <c r="AE40" i="1"/>
  <c r="AC40" i="1"/>
  <c r="AB40" i="1"/>
  <c r="AA40" i="1"/>
  <c r="Z40" i="1"/>
  <c r="Y40" i="1"/>
  <c r="V40" i="1"/>
  <c r="AQ39" i="1"/>
  <c r="AP39" i="1"/>
  <c r="AO39" i="1"/>
  <c r="W39" i="1"/>
  <c r="X39" i="1"/>
  <c r="AN39" i="1"/>
  <c r="AM39" i="1"/>
  <c r="AL39" i="1"/>
  <c r="AK39" i="1"/>
  <c r="AJ39" i="1"/>
  <c r="AI39" i="1"/>
  <c r="AG39" i="1"/>
  <c r="AH39" i="1"/>
  <c r="AD39" i="1"/>
  <c r="AF39" i="1"/>
  <c r="AE39" i="1"/>
  <c r="AC39" i="1"/>
  <c r="AB39" i="1"/>
  <c r="AA39" i="1"/>
  <c r="Z39" i="1"/>
  <c r="Y39" i="1"/>
  <c r="V39" i="1"/>
  <c r="AQ38" i="1"/>
  <c r="AP38" i="1"/>
  <c r="AO38" i="1"/>
  <c r="W38" i="1"/>
  <c r="X38" i="1"/>
  <c r="AN38" i="1"/>
  <c r="AM38" i="1"/>
  <c r="AL38" i="1"/>
  <c r="AK38" i="1"/>
  <c r="AJ38" i="1"/>
  <c r="AI38" i="1"/>
  <c r="AG38" i="1"/>
  <c r="AH38" i="1"/>
  <c r="AD38" i="1"/>
  <c r="AF38" i="1"/>
  <c r="AE38" i="1"/>
  <c r="AC38" i="1"/>
  <c r="AB38" i="1"/>
  <c r="AA38" i="1"/>
  <c r="Z38" i="1"/>
  <c r="Y38" i="1"/>
  <c r="V38" i="1"/>
  <c r="AQ37" i="1"/>
  <c r="AP37" i="1"/>
  <c r="AO37" i="1"/>
  <c r="W37" i="1"/>
  <c r="X37" i="1"/>
  <c r="AN37" i="1"/>
  <c r="AM37" i="1"/>
  <c r="AL37" i="1"/>
  <c r="AK37" i="1"/>
  <c r="AJ37" i="1"/>
  <c r="AI37" i="1"/>
  <c r="AG37" i="1"/>
  <c r="AH37" i="1"/>
  <c r="AD37" i="1"/>
  <c r="AF37" i="1"/>
  <c r="AE37" i="1"/>
  <c r="AC37" i="1"/>
  <c r="AB37" i="1"/>
  <c r="AA37" i="1"/>
  <c r="Z37" i="1"/>
  <c r="Y37" i="1"/>
  <c r="V37" i="1"/>
  <c r="AQ36" i="1"/>
  <c r="AP36" i="1"/>
  <c r="AO36" i="1"/>
  <c r="W36" i="1"/>
  <c r="X36" i="1"/>
  <c r="AN36" i="1"/>
  <c r="AM36" i="1"/>
  <c r="AL36" i="1"/>
  <c r="AK36" i="1"/>
  <c r="AJ36" i="1"/>
  <c r="AI36" i="1"/>
  <c r="AG36" i="1"/>
  <c r="AH36" i="1"/>
  <c r="AD36" i="1"/>
  <c r="AF36" i="1"/>
  <c r="AE36" i="1"/>
  <c r="AC36" i="1"/>
  <c r="AB36" i="1"/>
  <c r="AA36" i="1"/>
  <c r="Z36" i="1"/>
  <c r="Y36" i="1"/>
  <c r="V36" i="1"/>
  <c r="B36" i="1"/>
  <c r="D36" i="1"/>
  <c r="AQ35" i="1"/>
  <c r="AP35" i="1"/>
  <c r="AO35" i="1"/>
  <c r="W35" i="1"/>
  <c r="X35" i="1"/>
  <c r="AN35" i="1"/>
  <c r="AM35" i="1"/>
  <c r="AL35" i="1"/>
  <c r="AK35" i="1"/>
  <c r="AJ35" i="1"/>
  <c r="AI35" i="1"/>
  <c r="AG35" i="1"/>
  <c r="AH35" i="1"/>
  <c r="AD35" i="1"/>
  <c r="AF35" i="1"/>
  <c r="AE35" i="1"/>
  <c r="AC35" i="1"/>
  <c r="AB35" i="1"/>
  <c r="AA35" i="1"/>
  <c r="Z35" i="1"/>
  <c r="Y35" i="1"/>
  <c r="V35" i="1"/>
  <c r="B35" i="1"/>
  <c r="D35" i="1"/>
  <c r="AQ34" i="1"/>
  <c r="AP34" i="1"/>
  <c r="AO34" i="1"/>
  <c r="W34" i="1"/>
  <c r="X34" i="1"/>
  <c r="AN34" i="1"/>
  <c r="AM34" i="1"/>
  <c r="AL34" i="1"/>
  <c r="AK34" i="1"/>
  <c r="AJ34" i="1"/>
  <c r="AI34" i="1"/>
  <c r="AG34" i="1"/>
  <c r="AH34" i="1"/>
  <c r="AD34" i="1"/>
  <c r="AF34" i="1"/>
  <c r="AE34" i="1"/>
  <c r="AC34" i="1"/>
  <c r="AB34" i="1"/>
  <c r="AA34" i="1"/>
  <c r="Z34" i="1"/>
  <c r="Y34" i="1"/>
  <c r="V34" i="1"/>
  <c r="B34" i="1"/>
  <c r="D34" i="1"/>
  <c r="AQ33" i="1"/>
  <c r="AP33" i="1"/>
  <c r="AO33" i="1"/>
  <c r="W33" i="1"/>
  <c r="X33" i="1"/>
  <c r="AN33" i="1"/>
  <c r="AM33" i="1"/>
  <c r="AL33" i="1"/>
  <c r="AK33" i="1"/>
  <c r="AJ33" i="1"/>
  <c r="AI33" i="1"/>
  <c r="AG33" i="1"/>
  <c r="AH33" i="1"/>
  <c r="AD33" i="1"/>
  <c r="AF33" i="1"/>
  <c r="AE33" i="1"/>
  <c r="AC33" i="1"/>
  <c r="AB33" i="1"/>
  <c r="AA33" i="1"/>
  <c r="Z33" i="1"/>
  <c r="Y33" i="1"/>
  <c r="V33" i="1"/>
  <c r="B33" i="1"/>
  <c r="D33" i="1"/>
  <c r="AQ32" i="1"/>
  <c r="AP32" i="1"/>
  <c r="AO32" i="1"/>
  <c r="W32" i="1"/>
  <c r="X32" i="1"/>
  <c r="AN32" i="1"/>
  <c r="AM32" i="1"/>
  <c r="AL32" i="1"/>
  <c r="AK32" i="1"/>
  <c r="AJ32" i="1"/>
  <c r="AI32" i="1"/>
  <c r="AG32" i="1"/>
  <c r="AH32" i="1"/>
  <c r="AD32" i="1"/>
  <c r="AF32" i="1"/>
  <c r="AE32" i="1"/>
  <c r="AC32" i="1"/>
  <c r="AB32" i="1"/>
  <c r="AA32" i="1"/>
  <c r="Z32" i="1"/>
  <c r="Y32" i="1"/>
  <c r="V32" i="1"/>
  <c r="B32" i="1"/>
  <c r="D32" i="1"/>
  <c r="AQ31" i="1"/>
  <c r="AP31" i="1"/>
  <c r="AO31" i="1"/>
  <c r="W31" i="1"/>
  <c r="X31" i="1"/>
  <c r="AN31" i="1"/>
  <c r="AM31" i="1"/>
  <c r="AL31" i="1"/>
  <c r="AK31" i="1"/>
  <c r="AJ31" i="1"/>
  <c r="AI31" i="1"/>
  <c r="AG31" i="1"/>
  <c r="AH31" i="1"/>
  <c r="AD31" i="1"/>
  <c r="AF31" i="1"/>
  <c r="AE31" i="1"/>
  <c r="AC31" i="1"/>
  <c r="AB31" i="1"/>
  <c r="AA31" i="1"/>
  <c r="Z31" i="1"/>
  <c r="Y31" i="1"/>
  <c r="V31" i="1"/>
  <c r="B31" i="1"/>
  <c r="D31" i="1"/>
  <c r="AQ30" i="1"/>
  <c r="AP30" i="1"/>
  <c r="AO30" i="1"/>
  <c r="W30" i="1"/>
  <c r="X30" i="1"/>
  <c r="AN30" i="1"/>
  <c r="AM30" i="1"/>
  <c r="AL30" i="1"/>
  <c r="AK30" i="1"/>
  <c r="AJ30" i="1"/>
  <c r="AI30" i="1"/>
  <c r="AG30" i="1"/>
  <c r="AH30" i="1"/>
  <c r="AD30" i="1"/>
  <c r="AF30" i="1"/>
  <c r="AE30" i="1"/>
  <c r="AC30" i="1"/>
  <c r="AB30" i="1"/>
  <c r="AA30" i="1"/>
  <c r="Z30" i="1"/>
  <c r="Y30" i="1"/>
  <c r="V30" i="1"/>
  <c r="B30" i="1"/>
  <c r="D30" i="1"/>
  <c r="AQ29" i="1"/>
  <c r="AP29" i="1"/>
  <c r="AO29" i="1"/>
  <c r="W29" i="1"/>
  <c r="X29" i="1"/>
  <c r="AN29" i="1"/>
  <c r="AM29" i="1"/>
  <c r="AL29" i="1"/>
  <c r="AK29" i="1"/>
  <c r="AJ29" i="1"/>
  <c r="AI29" i="1"/>
  <c r="AG29" i="1"/>
  <c r="AH29" i="1"/>
  <c r="AD29" i="1"/>
  <c r="AF29" i="1"/>
  <c r="AE29" i="1"/>
  <c r="AC29" i="1"/>
  <c r="AB29" i="1"/>
  <c r="AA29" i="1"/>
  <c r="Z29" i="1"/>
  <c r="Y29" i="1"/>
  <c r="V29" i="1"/>
  <c r="F28" i="1"/>
  <c r="F29" i="1"/>
  <c r="B29" i="1"/>
  <c r="D29" i="1"/>
  <c r="AQ28" i="1"/>
  <c r="AP28" i="1"/>
  <c r="AO28" i="1"/>
  <c r="W28" i="1"/>
  <c r="X28" i="1"/>
  <c r="AN28" i="1"/>
  <c r="AM28" i="1"/>
  <c r="AL28" i="1"/>
  <c r="AK28" i="1"/>
  <c r="AJ28" i="1"/>
  <c r="AI28" i="1"/>
  <c r="AG28" i="1"/>
  <c r="AH28" i="1"/>
  <c r="AD28" i="1"/>
  <c r="AF28" i="1"/>
  <c r="AE28" i="1"/>
  <c r="AC28" i="1"/>
  <c r="AB28" i="1"/>
  <c r="AA28" i="1"/>
  <c r="Z28" i="1"/>
  <c r="Y28" i="1"/>
  <c r="V28" i="1"/>
  <c r="B28" i="1"/>
  <c r="D28" i="1"/>
  <c r="AQ27" i="1"/>
  <c r="AP27" i="1"/>
  <c r="AO27" i="1"/>
  <c r="W27" i="1"/>
  <c r="X27" i="1"/>
  <c r="AN27" i="1"/>
  <c r="AM27" i="1"/>
  <c r="AL27" i="1"/>
  <c r="AK27" i="1"/>
  <c r="AJ27" i="1"/>
  <c r="AI27" i="1"/>
  <c r="AG27" i="1"/>
  <c r="AH27" i="1"/>
  <c r="AD27" i="1"/>
  <c r="AF27" i="1"/>
  <c r="AE27" i="1"/>
  <c r="AC27" i="1"/>
  <c r="AB27" i="1"/>
  <c r="AA27" i="1"/>
  <c r="Z27" i="1"/>
  <c r="Y27" i="1"/>
  <c r="V27" i="1"/>
  <c r="B27" i="1"/>
  <c r="D27" i="1"/>
  <c r="AQ26" i="1"/>
  <c r="AP26" i="1"/>
  <c r="AO26" i="1"/>
  <c r="W26" i="1"/>
  <c r="X26" i="1"/>
  <c r="AN26" i="1"/>
  <c r="AM26" i="1"/>
  <c r="AL26" i="1"/>
  <c r="AK26" i="1"/>
  <c r="AJ26" i="1"/>
  <c r="AI26" i="1"/>
  <c r="AG26" i="1"/>
  <c r="AH26" i="1"/>
  <c r="AD26" i="1"/>
  <c r="AF26" i="1"/>
  <c r="AE26" i="1"/>
  <c r="AC26" i="1"/>
  <c r="AB26" i="1"/>
  <c r="AA26" i="1"/>
  <c r="Z26" i="1"/>
  <c r="Y26" i="1"/>
  <c r="V26" i="1"/>
  <c r="B26" i="1"/>
  <c r="D26" i="1"/>
  <c r="AQ25" i="1"/>
  <c r="AP25" i="1"/>
  <c r="AO25" i="1"/>
  <c r="W25" i="1"/>
  <c r="X25" i="1"/>
  <c r="AN25" i="1"/>
  <c r="AM25" i="1"/>
  <c r="AL25" i="1"/>
  <c r="AK25" i="1"/>
  <c r="AJ25" i="1"/>
  <c r="AI25" i="1"/>
  <c r="AG25" i="1"/>
  <c r="AH25" i="1"/>
  <c r="AD25" i="1"/>
  <c r="AF25" i="1"/>
  <c r="AE25" i="1"/>
  <c r="AC25" i="1"/>
  <c r="AB25" i="1"/>
  <c r="AA25" i="1"/>
  <c r="Z25" i="1"/>
  <c r="Y25" i="1"/>
  <c r="V25" i="1"/>
  <c r="F4" i="1"/>
  <c r="B25" i="1"/>
  <c r="D25" i="1"/>
  <c r="AQ24" i="1"/>
  <c r="AP24" i="1"/>
  <c r="AO24" i="1"/>
  <c r="W24" i="1"/>
  <c r="X24" i="1"/>
  <c r="AN24" i="1"/>
  <c r="AM24" i="1"/>
  <c r="AL24" i="1"/>
  <c r="AK24" i="1"/>
  <c r="AJ24" i="1"/>
  <c r="AI24" i="1"/>
  <c r="AG24" i="1"/>
  <c r="AH24" i="1"/>
  <c r="AD24" i="1"/>
  <c r="AF24" i="1"/>
  <c r="AE24" i="1"/>
  <c r="AC24" i="1"/>
  <c r="AB24" i="1"/>
  <c r="AA24" i="1"/>
  <c r="Z24" i="1"/>
  <c r="Y24" i="1"/>
  <c r="V24" i="1"/>
  <c r="B24" i="1"/>
  <c r="D24" i="1"/>
  <c r="AQ23" i="1"/>
  <c r="AP23" i="1"/>
  <c r="AO23" i="1"/>
  <c r="W23" i="1"/>
  <c r="X23" i="1"/>
  <c r="AN23" i="1"/>
  <c r="AM23" i="1"/>
  <c r="AL23" i="1"/>
  <c r="AK23" i="1"/>
  <c r="AJ23" i="1"/>
  <c r="AI23" i="1"/>
  <c r="AG23" i="1"/>
  <c r="AH23" i="1"/>
  <c r="AD23" i="1"/>
  <c r="AF23" i="1"/>
  <c r="AE23" i="1"/>
  <c r="AC23" i="1"/>
  <c r="AB23" i="1"/>
  <c r="AA23" i="1"/>
  <c r="Z23" i="1"/>
  <c r="Y23" i="1"/>
  <c r="V23" i="1"/>
  <c r="B23" i="1"/>
  <c r="D23" i="1"/>
  <c r="AQ22" i="1"/>
  <c r="AP22" i="1"/>
  <c r="AO22" i="1"/>
  <c r="W22" i="1"/>
  <c r="X22" i="1"/>
  <c r="AN22" i="1"/>
  <c r="AM22" i="1"/>
  <c r="AL22" i="1"/>
  <c r="AK22" i="1"/>
  <c r="AJ22" i="1"/>
  <c r="AI22" i="1"/>
  <c r="AG22" i="1"/>
  <c r="AH22" i="1"/>
  <c r="AD22" i="1"/>
  <c r="AF22" i="1"/>
  <c r="AE22" i="1"/>
  <c r="AC22" i="1"/>
  <c r="AB22" i="1"/>
  <c r="AA22" i="1"/>
  <c r="Z22" i="1"/>
  <c r="Y22" i="1"/>
  <c r="V22" i="1"/>
  <c r="B22" i="1"/>
  <c r="D22" i="1"/>
  <c r="AQ21" i="1"/>
  <c r="AP21" i="1"/>
  <c r="AO21" i="1"/>
  <c r="W21" i="1"/>
  <c r="X21" i="1"/>
  <c r="AN21" i="1"/>
  <c r="AM21" i="1"/>
  <c r="AL21" i="1"/>
  <c r="AK21" i="1"/>
  <c r="AJ21" i="1"/>
  <c r="AI21" i="1"/>
  <c r="AG21" i="1"/>
  <c r="AH21" i="1"/>
  <c r="AD21" i="1"/>
  <c r="AF21" i="1"/>
  <c r="AE21" i="1"/>
  <c r="AC21" i="1"/>
  <c r="AB21" i="1"/>
  <c r="AA21" i="1"/>
  <c r="Z21" i="1"/>
  <c r="Y21" i="1"/>
  <c r="V21" i="1"/>
  <c r="F21" i="1"/>
  <c r="AQ20" i="1"/>
  <c r="AP20" i="1"/>
  <c r="AO20" i="1"/>
  <c r="W20" i="1"/>
  <c r="X20" i="1"/>
  <c r="AN20" i="1"/>
  <c r="AM20" i="1"/>
  <c r="AL20" i="1"/>
  <c r="AK20" i="1"/>
  <c r="AJ20" i="1"/>
  <c r="AI20" i="1"/>
  <c r="AG20" i="1"/>
  <c r="AH20" i="1"/>
  <c r="AD20" i="1"/>
  <c r="AF20" i="1"/>
  <c r="AE20" i="1"/>
  <c r="AC20" i="1"/>
  <c r="AB20" i="1"/>
  <c r="AA20" i="1"/>
  <c r="Z20" i="1"/>
  <c r="Y20" i="1"/>
  <c r="V20" i="1"/>
  <c r="AQ19" i="1"/>
  <c r="AP19" i="1"/>
  <c r="AO19" i="1"/>
  <c r="W19" i="1"/>
  <c r="X19" i="1"/>
  <c r="AN19" i="1"/>
  <c r="AM19" i="1"/>
  <c r="AL19" i="1"/>
  <c r="AK19" i="1"/>
  <c r="AJ19" i="1"/>
  <c r="AI19" i="1"/>
  <c r="AG19" i="1"/>
  <c r="AH19" i="1"/>
  <c r="AD19" i="1"/>
  <c r="AF19" i="1"/>
  <c r="AE19" i="1"/>
  <c r="AC19" i="1"/>
  <c r="AB19" i="1"/>
  <c r="AA19" i="1"/>
  <c r="Z19" i="1"/>
  <c r="Y19" i="1"/>
  <c r="V19" i="1"/>
  <c r="H19" i="1"/>
  <c r="AQ18" i="1"/>
  <c r="AP18" i="1"/>
  <c r="AO18" i="1"/>
  <c r="W18" i="1"/>
  <c r="X18" i="1"/>
  <c r="AN18" i="1"/>
  <c r="AM18" i="1"/>
  <c r="AL18" i="1"/>
  <c r="AK18" i="1"/>
  <c r="AJ18" i="1"/>
  <c r="AI18" i="1"/>
  <c r="AG18" i="1"/>
  <c r="AH18" i="1"/>
  <c r="AD18" i="1"/>
  <c r="AF18" i="1"/>
  <c r="AE18" i="1"/>
  <c r="AC18" i="1"/>
  <c r="AB18" i="1"/>
  <c r="AA18" i="1"/>
  <c r="Z18" i="1"/>
  <c r="Y18" i="1"/>
  <c r="V18" i="1"/>
  <c r="H18" i="1"/>
  <c r="AQ17" i="1"/>
  <c r="AP17" i="1"/>
  <c r="AO17" i="1"/>
  <c r="W17" i="1"/>
  <c r="X17" i="1"/>
  <c r="AN17" i="1"/>
  <c r="AM17" i="1"/>
  <c r="AL17" i="1"/>
  <c r="AK17" i="1"/>
  <c r="AJ17" i="1"/>
  <c r="AI17" i="1"/>
  <c r="AG17" i="1"/>
  <c r="AH17" i="1"/>
  <c r="AD17" i="1"/>
  <c r="AF17" i="1"/>
  <c r="AE17" i="1"/>
  <c r="AC17" i="1"/>
  <c r="AB17" i="1"/>
  <c r="AA17" i="1"/>
  <c r="Z17" i="1"/>
  <c r="Y17" i="1"/>
  <c r="V17" i="1"/>
  <c r="H17" i="1"/>
  <c r="AQ16" i="1"/>
  <c r="AP16" i="1"/>
  <c r="AO16" i="1"/>
  <c r="W16" i="1"/>
  <c r="X16" i="1"/>
  <c r="AN16" i="1"/>
  <c r="AM16" i="1"/>
  <c r="AL16" i="1"/>
  <c r="AK16" i="1"/>
  <c r="AJ16" i="1"/>
  <c r="AI16" i="1"/>
  <c r="AG16" i="1"/>
  <c r="AH16" i="1"/>
  <c r="AD16" i="1"/>
  <c r="AF16" i="1"/>
  <c r="AE16" i="1"/>
  <c r="AC16" i="1"/>
  <c r="AB16" i="1"/>
  <c r="AA16" i="1"/>
  <c r="Z16" i="1"/>
  <c r="Y16" i="1"/>
  <c r="V16" i="1"/>
  <c r="H16" i="1"/>
  <c r="AQ15" i="1"/>
  <c r="AP15" i="1"/>
  <c r="AO15" i="1"/>
  <c r="W15" i="1"/>
  <c r="X15" i="1"/>
  <c r="AN15" i="1"/>
  <c r="AM15" i="1"/>
  <c r="AL15" i="1"/>
  <c r="AK15" i="1"/>
  <c r="AJ15" i="1"/>
  <c r="AI15" i="1"/>
  <c r="AG15" i="1"/>
  <c r="AH15" i="1"/>
  <c r="AD15" i="1"/>
  <c r="AF15" i="1"/>
  <c r="AE15" i="1"/>
  <c r="AC15" i="1"/>
  <c r="AB15" i="1"/>
  <c r="AA15" i="1"/>
  <c r="Z15" i="1"/>
  <c r="Y15" i="1"/>
  <c r="V15" i="1"/>
  <c r="H15" i="1"/>
  <c r="AQ14" i="1"/>
  <c r="AP14" i="1"/>
  <c r="AO14" i="1"/>
  <c r="W14" i="1"/>
  <c r="X14" i="1"/>
  <c r="AN14" i="1"/>
  <c r="AM14" i="1"/>
  <c r="AL14" i="1"/>
  <c r="AK14" i="1"/>
  <c r="AJ14" i="1"/>
  <c r="AI14" i="1"/>
  <c r="AG14" i="1"/>
  <c r="AH14" i="1"/>
  <c r="AD14" i="1"/>
  <c r="AF14" i="1"/>
  <c r="AE14" i="1"/>
  <c r="AC14" i="1"/>
  <c r="AB14" i="1"/>
  <c r="AA14" i="1"/>
  <c r="Z14" i="1"/>
  <c r="Y14" i="1"/>
  <c r="V14" i="1"/>
  <c r="H14" i="1"/>
  <c r="AQ13" i="1"/>
  <c r="AP13" i="1"/>
  <c r="AO13" i="1"/>
  <c r="W13" i="1"/>
  <c r="X13" i="1"/>
  <c r="AN13" i="1"/>
  <c r="AM13" i="1"/>
  <c r="AL13" i="1"/>
  <c r="AK13" i="1"/>
  <c r="AJ13" i="1"/>
  <c r="AI13" i="1"/>
  <c r="AG13" i="1"/>
  <c r="AH13" i="1"/>
  <c r="AD13" i="1"/>
  <c r="AF13" i="1"/>
  <c r="AE13" i="1"/>
  <c r="AC13" i="1"/>
  <c r="AB13" i="1"/>
  <c r="AA13" i="1"/>
  <c r="Z13" i="1"/>
  <c r="Y13" i="1"/>
  <c r="V13" i="1"/>
  <c r="H13" i="1"/>
  <c r="AQ12" i="1"/>
  <c r="AP12" i="1"/>
  <c r="AO12" i="1"/>
  <c r="W12" i="1"/>
  <c r="X12" i="1"/>
  <c r="AN12" i="1"/>
  <c r="AM12" i="1"/>
  <c r="AL12" i="1"/>
  <c r="AK12" i="1"/>
  <c r="AJ12" i="1"/>
  <c r="AI12" i="1"/>
  <c r="AG12" i="1"/>
  <c r="AH12" i="1"/>
  <c r="AD12" i="1"/>
  <c r="AF12" i="1"/>
  <c r="AE12" i="1"/>
  <c r="AC12" i="1"/>
  <c r="AB12" i="1"/>
  <c r="AA12" i="1"/>
  <c r="Z12" i="1"/>
  <c r="Y12" i="1"/>
  <c r="V12" i="1"/>
  <c r="H12" i="1"/>
  <c r="AQ11" i="1"/>
  <c r="AP11" i="1"/>
  <c r="AO11" i="1"/>
  <c r="W11" i="1"/>
  <c r="X11" i="1"/>
  <c r="AN11" i="1"/>
  <c r="AM11" i="1"/>
  <c r="AL11" i="1"/>
  <c r="AK11" i="1"/>
  <c r="AJ11" i="1"/>
  <c r="AI11" i="1"/>
  <c r="AG11" i="1"/>
  <c r="AH11" i="1"/>
  <c r="AD11" i="1"/>
  <c r="AF11" i="1"/>
  <c r="AE11" i="1"/>
  <c r="AC11" i="1"/>
  <c r="AB11" i="1"/>
  <c r="AA11" i="1"/>
  <c r="Z11" i="1"/>
  <c r="Y11" i="1"/>
  <c r="V11" i="1"/>
  <c r="H11" i="1"/>
  <c r="AQ10" i="1"/>
  <c r="AP10" i="1"/>
  <c r="AO10" i="1"/>
  <c r="W10" i="1"/>
  <c r="X10" i="1"/>
  <c r="AN10" i="1"/>
  <c r="AM10" i="1"/>
  <c r="AL10" i="1"/>
  <c r="AK10" i="1"/>
  <c r="AJ10" i="1"/>
  <c r="AI10" i="1"/>
  <c r="AG10" i="1"/>
  <c r="AH10" i="1"/>
  <c r="AD10" i="1"/>
  <c r="AF10" i="1"/>
  <c r="AE10" i="1"/>
  <c r="AC10" i="1"/>
  <c r="AB10" i="1"/>
  <c r="AA10" i="1"/>
  <c r="Z10" i="1"/>
  <c r="Y10" i="1"/>
  <c r="V10" i="1"/>
  <c r="H10" i="1"/>
  <c r="AQ9" i="1"/>
  <c r="AP9" i="1"/>
  <c r="AO9" i="1"/>
  <c r="W9" i="1"/>
  <c r="X9" i="1"/>
  <c r="AN9" i="1"/>
  <c r="AM9" i="1"/>
  <c r="AL9" i="1"/>
  <c r="AK9" i="1"/>
  <c r="AJ9" i="1"/>
  <c r="AI9" i="1"/>
  <c r="AG9" i="1"/>
  <c r="AH9" i="1"/>
  <c r="AD9" i="1"/>
  <c r="AF9" i="1"/>
  <c r="AE9" i="1"/>
  <c r="AC9" i="1"/>
  <c r="AB9" i="1"/>
  <c r="AA9" i="1"/>
  <c r="Z9" i="1"/>
  <c r="Y9" i="1"/>
  <c r="V9" i="1"/>
  <c r="H9" i="1"/>
  <c r="AQ8" i="1"/>
  <c r="AP8" i="1"/>
  <c r="AO8" i="1"/>
  <c r="W8" i="1"/>
  <c r="X8" i="1"/>
  <c r="AN8" i="1"/>
  <c r="AM8" i="1"/>
  <c r="AL8" i="1"/>
  <c r="AK8" i="1"/>
  <c r="AJ8" i="1"/>
  <c r="AI8" i="1"/>
  <c r="AG8" i="1"/>
  <c r="AH8" i="1"/>
  <c r="AD8" i="1"/>
  <c r="AF8" i="1"/>
  <c r="AE8" i="1"/>
  <c r="AC8" i="1"/>
  <c r="AB8" i="1"/>
  <c r="AA8" i="1"/>
  <c r="Z8" i="1"/>
  <c r="Y8" i="1"/>
  <c r="V8" i="1"/>
  <c r="H8" i="1"/>
  <c r="AQ7" i="1"/>
  <c r="AP7" i="1"/>
  <c r="AO7" i="1"/>
  <c r="W7" i="1"/>
  <c r="X7" i="1"/>
  <c r="AN7" i="1"/>
  <c r="AM7" i="1"/>
  <c r="AL7" i="1"/>
  <c r="AK7" i="1"/>
  <c r="AJ7" i="1"/>
  <c r="AI7" i="1"/>
  <c r="AG7" i="1"/>
  <c r="AH7" i="1"/>
  <c r="AD7" i="1"/>
  <c r="AF7" i="1"/>
  <c r="AE7" i="1"/>
  <c r="AC7" i="1"/>
  <c r="AB7" i="1"/>
  <c r="AA7" i="1"/>
  <c r="Z7" i="1"/>
  <c r="Y7" i="1"/>
  <c r="V7" i="1"/>
  <c r="H7" i="1"/>
  <c r="AQ6" i="1"/>
  <c r="AP6" i="1"/>
  <c r="AO6" i="1"/>
  <c r="W6" i="1"/>
  <c r="X6" i="1"/>
  <c r="AN6" i="1"/>
  <c r="AM6" i="1"/>
  <c r="AL6" i="1"/>
  <c r="AK6" i="1"/>
  <c r="AJ6" i="1"/>
  <c r="AI6" i="1"/>
  <c r="AG6" i="1"/>
  <c r="AH6" i="1"/>
  <c r="AD6" i="1"/>
  <c r="AF6" i="1"/>
  <c r="AE6" i="1"/>
  <c r="AC6" i="1"/>
  <c r="AB6" i="1"/>
  <c r="AA6" i="1"/>
  <c r="Z6" i="1"/>
  <c r="Y6" i="1"/>
  <c r="V6" i="1"/>
  <c r="H6" i="1"/>
  <c r="AQ5" i="1"/>
  <c r="AP5" i="1"/>
  <c r="AO5" i="1"/>
  <c r="W5" i="1"/>
  <c r="X5" i="1"/>
  <c r="AN5" i="1"/>
  <c r="AM5" i="1"/>
  <c r="AL5" i="1"/>
  <c r="AK5" i="1"/>
  <c r="AJ5" i="1"/>
  <c r="AI5" i="1"/>
  <c r="AG5" i="1"/>
  <c r="AH5" i="1"/>
  <c r="AD5" i="1"/>
  <c r="AF5" i="1"/>
  <c r="AE5" i="1"/>
  <c r="AC5" i="1"/>
  <c r="AB5" i="1"/>
  <c r="AA5" i="1"/>
  <c r="Z5" i="1"/>
  <c r="Y5" i="1"/>
  <c r="V5" i="1"/>
  <c r="H5" i="1"/>
  <c r="AQ4" i="1"/>
  <c r="AP4" i="1"/>
  <c r="AO4" i="1"/>
  <c r="W4" i="1"/>
  <c r="X4" i="1"/>
  <c r="AN4" i="1"/>
  <c r="AM4" i="1"/>
  <c r="AL4" i="1"/>
  <c r="AK4" i="1"/>
  <c r="AJ4" i="1"/>
  <c r="AI4" i="1"/>
  <c r="AG4" i="1"/>
  <c r="AH4" i="1"/>
  <c r="AD4" i="1"/>
  <c r="AF4" i="1"/>
  <c r="AE4" i="1"/>
  <c r="AC4" i="1"/>
  <c r="AB4" i="1"/>
  <c r="AA4" i="1"/>
  <c r="Z4" i="1"/>
  <c r="Y4" i="1"/>
  <c r="V4" i="1"/>
  <c r="H4" i="1"/>
  <c r="AQ3" i="1"/>
  <c r="AP3" i="1"/>
  <c r="AO3" i="1"/>
  <c r="W3" i="1"/>
  <c r="X3" i="1"/>
  <c r="AN3" i="1"/>
  <c r="AM3" i="1"/>
  <c r="AL3" i="1"/>
  <c r="AK3" i="1"/>
  <c r="AJ3" i="1"/>
  <c r="AI3" i="1"/>
  <c r="AG3" i="1"/>
  <c r="AH3" i="1"/>
  <c r="AD3" i="1"/>
  <c r="AF3" i="1"/>
  <c r="AE3" i="1"/>
  <c r="AC3" i="1"/>
  <c r="AB3" i="1"/>
  <c r="AA3" i="1"/>
  <c r="Z3" i="1"/>
  <c r="Y3" i="1"/>
  <c r="V3" i="1"/>
  <c r="H3" i="1"/>
</calcChain>
</file>

<file path=xl/sharedStrings.xml><?xml version="1.0" encoding="utf-8"?>
<sst xmlns="http://schemas.openxmlformats.org/spreadsheetml/2006/main" count="184" uniqueCount="106">
  <si>
    <t>OPEN SYSTEM</t>
  </si>
  <si>
    <r>
      <t>Ca</t>
    </r>
    <r>
      <rPr>
        <b/>
        <vertAlign val="subscript"/>
        <sz val="12"/>
        <color rgb="FFFF0000"/>
        <rFont val="Calibri"/>
      </rPr>
      <t>5</t>
    </r>
    <r>
      <rPr>
        <b/>
        <sz val="12"/>
        <color rgb="FFFF0000"/>
        <rFont val="Calibri"/>
      </rPr>
      <t>(PO</t>
    </r>
    <r>
      <rPr>
        <b/>
        <vertAlign val="subscript"/>
        <sz val="12"/>
        <color rgb="FFFF0000"/>
        <rFont val="Calibri"/>
      </rPr>
      <t>4</t>
    </r>
    <r>
      <rPr>
        <b/>
        <sz val="12"/>
        <color rgb="FFFF0000"/>
        <rFont val="Calibri"/>
      </rPr>
      <t>)</t>
    </r>
    <r>
      <rPr>
        <b/>
        <vertAlign val="subscript"/>
        <sz val="12"/>
        <color rgb="FFFF0000"/>
        <rFont val="Calibri"/>
      </rPr>
      <t>3</t>
    </r>
    <r>
      <rPr>
        <b/>
        <sz val="12"/>
        <color rgb="FFFF0000"/>
        <rFont val="Calibri"/>
      </rPr>
      <t>F</t>
    </r>
  </si>
  <si>
    <r>
      <t>Ca</t>
    </r>
    <r>
      <rPr>
        <b/>
        <vertAlign val="subscript"/>
        <sz val="12"/>
        <color rgb="FFFFC52C"/>
        <rFont val="Calibri"/>
      </rPr>
      <t>5</t>
    </r>
    <r>
      <rPr>
        <b/>
        <sz val="12"/>
        <color rgb="FFFFC52C"/>
        <rFont val="Calibri"/>
      </rPr>
      <t>(PO</t>
    </r>
    <r>
      <rPr>
        <b/>
        <vertAlign val="subscript"/>
        <sz val="12"/>
        <color rgb="FFFFC52C"/>
        <rFont val="Calibri"/>
      </rPr>
      <t>4</t>
    </r>
    <r>
      <rPr>
        <b/>
        <sz val="12"/>
        <color rgb="FFFFC52C"/>
        <rFont val="Calibri"/>
      </rPr>
      <t>)</t>
    </r>
    <r>
      <rPr>
        <b/>
        <vertAlign val="subscript"/>
        <sz val="12"/>
        <color rgb="FFFFC52C"/>
        <rFont val="Calibri"/>
      </rPr>
      <t>3</t>
    </r>
    <r>
      <rPr>
        <b/>
        <sz val="12"/>
        <color rgb="FFFFC52C"/>
        <rFont val="Calibri"/>
      </rPr>
      <t>OH</t>
    </r>
  </si>
  <si>
    <r>
      <t>Ca</t>
    </r>
    <r>
      <rPr>
        <b/>
        <vertAlign val="subscript"/>
        <sz val="12"/>
        <color theme="8"/>
        <rFont val="Calibri"/>
      </rPr>
      <t>4</t>
    </r>
    <r>
      <rPr>
        <b/>
        <sz val="12"/>
        <color theme="8"/>
        <rFont val="Calibri"/>
      </rPr>
      <t>H(PO</t>
    </r>
    <r>
      <rPr>
        <b/>
        <vertAlign val="subscript"/>
        <sz val="12"/>
        <color theme="8"/>
        <rFont val="Calibri"/>
      </rPr>
      <t>4</t>
    </r>
    <r>
      <rPr>
        <b/>
        <sz val="12"/>
        <color theme="8"/>
        <rFont val="Calibri"/>
      </rPr>
      <t>)</t>
    </r>
  </si>
  <si>
    <r>
      <t>Fe</t>
    </r>
    <r>
      <rPr>
        <b/>
        <vertAlign val="subscript"/>
        <sz val="12"/>
        <color theme="3" tint="0.39997558519241921"/>
        <rFont val="Calibri"/>
        <scheme val="minor"/>
      </rPr>
      <t>3</t>
    </r>
    <r>
      <rPr>
        <b/>
        <sz val="12"/>
        <color theme="3" tint="0.39997558519241921"/>
        <rFont val="Calibri"/>
        <scheme val="minor"/>
      </rPr>
      <t>(PO</t>
    </r>
    <r>
      <rPr>
        <b/>
        <vertAlign val="subscript"/>
        <sz val="12"/>
        <color theme="3" tint="0.39997558519241921"/>
        <rFont val="Calibri"/>
        <scheme val="minor"/>
      </rPr>
      <t>4</t>
    </r>
    <r>
      <rPr>
        <b/>
        <sz val="12"/>
        <color theme="3" tint="0.39997558519241921"/>
        <rFont val="Calibri"/>
        <scheme val="minor"/>
      </rPr>
      <t>)</t>
    </r>
    <r>
      <rPr>
        <b/>
        <vertAlign val="subscript"/>
        <sz val="12"/>
        <color theme="3" tint="0.39997558519241921"/>
        <rFont val="Calibri"/>
        <scheme val="minor"/>
      </rPr>
      <t>2</t>
    </r>
  </si>
  <si>
    <r>
      <t>Ca</t>
    </r>
    <r>
      <rPr>
        <b/>
        <vertAlign val="subscript"/>
        <sz val="12"/>
        <color theme="9" tint="-0.249977111117893"/>
        <rFont val="Calibri"/>
        <scheme val="minor"/>
      </rPr>
      <t>3</t>
    </r>
    <r>
      <rPr>
        <b/>
        <sz val="12"/>
        <color theme="9" tint="-0.249977111117893"/>
        <rFont val="Calibri"/>
        <family val="2"/>
        <scheme val="minor"/>
      </rPr>
      <t>(PO</t>
    </r>
    <r>
      <rPr>
        <b/>
        <vertAlign val="subscript"/>
        <sz val="12"/>
        <color theme="9" tint="-0.249977111117893"/>
        <rFont val="Calibri"/>
        <scheme val="minor"/>
      </rPr>
      <t>4</t>
    </r>
    <r>
      <rPr>
        <b/>
        <sz val="12"/>
        <color theme="9" tint="-0.249977111117893"/>
        <rFont val="Calibri"/>
        <family val="2"/>
        <scheme val="minor"/>
      </rPr>
      <t>)</t>
    </r>
    <r>
      <rPr>
        <b/>
        <vertAlign val="subscript"/>
        <sz val="12"/>
        <color theme="9" tint="-0.249977111117893"/>
        <rFont val="Calibri"/>
        <scheme val="minor"/>
      </rPr>
      <t>2</t>
    </r>
  </si>
  <si>
    <r>
      <t>Ca</t>
    </r>
    <r>
      <rPr>
        <b/>
        <vertAlign val="subscript"/>
        <sz val="12"/>
        <color theme="3" tint="0.59999389629810485"/>
        <rFont val="Calibri"/>
        <scheme val="minor"/>
      </rPr>
      <t>3</t>
    </r>
    <r>
      <rPr>
        <b/>
        <sz val="12"/>
        <color theme="3" tint="0.59999389629810485"/>
        <rFont val="Calibri"/>
        <scheme val="minor"/>
      </rPr>
      <t>(PO</t>
    </r>
    <r>
      <rPr>
        <b/>
        <vertAlign val="subscript"/>
        <sz val="12"/>
        <color theme="3" tint="0.59999389629810485"/>
        <rFont val="Calibri"/>
        <scheme val="minor"/>
      </rPr>
      <t>4</t>
    </r>
    <r>
      <rPr>
        <b/>
        <sz val="12"/>
        <color theme="3" tint="0.59999389629810485"/>
        <rFont val="Calibri"/>
        <scheme val="minor"/>
      </rPr>
      <t>)</t>
    </r>
    <r>
      <rPr>
        <b/>
        <vertAlign val="subscript"/>
        <sz val="12"/>
        <color theme="3" tint="0.59999389629810485"/>
        <rFont val="Calibri"/>
        <scheme val="minor"/>
      </rPr>
      <t>2</t>
    </r>
  </si>
  <si>
    <r>
      <t>CaCO</t>
    </r>
    <r>
      <rPr>
        <b/>
        <vertAlign val="subscript"/>
        <sz val="12"/>
        <color theme="7"/>
        <rFont val="Calibri"/>
        <scheme val="minor"/>
      </rPr>
      <t>3</t>
    </r>
  </si>
  <si>
    <t>W</t>
  </si>
  <si>
    <r>
      <t>CaCO</t>
    </r>
    <r>
      <rPr>
        <b/>
        <vertAlign val="subscript"/>
        <sz val="12"/>
        <color theme="7" tint="0.39997558519241921"/>
        <rFont val="Calibri"/>
        <scheme val="minor"/>
      </rPr>
      <t>3</t>
    </r>
  </si>
  <si>
    <r>
      <t>MgCO</t>
    </r>
    <r>
      <rPr>
        <vertAlign val="subscript"/>
        <sz val="12"/>
        <color theme="6" tint="-0.249977111117893"/>
        <rFont val="Calibri"/>
        <scheme val="minor"/>
      </rPr>
      <t>3</t>
    </r>
  </si>
  <si>
    <r>
      <t>Mg</t>
    </r>
    <r>
      <rPr>
        <b/>
        <vertAlign val="subscript"/>
        <sz val="12"/>
        <color theme="6" tint="0.39997558519241921"/>
        <rFont val="Calibri"/>
      </rPr>
      <t>3</t>
    </r>
    <r>
      <rPr>
        <b/>
        <sz val="12"/>
        <color theme="6" tint="0.39997558519241921"/>
        <rFont val="Calibri"/>
      </rPr>
      <t>(PO</t>
    </r>
    <r>
      <rPr>
        <b/>
        <vertAlign val="subscript"/>
        <sz val="12"/>
        <color theme="6" tint="0.39997558519241921"/>
        <rFont val="Calibri"/>
      </rPr>
      <t>4</t>
    </r>
    <r>
      <rPr>
        <b/>
        <sz val="12"/>
        <color theme="6" tint="0.39997558519241921"/>
        <rFont val="Calibri"/>
      </rPr>
      <t>)</t>
    </r>
    <r>
      <rPr>
        <b/>
        <vertAlign val="subscript"/>
        <sz val="12"/>
        <color theme="6" tint="0.39997558519241921"/>
        <rFont val="Calibri"/>
      </rPr>
      <t>2</t>
    </r>
  </si>
  <si>
    <r>
      <t>CaMg(CO</t>
    </r>
    <r>
      <rPr>
        <b/>
        <vertAlign val="subscript"/>
        <sz val="12"/>
        <color rgb="FF660066"/>
        <rFont val="Calibri"/>
        <scheme val="minor"/>
      </rPr>
      <t>3</t>
    </r>
    <r>
      <rPr>
        <b/>
        <sz val="12"/>
        <color rgb="FF660066"/>
        <rFont val="Calibri"/>
        <scheme val="minor"/>
      </rPr>
      <t>)</t>
    </r>
    <r>
      <rPr>
        <b/>
        <vertAlign val="subscript"/>
        <sz val="12"/>
        <color rgb="FF660066"/>
        <rFont val="Calibri"/>
        <scheme val="minor"/>
      </rPr>
      <t>2</t>
    </r>
  </si>
  <si>
    <r>
      <t>FePO</t>
    </r>
    <r>
      <rPr>
        <b/>
        <vertAlign val="subscript"/>
        <sz val="12"/>
        <color theme="8" tint="0.39997558519241921"/>
        <rFont val="Calibri"/>
      </rPr>
      <t>4</t>
    </r>
    <r>
      <rPr>
        <b/>
        <vertAlign val="superscript"/>
        <sz val="12"/>
        <color theme="8" tint="0.39997558519241921"/>
        <rFont val="Calibri"/>
      </rPr>
      <t>.</t>
    </r>
    <r>
      <rPr>
        <b/>
        <sz val="12"/>
        <color theme="8" tint="0.39997558519241921"/>
        <rFont val="Calibri"/>
      </rPr>
      <t>2H</t>
    </r>
    <r>
      <rPr>
        <b/>
        <vertAlign val="subscript"/>
        <sz val="12"/>
        <color theme="8" tint="0.39997558519241921"/>
        <rFont val="Calibri"/>
      </rPr>
      <t>2</t>
    </r>
    <r>
      <rPr>
        <b/>
        <sz val="12"/>
        <color theme="8" tint="0.39997558519241921"/>
        <rFont val="Calibri"/>
      </rPr>
      <t>O</t>
    </r>
  </si>
  <si>
    <r>
      <t>CaSO</t>
    </r>
    <r>
      <rPr>
        <b/>
        <vertAlign val="subscript"/>
        <sz val="12"/>
        <color rgb="FF0000FF"/>
        <rFont val="Calibri"/>
      </rPr>
      <t>4</t>
    </r>
  </si>
  <si>
    <r>
      <t>Mg</t>
    </r>
    <r>
      <rPr>
        <b/>
        <vertAlign val="subscript"/>
        <sz val="12"/>
        <color theme="3" tint="0.39997558519241921"/>
        <rFont val="Calibri"/>
      </rPr>
      <t>5</t>
    </r>
    <r>
      <rPr>
        <b/>
        <sz val="12"/>
        <color theme="3" tint="0.39997558519241921"/>
        <rFont val="Calibri"/>
      </rPr>
      <t>(OH)</t>
    </r>
    <r>
      <rPr>
        <b/>
        <vertAlign val="subscript"/>
        <sz val="12"/>
        <color theme="3" tint="0.39997558519241921"/>
        <rFont val="Calibri"/>
      </rPr>
      <t>2</t>
    </r>
    <r>
      <rPr>
        <b/>
        <sz val="12"/>
        <color theme="3" tint="0.39997558519241921"/>
        <rFont val="Calibri"/>
      </rPr>
      <t>(CO</t>
    </r>
    <r>
      <rPr>
        <b/>
        <vertAlign val="subscript"/>
        <sz val="12"/>
        <color theme="3" tint="0.39997558519241921"/>
        <rFont val="Calibri"/>
      </rPr>
      <t>3</t>
    </r>
    <r>
      <rPr>
        <b/>
        <sz val="12"/>
        <color theme="3" tint="0.39997558519241921"/>
        <rFont val="Calibri"/>
      </rPr>
      <t>)</t>
    </r>
    <r>
      <rPr>
        <b/>
        <vertAlign val="subscript"/>
        <sz val="12"/>
        <color theme="3" tint="0.39997558519241921"/>
        <rFont val="Calibri"/>
      </rPr>
      <t>4</t>
    </r>
  </si>
  <si>
    <r>
      <t>CaHPO</t>
    </r>
    <r>
      <rPr>
        <b/>
        <vertAlign val="subscript"/>
        <sz val="12"/>
        <color theme="2" tint="-0.499984740745262"/>
        <rFont val="Calibri"/>
        <scheme val="minor"/>
      </rPr>
      <t>4</t>
    </r>
  </si>
  <si>
    <r>
      <t>CaHPO</t>
    </r>
    <r>
      <rPr>
        <b/>
        <vertAlign val="subscript"/>
        <sz val="12"/>
        <color theme="2" tint="-0.249977111117893"/>
        <rFont val="Calibri"/>
        <scheme val="minor"/>
      </rPr>
      <t xml:space="preserve">4 </t>
    </r>
    <r>
      <rPr>
        <b/>
        <vertAlign val="superscript"/>
        <sz val="12"/>
        <color theme="2" tint="-0.249977111117893"/>
        <rFont val="Calibri"/>
        <scheme val="minor"/>
      </rPr>
      <t>.</t>
    </r>
    <r>
      <rPr>
        <b/>
        <sz val="12"/>
        <color theme="2" tint="-0.249977111117893"/>
        <rFont val="Calibri"/>
        <scheme val="minor"/>
      </rPr>
      <t xml:space="preserve"> 2H2O</t>
    </r>
  </si>
  <si>
    <r>
      <t>MgHPO</t>
    </r>
    <r>
      <rPr>
        <b/>
        <vertAlign val="subscript"/>
        <sz val="12"/>
        <color theme="8" tint="-0.249977111117893"/>
        <rFont val="Calibri"/>
        <scheme val="minor"/>
      </rPr>
      <t>4</t>
    </r>
  </si>
  <si>
    <t>pH</t>
  </si>
  <si>
    <t>pOH</t>
  </si>
  <si>
    <r>
      <t>[H</t>
    </r>
    <r>
      <rPr>
        <b/>
        <vertAlign val="superscript"/>
        <sz val="10"/>
        <color indexed="12"/>
        <rFont val="Arial"/>
        <family val="2"/>
      </rPr>
      <t>+</t>
    </r>
    <r>
      <rPr>
        <b/>
        <sz val="10"/>
        <color indexed="12"/>
        <rFont val="Arial"/>
        <family val="2"/>
      </rPr>
      <t>]</t>
    </r>
  </si>
  <si>
    <r>
      <t>[OH</t>
    </r>
    <r>
      <rPr>
        <b/>
        <vertAlign val="superscript"/>
        <sz val="10"/>
        <color indexed="10"/>
        <rFont val="Arial"/>
        <family val="2"/>
      </rPr>
      <t>-</t>
    </r>
    <r>
      <rPr>
        <b/>
        <sz val="10"/>
        <color indexed="10"/>
        <rFont val="Arial"/>
        <family val="2"/>
      </rPr>
      <t>]</t>
    </r>
  </si>
  <si>
    <r>
      <t>p[Ca</t>
    </r>
    <r>
      <rPr>
        <b/>
        <vertAlign val="superscript"/>
        <sz val="12"/>
        <color rgb="FFFF0000"/>
        <rFont val="Calibri"/>
      </rPr>
      <t>+</t>
    </r>
    <r>
      <rPr>
        <b/>
        <sz val="12"/>
        <color rgb="FFFF0000"/>
        <rFont val="Calibri"/>
      </rPr>
      <t>]</t>
    </r>
  </si>
  <si>
    <r>
      <t>p[Ca</t>
    </r>
    <r>
      <rPr>
        <b/>
        <vertAlign val="superscript"/>
        <sz val="12"/>
        <color rgb="FFFFC52C"/>
        <rFont val="Calibri"/>
      </rPr>
      <t>2+</t>
    </r>
    <r>
      <rPr>
        <b/>
        <sz val="12"/>
        <color rgb="FFFFC52C"/>
        <rFont val="Calibri"/>
      </rPr>
      <t>]</t>
    </r>
  </si>
  <si>
    <r>
      <t>p[Ca</t>
    </r>
    <r>
      <rPr>
        <b/>
        <vertAlign val="superscript"/>
        <sz val="12"/>
        <color theme="8"/>
        <rFont val="Calibri"/>
      </rPr>
      <t>2+</t>
    </r>
    <r>
      <rPr>
        <b/>
        <sz val="12"/>
        <color theme="8"/>
        <rFont val="Calibri"/>
      </rPr>
      <t>]</t>
    </r>
  </si>
  <si>
    <r>
      <t>p[Ca</t>
    </r>
    <r>
      <rPr>
        <b/>
        <vertAlign val="superscript"/>
        <sz val="12"/>
        <color theme="3" tint="0.39997558519241921"/>
        <rFont val="Calibri"/>
        <scheme val="minor"/>
      </rPr>
      <t>+</t>
    </r>
    <r>
      <rPr>
        <b/>
        <sz val="12"/>
        <color theme="3" tint="0.39997558519241921"/>
        <rFont val="Calibri"/>
        <scheme val="minor"/>
      </rPr>
      <t>]</t>
    </r>
  </si>
  <si>
    <r>
      <t>p[Ca</t>
    </r>
    <r>
      <rPr>
        <b/>
        <vertAlign val="superscript"/>
        <sz val="12"/>
        <color theme="9" tint="-0.249977111117893"/>
        <rFont val="Calibri"/>
        <family val="2"/>
        <scheme val="minor"/>
      </rPr>
      <t>+</t>
    </r>
    <r>
      <rPr>
        <b/>
        <sz val="12"/>
        <color theme="9" tint="-0.249977111117893"/>
        <rFont val="Calibri"/>
        <family val="2"/>
        <scheme val="minor"/>
      </rPr>
      <t>]</t>
    </r>
  </si>
  <si>
    <r>
      <t>p[Ca</t>
    </r>
    <r>
      <rPr>
        <b/>
        <vertAlign val="superscript"/>
        <sz val="12"/>
        <color theme="3" tint="0.59999389629810485"/>
        <rFont val="Calibri"/>
        <scheme val="minor"/>
      </rPr>
      <t>+</t>
    </r>
    <r>
      <rPr>
        <b/>
        <sz val="12"/>
        <color theme="3" tint="0.59999389629810485"/>
        <rFont val="Calibri"/>
        <scheme val="minor"/>
      </rPr>
      <t>]</t>
    </r>
  </si>
  <si>
    <r>
      <t>p[Ca</t>
    </r>
    <r>
      <rPr>
        <b/>
        <vertAlign val="superscript"/>
        <sz val="12"/>
        <color theme="7"/>
        <rFont val="Calibri"/>
        <scheme val="minor"/>
      </rPr>
      <t>+</t>
    </r>
    <r>
      <rPr>
        <b/>
        <sz val="12"/>
        <color theme="7"/>
        <rFont val="Calibri"/>
        <scheme val="minor"/>
      </rPr>
      <t>]</t>
    </r>
  </si>
  <si>
    <t>calcite</t>
  </si>
  <si>
    <r>
      <t>p[Ca</t>
    </r>
    <r>
      <rPr>
        <b/>
        <vertAlign val="superscript"/>
        <sz val="12"/>
        <color theme="7" tint="0.39997558519241921"/>
        <rFont val="Calibri"/>
        <scheme val="minor"/>
      </rPr>
      <t>+</t>
    </r>
    <r>
      <rPr>
        <b/>
        <sz val="12"/>
        <color theme="7" tint="0.39997558519241921"/>
        <rFont val="Calibri"/>
        <scheme val="minor"/>
      </rPr>
      <t>]</t>
    </r>
  </si>
  <si>
    <t>aragonite</t>
  </si>
  <si>
    <r>
      <t>p[Mg</t>
    </r>
    <r>
      <rPr>
        <b/>
        <vertAlign val="superscript"/>
        <sz val="12"/>
        <color theme="6" tint="-0.249977111117893"/>
        <rFont val="Calibri"/>
        <scheme val="minor"/>
      </rPr>
      <t>+</t>
    </r>
    <r>
      <rPr>
        <b/>
        <sz val="12"/>
        <color theme="6" tint="-0.249977111117893"/>
        <rFont val="Calibri"/>
        <scheme val="minor"/>
      </rPr>
      <t>]</t>
    </r>
  </si>
  <si>
    <r>
      <t>[Mg</t>
    </r>
    <r>
      <rPr>
        <b/>
        <vertAlign val="superscript"/>
        <sz val="12"/>
        <color theme="6" tint="0.39997558519241921"/>
        <rFont val="Calibri"/>
        <scheme val="minor"/>
      </rPr>
      <t>+</t>
    </r>
    <r>
      <rPr>
        <b/>
        <sz val="12"/>
        <color theme="6" tint="0.39997558519241921"/>
        <rFont val="Calibri"/>
        <scheme val="minor"/>
      </rPr>
      <t>]</t>
    </r>
  </si>
  <si>
    <r>
      <t>p[Ca</t>
    </r>
    <r>
      <rPr>
        <b/>
        <vertAlign val="superscript"/>
        <sz val="12"/>
        <color rgb="FF660066"/>
        <rFont val="Calibri"/>
        <scheme val="minor"/>
      </rPr>
      <t>+</t>
    </r>
    <r>
      <rPr>
        <b/>
        <sz val="12"/>
        <color rgb="FF660066"/>
        <rFont val="Calibri"/>
        <scheme val="minor"/>
      </rPr>
      <t>]</t>
    </r>
  </si>
  <si>
    <r>
      <t>p[Fe</t>
    </r>
    <r>
      <rPr>
        <b/>
        <vertAlign val="superscript"/>
        <sz val="12"/>
        <color theme="8" tint="0.39997558519241921"/>
        <rFont val="Calibri"/>
      </rPr>
      <t>3+</t>
    </r>
    <r>
      <rPr>
        <b/>
        <sz val="12"/>
        <color theme="8" tint="0.39997558519241921"/>
        <rFont val="Calibri"/>
      </rPr>
      <t>]</t>
    </r>
  </si>
  <si>
    <r>
      <t>p[Ca</t>
    </r>
    <r>
      <rPr>
        <b/>
        <vertAlign val="superscript"/>
        <sz val="12"/>
        <color rgb="FF0000FF"/>
        <rFont val="Calibri"/>
      </rPr>
      <t>2+</t>
    </r>
    <r>
      <rPr>
        <b/>
        <sz val="12"/>
        <color rgb="FF0000FF"/>
        <rFont val="Calibri"/>
      </rPr>
      <t>]</t>
    </r>
  </si>
  <si>
    <r>
      <t>p[Mg</t>
    </r>
    <r>
      <rPr>
        <b/>
        <vertAlign val="superscript"/>
        <sz val="12"/>
        <color theme="3" tint="0.39997558519241921"/>
        <rFont val="Calibri"/>
      </rPr>
      <t>2+</t>
    </r>
    <r>
      <rPr>
        <b/>
        <sz val="12"/>
        <color theme="3" tint="0.39997558519241921"/>
        <rFont val="Calibri"/>
      </rPr>
      <t>]</t>
    </r>
  </si>
  <si>
    <r>
      <t>p[Ca</t>
    </r>
    <r>
      <rPr>
        <b/>
        <vertAlign val="superscript"/>
        <sz val="12"/>
        <color theme="2" tint="-0.499984740745262"/>
        <rFont val="Calibri"/>
        <scheme val="minor"/>
      </rPr>
      <t>+</t>
    </r>
    <r>
      <rPr>
        <b/>
        <sz val="12"/>
        <color theme="2" tint="-0.499984740745262"/>
        <rFont val="Calibri"/>
        <scheme val="minor"/>
      </rPr>
      <t>]</t>
    </r>
  </si>
  <si>
    <r>
      <t>p[Ca</t>
    </r>
    <r>
      <rPr>
        <b/>
        <vertAlign val="superscript"/>
        <sz val="12"/>
        <color theme="2" tint="-0.249977111117893"/>
        <rFont val="Calibri"/>
        <scheme val="minor"/>
      </rPr>
      <t>+</t>
    </r>
    <r>
      <rPr>
        <b/>
        <sz val="12"/>
        <color theme="2" tint="-0.249977111117893"/>
        <rFont val="Calibri"/>
        <scheme val="minor"/>
      </rPr>
      <t>]</t>
    </r>
  </si>
  <si>
    <r>
      <t>p[Mg</t>
    </r>
    <r>
      <rPr>
        <b/>
        <vertAlign val="superscript"/>
        <sz val="12"/>
        <color theme="8" tint="-0.249977111117893"/>
        <rFont val="Calibri"/>
      </rPr>
      <t>2+</t>
    </r>
    <r>
      <rPr>
        <b/>
        <sz val="12"/>
        <color theme="8" tint="-0.249977111117893"/>
        <rFont val="Calibri"/>
      </rPr>
      <t>]</t>
    </r>
  </si>
  <si>
    <t>FAP</t>
  </si>
  <si>
    <r>
      <t>Ca</t>
    </r>
    <r>
      <rPr>
        <b/>
        <vertAlign val="subscript"/>
        <sz val="14"/>
        <color rgb="FFFF0000"/>
        <rFont val="Calibri"/>
        <family val="2"/>
      </rPr>
      <t>5</t>
    </r>
    <r>
      <rPr>
        <b/>
        <sz val="14"/>
        <color rgb="FFFF0000"/>
        <rFont val="Calibri"/>
        <family val="2"/>
      </rPr>
      <t>(PO</t>
    </r>
    <r>
      <rPr>
        <b/>
        <vertAlign val="subscript"/>
        <sz val="14"/>
        <color rgb="FFFF0000"/>
        <rFont val="Calibri"/>
        <family val="2"/>
      </rPr>
      <t>4</t>
    </r>
    <r>
      <rPr>
        <b/>
        <sz val="14"/>
        <color rgb="FFFF0000"/>
        <rFont val="Calibri"/>
        <family val="2"/>
      </rPr>
      <t>)</t>
    </r>
    <r>
      <rPr>
        <b/>
        <vertAlign val="subscript"/>
        <sz val="14"/>
        <color rgb="FFFF0000"/>
        <rFont val="Calibri"/>
        <family val="2"/>
      </rPr>
      <t>3</t>
    </r>
    <r>
      <rPr>
        <b/>
        <sz val="14"/>
        <color rgb="FFFF0000"/>
        <rFont val="Calibri"/>
        <family val="2"/>
      </rPr>
      <t>F</t>
    </r>
  </si>
  <si>
    <t>↔</t>
  </si>
  <si>
    <r>
      <t>5Ca</t>
    </r>
    <r>
      <rPr>
        <b/>
        <vertAlign val="superscript"/>
        <sz val="14"/>
        <color rgb="FFFF0000"/>
        <rFont val="Calibri"/>
      </rPr>
      <t xml:space="preserve">2+ </t>
    </r>
    <r>
      <rPr>
        <b/>
        <sz val="14"/>
        <color rgb="FFFF0000"/>
        <rFont val="Calibri"/>
        <family val="2"/>
      </rPr>
      <t>+ 3PO</t>
    </r>
    <r>
      <rPr>
        <b/>
        <vertAlign val="subscript"/>
        <sz val="14"/>
        <color rgb="FFFF0000"/>
        <rFont val="Calibri"/>
        <family val="2"/>
      </rPr>
      <t>4</t>
    </r>
    <r>
      <rPr>
        <b/>
        <vertAlign val="superscript"/>
        <sz val="14"/>
        <color rgb="FFFF0000"/>
        <rFont val="Calibri"/>
      </rPr>
      <t xml:space="preserve">3- </t>
    </r>
    <r>
      <rPr>
        <b/>
        <sz val="14"/>
        <color rgb="FFFF0000"/>
        <rFont val="Calibri"/>
        <family val="2"/>
      </rPr>
      <t>+ F</t>
    </r>
    <r>
      <rPr>
        <b/>
        <vertAlign val="superscript"/>
        <sz val="14"/>
        <color rgb="FFFF0000"/>
        <rFont val="Calibri"/>
      </rPr>
      <t>-</t>
    </r>
  </si>
  <si>
    <r>
      <t>K</t>
    </r>
    <r>
      <rPr>
        <b/>
        <vertAlign val="subscript"/>
        <sz val="14"/>
        <color theme="0"/>
        <rFont val="Calibri"/>
      </rPr>
      <t>ps</t>
    </r>
    <r>
      <rPr>
        <b/>
        <sz val="14"/>
        <color theme="0"/>
        <rFont val="Calibri"/>
      </rPr>
      <t>=</t>
    </r>
  </si>
  <si>
    <r>
      <t>pK</t>
    </r>
    <r>
      <rPr>
        <b/>
        <vertAlign val="subscript"/>
        <sz val="14"/>
        <color theme="0"/>
        <rFont val="Calibri"/>
      </rPr>
      <t>ps</t>
    </r>
    <r>
      <rPr>
        <b/>
        <sz val="14"/>
        <color theme="0"/>
        <rFont val="Calibri"/>
      </rPr>
      <t>=</t>
    </r>
  </si>
  <si>
    <t>HAP</t>
  </si>
  <si>
    <r>
      <t>Ca</t>
    </r>
    <r>
      <rPr>
        <b/>
        <vertAlign val="subscript"/>
        <sz val="14"/>
        <color rgb="FFFFFF00"/>
        <rFont val="Calibri"/>
      </rPr>
      <t>5</t>
    </r>
    <r>
      <rPr>
        <b/>
        <sz val="14"/>
        <color rgb="FFFFFF00"/>
        <rFont val="Calibri"/>
      </rPr>
      <t>(PO</t>
    </r>
    <r>
      <rPr>
        <b/>
        <vertAlign val="subscript"/>
        <sz val="14"/>
        <color rgb="FFFFFF00"/>
        <rFont val="Calibri"/>
      </rPr>
      <t>4</t>
    </r>
    <r>
      <rPr>
        <b/>
        <sz val="14"/>
        <color rgb="FFFFFF00"/>
        <rFont val="Calibri"/>
      </rPr>
      <t>)</t>
    </r>
    <r>
      <rPr>
        <b/>
        <vertAlign val="subscript"/>
        <sz val="14"/>
        <color rgb="FFFFFF00"/>
        <rFont val="Calibri"/>
      </rPr>
      <t>3</t>
    </r>
    <r>
      <rPr>
        <b/>
        <sz val="14"/>
        <color rgb="FFFFFF00"/>
        <rFont val="Calibri"/>
      </rPr>
      <t>OH</t>
    </r>
  </si>
  <si>
    <r>
      <t>5Ca</t>
    </r>
    <r>
      <rPr>
        <b/>
        <vertAlign val="superscript"/>
        <sz val="14"/>
        <color rgb="FFFFFF00"/>
        <rFont val="Calibri"/>
      </rPr>
      <t xml:space="preserve">2+ </t>
    </r>
    <r>
      <rPr>
        <b/>
        <sz val="14"/>
        <color rgb="FFFFFF00"/>
        <rFont val="Calibri"/>
      </rPr>
      <t>+ 3PO</t>
    </r>
    <r>
      <rPr>
        <b/>
        <vertAlign val="subscript"/>
        <sz val="14"/>
        <color rgb="FFFFFF00"/>
        <rFont val="Calibri"/>
      </rPr>
      <t>4</t>
    </r>
    <r>
      <rPr>
        <b/>
        <vertAlign val="superscript"/>
        <sz val="14"/>
        <color rgb="FFFFFF00"/>
        <rFont val="Calibri"/>
      </rPr>
      <t xml:space="preserve">3- </t>
    </r>
    <r>
      <rPr>
        <b/>
        <sz val="14"/>
        <color rgb="FFFFFF00"/>
        <rFont val="Calibri"/>
      </rPr>
      <t>+ OH</t>
    </r>
    <r>
      <rPr>
        <b/>
        <vertAlign val="superscript"/>
        <sz val="14"/>
        <color rgb="FFFFFF00"/>
        <rFont val="Calibri"/>
      </rPr>
      <t>-</t>
    </r>
  </si>
  <si>
    <t>OCP</t>
  </si>
  <si>
    <r>
      <t>Ca</t>
    </r>
    <r>
      <rPr>
        <b/>
        <vertAlign val="subscript"/>
        <sz val="14"/>
        <color theme="8"/>
        <rFont val="Calibri"/>
      </rPr>
      <t>4</t>
    </r>
    <r>
      <rPr>
        <b/>
        <sz val="14"/>
        <color theme="8"/>
        <rFont val="Calibri"/>
      </rPr>
      <t>H(PO</t>
    </r>
    <r>
      <rPr>
        <b/>
        <vertAlign val="subscript"/>
        <sz val="14"/>
        <color theme="8"/>
        <rFont val="Calibri"/>
      </rPr>
      <t>4</t>
    </r>
    <r>
      <rPr>
        <b/>
        <sz val="14"/>
        <color theme="8"/>
        <rFont val="Calibri"/>
      </rPr>
      <t>)</t>
    </r>
    <r>
      <rPr>
        <b/>
        <vertAlign val="subscript"/>
        <sz val="14"/>
        <color theme="8"/>
        <rFont val="Calibri"/>
      </rPr>
      <t xml:space="preserve">3 </t>
    </r>
    <r>
      <rPr>
        <b/>
        <vertAlign val="superscript"/>
        <sz val="14"/>
        <color theme="8"/>
        <rFont val="Calibri"/>
      </rPr>
      <t>.</t>
    </r>
    <r>
      <rPr>
        <b/>
        <vertAlign val="subscript"/>
        <sz val="14"/>
        <color theme="8"/>
        <rFont val="Calibri"/>
      </rPr>
      <t xml:space="preserve"> </t>
    </r>
    <r>
      <rPr>
        <b/>
        <sz val="14"/>
        <color theme="8"/>
        <rFont val="Calibri"/>
      </rPr>
      <t>2.5H</t>
    </r>
    <r>
      <rPr>
        <b/>
        <vertAlign val="subscript"/>
        <sz val="14"/>
        <color theme="8"/>
        <rFont val="Calibri"/>
      </rPr>
      <t>2</t>
    </r>
    <r>
      <rPr>
        <b/>
        <sz val="14"/>
        <color theme="8"/>
        <rFont val="Calibri"/>
      </rPr>
      <t>O</t>
    </r>
  </si>
  <si>
    <r>
      <t>4Ca</t>
    </r>
    <r>
      <rPr>
        <b/>
        <vertAlign val="superscript"/>
        <sz val="14"/>
        <color theme="8"/>
        <rFont val="Calibri"/>
      </rPr>
      <t>2+</t>
    </r>
    <r>
      <rPr>
        <b/>
        <sz val="14"/>
        <color theme="8"/>
        <rFont val="Calibri"/>
      </rPr>
      <t xml:space="preserve"> + 3PO</t>
    </r>
    <r>
      <rPr>
        <b/>
        <vertAlign val="subscript"/>
        <sz val="14"/>
        <color theme="8"/>
        <rFont val="Calibri"/>
      </rPr>
      <t>4</t>
    </r>
    <r>
      <rPr>
        <b/>
        <vertAlign val="superscript"/>
        <sz val="14"/>
        <color theme="8"/>
        <rFont val="Calibri"/>
      </rPr>
      <t>3-</t>
    </r>
    <r>
      <rPr>
        <b/>
        <sz val="14"/>
        <color theme="8"/>
        <rFont val="Calibri"/>
      </rPr>
      <t xml:space="preserve"> + H</t>
    </r>
    <r>
      <rPr>
        <b/>
        <vertAlign val="superscript"/>
        <sz val="14"/>
        <color theme="8"/>
        <rFont val="Calibri"/>
      </rPr>
      <t>+</t>
    </r>
  </si>
  <si>
    <t>vivianite</t>
  </si>
  <si>
    <r>
      <t>Fe</t>
    </r>
    <r>
      <rPr>
        <b/>
        <vertAlign val="subscript"/>
        <sz val="14"/>
        <color theme="3" tint="0.39997558519241921"/>
        <rFont val="Calibri"/>
      </rPr>
      <t>3</t>
    </r>
    <r>
      <rPr>
        <b/>
        <sz val="14"/>
        <color theme="3" tint="0.39997558519241921"/>
        <rFont val="Calibri"/>
      </rPr>
      <t>(PO</t>
    </r>
    <r>
      <rPr>
        <b/>
        <vertAlign val="subscript"/>
        <sz val="14"/>
        <color theme="3" tint="0.39997558519241921"/>
        <rFont val="Calibri"/>
      </rPr>
      <t>4</t>
    </r>
    <r>
      <rPr>
        <b/>
        <sz val="14"/>
        <color theme="3" tint="0.39997558519241921"/>
        <rFont val="Calibri"/>
      </rPr>
      <t>)</t>
    </r>
    <r>
      <rPr>
        <b/>
        <vertAlign val="subscript"/>
        <sz val="14"/>
        <color theme="3" tint="0.39997558519241921"/>
        <rFont val="Calibri"/>
      </rPr>
      <t>2</t>
    </r>
    <r>
      <rPr>
        <b/>
        <sz val="14"/>
        <color theme="3" tint="0.39997558519241921"/>
        <rFont val="Calibri"/>
      </rPr>
      <t xml:space="preserve"> </t>
    </r>
    <r>
      <rPr>
        <b/>
        <vertAlign val="superscript"/>
        <sz val="10"/>
        <color theme="3" tint="0.39997558519241921"/>
        <rFont val="Calibri"/>
      </rPr>
      <t xml:space="preserve">. </t>
    </r>
    <r>
      <rPr>
        <b/>
        <sz val="14"/>
        <color theme="3" tint="0.39997558519241921"/>
        <rFont val="Calibri"/>
      </rPr>
      <t>8H</t>
    </r>
    <r>
      <rPr>
        <b/>
        <vertAlign val="subscript"/>
        <sz val="14"/>
        <color theme="3" tint="0.39997558519241921"/>
        <rFont val="Calibri"/>
      </rPr>
      <t>2</t>
    </r>
    <r>
      <rPr>
        <b/>
        <sz val="14"/>
        <color theme="3" tint="0.39997558519241921"/>
        <rFont val="Calibri"/>
      </rPr>
      <t>O</t>
    </r>
  </si>
  <si>
    <r>
      <t>3Fe</t>
    </r>
    <r>
      <rPr>
        <b/>
        <vertAlign val="superscript"/>
        <sz val="14"/>
        <color theme="3" tint="0.39997558519241921"/>
        <rFont val="Calibri"/>
      </rPr>
      <t>2+</t>
    </r>
    <r>
      <rPr>
        <b/>
        <sz val="14"/>
        <color theme="3" tint="0.39997558519241921"/>
        <rFont val="Calibri"/>
      </rPr>
      <t xml:space="preserve"> + 2PO</t>
    </r>
    <r>
      <rPr>
        <b/>
        <vertAlign val="subscript"/>
        <sz val="14"/>
        <color theme="3" tint="0.39997558519241921"/>
        <rFont val="Calibri"/>
      </rPr>
      <t>4</t>
    </r>
    <r>
      <rPr>
        <b/>
        <vertAlign val="superscript"/>
        <sz val="14"/>
        <color theme="3" tint="0.39997558519241921"/>
        <rFont val="Calibri"/>
      </rPr>
      <t>3-</t>
    </r>
  </si>
  <si>
    <t>ACP</t>
  </si>
  <si>
    <r>
      <t>Ca</t>
    </r>
    <r>
      <rPr>
        <b/>
        <vertAlign val="subscript"/>
        <sz val="14"/>
        <color theme="4" tint="0.79998168889431442"/>
        <rFont val="Calibri"/>
      </rPr>
      <t>3</t>
    </r>
    <r>
      <rPr>
        <b/>
        <sz val="14"/>
        <color theme="4" tint="0.79998168889431442"/>
        <rFont val="Calibri"/>
      </rPr>
      <t>(PO</t>
    </r>
    <r>
      <rPr>
        <b/>
        <vertAlign val="subscript"/>
        <sz val="14"/>
        <color theme="4" tint="0.79998168889431442"/>
        <rFont val="Calibri"/>
      </rPr>
      <t>4</t>
    </r>
    <r>
      <rPr>
        <b/>
        <sz val="14"/>
        <color theme="4" tint="0.79998168889431442"/>
        <rFont val="Calibri"/>
      </rPr>
      <t>)</t>
    </r>
    <r>
      <rPr>
        <b/>
        <vertAlign val="subscript"/>
        <sz val="14"/>
        <color theme="4" tint="0.79998168889431442"/>
        <rFont val="Calibri"/>
      </rPr>
      <t>2</t>
    </r>
  </si>
  <si>
    <r>
      <t>3Ca</t>
    </r>
    <r>
      <rPr>
        <b/>
        <vertAlign val="superscript"/>
        <sz val="14"/>
        <color theme="4" tint="0.79998168889431442"/>
        <rFont val="Calibri"/>
      </rPr>
      <t>2+</t>
    </r>
    <r>
      <rPr>
        <b/>
        <sz val="14"/>
        <color theme="4" tint="0.79998168889431442"/>
        <rFont val="Calibri"/>
      </rPr>
      <t xml:space="preserve"> + 2PO</t>
    </r>
    <r>
      <rPr>
        <b/>
        <vertAlign val="subscript"/>
        <sz val="14"/>
        <color theme="4" tint="0.79998168889431442"/>
        <rFont val="Calibri"/>
      </rPr>
      <t>4</t>
    </r>
    <r>
      <rPr>
        <b/>
        <vertAlign val="superscript"/>
        <sz val="14"/>
        <color theme="4" tint="0.79998168889431442"/>
        <rFont val="Calibri"/>
      </rPr>
      <t>3-</t>
    </r>
  </si>
  <si>
    <t>TCP</t>
  </si>
  <si>
    <r>
      <t>Ca</t>
    </r>
    <r>
      <rPr>
        <b/>
        <vertAlign val="subscript"/>
        <sz val="14"/>
        <color theme="9" tint="-0.249977111117893"/>
        <rFont val="Calibri"/>
      </rPr>
      <t>3</t>
    </r>
    <r>
      <rPr>
        <b/>
        <sz val="14"/>
        <color theme="9" tint="-0.249977111117893"/>
        <rFont val="Calibri"/>
      </rPr>
      <t>(PO</t>
    </r>
    <r>
      <rPr>
        <b/>
        <vertAlign val="subscript"/>
        <sz val="14"/>
        <color theme="9" tint="-0.249977111117893"/>
        <rFont val="Calibri"/>
      </rPr>
      <t>4</t>
    </r>
    <r>
      <rPr>
        <b/>
        <sz val="14"/>
        <color theme="9" tint="-0.249977111117893"/>
        <rFont val="Calibri"/>
      </rPr>
      <t>)</t>
    </r>
    <r>
      <rPr>
        <b/>
        <vertAlign val="subscript"/>
        <sz val="14"/>
        <color theme="9" tint="-0.249977111117893"/>
        <rFont val="Calibri"/>
      </rPr>
      <t>2</t>
    </r>
  </si>
  <si>
    <r>
      <t>3Ca</t>
    </r>
    <r>
      <rPr>
        <b/>
        <vertAlign val="superscript"/>
        <sz val="14"/>
        <color theme="9" tint="-0.249977111117893"/>
        <rFont val="Calibri"/>
      </rPr>
      <t>2+</t>
    </r>
    <r>
      <rPr>
        <b/>
        <sz val="14"/>
        <color theme="9" tint="-0.249977111117893"/>
        <rFont val="Calibri"/>
      </rPr>
      <t xml:space="preserve"> + 2PO</t>
    </r>
    <r>
      <rPr>
        <b/>
        <vertAlign val="subscript"/>
        <sz val="14"/>
        <color theme="9" tint="-0.249977111117893"/>
        <rFont val="Calibri"/>
      </rPr>
      <t>4</t>
    </r>
    <r>
      <rPr>
        <b/>
        <vertAlign val="superscript"/>
        <sz val="14"/>
        <color theme="9" tint="-0.249977111117893"/>
        <rFont val="Calibri"/>
      </rPr>
      <t>3-</t>
    </r>
  </si>
  <si>
    <t>TMgP</t>
  </si>
  <si>
    <r>
      <t>Mg</t>
    </r>
    <r>
      <rPr>
        <b/>
        <vertAlign val="subscript"/>
        <sz val="14"/>
        <color theme="6" tint="0.39997558519241921"/>
        <rFont val="Calibri"/>
      </rPr>
      <t>3</t>
    </r>
    <r>
      <rPr>
        <b/>
        <sz val="14"/>
        <color theme="6" tint="0.39997558519241921"/>
        <rFont val="Calibri"/>
      </rPr>
      <t>(PO</t>
    </r>
    <r>
      <rPr>
        <b/>
        <vertAlign val="subscript"/>
        <sz val="14"/>
        <color theme="6" tint="0.39997558519241921"/>
        <rFont val="Calibri"/>
      </rPr>
      <t>4</t>
    </r>
    <r>
      <rPr>
        <b/>
        <sz val="14"/>
        <color theme="6" tint="0.39997558519241921"/>
        <rFont val="Calibri"/>
      </rPr>
      <t>)</t>
    </r>
    <r>
      <rPr>
        <b/>
        <vertAlign val="subscript"/>
        <sz val="14"/>
        <color theme="6" tint="0.39997558519241921"/>
        <rFont val="Calibri"/>
      </rPr>
      <t>2</t>
    </r>
  </si>
  <si>
    <r>
      <t>3Mg</t>
    </r>
    <r>
      <rPr>
        <b/>
        <vertAlign val="superscript"/>
        <sz val="14"/>
        <color theme="6" tint="0.39997558519241921"/>
        <rFont val="Calibri"/>
      </rPr>
      <t>2+</t>
    </r>
    <r>
      <rPr>
        <b/>
        <sz val="14"/>
        <color theme="6" tint="0.39997558519241921"/>
        <rFont val="Calibri"/>
      </rPr>
      <t xml:space="preserve"> + 2PO</t>
    </r>
    <r>
      <rPr>
        <b/>
        <vertAlign val="subscript"/>
        <sz val="14"/>
        <color theme="6" tint="0.39997558519241921"/>
        <rFont val="Calibri"/>
      </rPr>
      <t>4</t>
    </r>
    <r>
      <rPr>
        <b/>
        <vertAlign val="superscript"/>
        <sz val="14"/>
        <color theme="6" tint="0.39997558519241921"/>
        <rFont val="Calibri"/>
      </rPr>
      <t>3-</t>
    </r>
  </si>
  <si>
    <t>phosphosiderite</t>
  </si>
  <si>
    <r>
      <t>FePO</t>
    </r>
    <r>
      <rPr>
        <b/>
        <vertAlign val="subscript"/>
        <sz val="14"/>
        <color theme="8" tint="0.39997558519241921"/>
        <rFont val="Calibri"/>
      </rPr>
      <t xml:space="preserve">4 </t>
    </r>
    <r>
      <rPr>
        <b/>
        <vertAlign val="superscript"/>
        <sz val="14"/>
        <color theme="8" tint="0.39997558519241921"/>
        <rFont val="Calibri"/>
      </rPr>
      <t xml:space="preserve">. </t>
    </r>
    <r>
      <rPr>
        <b/>
        <sz val="14"/>
        <color theme="8" tint="0.39997558519241921"/>
        <rFont val="Calibri"/>
      </rPr>
      <t>2H</t>
    </r>
    <r>
      <rPr>
        <b/>
        <vertAlign val="subscript"/>
        <sz val="14"/>
        <color theme="8" tint="0.39997558519241921"/>
        <rFont val="Calibri"/>
      </rPr>
      <t>2</t>
    </r>
    <r>
      <rPr>
        <b/>
        <sz val="14"/>
        <color theme="8" tint="0.39997558519241921"/>
        <rFont val="Calibri"/>
      </rPr>
      <t>O</t>
    </r>
  </si>
  <si>
    <r>
      <t>Fe</t>
    </r>
    <r>
      <rPr>
        <b/>
        <vertAlign val="superscript"/>
        <sz val="14"/>
        <color theme="8" tint="0.39997558519241921"/>
        <rFont val="Calibri"/>
      </rPr>
      <t>2+</t>
    </r>
    <r>
      <rPr>
        <b/>
        <sz val="14"/>
        <color theme="8" tint="0.39997558519241921"/>
        <rFont val="Calibri"/>
      </rPr>
      <t xml:space="preserve"> + PO</t>
    </r>
    <r>
      <rPr>
        <b/>
        <vertAlign val="subscript"/>
        <sz val="14"/>
        <color theme="8" tint="0.39997558519241921"/>
        <rFont val="Calibri"/>
      </rPr>
      <t>4</t>
    </r>
    <r>
      <rPr>
        <b/>
        <vertAlign val="superscript"/>
        <sz val="14"/>
        <color theme="8" tint="0.39997558519241921"/>
        <rFont val="Calibri"/>
      </rPr>
      <t xml:space="preserve">3- </t>
    </r>
    <r>
      <rPr>
        <b/>
        <sz val="14"/>
        <color theme="8" tint="0.39997558519241921"/>
        <rFont val="Calibri"/>
      </rPr>
      <t>+ 2H</t>
    </r>
    <r>
      <rPr>
        <b/>
        <vertAlign val="subscript"/>
        <sz val="14"/>
        <color theme="8" tint="0.39997558519241921"/>
        <rFont val="Calibri"/>
      </rPr>
      <t>2</t>
    </r>
    <r>
      <rPr>
        <b/>
        <sz val="14"/>
        <color theme="8" tint="0.39997558519241921"/>
        <rFont val="Calibri"/>
      </rPr>
      <t>O</t>
    </r>
  </si>
  <si>
    <t>hydromagnesite</t>
  </si>
  <si>
    <r>
      <t>Mg</t>
    </r>
    <r>
      <rPr>
        <b/>
        <vertAlign val="subscript"/>
        <sz val="14"/>
        <color rgb="FF3366FF"/>
        <rFont val="Calibri"/>
      </rPr>
      <t>5</t>
    </r>
    <r>
      <rPr>
        <b/>
        <sz val="14"/>
        <color rgb="FF3366FF"/>
        <rFont val="Calibri"/>
      </rPr>
      <t>(OH)</t>
    </r>
    <r>
      <rPr>
        <b/>
        <vertAlign val="subscript"/>
        <sz val="14"/>
        <color rgb="FF3366FF"/>
        <rFont val="Calibri"/>
      </rPr>
      <t>2</t>
    </r>
    <r>
      <rPr>
        <b/>
        <sz val="14"/>
        <color rgb="FF3366FF"/>
        <rFont val="Calibri"/>
      </rPr>
      <t>(CO</t>
    </r>
    <r>
      <rPr>
        <b/>
        <vertAlign val="subscript"/>
        <sz val="14"/>
        <color rgb="FF3366FF"/>
        <rFont val="Calibri"/>
      </rPr>
      <t>3</t>
    </r>
    <r>
      <rPr>
        <b/>
        <sz val="14"/>
        <color rgb="FF3366FF"/>
        <rFont val="Calibri"/>
      </rPr>
      <t>)</t>
    </r>
    <r>
      <rPr>
        <b/>
        <vertAlign val="subscript"/>
        <sz val="14"/>
        <color rgb="FF3366FF"/>
        <rFont val="Calibri"/>
      </rPr>
      <t>4</t>
    </r>
  </si>
  <si>
    <r>
      <t>5Mg</t>
    </r>
    <r>
      <rPr>
        <b/>
        <vertAlign val="superscript"/>
        <sz val="14"/>
        <color rgb="FF3366FF"/>
        <rFont val="Calibri"/>
      </rPr>
      <t>2+</t>
    </r>
    <r>
      <rPr>
        <b/>
        <sz val="14"/>
        <color rgb="FF3366FF"/>
        <rFont val="Calibri"/>
      </rPr>
      <t xml:space="preserve"> + 4CO</t>
    </r>
    <r>
      <rPr>
        <b/>
        <vertAlign val="subscript"/>
        <sz val="14"/>
        <color rgb="FF3366FF"/>
        <rFont val="Calibri"/>
      </rPr>
      <t>3</t>
    </r>
    <r>
      <rPr>
        <b/>
        <vertAlign val="superscript"/>
        <sz val="14"/>
        <color rgb="FF3366FF"/>
        <rFont val="Calibri"/>
      </rPr>
      <t>2-</t>
    </r>
    <r>
      <rPr>
        <b/>
        <sz val="14"/>
        <color rgb="FF3366FF"/>
        <rFont val="Calibri"/>
      </rPr>
      <t xml:space="preserve"> + 2OH</t>
    </r>
    <r>
      <rPr>
        <b/>
        <vertAlign val="superscript"/>
        <sz val="14"/>
        <color rgb="FF3366FF"/>
        <rFont val="Calibri"/>
      </rPr>
      <t>-</t>
    </r>
  </si>
  <si>
    <t>dolomite</t>
  </si>
  <si>
    <r>
      <t>CaMg(CO</t>
    </r>
    <r>
      <rPr>
        <b/>
        <vertAlign val="subscript"/>
        <sz val="14"/>
        <color rgb="FF660066"/>
        <rFont val="Calibri"/>
      </rPr>
      <t>3</t>
    </r>
    <r>
      <rPr>
        <b/>
        <sz val="14"/>
        <color rgb="FF660066"/>
        <rFont val="Calibri"/>
      </rPr>
      <t>)</t>
    </r>
    <r>
      <rPr>
        <b/>
        <vertAlign val="subscript"/>
        <sz val="14"/>
        <color rgb="FF660066"/>
        <rFont val="Calibri"/>
      </rPr>
      <t>2</t>
    </r>
  </si>
  <si>
    <r>
      <t>Ca</t>
    </r>
    <r>
      <rPr>
        <b/>
        <vertAlign val="superscript"/>
        <sz val="14"/>
        <color rgb="FF660066"/>
        <rFont val="Calibri"/>
      </rPr>
      <t>2+</t>
    </r>
    <r>
      <rPr>
        <b/>
        <sz val="14"/>
        <color rgb="FF660066"/>
        <rFont val="Calibri"/>
      </rPr>
      <t xml:space="preserve"> + Mg</t>
    </r>
    <r>
      <rPr>
        <b/>
        <vertAlign val="superscript"/>
        <sz val="14"/>
        <color rgb="FF660066"/>
        <rFont val="Calibri"/>
      </rPr>
      <t>2+</t>
    </r>
    <r>
      <rPr>
        <b/>
        <sz val="14"/>
        <color rgb="FF660066"/>
        <rFont val="Calibri"/>
      </rPr>
      <t xml:space="preserve"> + 2CO</t>
    </r>
    <r>
      <rPr>
        <b/>
        <vertAlign val="subscript"/>
        <sz val="14"/>
        <color rgb="FF660066"/>
        <rFont val="Calibri"/>
      </rPr>
      <t>3</t>
    </r>
    <r>
      <rPr>
        <b/>
        <vertAlign val="superscript"/>
        <sz val="14"/>
        <color rgb="FF660066"/>
        <rFont val="Calibri"/>
      </rPr>
      <t>2-</t>
    </r>
  </si>
  <si>
    <r>
      <t>CaCO</t>
    </r>
    <r>
      <rPr>
        <b/>
        <vertAlign val="subscript"/>
        <sz val="14"/>
        <color rgb="FF7030A0"/>
        <rFont val="Calibri"/>
      </rPr>
      <t>3</t>
    </r>
  </si>
  <si>
    <r>
      <t>Ca</t>
    </r>
    <r>
      <rPr>
        <b/>
        <vertAlign val="superscript"/>
        <sz val="14"/>
        <color rgb="FF7030A0"/>
        <rFont val="Calibri"/>
      </rPr>
      <t>2+</t>
    </r>
    <r>
      <rPr>
        <b/>
        <sz val="14"/>
        <color rgb="FF7030A0"/>
        <rFont val="Calibri"/>
      </rPr>
      <t xml:space="preserve"> + CO</t>
    </r>
    <r>
      <rPr>
        <b/>
        <vertAlign val="subscript"/>
        <sz val="14"/>
        <color rgb="FF7030A0"/>
        <rFont val="Calibri"/>
      </rPr>
      <t>3</t>
    </r>
    <r>
      <rPr>
        <b/>
        <vertAlign val="superscript"/>
        <sz val="14"/>
        <color rgb="FF7030A0"/>
        <rFont val="Calibri"/>
      </rPr>
      <t>2-</t>
    </r>
  </si>
  <si>
    <r>
      <t>CaCO</t>
    </r>
    <r>
      <rPr>
        <b/>
        <vertAlign val="subscript"/>
        <sz val="14"/>
        <color theme="7" tint="0.39997558519241921"/>
        <rFont val="Calibri"/>
      </rPr>
      <t>3</t>
    </r>
  </si>
  <si>
    <r>
      <t>Ca</t>
    </r>
    <r>
      <rPr>
        <b/>
        <vertAlign val="superscript"/>
        <sz val="14"/>
        <color theme="7" tint="0.39997558519241921"/>
        <rFont val="Calibri"/>
      </rPr>
      <t>2+</t>
    </r>
    <r>
      <rPr>
        <b/>
        <sz val="14"/>
        <color theme="7" tint="0.39997558519241921"/>
        <rFont val="Calibri"/>
      </rPr>
      <t xml:space="preserve"> + CO</t>
    </r>
    <r>
      <rPr>
        <b/>
        <vertAlign val="subscript"/>
        <sz val="14"/>
        <color theme="7" tint="0.39997558519241921"/>
        <rFont val="Calibri"/>
      </rPr>
      <t>3</t>
    </r>
    <r>
      <rPr>
        <b/>
        <vertAlign val="superscript"/>
        <sz val="14"/>
        <color theme="7" tint="0.39997558519241921"/>
        <rFont val="Calibri"/>
      </rPr>
      <t>2-</t>
    </r>
  </si>
  <si>
    <t>DCPA</t>
  </si>
  <si>
    <r>
      <t>CaHPO</t>
    </r>
    <r>
      <rPr>
        <b/>
        <vertAlign val="subscript"/>
        <sz val="14"/>
        <color theme="4" tint="0.39997558519241921"/>
        <rFont val="Calibri"/>
      </rPr>
      <t>4</t>
    </r>
  </si>
  <si>
    <r>
      <t>Ca</t>
    </r>
    <r>
      <rPr>
        <b/>
        <vertAlign val="superscript"/>
        <sz val="14"/>
        <color theme="4" tint="0.39997558519241921"/>
        <rFont val="Calibri"/>
      </rPr>
      <t>2+</t>
    </r>
    <r>
      <rPr>
        <b/>
        <sz val="14"/>
        <color theme="4" tint="0.39997558519241921"/>
        <rFont val="Calibri"/>
      </rPr>
      <t xml:space="preserve"> + HPO</t>
    </r>
    <r>
      <rPr>
        <b/>
        <vertAlign val="subscript"/>
        <sz val="14"/>
        <color theme="4" tint="0.39997558519241921"/>
        <rFont val="Calibri"/>
      </rPr>
      <t>4</t>
    </r>
    <r>
      <rPr>
        <b/>
        <vertAlign val="superscript"/>
        <sz val="14"/>
        <color theme="4" tint="0.39997558519241921"/>
        <rFont val="Calibri"/>
      </rPr>
      <t>-</t>
    </r>
  </si>
  <si>
    <t>DCPD</t>
  </si>
  <si>
    <r>
      <t>CaHPO</t>
    </r>
    <r>
      <rPr>
        <b/>
        <vertAlign val="subscript"/>
        <sz val="14"/>
        <color theme="3" tint="0.39997558519241921"/>
        <rFont val="Calibri"/>
      </rPr>
      <t xml:space="preserve">4 </t>
    </r>
    <r>
      <rPr>
        <b/>
        <vertAlign val="superscript"/>
        <sz val="14"/>
        <color theme="3" tint="0.39997558519241921"/>
        <rFont val="Calibri"/>
      </rPr>
      <t>.</t>
    </r>
    <r>
      <rPr>
        <b/>
        <vertAlign val="subscript"/>
        <sz val="14"/>
        <color theme="3" tint="0.39997558519241921"/>
        <rFont val="Calibri"/>
      </rPr>
      <t xml:space="preserve"> </t>
    </r>
    <r>
      <rPr>
        <b/>
        <sz val="14"/>
        <color theme="3" tint="0.39997558519241921"/>
        <rFont val="Calibri"/>
      </rPr>
      <t>2H</t>
    </r>
    <r>
      <rPr>
        <b/>
        <vertAlign val="subscript"/>
        <sz val="14"/>
        <color theme="3" tint="0.39997558519241921"/>
        <rFont val="Calibri"/>
      </rPr>
      <t>2</t>
    </r>
    <r>
      <rPr>
        <b/>
        <sz val="14"/>
        <color theme="3" tint="0.39997558519241921"/>
        <rFont val="Calibri"/>
      </rPr>
      <t>O</t>
    </r>
  </si>
  <si>
    <r>
      <t>Ca</t>
    </r>
    <r>
      <rPr>
        <b/>
        <vertAlign val="superscript"/>
        <sz val="14"/>
        <color theme="3" tint="0.39997558519241921"/>
        <rFont val="Calibri"/>
      </rPr>
      <t>2+</t>
    </r>
    <r>
      <rPr>
        <b/>
        <sz val="14"/>
        <color theme="3" tint="0.39997558519241921"/>
        <rFont val="Calibri"/>
      </rPr>
      <t xml:space="preserve"> + HPO</t>
    </r>
    <r>
      <rPr>
        <b/>
        <vertAlign val="subscript"/>
        <sz val="14"/>
        <color theme="3" tint="0.39997558519241921"/>
        <rFont val="Calibri"/>
      </rPr>
      <t>4</t>
    </r>
    <r>
      <rPr>
        <b/>
        <vertAlign val="superscript"/>
        <sz val="14"/>
        <color theme="3" tint="0.39997558519241921"/>
        <rFont val="Calibri"/>
      </rPr>
      <t>-</t>
    </r>
    <r>
      <rPr>
        <b/>
        <sz val="14"/>
        <color theme="3" tint="0.39997558519241921"/>
        <rFont val="Calibri"/>
      </rPr>
      <t xml:space="preserve"> + 2H</t>
    </r>
    <r>
      <rPr>
        <b/>
        <vertAlign val="subscript"/>
        <sz val="14"/>
        <color theme="3" tint="0.39997558519241921"/>
        <rFont val="Calibri"/>
      </rPr>
      <t>2</t>
    </r>
    <r>
      <rPr>
        <b/>
        <sz val="14"/>
        <color theme="3" tint="0.39997558519241921"/>
        <rFont val="Calibri"/>
      </rPr>
      <t>O</t>
    </r>
  </si>
  <si>
    <t>DMgPA</t>
  </si>
  <si>
    <r>
      <t>MgHPO</t>
    </r>
    <r>
      <rPr>
        <b/>
        <vertAlign val="subscript"/>
        <sz val="14"/>
        <color theme="4" tint="-0.249977111117893"/>
        <rFont val="Calibri"/>
      </rPr>
      <t>4</t>
    </r>
  </si>
  <si>
    <r>
      <t>Mg</t>
    </r>
    <r>
      <rPr>
        <b/>
        <vertAlign val="superscript"/>
        <sz val="14"/>
        <color theme="4" tint="-0.249977111117893"/>
        <rFont val="Calibri"/>
      </rPr>
      <t>2+</t>
    </r>
    <r>
      <rPr>
        <b/>
        <sz val="14"/>
        <color theme="4" tint="-0.249977111117893"/>
        <rFont val="Calibri"/>
      </rPr>
      <t xml:space="preserve"> + HPO</t>
    </r>
    <r>
      <rPr>
        <b/>
        <vertAlign val="subscript"/>
        <sz val="14"/>
        <color theme="4" tint="-0.249977111117893"/>
        <rFont val="Calibri"/>
      </rPr>
      <t>4</t>
    </r>
    <r>
      <rPr>
        <b/>
        <vertAlign val="superscript"/>
        <sz val="14"/>
        <color theme="4" tint="-0.249977111117893"/>
        <rFont val="Calibri"/>
      </rPr>
      <t>-</t>
    </r>
  </si>
  <si>
    <t>magnesite</t>
  </si>
  <si>
    <r>
      <t>MgCO</t>
    </r>
    <r>
      <rPr>
        <b/>
        <vertAlign val="subscript"/>
        <sz val="14"/>
        <color theme="6" tint="-0.249977111117893"/>
        <rFont val="Calibri"/>
      </rPr>
      <t>3</t>
    </r>
  </si>
  <si>
    <r>
      <t>Mg</t>
    </r>
    <r>
      <rPr>
        <b/>
        <vertAlign val="superscript"/>
        <sz val="14"/>
        <color theme="6" tint="-0.249977111117893"/>
        <rFont val="Calibri"/>
      </rPr>
      <t>2+</t>
    </r>
    <r>
      <rPr>
        <b/>
        <sz val="14"/>
        <color theme="6" tint="-0.249977111117893"/>
        <rFont val="Calibri"/>
      </rPr>
      <t xml:space="preserve"> + CO</t>
    </r>
    <r>
      <rPr>
        <b/>
        <vertAlign val="subscript"/>
        <sz val="14"/>
        <color theme="6" tint="-0.249977111117893"/>
        <rFont val="Calibri"/>
      </rPr>
      <t>3</t>
    </r>
    <r>
      <rPr>
        <b/>
        <vertAlign val="superscript"/>
        <sz val="14"/>
        <color theme="6" tint="-0.249977111117893"/>
        <rFont val="Calibri"/>
      </rPr>
      <t>2-</t>
    </r>
  </si>
  <si>
    <r>
      <rPr>
        <sz val="14"/>
        <color theme="0" tint="-4.9989318521683403E-2"/>
        <rFont val="Symbol"/>
      </rPr>
      <t>b</t>
    </r>
    <r>
      <rPr>
        <sz val="14"/>
        <color theme="0" tint="-4.9989318521683403E-2"/>
        <rFont val="Calibri"/>
        <scheme val="minor"/>
      </rPr>
      <t>-anhydrite</t>
    </r>
  </si>
  <si>
    <r>
      <t>CaSO</t>
    </r>
    <r>
      <rPr>
        <b/>
        <vertAlign val="subscript"/>
        <sz val="14"/>
        <color theme="4" tint="0.39997558519241921"/>
        <rFont val="Calibri"/>
      </rPr>
      <t>4</t>
    </r>
  </si>
  <si>
    <r>
      <t>Ca</t>
    </r>
    <r>
      <rPr>
        <b/>
        <vertAlign val="superscript"/>
        <sz val="14"/>
        <color theme="4" tint="0.39997558519241921"/>
        <rFont val="Calibri"/>
      </rPr>
      <t>2+</t>
    </r>
    <r>
      <rPr>
        <b/>
        <sz val="14"/>
        <color theme="4" tint="0.39997558519241921"/>
        <rFont val="Calibri"/>
      </rPr>
      <t xml:space="preserve"> + SO</t>
    </r>
    <r>
      <rPr>
        <b/>
        <vertAlign val="subscript"/>
        <sz val="14"/>
        <color theme="4" tint="0.39997558519241921"/>
        <rFont val="Calibri"/>
      </rPr>
      <t>4</t>
    </r>
    <r>
      <rPr>
        <b/>
        <vertAlign val="superscript"/>
        <sz val="14"/>
        <color theme="4" tint="0.39997558519241921"/>
        <rFont val="Calibri"/>
      </rPr>
      <t>2-</t>
    </r>
  </si>
  <si>
    <t>Species</t>
  </si>
  <si>
    <t>s</t>
  </si>
  <si>
    <t>-log (s)</t>
  </si>
  <si>
    <r>
      <t>[PO</t>
    </r>
    <r>
      <rPr>
        <vertAlign val="subscript"/>
        <sz val="16"/>
        <color rgb="FFFFFF00"/>
        <rFont val="Calibri"/>
      </rPr>
      <t>4</t>
    </r>
    <r>
      <rPr>
        <vertAlign val="superscript"/>
        <sz val="16"/>
        <color rgb="FFFFFF00"/>
        <rFont val="Calibri"/>
      </rPr>
      <t>3-</t>
    </r>
    <r>
      <rPr>
        <sz val="16"/>
        <color rgb="FFFFFF00"/>
        <rFont val="Calibri"/>
      </rPr>
      <t>]</t>
    </r>
    <r>
      <rPr>
        <vertAlign val="subscript"/>
        <sz val="16"/>
        <color rgb="FFFFFF00"/>
        <rFont val="Calibri"/>
      </rPr>
      <t>T</t>
    </r>
    <r>
      <rPr>
        <sz val="16"/>
        <color rgb="FFFFFF00"/>
        <rFont val="Calibri"/>
      </rPr>
      <t>=</t>
    </r>
  </si>
  <si>
    <r>
      <t>FePO</t>
    </r>
    <r>
      <rPr>
        <b/>
        <vertAlign val="subscript"/>
        <sz val="14"/>
        <color theme="8" tint="0.39997558519241921"/>
        <rFont val="Calibri"/>
      </rPr>
      <t>4</t>
    </r>
    <r>
      <rPr>
        <b/>
        <vertAlign val="superscript"/>
        <sz val="14"/>
        <color theme="8" tint="0.39997558519241921"/>
        <rFont val="Calibri"/>
      </rPr>
      <t>.</t>
    </r>
    <r>
      <rPr>
        <b/>
        <sz val="14"/>
        <color theme="8" tint="0.39997558519241921"/>
        <rFont val="Calibri"/>
      </rPr>
      <t>2H</t>
    </r>
    <r>
      <rPr>
        <b/>
        <vertAlign val="subscript"/>
        <sz val="14"/>
        <color theme="8" tint="0.39997558519241921"/>
        <rFont val="Calibri"/>
      </rPr>
      <t>2</t>
    </r>
    <r>
      <rPr>
        <b/>
        <sz val="14"/>
        <color theme="8" tint="0.39997558519241921"/>
        <rFont val="Calibri"/>
      </rPr>
      <t>O</t>
    </r>
  </si>
  <si>
    <t>M</t>
  </si>
  <si>
    <r>
      <t>[SO</t>
    </r>
    <r>
      <rPr>
        <vertAlign val="subscript"/>
        <sz val="16"/>
        <color rgb="FFFFFF00"/>
        <rFont val="Calibri"/>
      </rPr>
      <t>4</t>
    </r>
    <r>
      <rPr>
        <vertAlign val="superscript"/>
        <sz val="16"/>
        <color rgb="FFFFFF00"/>
        <rFont val="Calibri"/>
      </rPr>
      <t>2-</t>
    </r>
    <r>
      <rPr>
        <sz val="16"/>
        <color rgb="FFFFFF00"/>
        <rFont val="Calibri"/>
      </rPr>
      <t>]</t>
    </r>
    <r>
      <rPr>
        <vertAlign val="subscript"/>
        <sz val="16"/>
        <color rgb="FFFFFF00"/>
        <rFont val="Calibri"/>
      </rPr>
      <t>T</t>
    </r>
    <r>
      <rPr>
        <sz val="16"/>
        <color rgb="FFFFFF00"/>
        <rFont val="Calibri"/>
      </rPr>
      <t>=</t>
    </r>
  </si>
  <si>
    <r>
      <t>Ca</t>
    </r>
    <r>
      <rPr>
        <b/>
        <vertAlign val="subscript"/>
        <sz val="14"/>
        <color theme="6"/>
        <rFont val="Calibri"/>
      </rPr>
      <t>5</t>
    </r>
    <r>
      <rPr>
        <b/>
        <sz val="14"/>
        <color theme="6"/>
        <rFont val="Calibri"/>
      </rPr>
      <t>(PO</t>
    </r>
    <r>
      <rPr>
        <b/>
        <vertAlign val="subscript"/>
        <sz val="14"/>
        <color theme="6"/>
        <rFont val="Calibri"/>
      </rPr>
      <t>4</t>
    </r>
    <r>
      <rPr>
        <b/>
        <sz val="14"/>
        <color theme="6"/>
        <rFont val="Calibri"/>
      </rPr>
      <t>)</t>
    </r>
    <r>
      <rPr>
        <b/>
        <vertAlign val="subscript"/>
        <sz val="14"/>
        <color theme="6"/>
        <rFont val="Calibri"/>
      </rPr>
      <t>3</t>
    </r>
    <r>
      <rPr>
        <b/>
        <sz val="14"/>
        <color theme="6"/>
        <rFont val="Calibri"/>
      </rPr>
      <t>F</t>
    </r>
  </si>
  <si>
    <r>
      <t>[F</t>
    </r>
    <r>
      <rPr>
        <vertAlign val="superscript"/>
        <sz val="16"/>
        <color rgb="FFFFFF00"/>
        <rFont val="Calibri"/>
      </rPr>
      <t>-</t>
    </r>
    <r>
      <rPr>
        <sz val="16"/>
        <color rgb="FFFFFF00"/>
        <rFont val="Calibri"/>
      </rPr>
      <t>]</t>
    </r>
    <r>
      <rPr>
        <vertAlign val="subscript"/>
        <sz val="16"/>
        <color rgb="FFFFFF00"/>
        <rFont val="Calibri"/>
      </rPr>
      <t>T</t>
    </r>
    <r>
      <rPr>
        <sz val="16"/>
        <color rgb="FFFFFF00"/>
        <rFont val="Calibri"/>
      </rPr>
      <t>=</t>
    </r>
  </si>
  <si>
    <r>
      <rPr>
        <i/>
        <sz val="16"/>
        <color rgb="FFFF0000"/>
        <rFont val="Calibri"/>
      </rPr>
      <t>p</t>
    </r>
    <r>
      <rPr>
        <sz val="16"/>
        <color rgb="FFFF0000"/>
        <rFont val="Calibri"/>
      </rPr>
      <t>CO</t>
    </r>
    <r>
      <rPr>
        <vertAlign val="subscript"/>
        <sz val="16"/>
        <color rgb="FFFF0000"/>
        <rFont val="Calibri"/>
      </rPr>
      <t>2</t>
    </r>
    <r>
      <rPr>
        <sz val="16"/>
        <color rgb="FFFF0000"/>
        <rFont val="Calibri"/>
      </rPr>
      <t>=</t>
    </r>
  </si>
  <si>
    <r>
      <t>logpCO</t>
    </r>
    <r>
      <rPr>
        <b/>
        <vertAlign val="subscript"/>
        <sz val="14"/>
        <color theme="0"/>
        <rFont val="Calibri"/>
      </rPr>
      <t>2</t>
    </r>
  </si>
  <si>
    <r>
      <t>ppm CO</t>
    </r>
    <r>
      <rPr>
        <vertAlign val="subscript"/>
        <sz val="14"/>
        <color rgb="FFFFFF00"/>
        <rFont val="Calibri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</si>
</sst>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E+00"/>
    <numFmt numFmtId="166" formatCode="0.0000"/>
  </numFmts>
  <fonts count="15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</font>
    <font>
      <sz val="20"/>
      <color theme="2"/>
      <name val="Calibri"/>
    </font>
    <font>
      <b/>
      <sz val="10"/>
      <color rgb="FF0000FF"/>
      <name val="Arial"/>
      <family val="2"/>
    </font>
    <font>
      <b/>
      <sz val="10"/>
      <color theme="3" tint="-0.499984740745262"/>
      <name val="Arial"/>
      <family val="2"/>
    </font>
    <font>
      <sz val="10"/>
      <color rgb="FF0000CC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Calibri"/>
    </font>
    <font>
      <b/>
      <vertAlign val="subscript"/>
      <sz val="12"/>
      <color rgb="FFFF0000"/>
      <name val="Calibri"/>
    </font>
    <font>
      <b/>
      <sz val="12"/>
      <color rgb="FFFFC52C"/>
      <name val="Calibri"/>
    </font>
    <font>
      <b/>
      <vertAlign val="subscript"/>
      <sz val="12"/>
      <color rgb="FFFFC52C"/>
      <name val="Calibri"/>
    </font>
    <font>
      <b/>
      <sz val="12"/>
      <color theme="8"/>
      <name val="Calibri"/>
    </font>
    <font>
      <b/>
      <vertAlign val="subscript"/>
      <sz val="12"/>
      <color theme="8"/>
      <name val="Calibri"/>
    </font>
    <font>
      <b/>
      <sz val="12"/>
      <color theme="3" tint="0.39997558519241921"/>
      <name val="Calibri"/>
      <scheme val="minor"/>
    </font>
    <font>
      <b/>
      <vertAlign val="subscript"/>
      <sz val="12"/>
      <color theme="3" tint="0.39997558519241921"/>
      <name val="Calibri"/>
      <scheme val="minor"/>
    </font>
    <font>
      <b/>
      <sz val="12"/>
      <color theme="9" tint="-0.249977111117893"/>
      <name val="Calibri"/>
      <family val="2"/>
      <scheme val="minor"/>
    </font>
    <font>
      <b/>
      <vertAlign val="subscript"/>
      <sz val="12"/>
      <color theme="9" tint="-0.249977111117893"/>
      <name val="Calibri"/>
      <scheme val="minor"/>
    </font>
    <font>
      <b/>
      <sz val="12"/>
      <color theme="3" tint="0.59999389629810485"/>
      <name val="Calibri"/>
      <scheme val="minor"/>
    </font>
    <font>
      <b/>
      <vertAlign val="subscript"/>
      <sz val="12"/>
      <color theme="3" tint="0.59999389629810485"/>
      <name val="Calibri"/>
      <scheme val="minor"/>
    </font>
    <font>
      <b/>
      <sz val="12"/>
      <color theme="7"/>
      <name val="Calibri"/>
      <scheme val="minor"/>
    </font>
    <font>
      <b/>
      <vertAlign val="subscript"/>
      <sz val="12"/>
      <color theme="7"/>
      <name val="Calibri"/>
      <scheme val="minor"/>
    </font>
    <font>
      <b/>
      <sz val="12"/>
      <color theme="7"/>
      <name val="Symbol"/>
    </font>
    <font>
      <b/>
      <sz val="12"/>
      <color theme="7" tint="0.39997558519241921"/>
      <name val="Calibri"/>
      <scheme val="minor"/>
    </font>
    <font>
      <b/>
      <vertAlign val="subscript"/>
      <sz val="12"/>
      <color theme="7" tint="0.39997558519241921"/>
      <name val="Calibri"/>
      <scheme val="minor"/>
    </font>
    <font>
      <b/>
      <sz val="12"/>
      <color theme="7" tint="0.39997558519241921"/>
      <name val="Symbol"/>
    </font>
    <font>
      <b/>
      <sz val="12"/>
      <color theme="6" tint="-0.249977111117893"/>
      <name val="Calibri"/>
      <scheme val="minor"/>
    </font>
    <font>
      <vertAlign val="subscript"/>
      <sz val="12"/>
      <color theme="6" tint="-0.249977111117893"/>
      <name val="Calibri"/>
      <scheme val="minor"/>
    </font>
    <font>
      <b/>
      <sz val="12"/>
      <color theme="6" tint="0.39997558519241921"/>
      <name val="Calibri"/>
    </font>
    <font>
      <b/>
      <vertAlign val="subscript"/>
      <sz val="12"/>
      <color theme="6" tint="0.39997558519241921"/>
      <name val="Calibri"/>
    </font>
    <font>
      <b/>
      <sz val="12"/>
      <color rgb="FF660066"/>
      <name val="Calibri"/>
      <scheme val="minor"/>
    </font>
    <font>
      <b/>
      <vertAlign val="subscript"/>
      <sz val="12"/>
      <color rgb="FF660066"/>
      <name val="Calibri"/>
      <scheme val="minor"/>
    </font>
    <font>
      <b/>
      <sz val="12"/>
      <color theme="8" tint="0.39997558519241921"/>
      <name val="Calibri"/>
    </font>
    <font>
      <b/>
      <vertAlign val="subscript"/>
      <sz val="12"/>
      <color theme="8" tint="0.39997558519241921"/>
      <name val="Calibri"/>
    </font>
    <font>
      <b/>
      <vertAlign val="superscript"/>
      <sz val="12"/>
      <color theme="8" tint="0.39997558519241921"/>
      <name val="Calibri"/>
    </font>
    <font>
      <b/>
      <sz val="12"/>
      <color rgb="FF0000FF"/>
      <name val="Calibri"/>
    </font>
    <font>
      <b/>
      <vertAlign val="subscript"/>
      <sz val="12"/>
      <color rgb="FF0000FF"/>
      <name val="Calibri"/>
    </font>
    <font>
      <b/>
      <sz val="12"/>
      <color theme="3" tint="0.39997558519241921"/>
      <name val="Calibri"/>
    </font>
    <font>
      <b/>
      <vertAlign val="subscript"/>
      <sz val="12"/>
      <color theme="3" tint="0.39997558519241921"/>
      <name val="Calibri"/>
    </font>
    <font>
      <b/>
      <sz val="12"/>
      <color theme="2" tint="-0.499984740745262"/>
      <name val="Calibri"/>
      <scheme val="minor"/>
    </font>
    <font>
      <b/>
      <vertAlign val="subscript"/>
      <sz val="12"/>
      <color theme="2" tint="-0.499984740745262"/>
      <name val="Calibri"/>
      <scheme val="minor"/>
    </font>
    <font>
      <b/>
      <sz val="12"/>
      <color theme="2" tint="-0.249977111117893"/>
      <name val="Calibri"/>
      <scheme val="minor"/>
    </font>
    <font>
      <b/>
      <vertAlign val="subscript"/>
      <sz val="12"/>
      <color theme="2" tint="-0.249977111117893"/>
      <name val="Calibri"/>
      <scheme val="minor"/>
    </font>
    <font>
      <b/>
      <vertAlign val="superscript"/>
      <sz val="12"/>
      <color theme="2" tint="-0.249977111117893"/>
      <name val="Calibri"/>
      <scheme val="minor"/>
    </font>
    <font>
      <b/>
      <sz val="12"/>
      <color theme="8" tint="-0.249977111117893"/>
      <name val="Calibri"/>
      <scheme val="minor"/>
    </font>
    <font>
      <b/>
      <vertAlign val="subscript"/>
      <sz val="12"/>
      <color theme="8" tint="-0.249977111117893"/>
      <name val="Calibri"/>
      <scheme val="minor"/>
    </font>
    <font>
      <b/>
      <sz val="10"/>
      <color rgb="FF0000CC"/>
      <name val="Arial"/>
      <family val="2"/>
    </font>
    <font>
      <b/>
      <vertAlign val="superscript"/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color indexed="10"/>
      <name val="Arial"/>
      <family val="2"/>
    </font>
    <font>
      <b/>
      <sz val="10"/>
      <color indexed="10"/>
      <name val="Arial"/>
      <family val="2"/>
    </font>
    <font>
      <b/>
      <vertAlign val="superscript"/>
      <sz val="12"/>
      <color rgb="FFFF0000"/>
      <name val="Calibri"/>
    </font>
    <font>
      <b/>
      <vertAlign val="superscript"/>
      <sz val="12"/>
      <color rgb="FFFFC52C"/>
      <name val="Calibri"/>
    </font>
    <font>
      <b/>
      <vertAlign val="superscript"/>
      <sz val="12"/>
      <color theme="8"/>
      <name val="Calibri"/>
    </font>
    <font>
      <b/>
      <vertAlign val="superscript"/>
      <sz val="12"/>
      <color theme="3" tint="0.39997558519241921"/>
      <name val="Calibri"/>
      <scheme val="minor"/>
    </font>
    <font>
      <b/>
      <vertAlign val="superscript"/>
      <sz val="12"/>
      <color theme="9" tint="-0.249977111117893"/>
      <name val="Calibri"/>
      <family val="2"/>
      <scheme val="minor"/>
    </font>
    <font>
      <b/>
      <vertAlign val="superscript"/>
      <sz val="12"/>
      <color theme="3" tint="0.59999389629810485"/>
      <name val="Calibri"/>
      <scheme val="minor"/>
    </font>
    <font>
      <b/>
      <vertAlign val="superscript"/>
      <sz val="12"/>
      <color theme="7"/>
      <name val="Calibri"/>
      <scheme val="minor"/>
    </font>
    <font>
      <b/>
      <vertAlign val="superscript"/>
      <sz val="12"/>
      <color theme="7" tint="0.39997558519241921"/>
      <name val="Calibri"/>
      <scheme val="minor"/>
    </font>
    <font>
      <b/>
      <vertAlign val="superscript"/>
      <sz val="12"/>
      <color theme="6" tint="-0.249977111117893"/>
      <name val="Calibri"/>
      <scheme val="minor"/>
    </font>
    <font>
      <b/>
      <sz val="12"/>
      <color theme="6" tint="0.39997558519241921"/>
      <name val="Calibri"/>
      <scheme val="minor"/>
    </font>
    <font>
      <b/>
      <vertAlign val="superscript"/>
      <sz val="12"/>
      <color theme="6" tint="0.39997558519241921"/>
      <name val="Calibri"/>
      <scheme val="minor"/>
    </font>
    <font>
      <b/>
      <vertAlign val="superscript"/>
      <sz val="12"/>
      <color rgb="FF660066"/>
      <name val="Calibri"/>
      <scheme val="minor"/>
    </font>
    <font>
      <b/>
      <vertAlign val="superscript"/>
      <sz val="12"/>
      <color rgb="FF0000FF"/>
      <name val="Calibri"/>
    </font>
    <font>
      <b/>
      <vertAlign val="superscript"/>
      <sz val="12"/>
      <color theme="3" tint="0.39997558519241921"/>
      <name val="Calibri"/>
    </font>
    <font>
      <b/>
      <vertAlign val="superscript"/>
      <sz val="12"/>
      <color theme="2" tint="-0.499984740745262"/>
      <name val="Calibri"/>
      <scheme val="minor"/>
    </font>
    <font>
      <b/>
      <sz val="12"/>
      <color theme="8" tint="-0.249977111117893"/>
      <name val="Calibri"/>
    </font>
    <font>
      <b/>
      <vertAlign val="superscript"/>
      <sz val="12"/>
      <color theme="8" tint="-0.249977111117893"/>
      <name val="Calibri"/>
    </font>
    <font>
      <sz val="14"/>
      <color theme="0" tint="-4.9989318521683403E-2"/>
      <name val="Calibri"/>
    </font>
    <font>
      <b/>
      <sz val="14"/>
      <color rgb="FFFF0000"/>
      <name val="Calibri"/>
      <family val="2"/>
    </font>
    <font>
      <b/>
      <vertAlign val="subscript"/>
      <sz val="14"/>
      <color rgb="FFFF0000"/>
      <name val="Calibri"/>
      <family val="2"/>
    </font>
    <font>
      <b/>
      <vertAlign val="superscript"/>
      <sz val="14"/>
      <color rgb="FFFF0000"/>
      <name val="Calibri"/>
    </font>
    <font>
      <b/>
      <sz val="14"/>
      <color theme="0"/>
      <name val="Calibri"/>
    </font>
    <font>
      <b/>
      <vertAlign val="subscript"/>
      <sz val="14"/>
      <color theme="0"/>
      <name val="Calibri"/>
    </font>
    <font>
      <b/>
      <sz val="14"/>
      <color theme="1"/>
      <name val="Calibri"/>
    </font>
    <font>
      <b/>
      <sz val="14"/>
      <color rgb="FFFFFF00"/>
      <name val="Calibri"/>
    </font>
    <font>
      <b/>
      <vertAlign val="subscript"/>
      <sz val="14"/>
      <color rgb="FFFFFF00"/>
      <name val="Calibri"/>
    </font>
    <font>
      <b/>
      <vertAlign val="superscript"/>
      <sz val="14"/>
      <color rgb="FFFFFF00"/>
      <name val="Calibri"/>
    </font>
    <font>
      <b/>
      <sz val="14"/>
      <color theme="8"/>
      <name val="Calibri"/>
    </font>
    <font>
      <b/>
      <vertAlign val="subscript"/>
      <sz val="14"/>
      <color theme="8"/>
      <name val="Calibri"/>
    </font>
    <font>
      <b/>
      <vertAlign val="superscript"/>
      <sz val="14"/>
      <color theme="8"/>
      <name val="Calibri"/>
    </font>
    <font>
      <b/>
      <sz val="14"/>
      <color theme="3" tint="0.39997558519241921"/>
      <name val="Calibri"/>
    </font>
    <font>
      <b/>
      <vertAlign val="subscript"/>
      <sz val="14"/>
      <color theme="3" tint="0.39997558519241921"/>
      <name val="Calibri"/>
    </font>
    <font>
      <b/>
      <vertAlign val="superscript"/>
      <sz val="10"/>
      <color theme="3" tint="0.39997558519241921"/>
      <name val="Calibri"/>
    </font>
    <font>
      <b/>
      <vertAlign val="superscript"/>
      <sz val="14"/>
      <color theme="3" tint="0.39997558519241921"/>
      <name val="Calibri"/>
    </font>
    <font>
      <b/>
      <sz val="14"/>
      <color theme="4" tint="0.79998168889431442"/>
      <name val="Calibri"/>
    </font>
    <font>
      <b/>
      <vertAlign val="subscript"/>
      <sz val="14"/>
      <color theme="4" tint="0.79998168889431442"/>
      <name val="Calibri"/>
    </font>
    <font>
      <b/>
      <vertAlign val="superscript"/>
      <sz val="14"/>
      <color theme="4" tint="0.79998168889431442"/>
      <name val="Calibri"/>
    </font>
    <font>
      <b/>
      <sz val="14"/>
      <color theme="9" tint="-0.249977111117893"/>
      <name val="Calibri"/>
    </font>
    <font>
      <b/>
      <vertAlign val="subscript"/>
      <sz val="14"/>
      <color theme="9" tint="-0.249977111117893"/>
      <name val="Calibri"/>
    </font>
    <font>
      <b/>
      <vertAlign val="superscript"/>
      <sz val="14"/>
      <color theme="9" tint="-0.249977111117893"/>
      <name val="Calibri"/>
    </font>
    <font>
      <b/>
      <sz val="14"/>
      <color theme="6" tint="0.39997558519241921"/>
      <name val="Calibri"/>
    </font>
    <font>
      <b/>
      <vertAlign val="subscript"/>
      <sz val="14"/>
      <color theme="6" tint="0.39997558519241921"/>
      <name val="Calibri"/>
    </font>
    <font>
      <b/>
      <vertAlign val="superscript"/>
      <sz val="14"/>
      <color theme="6" tint="0.39997558519241921"/>
      <name val="Calibri"/>
    </font>
    <font>
      <sz val="10"/>
      <name val="Arial"/>
    </font>
    <font>
      <b/>
      <sz val="14"/>
      <color theme="8" tint="0.39997558519241921"/>
      <name val="Calibri"/>
    </font>
    <font>
      <b/>
      <vertAlign val="subscript"/>
      <sz val="14"/>
      <color theme="8" tint="0.39997558519241921"/>
      <name val="Calibri"/>
    </font>
    <font>
      <b/>
      <vertAlign val="superscript"/>
      <sz val="14"/>
      <color theme="8" tint="0.39997558519241921"/>
      <name val="Calibri"/>
    </font>
    <font>
      <b/>
      <sz val="14"/>
      <color rgb="FF3366FF"/>
      <name val="Calibri"/>
    </font>
    <font>
      <b/>
      <vertAlign val="subscript"/>
      <sz val="14"/>
      <color rgb="FF3366FF"/>
      <name val="Calibri"/>
    </font>
    <font>
      <b/>
      <vertAlign val="superscript"/>
      <sz val="14"/>
      <color rgb="FF3366FF"/>
      <name val="Calibri"/>
    </font>
    <font>
      <b/>
      <sz val="14"/>
      <color rgb="FF660066"/>
      <name val="Calibri"/>
    </font>
    <font>
      <b/>
      <vertAlign val="subscript"/>
      <sz val="14"/>
      <color rgb="FF660066"/>
      <name val="Calibri"/>
    </font>
    <font>
      <b/>
      <vertAlign val="superscript"/>
      <sz val="14"/>
      <color rgb="FF660066"/>
      <name val="Calibri"/>
    </font>
    <font>
      <b/>
      <sz val="14"/>
      <color rgb="FF7030A0"/>
      <name val="Calibri"/>
    </font>
    <font>
      <b/>
      <vertAlign val="subscript"/>
      <sz val="14"/>
      <color rgb="FF7030A0"/>
      <name val="Calibri"/>
    </font>
    <font>
      <b/>
      <vertAlign val="superscript"/>
      <sz val="14"/>
      <color rgb="FF7030A0"/>
      <name val="Calibri"/>
    </font>
    <font>
      <b/>
      <sz val="14"/>
      <color theme="7" tint="0.39997558519241921"/>
      <name val="Calibri"/>
    </font>
    <font>
      <b/>
      <vertAlign val="subscript"/>
      <sz val="14"/>
      <color theme="7" tint="0.39997558519241921"/>
      <name val="Calibri"/>
    </font>
    <font>
      <b/>
      <vertAlign val="superscript"/>
      <sz val="14"/>
      <color theme="7" tint="0.39997558519241921"/>
      <name val="Calibri"/>
    </font>
    <font>
      <b/>
      <sz val="14"/>
      <color theme="4" tint="0.39997558519241921"/>
      <name val="Calibri"/>
    </font>
    <font>
      <b/>
      <vertAlign val="subscript"/>
      <sz val="14"/>
      <color theme="4" tint="0.39997558519241921"/>
      <name val="Calibri"/>
    </font>
    <font>
      <b/>
      <vertAlign val="superscript"/>
      <sz val="14"/>
      <color theme="4" tint="0.39997558519241921"/>
      <name val="Calibri"/>
    </font>
    <font>
      <b/>
      <sz val="14"/>
      <color rgb="FFFFC000"/>
      <name val="Calibri"/>
      <family val="2"/>
    </font>
    <font>
      <b/>
      <sz val="14"/>
      <color theme="4" tint="-0.249977111117893"/>
      <name val="Calibri"/>
    </font>
    <font>
      <b/>
      <vertAlign val="subscript"/>
      <sz val="14"/>
      <color theme="4" tint="-0.249977111117893"/>
      <name val="Calibri"/>
    </font>
    <font>
      <b/>
      <vertAlign val="superscript"/>
      <sz val="14"/>
      <color theme="4" tint="-0.249977111117893"/>
      <name val="Calibri"/>
    </font>
    <font>
      <b/>
      <sz val="14"/>
      <color theme="6" tint="-0.249977111117893"/>
      <name val="Calibri"/>
    </font>
    <font>
      <b/>
      <vertAlign val="subscript"/>
      <sz val="14"/>
      <color theme="6" tint="-0.249977111117893"/>
      <name val="Calibri"/>
    </font>
    <font>
      <b/>
      <vertAlign val="superscript"/>
      <sz val="14"/>
      <color theme="6" tint="-0.249977111117893"/>
      <name val="Calibri"/>
    </font>
    <font>
      <sz val="14"/>
      <color theme="0" tint="-4.9989318521683403E-2"/>
      <name val="Calibri"/>
      <scheme val="minor"/>
    </font>
    <font>
      <sz val="14"/>
      <color theme="0" tint="-4.9989318521683403E-2"/>
      <name val="Symbol"/>
    </font>
    <font>
      <b/>
      <sz val="14"/>
      <color rgb="FF0070C0"/>
      <name val="Calibri"/>
    </font>
    <font>
      <sz val="14"/>
      <color theme="0"/>
      <name val="Calibri"/>
    </font>
    <font>
      <sz val="14"/>
      <color theme="9" tint="-0.249977111117893"/>
      <name val="Calibri"/>
    </font>
    <font>
      <sz val="16"/>
      <color rgb="FFFFFF00"/>
      <name val="Calibri"/>
    </font>
    <font>
      <vertAlign val="subscript"/>
      <sz val="16"/>
      <color rgb="FFFFFF00"/>
      <name val="Calibri"/>
    </font>
    <font>
      <vertAlign val="superscript"/>
      <sz val="16"/>
      <color rgb="FFFFFF00"/>
      <name val="Calibri"/>
    </font>
    <font>
      <b/>
      <sz val="16"/>
      <name val="Calibri"/>
    </font>
    <font>
      <b/>
      <sz val="14"/>
      <color theme="6"/>
      <name val="Calibri"/>
    </font>
    <font>
      <b/>
      <vertAlign val="subscript"/>
      <sz val="14"/>
      <color theme="6"/>
      <name val="Calibri"/>
    </font>
    <font>
      <b/>
      <sz val="14"/>
      <color theme="3" tint="0.79998168889431442"/>
      <name val="Calibri"/>
    </font>
    <font>
      <sz val="16"/>
      <color rgb="FFFF0000"/>
      <name val="Calibri"/>
    </font>
    <font>
      <i/>
      <sz val="16"/>
      <color rgb="FFFF0000"/>
      <name val="Calibri"/>
    </font>
    <font>
      <vertAlign val="subscript"/>
      <sz val="16"/>
      <color rgb="FFFF0000"/>
      <name val="Calibri"/>
    </font>
    <font>
      <sz val="14"/>
      <color rgb="FFFFFF00"/>
      <name val="Calibri"/>
    </font>
    <font>
      <vertAlign val="subscript"/>
      <sz val="14"/>
      <color rgb="FFFFFF00"/>
      <name val="Calibri"/>
    </font>
    <font>
      <sz val="14"/>
      <color rgb="FF000099"/>
      <name val="Calibri"/>
    </font>
    <font>
      <b/>
      <sz val="14"/>
      <color rgb="FF000099"/>
      <name val="Calibri"/>
    </font>
    <font>
      <sz val="11"/>
      <color rgb="FFFF0000"/>
      <name val="Calibri"/>
    </font>
    <font>
      <sz val="11"/>
      <color rgb="FFFFC52C"/>
      <name val="Calibri"/>
    </font>
    <font>
      <sz val="11"/>
      <color theme="8"/>
      <name val="Calibri"/>
    </font>
    <font>
      <sz val="11"/>
      <color theme="3" tint="0.39997558519241921"/>
      <name val="Calibri"/>
      <scheme val="minor"/>
    </font>
    <font>
      <sz val="11"/>
      <color theme="9" tint="-0.249977111117893"/>
      <name val="Calibri"/>
      <family val="2"/>
      <scheme val="minor"/>
    </font>
    <font>
      <sz val="11"/>
      <color theme="3" tint="0.59999389629810485"/>
      <name val="Calibri"/>
      <scheme val="minor"/>
    </font>
    <font>
      <sz val="11"/>
      <color theme="7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6" tint="0.39997558519241921"/>
      <name val="Calibri"/>
      <scheme val="minor"/>
    </font>
    <font>
      <sz val="11"/>
      <color rgb="FF660066"/>
      <name val="Calibri"/>
      <scheme val="minor"/>
    </font>
    <font>
      <sz val="11"/>
      <color theme="8" tint="0.39997558519241921"/>
      <name val="Calibri"/>
    </font>
    <font>
      <sz val="11"/>
      <color theme="5" tint="-0.249977111117893"/>
      <name val="Calibri"/>
    </font>
    <font>
      <sz val="11"/>
      <color theme="3" tint="0.39997558519241921"/>
      <name val="Calibri"/>
    </font>
    <font>
      <sz val="11"/>
      <color theme="2" tint="-0.499984740745262"/>
      <name val="Calibri"/>
      <scheme val="minor"/>
    </font>
    <font>
      <sz val="11"/>
      <color theme="2" tint="-0.249977111117893"/>
      <name val="Calibri"/>
      <scheme val="minor"/>
    </font>
    <font>
      <sz val="11"/>
      <color theme="8" tint="-0.249977111117893"/>
      <name val="Calibri"/>
      <scheme val="minor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184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0" fontId="95" fillId="0" borderId="0"/>
    <xf numFmtId="0" fontId="157" fillId="0" borderId="0"/>
  </cellStyleXfs>
  <cellXfs count="218">
    <xf numFmtId="0" fontId="0" fillId="0" borderId="0" xfId="0"/>
    <xf numFmtId="0" fontId="2" fillId="2" borderId="0" xfId="1" applyFont="1" applyFill="1"/>
    <xf numFmtId="0" fontId="2" fillId="2" borderId="0" xfId="1" applyFont="1" applyFill="1" applyAlignment="1">
      <alignment horizontal="right"/>
    </xf>
    <xf numFmtId="0" fontId="3" fillId="2" borderId="0" xfId="1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horizontal="center" vertical="center"/>
    </xf>
    <xf numFmtId="2" fontId="22" fillId="0" borderId="2" xfId="1" applyNumberFormat="1" applyFont="1" applyBorder="1" applyAlignment="1">
      <alignment horizontal="center"/>
    </xf>
    <xf numFmtId="0" fontId="23" fillId="0" borderId="1" xfId="1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center" vertical="center"/>
    </xf>
    <xf numFmtId="0" fontId="26" fillId="0" borderId="3" xfId="1" applyFont="1" applyBorder="1" applyAlignment="1">
      <alignment horizontal="center"/>
    </xf>
    <xf numFmtId="0" fontId="28" fillId="0" borderId="1" xfId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/>
    </xf>
    <xf numFmtId="0" fontId="32" fillId="0" borderId="0" xfId="1" applyFont="1" applyFill="1" applyAlignment="1">
      <alignment horizontal="center"/>
    </xf>
    <xf numFmtId="0" fontId="35" fillId="0" borderId="1" xfId="1" applyFont="1" applyFill="1" applyBorder="1" applyAlignment="1">
      <alignment horizontal="center" vertical="center"/>
    </xf>
    <xf numFmtId="0" fontId="37" fillId="0" borderId="0" xfId="1" applyFont="1" applyFill="1"/>
    <xf numFmtId="0" fontId="39" fillId="0" borderId="1" xfId="1" applyFont="1" applyFill="1" applyBorder="1" applyAlignment="1">
      <alignment horizontal="center" vertical="center"/>
    </xf>
    <xf numFmtId="0" fontId="41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 vertical="center"/>
    </xf>
    <xf numFmtId="0" fontId="1" fillId="0" borderId="0" xfId="1"/>
    <xf numFmtId="0" fontId="2" fillId="2" borderId="0" xfId="1" applyFont="1" applyFill="1" applyBorder="1"/>
    <xf numFmtId="0" fontId="2" fillId="2" borderId="0" xfId="1" applyFont="1" applyFill="1" applyBorder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0" fontId="10" fillId="0" borderId="4" xfId="1" applyFont="1" applyFill="1" applyBorder="1" applyAlignment="1">
      <alignment horizontal="center"/>
    </xf>
    <xf numFmtId="0" fontId="12" fillId="0" borderId="4" xfId="1" applyFont="1" applyFill="1" applyBorder="1" applyAlignment="1">
      <alignment horizontal="center"/>
    </xf>
    <xf numFmtId="0" fontId="14" fillId="0" borderId="4" xfId="1" applyFont="1" applyBorder="1" applyAlignment="1">
      <alignment horizontal="center"/>
    </xf>
    <xf numFmtId="0" fontId="16" fillId="0" borderId="4" xfId="1" applyFont="1" applyBorder="1" applyAlignment="1">
      <alignment horizontal="center"/>
    </xf>
    <xf numFmtId="0" fontId="18" fillId="0" borderId="4" xfId="1" applyFont="1" applyBorder="1" applyAlignment="1">
      <alignment horizontal="center"/>
    </xf>
    <xf numFmtId="0" fontId="20" fillId="0" borderId="4" xfId="1" applyFont="1" applyBorder="1" applyAlignment="1">
      <alignment horizontal="center"/>
    </xf>
    <xf numFmtId="2" fontId="20" fillId="0" borderId="2" xfId="1" applyNumberFormat="1" applyFont="1" applyBorder="1" applyAlignment="1">
      <alignment horizontal="center"/>
    </xf>
    <xf numFmtId="0" fontId="23" fillId="0" borderId="4" xfId="1" applyFont="1" applyBorder="1" applyAlignment="1">
      <alignment horizontal="center"/>
    </xf>
    <xf numFmtId="0" fontId="26" fillId="0" borderId="5" xfId="1" applyFont="1" applyBorder="1" applyAlignment="1">
      <alignment horizontal="center"/>
    </xf>
    <xf numFmtId="0" fontId="61" fillId="0" borderId="4" xfId="1" applyFont="1" applyBorder="1" applyAlignment="1">
      <alignment horizontal="center"/>
    </xf>
    <xf numFmtId="0" fontId="30" fillId="0" borderId="4" xfId="1" applyFont="1" applyBorder="1" applyAlignment="1">
      <alignment horizontal="center"/>
    </xf>
    <xf numFmtId="0" fontId="32" fillId="0" borderId="5" xfId="1" applyFont="1" applyBorder="1" applyAlignment="1">
      <alignment horizontal="center"/>
    </xf>
    <xf numFmtId="0" fontId="35" fillId="0" borderId="4" xfId="1" applyFont="1" applyBorder="1" applyAlignment="1">
      <alignment horizontal="center"/>
    </xf>
    <xf numFmtId="0" fontId="37" fillId="0" borderId="4" xfId="1" applyFont="1" applyBorder="1" applyAlignment="1">
      <alignment horizontal="center"/>
    </xf>
    <xf numFmtId="0" fontId="39" fillId="0" borderId="4" xfId="1" applyFont="1" applyBorder="1" applyAlignment="1">
      <alignment horizontal="center"/>
    </xf>
    <xf numFmtId="0" fontId="41" fillId="0" borderId="4" xfId="1" applyFont="1" applyBorder="1" applyAlignment="1">
      <alignment horizontal="center"/>
    </xf>
    <xf numFmtId="0" fontId="67" fillId="0" borderId="4" xfId="1" applyFont="1" applyBorder="1" applyAlignment="1">
      <alignment horizontal="center"/>
    </xf>
    <xf numFmtId="0" fontId="1" fillId="0" borderId="0" xfId="1" applyBorder="1"/>
    <xf numFmtId="0" fontId="69" fillId="2" borderId="0" xfId="1" applyFont="1" applyFill="1"/>
    <xf numFmtId="0" fontId="70" fillId="2" borderId="0" xfId="1" applyFont="1" applyFill="1" applyAlignment="1">
      <alignment horizontal="left"/>
    </xf>
    <xf numFmtId="0" fontId="70" fillId="2" borderId="0" xfId="1" applyFont="1" applyFill="1" applyAlignment="1">
      <alignment horizontal="center"/>
    </xf>
    <xf numFmtId="0" fontId="70" fillId="2" borderId="0" xfId="1" applyFont="1" applyFill="1"/>
    <xf numFmtId="0" fontId="73" fillId="2" borderId="0" xfId="1" applyFont="1" applyFill="1" applyAlignment="1">
      <alignment horizontal="right"/>
    </xf>
    <xf numFmtId="11" fontId="73" fillId="2" borderId="6" xfId="1" applyNumberFormat="1" applyFont="1" applyFill="1" applyBorder="1" applyAlignment="1">
      <alignment horizontal="center"/>
    </xf>
    <xf numFmtId="2" fontId="73" fillId="2" borderId="6" xfId="1" applyNumberFormat="1" applyFont="1" applyFill="1" applyBorder="1" applyAlignment="1" applyProtection="1">
      <alignment horizontal="center"/>
      <protection locked="0"/>
    </xf>
    <xf numFmtId="0" fontId="75" fillId="2" borderId="0" xfId="1" applyFont="1" applyFill="1" applyAlignment="1">
      <alignment horizontal="center"/>
    </xf>
    <xf numFmtId="0" fontId="1" fillId="2" borderId="0" xfId="1" applyFill="1" applyBorder="1"/>
    <xf numFmtId="2" fontId="4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11" fontId="6" fillId="0" borderId="0" xfId="0" applyNumberFormat="1" applyFont="1" applyBorder="1" applyAlignment="1">
      <alignment horizontal="center"/>
    </xf>
    <xf numFmtId="11" fontId="7" fillId="0" borderId="0" xfId="0" applyNumberFormat="1" applyFont="1" applyBorder="1" applyAlignment="1">
      <alignment horizontal="center"/>
    </xf>
    <xf numFmtId="2" fontId="8" fillId="0" borderId="2" xfId="1" applyNumberFormat="1" applyFont="1" applyBorder="1" applyAlignment="1">
      <alignment horizontal="center"/>
    </xf>
    <xf numFmtId="2" fontId="10" fillId="0" borderId="2" xfId="1" applyNumberFormat="1" applyFont="1" applyFill="1" applyBorder="1" applyAlignment="1">
      <alignment horizontal="center"/>
    </xf>
    <xf numFmtId="2" fontId="12" fillId="0" borderId="2" xfId="1" applyNumberFormat="1" applyFont="1" applyFill="1" applyBorder="1" applyAlignment="1">
      <alignment horizontal="center"/>
    </xf>
    <xf numFmtId="2" fontId="14" fillId="0" borderId="2" xfId="1" applyNumberFormat="1" applyFont="1" applyBorder="1" applyAlignment="1">
      <alignment horizontal="center"/>
    </xf>
    <xf numFmtId="2" fontId="16" fillId="0" borderId="2" xfId="1" applyNumberFormat="1" applyFont="1" applyBorder="1" applyAlignment="1">
      <alignment horizontal="center"/>
    </xf>
    <xf numFmtId="2" fontId="18" fillId="0" borderId="2" xfId="1" applyNumberFormat="1" applyFont="1" applyBorder="1" applyAlignment="1">
      <alignment horizontal="center"/>
    </xf>
    <xf numFmtId="2" fontId="23" fillId="0" borderId="2" xfId="1" applyNumberFormat="1" applyFont="1" applyBorder="1" applyAlignment="1">
      <alignment horizontal="center"/>
    </xf>
    <xf numFmtId="2" fontId="26" fillId="0" borderId="2" xfId="1" applyNumberFormat="1" applyFont="1" applyBorder="1" applyAlignment="1">
      <alignment horizontal="center"/>
    </xf>
    <xf numFmtId="2" fontId="61" fillId="0" borderId="2" xfId="1" applyNumberFormat="1" applyFont="1" applyBorder="1" applyAlignment="1">
      <alignment horizontal="center"/>
    </xf>
    <xf numFmtId="2" fontId="30" fillId="0" borderId="2" xfId="1" applyNumberFormat="1" applyFont="1" applyBorder="1" applyAlignment="1">
      <alignment horizontal="center"/>
    </xf>
    <xf numFmtId="2" fontId="32" fillId="0" borderId="2" xfId="1" applyNumberFormat="1" applyFont="1" applyBorder="1" applyAlignment="1">
      <alignment horizontal="center"/>
    </xf>
    <xf numFmtId="2" fontId="35" fillId="0" borderId="2" xfId="1" applyNumberFormat="1" applyFont="1" applyBorder="1" applyAlignment="1">
      <alignment horizontal="center"/>
    </xf>
    <xf numFmtId="2" fontId="37" fillId="0" borderId="2" xfId="1" applyNumberFormat="1" applyFont="1" applyFill="1" applyBorder="1" applyAlignment="1">
      <alignment horizontal="center"/>
    </xf>
    <xf numFmtId="2" fontId="39" fillId="0" borderId="2" xfId="1" applyNumberFormat="1" applyFont="1" applyBorder="1" applyAlignment="1">
      <alignment horizontal="center"/>
    </xf>
    <xf numFmtId="2" fontId="41" fillId="0" borderId="2" xfId="1" applyNumberFormat="1" applyFont="1" applyBorder="1" applyAlignment="1">
      <alignment horizontal="center"/>
    </xf>
    <xf numFmtId="164" fontId="44" fillId="0" borderId="0" xfId="1" applyNumberFormat="1" applyFont="1" applyBorder="1"/>
    <xf numFmtId="0" fontId="76" fillId="2" borderId="0" xfId="1" applyFont="1" applyFill="1" applyAlignment="1">
      <alignment horizontal="left"/>
    </xf>
    <xf numFmtId="0" fontId="76" fillId="2" borderId="0" xfId="1" applyFont="1" applyFill="1" applyAlignment="1">
      <alignment horizontal="center"/>
    </xf>
    <xf numFmtId="0" fontId="76" fillId="2" borderId="0" xfId="1" applyFont="1" applyFill="1"/>
    <xf numFmtId="0" fontId="1" fillId="2" borderId="0" xfId="1" applyFill="1"/>
    <xf numFmtId="0" fontId="79" fillId="2" borderId="0" xfId="1" applyFont="1" applyFill="1"/>
    <xf numFmtId="0" fontId="79" fillId="2" borderId="0" xfId="1" applyFont="1" applyFill="1" applyAlignment="1">
      <alignment horizontal="center"/>
    </xf>
    <xf numFmtId="0" fontId="82" fillId="2" borderId="0" xfId="1" applyFont="1" applyFill="1"/>
    <xf numFmtId="0" fontId="82" fillId="2" borderId="0" xfId="1" applyFont="1" applyFill="1" applyAlignment="1">
      <alignment horizontal="center"/>
    </xf>
    <xf numFmtId="0" fontId="1" fillId="2" borderId="0" xfId="1" applyFont="1" applyFill="1"/>
    <xf numFmtId="0" fontId="1" fillId="0" borderId="0" xfId="1" applyFont="1"/>
    <xf numFmtId="0" fontId="86" fillId="2" borderId="0" xfId="1" applyFont="1" applyFill="1" applyAlignment="1">
      <alignment horizontal="left"/>
    </xf>
    <xf numFmtId="0" fontId="86" fillId="2" borderId="0" xfId="1" applyFont="1" applyFill="1" applyAlignment="1">
      <alignment horizontal="center"/>
    </xf>
    <xf numFmtId="0" fontId="86" fillId="2" borderId="0" xfId="1" applyFont="1" applyFill="1"/>
    <xf numFmtId="2" fontId="4" fillId="0" borderId="0" xfId="0" applyNumberFormat="1" applyFont="1" applyBorder="1" applyAlignment="1">
      <alignment horizontal="center"/>
    </xf>
    <xf numFmtId="0" fontId="89" fillId="2" borderId="0" xfId="1" applyFont="1" applyFill="1" applyAlignment="1">
      <alignment horizontal="left"/>
    </xf>
    <xf numFmtId="0" fontId="89" fillId="2" borderId="0" xfId="1" applyFont="1" applyFill="1" applyAlignment="1">
      <alignment horizontal="center"/>
    </xf>
    <xf numFmtId="0" fontId="89" fillId="2" borderId="0" xfId="1" applyFont="1" applyFill="1"/>
    <xf numFmtId="0" fontId="92" fillId="2" borderId="0" xfId="1" applyFont="1" applyFill="1" applyAlignment="1">
      <alignment horizontal="left"/>
    </xf>
    <xf numFmtId="0" fontId="92" fillId="2" borderId="0" xfId="1" applyFont="1" applyFill="1" applyAlignment="1">
      <alignment horizontal="center"/>
    </xf>
    <xf numFmtId="0" fontId="92" fillId="2" borderId="0" xfId="1" applyFont="1" applyFill="1"/>
    <xf numFmtId="0" fontId="96" fillId="3" borderId="0" xfId="2" applyFont="1" applyFill="1"/>
    <xf numFmtId="0" fontId="96" fillId="3" borderId="0" xfId="2" applyFont="1" applyFill="1" applyAlignment="1">
      <alignment horizontal="center"/>
    </xf>
    <xf numFmtId="0" fontId="99" fillId="2" borderId="0" xfId="1" applyFont="1" applyFill="1"/>
    <xf numFmtId="0" fontId="99" fillId="2" borderId="0" xfId="1" applyFont="1" applyFill="1" applyAlignment="1">
      <alignment horizontal="center"/>
    </xf>
    <xf numFmtId="0" fontId="102" fillId="2" borderId="0" xfId="1" applyFont="1" applyFill="1"/>
    <xf numFmtId="0" fontId="102" fillId="2" borderId="0" xfId="1" applyFont="1" applyFill="1" applyAlignment="1">
      <alignment horizontal="center"/>
    </xf>
    <xf numFmtId="0" fontId="105" fillId="2" borderId="0" xfId="1" applyFont="1" applyFill="1"/>
    <xf numFmtId="0" fontId="105" fillId="2" borderId="0" xfId="1" applyFont="1" applyFill="1" applyAlignment="1">
      <alignment horizontal="center"/>
    </xf>
    <xf numFmtId="0" fontId="108" fillId="2" borderId="0" xfId="1" applyFont="1" applyFill="1"/>
    <xf numFmtId="0" fontId="108" fillId="2" borderId="0" xfId="1" applyFont="1" applyFill="1" applyAlignment="1">
      <alignment horizontal="center"/>
    </xf>
    <xf numFmtId="0" fontId="111" fillId="3" borderId="0" xfId="2" applyFont="1" applyFill="1"/>
    <xf numFmtId="0" fontId="111" fillId="2" borderId="0" xfId="1" applyFont="1" applyFill="1" applyAlignment="1">
      <alignment horizontal="center"/>
    </xf>
    <xf numFmtId="0" fontId="111" fillId="2" borderId="0" xfId="1" applyFont="1" applyFill="1"/>
    <xf numFmtId="0" fontId="114" fillId="2" borderId="0" xfId="1" applyFont="1" applyFill="1" applyAlignment="1">
      <alignment horizontal="center"/>
    </xf>
    <xf numFmtId="0" fontId="82" fillId="3" borderId="0" xfId="2" applyFont="1" applyFill="1"/>
    <xf numFmtId="0" fontId="115" fillId="2" borderId="0" xfId="1" applyFont="1" applyFill="1"/>
    <xf numFmtId="0" fontId="115" fillId="2" borderId="0" xfId="1" applyFont="1" applyFill="1" applyAlignment="1">
      <alignment horizontal="center"/>
    </xf>
    <xf numFmtId="0" fontId="118" fillId="2" borderId="0" xfId="1" applyFont="1" applyFill="1"/>
    <xf numFmtId="0" fontId="118" fillId="2" borderId="0" xfId="1" applyFont="1" applyFill="1" applyAlignment="1">
      <alignment horizontal="center"/>
    </xf>
    <xf numFmtId="0" fontId="121" fillId="2" borderId="0" xfId="1" applyFont="1" applyFill="1"/>
    <xf numFmtId="0" fontId="123" fillId="2" borderId="0" xfId="1" applyFont="1" applyFill="1"/>
    <xf numFmtId="0" fontId="123" fillId="2" borderId="0" xfId="1" applyFont="1" applyFill="1" applyAlignment="1">
      <alignment horizontal="center"/>
    </xf>
    <xf numFmtId="11" fontId="73" fillId="2" borderId="0" xfId="1" applyNumberFormat="1" applyFont="1" applyFill="1" applyBorder="1" applyAlignment="1">
      <alignment horizontal="center"/>
    </xf>
    <xf numFmtId="2" fontId="73" fillId="2" borderId="0" xfId="1" applyNumberFormat="1" applyFont="1" applyFill="1" applyBorder="1" applyAlignment="1" applyProtection="1">
      <alignment horizontal="center"/>
    </xf>
    <xf numFmtId="0" fontId="124" fillId="2" borderId="0" xfId="1" applyFont="1" applyFill="1" applyAlignment="1">
      <alignment horizontal="left"/>
    </xf>
    <xf numFmtId="0" fontId="73" fillId="2" borderId="0" xfId="1" applyFont="1" applyFill="1" applyAlignment="1">
      <alignment horizontal="center"/>
    </xf>
    <xf numFmtId="0" fontId="125" fillId="2" borderId="0" xfId="1" applyFont="1" applyFill="1"/>
    <xf numFmtId="2" fontId="124" fillId="2" borderId="0" xfId="1" quotePrefix="1" applyNumberFormat="1" applyFont="1" applyFill="1" applyAlignment="1">
      <alignment horizontal="left"/>
    </xf>
    <xf numFmtId="0" fontId="126" fillId="2" borderId="0" xfId="1" applyFont="1" applyFill="1" applyAlignment="1">
      <alignment horizontal="left"/>
    </xf>
    <xf numFmtId="11" fontId="129" fillId="4" borderId="0" xfId="1" applyNumberFormat="1" applyFont="1" applyFill="1" applyAlignment="1">
      <alignment horizontal="right"/>
    </xf>
    <xf numFmtId="0" fontId="96" fillId="2" borderId="0" xfId="1" applyFont="1" applyFill="1"/>
    <xf numFmtId="11" fontId="96" fillId="2" borderId="0" xfId="1" applyNumberFormat="1" applyFont="1" applyFill="1" applyAlignment="1">
      <alignment horizontal="right"/>
    </xf>
    <xf numFmtId="11" fontId="96" fillId="2" borderId="0" xfId="1" applyNumberFormat="1" applyFont="1" applyFill="1" applyAlignment="1">
      <alignment horizontal="left"/>
    </xf>
    <xf numFmtId="2" fontId="96" fillId="2" borderId="0" xfId="1" applyNumberFormat="1" applyFont="1" applyFill="1" applyAlignment="1">
      <alignment horizontal="left"/>
    </xf>
    <xf numFmtId="0" fontId="75" fillId="2" borderId="0" xfId="1" applyFont="1" applyFill="1" applyAlignment="1">
      <alignment horizontal="right"/>
    </xf>
    <xf numFmtId="11" fontId="82" fillId="2" borderId="0" xfId="1" applyNumberFormat="1" applyFont="1" applyFill="1" applyAlignment="1">
      <alignment horizontal="right"/>
    </xf>
    <xf numFmtId="11" fontId="82" fillId="2" borderId="0" xfId="1" applyNumberFormat="1" applyFont="1" applyFill="1" applyAlignment="1">
      <alignment horizontal="left"/>
    </xf>
    <xf numFmtId="2" fontId="82" fillId="2" borderId="0" xfId="1" applyNumberFormat="1" applyFont="1" applyFill="1" applyAlignment="1">
      <alignment horizontal="left"/>
    </xf>
    <xf numFmtId="0" fontId="130" fillId="2" borderId="0" xfId="1" applyFont="1" applyFill="1" applyAlignment="1">
      <alignment horizontal="left"/>
    </xf>
    <xf numFmtId="11" fontId="130" fillId="2" borderId="0" xfId="1" applyNumberFormat="1" applyFont="1" applyFill="1" applyAlignment="1">
      <alignment horizontal="right"/>
    </xf>
    <xf numFmtId="11" fontId="130" fillId="2" borderId="0" xfId="1" applyNumberFormat="1" applyFont="1" applyFill="1" applyAlignment="1">
      <alignment horizontal="left"/>
    </xf>
    <xf numFmtId="2" fontId="130" fillId="2" borderId="0" xfId="1" applyNumberFormat="1" applyFont="1" applyFill="1" applyAlignment="1">
      <alignment horizontal="left"/>
    </xf>
    <xf numFmtId="2" fontId="73" fillId="2" borderId="0" xfId="1" applyNumberFormat="1" applyFont="1" applyFill="1" applyAlignment="1">
      <alignment textRotation="180"/>
    </xf>
    <xf numFmtId="11" fontId="76" fillId="2" borderId="0" xfId="1" applyNumberFormat="1" applyFont="1" applyFill="1" applyAlignment="1">
      <alignment horizontal="right"/>
    </xf>
    <xf numFmtId="11" fontId="76" fillId="2" borderId="0" xfId="1" applyNumberFormat="1" applyFont="1" applyFill="1" applyAlignment="1">
      <alignment horizontal="left"/>
    </xf>
    <xf numFmtId="2" fontId="76" fillId="2" borderId="0" xfId="1" applyNumberFormat="1" applyFont="1" applyFill="1" applyAlignment="1">
      <alignment horizontal="left"/>
    </xf>
    <xf numFmtId="0" fontId="126" fillId="3" borderId="0" xfId="0" applyFont="1" applyFill="1" applyAlignment="1">
      <alignment horizontal="left"/>
    </xf>
    <xf numFmtId="0" fontId="75" fillId="2" borderId="0" xfId="1" applyFont="1" applyFill="1" applyAlignment="1">
      <alignment horizontal="left"/>
    </xf>
    <xf numFmtId="11" fontId="79" fillId="2" borderId="0" xfId="1" applyNumberFormat="1" applyFont="1" applyFill="1" applyAlignment="1">
      <alignment horizontal="right"/>
    </xf>
    <xf numFmtId="11" fontId="79" fillId="2" borderId="0" xfId="1" applyNumberFormat="1" applyFont="1" applyFill="1" applyAlignment="1">
      <alignment horizontal="left"/>
    </xf>
    <xf numFmtId="2" fontId="79" fillId="2" borderId="0" xfId="1" applyNumberFormat="1" applyFont="1" applyFill="1" applyAlignment="1">
      <alignment horizontal="left"/>
    </xf>
    <xf numFmtId="11" fontId="75" fillId="2" borderId="0" xfId="1" applyNumberFormat="1" applyFont="1" applyFill="1"/>
    <xf numFmtId="11" fontId="132" fillId="2" borderId="0" xfId="1" applyNumberFormat="1" applyFont="1" applyFill="1" applyAlignment="1">
      <alignment horizontal="right"/>
    </xf>
    <xf numFmtId="11" fontId="132" fillId="2" borderId="0" xfId="1" applyNumberFormat="1" applyFont="1" applyFill="1" applyAlignment="1">
      <alignment horizontal="left"/>
    </xf>
    <xf numFmtId="2" fontId="132" fillId="2" borderId="0" xfId="1" applyNumberFormat="1" applyFont="1" applyFill="1" applyAlignment="1">
      <alignment horizontal="left"/>
    </xf>
    <xf numFmtId="0" fontId="114" fillId="2" borderId="0" xfId="1" applyFont="1" applyFill="1" applyAlignment="1">
      <alignment horizontal="right"/>
    </xf>
    <xf numFmtId="11" fontId="89" fillId="2" borderId="0" xfId="1" applyNumberFormat="1" applyFont="1" applyFill="1" applyAlignment="1">
      <alignment horizontal="right"/>
    </xf>
    <xf numFmtId="11" fontId="89" fillId="2" borderId="0" xfId="1" applyNumberFormat="1" applyFont="1" applyFill="1" applyAlignment="1">
      <alignment horizontal="left"/>
    </xf>
    <xf numFmtId="2" fontId="89" fillId="2" borderId="0" xfId="1" applyNumberFormat="1" applyFont="1" applyFill="1" applyAlignment="1">
      <alignment horizontal="left"/>
    </xf>
    <xf numFmtId="0" fontId="133" fillId="3" borderId="0" xfId="0" applyFont="1" applyFill="1" applyAlignment="1">
      <alignment horizontal="left"/>
    </xf>
    <xf numFmtId="11" fontId="129" fillId="5" borderId="0" xfId="1" applyNumberFormat="1" applyFont="1" applyFill="1" applyAlignment="1">
      <alignment horizontal="right"/>
    </xf>
    <xf numFmtId="11" fontId="92" fillId="2" borderId="0" xfId="1" applyNumberFormat="1" applyFont="1" applyFill="1" applyAlignment="1">
      <alignment horizontal="right"/>
    </xf>
    <xf numFmtId="11" fontId="92" fillId="2" borderId="0" xfId="1" applyNumberFormat="1" applyFont="1" applyFill="1" applyAlignment="1">
      <alignment horizontal="left"/>
    </xf>
    <xf numFmtId="2" fontId="92" fillId="2" borderId="0" xfId="1" applyNumberFormat="1" applyFont="1" applyFill="1" applyAlignment="1">
      <alignment horizontal="left"/>
    </xf>
    <xf numFmtId="2" fontId="73" fillId="2" borderId="0" xfId="1" quotePrefix="1" applyNumberFormat="1" applyFont="1" applyFill="1" applyAlignment="1"/>
    <xf numFmtId="2" fontId="124" fillId="2" borderId="0" xfId="1" applyNumberFormat="1" applyFont="1" applyFill="1"/>
    <xf numFmtId="11" fontId="111" fillId="2" borderId="0" xfId="1" applyNumberFormat="1" applyFont="1" applyFill="1" applyAlignment="1">
      <alignment horizontal="right"/>
    </xf>
    <xf numFmtId="11" fontId="111" fillId="2" borderId="0" xfId="1" applyNumberFormat="1" applyFont="1" applyFill="1" applyAlignment="1">
      <alignment horizontal="left"/>
    </xf>
    <xf numFmtId="2" fontId="111" fillId="2" borderId="0" xfId="1" applyNumberFormat="1" applyFont="1" applyFill="1" applyAlignment="1">
      <alignment horizontal="left"/>
    </xf>
    <xf numFmtId="0" fontId="136" fillId="3" borderId="0" xfId="0" applyFont="1" applyFill="1" applyAlignment="1">
      <alignment horizontal="left"/>
    </xf>
    <xf numFmtId="1" fontId="129" fillId="4" borderId="0" xfId="1" applyNumberFormat="1" applyFont="1" applyFill="1" applyAlignment="1">
      <alignment horizontal="right"/>
    </xf>
    <xf numFmtId="11" fontId="105" fillId="2" borderId="0" xfId="1" applyNumberFormat="1" applyFont="1" applyFill="1" applyAlignment="1">
      <alignment horizontal="right"/>
    </xf>
    <xf numFmtId="11" fontId="105" fillId="2" borderId="0" xfId="1" applyNumberFormat="1" applyFont="1" applyFill="1" applyAlignment="1">
      <alignment horizontal="left"/>
    </xf>
    <xf numFmtId="2" fontId="105" fillId="2" borderId="0" xfId="1" applyNumberFormat="1" applyFont="1" applyFill="1" applyAlignment="1">
      <alignment horizontal="left"/>
    </xf>
    <xf numFmtId="11" fontId="108" fillId="2" borderId="0" xfId="1" applyNumberFormat="1" applyFont="1" applyFill="1" applyAlignment="1">
      <alignment horizontal="right"/>
    </xf>
    <xf numFmtId="11" fontId="108" fillId="2" borderId="0" xfId="1" applyNumberFormat="1" applyFont="1" applyFill="1" applyAlignment="1">
      <alignment horizontal="left"/>
    </xf>
    <xf numFmtId="2" fontId="108" fillId="2" borderId="0" xfId="1" applyNumberFormat="1" applyFont="1" applyFill="1" applyAlignment="1">
      <alignment horizontal="left"/>
    </xf>
    <xf numFmtId="11" fontId="118" fillId="2" borderId="0" xfId="1" applyNumberFormat="1" applyFont="1" applyFill="1" applyAlignment="1">
      <alignment horizontal="right"/>
    </xf>
    <xf numFmtId="11" fontId="118" fillId="2" borderId="0" xfId="1" applyNumberFormat="1" applyFont="1" applyFill="1" applyAlignment="1">
      <alignment horizontal="left"/>
    </xf>
    <xf numFmtId="2" fontId="118" fillId="2" borderId="0" xfId="1" applyNumberFormat="1" applyFont="1" applyFill="1" applyAlignment="1">
      <alignment horizontal="left"/>
    </xf>
    <xf numFmtId="11" fontId="115" fillId="2" borderId="0" xfId="1" applyNumberFormat="1" applyFont="1" applyFill="1" applyAlignment="1">
      <alignment horizontal="right"/>
    </xf>
    <xf numFmtId="11" fontId="115" fillId="2" borderId="0" xfId="1" applyNumberFormat="1" applyFont="1" applyFill="1" applyAlignment="1">
      <alignment horizontal="left"/>
    </xf>
    <xf numFmtId="2" fontId="115" fillId="2" borderId="0" xfId="1" applyNumberFormat="1" applyFont="1" applyFill="1" applyAlignment="1">
      <alignment horizontal="left"/>
    </xf>
    <xf numFmtId="11" fontId="102" fillId="2" borderId="0" xfId="1" applyNumberFormat="1" applyFont="1" applyFill="1" applyAlignment="1">
      <alignment horizontal="right"/>
    </xf>
    <xf numFmtId="11" fontId="102" fillId="2" borderId="0" xfId="1" applyNumberFormat="1" applyFont="1" applyFill="1" applyAlignment="1">
      <alignment horizontal="left"/>
    </xf>
    <xf numFmtId="2" fontId="10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horizontal="center"/>
    </xf>
    <xf numFmtId="165" fontId="75" fillId="2" borderId="0" xfId="1" applyNumberFormat="1" applyFont="1" applyFill="1" applyAlignment="1">
      <alignment horizontal="right"/>
    </xf>
    <xf numFmtId="164" fontId="138" fillId="2" borderId="0" xfId="1" applyNumberFormat="1" applyFont="1" applyFill="1"/>
    <xf numFmtId="166" fontId="75" fillId="2" borderId="0" xfId="1" applyNumberFormat="1" applyFont="1" applyFill="1" applyAlignment="1">
      <alignment horizontal="right"/>
    </xf>
    <xf numFmtId="0" fontId="2" fillId="0" borderId="0" xfId="1" applyFont="1"/>
    <xf numFmtId="0" fontId="2" fillId="0" borderId="0" xfId="1" applyFont="1" applyAlignment="1">
      <alignment horizontal="right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40" fillId="0" borderId="0" xfId="1" applyFont="1"/>
    <xf numFmtId="0" fontId="141" fillId="0" borderId="0" xfId="1" applyFont="1" applyFill="1"/>
    <xf numFmtId="0" fontId="142" fillId="0" borderId="0" xfId="1" applyFont="1" applyFill="1"/>
    <xf numFmtId="0" fontId="143" fillId="0" borderId="0" xfId="1" applyFont="1"/>
    <xf numFmtId="0" fontId="144" fillId="0" borderId="0" xfId="1" applyFont="1"/>
    <xf numFmtId="0" fontId="145" fillId="0" borderId="0" xfId="1" applyFont="1"/>
    <xf numFmtId="0" fontId="146" fillId="0" borderId="0" xfId="1" applyFont="1"/>
    <xf numFmtId="0" fontId="147" fillId="0" borderId="0" xfId="1" applyFont="1"/>
    <xf numFmtId="0" fontId="148" fillId="0" borderId="0" xfId="1" applyFont="1"/>
    <xf numFmtId="0" fontId="149" fillId="0" borderId="0" xfId="1" applyFont="1"/>
    <xf numFmtId="0" fontId="150" fillId="0" borderId="0" xfId="1" applyFont="1"/>
    <xf numFmtId="0" fontId="151" fillId="0" borderId="0" xfId="1" applyFont="1"/>
    <xf numFmtId="0" fontId="152" fillId="0" borderId="0" xfId="1" applyFont="1"/>
    <xf numFmtId="0" fontId="153" fillId="0" borderId="0" xfId="1" applyFont="1"/>
    <xf numFmtId="0" fontId="154" fillId="0" borderId="0" xfId="1" applyFont="1"/>
    <xf numFmtId="0" fontId="155" fillId="0" borderId="0" xfId="1" applyFont="1"/>
    <xf numFmtId="0" fontId="156" fillId="0" borderId="0" xfId="1" applyFont="1"/>
    <xf numFmtId="0" fontId="139" fillId="2" borderId="0" xfId="1" applyFont="1" applyFill="1" applyAlignment="1">
      <alignment horizontal="right"/>
    </xf>
    <xf numFmtId="0" fontId="138" fillId="2" borderId="0" xfId="1" applyFont="1" applyFill="1"/>
    <xf numFmtId="0" fontId="75" fillId="2" borderId="0" xfId="1" applyFont="1" applyFill="1"/>
  </cellXfs>
  <cellStyles count="4">
    <cellStyle name="Normal" xfId="0" builtinId="0"/>
    <cellStyle name="Normal 2" xfId="2"/>
    <cellStyle name="Normal 3" xfId="1"/>
    <cellStyle name="Normal 4" xfId="3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725140904415713"/>
          <c:y val="0.0343908733303328"/>
          <c:w val="0.730865496891641"/>
          <c:h val="0.886561339411236"/>
        </c:manualLayout>
      </c:layout>
      <c:scatterChart>
        <c:scatterStyle val="smoothMarker"/>
        <c:varyColors val="0"/>
        <c:ser>
          <c:idx val="14"/>
          <c:order val="0"/>
          <c:tx>
            <c:strRef>
              <c:f>'SOL-P-OPEN'!$A$3</c:f>
              <c:strCache>
                <c:ptCount val="1"/>
                <c:pt idx="0">
                  <c:v>FAP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'SOL-P-OPEN'!$Y$3:$Y$1410</c:f>
              <c:numCache>
                <c:formatCode>0.00</c:formatCode>
                <c:ptCount val="1408"/>
                <c:pt idx="0">
                  <c:v>-9.400019766013617</c:v>
                </c:pt>
                <c:pt idx="1">
                  <c:v>-8.500062500497996</c:v>
                </c:pt>
                <c:pt idx="2">
                  <c:v>-7.600197592698956</c:v>
                </c:pt>
                <c:pt idx="3">
                  <c:v>-6.70062433141767</c:v>
                </c:pt>
                <c:pt idx="4">
                  <c:v>-5.801969216839738</c:v>
                </c:pt>
                <c:pt idx="5">
                  <c:v>-5.784014908905511</c:v>
                </c:pt>
                <c:pt idx="6">
                  <c:v>-5.766061656983625</c:v>
                </c:pt>
                <c:pt idx="7">
                  <c:v>-5.748109485284066</c:v>
                </c:pt>
                <c:pt idx="8">
                  <c:v>-5.730158418562694</c:v>
                </c:pt>
                <c:pt idx="9">
                  <c:v>-5.712208482133113</c:v>
                </c:pt>
                <c:pt idx="10">
                  <c:v>-5.694259701878807</c:v>
                </c:pt>
                <c:pt idx="11">
                  <c:v>-5.676312104265485</c:v>
                </c:pt>
                <c:pt idx="12">
                  <c:v>-5.658365716353695</c:v>
                </c:pt>
                <c:pt idx="13">
                  <c:v>-5.640420565811683</c:v>
                </c:pt>
                <c:pt idx="14">
                  <c:v>-5.622476680928496</c:v>
                </c:pt>
                <c:pt idx="15">
                  <c:v>-5.604534090627358</c:v>
                </c:pt>
                <c:pt idx="16">
                  <c:v>-5.586592824479295</c:v>
                </c:pt>
                <c:pt idx="17">
                  <c:v>-5.568652912717031</c:v>
                </c:pt>
                <c:pt idx="18">
                  <c:v>-5.550714386249158</c:v>
                </c:pt>
                <c:pt idx="19">
                  <c:v>-5.532777276674564</c:v>
                </c:pt>
                <c:pt idx="20">
                  <c:v>-5.514841616297156</c:v>
                </c:pt>
                <c:pt idx="21">
                  <c:v>-5.496907438140855</c:v>
                </c:pt>
                <c:pt idx="22">
                  <c:v>-5.47897477596487</c:v>
                </c:pt>
                <c:pt idx="23">
                  <c:v>-5.461043664279271</c:v>
                </c:pt>
                <c:pt idx="24">
                  <c:v>-5.443114138360851</c:v>
                </c:pt>
                <c:pt idx="25">
                  <c:v>-5.425186234269275</c:v>
                </c:pt>
                <c:pt idx="26">
                  <c:v>-5.407259988863544</c:v>
                </c:pt>
                <c:pt idx="27">
                  <c:v>-5.389335439818747</c:v>
                </c:pt>
                <c:pt idx="28">
                  <c:v>-5.371412625643126</c:v>
                </c:pt>
                <c:pt idx="29">
                  <c:v>-5.353491585695457</c:v>
                </c:pt>
                <c:pt idx="30">
                  <c:v>-5.335572360202728</c:v>
                </c:pt>
                <c:pt idx="31">
                  <c:v>-5.317654990278147</c:v>
                </c:pt>
                <c:pt idx="32">
                  <c:v>-5.299739517939468</c:v>
                </c:pt>
                <c:pt idx="33">
                  <c:v>-5.281825986127634</c:v>
                </c:pt>
                <c:pt idx="34">
                  <c:v>-5.263914438725751</c:v>
                </c:pt>
                <c:pt idx="35">
                  <c:v>-5.246004920578387</c:v>
                </c:pt>
                <c:pt idx="36">
                  <c:v>-5.228097477511202</c:v>
                </c:pt>
                <c:pt idx="37">
                  <c:v>-5.210192156350919</c:v>
                </c:pt>
                <c:pt idx="38">
                  <c:v>-5.19228900494562</c:v>
                </c:pt>
                <c:pt idx="39">
                  <c:v>-5.174388072185387</c:v>
                </c:pt>
                <c:pt idx="40">
                  <c:v>-5.156489408023286</c:v>
                </c:pt>
                <c:pt idx="41">
                  <c:v>-5.138593063496691</c:v>
                </c:pt>
                <c:pt idx="42">
                  <c:v>-5.12069909074894</c:v>
                </c:pt>
                <c:pt idx="43">
                  <c:v>-5.102807543051364</c:v>
                </c:pt>
                <c:pt idx="44">
                  <c:v>-5.084918474825636</c:v>
                </c:pt>
                <c:pt idx="45">
                  <c:v>-5.067031941666483</c:v>
                </c:pt>
                <c:pt idx="46">
                  <c:v>-5.049148000364738</c:v>
                </c:pt>
                <c:pt idx="47">
                  <c:v>-5.03126670893075</c:v>
                </c:pt>
                <c:pt idx="48">
                  <c:v>-5.01338812661814</c:v>
                </c:pt>
                <c:pt idx="49">
                  <c:v>-4.995512313947894</c:v>
                </c:pt>
                <c:pt idx="50">
                  <c:v>-4.977639332732827</c:v>
                </c:pt>
                <c:pt idx="51">
                  <c:v>-4.95976924610238</c:v>
                </c:pt>
                <c:pt idx="52">
                  <c:v>-4.94190211852776</c:v>
                </c:pt>
                <c:pt idx="53">
                  <c:v>-4.924038015847439</c:v>
                </c:pt>
                <c:pt idx="54">
                  <c:v>-4.906177005292985</c:v>
                </c:pt>
                <c:pt idx="55">
                  <c:v>-4.888319155515239</c:v>
                </c:pt>
                <c:pt idx="56">
                  <c:v>-4.870464536610827</c:v>
                </c:pt>
                <c:pt idx="57">
                  <c:v>-4.852613220149007</c:v>
                </c:pt>
                <c:pt idx="58">
                  <c:v>-4.834765279198846</c:v>
                </c:pt>
                <c:pt idx="59">
                  <c:v>-4.816920788356727</c:v>
                </c:pt>
                <c:pt idx="60">
                  <c:v>-4.79907982377417</c:v>
                </c:pt>
                <c:pt idx="61">
                  <c:v>-4.781242463185974</c:v>
                </c:pt>
                <c:pt idx="62">
                  <c:v>-4.763408785938672</c:v>
                </c:pt>
                <c:pt idx="63">
                  <c:v>-4.745578873019276</c:v>
                </c:pt>
                <c:pt idx="64">
                  <c:v>-4.727752807084333</c:v>
                </c:pt>
                <c:pt idx="65">
                  <c:v>-4.709930672489258</c:v>
                </c:pt>
                <c:pt idx="66">
                  <c:v>-4.692112555317946</c:v>
                </c:pt>
                <c:pt idx="67">
                  <c:v>-4.67429854341266</c:v>
                </c:pt>
                <c:pt idx="68">
                  <c:v>-4.656488726404173</c:v>
                </c:pt>
                <c:pt idx="69">
                  <c:v>-4.638683195742148</c:v>
                </c:pt>
                <c:pt idx="70">
                  <c:v>-4.620882044725778</c:v>
                </c:pt>
                <c:pt idx="71">
                  <c:v>-4.603085368534621</c:v>
                </c:pt>
                <c:pt idx="72">
                  <c:v>-4.585293264259657</c:v>
                </c:pt>
                <c:pt idx="73">
                  <c:v>-4.567505830934548</c:v>
                </c:pt>
                <c:pt idx="74">
                  <c:v>-4.549723169567045</c:v>
                </c:pt>
                <c:pt idx="75">
                  <c:v>-4.531945383170598</c:v>
                </c:pt>
                <c:pt idx="76">
                  <c:v>-4.514172576796077</c:v>
                </c:pt>
                <c:pt idx="77">
                  <c:v>-4.496404857563624</c:v>
                </c:pt>
                <c:pt idx="78">
                  <c:v>-4.47864233469462</c:v>
                </c:pt>
                <c:pt idx="79">
                  <c:v>-4.460885119543735</c:v>
                </c:pt>
                <c:pt idx="80">
                  <c:v>-4.443133325631005</c:v>
                </c:pt>
                <c:pt idx="81">
                  <c:v>-4.425387068674002</c:v>
                </c:pt>
                <c:pt idx="82">
                  <c:v>-4.407646466619963</c:v>
                </c:pt>
                <c:pt idx="83">
                  <c:v>-4.389911639677937</c:v>
                </c:pt>
                <c:pt idx="84">
                  <c:v>-4.37218271035087</c:v>
                </c:pt>
                <c:pt idx="85">
                  <c:v>-4.354459803467631</c:v>
                </c:pt>
                <c:pt idx="86">
                  <c:v>-4.336743046214928</c:v>
                </c:pt>
                <c:pt idx="87">
                  <c:v>-4.319032568169083</c:v>
                </c:pt>
                <c:pt idx="88">
                  <c:v>-4.301328501327653</c:v>
                </c:pt>
                <c:pt idx="89">
                  <c:v>-4.283630980140835</c:v>
                </c:pt>
                <c:pt idx="90">
                  <c:v>-4.265940141542632</c:v>
                </c:pt>
                <c:pt idx="91">
                  <c:v>-4.248256124981742</c:v>
                </c:pt>
                <c:pt idx="92">
                  <c:v>-4.230579072452123</c:v>
                </c:pt>
                <c:pt idx="93">
                  <c:v>-4.212909128523196</c:v>
                </c:pt>
                <c:pt idx="94">
                  <c:v>-4.195246440369646</c:v>
                </c:pt>
                <c:pt idx="95">
                  <c:v>-4.177591157800767</c:v>
                </c:pt>
                <c:pt idx="96">
                  <c:v>-4.159943433289306</c:v>
                </c:pt>
                <c:pt idx="97">
                  <c:v>-4.14230342199977</c:v>
                </c:pt>
                <c:pt idx="98">
                  <c:v>-4.124671281816114</c:v>
                </c:pt>
                <c:pt idx="99">
                  <c:v>-4.107047173368794</c:v>
                </c:pt>
                <c:pt idx="100">
                  <c:v>-4.089431260061104</c:v>
                </c:pt>
                <c:pt idx="101">
                  <c:v>-4.071823708094752</c:v>
                </c:pt>
                <c:pt idx="102">
                  <c:v>-4.054224686494606</c:v>
                </c:pt>
                <c:pt idx="103">
                  <c:v>-4.036634367132564</c:v>
                </c:pt>
                <c:pt idx="104">
                  <c:v>-4.01905292475047</c:v>
                </c:pt>
                <c:pt idx="105">
                  <c:v>-4.001480536982024</c:v>
                </c:pt>
                <c:pt idx="106">
                  <c:v>-3.983917384373608</c:v>
                </c:pt>
                <c:pt idx="107">
                  <c:v>-3.966363650403967</c:v>
                </c:pt>
                <c:pt idx="108">
                  <c:v>-3.948819521502673</c:v>
                </c:pt>
                <c:pt idx="109">
                  <c:v>-3.931285187067292</c:v>
                </c:pt>
                <c:pt idx="110">
                  <c:v>-3.913760839479195</c:v>
                </c:pt>
                <c:pt idx="111">
                  <c:v>-3.896246674117919</c:v>
                </c:pt>
                <c:pt idx="112">
                  <c:v>-3.878742889374005</c:v>
                </c:pt>
                <c:pt idx="113">
                  <c:v>-3.861249686660249</c:v>
                </c:pt>
                <c:pt idx="114">
                  <c:v>-3.843767270421253</c:v>
                </c:pt>
                <c:pt idx="115">
                  <c:v>-3.826295848141224</c:v>
                </c:pt>
                <c:pt idx="116">
                  <c:v>-3.808835630349907</c:v>
                </c:pt>
                <c:pt idx="117">
                  <c:v>-3.791386830626591</c:v>
                </c:pt>
                <c:pt idx="118">
                  <c:v>-3.77394966560208</c:v>
                </c:pt>
                <c:pt idx="119">
                  <c:v>-3.756524354958548</c:v>
                </c:pt>
                <c:pt idx="120">
                  <c:v>-3.739111121427192</c:v>
                </c:pt>
                <c:pt idx="121">
                  <c:v>-3.721710190783567</c:v>
                </c:pt>
                <c:pt idx="122">
                  <c:v>-3.704321791840541</c:v>
                </c:pt>
                <c:pt idx="123">
                  <c:v>-3.686946156438761</c:v>
                </c:pt>
                <c:pt idx="124">
                  <c:v>-3.669583519434512</c:v>
                </c:pt>
                <c:pt idx="125">
                  <c:v>-3.652234118684929</c:v>
                </c:pt>
                <c:pt idx="126">
                  <c:v>-3.634898195030399</c:v>
                </c:pt>
                <c:pt idx="127">
                  <c:v>-3.617575992274111</c:v>
                </c:pt>
                <c:pt idx="128">
                  <c:v>-3.600267757158616</c:v>
                </c:pt>
                <c:pt idx="129">
                  <c:v>-3.582973739339334</c:v>
                </c:pt>
                <c:pt idx="130">
                  <c:v>-3.565694191354882</c:v>
                </c:pt>
                <c:pt idx="131">
                  <c:v>-3.548429368594145</c:v>
                </c:pt>
                <c:pt idx="132">
                  <c:v>-3.531179529259992</c:v>
                </c:pt>
                <c:pt idx="133">
                  <c:v>-3.513944934329531</c:v>
                </c:pt>
                <c:pt idx="134">
                  <c:v>-3.496725847510827</c:v>
                </c:pt>
                <c:pt idx="135">
                  <c:v>-3.479522535195971</c:v>
                </c:pt>
                <c:pt idx="136">
                  <c:v>-3.46233526641043</c:v>
                </c:pt>
                <c:pt idx="137">
                  <c:v>-3.445164312758572</c:v>
                </c:pt>
                <c:pt idx="138">
                  <c:v>-3.4280099483653</c:v>
                </c:pt>
                <c:pt idx="139">
                  <c:v>-3.410872449813681</c:v>
                </c:pt>
                <c:pt idx="140">
                  <c:v>-3.393752096078534</c:v>
                </c:pt>
                <c:pt idx="141">
                  <c:v>-3.376649168455849</c:v>
                </c:pt>
                <c:pt idx="142">
                  <c:v>-3.359563950488016</c:v>
                </c:pt>
                <c:pt idx="143">
                  <c:v>-3.342496727884748</c:v>
                </c:pt>
                <c:pt idx="144">
                  <c:v>-3.325447788439673</c:v>
                </c:pt>
                <c:pt idx="145">
                  <c:v>-3.308417421942502</c:v>
                </c:pt>
                <c:pt idx="146">
                  <c:v>-3.291405920086755</c:v>
                </c:pt>
                <c:pt idx="147">
                  <c:v>-3.27441357637295</c:v>
                </c:pt>
                <c:pt idx="148">
                  <c:v>-3.257440686007266</c:v>
                </c:pt>
                <c:pt idx="149">
                  <c:v>-3.240487545795591</c:v>
                </c:pt>
                <c:pt idx="150">
                  <c:v>-3.223554454032975</c:v>
                </c:pt>
                <c:pt idx="151">
                  <c:v>-3.206641710388419</c:v>
                </c:pt>
                <c:pt idx="152">
                  <c:v>-3.189749615785028</c:v>
                </c:pt>
                <c:pt idx="153">
                  <c:v>-3.172878472275491</c:v>
                </c:pt>
                <c:pt idx="154">
                  <c:v>-3.156028582912903</c:v>
                </c:pt>
                <c:pt idx="155">
                  <c:v>-3.139200251616941</c:v>
                </c:pt>
                <c:pt idx="156">
                  <c:v>-3.122393783035406</c:v>
                </c:pt>
                <c:pt idx="157">
                  <c:v>-3.105609482401175</c:v>
                </c:pt>
                <c:pt idx="158">
                  <c:v>-3.088847655384581</c:v>
                </c:pt>
                <c:pt idx="159">
                  <c:v>-3.072108607941292</c:v>
                </c:pt>
                <c:pt idx="160">
                  <c:v>-3.05539264615574</c:v>
                </c:pt>
                <c:pt idx="161">
                  <c:v>-3.038700076080171</c:v>
                </c:pt>
                <c:pt idx="162">
                  <c:v>-3.022031203569396</c:v>
                </c:pt>
                <c:pt idx="163">
                  <c:v>-3.005386334111344</c:v>
                </c:pt>
                <c:pt idx="164">
                  <c:v>-2.988765772653527</c:v>
                </c:pt>
                <c:pt idx="165">
                  <c:v>-2.972169823425514</c:v>
                </c:pt>
                <c:pt idx="166">
                  <c:v>-2.955598789757567</c:v>
                </c:pt>
                <c:pt idx="167">
                  <c:v>-2.939052973895567</c:v>
                </c:pt>
                <c:pt idx="168">
                  <c:v>-2.922532676812393</c:v>
                </c:pt>
                <c:pt idx="169">
                  <c:v>-2.906038198015917</c:v>
                </c:pt>
                <c:pt idx="170">
                  <c:v>-2.889569835353788</c:v>
                </c:pt>
                <c:pt idx="171">
                  <c:v>-2.873127884815207</c:v>
                </c:pt>
                <c:pt idx="172">
                  <c:v>-2.856712640329902</c:v>
                </c:pt>
                <c:pt idx="173">
                  <c:v>-2.840324393564498</c:v>
                </c:pt>
                <c:pt idx="174">
                  <c:v>-2.823963433716531</c:v>
                </c:pt>
                <c:pt idx="175">
                  <c:v>-2.80763004730634</c:v>
                </c:pt>
                <c:pt idx="176">
                  <c:v>-2.791324517967091</c:v>
                </c:pt>
                <c:pt idx="177">
                  <c:v>-2.77504712623319</c:v>
                </c:pt>
                <c:pt idx="178">
                  <c:v>-2.75879814932737</c:v>
                </c:pt>
                <c:pt idx="179">
                  <c:v>-2.742577860946731</c:v>
                </c:pt>
                <c:pt idx="180">
                  <c:v>-2.726386531048039</c:v>
                </c:pt>
                <c:pt idx="181">
                  <c:v>-2.710224425632566</c:v>
                </c:pt>
                <c:pt idx="182">
                  <c:v>-2.694091806530823</c:v>
                </c:pt>
                <c:pt idx="183">
                  <c:v>-2.677988931187468</c:v>
                </c:pt>
                <c:pt idx="184">
                  <c:v>-2.66191605244676</c:v>
                </c:pt>
                <c:pt idx="185">
                  <c:v>-2.645873418338858</c:v>
                </c:pt>
                <c:pt idx="186">
                  <c:v>-2.629861271867352</c:v>
                </c:pt>
                <c:pt idx="187">
                  <c:v>-2.613879850798341</c:v>
                </c:pt>
                <c:pt idx="188">
                  <c:v>-2.597929387451428</c:v>
                </c:pt>
                <c:pt idx="189">
                  <c:v>-2.582010108492996</c:v>
                </c:pt>
                <c:pt idx="190">
                  <c:v>-2.56612223473212</c:v>
                </c:pt>
                <c:pt idx="191">
                  <c:v>-2.550265980919477</c:v>
                </c:pt>
                <c:pt idx="192">
                  <c:v>-2.534441555549622</c:v>
                </c:pt>
                <c:pt idx="193">
                  <c:v>-2.518649160666997</c:v>
                </c:pt>
                <c:pt idx="194">
                  <c:v>-2.502888991676039</c:v>
                </c:pt>
                <c:pt idx="195">
                  <c:v>-2.487161237155729</c:v>
                </c:pt>
                <c:pt idx="196">
                  <c:v>-2.471466078678968</c:v>
                </c:pt>
                <c:pt idx="197">
                  <c:v>-2.455803690637109</c:v>
                </c:pt>
                <c:pt idx="198">
                  <c:v>-2.440174240070008</c:v>
                </c:pt>
                <c:pt idx="199">
                  <c:v>-2.424577886501927</c:v>
                </c:pt>
                <c:pt idx="200">
                  <c:v>-2.40901478178362</c:v>
                </c:pt>
                <c:pt idx="201">
                  <c:v>-2.393485069940932</c:v>
                </c:pt>
                <c:pt idx="202">
                  <c:v>-2.377988887030227</c:v>
                </c:pt>
                <c:pt idx="203">
                  <c:v>-2.36252636100093</c:v>
                </c:pt>
                <c:pt idx="204">
                  <c:v>-2.347097611565489</c:v>
                </c:pt>
                <c:pt idx="205">
                  <c:v>-2.33170275007703</c:v>
                </c:pt>
                <c:pt idx="206">
                  <c:v>-2.316341879414972</c:v>
                </c:pt>
                <c:pt idx="207">
                  <c:v>-2.30101509387883</c:v>
                </c:pt>
                <c:pt idx="208">
                  <c:v>-2.285722479090455</c:v>
                </c:pt>
                <c:pt idx="209">
                  <c:v>-2.27046411190493</c:v>
                </c:pt>
                <c:pt idx="210">
                  <c:v>-2.255240060330284</c:v>
                </c:pt>
                <c:pt idx="211">
                  <c:v>-2.240050383456253</c:v>
                </c:pt>
                <c:pt idx="212">
                  <c:v>-2.224895131392188</c:v>
                </c:pt>
                <c:pt idx="213">
                  <c:v>-2.209774345214306</c:v>
                </c:pt>
                <c:pt idx="214">
                  <c:v>-2.194688056922353</c:v>
                </c:pt>
                <c:pt idx="215">
                  <c:v>-2.179636289405801</c:v>
                </c:pt>
                <c:pt idx="216">
                  <c:v>-2.164619056419661</c:v>
                </c:pt>
                <c:pt idx="217">
                  <c:v>-2.149636362569946</c:v>
                </c:pt>
                <c:pt idx="218">
                  <c:v>-2.134688203308826</c:v>
                </c:pt>
                <c:pt idx="219">
                  <c:v>-2.119774564939496</c:v>
                </c:pt>
                <c:pt idx="220">
                  <c:v>-2.104895424630722</c:v>
                </c:pt>
                <c:pt idx="221">
                  <c:v>-2.09005075044107</c:v>
                </c:pt>
                <c:pt idx="222">
                  <c:v>-2.07524050135271</c:v>
                </c:pt>
                <c:pt idx="223">
                  <c:v>-2.060464627314782</c:v>
                </c:pt>
                <c:pt idx="224">
                  <c:v>-2.045723069296169</c:v>
                </c:pt>
                <c:pt idx="225">
                  <c:v>-2.031015759347604</c:v>
                </c:pt>
                <c:pt idx="226">
                  <c:v>-2.016342620672934</c:v>
                </c:pt>
                <c:pt idx="227">
                  <c:v>-2.001703567709426</c:v>
                </c:pt>
                <c:pt idx="228">
                  <c:v>-1.987098506216893</c:v>
                </c:pt>
                <c:pt idx="229">
                  <c:v>-1.97252733337548</c:v>
                </c:pt>
                <c:pt idx="230">
                  <c:v>-1.957989937891877</c:v>
                </c:pt>
                <c:pt idx="231">
                  <c:v>-1.943486200113728</c:v>
                </c:pt>
                <c:pt idx="232">
                  <c:v>-1.929015992152008</c:v>
                </c:pt>
                <c:pt idx="233">
                  <c:v>-1.914579178011075</c:v>
                </c:pt>
                <c:pt idx="234">
                  <c:v>-1.900175613726154</c:v>
                </c:pt>
                <c:pt idx="235">
                  <c:v>-1.885805147507934</c:v>
                </c:pt>
                <c:pt idx="236">
                  <c:v>-1.871467619893997</c:v>
                </c:pt>
                <c:pt idx="237">
                  <c:v>-1.857162863906753</c:v>
                </c:pt>
                <c:pt idx="238">
                  <c:v>-1.842890705217567</c:v>
                </c:pt>
                <c:pt idx="239">
                  <c:v>-1.82865096231673</c:v>
                </c:pt>
                <c:pt idx="240">
                  <c:v>-1.814443446688957</c:v>
                </c:pt>
                <c:pt idx="241">
                  <c:v>-1.800267962994043</c:v>
                </c:pt>
                <c:pt idx="242">
                  <c:v>-1.786124309252329</c:v>
                </c:pt>
                <c:pt idx="243">
                  <c:v>-1.772012277034636</c:v>
                </c:pt>
                <c:pt idx="244">
                  <c:v>-1.757931651656283</c:v>
                </c:pt>
                <c:pt idx="245">
                  <c:v>-1.743882212374836</c:v>
                </c:pt>
                <c:pt idx="246">
                  <c:v>-1.729863732591234</c:v>
                </c:pt>
                <c:pt idx="247">
                  <c:v>-1.715875980053901</c:v>
                </c:pt>
                <c:pt idx="248">
                  <c:v>-1.701918717065515</c:v>
                </c:pt>
                <c:pt idx="249">
                  <c:v>-1.687991700692035</c:v>
                </c:pt>
                <c:pt idx="250">
                  <c:v>-1.674094682973659</c:v>
                </c:pt>
                <c:pt idx="251">
                  <c:v>-1.660227411137332</c:v>
                </c:pt>
                <c:pt idx="252">
                  <c:v>-1.646389627810478</c:v>
                </c:pt>
                <c:pt idx="253">
                  <c:v>-1.632581071235583</c:v>
                </c:pt>
                <c:pt idx="254">
                  <c:v>-1.618801475485322</c:v>
                </c:pt>
                <c:pt idx="255">
                  <c:v>-1.605050570677872</c:v>
                </c:pt>
                <c:pt idx="256">
                  <c:v>-1.591328083192095</c:v>
                </c:pt>
                <c:pt idx="257">
                  <c:v>-1.577633735882294</c:v>
                </c:pt>
                <c:pt idx="258">
                  <c:v>-1.563967248292204</c:v>
                </c:pt>
                <c:pt idx="259">
                  <c:v>-1.550328336867951</c:v>
                </c:pt>
                <c:pt idx="260">
                  <c:v>-1.536716715169677</c:v>
                </c:pt>
                <c:pt idx="261">
                  <c:v>-1.52313209408156</c:v>
                </c:pt>
                <c:pt idx="262">
                  <c:v>-1.509574182019968</c:v>
                </c:pt>
                <c:pt idx="263">
                  <c:v>-1.496042685139488</c:v>
                </c:pt>
                <c:pt idx="264">
                  <c:v>-1.482537307536598</c:v>
                </c:pt>
                <c:pt idx="265">
                  <c:v>-1.469057751450746</c:v>
                </c:pt>
                <c:pt idx="266">
                  <c:v>-1.455603717462617</c:v>
                </c:pt>
                <c:pt idx="267">
                  <c:v>-1.442174904689404</c:v>
                </c:pt>
                <c:pt idx="268">
                  <c:v>-1.428771010976849</c:v>
                </c:pt>
                <c:pt idx="269">
                  <c:v>-1.41539173308793</c:v>
                </c:pt>
                <c:pt idx="270">
                  <c:v>-1.402036766887978</c:v>
                </c:pt>
                <c:pt idx="271">
                  <c:v>-1.3887058075261</c:v>
                </c:pt>
                <c:pt idx="272">
                  <c:v>-1.375398549612745</c:v>
                </c:pt>
                <c:pt idx="273">
                  <c:v>-1.362114687393312</c:v>
                </c:pt>
                <c:pt idx="274">
                  <c:v>-1.34885391491764</c:v>
                </c:pt>
                <c:pt idx="275">
                  <c:v>-1.335615926205321</c:v>
                </c:pt>
                <c:pt idx="276">
                  <c:v>-1.322400415406704</c:v>
                </c:pt>
                <c:pt idx="277">
                  <c:v>-1.309207076959525</c:v>
                </c:pt>
                <c:pt idx="278">
                  <c:v>-1.296035605741094</c:v>
                </c:pt>
                <c:pt idx="279">
                  <c:v>-1.282885697215973</c:v>
                </c:pt>
                <c:pt idx="280">
                  <c:v>-1.269757047579084</c:v>
                </c:pt>
                <c:pt idx="281">
                  <c:v>-1.256649353894236</c:v>
                </c:pt>
                <c:pt idx="282">
                  <c:v>-1.243562314228017</c:v>
                </c:pt>
                <c:pt idx="283">
                  <c:v>-1.230495627779031</c:v>
                </c:pt>
                <c:pt idx="284">
                  <c:v>-1.21744899500249</c:v>
                </c:pt>
                <c:pt idx="285">
                  <c:v>-1.204422117730135</c:v>
                </c:pt>
                <c:pt idx="286">
                  <c:v>-1.191414699285507</c:v>
                </c:pt>
                <c:pt idx="287">
                  <c:v>-1.178426444594583</c:v>
                </c:pt>
                <c:pt idx="288">
                  <c:v>-1.165457060291783</c:v>
                </c:pt>
                <c:pt idx="289">
                  <c:v>-1.152506254821399</c:v>
                </c:pt>
                <c:pt idx="290">
                  <c:v>-1.139573738534471</c:v>
                </c:pt>
                <c:pt idx="291">
                  <c:v>-1.126659223781145</c:v>
                </c:pt>
                <c:pt idx="292">
                  <c:v>-1.113762424998586</c:v>
                </c:pt>
                <c:pt idx="293">
                  <c:v>-1.100883058794465</c:v>
                </c:pt>
                <c:pt idx="294">
                  <c:v>-1.088020844026118</c:v>
                </c:pt>
                <c:pt idx="295">
                  <c:v>-1.07517550187541</c:v>
                </c:pt>
                <c:pt idx="296">
                  <c:v>-1.062346755919392</c:v>
                </c:pt>
                <c:pt idx="297">
                  <c:v>-1.04953433219681</c:v>
                </c:pt>
                <c:pt idx="298">
                  <c:v>-1.036737959270562</c:v>
                </c:pt>
                <c:pt idx="299">
                  <c:v>-1.023957368286158</c:v>
                </c:pt>
                <c:pt idx="300">
                  <c:v>-1.011192293026289</c:v>
                </c:pt>
                <c:pt idx="301">
                  <c:v>-0.998442469961574</c:v>
                </c:pt>
                <c:pt idx="302">
                  <c:v>-0.98570763829759</c:v>
                </c:pt>
                <c:pt idx="303">
                  <c:v>-0.972987540018251</c:v>
                </c:pt>
                <c:pt idx="304">
                  <c:v>-0.960281919925657</c:v>
                </c:pt>
                <c:pt idx="305">
                  <c:v>-0.947590525676484</c:v>
                </c:pt>
                <c:pt idx="306">
                  <c:v>-0.934913107815022</c:v>
                </c:pt>
                <c:pt idx="307">
                  <c:v>-0.922249419802948</c:v>
                </c:pt>
                <c:pt idx="308">
                  <c:v>-0.90959921804594</c:v>
                </c:pt>
                <c:pt idx="309">
                  <c:v>-0.896962261917226</c:v>
                </c:pt>
                <c:pt idx="310">
                  <c:v>-0.884338313778149</c:v>
                </c:pt>
                <c:pt idx="311">
                  <c:v>-0.871727138995884</c:v>
                </c:pt>
                <c:pt idx="312">
                  <c:v>-0.859128505958357</c:v>
                </c:pt>
                <c:pt idx="313">
                  <c:v>-0.846542186086495</c:v>
                </c:pt>
                <c:pt idx="314">
                  <c:v>-0.833967953843896</c:v>
                </c:pt>
                <c:pt idx="315">
                  <c:v>-0.821405586744006</c:v>
                </c:pt>
                <c:pt idx="316">
                  <c:v>-0.808854865354905</c:v>
                </c:pt>
                <c:pt idx="317">
                  <c:v>-0.796315573301803</c:v>
                </c:pt>
                <c:pt idx="318">
                  <c:v>-0.78378749726731</c:v>
                </c:pt>
                <c:pt idx="319">
                  <c:v>-0.771270426989618</c:v>
                </c:pt>
                <c:pt idx="320">
                  <c:v>-0.758764155258633</c:v>
                </c:pt>
                <c:pt idx="321">
                  <c:v>-0.746268477910193</c:v>
                </c:pt>
                <c:pt idx="322">
                  <c:v>-0.733783193818415</c:v>
                </c:pt>
                <c:pt idx="323">
                  <c:v>-0.721308104886302</c:v>
                </c:pt>
                <c:pt idx="324">
                  <c:v>-0.708843016034649</c:v>
                </c:pt>
                <c:pt idx="325">
                  <c:v>-0.696387735189371</c:v>
                </c:pt>
                <c:pt idx="326">
                  <c:v>-0.683942073267294</c:v>
                </c:pt>
                <c:pt idx="327">
                  <c:v>-0.671505844160529</c:v>
                </c:pt>
                <c:pt idx="328">
                  <c:v>-0.659078864719463</c:v>
                </c:pt>
                <c:pt idx="329">
                  <c:v>-0.646660954734483</c:v>
                </c:pt>
                <c:pt idx="330">
                  <c:v>-0.634251936916467</c:v>
                </c:pt>
                <c:pt idx="331">
                  <c:v>-0.621851636876143</c:v>
                </c:pt>
                <c:pt idx="332">
                  <c:v>-0.609459883102375</c:v>
                </c:pt>
                <c:pt idx="333">
                  <c:v>-0.59707650693943</c:v>
                </c:pt>
                <c:pt idx="334">
                  <c:v>-0.584701342563313</c:v>
                </c:pt>
                <c:pt idx="335">
                  <c:v>-0.572334226957217</c:v>
                </c:pt>
                <c:pt idx="336">
                  <c:v>-0.559974999886157</c:v>
                </c:pt>
                <c:pt idx="337">
                  <c:v>-0.547623503870838</c:v>
                </c:pt>
                <c:pt idx="338">
                  <c:v>-0.535279584160832</c:v>
                </c:pt>
                <c:pt idx="339">
                  <c:v>-0.52294308870709</c:v>
                </c:pt>
                <c:pt idx="340">
                  <c:v>-0.510613868133878</c:v>
                </c:pt>
                <c:pt idx="341">
                  <c:v>-0.498291775710156</c:v>
                </c:pt>
                <c:pt idx="342">
                  <c:v>-0.485976667320468</c:v>
                </c:pt>
                <c:pt idx="343">
                  <c:v>-0.473668401435388</c:v>
                </c:pt>
                <c:pt idx="344">
                  <c:v>-0.461366839081563</c:v>
                </c:pt>
                <c:pt idx="345">
                  <c:v>-0.449071843811393</c:v>
                </c:pt>
                <c:pt idx="346">
                  <c:v>-0.436783281672413</c:v>
                </c:pt>
                <c:pt idx="347">
                  <c:v>-0.42450102117638</c:v>
                </c:pt>
                <c:pt idx="348">
                  <c:v>-0.412224933268146</c:v>
                </c:pt>
                <c:pt idx="349">
                  <c:v>-0.399954891294311</c:v>
                </c:pt>
                <c:pt idx="350">
                  <c:v>-0.387690770971733</c:v>
                </c:pt>
                <c:pt idx="351">
                  <c:v>-0.375432450355897</c:v>
                </c:pt>
                <c:pt idx="352">
                  <c:v>-0.363179809809194</c:v>
                </c:pt>
                <c:pt idx="353">
                  <c:v>-0.350932731969127</c:v>
                </c:pt>
                <c:pt idx="354">
                  <c:v>-0.338691101716491</c:v>
                </c:pt>
                <c:pt idx="355">
                  <c:v>-0.326454806143537</c:v>
                </c:pt>
                <c:pt idx="356">
                  <c:v>-0.314223734522157</c:v>
                </c:pt>
                <c:pt idx="357">
                  <c:v>-0.301997778272116</c:v>
                </c:pt>
                <c:pt idx="358">
                  <c:v>-0.289776830929345</c:v>
                </c:pt>
                <c:pt idx="359">
                  <c:v>-0.277560788114336</c:v>
                </c:pt>
                <c:pt idx="360">
                  <c:v>-0.265349547500629</c:v>
                </c:pt>
                <c:pt idx="361">
                  <c:v>-0.253143008783462</c:v>
                </c:pt>
                <c:pt idx="362">
                  <c:v>-0.240941073648535</c:v>
                </c:pt>
                <c:pt idx="363">
                  <c:v>-0.228743645740982</c:v>
                </c:pt>
                <c:pt idx="364">
                  <c:v>-0.2165506306345</c:v>
                </c:pt>
                <c:pt idx="365">
                  <c:v>-0.204361935800694</c:v>
                </c:pt>
                <c:pt idx="366">
                  <c:v>-0.192177470578644</c:v>
                </c:pt>
                <c:pt idx="367">
                  <c:v>-0.179997146144689</c:v>
                </c:pt>
                <c:pt idx="368">
                  <c:v>-0.167820875482471</c:v>
                </c:pt>
                <c:pt idx="369">
                  <c:v>-0.155648573353229</c:v>
                </c:pt>
                <c:pt idx="370">
                  <c:v>-0.143480156266362</c:v>
                </c:pt>
                <c:pt idx="371">
                  <c:v>-0.131315542450272</c:v>
                </c:pt>
                <c:pt idx="372">
                  <c:v>-0.119154651823494</c:v>
                </c:pt>
                <c:pt idx="373">
                  <c:v>-0.106997405966131</c:v>
                </c:pt>
                <c:pt idx="374">
                  <c:v>-0.0948437280915877</c:v>
                </c:pt>
                <c:pt idx="375">
                  <c:v>-0.0826935430186235</c:v>
                </c:pt>
                <c:pt idx="376">
                  <c:v>-0.0705467771437179</c:v>
                </c:pt>
                <c:pt idx="377">
                  <c:v>-0.0584033584137824</c:v>
                </c:pt>
                <c:pt idx="378">
                  <c:v>-0.0462632162991794</c:v>
                </c:pt>
                <c:pt idx="379">
                  <c:v>-0.0341262817671069</c:v>
                </c:pt>
                <c:pt idx="380">
                  <c:v>-0.0219924872553051</c:v>
                </c:pt>
                <c:pt idx="381">
                  <c:v>-0.0098617666461179</c:v>
                </c:pt>
                <c:pt idx="382">
                  <c:v>0.00226594475908517</c:v>
                </c:pt>
                <c:pt idx="383">
                  <c:v>0.0143907102651511</c:v>
                </c:pt>
                <c:pt idx="384">
                  <c:v>0.0265125918080138</c:v>
                </c:pt>
                <c:pt idx="385">
                  <c:v>0.0386316499792121</c:v>
                </c:pt>
                <c:pt idx="386">
                  <c:v>0.0507479440500437</c:v>
                </c:pt>
                <c:pt idx="387">
                  <c:v>0.062861531995359</c:v>
                </c:pt>
                <c:pt idx="388">
                  <c:v>0.074972470516989</c:v>
                </c:pt>
                <c:pt idx="389">
                  <c:v>0.087080815066809</c:v>
                </c:pt>
                <c:pt idx="390">
                  <c:v>0.0991866198694378</c:v>
                </c:pt>
                <c:pt idx="391">
                  <c:v>0.111289937944571</c:v>
                </c:pt>
                <c:pt idx="392">
                  <c:v>0.123390821128948</c:v>
                </c:pt>
                <c:pt idx="393">
                  <c:v>0.135489320097958</c:v>
                </c:pt>
                <c:pt idx="394">
                  <c:v>0.147585484386872</c:v>
                </c:pt>
                <c:pt idx="395">
                  <c:v>0.15967936241173</c:v>
                </c:pt>
                <c:pt idx="396">
                  <c:v>0.171771001489838</c:v>
                </c:pt>
                <c:pt idx="397">
                  <c:v>0.183860447859935</c:v>
                </c:pt>
                <c:pt idx="398">
                  <c:v>0.195947746701974</c:v>
                </c:pt>
                <c:pt idx="399">
                  <c:v>0.208032942156561</c:v>
                </c:pt>
                <c:pt idx="400">
                  <c:v>0.22011607734403</c:v>
                </c:pt>
                <c:pt idx="401">
                  <c:v>0.232197194383169</c:v>
                </c:pt>
                <c:pt idx="402">
                  <c:v>0.244276334409589</c:v>
                </c:pt>
                <c:pt idx="403">
                  <c:v>0.256353537593745</c:v>
                </c:pt>
                <c:pt idx="404">
                  <c:v>0.26842884315861</c:v>
                </c:pt>
                <c:pt idx="405">
                  <c:v>0.280502289397007</c:v>
                </c:pt>
                <c:pt idx="406">
                  <c:v>0.292573913688586</c:v>
                </c:pt>
                <c:pt idx="407">
                  <c:v>0.304643752516478</c:v>
                </c:pt>
                <c:pt idx="408">
                  <c:v>0.316711841483601</c:v>
                </c:pt>
                <c:pt idx="409">
                  <c:v>0.328778215328634</c:v>
                </c:pt>
                <c:pt idx="410">
                  <c:v>0.340842907941661</c:v>
                </c:pt>
                <c:pt idx="411">
                  <c:v>0.352905952379482</c:v>
                </c:pt>
                <c:pt idx="412">
                  <c:v>0.364967380880606</c:v>
                </c:pt>
                <c:pt idx="413">
                  <c:v>0.377027224879916</c:v>
                </c:pt>
                <c:pt idx="414">
                  <c:v>0.389085515023014</c:v>
                </c:pt>
                <c:pt idx="415">
                  <c:v>0.401142281180254</c:v>
                </c:pt>
                <c:pt idx="416">
                  <c:v>0.413197552460454</c:v>
                </c:pt>
                <c:pt idx="417">
                  <c:v>0.42525135722431</c:v>
                </c:pt>
                <c:pt idx="418">
                  <c:v>0.437303723097489</c:v>
                </c:pt>
                <c:pt idx="419">
                  <c:v>0.449354676983433</c:v>
                </c:pt>
                <c:pt idx="420">
                  <c:v>0.461404245075843</c:v>
                </c:pt>
                <c:pt idx="421">
                  <c:v>0.473452452870887</c:v>
                </c:pt>
                <c:pt idx="422">
                  <c:v>0.485499325179096</c:v>
                </c:pt>
                <c:pt idx="423">
                  <c:v>0.497544886136982</c:v>
                </c:pt>
                <c:pt idx="424">
                  <c:v>0.509589159218354</c:v>
                </c:pt>
                <c:pt idx="425">
                  <c:v>0.521632167245364</c:v>
                </c:pt>
                <c:pt idx="426">
                  <c:v>0.53367393239926</c:v>
                </c:pt>
                <c:pt idx="427">
                  <c:v>0.545714476230862</c:v>
                </c:pt>
                <c:pt idx="428">
                  <c:v>0.557753819670761</c:v>
                </c:pt>
                <c:pt idx="429">
                  <c:v>0.569791983039255</c:v>
                </c:pt>
                <c:pt idx="430">
                  <c:v>0.581828986056</c:v>
                </c:pt>
                <c:pt idx="431">
                  <c:v>0.593864847849402</c:v>
                </c:pt>
                <c:pt idx="432">
                  <c:v>0.605899586965746</c:v>
                </c:pt>
                <c:pt idx="433">
                  <c:v>0.617933221378054</c:v>
                </c:pt>
                <c:pt idx="434">
                  <c:v>0.629965768494698</c:v>
                </c:pt>
                <c:pt idx="435">
                  <c:v>0.641997245167746</c:v>
                </c:pt>
                <c:pt idx="436">
                  <c:v>0.654027667701058</c:v>
                </c:pt>
                <c:pt idx="437">
                  <c:v>0.666057051858129</c:v>
                </c:pt>
                <c:pt idx="438">
                  <c:v>0.678085412869689</c:v>
                </c:pt>
                <c:pt idx="439">
                  <c:v>0.690112765441052</c:v>
                </c:pt>
                <c:pt idx="440">
                  <c:v>0.702139123759229</c:v>
                </c:pt>
                <c:pt idx="441">
                  <c:v>0.714164501499779</c:v>
                </c:pt>
                <c:pt idx="442">
                  <c:v>0.726188911833454</c:v>
                </c:pt>
                <c:pt idx="443">
                  <c:v>0.738212367432581</c:v>
                </c:pt>
                <c:pt idx="444">
                  <c:v>0.75023488047722</c:v>
                </c:pt>
                <c:pt idx="445">
                  <c:v>0.762256462661085</c:v>
                </c:pt>
                <c:pt idx="446">
                  <c:v>0.774277125197249</c:v>
                </c:pt>
                <c:pt idx="447">
                  <c:v>0.786296878823598</c:v>
                </c:pt>
                <c:pt idx="448">
                  <c:v>0.798315733808079</c:v>
                </c:pt>
                <c:pt idx="449">
                  <c:v>0.81033369995371</c:v>
                </c:pt>
                <c:pt idx="450">
                  <c:v>0.822350786603378</c:v>
                </c:pt>
                <c:pt idx="451">
                  <c:v>0.834367002644411</c:v>
                </c:pt>
                <c:pt idx="452">
                  <c:v>0.846382356512927</c:v>
                </c:pt>
                <c:pt idx="453">
                  <c:v>0.85839685619797</c:v>
                </c:pt>
                <c:pt idx="454">
                  <c:v>0.870410509245434</c:v>
                </c:pt>
                <c:pt idx="455">
                  <c:v>0.882423322761762</c:v>
                </c:pt>
                <c:pt idx="456">
                  <c:v>0.894435303417441</c:v>
                </c:pt>
                <c:pt idx="457">
                  <c:v>0.906446457450281</c:v>
                </c:pt>
                <c:pt idx="458">
                  <c:v>0.918456790668478</c:v>
                </c:pt>
                <c:pt idx="459">
                  <c:v>0.930466308453479</c:v>
                </c:pt>
                <c:pt idx="460">
                  <c:v>0.942475015762631</c:v>
                </c:pt>
                <c:pt idx="461">
                  <c:v>0.95448291713162</c:v>
                </c:pt>
                <c:pt idx="462">
                  <c:v>0.966490016676706</c:v>
                </c:pt>
                <c:pt idx="463">
                  <c:v>0.978496318096761</c:v>
                </c:pt>
                <c:pt idx="464">
                  <c:v>0.990501824675082</c:v>
                </c:pt>
                <c:pt idx="465">
                  <c:v>1.002506539281021</c:v>
                </c:pt>
                <c:pt idx="466">
                  <c:v>1.01451046437139</c:v>
                </c:pt>
                <c:pt idx="467">
                  <c:v>1.026513601991687</c:v>
                </c:pt>
                <c:pt idx="468">
                  <c:v>1.038515953777099</c:v>
                </c:pt>
                <c:pt idx="469">
                  <c:v>1.050517520953308</c:v>
                </c:pt>
                <c:pt idx="470">
                  <c:v>1.062518304337098</c:v>
                </c:pt>
                <c:pt idx="471">
                  <c:v>1.074518304336762</c:v>
                </c:pt>
                <c:pt idx="472">
                  <c:v>1.086517520952297</c:v>
                </c:pt>
                <c:pt idx="473">
                  <c:v>1.098515953775414</c:v>
                </c:pt>
                <c:pt idx="474">
                  <c:v>1.110513601989324</c:v>
                </c:pt>
                <c:pt idx="475">
                  <c:v>1.122510464368342</c:v>
                </c:pt>
                <c:pt idx="476">
                  <c:v>1.134506539277281</c:v>
                </c:pt>
                <c:pt idx="477">
                  <c:v>1.146501824670647</c:v>
                </c:pt>
                <c:pt idx="478">
                  <c:v>1.158496318091617</c:v>
                </c:pt>
                <c:pt idx="479">
                  <c:v>1.170490016670843</c:v>
                </c:pt>
                <c:pt idx="480">
                  <c:v>1.182482917125025</c:v>
                </c:pt>
                <c:pt idx="481">
                  <c:v>1.194475015755292</c:v>
                </c:pt>
                <c:pt idx="482">
                  <c:v>1.206466308445381</c:v>
                </c:pt>
                <c:pt idx="483">
                  <c:v>1.2184567906596</c:v>
                </c:pt>
                <c:pt idx="484">
                  <c:v>1.230446457440607</c:v>
                </c:pt>
                <c:pt idx="485">
                  <c:v>1.242435303406951</c:v>
                </c:pt>
                <c:pt idx="486">
                  <c:v>1.254423322750434</c:v>
                </c:pt>
                <c:pt idx="487">
                  <c:v>1.266410509233242</c:v>
                </c:pt>
                <c:pt idx="488">
                  <c:v>1.278396856184889</c:v>
                </c:pt>
                <c:pt idx="489">
                  <c:v>1.29038235649893</c:v>
                </c:pt>
                <c:pt idx="490">
                  <c:v>1.30236700262947</c:v>
                </c:pt>
                <c:pt idx="491">
                  <c:v>1.31435078658746</c:v>
                </c:pt>
                <c:pt idx="492">
                  <c:v>1.32633369993678</c:v>
                </c:pt>
                <c:pt idx="493">
                  <c:v>1.338315733790102</c:v>
                </c:pt>
                <c:pt idx="494">
                  <c:v>1.350296878804538</c:v>
                </c:pt>
                <c:pt idx="495">
                  <c:v>1.362277125177064</c:v>
                </c:pt>
                <c:pt idx="496">
                  <c:v>1.374256462639733</c:v>
                </c:pt>
                <c:pt idx="497">
                  <c:v>1.386234880454655</c:v>
                </c:pt>
                <c:pt idx="498">
                  <c:v>1.398212367408758</c:v>
                </c:pt>
                <c:pt idx="499">
                  <c:v>1.410188911808321</c:v>
                </c:pt>
                <c:pt idx="500">
                  <c:v>1.422164501473282</c:v>
                </c:pt>
                <c:pt idx="501">
                  <c:v>1.434139123731313</c:v>
                </c:pt>
                <c:pt idx="502">
                  <c:v>1.446112765411661</c:v>
                </c:pt>
                <c:pt idx="503">
                  <c:v>1.458085412838757</c:v>
                </c:pt>
                <c:pt idx="504">
                  <c:v>1.470057051825591</c:v>
                </c:pt>
                <c:pt idx="505">
                  <c:v>1.482027667666847</c:v>
                </c:pt>
                <c:pt idx="506">
                  <c:v>1.493997245131791</c:v>
                </c:pt>
                <c:pt idx="507">
                  <c:v>1.505965768456923</c:v>
                </c:pt>
                <c:pt idx="508">
                  <c:v>1.517933221338378</c:v>
                </c:pt>
                <c:pt idx="509">
                  <c:v>1.529899586924085</c:v>
                </c:pt>
                <c:pt idx="510">
                  <c:v>1.541864847805669</c:v>
                </c:pt>
                <c:pt idx="511">
                  <c:v>1.553828986010105</c:v>
                </c:pt>
                <c:pt idx="512">
                  <c:v>1.5657919829911</c:v>
                </c:pt>
                <c:pt idx="513">
                  <c:v>1.577753819620244</c:v>
                </c:pt>
                <c:pt idx="514">
                  <c:v>1.589714476177877</c:v>
                </c:pt>
                <c:pt idx="515">
                  <c:v>1.601673932343698</c:v>
                </c:pt>
                <c:pt idx="516">
                  <c:v>1.613632167187105</c:v>
                </c:pt>
                <c:pt idx="517">
                  <c:v>1.625589159157276</c:v>
                </c:pt>
                <c:pt idx="518">
                  <c:v>1.637544886072957</c:v>
                </c:pt>
                <c:pt idx="519">
                  <c:v>1.649499325111992</c:v>
                </c:pt>
                <c:pt idx="520">
                  <c:v>1.661452452800561</c:v>
                </c:pt>
                <c:pt idx="521">
                  <c:v>1.673404245002147</c:v>
                </c:pt>
                <c:pt idx="522">
                  <c:v>1.685354676906213</c:v>
                </c:pt>
                <c:pt idx="523">
                  <c:v>1.697303723016585</c:v>
                </c:pt>
                <c:pt idx="524">
                  <c:v>1.709251357139549</c:v>
                </c:pt>
                <c:pt idx="525">
                  <c:v>1.72119755237166</c:v>
                </c:pt>
                <c:pt idx="526">
                  <c:v>1.733142281087239</c:v>
                </c:pt>
                <c:pt idx="527">
                  <c:v>1.745085514925586</c:v>
                </c:pt>
                <c:pt idx="528">
                  <c:v>1.75702722477787</c:v>
                </c:pt>
                <c:pt idx="529">
                  <c:v>1.768967380773727</c:v>
                </c:pt>
                <c:pt idx="530">
                  <c:v>1.780905952267548</c:v>
                </c:pt>
                <c:pt idx="531">
                  <c:v>1.792842907824435</c:v>
                </c:pt>
                <c:pt idx="532">
                  <c:v>1.804778215205875</c:v>
                </c:pt>
                <c:pt idx="533">
                  <c:v>1.816711841355049</c:v>
                </c:pt>
                <c:pt idx="534">
                  <c:v>1.828643752381865</c:v>
                </c:pt>
                <c:pt idx="535">
                  <c:v>1.840573913547631</c:v>
                </c:pt>
                <c:pt idx="536">
                  <c:v>1.852502289249416</c:v>
                </c:pt>
                <c:pt idx="537">
                  <c:v>1.864428843004074</c:v>
                </c:pt>
                <c:pt idx="538">
                  <c:v>1.87635353743194</c:v>
                </c:pt>
                <c:pt idx="539">
                  <c:v>1.888276334240178</c:v>
                </c:pt>
                <c:pt idx="540">
                  <c:v>1.900197194205801</c:v>
                </c:pt>
                <c:pt idx="541">
                  <c:v>1.912116077158333</c:v>
                </c:pt>
                <c:pt idx="542">
                  <c:v>1.924032941962148</c:v>
                </c:pt>
                <c:pt idx="543">
                  <c:v>1.935947746498441</c:v>
                </c:pt>
                <c:pt idx="544">
                  <c:v>1.947860447646858</c:v>
                </c:pt>
                <c:pt idx="545">
                  <c:v>1.959771001266773</c:v>
                </c:pt>
                <c:pt idx="546">
                  <c:v>1.971679362178212</c:v>
                </c:pt>
                <c:pt idx="547">
                  <c:v>1.983585484142416</c:v>
                </c:pt>
                <c:pt idx="548">
                  <c:v>1.995489319842056</c:v>
                </c:pt>
                <c:pt idx="549">
                  <c:v>2.00739082086107</c:v>
                </c:pt>
                <c:pt idx="550">
                  <c:v>2.019289937664158</c:v>
                </c:pt>
                <c:pt idx="551">
                  <c:v>2.031186619575909</c:v>
                </c:pt>
                <c:pt idx="552">
                  <c:v>2.043080814759556</c:v>
                </c:pt>
                <c:pt idx="553">
                  <c:v>2.054972470195372</c:v>
                </c:pt>
                <c:pt idx="554">
                  <c:v>2.066861531658714</c:v>
                </c:pt>
                <c:pt idx="555">
                  <c:v>2.078747943697672</c:v>
                </c:pt>
                <c:pt idx="556">
                  <c:v>2.090631649610384</c:v>
                </c:pt>
                <c:pt idx="557">
                  <c:v>2.102512591421969</c:v>
                </c:pt>
                <c:pt idx="558">
                  <c:v>2.114390709861089</c:v>
                </c:pt>
                <c:pt idx="559">
                  <c:v>2.12626594433617</c:v>
                </c:pt>
                <c:pt idx="560">
                  <c:v>2.138138232911241</c:v>
                </c:pt>
                <c:pt idx="561">
                  <c:v>2.150007512281416</c:v>
                </c:pt>
                <c:pt idx="562">
                  <c:v>2.161873717748018</c:v>
                </c:pt>
                <c:pt idx="563">
                  <c:v>2.173736783193351</c:v>
                </c:pt>
                <c:pt idx="564">
                  <c:v>2.185596641055108</c:v>
                </c:pt>
                <c:pt idx="565">
                  <c:v>2.197453222300439</c:v>
                </c:pt>
                <c:pt idx="566">
                  <c:v>2.209306456399657</c:v>
                </c:pt>
                <c:pt idx="567">
                  <c:v>2.22115627129962</c:v>
                </c:pt>
                <c:pt idx="568">
                  <c:v>2.233002593396753</c:v>
                </c:pt>
                <c:pt idx="569">
                  <c:v>2.244845347509761</c:v>
                </c:pt>
                <c:pt idx="570">
                  <c:v>2.256684456851982</c:v>
                </c:pt>
                <c:pt idx="571">
                  <c:v>2.268519843003462</c:v>
                </c:pt>
                <c:pt idx="572">
                  <c:v>2.280351425882671</c:v>
                </c:pt>
                <c:pt idx="573">
                  <c:v>2.292179123717942</c:v>
                </c:pt>
                <c:pt idx="574">
                  <c:v>2.304002853018601</c:v>
                </c:pt>
                <c:pt idx="575">
                  <c:v>2.315822528545813</c:v>
                </c:pt>
                <c:pt idx="576">
                  <c:v>2.327638063283142</c:v>
                </c:pt>
                <c:pt idx="577">
                  <c:v>2.33944936840685</c:v>
                </c:pt>
                <c:pt idx="578">
                  <c:v>2.351256353255926</c:v>
                </c:pt>
                <c:pt idx="579">
                  <c:v>2.363058925301889</c:v>
                </c:pt>
                <c:pt idx="580">
                  <c:v>2.374856990118344</c:v>
                </c:pt>
                <c:pt idx="581">
                  <c:v>2.386650451350326</c:v>
                </c:pt>
                <c:pt idx="582">
                  <c:v>2.39843921068344</c:v>
                </c:pt>
                <c:pt idx="583">
                  <c:v>2.41022316781281</c:v>
                </c:pt>
                <c:pt idx="584">
                  <c:v>2.422002220411872</c:v>
                </c:pt>
                <c:pt idx="585">
                  <c:v>2.433776264101</c:v>
                </c:pt>
                <c:pt idx="586">
                  <c:v>2.445545192416006</c:v>
                </c:pt>
                <c:pt idx="587">
                  <c:v>2.457308896776529</c:v>
                </c:pt>
                <c:pt idx="588">
                  <c:v>2.469067266454331</c:v>
                </c:pt>
                <c:pt idx="589">
                  <c:v>2.480820188541525</c:v>
                </c:pt>
                <c:pt idx="590">
                  <c:v>2.492567547918766</c:v>
                </c:pt>
                <c:pt idx="591">
                  <c:v>2.504309227223404</c:v>
                </c:pt>
                <c:pt idx="592">
                  <c:v>2.516045106817677</c:v>
                </c:pt>
                <c:pt idx="593">
                  <c:v>2.527775064756908</c:v>
                </c:pt>
                <c:pt idx="594">
                  <c:v>2.539498976757785</c:v>
                </c:pt>
                <c:pt idx="595">
                  <c:v>2.551216716166734</c:v>
                </c:pt>
                <c:pt idx="596">
                  <c:v>2.562928153928416</c:v>
                </c:pt>
                <c:pt idx="597">
                  <c:v>2.574633158554403</c:v>
                </c:pt>
                <c:pt idx="598">
                  <c:v>2.586331596092026</c:v>
                </c:pt>
                <c:pt idx="599">
                  <c:v>2.598023330093476</c:v>
                </c:pt>
                <c:pt idx="600">
                  <c:v>2.609708221585182</c:v>
                </c:pt>
                <c:pt idx="601">
                  <c:v>2.62138612903749</c:v>
                </c:pt>
                <c:pt idx="602">
                  <c:v>2.633056908334707</c:v>
                </c:pt>
                <c:pt idx="603">
                  <c:v>2.644720412745545</c:v>
                </c:pt>
                <c:pt idx="604">
                  <c:v>2.656376492894012</c:v>
                </c:pt>
                <c:pt idx="605">
                  <c:v>2.668024996730791</c:v>
                </c:pt>
                <c:pt idx="606">
                  <c:v>2.679665769505171</c:v>
                </c:pt>
                <c:pt idx="607">
                  <c:v>2.691298653737567</c:v>
                </c:pt>
                <c:pt idx="608">
                  <c:v>2.702923489192687</c:v>
                </c:pt>
                <c:pt idx="609">
                  <c:v>2.714540112853407</c:v>
                </c:pt>
                <c:pt idx="610">
                  <c:v>2.726148358895402</c:v>
                </c:pt>
                <c:pt idx="611">
                  <c:v>2.737748058662594</c:v>
                </c:pt>
                <c:pt idx="612">
                  <c:v>2.749339040643485</c:v>
                </c:pt>
                <c:pt idx="613">
                  <c:v>2.760921130448429</c:v>
                </c:pt>
                <c:pt idx="614">
                  <c:v>2.772494150787916</c:v>
                </c:pt>
                <c:pt idx="615">
                  <c:v>2.784057921451926</c:v>
                </c:pt>
                <c:pt idx="616">
                  <c:v>2.795612259290423</c:v>
                </c:pt>
                <c:pt idx="617">
                  <c:v>2.807156978195075</c:v>
                </c:pt>
                <c:pt idx="618">
                  <c:v>2.818691889082251</c:v>
                </c:pt>
                <c:pt idx="619">
                  <c:v>2.830216799877389</c:v>
                </c:pt>
                <c:pt idx="620">
                  <c:v>2.841731515500786</c:v>
                </c:pt>
                <c:pt idx="621">
                  <c:v>2.853235837854925</c:v>
                </c:pt>
                <c:pt idx="622">
                  <c:v>2.86472956581339</c:v>
                </c:pt>
                <c:pt idx="623">
                  <c:v>2.876212495211453</c:v>
                </c:pt>
                <c:pt idx="624">
                  <c:v>2.887684418838438</c:v>
                </c:pt>
                <c:pt idx="625">
                  <c:v>2.89914512643193</c:v>
                </c:pt>
                <c:pt idx="626">
                  <c:v>2.910594404673913</c:v>
                </c:pt>
                <c:pt idx="627">
                  <c:v>2.922032037188935</c:v>
                </c:pt>
                <c:pt idx="628">
                  <c:v>2.933457804544395</c:v>
                </c:pt>
                <c:pt idx="629">
                  <c:v>2.94487148425303</c:v>
                </c:pt>
                <c:pt idx="630">
                  <c:v>2.9562728507777</c:v>
                </c:pt>
                <c:pt idx="631">
                  <c:v>2.967661675538565</c:v>
                </c:pt>
                <c:pt idx="632">
                  <c:v>2.979037726922756</c:v>
                </c:pt>
                <c:pt idx="633">
                  <c:v>2.990400770296615</c:v>
                </c:pt>
                <c:pt idx="634">
                  <c:v>3.00175056802063</c:v>
                </c:pt>
                <c:pt idx="635">
                  <c:v>3.013086879467131</c:v>
                </c:pt>
                <c:pt idx="636">
                  <c:v>3.024409461040871</c:v>
                </c:pt>
                <c:pt idx="637">
                  <c:v>3.035718066202562</c:v>
                </c:pt>
                <c:pt idx="638">
                  <c:v>3.047012445495492</c:v>
                </c:pt>
                <c:pt idx="639">
                  <c:v>3.058292346575296</c:v>
                </c:pt>
                <c:pt idx="640">
                  <c:v>3.069557514243</c:v>
                </c:pt>
                <c:pt idx="641">
                  <c:v>3.080807690481396</c:v>
                </c:pt>
                <c:pt idx="642">
                  <c:v>3.092042614494897</c:v>
                </c:pt>
                <c:pt idx="643">
                  <c:v>3.103262022752921</c:v>
                </c:pt>
                <c:pt idx="644">
                  <c:v>3.114465649036907</c:v>
                </c:pt>
                <c:pt idx="645">
                  <c:v>3.125653224491069</c:v>
                </c:pt>
                <c:pt idx="646">
                  <c:v>3.13682447767696</c:v>
                </c:pt>
                <c:pt idx="647">
                  <c:v>3.147979134631932</c:v>
                </c:pt>
                <c:pt idx="648">
                  <c:v>3.159116918931595</c:v>
                </c:pt>
                <c:pt idx="649">
                  <c:v>3.170237551756313</c:v>
                </c:pt>
                <c:pt idx="650">
                  <c:v>3.181340751961871</c:v>
                </c:pt>
                <c:pt idx="651">
                  <c:v>3.192426236154336</c:v>
                </c:pt>
                <c:pt idx="652">
                  <c:v>3.203493718769208</c:v>
                </c:pt>
                <c:pt idx="653">
                  <c:v>3.21454291215491</c:v>
                </c:pt>
                <c:pt idx="654">
                  <c:v>3.225573526660696</c:v>
                </c:pt>
                <c:pt idx="655">
                  <c:v>3.236585270729012</c:v>
                </c:pt>
                <c:pt idx="656">
                  <c:v>3.247577850992368</c:v>
                </c:pt>
                <c:pt idx="657">
                  <c:v>3.258550972374764</c:v>
                </c:pt>
                <c:pt idx="658">
                  <c:v>3.269504338197692</c:v>
                </c:pt>
                <c:pt idx="659">
                  <c:v>3.280437650290781</c:v>
                </c:pt>
                <c:pt idx="660">
                  <c:v>3.291350609107053</c:v>
                </c:pt>
                <c:pt idx="661">
                  <c:v>3.302242913842853</c:v>
                </c:pt>
                <c:pt idx="662">
                  <c:v>3.313114262562426</c:v>
                </c:pt>
                <c:pt idx="663">
                  <c:v>3.32396435232717</c:v>
                </c:pt>
                <c:pt idx="664">
                  <c:v>3.334792879329511</c:v>
                </c:pt>
                <c:pt idx="665">
                  <c:v>3.345599539031432</c:v>
                </c:pt>
                <c:pt idx="666">
                  <c:v>3.356384026307581</c:v>
                </c:pt>
                <c:pt idx="667">
                  <c:v>3.367146035592946</c:v>
                </c:pt>
                <c:pt idx="668">
                  <c:v>3.377885261035038</c:v>
                </c:pt>
                <c:pt idx="669">
                  <c:v>3.388601396650523</c:v>
                </c:pt>
                <c:pt idx="670">
                  <c:v>3.399294136486218</c:v>
                </c:pt>
                <c:pt idx="671">
                  <c:v>3.409963174784405</c:v>
                </c:pt>
                <c:pt idx="672">
                  <c:v>3.420608206152323</c:v>
                </c:pt>
                <c:pt idx="673">
                  <c:v>3.431228925735767</c:v>
                </c:pt>
                <c:pt idx="674">
                  <c:v>3.441825029396648</c:v>
                </c:pt>
                <c:pt idx="675">
                  <c:v>3.452396213894428</c:v>
                </c:pt>
                <c:pt idx="676">
                  <c:v>3.462942177071225</c:v>
                </c:pt>
                <c:pt idx="677">
                  <c:v>3.473462618040493</c:v>
                </c:pt>
                <c:pt idx="678">
                  <c:v>3.483957237379072</c:v>
                </c:pt>
                <c:pt idx="679">
                  <c:v>3.494425737322452</c:v>
                </c:pt>
                <c:pt idx="680">
                  <c:v>3.504867821963034</c:v>
                </c:pt>
                <c:pt idx="681">
                  <c:v>3.515283197451211</c:v>
                </c:pt>
                <c:pt idx="682">
                  <c:v>3.525671572199036</c:v>
                </c:pt>
                <c:pt idx="683">
                  <c:v>3.536032657086245</c:v>
                </c:pt>
                <c:pt idx="684">
                  <c:v>3.546366165668418</c:v>
                </c:pt>
                <c:pt idx="685">
                  <c:v>3.556671814386986</c:v>
                </c:pt>
                <c:pt idx="686">
                  <c:v>3.566949322780864</c:v>
                </c:pt>
                <c:pt idx="687">
                  <c:v>3.577198413699392</c:v>
                </c:pt>
                <c:pt idx="688">
                  <c:v>3.587418813516342</c:v>
                </c:pt>
                <c:pt idx="689">
                  <c:v>3.597610252344662</c:v>
                </c:pt>
                <c:pt idx="690">
                  <c:v>3.607772464251652</c:v>
                </c:pt>
                <c:pt idx="691">
                  <c:v>3.617905187474284</c:v>
                </c:pt>
                <c:pt idx="692">
                  <c:v>3.628008164634321</c:v>
                </c:pt>
                <c:pt idx="693">
                  <c:v>3.638081142952897</c:v>
                </c:pt>
                <c:pt idx="694">
                  <c:v>3.648123874464252</c:v>
                </c:pt>
                <c:pt idx="695">
                  <c:v>3.658136116228231</c:v>
                </c:pt>
                <c:pt idx="696">
                  <c:v>3.66811763054124</c:v>
                </c:pt>
                <c:pt idx="697">
                  <c:v>3.678068185145276</c:v>
                </c:pt>
                <c:pt idx="698">
                  <c:v>3.68798755343469</c:v>
                </c:pt>
                <c:pt idx="699">
                  <c:v>3.697875514660291</c:v>
                </c:pt>
                <c:pt idx="700">
                  <c:v>3.707731854130481</c:v>
                </c:pt>
                <c:pt idx="701">
                  <c:v>3.717556363408991</c:v>
                </c:pt>
                <c:pt idx="702">
                  <c:v>3.727348840508902</c:v>
                </c:pt>
                <c:pt idx="703">
                  <c:v>3.737109090082572</c:v>
                </c:pt>
                <c:pt idx="704">
                  <c:v>3.746836923607105</c:v>
                </c:pt>
                <c:pt idx="705">
                  <c:v>3.756532159565</c:v>
                </c:pt>
                <c:pt idx="706">
                  <c:v>3.766194623619648</c:v>
                </c:pt>
                <c:pt idx="707">
                  <c:v>3.775824148785297</c:v>
                </c:pt>
                <c:pt idx="708">
                  <c:v>3.785420575591182</c:v>
                </c:pt>
                <c:pt idx="709">
                  <c:v>3.794983752239451</c:v>
                </c:pt>
                <c:pt idx="710">
                  <c:v>3.804513534756597</c:v>
                </c:pt>
                <c:pt idx="711">
                  <c:v>3.814009787138048</c:v>
                </c:pt>
                <c:pt idx="712">
                  <c:v>3.823472381485644</c:v>
                </c:pt>
                <c:pt idx="713">
                  <c:v>3.832901198137698</c:v>
                </c:pt>
                <c:pt idx="714">
                  <c:v>3.842296125791364</c:v>
                </c:pt>
                <c:pt idx="715">
                  <c:v>3.851657061617034</c:v>
                </c:pt>
                <c:pt idx="716">
                  <c:v>3.860983911364561</c:v>
                </c:pt>
                <c:pt idx="717">
                  <c:v>3.870276589461032</c:v>
                </c:pt>
                <c:pt idx="718">
                  <c:v>3.879535019099902</c:v>
                </c:pt>
                <c:pt idx="719">
                  <c:v>3.888759132321283</c:v>
                </c:pt>
                <c:pt idx="720">
                  <c:v>3.897948870083211</c:v>
                </c:pt>
                <c:pt idx="721">
                  <c:v>3.907104182323751</c:v>
                </c:pt>
                <c:pt idx="722">
                  <c:v>3.916225028013765</c:v>
                </c:pt>
                <c:pt idx="723">
                  <c:v>3.925311375200272</c:v>
                </c:pt>
                <c:pt idx="724">
                  <c:v>3.934363201040251</c:v>
                </c:pt>
                <c:pt idx="725">
                  <c:v>3.943380491824864</c:v>
                </c:pt>
                <c:pt idx="726">
                  <c:v>3.952363242993998</c:v>
                </c:pt>
                <c:pt idx="727">
                  <c:v>3.961311459141128</c:v>
                </c:pt>
                <c:pt idx="728">
                  <c:v>3.970225154008469</c:v>
                </c:pt>
                <c:pt idx="729">
                  <c:v>3.979104350472437</c:v>
                </c:pt>
                <c:pt idx="730">
                  <c:v>3.987949080519452</c:v>
                </c:pt>
                <c:pt idx="731">
                  <c:v>3.996759385212127</c:v>
                </c:pt>
                <c:pt idx="732">
                  <c:v>4.005535314645942</c:v>
                </c:pt>
                <c:pt idx="733">
                  <c:v>4.014276927896471</c:v>
                </c:pt>
                <c:pt idx="734">
                  <c:v>4.022984292957295</c:v>
                </c:pt>
                <c:pt idx="735">
                  <c:v>4.031657486668755</c:v>
                </c:pt>
                <c:pt idx="736">
                  <c:v>4.04029659463766</c:v>
                </c:pt>
                <c:pt idx="737">
                  <c:v>4.048901711148181</c:v>
                </c:pt>
                <c:pt idx="738">
                  <c:v>4.057472939064072</c:v>
                </c:pt>
                <c:pt idx="739">
                  <c:v>4.066010389722485</c:v>
                </c:pt>
                <c:pt idx="740">
                  <c:v>4.074514182819566</c:v>
                </c:pt>
                <c:pt idx="741">
                  <c:v>4.082984446288108</c:v>
                </c:pt>
                <c:pt idx="742">
                  <c:v>4.091421316167496</c:v>
                </c:pt>
                <c:pt idx="743">
                  <c:v>4.099824936466261</c:v>
                </c:pt>
                <c:pt idx="744">
                  <c:v>4.108195459017489</c:v>
                </c:pt>
                <c:pt idx="745">
                  <c:v>4.116533043327402</c:v>
                </c:pt>
                <c:pt idx="746">
                  <c:v>4.124837856417457</c:v>
                </c:pt>
                <c:pt idx="747">
                  <c:v>4.133110072660229</c:v>
                </c:pt>
                <c:pt idx="748">
                  <c:v>4.141349873609455</c:v>
                </c:pt>
                <c:pt idx="749">
                  <c:v>4.14955744782455</c:v>
                </c:pt>
                <c:pt idx="750">
                  <c:v>4.157732990689992</c:v>
                </c:pt>
                <c:pt idx="751">
                  <c:v>4.165876704229844</c:v>
                </c:pt>
                <c:pt idx="752">
                  <c:v>4.173988796917864</c:v>
                </c:pt>
                <c:pt idx="753">
                  <c:v>4.182069483483496</c:v>
                </c:pt>
                <c:pt idx="754">
                  <c:v>4.190118984714136</c:v>
                </c:pt>
                <c:pt idx="755">
                  <c:v>4.198137527254042</c:v>
                </c:pt>
                <c:pt idx="756">
                  <c:v>4.206125343400224</c:v>
                </c:pt>
                <c:pt idx="757">
                  <c:v>4.214082670895714</c:v>
                </c:pt>
                <c:pt idx="758">
                  <c:v>4.222009752720542</c:v>
                </c:pt>
                <c:pt idx="759">
                  <c:v>4.229906836880817</c:v>
                </c:pt>
                <c:pt idx="760">
                  <c:v>4.23777417619623</c:v>
                </c:pt>
                <c:pt idx="761">
                  <c:v>4.245612028086353</c:v>
                </c:pt>
                <c:pt idx="762">
                  <c:v>4.25342065435607</c:v>
                </c:pt>
                <c:pt idx="763">
                  <c:v>4.261200320980482</c:v>
                </c:pt>
                <c:pt idx="764">
                  <c:v>4.268951297889614</c:v>
                </c:pt>
                <c:pt idx="765">
                  <c:v>4.276673858753254</c:v>
                </c:pt>
                <c:pt idx="766">
                  <c:v>4.28436828076623</c:v>
                </c:pt>
                <c:pt idx="767">
                  <c:v>4.292034844434439</c:v>
                </c:pt>
                <c:pt idx="768">
                  <c:v>4.299673833361911</c:v>
                </c:pt>
                <c:pt idx="769">
                  <c:v>4.30728553403922</c:v>
                </c:pt>
                <c:pt idx="770">
                  <c:v>4.314870235633478</c:v>
                </c:pt>
                <c:pt idx="771">
                  <c:v>4.322428229780225</c:v>
                </c:pt>
                <c:pt idx="772">
                  <c:v>4.329959810377414</c:v>
                </c:pt>
                <c:pt idx="773">
                  <c:v>4.33746527338177</c:v>
                </c:pt>
                <c:pt idx="774">
                  <c:v>4.344944916607749</c:v>
                </c:pt>
                <c:pt idx="775">
                  <c:v>4.352399039529287</c:v>
                </c:pt>
                <c:pt idx="776">
                  <c:v>4.359827943084576</c:v>
                </c:pt>
                <c:pt idx="777">
                  <c:v>4.367231929484038</c:v>
                </c:pt>
                <c:pt idx="778">
                  <c:v>4.374611302021673</c:v>
                </c:pt>
                <c:pt idx="779">
                  <c:v>4.381966364889983</c:v>
                </c:pt>
                <c:pt idx="780">
                  <c:v>4.389297422998574</c:v>
                </c:pt>
                <c:pt idx="781">
                  <c:v>4.396604781796621</c:v>
                </c:pt>
                <c:pt idx="782">
                  <c:v>4.403888747099304</c:v>
                </c:pt>
                <c:pt idx="783">
                  <c:v>4.411149624918332</c:v>
                </c:pt>
                <c:pt idx="784">
                  <c:v>4.418387721296693</c:v>
                </c:pt>
                <c:pt idx="785">
                  <c:v>4.42560334214766</c:v>
                </c:pt>
                <c:pt idx="786">
                  <c:v>4.432796793098218</c:v>
                </c:pt>
                <c:pt idx="787">
                  <c:v>4.439968379336894</c:v>
                </c:pt>
                <c:pt idx="788">
                  <c:v>4.447118405466133</c:v>
                </c:pt>
                <c:pt idx="789">
                  <c:v>4.45424717535922</c:v>
                </c:pt>
                <c:pt idx="790">
                  <c:v>4.461354992021793</c:v>
                </c:pt>
                <c:pt idx="791">
                  <c:v>4.468442157457993</c:v>
                </c:pt>
                <c:pt idx="792">
                  <c:v>4.475508972541262</c:v>
                </c:pt>
                <c:pt idx="793">
                  <c:v>4.482555736889801</c:v>
                </c:pt>
                <c:pt idx="794">
                  <c:v>4.489582748746685</c:v>
                </c:pt>
                <c:pt idx="795">
                  <c:v>4.49659030486463</c:v>
                </c:pt>
                <c:pt idx="796">
                  <c:v>4.503578700395413</c:v>
                </c:pt>
                <c:pt idx="797">
                  <c:v>4.510548228783897</c:v>
                </c:pt>
                <c:pt idx="798">
                  <c:v>4.517499181666653</c:v>
                </c:pt>
                <c:pt idx="799">
                  <c:v>4.524431848775132</c:v>
                </c:pt>
                <c:pt idx="800">
                  <c:v>4.531346517843346</c:v>
                </c:pt>
                <c:pt idx="801">
                  <c:v>4.538243474520015</c:v>
                </c:pt>
                <c:pt idx="802">
                  <c:v>4.545123002285113</c:v>
                </c:pt>
                <c:pt idx="803">
                  <c:v>4.55198538237077</c:v>
                </c:pt>
                <c:pt idx="804">
                  <c:v>4.558830893686454</c:v>
                </c:pt>
                <c:pt idx="805">
                  <c:v>4.565659812748371</c:v>
                </c:pt>
                <c:pt idx="806">
                  <c:v>4.572472413612995</c:v>
                </c:pt>
                <c:pt idx="807">
                  <c:v>4.579268967814683</c:v>
                </c:pt>
                <c:pt idx="808">
                  <c:v>4.586049744307252</c:v>
                </c:pt>
                <c:pt idx="809">
                  <c:v>4.592815009409478</c:v>
                </c:pt>
                <c:pt idx="810">
                  <c:v>4.599565026754394</c:v>
                </c:pt>
                <c:pt idx="811">
                  <c:v>4.606300057242336</c:v>
                </c:pt>
                <c:pt idx="812">
                  <c:v>4.613020358997601</c:v>
                </c:pt>
                <c:pt idx="813">
                  <c:v>4.619726187328672</c:v>
                </c:pt>
                <c:pt idx="814">
                  <c:v>4.626417794691888</c:v>
                </c:pt>
                <c:pt idx="815">
                  <c:v>4.633095430658465</c:v>
                </c:pt>
                <c:pt idx="816">
                  <c:v>4.639759341884785</c:v>
                </c:pt>
                <c:pt idx="817">
                  <c:v>4.646409772085858</c:v>
                </c:pt>
                <c:pt idx="818">
                  <c:v>4.653046962011824</c:v>
                </c:pt>
                <c:pt idx="819">
                  <c:v>4.659671149427464</c:v>
                </c:pt>
                <c:pt idx="820">
                  <c:v>4.666282569094559</c:v>
                </c:pt>
                <c:pt idx="821">
                  <c:v>4.672881452757027</c:v>
                </c:pt>
                <c:pt idx="822">
                  <c:v>4.679468029128758</c:v>
                </c:pt>
                <c:pt idx="823">
                  <c:v>4.68604252388401</c:v>
                </c:pt>
                <c:pt idx="824">
                  <c:v>4.692605159650312</c:v>
                </c:pt>
                <c:pt idx="825">
                  <c:v>4.699156156003745</c:v>
                </c:pt>
                <c:pt idx="826">
                  <c:v>4.705695729466544</c:v>
                </c:pt>
                <c:pt idx="827">
                  <c:v>4.712224093506884</c:v>
                </c:pt>
                <c:pt idx="828">
                  <c:v>4.718741458540802</c:v>
                </c:pt>
                <c:pt idx="829">
                  <c:v>4.725248031936133</c:v>
                </c:pt>
                <c:pt idx="830">
                  <c:v>4.731744018018386</c:v>
                </c:pt>
                <c:pt idx="831">
                  <c:v>4.738229618078477</c:v>
                </c:pt>
                <c:pt idx="832">
                  <c:v>4.744705030382225</c:v>
                </c:pt>
                <c:pt idx="833">
                  <c:v>4.751170450181518</c:v>
                </c:pt>
                <c:pt idx="834">
                  <c:v>4.757626069727094</c:v>
                </c:pt>
                <c:pt idx="835">
                  <c:v>4.764072078282837</c:v>
                </c:pt>
                <c:pt idx="836">
                  <c:v>4.770508662141502</c:v>
                </c:pt>
                <c:pt idx="837">
                  <c:v>4.776936004641825</c:v>
                </c:pt>
                <c:pt idx="838">
                  <c:v>4.783354286186902</c:v>
                </c:pt>
                <c:pt idx="839">
                  <c:v>4.789763684263796</c:v>
                </c:pt>
                <c:pt idx="840">
                  <c:v>4.79616437346429</c:v>
                </c:pt>
                <c:pt idx="841">
                  <c:v>4.802556525506706</c:v>
                </c:pt>
                <c:pt idx="842">
                  <c:v>4.808940309258753</c:v>
                </c:pt>
                <c:pt idx="843">
                  <c:v>4.8153158907613</c:v>
                </c:pt>
                <c:pt idx="844">
                  <c:v>4.821683433253045</c:v>
                </c:pt>
                <c:pt idx="845">
                  <c:v>4.828043097196006</c:v>
                </c:pt>
                <c:pt idx="846">
                  <c:v>4.834395040301758</c:v>
                </c:pt>
                <c:pt idx="847">
                  <c:v>4.8407394175584</c:v>
                </c:pt>
                <c:pt idx="848">
                  <c:v>4.847076381258152</c:v>
                </c:pt>
                <c:pt idx="849">
                  <c:v>4.853406081025562</c:v>
                </c:pt>
                <c:pt idx="850">
                  <c:v>4.859728663846252</c:v>
                </c:pt>
                <c:pt idx="851">
                  <c:v>4.866044274096167</c:v>
                </c:pt>
                <c:pt idx="852">
                  <c:v>4.872353053571265</c:v>
                </c:pt>
                <c:pt idx="853">
                  <c:v>4.878655141517622</c:v>
                </c:pt>
                <c:pt idx="854">
                  <c:v>4.884950674661892</c:v>
                </c:pt>
                <c:pt idx="855">
                  <c:v>4.89123978724207</c:v>
                </c:pt>
                <c:pt idx="856">
                  <c:v>4.897522611038565</c:v>
                </c:pt>
                <c:pt idx="857">
                  <c:v>4.903799275405481</c:v>
                </c:pt>
                <c:pt idx="858">
                  <c:v>4.910069907302114</c:v>
                </c:pt>
                <c:pt idx="859">
                  <c:v>4.91633463132462</c:v>
                </c:pt>
                <c:pt idx="860">
                  <c:v>4.92259356973779</c:v>
                </c:pt>
                <c:pt idx="861">
                  <c:v>4.92884684250697</c:v>
                </c:pt>
                <c:pt idx="862">
                  <c:v>4.935094567330003</c:v>
                </c:pt>
                <c:pt idx="863">
                  <c:v>4.941336859669239</c:v>
                </c:pt>
                <c:pt idx="864">
                  <c:v>4.947573832783555</c:v>
                </c:pt>
                <c:pt idx="865">
                  <c:v>4.953805597760346</c:v>
                </c:pt>
                <c:pt idx="866">
                  <c:v>4.960032263547497</c:v>
                </c:pt>
                <c:pt idx="867">
                  <c:v>4.966253936985272</c:v>
                </c:pt>
                <c:pt idx="868">
                  <c:v>4.972470722838127</c:v>
                </c:pt>
                <c:pt idx="869">
                  <c:v>4.97868272382642</c:v>
                </c:pt>
                <c:pt idx="870">
                  <c:v>4.984890040657984</c:v>
                </c:pt>
                <c:pt idx="871">
                  <c:v>4.99109277205955</c:v>
                </c:pt>
                <c:pt idx="872">
                  <c:v>4.997291014808022</c:v>
                </c:pt>
                <c:pt idx="873">
                  <c:v>5.003484863761554</c:v>
                </c:pt>
                <c:pt idx="874">
                  <c:v>5.009674411890436</c:v>
                </c:pt>
                <c:pt idx="875">
                  <c:v>5.015859750307773</c:v>
                </c:pt>
                <c:pt idx="876">
                  <c:v>5.022040968299913</c:v>
                </c:pt>
                <c:pt idx="877">
                  <c:v>5.028218153356675</c:v>
                </c:pt>
                <c:pt idx="878">
                  <c:v>5.0343913912013</c:v>
                </c:pt>
                <c:pt idx="879">
                  <c:v>5.040560765820125</c:v>
                </c:pt>
                <c:pt idx="880">
                  <c:v>5.04672635949203</c:v>
                </c:pt>
                <c:pt idx="881">
                  <c:v>5.052888252817552</c:v>
                </c:pt>
                <c:pt idx="882">
                  <c:v>5.059046524747739</c:v>
                </c:pt>
                <c:pt idx="883">
                  <c:v>5.065201252612691</c:v>
                </c:pt>
                <c:pt idx="884">
                  <c:v>5.071352512149796</c:v>
                </c:pt>
                <c:pt idx="885">
                  <c:v>5.077500377531653</c:v>
                </c:pt>
                <c:pt idx="886">
                  <c:v>5.08364492139367</c:v>
                </c:pt>
                <c:pt idx="887">
                  <c:v>5.089786214861343</c:v>
                </c:pt>
                <c:pt idx="888">
                  <c:v>5.095924327577196</c:v>
                </c:pt>
                <c:pt idx="889">
                  <c:v>5.102059327727384</c:v>
                </c:pt>
                <c:pt idx="890">
                  <c:v>5.108191282067966</c:v>
                </c:pt>
                <c:pt idx="891">
                  <c:v>5.114320255950826</c:v>
                </c:pt>
                <c:pt idx="892">
                  <c:v>5.12044631334925</c:v>
                </c:pt>
                <c:pt idx="893">
                  <c:v>5.126569516883152</c:v>
                </c:pt>
                <c:pt idx="894">
                  <c:v>5.132689927843955</c:v>
                </c:pt>
                <c:pt idx="895">
                  <c:v>5.138807606219113</c:v>
                </c:pt>
                <c:pt idx="896">
                  <c:v>5.144922610716277</c:v>
                </c:pt>
                <c:pt idx="897">
                  <c:v>5.151034998787118</c:v>
                </c:pt>
                <c:pt idx="898">
                  <c:v>5.157144826650778</c:v>
                </c:pt>
                <c:pt idx="899">
                  <c:v>5.163252149316976</c:v>
                </c:pt>
                <c:pt idx="900">
                  <c:v>5.169357020608758</c:v>
                </c:pt>
                <c:pt idx="901">
                  <c:v>5.175459493184876</c:v>
                </c:pt>
                <c:pt idx="902">
                  <c:v>5.181559618561842</c:v>
                </c:pt>
                <c:pt idx="903">
                  <c:v>5.187657447135592</c:v>
                </c:pt>
                <c:pt idx="904">
                  <c:v>5.193753028202824</c:v>
                </c:pt>
                <c:pt idx="905">
                  <c:v>5.199846409981974</c:v>
                </c:pt>
                <c:pt idx="906">
                  <c:v>5.205937639633833</c:v>
                </c:pt>
                <c:pt idx="907">
                  <c:v>5.212026763281833</c:v>
                </c:pt>
                <c:pt idx="908">
                  <c:v>5.218113826031972</c:v>
                </c:pt>
                <c:pt idx="909">
                  <c:v>5.224198871992404</c:v>
                </c:pt>
                <c:pt idx="910">
                  <c:v>5.230281944292668</c:v>
                </c:pt>
                <c:pt idx="911">
                  <c:v>5.236363085102607</c:v>
                </c:pt>
                <c:pt idx="912">
                  <c:v>5.242442335650922</c:v>
                </c:pt>
                <c:pt idx="913">
                  <c:v>5.248519736243404</c:v>
                </c:pt>
                <c:pt idx="914">
                  <c:v>5.254595326280829</c:v>
                </c:pt>
                <c:pt idx="915">
                  <c:v>5.260669144276526</c:v>
                </c:pt>
                <c:pt idx="916">
                  <c:v>5.266741227873621</c:v>
                </c:pt>
                <c:pt idx="917">
                  <c:v>5.272811613861949</c:v>
                </c:pt>
                <c:pt idx="918">
                  <c:v>5.278880338194652</c:v>
                </c:pt>
                <c:pt idx="919">
                  <c:v>5.284947436004459</c:v>
                </c:pt>
                <c:pt idx="920">
                  <c:v>5.291012941619657</c:v>
                </c:pt>
                <c:pt idx="921">
                  <c:v>5.297076888579735</c:v>
                </c:pt>
                <c:pt idx="922">
                  <c:v>5.303139309650741</c:v>
                </c:pt>
                <c:pt idx="923">
                  <c:v>5.309200236840319</c:v>
                </c:pt>
                <c:pt idx="924">
                  <c:v>5.31525970141246</c:v>
                </c:pt>
                <c:pt idx="925">
                  <c:v>5.321317733901939</c:v>
                </c:pt>
                <c:pt idx="926">
                  <c:v>5.327374364128473</c:v>
                </c:pt>
                <c:pt idx="927">
                  <c:v>5.333429621210586</c:v>
                </c:pt>
                <c:pt idx="928">
                  <c:v>5.339483533579182</c:v>
                </c:pt>
                <c:pt idx="929">
                  <c:v>5.345536128990837</c:v>
                </c:pt>
                <c:pt idx="930">
                  <c:v>5.351587434540817</c:v>
                </c:pt>
                <c:pt idx="931">
                  <c:v>5.357637476675814</c:v>
                </c:pt>
                <c:pt idx="932">
                  <c:v>5.363686281206412</c:v>
                </c:pt>
                <c:pt idx="933">
                  <c:v>5.369733873319284</c:v>
                </c:pt>
                <c:pt idx="934">
                  <c:v>5.375780277589127</c:v>
                </c:pt>
                <c:pt idx="935">
                  <c:v>5.381825517990327</c:v>
                </c:pt>
                <c:pt idx="936">
                  <c:v>5.387869617908374</c:v>
                </c:pt>
                <c:pt idx="937">
                  <c:v>5.393912600151016</c:v>
                </c:pt>
                <c:pt idx="938">
                  <c:v>5.399954486959175</c:v>
                </c:pt>
                <c:pt idx="939">
                  <c:v>5.405995300017588</c:v>
                </c:pt>
                <c:pt idx="940">
                  <c:v>5.412035060465237</c:v>
                </c:pt>
                <c:pt idx="941">
                  <c:v>5.418073788905507</c:v>
                </c:pt>
                <c:pt idx="942">
                  <c:v>5.424111505416131</c:v>
                </c:pt>
                <c:pt idx="943">
                  <c:v>5.430148229558878</c:v>
                </c:pt>
                <c:pt idx="944">
                  <c:v>5.436183980389036</c:v>
                </c:pt>
                <c:pt idx="945">
                  <c:v>5.442218776464637</c:v>
                </c:pt>
                <c:pt idx="946">
                  <c:v>5.448252635855481</c:v>
                </c:pt>
                <c:pt idx="947">
                  <c:v>5.454285576151926</c:v>
                </c:pt>
                <c:pt idx="948">
                  <c:v>5.46031761447346</c:v>
                </c:pt>
                <c:pt idx="949">
                  <c:v>5.466348767477064</c:v>
                </c:pt>
                <c:pt idx="950">
                  <c:v>5.472379051365353</c:v>
                </c:pt>
                <c:pt idx="951">
                  <c:v>5.47840848189451</c:v>
                </c:pt>
                <c:pt idx="952">
                  <c:v>5.484437074382024</c:v>
                </c:pt>
                <c:pt idx="953">
                  <c:v>5.490464843714202</c:v>
                </c:pt>
                <c:pt idx="954">
                  <c:v>5.4964918043535</c:v>
                </c:pt>
                <c:pt idx="955">
                  <c:v>5.502517970345639</c:v>
                </c:pt>
                <c:pt idx="956">
                  <c:v>5.508543355326544</c:v>
                </c:pt>
                <c:pt idx="957">
                  <c:v>5.514567972529069</c:v>
                </c:pt>
                <c:pt idx="958">
                  <c:v>5.520591834789546</c:v>
                </c:pt>
                <c:pt idx="959">
                  <c:v>5.526614954554138</c:v>
                </c:pt>
                <c:pt idx="960">
                  <c:v>5.532637343885005</c:v>
                </c:pt>
                <c:pt idx="961">
                  <c:v>5.538659014466297</c:v>
                </c:pt>
                <c:pt idx="962">
                  <c:v>5.544679977609953</c:v>
                </c:pt>
                <c:pt idx="963">
                  <c:v>5.550700244261333</c:v>
                </c:pt>
                <c:pt idx="964">
                  <c:v>5.556719825004655</c:v>
                </c:pt>
                <c:pt idx="965">
                  <c:v>5.562738730068283</c:v>
                </c:pt>
                <c:pt idx="966">
                  <c:v>5.568756969329821</c:v>
                </c:pt>
                <c:pt idx="967">
                  <c:v>5.574774552321045</c:v>
                </c:pt>
                <c:pt idx="968">
                  <c:v>5.58079148823267</c:v>
                </c:pt>
                <c:pt idx="969">
                  <c:v>5.586807785918942</c:v>
                </c:pt>
                <c:pt idx="970">
                  <c:v>5.592823453902076</c:v>
                </c:pt>
                <c:pt idx="971">
                  <c:v>5.59883850037652</c:v>
                </c:pt>
                <c:pt idx="972">
                  <c:v>5.604852933213062</c:v>
                </c:pt>
                <c:pt idx="973">
                  <c:v>5.610866759962791</c:v>
                </c:pt>
                <c:pt idx="974">
                  <c:v>5.61687998786087</c:v>
                </c:pt>
                <c:pt idx="975">
                  <c:v>5.622892623830184</c:v>
                </c:pt>
                <c:pt idx="976">
                  <c:v>5.62890467448482</c:v>
                </c:pt>
                <c:pt idx="977">
                  <c:v>5.634916146133386</c:v>
                </c:pt>
                <c:pt idx="978">
                  <c:v>5.640927044782193</c:v>
                </c:pt>
                <c:pt idx="979">
                  <c:v>5.646937376138281</c:v>
                </c:pt>
                <c:pt idx="980">
                  <c:v>5.652947145612289</c:v>
                </c:pt>
                <c:pt idx="981">
                  <c:v>5.65895635832119</c:v>
                </c:pt>
                <c:pt idx="982">
                  <c:v>5.664965019090865</c:v>
                </c:pt>
                <c:pt idx="983">
                  <c:v>5.670973132458543</c:v>
                </c:pt>
                <c:pt idx="984">
                  <c:v>5.67698070267509</c:v>
                </c:pt>
                <c:pt idx="985">
                  <c:v>5.682987733707153</c:v>
                </c:pt>
                <c:pt idx="986">
                  <c:v>5.688994229239173</c:v>
                </c:pt>
                <c:pt idx="987">
                  <c:v>5.695000192675236</c:v>
                </c:pt>
                <c:pt idx="988">
                  <c:v>5.701005627140804</c:v>
                </c:pt>
                <c:pt idx="989">
                  <c:v>5.707010535484286</c:v>
                </c:pt>
                <c:pt idx="990">
                  <c:v>5.713014920278488</c:v>
                </c:pt>
                <c:pt idx="991">
                  <c:v>5.719018783821907</c:v>
                </c:pt>
                <c:pt idx="992">
                  <c:v>5.725022128139905</c:v>
                </c:pt>
                <c:pt idx="993">
                  <c:v>5.731024954985716</c:v>
                </c:pt>
                <c:pt idx="994">
                  <c:v>5.737027265841356</c:v>
                </c:pt>
                <c:pt idx="995">
                  <c:v>5.743029061918355</c:v>
                </c:pt>
                <c:pt idx="996">
                  <c:v>5.749030344158383</c:v>
                </c:pt>
                <c:pt idx="997">
                  <c:v>5.755031113233718</c:v>
                </c:pt>
                <c:pt idx="998">
                  <c:v>5.761031369547592</c:v>
                </c:pt>
                <c:pt idx="999">
                  <c:v>5.767031113234392</c:v>
                </c:pt>
                <c:pt idx="1000">
                  <c:v>5.773030344159733</c:v>
                </c:pt>
                <c:pt idx="1001">
                  <c:v>5.779029061920384</c:v>
                </c:pt>
                <c:pt idx="1002">
                  <c:v>5.785027265844067</c:v>
                </c:pt>
                <c:pt idx="1003">
                  <c:v>5.791024954989116</c:v>
                </c:pt>
                <c:pt idx="1004">
                  <c:v>5.797022128143998</c:v>
                </c:pt>
                <c:pt idx="1005">
                  <c:v>5.803018783826706</c:v>
                </c:pt>
                <c:pt idx="1006">
                  <c:v>5.809014920284</c:v>
                </c:pt>
                <c:pt idx="1007">
                  <c:v>5.815010535490525</c:v>
                </c:pt>
                <c:pt idx="1008">
                  <c:v>5.821005627147783</c:v>
                </c:pt>
                <c:pt idx="1009">
                  <c:v>5.82700019268297</c:v>
                </c:pt>
                <c:pt idx="1010">
                  <c:v>5.832994229247676</c:v>
                </c:pt>
                <c:pt idx="1011">
                  <c:v>5.838987733716446</c:v>
                </c:pt>
                <c:pt idx="1012">
                  <c:v>5.844980702685189</c:v>
                </c:pt>
                <c:pt idx="1013">
                  <c:v>5.850973132469472</c:v>
                </c:pt>
                <c:pt idx="1014">
                  <c:v>5.856965019102647</c:v>
                </c:pt>
                <c:pt idx="1015">
                  <c:v>5.862956358333848</c:v>
                </c:pt>
                <c:pt idx="1016">
                  <c:v>5.868947145625853</c:v>
                </c:pt>
                <c:pt idx="1017">
                  <c:v>5.874937376152777</c:v>
                </c:pt>
                <c:pt idx="1018">
                  <c:v>5.880927044797653</c:v>
                </c:pt>
                <c:pt idx="1019">
                  <c:v>5.886916146149841</c:v>
                </c:pt>
                <c:pt idx="1020">
                  <c:v>5.892904674502306</c:v>
                </c:pt>
                <c:pt idx="1021">
                  <c:v>5.89889262384874</c:v>
                </c:pt>
                <c:pt idx="1022">
                  <c:v>5.904879987880531</c:v>
                </c:pt>
                <c:pt idx="1023">
                  <c:v>5.910866759983601</c:v>
                </c:pt>
                <c:pt idx="1024">
                  <c:v>5.916852933235067</c:v>
                </c:pt>
                <c:pt idx="1025">
                  <c:v>5.922838500399762</c:v>
                </c:pt>
                <c:pt idx="1026">
                  <c:v>5.928823453926606</c:v>
                </c:pt>
                <c:pt idx="1027">
                  <c:v>5.934807785944812</c:v>
                </c:pt>
                <c:pt idx="1028">
                  <c:v>5.940791488259935</c:v>
                </c:pt>
                <c:pt idx="1029">
                  <c:v>5.946774552349762</c:v>
                </c:pt>
                <c:pt idx="1030">
                  <c:v>5.952756969360052</c:v>
                </c:pt>
                <c:pt idx="1031">
                  <c:v>5.958738730100091</c:v>
                </c:pt>
                <c:pt idx="1032">
                  <c:v>5.964719825038107</c:v>
                </c:pt>
                <c:pt idx="1033">
                  <c:v>5.970700244296498</c:v>
                </c:pt>
                <c:pt idx="1034">
                  <c:v>5.976679977646911</c:v>
                </c:pt>
                <c:pt idx="1035">
                  <c:v>5.982659014505118</c:v>
                </c:pt>
                <c:pt idx="1036">
                  <c:v>5.988637343925775</c:v>
                </c:pt>
                <c:pt idx="1037">
                  <c:v>5.994614954596942</c:v>
                </c:pt>
                <c:pt idx="1038">
                  <c:v>6.000591834834476</c:v>
                </c:pt>
                <c:pt idx="1039">
                  <c:v>6.00656797257622</c:v>
                </c:pt>
                <c:pt idx="1040">
                  <c:v>6.012543355376013</c:v>
                </c:pt>
                <c:pt idx="1041">
                  <c:v>6.018517970397531</c:v>
                </c:pt>
                <c:pt idx="1042">
                  <c:v>6.024491804407925</c:v>
                </c:pt>
                <c:pt idx="1043">
                  <c:v>6.030464843771276</c:v>
                </c:pt>
                <c:pt idx="1044">
                  <c:v>6.036437074441867</c:v>
                </c:pt>
                <c:pt idx="1045">
                  <c:v>6.042408481957247</c:v>
                </c:pt>
                <c:pt idx="1046">
                  <c:v>6.048379051431115</c:v>
                </c:pt>
                <c:pt idx="1047">
                  <c:v>6.054348767545991</c:v>
                </c:pt>
                <c:pt idx="1048">
                  <c:v>6.060317614545697</c:v>
                </c:pt>
                <c:pt idx="1049">
                  <c:v>6.066285576227625</c:v>
                </c:pt>
                <c:pt idx="1050">
                  <c:v>6.072252635934803</c:v>
                </c:pt>
                <c:pt idx="1051">
                  <c:v>6.078218776547748</c:v>
                </c:pt>
                <c:pt idx="1052">
                  <c:v>6.08418398047611</c:v>
                </c:pt>
                <c:pt idx="1053">
                  <c:v>6.090148229650101</c:v>
                </c:pt>
                <c:pt idx="1054">
                  <c:v>6.096111505511692</c:v>
                </c:pt>
                <c:pt idx="1055">
                  <c:v>6.10207378900561</c:v>
                </c:pt>
                <c:pt idx="1056">
                  <c:v>6.10803506057009</c:v>
                </c:pt>
                <c:pt idx="1057">
                  <c:v>6.113995300127413</c:v>
                </c:pt>
                <c:pt idx="1058">
                  <c:v>6.1199544870742</c:v>
                </c:pt>
                <c:pt idx="1059">
                  <c:v>6.125912600271485</c:v>
                </c:pt>
                <c:pt idx="1060">
                  <c:v>6.13186961803454</c:v>
                </c:pt>
                <c:pt idx="1061">
                  <c:v>6.137825518122456</c:v>
                </c:pt>
                <c:pt idx="1062">
                  <c:v>6.143780277727496</c:v>
                </c:pt>
                <c:pt idx="1063">
                  <c:v>6.149733873464184</c:v>
                </c:pt>
                <c:pt idx="1064">
                  <c:v>6.155686281358147</c:v>
                </c:pt>
                <c:pt idx="1065">
                  <c:v>6.161637476834702</c:v>
                </c:pt>
                <c:pt idx="1066">
                  <c:v>6.167587434707192</c:v>
                </c:pt>
                <c:pt idx="1067">
                  <c:v>6.173536129165049</c:v>
                </c:pt>
                <c:pt idx="1068">
                  <c:v>6.179483533761595</c:v>
                </c:pt>
                <c:pt idx="1069">
                  <c:v>6.185429621401583</c:v>
                </c:pt>
                <c:pt idx="1070">
                  <c:v>6.191374364328453</c:v>
                </c:pt>
                <c:pt idx="1071">
                  <c:v>6.197317734111322</c:v>
                </c:pt>
                <c:pt idx="1072">
                  <c:v>6.203259701631685</c:v>
                </c:pt>
                <c:pt idx="1073">
                  <c:v>6.209200237069847</c:v>
                </c:pt>
                <c:pt idx="1074">
                  <c:v>6.21513930989105</c:v>
                </c:pt>
                <c:pt idx="1075">
                  <c:v>6.221076888831331</c:v>
                </c:pt>
                <c:pt idx="1076">
                  <c:v>6.227012941883065</c:v>
                </c:pt>
                <c:pt idx="1077">
                  <c:v>6.23294743628023</c:v>
                </c:pt>
                <c:pt idx="1078">
                  <c:v>6.238880338483362</c:v>
                </c:pt>
                <c:pt idx="1079">
                  <c:v>6.244811614164203</c:v>
                </c:pt>
                <c:pt idx="1080">
                  <c:v>6.25074122819005</c:v>
                </c:pt>
                <c:pt idx="1081">
                  <c:v>6.25666914460779</c:v>
                </c:pt>
                <c:pt idx="1082">
                  <c:v>6.262595326627623</c:v>
                </c:pt>
                <c:pt idx="1083">
                  <c:v>6.268519736606451</c:v>
                </c:pt>
                <c:pt idx="1084">
                  <c:v>6.27444233603098</c:v>
                </c:pt>
                <c:pt idx="1085">
                  <c:v>6.280363085500466</c:v>
                </c:pt>
                <c:pt idx="1086">
                  <c:v>6.28628194470916</c:v>
                </c:pt>
                <c:pt idx="1087">
                  <c:v>6.292198872428397</c:v>
                </c:pt>
                <c:pt idx="1088">
                  <c:v>6.298113826488378</c:v>
                </c:pt>
                <c:pt idx="1089">
                  <c:v>6.304026763759598</c:v>
                </c:pt>
                <c:pt idx="1090">
                  <c:v>6.309937640133953</c:v>
                </c:pt>
                <c:pt idx="1091">
                  <c:v>6.31584641050549</c:v>
                </c:pt>
                <c:pt idx="1092">
                  <c:v>6.321753028750825</c:v>
                </c:pt>
                <c:pt idx="1093">
                  <c:v>6.327657447709218</c:v>
                </c:pt>
                <c:pt idx="1094">
                  <c:v>6.333559619162285</c:v>
                </c:pt>
                <c:pt idx="1095">
                  <c:v>6.339459493813384</c:v>
                </c:pt>
                <c:pt idx="1096">
                  <c:v>6.345357021266635</c:v>
                </c:pt>
                <c:pt idx="1097">
                  <c:v>6.351252150005589</c:v>
                </c:pt>
                <c:pt idx="1098">
                  <c:v>6.357144827371554</c:v>
                </c:pt>
                <c:pt idx="1099">
                  <c:v>6.363034999541552</c:v>
                </c:pt>
                <c:pt idx="1100">
                  <c:v>6.368922611505932</c:v>
                </c:pt>
                <c:pt idx="1101">
                  <c:v>6.374807607045624</c:v>
                </c:pt>
                <c:pt idx="1102">
                  <c:v>6.380689928709033</c:v>
                </c:pt>
                <c:pt idx="1103">
                  <c:v>6.386569517788587</c:v>
                </c:pt>
                <c:pt idx="1104">
                  <c:v>6.392446314296912</c:v>
                </c:pt>
                <c:pt idx="1105">
                  <c:v>6.398320256942678</c:v>
                </c:pt>
                <c:pt idx="1106">
                  <c:v>6.404191283106052</c:v>
                </c:pt>
                <c:pt idx="1107">
                  <c:v>6.410059328813848</c:v>
                </c:pt>
                <c:pt idx="1108">
                  <c:v>6.415924328714278</c:v>
                </c:pt>
                <c:pt idx="1109">
                  <c:v>6.42178621605139</c:v>
                </c:pt>
                <c:pt idx="1110">
                  <c:v>6.427644922639128</c:v>
                </c:pt>
                <c:pt idx="1111">
                  <c:v>6.433500378835088</c:v>
                </c:pt>
                <c:pt idx="1112">
                  <c:v>6.43935251351389</c:v>
                </c:pt>
                <c:pt idx="1113">
                  <c:v>6.445201254040247</c:v>
                </c:pt>
                <c:pt idx="1114">
                  <c:v>6.45104652624169</c:v>
                </c:pt>
                <c:pt idx="1115">
                  <c:v>6.456888254380964</c:v>
                </c:pt>
                <c:pt idx="1116">
                  <c:v>6.462726361128111</c:v>
                </c:pt>
                <c:pt idx="1117">
                  <c:v>6.468560767532226</c:v>
                </c:pt>
                <c:pt idx="1118">
                  <c:v>6.474391392992925</c:v>
                </c:pt>
                <c:pt idx="1119">
                  <c:v>6.480218155231495</c:v>
                </c:pt>
                <c:pt idx="1120">
                  <c:v>6.486040970261758</c:v>
                </c:pt>
                <c:pt idx="1121">
                  <c:v>6.49185975236065</c:v>
                </c:pt>
                <c:pt idx="1122">
                  <c:v>6.49767441403854</c:v>
                </c:pt>
                <c:pt idx="1123">
                  <c:v>6.503484866009258</c:v>
                </c:pt>
                <c:pt idx="1124">
                  <c:v>6.50929101715991</c:v>
                </c:pt>
                <c:pt idx="1125">
                  <c:v>6.515092774520409</c:v>
                </c:pt>
                <c:pt idx="1126">
                  <c:v>6.520890043232817</c:v>
                </c:pt>
                <c:pt idx="1127">
                  <c:v>6.526682726520459</c:v>
                </c:pt>
                <c:pt idx="1128">
                  <c:v>6.53247072565684</c:v>
                </c:pt>
                <c:pt idx="1129">
                  <c:v>6.538253939934373</c:v>
                </c:pt>
                <c:pt idx="1130">
                  <c:v>6.544032266632962</c:v>
                </c:pt>
                <c:pt idx="1131">
                  <c:v>6.549805600988416</c:v>
                </c:pt>
                <c:pt idx="1132">
                  <c:v>6.555573836160755</c:v>
                </c:pt>
                <c:pt idx="1133">
                  <c:v>6.561336863202388</c:v>
                </c:pt>
                <c:pt idx="1134">
                  <c:v>6.567094571026226</c:v>
                </c:pt>
                <c:pt idx="1135">
                  <c:v>6.572846846373714</c:v>
                </c:pt>
                <c:pt idx="1136">
                  <c:v>6.578593573782836</c:v>
                </c:pt>
                <c:pt idx="1137">
                  <c:v>6.584334635556096</c:v>
                </c:pt>
                <c:pt idx="1138">
                  <c:v>6.590069911728518</c:v>
                </c:pt>
                <c:pt idx="1139">
                  <c:v>6.595799280035684</c:v>
                </c:pt>
                <c:pt idx="1140">
                  <c:v>6.601522615881837</c:v>
                </c:pt>
                <c:pt idx="1141">
                  <c:v>6.607239792308099</c:v>
                </c:pt>
                <c:pt idx="1142">
                  <c:v>6.612950679960796</c:v>
                </c:pt>
                <c:pt idx="1143">
                  <c:v>6.618655147059967</c:v>
                </c:pt>
                <c:pt idx="1144">
                  <c:v>6.624353059368088</c:v>
                </c:pt>
                <c:pt idx="1145">
                  <c:v>6.630044280158996</c:v>
                </c:pt>
                <c:pt idx="1146">
                  <c:v>6.635728670187131</c:v>
                </c:pt>
                <c:pt idx="1147">
                  <c:v>6.641406087657063</c:v>
                </c:pt>
                <c:pt idx="1148">
                  <c:v>6.647076388193406</c:v>
                </c:pt>
                <c:pt idx="1149">
                  <c:v>6.65273942481112</c:v>
                </c:pt>
                <c:pt idx="1150">
                  <c:v>6.658395047886258</c:v>
                </c:pt>
                <c:pt idx="1151">
                  <c:v>6.664043105127234</c:v>
                </c:pt>
                <c:pt idx="1152">
                  <c:v>6.669683441546606</c:v>
                </c:pt>
                <c:pt idx="1153">
                  <c:v>6.675315899433483</c:v>
                </c:pt>
                <c:pt idx="1154">
                  <c:v>6.680940318326566</c:v>
                </c:pt>
                <c:pt idx="1155">
                  <c:v>6.686556534987898</c:v>
                </c:pt>
                <c:pt idx="1156">
                  <c:v>6.692164383377385</c:v>
                </c:pt>
                <c:pt idx="1157">
                  <c:v>6.697763694628132</c:v>
                </c:pt>
                <c:pt idx="1158">
                  <c:v>6.703354297022657</c:v>
                </c:pt>
                <c:pt idx="1159">
                  <c:v>6.708936015970056</c:v>
                </c:pt>
                <c:pt idx="1160">
                  <c:v>6.714508673984178</c:v>
                </c:pt>
                <c:pt idx="1161">
                  <c:v>6.720072090662881</c:v>
                </c:pt>
                <c:pt idx="1162">
                  <c:v>6.725626082668425</c:v>
                </c:pt>
                <c:pt idx="1163">
                  <c:v>6.731170463709081</c:v>
                </c:pt>
                <c:pt idx="1164">
                  <c:v>6.736705044522046</c:v>
                </c:pt>
                <c:pt idx="1165">
                  <c:v>6.742229632857698</c:v>
                </c:pt>
                <c:pt idx="1166">
                  <c:v>6.747744033465317</c:v>
                </c:pt>
                <c:pt idx="1167">
                  <c:v>6.753248048080297</c:v>
                </c:pt>
                <c:pt idx="1168">
                  <c:v>6.758741475412985</c:v>
                </c:pt>
                <c:pt idx="1169">
                  <c:v>6.764224111139186</c:v>
                </c:pt>
                <c:pt idx="1170">
                  <c:v>6.769695747892431</c:v>
                </c:pt>
                <c:pt idx="1171">
                  <c:v>6.775156175258106</c:v>
                </c:pt>
                <c:pt idx="1172">
                  <c:v>6.780605179769516</c:v>
                </c:pt>
                <c:pt idx="1173">
                  <c:v>6.786042544905964</c:v>
                </c:pt>
                <c:pt idx="1174">
                  <c:v>6.79146805109297</c:v>
                </c:pt>
                <c:pt idx="1175">
                  <c:v>6.796881475704664</c:v>
                </c:pt>
                <c:pt idx="1176">
                  <c:v>6.802282593068523</c:v>
                </c:pt>
                <c:pt idx="1177">
                  <c:v>6.807671174472452</c:v>
                </c:pt>
                <c:pt idx="1178">
                  <c:v>6.8130469881744</c:v>
                </c:pt>
                <c:pt idx="1179">
                  <c:v>6.818409799414528</c:v>
                </c:pt>
                <c:pt idx="1180">
                  <c:v>6.823759370430078</c:v>
                </c:pt>
                <c:pt idx="1181">
                  <c:v>6.829095460472994</c:v>
                </c:pt>
                <c:pt idx="1182">
                  <c:v>6.834417825830451</c:v>
                </c:pt>
                <c:pt idx="1183">
                  <c:v>6.839726219848324</c:v>
                </c:pt>
                <c:pt idx="1184">
                  <c:v>6.845020392957744</c:v>
                </c:pt>
                <c:pt idx="1185">
                  <c:v>6.850300092704808</c:v>
                </c:pt>
                <c:pt idx="1186">
                  <c:v>6.855565063783564</c:v>
                </c:pt>
                <c:pt idx="1187">
                  <c:v>6.860815048072334</c:v>
                </c:pt>
                <c:pt idx="1188">
                  <c:v>6.86604978467351</c:v>
                </c:pt>
                <c:pt idx="1189">
                  <c:v>6.871269009956883</c:v>
                </c:pt>
                <c:pt idx="1190">
                  <c:v>6.876472457606607</c:v>
                </c:pt>
                <c:pt idx="1191">
                  <c:v>6.881659858671902</c:v>
                </c:pt>
                <c:pt idx="1192">
                  <c:v>6.886830941621568</c:v>
                </c:pt>
                <c:pt idx="1193">
                  <c:v>6.89198543240239</c:v>
                </c:pt>
                <c:pt idx="1194">
                  <c:v>6.897123054501554</c:v>
                </c:pt>
                <c:pt idx="1195">
                  <c:v>6.9022435290131</c:v>
                </c:pt>
                <c:pt idx="1196">
                  <c:v>6.907346574708534</c:v>
                </c:pt>
                <c:pt idx="1197">
                  <c:v>6.912431908111645</c:v>
                </c:pt>
                <c:pt idx="1198">
                  <c:v>6.917499243577618</c:v>
                </c:pt>
                <c:pt idx="1199">
                  <c:v>6.92254829337648</c:v>
                </c:pt>
                <c:pt idx="1200">
                  <c:v>6.927578767780964</c:v>
                </c:pt>
                <c:pt idx="1201">
                  <c:v>6.932590375158825</c:v>
                </c:pt>
                <c:pt idx="1202">
                  <c:v>6.937582822069682</c:v>
                </c:pt>
                <c:pt idx="1203">
                  <c:v>6.942555813366393</c:v>
                </c:pt>
                <c:pt idx="1204">
                  <c:v>6.947509052301035</c:v>
                </c:pt>
                <c:pt idx="1205">
                  <c:v>6.952442240635499</c:v>
                </c:pt>
                <c:pt idx="1206">
                  <c:v>6.957355078756708</c:v>
                </c:pt>
                <c:pt idx="1207">
                  <c:v>6.962247265796522</c:v>
                </c:pt>
                <c:pt idx="1208">
                  <c:v>6.967118499756281</c:v>
                </c:pt>
                <c:pt idx="1209">
                  <c:v>6.97196847763601</c:v>
                </c:pt>
                <c:pt idx="1210">
                  <c:v>6.976796895568272</c:v>
                </c:pt>
                <c:pt idx="1211">
                  <c:v>6.98160344895667</c:v>
                </c:pt>
                <c:pt idx="1212">
                  <c:v>6.986387832618911</c:v>
                </c:pt>
                <c:pt idx="1213">
                  <c:v>6.99114974093446</c:v>
                </c:pt>
                <c:pt idx="1214">
                  <c:v>6.995888867996689</c:v>
                </c:pt>
                <c:pt idx="1215">
                  <c:v>7.000604907769478</c:v>
                </c:pt>
                <c:pt idx="1216">
                  <c:v>7.005297554248191</c:v>
                </c:pt>
                <c:pt idx="1217">
                  <c:v>7.00996650162496</c:v>
                </c:pt>
                <c:pt idx="1218">
                  <c:v>7.014611444458138</c:v>
                </c:pt>
                <c:pt idx="1219">
                  <c:v>7.019232077845886</c:v>
                </c:pt>
                <c:pt idx="1220">
                  <c:v>7.023828097603712</c:v>
                </c:pt>
                <c:pt idx="1221">
                  <c:v>7.028399200445856</c:v>
                </c:pt>
                <c:pt idx="1222">
                  <c:v>7.032945084170402</c:v>
                </c:pt>
                <c:pt idx="1223">
                  <c:v>7.037465447847913</c:v>
                </c:pt>
                <c:pt idx="1224">
                  <c:v>7.04195999201347</c:v>
                </c:pt>
                <c:pt idx="1225">
                  <c:v>7.046428418861898</c:v>
                </c:pt>
                <c:pt idx="1226">
                  <c:v>7.050870432446028</c:v>
                </c:pt>
                <c:pt idx="1227">
                  <c:v>7.055285738877737</c:v>
                </c:pt>
                <c:pt idx="1228">
                  <c:v>7.059674046531606</c:v>
                </c:pt>
                <c:pt idx="1229">
                  <c:v>7.064035066250924</c:v>
                </c:pt>
                <c:pt idx="1230">
                  <c:v>7.068368511555825</c:v>
                </c:pt>
                <c:pt idx="1231">
                  <c:v>7.072674098853272</c:v>
                </c:pt>
                <c:pt idx="1232">
                  <c:v>7.076951547648683</c:v>
                </c:pt>
                <c:pt idx="1233">
                  <c:v>7.081200580758848</c:v>
                </c:pt>
                <c:pt idx="1234">
                  <c:v>7.085420924525919</c:v>
                </c:pt>
                <c:pt idx="1235">
                  <c:v>7.08961230903213</c:v>
                </c:pt>
                <c:pt idx="1236">
                  <c:v>7.093774468314979</c:v>
                </c:pt>
                <c:pt idx="1237">
                  <c:v>7.097907140582507</c:v>
                </c:pt>
                <c:pt idx="1238">
                  <c:v>7.102010068428415</c:v>
                </c:pt>
                <c:pt idx="1239">
                  <c:v>7.106082999046628</c:v>
                </c:pt>
                <c:pt idx="1240">
                  <c:v>7.110125684445015</c:v>
                </c:pt>
                <c:pt idx="1241">
                  <c:v>7.114137881657869</c:v>
                </c:pt>
                <c:pt idx="1242">
                  <c:v>7.118119352956863</c:v>
                </c:pt>
                <c:pt idx="1243">
                  <c:v>7.122069866060052</c:v>
                </c:pt>
                <c:pt idx="1244">
                  <c:v>7.125989194338628</c:v>
                </c:pt>
                <c:pt idx="1245">
                  <c:v>7.129877117021029</c:v>
                </c:pt>
                <c:pt idx="1246">
                  <c:v>7.133733419394026</c:v>
                </c:pt>
                <c:pt idx="1247">
                  <c:v>7.137557893000485</c:v>
                </c:pt>
                <c:pt idx="1248">
                  <c:v>7.141350335833358</c:v>
                </c:pt>
                <c:pt idx="1249">
                  <c:v>7.145110552525606</c:v>
                </c:pt>
                <c:pt idx="1250">
                  <c:v>7.148838354535651</c:v>
                </c:pt>
                <c:pt idx="1251">
                  <c:v>7.152533560328024</c:v>
                </c:pt>
                <c:pt idx="1252">
                  <c:v>7.156195995548843</c:v>
                </c:pt>
                <c:pt idx="1253">
                  <c:v>7.159825493195786</c:v>
                </c:pt>
                <c:pt idx="1254">
                  <c:v>7.163421893782196</c:v>
                </c:pt>
                <c:pt idx="1255">
                  <c:v>7.166985045495006</c:v>
                </c:pt>
                <c:pt idx="1256">
                  <c:v>7.170514804346164</c:v>
                </c:pt>
                <c:pt idx="1257">
                  <c:v>7.174011034317212</c:v>
                </c:pt>
                <c:pt idx="1258">
                  <c:v>7.177473607496767</c:v>
                </c:pt>
                <c:pt idx="1259">
                  <c:v>7.18090240421056</c:v>
                </c:pt>
                <c:pt idx="1260">
                  <c:v>7.184297313143804</c:v>
                </c:pt>
                <c:pt idx="1261">
                  <c:v>7.187658231455594</c:v>
                </c:pt>
                <c:pt idx="1262">
                  <c:v>7.190985064885116</c:v>
                </c:pt>
                <c:pt idx="1263">
                  <c:v>7.194277727849416</c:v>
                </c:pt>
                <c:pt idx="1264">
                  <c:v>7.197536143532527</c:v>
                </c:pt>
                <c:pt idx="1265">
                  <c:v>7.200760243965758</c:v>
                </c:pt>
                <c:pt idx="1266">
                  <c:v>7.203949970098961</c:v>
                </c:pt>
                <c:pt idx="1267">
                  <c:v>7.20710527186262</c:v>
                </c:pt>
                <c:pt idx="1268">
                  <c:v>7.21022610822063</c:v>
                </c:pt>
                <c:pt idx="1269">
                  <c:v>7.21331244721364</c:v>
                </c:pt>
                <c:pt idx="1270">
                  <c:v>7.216364265992866</c:v>
                </c:pt>
                <c:pt idx="1271">
                  <c:v>7.219381550844301</c:v>
                </c:pt>
                <c:pt idx="1272">
                  <c:v>7.222364297203264</c:v>
                </c:pt>
                <c:pt idx="1273">
                  <c:v>7.225312509659259</c:v>
                </c:pt>
                <c:pt idx="1274">
                  <c:v>7.228226201951115</c:v>
                </c:pt>
                <c:pt idx="1275">
                  <c:v>7.231105396952467</c:v>
                </c:pt>
                <c:pt idx="1276">
                  <c:v>7.233950126647537</c:v>
                </c:pt>
                <c:pt idx="1277">
                  <c:v>7.236760432097338</c:v>
                </c:pt>
                <c:pt idx="1278">
                  <c:v>7.23953636339634</c:v>
                </c:pt>
                <c:pt idx="1279">
                  <c:v>7.242277979619693</c:v>
                </c:pt>
                <c:pt idx="1280">
                  <c:v>7.244985348761156</c:v>
                </c:pt>
                <c:pt idx="1281">
                  <c:v>7.247658547661836</c:v>
                </c:pt>
                <c:pt idx="1282">
                  <c:v>7.250297661929903</c:v>
                </c:pt>
                <c:pt idx="1283">
                  <c:v>7.252902785851484</c:v>
                </c:pt>
                <c:pt idx="1284">
                  <c:v>7.255474022292889</c:v>
                </c:pt>
                <c:pt idx="1285">
                  <c:v>7.258011482594423</c:v>
                </c:pt>
                <c:pt idx="1286">
                  <c:v>7.260515286455991</c:v>
                </c:pt>
                <c:pt idx="1287">
                  <c:v>7.26298556181474</c:v>
                </c:pt>
                <c:pt idx="1288">
                  <c:v>7.26542244471503</c:v>
                </c:pt>
                <c:pt idx="1289">
                  <c:v>7.267826079170969</c:v>
                </c:pt>
                <c:pt idx="1290">
                  <c:v>7.270196617021828</c:v>
                </c:pt>
                <c:pt idx="1291">
                  <c:v>7.272534217780651</c:v>
                </c:pt>
                <c:pt idx="1292">
                  <c:v>7.274839048476323</c:v>
                </c:pt>
                <c:pt idx="1293">
                  <c:v>7.277111283489478</c:v>
                </c:pt>
                <c:pt idx="1294">
                  <c:v>7.27935110438254</c:v>
                </c:pt>
                <c:pt idx="1295">
                  <c:v>7.281558699724262</c:v>
                </c:pt>
                <c:pt idx="1296">
                  <c:v>7.283734264909081</c:v>
                </c:pt>
                <c:pt idx="1297">
                  <c:v>7.285878001971684</c:v>
                </c:pt>
                <c:pt idx="1298">
                  <c:v>7.287990119397095</c:v>
                </c:pt>
                <c:pt idx="1299">
                  <c:v>7.290070831926688</c:v>
                </c:pt>
                <c:pt idx="1300">
                  <c:v>7.292120360360461</c:v>
                </c:pt>
                <c:pt idx="1301">
                  <c:v>7.29413893135594</c:v>
                </c:pt>
                <c:pt idx="1302">
                  <c:v>7.296126777224086</c:v>
                </c:pt>
                <c:pt idx="1303">
                  <c:v>7.29808413572257</c:v>
                </c:pt>
                <c:pt idx="1304">
                  <c:v>7.300011249846761</c:v>
                </c:pt>
                <c:pt idx="1305">
                  <c:v>7.301908367618812</c:v>
                </c:pt>
                <c:pt idx="1306">
                  <c:v>7.303775741875167</c:v>
                </c:pt>
                <c:pt idx="1307">
                  <c:v>7.30561363005288</c:v>
                </c:pt>
                <c:pt idx="1308">
                  <c:v>7.307422293975042</c:v>
                </c:pt>
                <c:pt idx="1309">
                  <c:v>7.30920199963571</c:v>
                </c:pt>
                <c:pt idx="1310">
                  <c:v>7.310953016984614</c:v>
                </c:pt>
                <c:pt idx="1311">
                  <c:v>7.312675619712008</c:v>
                </c:pt>
                <c:pt idx="1312">
                  <c:v>7.314370085033965</c:v>
                </c:pt>
                <c:pt idx="1313">
                  <c:v>7.316036693478405</c:v>
                </c:pt>
                <c:pt idx="1314">
                  <c:v>7.317675728672182</c:v>
                </c:pt>
                <c:pt idx="1315">
                  <c:v>7.319287477129505</c:v>
                </c:pt>
                <c:pt idx="1316">
                  <c:v>7.320872228041937</c:v>
                </c:pt>
                <c:pt idx="1317">
                  <c:v>7.322430273070306</c:v>
                </c:pt>
                <c:pt idx="1318">
                  <c:v>7.3239619061387</c:v>
                </c:pt>
                <c:pt idx="1319">
                  <c:v>7.325467423230841</c:v>
                </c:pt>
                <c:pt idx="1320">
                  <c:v>7.326947122189058</c:v>
                </c:pt>
                <c:pt idx="1321">
                  <c:v>7.328401302516047</c:v>
                </c:pt>
                <c:pt idx="1322">
                  <c:v>7.32983026517967</c:v>
                </c:pt>
                <c:pt idx="1323">
                  <c:v>7.331234312420936</c:v>
                </c:pt>
                <c:pt idx="1324">
                  <c:v>7.332613747565374</c:v>
                </c:pt>
                <c:pt idx="1325">
                  <c:v>7.333968874837965</c:v>
                </c:pt>
                <c:pt idx="1326">
                  <c:v>7.335299999181762</c:v>
                </c:pt>
                <c:pt idx="1327">
                  <c:v>7.336607426080382</c:v>
                </c:pt>
                <c:pt idx="1328">
                  <c:v>7.337891461384443</c:v>
                </c:pt>
                <c:pt idx="1329">
                  <c:v>7.339152411142133</c:v>
                </c:pt>
                <c:pt idx="1330">
                  <c:v>7.340390581433947</c:v>
                </c:pt>
                <c:pt idx="1331">
                  <c:v>7.341606278211739</c:v>
                </c:pt>
                <c:pt idx="1332">
                  <c:v>7.34279980714215</c:v>
                </c:pt>
                <c:pt idx="1333">
                  <c:v>7.343971473454477</c:v>
                </c:pt>
                <c:pt idx="1334">
                  <c:v>7.345121581793055</c:v>
                </c:pt>
                <c:pt idx="1335">
                  <c:v>7.34625043607421</c:v>
                </c:pt>
                <c:pt idx="1336">
                  <c:v>7.347358339347785</c:v>
                </c:pt>
                <c:pt idx="1337">
                  <c:v>7.34844559366333</c:v>
                </c:pt>
                <c:pt idx="1338">
                  <c:v>7.349512499940905</c:v>
                </c:pt>
                <c:pt idx="1339">
                  <c:v>7.350559357846578</c:v>
                </c:pt>
                <c:pt idx="1340">
                  <c:v>7.35158646567255</c:v>
                </c:pt>
                <c:pt idx="1341">
                  <c:v>7.35259412022196</c:v>
                </c:pt>
                <c:pt idx="1342">
                  <c:v>7.353582616698327</c:v>
                </c:pt>
                <c:pt idx="1343">
                  <c:v>7.354552248599606</c:v>
                </c:pt>
                <c:pt idx="1344">
                  <c:v>7.355503307616824</c:v>
                </c:pt>
                <c:pt idx="1345">
                  <c:v>7.356436083537304</c:v>
                </c:pt>
                <c:pt idx="1346">
                  <c:v>7.357350864152353</c:v>
                </c:pt>
                <c:pt idx="1347">
                  <c:v>7.35824793516945</c:v>
                </c:pt>
                <c:pt idx="1348">
                  <c:v>7.35912758012882</c:v>
                </c:pt>
                <c:pt idx="1349">
                  <c:v>7.35999008032437</c:v>
                </c:pt>
                <c:pt idx="1350">
                  <c:v>7.36083571472891</c:v>
                </c:pt>
                <c:pt idx="1351">
                  <c:v>7.361664759923562</c:v>
                </c:pt>
                <c:pt idx="1352">
                  <c:v>7.362477490031357</c:v>
                </c:pt>
                <c:pt idx="1353">
                  <c:v>7.363274176654855</c:v>
                </c:pt>
                <c:pt idx="1354">
                  <c:v>7.364055088817782</c:v>
                </c:pt>
                <c:pt idx="1355">
                  <c:v>7.364820492910548</c:v>
                </c:pt>
                <c:pt idx="1356">
                  <c:v>7.365570652639596</c:v>
                </c:pt>
                <c:pt idx="1357">
                  <c:v>7.366305828980476</c:v>
                </c:pt>
                <c:pt idx="1358">
                  <c:v>7.36702628013455</c:v>
                </c:pt>
                <c:pt idx="1359">
                  <c:v>7.367732261489254</c:v>
                </c:pt>
                <c:pt idx="1360">
                  <c:v>7.368424025581807</c:v>
                </c:pt>
                <c:pt idx="1361">
                  <c:v>7.369101822066282</c:v>
                </c:pt>
                <c:pt idx="1362">
                  <c:v>7.369765897683939</c:v>
                </c:pt>
                <c:pt idx="1363">
                  <c:v>7.370416496236714</c:v>
                </c:pt>
                <c:pt idx="1364">
                  <c:v>7.371053858563794</c:v>
                </c:pt>
                <c:pt idx="1365">
                  <c:v>7.371678222521158</c:v>
                </c:pt>
                <c:pt idx="1366">
                  <c:v>7.37228982296398</c:v>
                </c:pt>
                <c:pt idx="1367">
                  <c:v>7.372888891731831</c:v>
                </c:pt>
                <c:pt idx="1368">
                  <c:v>7.37347565763655</c:v>
                </c:pt>
                <c:pt idx="1369">
                  <c:v>7.374050346452705</c:v>
                </c:pt>
                <c:pt idx="1370">
                  <c:v>7.37461318091053</c:v>
                </c:pt>
                <c:pt idx="1371">
                  <c:v>7.375164380691289</c:v>
                </c:pt>
                <c:pt idx="1372">
                  <c:v>7.3757041624249</c:v>
                </c:pt>
                <c:pt idx="1373">
                  <c:v>7.376232739689807</c:v>
                </c:pt>
                <c:pt idx="1374">
                  <c:v>7.376750323014938</c:v>
                </c:pt>
                <c:pt idx="1375">
                  <c:v>7.377257119883714</c:v>
                </c:pt>
                <c:pt idx="1376">
                  <c:v>7.377753334739986</c:v>
                </c:pt>
                <c:pt idx="1377">
                  <c:v>7.378239168995824</c:v>
                </c:pt>
                <c:pt idx="1378">
                  <c:v>7.378714821041077</c:v>
                </c:pt>
                <c:pt idx="1379">
                  <c:v>7.37918048625461</c:v>
                </c:pt>
                <c:pt idx="1380">
                  <c:v>7.379636357017153</c:v>
                </c:pt>
                <c:pt idx="1381">
                  <c:v>7.380082622725655</c:v>
                </c:pt>
                <c:pt idx="1382">
                  <c:v>7.380519469809095</c:v>
                </c:pt>
                <c:pt idx="1383">
                  <c:v>7.38094708174565</c:v>
                </c:pt>
                <c:pt idx="1384">
                  <c:v>7.381365639081155</c:v>
                </c:pt>
                <c:pt idx="1385">
                  <c:v>7.381775319448786</c:v>
                </c:pt>
                <c:pt idx="1386">
                  <c:v>7.382176297589885</c:v>
                </c:pt>
                <c:pt idx="1387">
                  <c:v>7.382568745375863</c:v>
                </c:pt>
                <c:pt idx="1388">
                  <c:v>7.382952831831131</c:v>
                </c:pt>
                <c:pt idx="1389">
                  <c:v>7.383328723156944</c:v>
                </c:pt>
                <c:pt idx="1390">
                  <c:v>7.383696582756171</c:v>
                </c:pt>
                <c:pt idx="1391">
                  <c:v>7.384056571258862</c:v>
                </c:pt>
                <c:pt idx="1392">
                  <c:v>7.384408846548577</c:v>
                </c:pt>
                <c:pt idx="1393">
                  <c:v>7.384753563789443</c:v>
                </c:pt>
                <c:pt idx="1394">
                  <c:v>7.385090875453848</c:v>
                </c:pt>
                <c:pt idx="1395">
                  <c:v>7.385420931350739</c:v>
                </c:pt>
                <c:pt idx="1396">
                  <c:v>7.385743878654466</c:v>
                </c:pt>
                <c:pt idx="1397">
                  <c:v>7.386059861934133</c:v>
                </c:pt>
                <c:pt idx="1398">
                  <c:v>7.38636902318339</c:v>
                </c:pt>
                <c:pt idx="1399">
                  <c:v>7.386671501850646</c:v>
                </c:pt>
                <c:pt idx="1400">
                  <c:v>7.386967434869618</c:v>
                </c:pt>
                <c:pt idx="1401">
                  <c:v>7.387256956690236</c:v>
                </c:pt>
                <c:pt idx="1402">
                  <c:v>7.387540199309796</c:v>
                </c:pt>
                <c:pt idx="1403">
                  <c:v>7.387817292304374</c:v>
                </c:pt>
                <c:pt idx="1404">
                  <c:v>7.388088362860442</c:v>
                </c:pt>
                <c:pt idx="1405">
                  <c:v>7.396174014134205</c:v>
                </c:pt>
                <c:pt idx="1406">
                  <c:v>7.398784032776462</c:v>
                </c:pt>
                <c:pt idx="1407">
                  <c:v>7.399614863590437</c:v>
                </c:pt>
              </c:numCache>
            </c:numRef>
          </c:yVal>
          <c:smooth val="1"/>
        </c:ser>
        <c:ser>
          <c:idx val="19"/>
          <c:order val="1"/>
          <c:tx>
            <c:strRef>
              <c:f>'SOL-P-OPEN'!$A$4</c:f>
              <c:strCache>
                <c:ptCount val="1"/>
                <c:pt idx="0">
                  <c:v>HAP</c:v>
                </c:pt>
              </c:strCache>
            </c:strRef>
          </c:tx>
          <c:spPr>
            <a:ln>
              <a:solidFill>
                <a:srgbClr val="FFC52C"/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'SOL-P-OPEN'!$Z$3:$Z$1410</c:f>
              <c:numCache>
                <c:formatCode>0.00</c:formatCode>
                <c:ptCount val="1408"/>
                <c:pt idx="0">
                  <c:v>-11.93401976601362</c:v>
                </c:pt>
                <c:pt idx="1">
                  <c:v>-12.68006250049799</c:v>
                </c:pt>
                <c:pt idx="2">
                  <c:v>-11.68019759269895</c:v>
                </c:pt>
                <c:pt idx="3">
                  <c:v>-10.70062433141767</c:v>
                </c:pt>
                <c:pt idx="4">
                  <c:v>-9.681969216839735</c:v>
                </c:pt>
                <c:pt idx="5">
                  <c:v>-9.66201490890551</c:v>
                </c:pt>
                <c:pt idx="6">
                  <c:v>-9.642061656983625</c:v>
                </c:pt>
                <c:pt idx="7">
                  <c:v>-9.622109485284067</c:v>
                </c:pt>
                <c:pt idx="8">
                  <c:v>-9.602158418562693</c:v>
                </c:pt>
                <c:pt idx="9">
                  <c:v>-9.582208482133113</c:v>
                </c:pt>
                <c:pt idx="10">
                  <c:v>-9.562259701878807</c:v>
                </c:pt>
                <c:pt idx="11">
                  <c:v>-9.542312104265486</c:v>
                </c:pt>
                <c:pt idx="12">
                  <c:v>-9.522365716353697</c:v>
                </c:pt>
                <c:pt idx="13">
                  <c:v>-9.502420565811682</c:v>
                </c:pt>
                <c:pt idx="14">
                  <c:v>-9.482476680928495</c:v>
                </c:pt>
                <c:pt idx="15">
                  <c:v>-9.462534090627357</c:v>
                </c:pt>
                <c:pt idx="16">
                  <c:v>-9.442592824479294</c:v>
                </c:pt>
                <c:pt idx="17">
                  <c:v>-9.42265291271703</c:v>
                </c:pt>
                <c:pt idx="18">
                  <c:v>-9.402714386249156</c:v>
                </c:pt>
                <c:pt idx="19">
                  <c:v>-9.382777276674564</c:v>
                </c:pt>
                <c:pt idx="20">
                  <c:v>-9.362841616297156</c:v>
                </c:pt>
                <c:pt idx="21">
                  <c:v>-9.342907438140855</c:v>
                </c:pt>
                <c:pt idx="22">
                  <c:v>-9.32297477596487</c:v>
                </c:pt>
                <c:pt idx="23">
                  <c:v>-9.303043664279272</c:v>
                </c:pt>
                <c:pt idx="24">
                  <c:v>-9.283114138360851</c:v>
                </c:pt>
                <c:pt idx="25">
                  <c:v>-9.263186234269275</c:v>
                </c:pt>
                <c:pt idx="26">
                  <c:v>-9.243259988863542</c:v>
                </c:pt>
                <c:pt idx="27">
                  <c:v>-9.223335439818747</c:v>
                </c:pt>
                <c:pt idx="28">
                  <c:v>-9.203412625643127</c:v>
                </c:pt>
                <c:pt idx="29">
                  <c:v>-9.183491585695457</c:v>
                </c:pt>
                <c:pt idx="30">
                  <c:v>-9.163572360202727</c:v>
                </c:pt>
                <c:pt idx="31">
                  <c:v>-9.143654990278147</c:v>
                </c:pt>
                <c:pt idx="32">
                  <c:v>-9.123739517939467</c:v>
                </c:pt>
                <c:pt idx="33">
                  <c:v>-9.103825986127633</c:v>
                </c:pt>
                <c:pt idx="34">
                  <c:v>-9.08391443872575</c:v>
                </c:pt>
                <c:pt idx="35">
                  <c:v>-9.064004920578387</c:v>
                </c:pt>
                <c:pt idx="36">
                  <c:v>-9.044097477511203</c:v>
                </c:pt>
                <c:pt idx="37">
                  <c:v>-9.02419215635092</c:v>
                </c:pt>
                <c:pt idx="38">
                  <c:v>-9.00428900494562</c:v>
                </c:pt>
                <c:pt idx="39">
                  <c:v>-8.984388072185385</c:v>
                </c:pt>
                <c:pt idx="40">
                  <c:v>-8.964489408023286</c:v>
                </c:pt>
                <c:pt idx="41">
                  <c:v>-8.94459306349669</c:v>
                </c:pt>
                <c:pt idx="42">
                  <c:v>-8.92469909074894</c:v>
                </c:pt>
                <c:pt idx="43">
                  <c:v>-8.904807543051363</c:v>
                </c:pt>
                <c:pt idx="44">
                  <c:v>-8.884918474825635</c:v>
                </c:pt>
                <c:pt idx="45">
                  <c:v>-8.86503194166648</c:v>
                </c:pt>
                <c:pt idx="46">
                  <c:v>-8.845148000364737</c:v>
                </c:pt>
                <c:pt idx="47">
                  <c:v>-8.82526670893075</c:v>
                </c:pt>
                <c:pt idx="48">
                  <c:v>-8.805388126618138</c:v>
                </c:pt>
                <c:pt idx="49">
                  <c:v>-8.785512313947894</c:v>
                </c:pt>
                <c:pt idx="50">
                  <c:v>-8.765639332732828</c:v>
                </c:pt>
                <c:pt idx="51">
                  <c:v>-8.74576924610238</c:v>
                </c:pt>
                <c:pt idx="52">
                  <c:v>-8.72590211852776</c:v>
                </c:pt>
                <c:pt idx="53">
                  <c:v>-8.706038015847438</c:v>
                </c:pt>
                <c:pt idx="54">
                  <c:v>-8.686177005292983</c:v>
                </c:pt>
                <c:pt idx="55">
                  <c:v>-8.666319155515237</c:v>
                </c:pt>
                <c:pt idx="56">
                  <c:v>-8.646464536610827</c:v>
                </c:pt>
                <c:pt idx="57">
                  <c:v>-8.626613220149005</c:v>
                </c:pt>
                <c:pt idx="58">
                  <c:v>-8.606765279198846</c:v>
                </c:pt>
                <c:pt idx="59">
                  <c:v>-8.586920788356727</c:v>
                </c:pt>
                <c:pt idx="60">
                  <c:v>-8.567079823774168</c:v>
                </c:pt>
                <c:pt idx="61">
                  <c:v>-8.547242463185976</c:v>
                </c:pt>
                <c:pt idx="62">
                  <c:v>-8.527408785938672</c:v>
                </c:pt>
                <c:pt idx="63">
                  <c:v>-8.507578873019277</c:v>
                </c:pt>
                <c:pt idx="64">
                  <c:v>-8.487752807084333</c:v>
                </c:pt>
                <c:pt idx="65">
                  <c:v>-8.467930672489256</c:v>
                </c:pt>
                <c:pt idx="66">
                  <c:v>-8.448112555317946</c:v>
                </c:pt>
                <c:pt idx="67">
                  <c:v>-8.428298543412659</c:v>
                </c:pt>
                <c:pt idx="68">
                  <c:v>-8.408488726404171</c:v>
                </c:pt>
                <c:pt idx="69">
                  <c:v>-8.388683195742148</c:v>
                </c:pt>
                <c:pt idx="70">
                  <c:v>-8.368882044725776</c:v>
                </c:pt>
                <c:pt idx="71">
                  <c:v>-8.34908536853462</c:v>
                </c:pt>
                <c:pt idx="72">
                  <c:v>-8.329293264259657</c:v>
                </c:pt>
                <c:pt idx="73">
                  <c:v>-8.309505830934547</c:v>
                </c:pt>
                <c:pt idx="74">
                  <c:v>-8.289723169567045</c:v>
                </c:pt>
                <c:pt idx="75">
                  <c:v>-8.269945383170597</c:v>
                </c:pt>
                <c:pt idx="76">
                  <c:v>-8.250172576796075</c:v>
                </c:pt>
                <c:pt idx="77">
                  <c:v>-8.230404857563623</c:v>
                </c:pt>
                <c:pt idx="78">
                  <c:v>-8.21064233469462</c:v>
                </c:pt>
                <c:pt idx="79">
                  <c:v>-8.190885119543734</c:v>
                </c:pt>
                <c:pt idx="80">
                  <c:v>-8.171133325631004</c:v>
                </c:pt>
                <c:pt idx="81">
                  <c:v>-8.151387068674001</c:v>
                </c:pt>
                <c:pt idx="82">
                  <c:v>-8.131646466619962</c:v>
                </c:pt>
                <c:pt idx="83">
                  <c:v>-8.111911639677936</c:v>
                </c:pt>
                <c:pt idx="84">
                  <c:v>-8.092182710350868</c:v>
                </c:pt>
                <c:pt idx="85">
                  <c:v>-8.07245980346763</c:v>
                </c:pt>
                <c:pt idx="86">
                  <c:v>-8.052743046214926</c:v>
                </c:pt>
                <c:pt idx="87">
                  <c:v>-8.03303256816908</c:v>
                </c:pt>
                <c:pt idx="88">
                  <c:v>-8.013328501327653</c:v>
                </c:pt>
                <c:pt idx="89">
                  <c:v>-7.993630980140834</c:v>
                </c:pt>
                <c:pt idx="90">
                  <c:v>-7.973940141542632</c:v>
                </c:pt>
                <c:pt idx="91">
                  <c:v>-7.954256124981742</c:v>
                </c:pt>
                <c:pt idx="92">
                  <c:v>-7.934579072452123</c:v>
                </c:pt>
                <c:pt idx="93">
                  <c:v>-7.914909128523195</c:v>
                </c:pt>
                <c:pt idx="94">
                  <c:v>-7.895246440369645</c:v>
                </c:pt>
                <c:pt idx="95">
                  <c:v>-7.875591157800765</c:v>
                </c:pt>
                <c:pt idx="96">
                  <c:v>-7.855943433289306</c:v>
                </c:pt>
                <c:pt idx="97">
                  <c:v>-7.83630342199977</c:v>
                </c:pt>
                <c:pt idx="98">
                  <c:v>-7.816671281816113</c:v>
                </c:pt>
                <c:pt idx="99">
                  <c:v>-7.797047173368794</c:v>
                </c:pt>
                <c:pt idx="100">
                  <c:v>-7.777431260061103</c:v>
                </c:pt>
                <c:pt idx="101">
                  <c:v>-7.757823708094753</c:v>
                </c:pt>
                <c:pt idx="102">
                  <c:v>-7.738224686494605</c:v>
                </c:pt>
                <c:pt idx="103">
                  <c:v>-7.718634367132563</c:v>
                </c:pt>
                <c:pt idx="104">
                  <c:v>-7.699052924750469</c:v>
                </c:pt>
                <c:pt idx="105">
                  <c:v>-7.679480536982024</c:v>
                </c:pt>
                <c:pt idx="106">
                  <c:v>-7.659917384373607</c:v>
                </c:pt>
                <c:pt idx="107">
                  <c:v>-7.640363650403965</c:v>
                </c:pt>
                <c:pt idx="108">
                  <c:v>-7.620819521502672</c:v>
                </c:pt>
                <c:pt idx="109">
                  <c:v>-7.601285187067291</c:v>
                </c:pt>
                <c:pt idx="110">
                  <c:v>-7.581760839479194</c:v>
                </c:pt>
                <c:pt idx="111">
                  <c:v>-7.562246674117918</c:v>
                </c:pt>
                <c:pt idx="112">
                  <c:v>-7.542742889374004</c:v>
                </c:pt>
                <c:pt idx="113">
                  <c:v>-7.523249686660247</c:v>
                </c:pt>
                <c:pt idx="114">
                  <c:v>-7.503767270421253</c:v>
                </c:pt>
                <c:pt idx="115">
                  <c:v>-7.484295848141223</c:v>
                </c:pt>
                <c:pt idx="116">
                  <c:v>-7.464835630349906</c:v>
                </c:pt>
                <c:pt idx="117">
                  <c:v>-7.445386830626591</c:v>
                </c:pt>
                <c:pt idx="118">
                  <c:v>-7.425949665602078</c:v>
                </c:pt>
                <c:pt idx="119">
                  <c:v>-7.406524354958547</c:v>
                </c:pt>
                <c:pt idx="120">
                  <c:v>-7.387111121427191</c:v>
                </c:pt>
                <c:pt idx="121">
                  <c:v>-7.367710190783567</c:v>
                </c:pt>
                <c:pt idx="122">
                  <c:v>-7.348321791840541</c:v>
                </c:pt>
                <c:pt idx="123">
                  <c:v>-7.328946156438759</c:v>
                </c:pt>
                <c:pt idx="124">
                  <c:v>-7.30958351943451</c:v>
                </c:pt>
                <c:pt idx="125">
                  <c:v>-7.290234118684928</c:v>
                </c:pt>
                <c:pt idx="126">
                  <c:v>-7.270898195030398</c:v>
                </c:pt>
                <c:pt idx="127">
                  <c:v>-7.25157599227411</c:v>
                </c:pt>
                <c:pt idx="128">
                  <c:v>-7.232267757158615</c:v>
                </c:pt>
                <c:pt idx="129">
                  <c:v>-7.212973739339333</c:v>
                </c:pt>
                <c:pt idx="130">
                  <c:v>-7.19369419135488</c:v>
                </c:pt>
                <c:pt idx="131">
                  <c:v>-7.174429368594144</c:v>
                </c:pt>
                <c:pt idx="132">
                  <c:v>-7.155179529259991</c:v>
                </c:pt>
                <c:pt idx="133">
                  <c:v>-7.13594493432953</c:v>
                </c:pt>
                <c:pt idx="134">
                  <c:v>-7.116725847510827</c:v>
                </c:pt>
                <c:pt idx="135">
                  <c:v>-7.097522535195972</c:v>
                </c:pt>
                <c:pt idx="136">
                  <c:v>-7.078335266410428</c:v>
                </c:pt>
                <c:pt idx="137">
                  <c:v>-7.05916431275857</c:v>
                </c:pt>
                <c:pt idx="138">
                  <c:v>-7.040009948365299</c:v>
                </c:pt>
                <c:pt idx="139">
                  <c:v>-7.020872449813681</c:v>
                </c:pt>
                <c:pt idx="140">
                  <c:v>-7.001752096078533</c:v>
                </c:pt>
                <c:pt idx="141">
                  <c:v>-6.982649168455848</c:v>
                </c:pt>
                <c:pt idx="142">
                  <c:v>-6.963563950488015</c:v>
                </c:pt>
                <c:pt idx="143">
                  <c:v>-6.944496727884749</c:v>
                </c:pt>
                <c:pt idx="144">
                  <c:v>-6.92544778843967</c:v>
                </c:pt>
                <c:pt idx="145">
                  <c:v>-6.906417421942502</c:v>
                </c:pt>
                <c:pt idx="146">
                  <c:v>-6.887405920086754</c:v>
                </c:pt>
                <c:pt idx="147">
                  <c:v>-6.868413576372951</c:v>
                </c:pt>
                <c:pt idx="148">
                  <c:v>-6.849440686007265</c:v>
                </c:pt>
                <c:pt idx="149">
                  <c:v>-6.830487545795591</c:v>
                </c:pt>
                <c:pt idx="150">
                  <c:v>-6.811554454032974</c:v>
                </c:pt>
                <c:pt idx="151">
                  <c:v>-6.792641710388418</c:v>
                </c:pt>
                <c:pt idx="152">
                  <c:v>-6.773749615785028</c:v>
                </c:pt>
                <c:pt idx="153">
                  <c:v>-6.75487847227549</c:v>
                </c:pt>
                <c:pt idx="154">
                  <c:v>-6.736028582912902</c:v>
                </c:pt>
                <c:pt idx="155">
                  <c:v>-6.717200251616941</c:v>
                </c:pt>
                <c:pt idx="156">
                  <c:v>-6.698393783035405</c:v>
                </c:pt>
                <c:pt idx="157">
                  <c:v>-6.679609482401175</c:v>
                </c:pt>
                <c:pt idx="158">
                  <c:v>-6.66084765538458</c:v>
                </c:pt>
                <c:pt idx="159">
                  <c:v>-6.642108607941292</c:v>
                </c:pt>
                <c:pt idx="160">
                  <c:v>-6.623392646155739</c:v>
                </c:pt>
                <c:pt idx="161">
                  <c:v>-6.604700076080171</c:v>
                </c:pt>
                <c:pt idx="162">
                  <c:v>-6.586031203569394</c:v>
                </c:pt>
                <c:pt idx="163">
                  <c:v>-6.567386334111344</c:v>
                </c:pt>
                <c:pt idx="164">
                  <c:v>-6.548765772653526</c:v>
                </c:pt>
                <c:pt idx="165">
                  <c:v>-6.530169823425514</c:v>
                </c:pt>
                <c:pt idx="166">
                  <c:v>-6.511598789757566</c:v>
                </c:pt>
                <c:pt idx="167">
                  <c:v>-6.493052973895566</c:v>
                </c:pt>
                <c:pt idx="168">
                  <c:v>-6.474532676812392</c:v>
                </c:pt>
                <c:pt idx="169">
                  <c:v>-6.456038198015916</c:v>
                </c:pt>
                <c:pt idx="170">
                  <c:v>-6.437569835353787</c:v>
                </c:pt>
                <c:pt idx="171">
                  <c:v>-6.419127884815207</c:v>
                </c:pt>
                <c:pt idx="172">
                  <c:v>-6.400712640329901</c:v>
                </c:pt>
                <c:pt idx="173">
                  <c:v>-6.382324393564497</c:v>
                </c:pt>
                <c:pt idx="174">
                  <c:v>-6.36396343371653</c:v>
                </c:pt>
                <c:pt idx="175">
                  <c:v>-6.345630047306339</c:v>
                </c:pt>
                <c:pt idx="176">
                  <c:v>-6.327324517967091</c:v>
                </c:pt>
                <c:pt idx="177">
                  <c:v>-6.30904712623319</c:v>
                </c:pt>
                <c:pt idx="178">
                  <c:v>-6.290798149327368</c:v>
                </c:pt>
                <c:pt idx="179">
                  <c:v>-6.27257786094673</c:v>
                </c:pt>
                <c:pt idx="180">
                  <c:v>-6.254386531048039</c:v>
                </c:pt>
                <c:pt idx="181">
                  <c:v>-6.236224425632565</c:v>
                </c:pt>
                <c:pt idx="182">
                  <c:v>-6.218091806530822</c:v>
                </c:pt>
                <c:pt idx="183">
                  <c:v>-6.199988931187468</c:v>
                </c:pt>
                <c:pt idx="184">
                  <c:v>-6.181916052446758</c:v>
                </c:pt>
                <c:pt idx="185">
                  <c:v>-6.163873418338857</c:v>
                </c:pt>
                <c:pt idx="186">
                  <c:v>-6.145861271867352</c:v>
                </c:pt>
                <c:pt idx="187">
                  <c:v>-6.12787985079834</c:v>
                </c:pt>
                <c:pt idx="188">
                  <c:v>-6.109929387451427</c:v>
                </c:pt>
                <c:pt idx="189">
                  <c:v>-6.092010108492996</c:v>
                </c:pt>
                <c:pt idx="190">
                  <c:v>-6.07412223473212</c:v>
                </c:pt>
                <c:pt idx="191">
                  <c:v>-6.056265980919475</c:v>
                </c:pt>
                <c:pt idx="192">
                  <c:v>-6.03844155554962</c:v>
                </c:pt>
                <c:pt idx="193">
                  <c:v>-6.020649160666996</c:v>
                </c:pt>
                <c:pt idx="194">
                  <c:v>-6.002888991676039</c:v>
                </c:pt>
                <c:pt idx="195">
                  <c:v>-5.985161237155728</c:v>
                </c:pt>
                <c:pt idx="196">
                  <c:v>-5.967466078678968</c:v>
                </c:pt>
                <c:pt idx="197">
                  <c:v>-5.949803690637108</c:v>
                </c:pt>
                <c:pt idx="198">
                  <c:v>-5.932174240070008</c:v>
                </c:pt>
                <c:pt idx="199">
                  <c:v>-5.914577886501926</c:v>
                </c:pt>
                <c:pt idx="200">
                  <c:v>-5.897014781783618</c:v>
                </c:pt>
                <c:pt idx="201">
                  <c:v>-5.879485069940931</c:v>
                </c:pt>
                <c:pt idx="202">
                  <c:v>-5.861988887030226</c:v>
                </c:pt>
                <c:pt idx="203">
                  <c:v>-5.84452636100093</c:v>
                </c:pt>
                <c:pt idx="204">
                  <c:v>-5.827097611565487</c:v>
                </c:pt>
                <c:pt idx="205">
                  <c:v>-5.80970275007703</c:v>
                </c:pt>
                <c:pt idx="206">
                  <c:v>-5.792341879414972</c:v>
                </c:pt>
                <c:pt idx="207">
                  <c:v>-5.775015093878828</c:v>
                </c:pt>
                <c:pt idx="208">
                  <c:v>-5.757722479090455</c:v>
                </c:pt>
                <c:pt idx="209">
                  <c:v>-5.74046411190493</c:v>
                </c:pt>
                <c:pt idx="210">
                  <c:v>-5.723240060330283</c:v>
                </c:pt>
                <c:pt idx="211">
                  <c:v>-5.706050383456253</c:v>
                </c:pt>
                <c:pt idx="212">
                  <c:v>-5.688895131392188</c:v>
                </c:pt>
                <c:pt idx="213">
                  <c:v>-5.671774345214306</c:v>
                </c:pt>
                <c:pt idx="214">
                  <c:v>-5.654688056922352</c:v>
                </c:pt>
                <c:pt idx="215">
                  <c:v>-5.637636289405801</c:v>
                </c:pt>
                <c:pt idx="216">
                  <c:v>-5.62061905641966</c:v>
                </c:pt>
                <c:pt idx="217">
                  <c:v>-5.603636362569946</c:v>
                </c:pt>
                <c:pt idx="218">
                  <c:v>-5.586688203308826</c:v>
                </c:pt>
                <c:pt idx="219">
                  <c:v>-5.569774564939495</c:v>
                </c:pt>
                <c:pt idx="220">
                  <c:v>-5.552895424630722</c:v>
                </c:pt>
                <c:pt idx="221">
                  <c:v>-5.536050750441067</c:v>
                </c:pt>
                <c:pt idx="222">
                  <c:v>-5.519240501352708</c:v>
                </c:pt>
                <c:pt idx="223">
                  <c:v>-5.502464627314781</c:v>
                </c:pt>
                <c:pt idx="224">
                  <c:v>-5.485723069296168</c:v>
                </c:pt>
                <c:pt idx="225">
                  <c:v>-5.469015759347603</c:v>
                </c:pt>
                <c:pt idx="226">
                  <c:v>-5.452342620672934</c:v>
                </c:pt>
                <c:pt idx="227">
                  <c:v>-5.435703567709426</c:v>
                </c:pt>
                <c:pt idx="228">
                  <c:v>-5.419098506216892</c:v>
                </c:pt>
                <c:pt idx="229">
                  <c:v>-5.40252733337548</c:v>
                </c:pt>
                <c:pt idx="230">
                  <c:v>-5.385989937891876</c:v>
                </c:pt>
                <c:pt idx="231">
                  <c:v>-5.369486200113727</c:v>
                </c:pt>
                <c:pt idx="232">
                  <c:v>-5.353015992152008</c:v>
                </c:pt>
                <c:pt idx="233">
                  <c:v>-5.336579178011074</c:v>
                </c:pt>
                <c:pt idx="234">
                  <c:v>-5.320175613726154</c:v>
                </c:pt>
                <c:pt idx="235">
                  <c:v>-5.303805147507933</c:v>
                </c:pt>
                <c:pt idx="236">
                  <c:v>-5.287467619893997</c:v>
                </c:pt>
                <c:pt idx="237">
                  <c:v>-5.271162863906753</c:v>
                </c:pt>
                <c:pt idx="238">
                  <c:v>-5.254890705217566</c:v>
                </c:pt>
                <c:pt idx="239">
                  <c:v>-5.23865096231673</c:v>
                </c:pt>
                <c:pt idx="240">
                  <c:v>-5.222443446688956</c:v>
                </c:pt>
                <c:pt idx="241">
                  <c:v>-5.206267962994042</c:v>
                </c:pt>
                <c:pt idx="242">
                  <c:v>-5.190124309252329</c:v>
                </c:pt>
                <c:pt idx="243">
                  <c:v>-5.174012277034635</c:v>
                </c:pt>
                <c:pt idx="244">
                  <c:v>-5.157931651656283</c:v>
                </c:pt>
                <c:pt idx="245">
                  <c:v>-5.141882212374835</c:v>
                </c:pt>
                <c:pt idx="246">
                  <c:v>-5.125863732591233</c:v>
                </c:pt>
                <c:pt idx="247">
                  <c:v>-5.1098759800539</c:v>
                </c:pt>
                <c:pt idx="248">
                  <c:v>-5.093918717065514</c:v>
                </c:pt>
                <c:pt idx="249">
                  <c:v>-5.077991700692034</c:v>
                </c:pt>
                <c:pt idx="250">
                  <c:v>-5.062094682973658</c:v>
                </c:pt>
                <c:pt idx="251">
                  <c:v>-5.04622741113733</c:v>
                </c:pt>
                <c:pt idx="252">
                  <c:v>-5.030389627810478</c:v>
                </c:pt>
                <c:pt idx="253">
                  <c:v>-5.014581071235582</c:v>
                </c:pt>
                <c:pt idx="254">
                  <c:v>-4.99880147548532</c:v>
                </c:pt>
                <c:pt idx="255">
                  <c:v>-4.983050570677872</c:v>
                </c:pt>
                <c:pt idx="256">
                  <c:v>-4.967328083192094</c:v>
                </c:pt>
                <c:pt idx="257">
                  <c:v>-4.951633735882293</c:v>
                </c:pt>
                <c:pt idx="258">
                  <c:v>-4.935967248292203</c:v>
                </c:pt>
                <c:pt idx="259">
                  <c:v>-4.920328336867951</c:v>
                </c:pt>
                <c:pt idx="260">
                  <c:v>-4.904716715169676</c:v>
                </c:pt>
                <c:pt idx="261">
                  <c:v>-4.88913209408156</c:v>
                </c:pt>
                <c:pt idx="262">
                  <c:v>-4.873574182019966</c:v>
                </c:pt>
                <c:pt idx="263">
                  <c:v>-4.858042685139487</c:v>
                </c:pt>
                <c:pt idx="264">
                  <c:v>-4.842537307536597</c:v>
                </c:pt>
                <c:pt idx="265">
                  <c:v>-4.827057751450745</c:v>
                </c:pt>
                <c:pt idx="266">
                  <c:v>-4.811603717462617</c:v>
                </c:pt>
                <c:pt idx="267">
                  <c:v>-4.796174904689403</c:v>
                </c:pt>
                <c:pt idx="268">
                  <c:v>-4.780771010976848</c:v>
                </c:pt>
                <c:pt idx="269">
                  <c:v>-4.76539173308793</c:v>
                </c:pt>
                <c:pt idx="270">
                  <c:v>-4.750036766887979</c:v>
                </c:pt>
                <c:pt idx="271">
                  <c:v>-4.734705807526099</c:v>
                </c:pt>
                <c:pt idx="272">
                  <c:v>-4.719398549612744</c:v>
                </c:pt>
                <c:pt idx="273">
                  <c:v>-4.704114687393312</c:v>
                </c:pt>
                <c:pt idx="274">
                  <c:v>-4.688853914917638</c:v>
                </c:pt>
                <c:pt idx="275">
                  <c:v>-4.67361592620532</c:v>
                </c:pt>
                <c:pt idx="276">
                  <c:v>-4.658400415406703</c:v>
                </c:pt>
                <c:pt idx="277">
                  <c:v>-4.643207076959524</c:v>
                </c:pt>
                <c:pt idx="278">
                  <c:v>-4.628035605741093</c:v>
                </c:pt>
                <c:pt idx="279">
                  <c:v>-4.612885697215972</c:v>
                </c:pt>
                <c:pt idx="280">
                  <c:v>-4.597757047579083</c:v>
                </c:pt>
                <c:pt idx="281">
                  <c:v>-4.582649353894234</c:v>
                </c:pt>
                <c:pt idx="282">
                  <c:v>-4.567562314228017</c:v>
                </c:pt>
                <c:pt idx="283">
                  <c:v>-4.552495627779031</c:v>
                </c:pt>
                <c:pt idx="284">
                  <c:v>-4.53744899500249</c:v>
                </c:pt>
                <c:pt idx="285">
                  <c:v>-4.522422117730134</c:v>
                </c:pt>
                <c:pt idx="286">
                  <c:v>-4.507414699285507</c:v>
                </c:pt>
                <c:pt idx="287">
                  <c:v>-4.492426444594582</c:v>
                </c:pt>
                <c:pt idx="288">
                  <c:v>-4.477457060291782</c:v>
                </c:pt>
                <c:pt idx="289">
                  <c:v>-4.462506254821398</c:v>
                </c:pt>
                <c:pt idx="290">
                  <c:v>-4.44757373853447</c:v>
                </c:pt>
                <c:pt idx="291">
                  <c:v>-4.432659223781144</c:v>
                </c:pt>
                <c:pt idx="292">
                  <c:v>-4.417762424998585</c:v>
                </c:pt>
                <c:pt idx="293">
                  <c:v>-4.402883058794464</c:v>
                </c:pt>
                <c:pt idx="294">
                  <c:v>-4.388020844026117</c:v>
                </c:pt>
                <c:pt idx="295">
                  <c:v>-4.373175501875409</c:v>
                </c:pt>
                <c:pt idx="296">
                  <c:v>-4.358346755919391</c:v>
                </c:pt>
                <c:pt idx="297">
                  <c:v>-4.343534332196809</c:v>
                </c:pt>
                <c:pt idx="298">
                  <c:v>-4.328737959270562</c:v>
                </c:pt>
                <c:pt idx="299">
                  <c:v>-4.313957368286156</c:v>
                </c:pt>
                <c:pt idx="300">
                  <c:v>-4.299192293026288</c:v>
                </c:pt>
                <c:pt idx="301">
                  <c:v>-4.284442469961574</c:v>
                </c:pt>
                <c:pt idx="302">
                  <c:v>-4.269707638297589</c:v>
                </c:pt>
                <c:pt idx="303">
                  <c:v>-4.25498754001825</c:v>
                </c:pt>
                <c:pt idx="304">
                  <c:v>-4.240281919925657</c:v>
                </c:pt>
                <c:pt idx="305">
                  <c:v>-4.225590525676484</c:v>
                </c:pt>
                <c:pt idx="306">
                  <c:v>-4.210913107815022</c:v>
                </c:pt>
                <c:pt idx="307">
                  <c:v>-4.196249419802947</c:v>
                </c:pt>
                <c:pt idx="308">
                  <c:v>-4.18159921804594</c:v>
                </c:pt>
                <c:pt idx="309">
                  <c:v>-4.166962261917225</c:v>
                </c:pt>
                <c:pt idx="310">
                  <c:v>-4.152338313778148</c:v>
                </c:pt>
                <c:pt idx="311">
                  <c:v>-4.137727138995884</c:v>
                </c:pt>
                <c:pt idx="312">
                  <c:v>-4.123128505958356</c:v>
                </c:pt>
                <c:pt idx="313">
                  <c:v>-4.108542186086495</c:v>
                </c:pt>
                <c:pt idx="314">
                  <c:v>-4.093967953843895</c:v>
                </c:pt>
                <c:pt idx="315">
                  <c:v>-4.079405586744004</c:v>
                </c:pt>
                <c:pt idx="316">
                  <c:v>-4.064854865354905</c:v>
                </c:pt>
                <c:pt idx="317">
                  <c:v>-4.050315573301802</c:v>
                </c:pt>
                <c:pt idx="318">
                  <c:v>-4.03578749726731</c:v>
                </c:pt>
                <c:pt idx="319">
                  <c:v>-4.021270426989617</c:v>
                </c:pt>
                <c:pt idx="320">
                  <c:v>-4.006764155258633</c:v>
                </c:pt>
                <c:pt idx="321">
                  <c:v>-3.992268477910192</c:v>
                </c:pt>
                <c:pt idx="322">
                  <c:v>-3.977783193818415</c:v>
                </c:pt>
                <c:pt idx="323">
                  <c:v>-3.963308104886301</c:v>
                </c:pt>
                <c:pt idx="324">
                  <c:v>-3.948843016034648</c:v>
                </c:pt>
                <c:pt idx="325">
                  <c:v>-3.93438773518937</c:v>
                </c:pt>
                <c:pt idx="326">
                  <c:v>-3.919942073267293</c:v>
                </c:pt>
                <c:pt idx="327">
                  <c:v>-3.905505844160528</c:v>
                </c:pt>
                <c:pt idx="328">
                  <c:v>-3.891078864719463</c:v>
                </c:pt>
                <c:pt idx="329">
                  <c:v>-3.876660954734482</c:v>
                </c:pt>
                <c:pt idx="330">
                  <c:v>-3.862251936916467</c:v>
                </c:pt>
                <c:pt idx="331">
                  <c:v>-3.847851636876143</c:v>
                </c:pt>
                <c:pt idx="332">
                  <c:v>-3.833459883102374</c:v>
                </c:pt>
                <c:pt idx="333">
                  <c:v>-3.819076506939429</c:v>
                </c:pt>
                <c:pt idx="334">
                  <c:v>-3.804701342563312</c:v>
                </c:pt>
                <c:pt idx="335">
                  <c:v>-3.790334226957215</c:v>
                </c:pt>
                <c:pt idx="336">
                  <c:v>-3.775974999886156</c:v>
                </c:pt>
                <c:pt idx="337">
                  <c:v>-3.761623503870838</c:v>
                </c:pt>
                <c:pt idx="338">
                  <c:v>-3.747279584160832</c:v>
                </c:pt>
                <c:pt idx="339">
                  <c:v>-3.732943088707089</c:v>
                </c:pt>
                <c:pt idx="340">
                  <c:v>-3.718613868133877</c:v>
                </c:pt>
                <c:pt idx="341">
                  <c:v>-3.704291775710154</c:v>
                </c:pt>
                <c:pt idx="342">
                  <c:v>-3.689976667320467</c:v>
                </c:pt>
                <c:pt idx="343">
                  <c:v>-3.675668401435388</c:v>
                </c:pt>
                <c:pt idx="344">
                  <c:v>-3.661366839081562</c:v>
                </c:pt>
                <c:pt idx="345">
                  <c:v>-3.647071843811392</c:v>
                </c:pt>
                <c:pt idx="346">
                  <c:v>-3.632783281672412</c:v>
                </c:pt>
                <c:pt idx="347">
                  <c:v>-3.61850102117638</c:v>
                </c:pt>
                <c:pt idx="348">
                  <c:v>-3.604224933268145</c:v>
                </c:pt>
                <c:pt idx="349">
                  <c:v>-3.58995489129431</c:v>
                </c:pt>
                <c:pt idx="350">
                  <c:v>-3.575690770971732</c:v>
                </c:pt>
                <c:pt idx="351">
                  <c:v>-3.561432450355896</c:v>
                </c:pt>
                <c:pt idx="352">
                  <c:v>-3.547179809809193</c:v>
                </c:pt>
                <c:pt idx="353">
                  <c:v>-3.532932731969127</c:v>
                </c:pt>
                <c:pt idx="354">
                  <c:v>-3.518691101716491</c:v>
                </c:pt>
                <c:pt idx="355">
                  <c:v>-3.504454806143536</c:v>
                </c:pt>
                <c:pt idx="356">
                  <c:v>-3.490223734522156</c:v>
                </c:pt>
                <c:pt idx="357">
                  <c:v>-3.475997778272114</c:v>
                </c:pt>
                <c:pt idx="358">
                  <c:v>-3.461776830929344</c:v>
                </c:pt>
                <c:pt idx="359">
                  <c:v>-3.447560788114335</c:v>
                </c:pt>
                <c:pt idx="360">
                  <c:v>-3.433349547500629</c:v>
                </c:pt>
                <c:pt idx="361">
                  <c:v>-3.419143008783461</c:v>
                </c:pt>
                <c:pt idx="362">
                  <c:v>-3.404941073648534</c:v>
                </c:pt>
                <c:pt idx="363">
                  <c:v>-3.390743645740981</c:v>
                </c:pt>
                <c:pt idx="364">
                  <c:v>-3.376550630634499</c:v>
                </c:pt>
                <c:pt idx="365">
                  <c:v>-3.362361935800694</c:v>
                </c:pt>
                <c:pt idx="366">
                  <c:v>-3.348177470578643</c:v>
                </c:pt>
                <c:pt idx="367">
                  <c:v>-3.333997146144688</c:v>
                </c:pt>
                <c:pt idx="368">
                  <c:v>-3.31982087548247</c:v>
                </c:pt>
                <c:pt idx="369">
                  <c:v>-3.305648573353229</c:v>
                </c:pt>
                <c:pt idx="370">
                  <c:v>-3.291480156266362</c:v>
                </c:pt>
                <c:pt idx="371">
                  <c:v>-3.277315542450271</c:v>
                </c:pt>
                <c:pt idx="372">
                  <c:v>-3.263154651823493</c:v>
                </c:pt>
                <c:pt idx="373">
                  <c:v>-3.24899740596613</c:v>
                </c:pt>
                <c:pt idx="374">
                  <c:v>-3.234843728091587</c:v>
                </c:pt>
                <c:pt idx="375">
                  <c:v>-3.220693543018622</c:v>
                </c:pt>
                <c:pt idx="376">
                  <c:v>-3.206546777143717</c:v>
                </c:pt>
                <c:pt idx="377">
                  <c:v>-3.192403358413782</c:v>
                </c:pt>
                <c:pt idx="378">
                  <c:v>-3.178263216299178</c:v>
                </c:pt>
                <c:pt idx="379">
                  <c:v>-3.164126281767106</c:v>
                </c:pt>
                <c:pt idx="380">
                  <c:v>-3.149992487255304</c:v>
                </c:pt>
                <c:pt idx="381">
                  <c:v>-3.135861766646117</c:v>
                </c:pt>
                <c:pt idx="382">
                  <c:v>-3.121734055240914</c:v>
                </c:pt>
                <c:pt idx="383">
                  <c:v>-3.107609289734848</c:v>
                </c:pt>
                <c:pt idx="384">
                  <c:v>-3.093487408191986</c:v>
                </c:pt>
                <c:pt idx="385">
                  <c:v>-3.079368350020787</c:v>
                </c:pt>
                <c:pt idx="386">
                  <c:v>-3.065252055949955</c:v>
                </c:pt>
                <c:pt idx="387">
                  <c:v>-3.05113846800464</c:v>
                </c:pt>
                <c:pt idx="388">
                  <c:v>-3.03702752948301</c:v>
                </c:pt>
                <c:pt idx="389">
                  <c:v>-3.02291918493319</c:v>
                </c:pt>
                <c:pt idx="390">
                  <c:v>-3.008813380130562</c:v>
                </c:pt>
                <c:pt idx="391">
                  <c:v>-2.994710062055428</c:v>
                </c:pt>
                <c:pt idx="392">
                  <c:v>-2.980609178871052</c:v>
                </c:pt>
                <c:pt idx="393">
                  <c:v>-2.966510679902041</c:v>
                </c:pt>
                <c:pt idx="394">
                  <c:v>-2.952414515613128</c:v>
                </c:pt>
                <c:pt idx="395">
                  <c:v>-2.93832063758827</c:v>
                </c:pt>
                <c:pt idx="396">
                  <c:v>-2.924228998510162</c:v>
                </c:pt>
                <c:pt idx="397">
                  <c:v>-2.910139552140064</c:v>
                </c:pt>
                <c:pt idx="398">
                  <c:v>-2.896052253298024</c:v>
                </c:pt>
                <c:pt idx="399">
                  <c:v>-2.881967057843438</c:v>
                </c:pt>
                <c:pt idx="400">
                  <c:v>-2.867883922655969</c:v>
                </c:pt>
                <c:pt idx="401">
                  <c:v>-2.85380280561683</c:v>
                </c:pt>
                <c:pt idx="402">
                  <c:v>-2.83972366559041</c:v>
                </c:pt>
                <c:pt idx="403">
                  <c:v>-2.825646462406254</c:v>
                </c:pt>
                <c:pt idx="404">
                  <c:v>-2.811571156841389</c:v>
                </c:pt>
                <c:pt idx="405">
                  <c:v>-2.797497710602992</c:v>
                </c:pt>
                <c:pt idx="406">
                  <c:v>-2.783426086311413</c:v>
                </c:pt>
                <c:pt idx="407">
                  <c:v>-2.769356247483521</c:v>
                </c:pt>
                <c:pt idx="408">
                  <c:v>-2.755288158516397</c:v>
                </c:pt>
                <c:pt idx="409">
                  <c:v>-2.741221784671364</c:v>
                </c:pt>
                <c:pt idx="410">
                  <c:v>-2.727157092058338</c:v>
                </c:pt>
                <c:pt idx="411">
                  <c:v>-2.713094047620516</c:v>
                </c:pt>
                <c:pt idx="412">
                  <c:v>-2.699032619119392</c:v>
                </c:pt>
                <c:pt idx="413">
                  <c:v>-2.684972775120083</c:v>
                </c:pt>
                <c:pt idx="414">
                  <c:v>-2.670914484976985</c:v>
                </c:pt>
                <c:pt idx="415">
                  <c:v>-2.656857718819745</c:v>
                </c:pt>
                <c:pt idx="416">
                  <c:v>-2.642802447539545</c:v>
                </c:pt>
                <c:pt idx="417">
                  <c:v>-2.628748642775689</c:v>
                </c:pt>
                <c:pt idx="418">
                  <c:v>-2.61469627690251</c:v>
                </c:pt>
                <c:pt idx="419">
                  <c:v>-2.600645323016566</c:v>
                </c:pt>
                <c:pt idx="420">
                  <c:v>-2.586595754924156</c:v>
                </c:pt>
                <c:pt idx="421">
                  <c:v>-2.572547547129112</c:v>
                </c:pt>
                <c:pt idx="422">
                  <c:v>-2.558500674820904</c:v>
                </c:pt>
                <c:pt idx="423">
                  <c:v>-2.544455113863017</c:v>
                </c:pt>
                <c:pt idx="424">
                  <c:v>-2.530410840781645</c:v>
                </c:pt>
                <c:pt idx="425">
                  <c:v>-2.516367832754635</c:v>
                </c:pt>
                <c:pt idx="426">
                  <c:v>-2.502326067600739</c:v>
                </c:pt>
                <c:pt idx="427">
                  <c:v>-2.488285523769137</c:v>
                </c:pt>
                <c:pt idx="428">
                  <c:v>-2.474246180329238</c:v>
                </c:pt>
                <c:pt idx="429">
                  <c:v>-2.460208016960745</c:v>
                </c:pt>
                <c:pt idx="430">
                  <c:v>-2.446171013943999</c:v>
                </c:pt>
                <c:pt idx="431">
                  <c:v>-2.432135152150598</c:v>
                </c:pt>
                <c:pt idx="432">
                  <c:v>-2.418100413034253</c:v>
                </c:pt>
                <c:pt idx="433">
                  <c:v>-2.404066778621945</c:v>
                </c:pt>
                <c:pt idx="434">
                  <c:v>-2.390034231505302</c:v>
                </c:pt>
                <c:pt idx="435">
                  <c:v>-2.376002754832254</c:v>
                </c:pt>
                <c:pt idx="436">
                  <c:v>-2.361972332298941</c:v>
                </c:pt>
                <c:pt idx="437">
                  <c:v>-2.34794294814187</c:v>
                </c:pt>
                <c:pt idx="438">
                  <c:v>-2.33391458713031</c:v>
                </c:pt>
                <c:pt idx="439">
                  <c:v>-2.319887234558947</c:v>
                </c:pt>
                <c:pt idx="440">
                  <c:v>-2.305860876240771</c:v>
                </c:pt>
                <c:pt idx="441">
                  <c:v>-2.29183549850022</c:v>
                </c:pt>
                <c:pt idx="442">
                  <c:v>-2.277811088166545</c:v>
                </c:pt>
                <c:pt idx="443">
                  <c:v>-2.263787632567418</c:v>
                </c:pt>
                <c:pt idx="444">
                  <c:v>-2.249765119522779</c:v>
                </c:pt>
                <c:pt idx="445">
                  <c:v>-2.235743537338914</c:v>
                </c:pt>
                <c:pt idx="446">
                  <c:v>-2.221722874802751</c:v>
                </c:pt>
                <c:pt idx="447">
                  <c:v>-2.207703121176402</c:v>
                </c:pt>
                <c:pt idx="448">
                  <c:v>-2.19368426619192</c:v>
                </c:pt>
                <c:pt idx="449">
                  <c:v>-2.179666300046289</c:v>
                </c:pt>
                <c:pt idx="450">
                  <c:v>-2.165649213396621</c:v>
                </c:pt>
                <c:pt idx="451">
                  <c:v>-2.151632997355588</c:v>
                </c:pt>
                <c:pt idx="452">
                  <c:v>-2.137617643487072</c:v>
                </c:pt>
                <c:pt idx="453">
                  <c:v>-2.123603143802029</c:v>
                </c:pt>
                <c:pt idx="454">
                  <c:v>-2.109589490754566</c:v>
                </c:pt>
                <c:pt idx="455">
                  <c:v>-2.095576677238237</c:v>
                </c:pt>
                <c:pt idx="456">
                  <c:v>-2.081564696582558</c:v>
                </c:pt>
                <c:pt idx="457">
                  <c:v>-2.067553542549718</c:v>
                </c:pt>
                <c:pt idx="458">
                  <c:v>-2.053543209331521</c:v>
                </c:pt>
                <c:pt idx="459">
                  <c:v>-2.03953369154652</c:v>
                </c:pt>
                <c:pt idx="460">
                  <c:v>-2.025524984237368</c:v>
                </c:pt>
                <c:pt idx="461">
                  <c:v>-2.011517082868379</c:v>
                </c:pt>
                <c:pt idx="462">
                  <c:v>-1.997509983323293</c:v>
                </c:pt>
                <c:pt idx="463">
                  <c:v>-1.983503681903238</c:v>
                </c:pt>
                <c:pt idx="464">
                  <c:v>-1.969498175324917</c:v>
                </c:pt>
                <c:pt idx="465">
                  <c:v>-1.955493460718979</c:v>
                </c:pt>
                <c:pt idx="466">
                  <c:v>-1.941489535628609</c:v>
                </c:pt>
                <c:pt idx="467">
                  <c:v>-1.927486398008313</c:v>
                </c:pt>
                <c:pt idx="468">
                  <c:v>-1.913484046222901</c:v>
                </c:pt>
                <c:pt idx="469">
                  <c:v>-1.899482479046691</c:v>
                </c:pt>
                <c:pt idx="470">
                  <c:v>-1.885481695662901</c:v>
                </c:pt>
                <c:pt idx="471">
                  <c:v>-1.871481695663237</c:v>
                </c:pt>
                <c:pt idx="472">
                  <c:v>-1.857482479047702</c:v>
                </c:pt>
                <c:pt idx="473">
                  <c:v>-1.843484046224585</c:v>
                </c:pt>
                <c:pt idx="474">
                  <c:v>-1.829486398010676</c:v>
                </c:pt>
                <c:pt idx="475">
                  <c:v>-1.815489535631658</c:v>
                </c:pt>
                <c:pt idx="476">
                  <c:v>-1.801493460722718</c:v>
                </c:pt>
                <c:pt idx="477">
                  <c:v>-1.787498175329352</c:v>
                </c:pt>
                <c:pt idx="478">
                  <c:v>-1.773503681908382</c:v>
                </c:pt>
                <c:pt idx="479">
                  <c:v>-1.759509983329156</c:v>
                </c:pt>
                <c:pt idx="480">
                  <c:v>-1.745517082874974</c:v>
                </c:pt>
                <c:pt idx="481">
                  <c:v>-1.731524984244707</c:v>
                </c:pt>
                <c:pt idx="482">
                  <c:v>-1.717533691554618</c:v>
                </c:pt>
                <c:pt idx="483">
                  <c:v>-1.703543209340399</c:v>
                </c:pt>
                <c:pt idx="484">
                  <c:v>-1.689553542559392</c:v>
                </c:pt>
                <c:pt idx="485">
                  <c:v>-1.675564696593048</c:v>
                </c:pt>
                <c:pt idx="486">
                  <c:v>-1.661576677249565</c:v>
                </c:pt>
                <c:pt idx="487">
                  <c:v>-1.647589490766757</c:v>
                </c:pt>
                <c:pt idx="488">
                  <c:v>-1.63360314381511</c:v>
                </c:pt>
                <c:pt idx="489">
                  <c:v>-1.61961764350107</c:v>
                </c:pt>
                <c:pt idx="490">
                  <c:v>-1.605632997370528</c:v>
                </c:pt>
                <c:pt idx="491">
                  <c:v>-1.591649213412539</c:v>
                </c:pt>
                <c:pt idx="492">
                  <c:v>-1.577666300063219</c:v>
                </c:pt>
                <c:pt idx="493">
                  <c:v>-1.563684266209898</c:v>
                </c:pt>
                <c:pt idx="494">
                  <c:v>-1.549703121195461</c:v>
                </c:pt>
                <c:pt idx="495">
                  <c:v>-1.535722874822935</c:v>
                </c:pt>
                <c:pt idx="496">
                  <c:v>-1.521743537360266</c:v>
                </c:pt>
                <c:pt idx="497">
                  <c:v>-1.507765119545345</c:v>
                </c:pt>
                <c:pt idx="498">
                  <c:v>-1.493787632591241</c:v>
                </c:pt>
                <c:pt idx="499">
                  <c:v>-1.479811088191679</c:v>
                </c:pt>
                <c:pt idx="500">
                  <c:v>-1.465835498526717</c:v>
                </c:pt>
                <c:pt idx="501">
                  <c:v>-1.451860876268686</c:v>
                </c:pt>
                <c:pt idx="502">
                  <c:v>-1.437887234588338</c:v>
                </c:pt>
                <c:pt idx="503">
                  <c:v>-1.423914587161242</c:v>
                </c:pt>
                <c:pt idx="504">
                  <c:v>-1.409942948174408</c:v>
                </c:pt>
                <c:pt idx="505">
                  <c:v>-1.395972332333152</c:v>
                </c:pt>
                <c:pt idx="506">
                  <c:v>-1.382002754868209</c:v>
                </c:pt>
                <c:pt idx="507">
                  <c:v>-1.368034231543076</c:v>
                </c:pt>
                <c:pt idx="508">
                  <c:v>-1.354066778661622</c:v>
                </c:pt>
                <c:pt idx="509">
                  <c:v>-1.340100413075914</c:v>
                </c:pt>
                <c:pt idx="510">
                  <c:v>-1.32613515219433</c:v>
                </c:pt>
                <c:pt idx="511">
                  <c:v>-1.312171013989895</c:v>
                </c:pt>
                <c:pt idx="512">
                  <c:v>-1.2982080170089</c:v>
                </c:pt>
                <c:pt idx="513">
                  <c:v>-1.284246180379755</c:v>
                </c:pt>
                <c:pt idx="514">
                  <c:v>-1.270285523822122</c:v>
                </c:pt>
                <c:pt idx="515">
                  <c:v>-1.256326067656301</c:v>
                </c:pt>
                <c:pt idx="516">
                  <c:v>-1.242367832812894</c:v>
                </c:pt>
                <c:pt idx="517">
                  <c:v>-1.228410840842723</c:v>
                </c:pt>
                <c:pt idx="518">
                  <c:v>-1.214455113927042</c:v>
                </c:pt>
                <c:pt idx="519">
                  <c:v>-1.200500674888007</c:v>
                </c:pt>
                <c:pt idx="520">
                  <c:v>-1.186547547199438</c:v>
                </c:pt>
                <c:pt idx="521">
                  <c:v>-1.172595754997852</c:v>
                </c:pt>
                <c:pt idx="522">
                  <c:v>-1.158645323093786</c:v>
                </c:pt>
                <c:pt idx="523">
                  <c:v>-1.144696276983414</c:v>
                </c:pt>
                <c:pt idx="524">
                  <c:v>-1.13074864286045</c:v>
                </c:pt>
                <c:pt idx="525">
                  <c:v>-1.11680244762834</c:v>
                </c:pt>
                <c:pt idx="526">
                  <c:v>-1.10285771891276</c:v>
                </c:pt>
                <c:pt idx="527">
                  <c:v>-1.088914485074413</c:v>
                </c:pt>
                <c:pt idx="528">
                  <c:v>-1.074972775222129</c:v>
                </c:pt>
                <c:pt idx="529">
                  <c:v>-1.061032619226272</c:v>
                </c:pt>
                <c:pt idx="530">
                  <c:v>-1.047094047732452</c:v>
                </c:pt>
                <c:pt idx="531">
                  <c:v>-1.033157092175564</c:v>
                </c:pt>
                <c:pt idx="532">
                  <c:v>-1.019221784794125</c:v>
                </c:pt>
                <c:pt idx="533">
                  <c:v>-1.00528815864495</c:v>
                </c:pt>
                <c:pt idx="534">
                  <c:v>-0.991356247618134</c:v>
                </c:pt>
                <c:pt idx="535">
                  <c:v>-0.977426086452368</c:v>
                </c:pt>
                <c:pt idx="536">
                  <c:v>-0.963497710750583</c:v>
                </c:pt>
                <c:pt idx="537">
                  <c:v>-0.949571156995925</c:v>
                </c:pt>
                <c:pt idx="538">
                  <c:v>-0.935646462568059</c:v>
                </c:pt>
                <c:pt idx="539">
                  <c:v>-0.921723665759821</c:v>
                </c:pt>
                <c:pt idx="540">
                  <c:v>-0.907802805794198</c:v>
                </c:pt>
                <c:pt idx="541">
                  <c:v>-0.893883922841665</c:v>
                </c:pt>
                <c:pt idx="542">
                  <c:v>-0.879967058037851</c:v>
                </c:pt>
                <c:pt idx="543">
                  <c:v>-0.866052253501559</c:v>
                </c:pt>
                <c:pt idx="544">
                  <c:v>-0.852139552353141</c:v>
                </c:pt>
                <c:pt idx="545">
                  <c:v>-0.838228998733226</c:v>
                </c:pt>
                <c:pt idx="546">
                  <c:v>-0.824320637821787</c:v>
                </c:pt>
                <c:pt idx="547">
                  <c:v>-0.810414515857583</c:v>
                </c:pt>
                <c:pt idx="548">
                  <c:v>-0.796510680157943</c:v>
                </c:pt>
                <c:pt idx="549">
                  <c:v>-0.78260917913893</c:v>
                </c:pt>
                <c:pt idx="550">
                  <c:v>-0.768710062335841</c:v>
                </c:pt>
                <c:pt idx="551">
                  <c:v>-0.75481338042409</c:v>
                </c:pt>
                <c:pt idx="552">
                  <c:v>-0.740919185240443</c:v>
                </c:pt>
                <c:pt idx="553">
                  <c:v>-0.727027529804627</c:v>
                </c:pt>
                <c:pt idx="554">
                  <c:v>-0.713138468341286</c:v>
                </c:pt>
                <c:pt idx="555">
                  <c:v>-0.699252056302327</c:v>
                </c:pt>
                <c:pt idx="556">
                  <c:v>-0.685368350389615</c:v>
                </c:pt>
                <c:pt idx="557">
                  <c:v>-0.671487408578031</c:v>
                </c:pt>
                <c:pt idx="558">
                  <c:v>-0.657609290138911</c:v>
                </c:pt>
                <c:pt idx="559">
                  <c:v>-0.64373405566383</c:v>
                </c:pt>
                <c:pt idx="560">
                  <c:v>-0.629861767088759</c:v>
                </c:pt>
                <c:pt idx="561">
                  <c:v>-0.615992487718583</c:v>
                </c:pt>
                <c:pt idx="562">
                  <c:v>-0.602126282251981</c:v>
                </c:pt>
                <c:pt idx="563">
                  <c:v>-0.588263216806648</c:v>
                </c:pt>
                <c:pt idx="564">
                  <c:v>-0.574403358944891</c:v>
                </c:pt>
                <c:pt idx="565">
                  <c:v>-0.56054677769956</c:v>
                </c:pt>
                <c:pt idx="566">
                  <c:v>-0.546693543600342</c:v>
                </c:pt>
                <c:pt idx="567">
                  <c:v>-0.53284372870038</c:v>
                </c:pt>
                <c:pt idx="568">
                  <c:v>-0.518997406603246</c:v>
                </c:pt>
                <c:pt idx="569">
                  <c:v>-0.505154652490239</c:v>
                </c:pt>
                <c:pt idx="570">
                  <c:v>-0.491315543148017</c:v>
                </c:pt>
                <c:pt idx="571">
                  <c:v>-0.477480156996537</c:v>
                </c:pt>
                <c:pt idx="572">
                  <c:v>-0.463648574117328</c:v>
                </c:pt>
                <c:pt idx="573">
                  <c:v>-0.449820876282057</c:v>
                </c:pt>
                <c:pt idx="574">
                  <c:v>-0.435997146981398</c:v>
                </c:pt>
                <c:pt idx="575">
                  <c:v>-0.422177471454187</c:v>
                </c:pt>
                <c:pt idx="576">
                  <c:v>-0.408361936716857</c:v>
                </c:pt>
                <c:pt idx="577">
                  <c:v>-0.394550631593149</c:v>
                </c:pt>
                <c:pt idx="578">
                  <c:v>-0.380743646744073</c:v>
                </c:pt>
                <c:pt idx="579">
                  <c:v>-0.36694107469811</c:v>
                </c:pt>
                <c:pt idx="580">
                  <c:v>-0.353143009881655</c:v>
                </c:pt>
                <c:pt idx="581">
                  <c:v>-0.339349548649673</c:v>
                </c:pt>
                <c:pt idx="582">
                  <c:v>-0.325560789316559</c:v>
                </c:pt>
                <c:pt idx="583">
                  <c:v>-0.311776832187189</c:v>
                </c:pt>
                <c:pt idx="584">
                  <c:v>-0.297997779588127</c:v>
                </c:pt>
                <c:pt idx="585">
                  <c:v>-0.284223735899</c:v>
                </c:pt>
                <c:pt idx="586">
                  <c:v>-0.270454807583993</c:v>
                </c:pt>
                <c:pt idx="587">
                  <c:v>-0.25669110322347</c:v>
                </c:pt>
                <c:pt idx="588">
                  <c:v>-0.242932733545669</c:v>
                </c:pt>
                <c:pt idx="589">
                  <c:v>-0.229179811458474</c:v>
                </c:pt>
                <c:pt idx="590">
                  <c:v>-0.215432452081234</c:v>
                </c:pt>
                <c:pt idx="591">
                  <c:v>-0.201690772776595</c:v>
                </c:pt>
                <c:pt idx="592">
                  <c:v>-0.187954893182322</c:v>
                </c:pt>
                <c:pt idx="593">
                  <c:v>-0.174224935243091</c:v>
                </c:pt>
                <c:pt idx="594">
                  <c:v>-0.160501023242213</c:v>
                </c:pt>
                <c:pt idx="595">
                  <c:v>-0.146783283833266</c:v>
                </c:pt>
                <c:pt idx="596">
                  <c:v>-0.133071846071583</c:v>
                </c:pt>
                <c:pt idx="597">
                  <c:v>-0.119366841445596</c:v>
                </c:pt>
                <c:pt idx="598">
                  <c:v>-0.105668403907973</c:v>
                </c:pt>
                <c:pt idx="599">
                  <c:v>-0.091976669906523</c:v>
                </c:pt>
                <c:pt idx="600">
                  <c:v>-0.0782917784148168</c:v>
                </c:pt>
                <c:pt idx="601">
                  <c:v>-0.0646138709625091</c:v>
                </c:pt>
                <c:pt idx="602">
                  <c:v>-0.0509430916652922</c:v>
                </c:pt>
                <c:pt idx="603">
                  <c:v>-0.0372795872544538</c:v>
                </c:pt>
                <c:pt idx="604">
                  <c:v>-0.023623507105988</c:v>
                </c:pt>
                <c:pt idx="605">
                  <c:v>-0.00997500326920821</c:v>
                </c:pt>
                <c:pt idx="606">
                  <c:v>0.00366576950517217</c:v>
                </c:pt>
                <c:pt idx="607">
                  <c:v>0.017298653737568</c:v>
                </c:pt>
                <c:pt idx="608">
                  <c:v>0.0309234891926881</c:v>
                </c:pt>
                <c:pt idx="609">
                  <c:v>0.0445401128534085</c:v>
                </c:pt>
                <c:pt idx="610">
                  <c:v>0.058148358895403</c:v>
                </c:pt>
                <c:pt idx="611">
                  <c:v>0.0717480586625952</c:v>
                </c:pt>
                <c:pt idx="612">
                  <c:v>0.0853390406434858</c:v>
                </c:pt>
                <c:pt idx="613">
                  <c:v>0.0989211304484297</c:v>
                </c:pt>
                <c:pt idx="614">
                  <c:v>0.112494150787918</c:v>
                </c:pt>
                <c:pt idx="615">
                  <c:v>0.126057921451928</c:v>
                </c:pt>
                <c:pt idx="616">
                  <c:v>0.139612259290424</c:v>
                </c:pt>
                <c:pt idx="617">
                  <c:v>0.153156978195076</c:v>
                </c:pt>
                <c:pt idx="618">
                  <c:v>0.166691889082252</c:v>
                </c:pt>
                <c:pt idx="619">
                  <c:v>0.18021679987739</c:v>
                </c:pt>
                <c:pt idx="620">
                  <c:v>0.193731515500786</c:v>
                </c:pt>
                <c:pt idx="621">
                  <c:v>0.207235837854926</c:v>
                </c:pt>
                <c:pt idx="622">
                  <c:v>0.22072956581339</c:v>
                </c:pt>
                <c:pt idx="623">
                  <c:v>0.234212495211453</c:v>
                </c:pt>
                <c:pt idx="624">
                  <c:v>0.247684418838439</c:v>
                </c:pt>
                <c:pt idx="625">
                  <c:v>0.261145126431931</c:v>
                </c:pt>
                <c:pt idx="626">
                  <c:v>0.274594404673913</c:v>
                </c:pt>
                <c:pt idx="627">
                  <c:v>0.288032037188936</c:v>
                </c:pt>
                <c:pt idx="628">
                  <c:v>0.301457804544396</c:v>
                </c:pt>
                <c:pt idx="629">
                  <c:v>0.314871484253031</c:v>
                </c:pt>
                <c:pt idx="630">
                  <c:v>0.3282728507777</c:v>
                </c:pt>
                <c:pt idx="631">
                  <c:v>0.341661675538566</c:v>
                </c:pt>
                <c:pt idx="632">
                  <c:v>0.355037726922757</c:v>
                </c:pt>
                <c:pt idx="633">
                  <c:v>0.368400770296616</c:v>
                </c:pt>
                <c:pt idx="634">
                  <c:v>0.38175056802063</c:v>
                </c:pt>
                <c:pt idx="635">
                  <c:v>0.395086879467132</c:v>
                </c:pt>
                <c:pt idx="636">
                  <c:v>0.408409461040872</c:v>
                </c:pt>
                <c:pt idx="637">
                  <c:v>0.421718066202563</c:v>
                </c:pt>
                <c:pt idx="638">
                  <c:v>0.435012445495492</c:v>
                </c:pt>
                <c:pt idx="639">
                  <c:v>0.448292346575297</c:v>
                </c:pt>
                <c:pt idx="640">
                  <c:v>0.461557514243</c:v>
                </c:pt>
                <c:pt idx="641">
                  <c:v>0.474807690481396</c:v>
                </c:pt>
                <c:pt idx="642">
                  <c:v>0.488042614494898</c:v>
                </c:pt>
                <c:pt idx="643">
                  <c:v>0.501262022752922</c:v>
                </c:pt>
                <c:pt idx="644">
                  <c:v>0.514465649036908</c:v>
                </c:pt>
                <c:pt idx="645">
                  <c:v>0.527653224491069</c:v>
                </c:pt>
                <c:pt idx="646">
                  <c:v>0.54082447767696</c:v>
                </c:pt>
                <c:pt idx="647">
                  <c:v>0.553979134631933</c:v>
                </c:pt>
                <c:pt idx="648">
                  <c:v>0.567116918931596</c:v>
                </c:pt>
                <c:pt idx="649">
                  <c:v>0.580237551756314</c:v>
                </c:pt>
                <c:pt idx="650">
                  <c:v>0.593340751961871</c:v>
                </c:pt>
                <c:pt idx="651">
                  <c:v>0.606426236154337</c:v>
                </c:pt>
                <c:pt idx="652">
                  <c:v>0.619493718769209</c:v>
                </c:pt>
                <c:pt idx="653">
                  <c:v>0.632542912154911</c:v>
                </c:pt>
                <c:pt idx="654">
                  <c:v>0.645573526660697</c:v>
                </c:pt>
                <c:pt idx="655">
                  <c:v>0.658585270729013</c:v>
                </c:pt>
                <c:pt idx="656">
                  <c:v>0.671577850992369</c:v>
                </c:pt>
                <c:pt idx="657">
                  <c:v>0.684550972374764</c:v>
                </c:pt>
                <c:pt idx="658">
                  <c:v>0.697504338197693</c:v>
                </c:pt>
                <c:pt idx="659">
                  <c:v>0.710437650290782</c:v>
                </c:pt>
                <c:pt idx="660">
                  <c:v>0.723350609107054</c:v>
                </c:pt>
                <c:pt idx="661">
                  <c:v>0.736242913842854</c:v>
                </c:pt>
                <c:pt idx="662">
                  <c:v>0.749114262562427</c:v>
                </c:pt>
                <c:pt idx="663">
                  <c:v>0.76196435232717</c:v>
                </c:pt>
                <c:pt idx="664">
                  <c:v>0.774792879329512</c:v>
                </c:pt>
                <c:pt idx="665">
                  <c:v>0.787599539031433</c:v>
                </c:pt>
                <c:pt idx="666">
                  <c:v>0.800384026307582</c:v>
                </c:pt>
                <c:pt idx="667">
                  <c:v>0.813146035592946</c:v>
                </c:pt>
                <c:pt idx="668">
                  <c:v>0.825885261035039</c:v>
                </c:pt>
                <c:pt idx="669">
                  <c:v>0.838601396650523</c:v>
                </c:pt>
                <c:pt idx="670">
                  <c:v>0.851294136486219</c:v>
                </c:pt>
                <c:pt idx="671">
                  <c:v>0.863963174784406</c:v>
                </c:pt>
                <c:pt idx="672">
                  <c:v>0.876608206152324</c:v>
                </c:pt>
                <c:pt idx="673">
                  <c:v>0.889228925735767</c:v>
                </c:pt>
                <c:pt idx="674">
                  <c:v>0.901825029396649</c:v>
                </c:pt>
                <c:pt idx="675">
                  <c:v>0.914396213894429</c:v>
                </c:pt>
                <c:pt idx="676">
                  <c:v>0.926942177071225</c:v>
                </c:pt>
                <c:pt idx="677">
                  <c:v>0.939462618040494</c:v>
                </c:pt>
                <c:pt idx="678">
                  <c:v>0.951957237379073</c:v>
                </c:pt>
                <c:pt idx="679">
                  <c:v>0.964425737322453</c:v>
                </c:pt>
                <c:pt idx="680">
                  <c:v>0.976867821963035</c:v>
                </c:pt>
                <c:pt idx="681">
                  <c:v>0.989283197451212</c:v>
                </c:pt>
                <c:pt idx="682">
                  <c:v>1.001671572199037</c:v>
                </c:pt>
                <c:pt idx="683">
                  <c:v>1.014032657086246</c:v>
                </c:pt>
                <c:pt idx="684">
                  <c:v>1.026366165668419</c:v>
                </c:pt>
                <c:pt idx="685">
                  <c:v>1.038671814386987</c:v>
                </c:pt>
                <c:pt idx="686">
                  <c:v>1.050949322780864</c:v>
                </c:pt>
                <c:pt idx="687">
                  <c:v>1.063198413699393</c:v>
                </c:pt>
                <c:pt idx="688">
                  <c:v>1.075418813516343</c:v>
                </c:pt>
                <c:pt idx="689">
                  <c:v>1.087610252344663</c:v>
                </c:pt>
                <c:pt idx="690">
                  <c:v>1.099772464251653</c:v>
                </c:pt>
                <c:pt idx="691">
                  <c:v>1.111905187474285</c:v>
                </c:pt>
                <c:pt idx="692">
                  <c:v>1.124008164634322</c:v>
                </c:pt>
                <c:pt idx="693">
                  <c:v>1.136081142952898</c:v>
                </c:pt>
                <c:pt idx="694">
                  <c:v>1.148123874464254</c:v>
                </c:pt>
                <c:pt idx="695">
                  <c:v>1.160136116228232</c:v>
                </c:pt>
                <c:pt idx="696">
                  <c:v>1.17211763054124</c:v>
                </c:pt>
                <c:pt idx="697">
                  <c:v>1.184068185145277</c:v>
                </c:pt>
                <c:pt idx="698">
                  <c:v>1.195987553434691</c:v>
                </c:pt>
                <c:pt idx="699">
                  <c:v>1.207875514660292</c:v>
                </c:pt>
                <c:pt idx="700">
                  <c:v>1.219731854130483</c:v>
                </c:pt>
                <c:pt idx="701">
                  <c:v>1.231556363408992</c:v>
                </c:pt>
                <c:pt idx="702">
                  <c:v>1.243348840508902</c:v>
                </c:pt>
                <c:pt idx="703">
                  <c:v>1.255109090082573</c:v>
                </c:pt>
                <c:pt idx="704">
                  <c:v>1.266836923607105</c:v>
                </c:pt>
                <c:pt idx="705">
                  <c:v>1.278532159565001</c:v>
                </c:pt>
                <c:pt idx="706">
                  <c:v>1.290194623619648</c:v>
                </c:pt>
                <c:pt idx="707">
                  <c:v>1.301824148785298</c:v>
                </c:pt>
                <c:pt idx="708">
                  <c:v>1.313420575591182</c:v>
                </c:pt>
                <c:pt idx="709">
                  <c:v>1.324983752239452</c:v>
                </c:pt>
                <c:pt idx="710">
                  <c:v>1.336513534756597</c:v>
                </c:pt>
                <c:pt idx="711">
                  <c:v>1.348009787138049</c:v>
                </c:pt>
                <c:pt idx="712">
                  <c:v>1.359472381485645</c:v>
                </c:pt>
                <c:pt idx="713">
                  <c:v>1.370901198137699</c:v>
                </c:pt>
                <c:pt idx="714">
                  <c:v>1.382296125791364</c:v>
                </c:pt>
                <c:pt idx="715">
                  <c:v>1.393657061617035</c:v>
                </c:pt>
                <c:pt idx="716">
                  <c:v>1.404983911364562</c:v>
                </c:pt>
                <c:pt idx="717">
                  <c:v>1.416276589461034</c:v>
                </c:pt>
                <c:pt idx="718">
                  <c:v>1.427535019099903</c:v>
                </c:pt>
                <c:pt idx="719">
                  <c:v>1.438759132321284</c:v>
                </c:pt>
                <c:pt idx="720">
                  <c:v>1.449948870083213</c:v>
                </c:pt>
                <c:pt idx="721">
                  <c:v>1.461104182323752</c:v>
                </c:pt>
                <c:pt idx="722">
                  <c:v>1.472225028013767</c:v>
                </c:pt>
                <c:pt idx="723">
                  <c:v>1.483311375200273</c:v>
                </c:pt>
                <c:pt idx="724">
                  <c:v>1.494363201040253</c:v>
                </c:pt>
                <c:pt idx="725">
                  <c:v>1.505380491824866</c:v>
                </c:pt>
                <c:pt idx="726">
                  <c:v>1.516363242994</c:v>
                </c:pt>
                <c:pt idx="727">
                  <c:v>1.527311459141129</c:v>
                </c:pt>
                <c:pt idx="728">
                  <c:v>1.53822515400847</c:v>
                </c:pt>
                <c:pt idx="729">
                  <c:v>1.549104350472438</c:v>
                </c:pt>
                <c:pt idx="730">
                  <c:v>1.559949080519452</c:v>
                </c:pt>
                <c:pt idx="731">
                  <c:v>1.570759385212128</c:v>
                </c:pt>
                <c:pt idx="732">
                  <c:v>1.581535314645943</c:v>
                </c:pt>
                <c:pt idx="733">
                  <c:v>1.592276927896471</c:v>
                </c:pt>
                <c:pt idx="734">
                  <c:v>1.602984292957296</c:v>
                </c:pt>
                <c:pt idx="735">
                  <c:v>1.613657486668756</c:v>
                </c:pt>
                <c:pt idx="736">
                  <c:v>1.624296594637662</c:v>
                </c:pt>
                <c:pt idx="737">
                  <c:v>1.634901711148182</c:v>
                </c:pt>
                <c:pt idx="738">
                  <c:v>1.645472939064072</c:v>
                </c:pt>
                <c:pt idx="739">
                  <c:v>1.656010389722486</c:v>
                </c:pt>
                <c:pt idx="740">
                  <c:v>1.666514182819568</c:v>
                </c:pt>
                <c:pt idx="741">
                  <c:v>1.676984446288108</c:v>
                </c:pt>
                <c:pt idx="742">
                  <c:v>1.687421316167497</c:v>
                </c:pt>
                <c:pt idx="743">
                  <c:v>1.697824936466262</c:v>
                </c:pt>
                <c:pt idx="744">
                  <c:v>1.70819545901749</c:v>
                </c:pt>
                <c:pt idx="745">
                  <c:v>1.718533043327402</c:v>
                </c:pt>
                <c:pt idx="746">
                  <c:v>1.728837856417458</c:v>
                </c:pt>
                <c:pt idx="747">
                  <c:v>1.73911007266023</c:v>
                </c:pt>
                <c:pt idx="748">
                  <c:v>1.749349873609455</c:v>
                </c:pt>
                <c:pt idx="749">
                  <c:v>1.759557447824552</c:v>
                </c:pt>
                <c:pt idx="750">
                  <c:v>1.769732990689991</c:v>
                </c:pt>
                <c:pt idx="751">
                  <c:v>1.779876704229844</c:v>
                </c:pt>
                <c:pt idx="752">
                  <c:v>1.789988796917865</c:v>
                </c:pt>
                <c:pt idx="753">
                  <c:v>1.800069483483496</c:v>
                </c:pt>
                <c:pt idx="754">
                  <c:v>1.810118984714138</c:v>
                </c:pt>
                <c:pt idx="755">
                  <c:v>1.820137527254044</c:v>
                </c:pt>
                <c:pt idx="756">
                  <c:v>1.830125343400225</c:v>
                </c:pt>
                <c:pt idx="757">
                  <c:v>1.840082670895715</c:v>
                </c:pt>
                <c:pt idx="758">
                  <c:v>1.850009752720542</c:v>
                </c:pt>
                <c:pt idx="759">
                  <c:v>1.859906836880817</c:v>
                </c:pt>
                <c:pt idx="760">
                  <c:v>1.86977417619623</c:v>
                </c:pt>
                <c:pt idx="761">
                  <c:v>1.879612028086354</c:v>
                </c:pt>
                <c:pt idx="762">
                  <c:v>1.889420654356071</c:v>
                </c:pt>
                <c:pt idx="763">
                  <c:v>1.899200320980482</c:v>
                </c:pt>
                <c:pt idx="764">
                  <c:v>1.908951297889615</c:v>
                </c:pt>
                <c:pt idx="765">
                  <c:v>1.918673858753255</c:v>
                </c:pt>
                <c:pt idx="766">
                  <c:v>1.928368280766232</c:v>
                </c:pt>
                <c:pt idx="767">
                  <c:v>1.93803484443444</c:v>
                </c:pt>
                <c:pt idx="768">
                  <c:v>1.947673833361912</c:v>
                </c:pt>
                <c:pt idx="769">
                  <c:v>1.95728553403922</c:v>
                </c:pt>
                <c:pt idx="770">
                  <c:v>1.966870235633479</c:v>
                </c:pt>
                <c:pt idx="771">
                  <c:v>1.976428229780226</c:v>
                </c:pt>
                <c:pt idx="772">
                  <c:v>1.985959810377415</c:v>
                </c:pt>
                <c:pt idx="773">
                  <c:v>1.995465273381771</c:v>
                </c:pt>
                <c:pt idx="774">
                  <c:v>2.00494491660775</c:v>
                </c:pt>
                <c:pt idx="775">
                  <c:v>2.014399039529288</c:v>
                </c:pt>
                <c:pt idx="776">
                  <c:v>2.023827943084578</c:v>
                </c:pt>
                <c:pt idx="777">
                  <c:v>2.033231929484039</c:v>
                </c:pt>
                <c:pt idx="778">
                  <c:v>2.042611302021673</c:v>
                </c:pt>
                <c:pt idx="779">
                  <c:v>2.051966364889983</c:v>
                </c:pt>
                <c:pt idx="780">
                  <c:v>2.061297422998575</c:v>
                </c:pt>
                <c:pt idx="781">
                  <c:v>2.070604781796622</c:v>
                </c:pt>
                <c:pt idx="782">
                  <c:v>2.079888747099305</c:v>
                </c:pt>
                <c:pt idx="783">
                  <c:v>2.089149624918333</c:v>
                </c:pt>
                <c:pt idx="784">
                  <c:v>2.098387721296692</c:v>
                </c:pt>
                <c:pt idx="785">
                  <c:v>2.107603342147661</c:v>
                </c:pt>
                <c:pt idx="786">
                  <c:v>2.116796793098219</c:v>
                </c:pt>
                <c:pt idx="787">
                  <c:v>2.125968379336896</c:v>
                </c:pt>
                <c:pt idx="788">
                  <c:v>2.135118405466134</c:v>
                </c:pt>
                <c:pt idx="789">
                  <c:v>2.144247175359221</c:v>
                </c:pt>
                <c:pt idx="790">
                  <c:v>2.153354992021794</c:v>
                </c:pt>
                <c:pt idx="791">
                  <c:v>2.162442157457994</c:v>
                </c:pt>
                <c:pt idx="792">
                  <c:v>2.171508972541264</c:v>
                </c:pt>
                <c:pt idx="793">
                  <c:v>2.180555736889802</c:v>
                </c:pt>
                <c:pt idx="794">
                  <c:v>2.189582748746686</c:v>
                </c:pt>
                <c:pt idx="795">
                  <c:v>2.198590304864632</c:v>
                </c:pt>
                <c:pt idx="796">
                  <c:v>2.207578700395413</c:v>
                </c:pt>
                <c:pt idx="797">
                  <c:v>2.216548228783898</c:v>
                </c:pt>
                <c:pt idx="798">
                  <c:v>2.225499181666653</c:v>
                </c:pt>
                <c:pt idx="799">
                  <c:v>2.234431848775133</c:v>
                </c:pt>
                <c:pt idx="800">
                  <c:v>2.243346517843347</c:v>
                </c:pt>
                <c:pt idx="801">
                  <c:v>2.252243474520017</c:v>
                </c:pt>
                <c:pt idx="802">
                  <c:v>2.261123002285113</c:v>
                </c:pt>
                <c:pt idx="803">
                  <c:v>2.269985382370771</c:v>
                </c:pt>
                <c:pt idx="804">
                  <c:v>2.278830893686455</c:v>
                </c:pt>
                <c:pt idx="805">
                  <c:v>2.287659812748372</c:v>
                </c:pt>
                <c:pt idx="806">
                  <c:v>2.296472413612997</c:v>
                </c:pt>
                <c:pt idx="807">
                  <c:v>2.305268967814684</c:v>
                </c:pt>
                <c:pt idx="808">
                  <c:v>2.314049744307253</c:v>
                </c:pt>
                <c:pt idx="809">
                  <c:v>2.32281500940948</c:v>
                </c:pt>
                <c:pt idx="810">
                  <c:v>2.331565026754395</c:v>
                </c:pt>
                <c:pt idx="811">
                  <c:v>2.340300057242336</c:v>
                </c:pt>
                <c:pt idx="812">
                  <c:v>2.349020358997602</c:v>
                </c:pt>
                <c:pt idx="813">
                  <c:v>2.357726187328673</c:v>
                </c:pt>
                <c:pt idx="814">
                  <c:v>2.366417794691889</c:v>
                </c:pt>
                <c:pt idx="815">
                  <c:v>2.375095430658466</c:v>
                </c:pt>
                <c:pt idx="816">
                  <c:v>2.383759341884787</c:v>
                </c:pt>
                <c:pt idx="817">
                  <c:v>2.392409772085859</c:v>
                </c:pt>
                <c:pt idx="818">
                  <c:v>2.401046962011825</c:v>
                </c:pt>
                <c:pt idx="819">
                  <c:v>2.409671149427465</c:v>
                </c:pt>
                <c:pt idx="820">
                  <c:v>2.41828256909456</c:v>
                </c:pt>
                <c:pt idx="821">
                  <c:v>2.426881452757028</c:v>
                </c:pt>
                <c:pt idx="822">
                  <c:v>2.43546802912876</c:v>
                </c:pt>
                <c:pt idx="823">
                  <c:v>2.444042523884012</c:v>
                </c:pt>
                <c:pt idx="824">
                  <c:v>2.452605159650312</c:v>
                </c:pt>
                <c:pt idx="825">
                  <c:v>2.461156156003747</c:v>
                </c:pt>
                <c:pt idx="826">
                  <c:v>2.469695729466545</c:v>
                </c:pt>
                <c:pt idx="827">
                  <c:v>2.478224093506886</c:v>
                </c:pt>
                <c:pt idx="828">
                  <c:v>2.486741458540803</c:v>
                </c:pt>
                <c:pt idx="829">
                  <c:v>2.495248031936134</c:v>
                </c:pt>
                <c:pt idx="830">
                  <c:v>2.503744018018387</c:v>
                </c:pt>
                <c:pt idx="831">
                  <c:v>2.512229618078479</c:v>
                </c:pt>
                <c:pt idx="832">
                  <c:v>2.520705030382226</c:v>
                </c:pt>
                <c:pt idx="833">
                  <c:v>2.529170450181518</c:v>
                </c:pt>
                <c:pt idx="834">
                  <c:v>2.537626069727096</c:v>
                </c:pt>
                <c:pt idx="835">
                  <c:v>2.546072078282837</c:v>
                </c:pt>
                <c:pt idx="836">
                  <c:v>2.554508662141503</c:v>
                </c:pt>
                <c:pt idx="837">
                  <c:v>2.562936004641826</c:v>
                </c:pt>
                <c:pt idx="838">
                  <c:v>2.571354286186903</c:v>
                </c:pt>
                <c:pt idx="839">
                  <c:v>2.579763684263797</c:v>
                </c:pt>
                <c:pt idx="840">
                  <c:v>2.58816437346429</c:v>
                </c:pt>
                <c:pt idx="841">
                  <c:v>2.596556525506707</c:v>
                </c:pt>
                <c:pt idx="842">
                  <c:v>2.604940309258755</c:v>
                </c:pt>
                <c:pt idx="843">
                  <c:v>2.613315890761301</c:v>
                </c:pt>
                <c:pt idx="844">
                  <c:v>2.621683433253047</c:v>
                </c:pt>
                <c:pt idx="845">
                  <c:v>2.630043097196007</c:v>
                </c:pt>
                <c:pt idx="846">
                  <c:v>2.63839504030176</c:v>
                </c:pt>
                <c:pt idx="847">
                  <c:v>2.6467394175584</c:v>
                </c:pt>
                <c:pt idx="848">
                  <c:v>2.655076381258153</c:v>
                </c:pt>
                <c:pt idx="849">
                  <c:v>2.663406081025562</c:v>
                </c:pt>
                <c:pt idx="850">
                  <c:v>2.671728663846253</c:v>
                </c:pt>
                <c:pt idx="851">
                  <c:v>2.680044274096168</c:v>
                </c:pt>
                <c:pt idx="852">
                  <c:v>2.688353053571266</c:v>
                </c:pt>
                <c:pt idx="853">
                  <c:v>2.696655141517624</c:v>
                </c:pt>
                <c:pt idx="854">
                  <c:v>2.704950674661892</c:v>
                </c:pt>
                <c:pt idx="855">
                  <c:v>2.71323978724207</c:v>
                </c:pt>
                <c:pt idx="856">
                  <c:v>2.721522611038565</c:v>
                </c:pt>
                <c:pt idx="857">
                  <c:v>2.729799275405481</c:v>
                </c:pt>
                <c:pt idx="858">
                  <c:v>2.738069907302115</c:v>
                </c:pt>
                <c:pt idx="859">
                  <c:v>2.74633463132462</c:v>
                </c:pt>
                <c:pt idx="860">
                  <c:v>2.754593569737791</c:v>
                </c:pt>
                <c:pt idx="861">
                  <c:v>2.762846842506971</c:v>
                </c:pt>
                <c:pt idx="862">
                  <c:v>2.771094567330003</c:v>
                </c:pt>
                <c:pt idx="863">
                  <c:v>2.77933685966924</c:v>
                </c:pt>
                <c:pt idx="864">
                  <c:v>2.787573832783555</c:v>
                </c:pt>
                <c:pt idx="865">
                  <c:v>2.795805597760347</c:v>
                </c:pt>
                <c:pt idx="866">
                  <c:v>2.804032263547497</c:v>
                </c:pt>
                <c:pt idx="867">
                  <c:v>2.812253936985273</c:v>
                </c:pt>
                <c:pt idx="868">
                  <c:v>2.820470722838128</c:v>
                </c:pt>
                <c:pt idx="869">
                  <c:v>2.828682723826422</c:v>
                </c:pt>
                <c:pt idx="870">
                  <c:v>2.836890040657984</c:v>
                </c:pt>
                <c:pt idx="871">
                  <c:v>2.84509277205955</c:v>
                </c:pt>
                <c:pt idx="872">
                  <c:v>2.853291014808023</c:v>
                </c:pt>
                <c:pt idx="873">
                  <c:v>2.861484863761555</c:v>
                </c:pt>
                <c:pt idx="874">
                  <c:v>2.869674411890438</c:v>
                </c:pt>
                <c:pt idx="875">
                  <c:v>2.877859750307774</c:v>
                </c:pt>
                <c:pt idx="876">
                  <c:v>2.886040968299913</c:v>
                </c:pt>
                <c:pt idx="877">
                  <c:v>2.894218153356677</c:v>
                </c:pt>
                <c:pt idx="878">
                  <c:v>2.902391391201299</c:v>
                </c:pt>
                <c:pt idx="879">
                  <c:v>2.910560765820126</c:v>
                </c:pt>
                <c:pt idx="880">
                  <c:v>2.918726359492032</c:v>
                </c:pt>
                <c:pt idx="881">
                  <c:v>2.926888252817554</c:v>
                </c:pt>
                <c:pt idx="882">
                  <c:v>2.93504652474774</c:v>
                </c:pt>
                <c:pt idx="883">
                  <c:v>2.943201252612691</c:v>
                </c:pt>
                <c:pt idx="884">
                  <c:v>2.951352512149797</c:v>
                </c:pt>
                <c:pt idx="885">
                  <c:v>2.959500377531654</c:v>
                </c:pt>
                <c:pt idx="886">
                  <c:v>2.96764492139367</c:v>
                </c:pt>
                <c:pt idx="887">
                  <c:v>2.975786214861344</c:v>
                </c:pt>
                <c:pt idx="888">
                  <c:v>2.983924327577196</c:v>
                </c:pt>
                <c:pt idx="889">
                  <c:v>2.992059327727384</c:v>
                </c:pt>
                <c:pt idx="890">
                  <c:v>3.000191282067966</c:v>
                </c:pt>
                <c:pt idx="891">
                  <c:v>3.008320255950826</c:v>
                </c:pt>
                <c:pt idx="892">
                  <c:v>3.016446313349251</c:v>
                </c:pt>
                <c:pt idx="893">
                  <c:v>3.024569516883153</c:v>
                </c:pt>
                <c:pt idx="894">
                  <c:v>3.032689927843956</c:v>
                </c:pt>
                <c:pt idx="895">
                  <c:v>3.040807606219114</c:v>
                </c:pt>
                <c:pt idx="896">
                  <c:v>3.048922610716277</c:v>
                </c:pt>
                <c:pt idx="897">
                  <c:v>3.057034998787118</c:v>
                </c:pt>
                <c:pt idx="898">
                  <c:v>3.065144826650778</c:v>
                </c:pt>
                <c:pt idx="899">
                  <c:v>3.073252149316977</c:v>
                </c:pt>
                <c:pt idx="900">
                  <c:v>3.081357020608758</c:v>
                </c:pt>
                <c:pt idx="901">
                  <c:v>3.089459493184878</c:v>
                </c:pt>
                <c:pt idx="902">
                  <c:v>3.097559618561843</c:v>
                </c:pt>
                <c:pt idx="903">
                  <c:v>3.105657447135593</c:v>
                </c:pt>
                <c:pt idx="904">
                  <c:v>3.113753028202825</c:v>
                </c:pt>
                <c:pt idx="905">
                  <c:v>3.121846409981975</c:v>
                </c:pt>
                <c:pt idx="906">
                  <c:v>3.129937639633834</c:v>
                </c:pt>
                <c:pt idx="907">
                  <c:v>3.138026763281833</c:v>
                </c:pt>
                <c:pt idx="908">
                  <c:v>3.146113826031973</c:v>
                </c:pt>
                <c:pt idx="909">
                  <c:v>3.154198871992405</c:v>
                </c:pt>
                <c:pt idx="910">
                  <c:v>3.16228194429267</c:v>
                </c:pt>
                <c:pt idx="911">
                  <c:v>3.170363085102608</c:v>
                </c:pt>
                <c:pt idx="912">
                  <c:v>3.178442335650923</c:v>
                </c:pt>
                <c:pt idx="913">
                  <c:v>3.186519736243405</c:v>
                </c:pt>
                <c:pt idx="914">
                  <c:v>3.19459532628083</c:v>
                </c:pt>
                <c:pt idx="915">
                  <c:v>3.202669144276528</c:v>
                </c:pt>
                <c:pt idx="916">
                  <c:v>3.210741227873622</c:v>
                </c:pt>
                <c:pt idx="917">
                  <c:v>3.218811613861951</c:v>
                </c:pt>
                <c:pt idx="918">
                  <c:v>3.226880338194654</c:v>
                </c:pt>
                <c:pt idx="919">
                  <c:v>3.234947436004461</c:v>
                </c:pt>
                <c:pt idx="920">
                  <c:v>3.243012941619657</c:v>
                </c:pt>
                <c:pt idx="921">
                  <c:v>3.251076888579736</c:v>
                </c:pt>
                <c:pt idx="922">
                  <c:v>3.259139309650742</c:v>
                </c:pt>
                <c:pt idx="923">
                  <c:v>3.26720023684032</c:v>
                </c:pt>
                <c:pt idx="924">
                  <c:v>3.275259701412461</c:v>
                </c:pt>
                <c:pt idx="925">
                  <c:v>3.28331773390194</c:v>
                </c:pt>
                <c:pt idx="926">
                  <c:v>3.291374364128474</c:v>
                </c:pt>
                <c:pt idx="927">
                  <c:v>3.299429621210588</c:v>
                </c:pt>
                <c:pt idx="928">
                  <c:v>3.307483533579184</c:v>
                </c:pt>
                <c:pt idx="929">
                  <c:v>3.315536128990837</c:v>
                </c:pt>
                <c:pt idx="930">
                  <c:v>3.323587434540818</c:v>
                </c:pt>
                <c:pt idx="931">
                  <c:v>3.331637476675815</c:v>
                </c:pt>
                <c:pt idx="932">
                  <c:v>3.339686281206413</c:v>
                </c:pt>
                <c:pt idx="933">
                  <c:v>3.347733873319285</c:v>
                </c:pt>
                <c:pt idx="934">
                  <c:v>3.355780277589129</c:v>
                </c:pt>
                <c:pt idx="935">
                  <c:v>3.363825517990328</c:v>
                </c:pt>
                <c:pt idx="936">
                  <c:v>3.371869617908374</c:v>
                </c:pt>
                <c:pt idx="937">
                  <c:v>3.379912600151018</c:v>
                </c:pt>
                <c:pt idx="938">
                  <c:v>3.387954486959176</c:v>
                </c:pt>
                <c:pt idx="939">
                  <c:v>3.395995300017589</c:v>
                </c:pt>
                <c:pt idx="940">
                  <c:v>3.404035060465238</c:v>
                </c:pt>
                <c:pt idx="941">
                  <c:v>3.412073788905508</c:v>
                </c:pt>
                <c:pt idx="942">
                  <c:v>3.420111505416131</c:v>
                </c:pt>
                <c:pt idx="943">
                  <c:v>3.428148229558879</c:v>
                </c:pt>
                <c:pt idx="944">
                  <c:v>3.436183980389037</c:v>
                </c:pt>
                <c:pt idx="945">
                  <c:v>3.444218776464638</c:v>
                </c:pt>
                <c:pt idx="946">
                  <c:v>3.452252635855482</c:v>
                </c:pt>
                <c:pt idx="947">
                  <c:v>3.460285576151926</c:v>
                </c:pt>
                <c:pt idx="948">
                  <c:v>3.468317614473461</c:v>
                </c:pt>
                <c:pt idx="949">
                  <c:v>3.476348767477065</c:v>
                </c:pt>
                <c:pt idx="950">
                  <c:v>3.484379051365353</c:v>
                </c:pt>
                <c:pt idx="951">
                  <c:v>3.492408481894511</c:v>
                </c:pt>
                <c:pt idx="952">
                  <c:v>3.500437074382025</c:v>
                </c:pt>
                <c:pt idx="953">
                  <c:v>3.508464843714203</c:v>
                </c:pt>
                <c:pt idx="954">
                  <c:v>3.516491804353499</c:v>
                </c:pt>
                <c:pt idx="955">
                  <c:v>3.52451797034564</c:v>
                </c:pt>
                <c:pt idx="956">
                  <c:v>3.532543355326545</c:v>
                </c:pt>
                <c:pt idx="957">
                  <c:v>3.54056797252907</c:v>
                </c:pt>
                <c:pt idx="958">
                  <c:v>3.548591834789547</c:v>
                </c:pt>
                <c:pt idx="959">
                  <c:v>3.556614954554139</c:v>
                </c:pt>
                <c:pt idx="960">
                  <c:v>3.564637343885006</c:v>
                </c:pt>
                <c:pt idx="961">
                  <c:v>3.572659014466298</c:v>
                </c:pt>
                <c:pt idx="962">
                  <c:v>3.580679977609955</c:v>
                </c:pt>
                <c:pt idx="963">
                  <c:v>3.588700244261333</c:v>
                </c:pt>
                <c:pt idx="964">
                  <c:v>3.596719825004656</c:v>
                </c:pt>
                <c:pt idx="965">
                  <c:v>3.604738730068284</c:v>
                </c:pt>
                <c:pt idx="966">
                  <c:v>3.612756969329821</c:v>
                </c:pt>
                <c:pt idx="967">
                  <c:v>3.620774552321046</c:v>
                </c:pt>
                <c:pt idx="968">
                  <c:v>3.62879148823267</c:v>
                </c:pt>
                <c:pt idx="969">
                  <c:v>3.636807785918943</c:v>
                </c:pt>
                <c:pt idx="970">
                  <c:v>3.644823453902077</c:v>
                </c:pt>
                <c:pt idx="971">
                  <c:v>3.65283850037652</c:v>
                </c:pt>
                <c:pt idx="972">
                  <c:v>3.660852933213063</c:v>
                </c:pt>
                <c:pt idx="973">
                  <c:v>3.668866759962791</c:v>
                </c:pt>
                <c:pt idx="974">
                  <c:v>3.67687998786087</c:v>
                </c:pt>
                <c:pt idx="975">
                  <c:v>3.684892623830186</c:v>
                </c:pt>
                <c:pt idx="976">
                  <c:v>3.692904674484821</c:v>
                </c:pt>
                <c:pt idx="977">
                  <c:v>3.700916146133386</c:v>
                </c:pt>
                <c:pt idx="978">
                  <c:v>3.708927044782193</c:v>
                </c:pt>
                <c:pt idx="979">
                  <c:v>3.716937376138281</c:v>
                </c:pt>
                <c:pt idx="980">
                  <c:v>3.724947145612291</c:v>
                </c:pt>
                <c:pt idx="981">
                  <c:v>3.732956358321192</c:v>
                </c:pt>
                <c:pt idx="982">
                  <c:v>3.740965019090865</c:v>
                </c:pt>
                <c:pt idx="983">
                  <c:v>3.748973132458543</c:v>
                </c:pt>
                <c:pt idx="984">
                  <c:v>3.75698070267509</c:v>
                </c:pt>
                <c:pt idx="985">
                  <c:v>3.764987733707154</c:v>
                </c:pt>
                <c:pt idx="986">
                  <c:v>3.772994229239174</c:v>
                </c:pt>
                <c:pt idx="987">
                  <c:v>3.781000192675237</c:v>
                </c:pt>
                <c:pt idx="988">
                  <c:v>3.789005627140804</c:v>
                </c:pt>
                <c:pt idx="989">
                  <c:v>3.797010535484286</c:v>
                </c:pt>
                <c:pt idx="990">
                  <c:v>3.805014920278488</c:v>
                </c:pt>
                <c:pt idx="991">
                  <c:v>3.813018783821908</c:v>
                </c:pt>
                <c:pt idx="992">
                  <c:v>3.821022128139906</c:v>
                </c:pt>
                <c:pt idx="993">
                  <c:v>3.829024954985718</c:v>
                </c:pt>
                <c:pt idx="994">
                  <c:v>3.837027265841356</c:v>
                </c:pt>
                <c:pt idx="995">
                  <c:v>3.845029061918356</c:v>
                </c:pt>
                <c:pt idx="996">
                  <c:v>3.853030344158383</c:v>
                </c:pt>
                <c:pt idx="997">
                  <c:v>3.861031113233718</c:v>
                </c:pt>
                <c:pt idx="998">
                  <c:v>3.869031369547592</c:v>
                </c:pt>
                <c:pt idx="999">
                  <c:v>3.877031113234392</c:v>
                </c:pt>
                <c:pt idx="1000">
                  <c:v>3.885030344159734</c:v>
                </c:pt>
                <c:pt idx="1001">
                  <c:v>3.893029061920385</c:v>
                </c:pt>
                <c:pt idx="1002">
                  <c:v>3.901027265844068</c:v>
                </c:pt>
                <c:pt idx="1003">
                  <c:v>3.909024954989117</c:v>
                </c:pt>
                <c:pt idx="1004">
                  <c:v>3.917022128143999</c:v>
                </c:pt>
                <c:pt idx="1005">
                  <c:v>3.925018783826708</c:v>
                </c:pt>
                <c:pt idx="1006">
                  <c:v>3.933014920284001</c:v>
                </c:pt>
                <c:pt idx="1007">
                  <c:v>3.941010535490526</c:v>
                </c:pt>
                <c:pt idx="1008">
                  <c:v>3.949005627147783</c:v>
                </c:pt>
                <c:pt idx="1009">
                  <c:v>3.95700019268297</c:v>
                </c:pt>
                <c:pt idx="1010">
                  <c:v>3.964994229247677</c:v>
                </c:pt>
                <c:pt idx="1011">
                  <c:v>3.972987733716447</c:v>
                </c:pt>
                <c:pt idx="1012">
                  <c:v>3.98098070268519</c:v>
                </c:pt>
                <c:pt idx="1013">
                  <c:v>3.988973132469474</c:v>
                </c:pt>
                <c:pt idx="1014">
                  <c:v>3.996965019102649</c:v>
                </c:pt>
                <c:pt idx="1015">
                  <c:v>4.00495635833385</c:v>
                </c:pt>
                <c:pt idx="1016">
                  <c:v>4.012947145625853</c:v>
                </c:pt>
                <c:pt idx="1017">
                  <c:v>4.020937376152778</c:v>
                </c:pt>
                <c:pt idx="1018">
                  <c:v>4.028927044797653</c:v>
                </c:pt>
                <c:pt idx="1019">
                  <c:v>4.036916146149842</c:v>
                </c:pt>
                <c:pt idx="1020">
                  <c:v>4.044904674502308</c:v>
                </c:pt>
                <c:pt idx="1021">
                  <c:v>4.052892623848741</c:v>
                </c:pt>
                <c:pt idx="1022">
                  <c:v>4.060879987880533</c:v>
                </c:pt>
                <c:pt idx="1023">
                  <c:v>4.068866759983602</c:v>
                </c:pt>
                <c:pt idx="1024">
                  <c:v>4.076852933235067</c:v>
                </c:pt>
                <c:pt idx="1025">
                  <c:v>4.084838500399763</c:v>
                </c:pt>
                <c:pt idx="1026">
                  <c:v>4.092823453926608</c:v>
                </c:pt>
                <c:pt idx="1027">
                  <c:v>4.100807785944813</c:v>
                </c:pt>
                <c:pt idx="1028">
                  <c:v>4.108791488259935</c:v>
                </c:pt>
                <c:pt idx="1029">
                  <c:v>4.116774552349764</c:v>
                </c:pt>
                <c:pt idx="1030">
                  <c:v>4.124756969360052</c:v>
                </c:pt>
                <c:pt idx="1031">
                  <c:v>4.132738730100091</c:v>
                </c:pt>
                <c:pt idx="1032">
                  <c:v>4.140719825038108</c:v>
                </c:pt>
                <c:pt idx="1033">
                  <c:v>4.1487002442965</c:v>
                </c:pt>
                <c:pt idx="1034">
                  <c:v>4.156679977646911</c:v>
                </c:pt>
                <c:pt idx="1035">
                  <c:v>4.164659014505121</c:v>
                </c:pt>
                <c:pt idx="1036">
                  <c:v>4.172637343925777</c:v>
                </c:pt>
                <c:pt idx="1037">
                  <c:v>4.180614954596943</c:v>
                </c:pt>
                <c:pt idx="1038">
                  <c:v>4.188591834834478</c:v>
                </c:pt>
                <c:pt idx="1039">
                  <c:v>4.19656797257622</c:v>
                </c:pt>
                <c:pt idx="1040">
                  <c:v>4.204543355376013</c:v>
                </c:pt>
                <c:pt idx="1041">
                  <c:v>4.212517970397532</c:v>
                </c:pt>
                <c:pt idx="1042">
                  <c:v>4.220491804407927</c:v>
                </c:pt>
                <c:pt idx="1043">
                  <c:v>4.228464843771278</c:v>
                </c:pt>
                <c:pt idx="1044">
                  <c:v>4.236437074441867</c:v>
                </c:pt>
                <c:pt idx="1045">
                  <c:v>4.244408481957248</c:v>
                </c:pt>
                <c:pt idx="1046">
                  <c:v>4.252379051431116</c:v>
                </c:pt>
                <c:pt idx="1047">
                  <c:v>4.260348767545992</c:v>
                </c:pt>
                <c:pt idx="1048">
                  <c:v>4.268317614545698</c:v>
                </c:pt>
                <c:pt idx="1049">
                  <c:v>4.276285576227627</c:v>
                </c:pt>
                <c:pt idx="1050">
                  <c:v>4.284252635934804</c:v>
                </c:pt>
                <c:pt idx="1051">
                  <c:v>4.29221877654775</c:v>
                </c:pt>
                <c:pt idx="1052">
                  <c:v>4.300183980476112</c:v>
                </c:pt>
                <c:pt idx="1053">
                  <c:v>4.308148229650102</c:v>
                </c:pt>
                <c:pt idx="1054">
                  <c:v>4.316111505511692</c:v>
                </c:pt>
                <c:pt idx="1055">
                  <c:v>4.32407378900561</c:v>
                </c:pt>
                <c:pt idx="1056">
                  <c:v>4.332035060570091</c:v>
                </c:pt>
                <c:pt idx="1057">
                  <c:v>4.339995300127414</c:v>
                </c:pt>
                <c:pt idx="1058">
                  <c:v>4.3479544870742</c:v>
                </c:pt>
                <c:pt idx="1059">
                  <c:v>4.355912600271487</c:v>
                </c:pt>
                <c:pt idx="1060">
                  <c:v>4.36386961803454</c:v>
                </c:pt>
                <c:pt idx="1061">
                  <c:v>4.371825518122457</c:v>
                </c:pt>
                <c:pt idx="1062">
                  <c:v>4.379780277727498</c:v>
                </c:pt>
                <c:pt idx="1063">
                  <c:v>4.387733873464185</c:v>
                </c:pt>
                <c:pt idx="1064">
                  <c:v>4.395686281358148</c:v>
                </c:pt>
                <c:pt idx="1065">
                  <c:v>4.403637476834702</c:v>
                </c:pt>
                <c:pt idx="1066">
                  <c:v>4.411587434707193</c:v>
                </c:pt>
                <c:pt idx="1067">
                  <c:v>4.41953612916505</c:v>
                </c:pt>
                <c:pt idx="1068">
                  <c:v>4.427483533761595</c:v>
                </c:pt>
                <c:pt idx="1069">
                  <c:v>4.435429621401584</c:v>
                </c:pt>
                <c:pt idx="1070">
                  <c:v>4.443374364328454</c:v>
                </c:pt>
                <c:pt idx="1071">
                  <c:v>4.451317734111322</c:v>
                </c:pt>
                <c:pt idx="1072">
                  <c:v>4.459259701631686</c:v>
                </c:pt>
                <c:pt idx="1073">
                  <c:v>4.467200237069848</c:v>
                </c:pt>
                <c:pt idx="1074">
                  <c:v>4.475139309891052</c:v>
                </c:pt>
                <c:pt idx="1075">
                  <c:v>4.483076888831332</c:v>
                </c:pt>
                <c:pt idx="1076">
                  <c:v>4.491012941883066</c:v>
                </c:pt>
                <c:pt idx="1077">
                  <c:v>4.498947436280231</c:v>
                </c:pt>
                <c:pt idx="1078">
                  <c:v>4.506880338483363</c:v>
                </c:pt>
                <c:pt idx="1079">
                  <c:v>4.514811614164204</c:v>
                </c:pt>
                <c:pt idx="1080">
                  <c:v>4.522741228190051</c:v>
                </c:pt>
                <c:pt idx="1081">
                  <c:v>4.530669144607792</c:v>
                </c:pt>
                <c:pt idx="1082">
                  <c:v>4.538595326627624</c:v>
                </c:pt>
                <c:pt idx="1083">
                  <c:v>4.546519736606451</c:v>
                </c:pt>
                <c:pt idx="1084">
                  <c:v>4.554442336030982</c:v>
                </c:pt>
                <c:pt idx="1085">
                  <c:v>4.562363085500468</c:v>
                </c:pt>
                <c:pt idx="1086">
                  <c:v>4.570281944709162</c:v>
                </c:pt>
                <c:pt idx="1087">
                  <c:v>4.578198872428399</c:v>
                </c:pt>
                <c:pt idx="1088">
                  <c:v>4.586113826488379</c:v>
                </c:pt>
                <c:pt idx="1089">
                  <c:v>4.5940267637596</c:v>
                </c:pt>
                <c:pt idx="1090">
                  <c:v>4.601937640133953</c:v>
                </c:pt>
                <c:pt idx="1091">
                  <c:v>4.609846410505489</c:v>
                </c:pt>
                <c:pt idx="1092">
                  <c:v>4.617753028750828</c:v>
                </c:pt>
                <c:pt idx="1093">
                  <c:v>4.625657447709219</c:v>
                </c:pt>
                <c:pt idx="1094">
                  <c:v>4.633559619162287</c:v>
                </c:pt>
                <c:pt idx="1095">
                  <c:v>4.641459493813385</c:v>
                </c:pt>
                <c:pt idx="1096">
                  <c:v>4.649357021266635</c:v>
                </c:pt>
                <c:pt idx="1097">
                  <c:v>4.657252150005591</c:v>
                </c:pt>
                <c:pt idx="1098">
                  <c:v>4.665144827371555</c:v>
                </c:pt>
                <c:pt idx="1099">
                  <c:v>4.673034999541553</c:v>
                </c:pt>
                <c:pt idx="1100">
                  <c:v>4.680922611505934</c:v>
                </c:pt>
                <c:pt idx="1101">
                  <c:v>4.688807607045626</c:v>
                </c:pt>
                <c:pt idx="1102">
                  <c:v>4.696689928709034</c:v>
                </c:pt>
                <c:pt idx="1103">
                  <c:v>4.704569517788587</c:v>
                </c:pt>
                <c:pt idx="1104">
                  <c:v>4.712446314296914</c:v>
                </c:pt>
                <c:pt idx="1105">
                  <c:v>4.720320256942679</c:v>
                </c:pt>
                <c:pt idx="1106">
                  <c:v>4.728191283106054</c:v>
                </c:pt>
                <c:pt idx="1107">
                  <c:v>4.73605932881385</c:v>
                </c:pt>
                <c:pt idx="1108">
                  <c:v>4.74392432871428</c:v>
                </c:pt>
                <c:pt idx="1109">
                  <c:v>4.751786216051391</c:v>
                </c:pt>
                <c:pt idx="1110">
                  <c:v>4.75964492263913</c:v>
                </c:pt>
                <c:pt idx="1111">
                  <c:v>4.76750037883509</c:v>
                </c:pt>
                <c:pt idx="1112">
                  <c:v>4.775352513513891</c:v>
                </c:pt>
                <c:pt idx="1113">
                  <c:v>4.783201254040248</c:v>
                </c:pt>
                <c:pt idx="1114">
                  <c:v>4.791046526241692</c:v>
                </c:pt>
                <c:pt idx="1115">
                  <c:v>4.798888254380966</c:v>
                </c:pt>
                <c:pt idx="1116">
                  <c:v>4.806726361128112</c:v>
                </c:pt>
                <c:pt idx="1117">
                  <c:v>4.814560767532227</c:v>
                </c:pt>
                <c:pt idx="1118">
                  <c:v>4.822391392992927</c:v>
                </c:pt>
                <c:pt idx="1119">
                  <c:v>4.830218155231497</c:v>
                </c:pt>
                <c:pt idx="1120">
                  <c:v>4.838040970261759</c:v>
                </c:pt>
                <c:pt idx="1121">
                  <c:v>4.845859752360652</c:v>
                </c:pt>
                <c:pt idx="1122">
                  <c:v>4.85367441403854</c:v>
                </c:pt>
                <c:pt idx="1123">
                  <c:v>4.86148486600926</c:v>
                </c:pt>
                <c:pt idx="1124">
                  <c:v>4.86929101715991</c:v>
                </c:pt>
                <c:pt idx="1125">
                  <c:v>4.877092774520409</c:v>
                </c:pt>
                <c:pt idx="1126">
                  <c:v>4.884890043232818</c:v>
                </c:pt>
                <c:pt idx="1127">
                  <c:v>4.89268272652046</c:v>
                </c:pt>
                <c:pt idx="1128">
                  <c:v>4.90047072565684</c:v>
                </c:pt>
                <c:pt idx="1129">
                  <c:v>4.908253939934373</c:v>
                </c:pt>
                <c:pt idx="1130">
                  <c:v>4.916032266632962</c:v>
                </c:pt>
                <c:pt idx="1131">
                  <c:v>4.923805600988417</c:v>
                </c:pt>
                <c:pt idx="1132">
                  <c:v>4.931573836160756</c:v>
                </c:pt>
                <c:pt idx="1133">
                  <c:v>4.939336863202387</c:v>
                </c:pt>
                <c:pt idx="1134">
                  <c:v>4.947094571026228</c:v>
                </c:pt>
                <c:pt idx="1135">
                  <c:v>4.954846846373715</c:v>
                </c:pt>
                <c:pt idx="1136">
                  <c:v>4.962593573782837</c:v>
                </c:pt>
                <c:pt idx="1137">
                  <c:v>4.970334635556098</c:v>
                </c:pt>
                <c:pt idx="1138">
                  <c:v>4.97806991172852</c:v>
                </c:pt>
                <c:pt idx="1139">
                  <c:v>4.985799280035685</c:v>
                </c:pt>
                <c:pt idx="1140">
                  <c:v>4.99352261588184</c:v>
                </c:pt>
                <c:pt idx="1141">
                  <c:v>5.0012397923081</c:v>
                </c:pt>
                <c:pt idx="1142">
                  <c:v>5.008950679960797</c:v>
                </c:pt>
                <c:pt idx="1143">
                  <c:v>5.01665514705997</c:v>
                </c:pt>
                <c:pt idx="1144">
                  <c:v>5.02435305936809</c:v>
                </c:pt>
                <c:pt idx="1145">
                  <c:v>5.032044280158997</c:v>
                </c:pt>
                <c:pt idx="1146">
                  <c:v>5.039728670187131</c:v>
                </c:pt>
                <c:pt idx="1147">
                  <c:v>5.047406087657064</c:v>
                </c:pt>
                <c:pt idx="1148">
                  <c:v>5.055076388193408</c:v>
                </c:pt>
                <c:pt idx="1149">
                  <c:v>5.06273942481112</c:v>
                </c:pt>
                <c:pt idx="1150">
                  <c:v>5.07039504788626</c:v>
                </c:pt>
                <c:pt idx="1151">
                  <c:v>5.078043105127234</c:v>
                </c:pt>
                <c:pt idx="1152">
                  <c:v>5.085683441546607</c:v>
                </c:pt>
                <c:pt idx="1153">
                  <c:v>5.093315899433485</c:v>
                </c:pt>
                <c:pt idx="1154">
                  <c:v>5.100940318326566</c:v>
                </c:pt>
                <c:pt idx="1155">
                  <c:v>5.108556534987899</c:v>
                </c:pt>
                <c:pt idx="1156">
                  <c:v>5.116164383377385</c:v>
                </c:pt>
                <c:pt idx="1157">
                  <c:v>5.123763694628133</c:v>
                </c:pt>
                <c:pt idx="1158">
                  <c:v>5.131354297022658</c:v>
                </c:pt>
                <c:pt idx="1159">
                  <c:v>5.138936015970057</c:v>
                </c:pt>
                <c:pt idx="1160">
                  <c:v>5.14650867398418</c:v>
                </c:pt>
                <c:pt idx="1161">
                  <c:v>5.154072090662884</c:v>
                </c:pt>
                <c:pt idx="1162">
                  <c:v>5.161626082668425</c:v>
                </c:pt>
                <c:pt idx="1163">
                  <c:v>5.169170463709083</c:v>
                </c:pt>
                <c:pt idx="1164">
                  <c:v>5.176705044522046</c:v>
                </c:pt>
                <c:pt idx="1165">
                  <c:v>5.1842296328577</c:v>
                </c:pt>
                <c:pt idx="1166">
                  <c:v>5.191744033465317</c:v>
                </c:pt>
                <c:pt idx="1167">
                  <c:v>5.199248048080298</c:v>
                </c:pt>
                <c:pt idx="1168">
                  <c:v>5.206741475412986</c:v>
                </c:pt>
                <c:pt idx="1169">
                  <c:v>5.214224111139187</c:v>
                </c:pt>
                <c:pt idx="1170">
                  <c:v>5.221695747892432</c:v>
                </c:pt>
                <c:pt idx="1171">
                  <c:v>5.229156175258108</c:v>
                </c:pt>
                <c:pt idx="1172">
                  <c:v>5.236605179769517</c:v>
                </c:pt>
                <c:pt idx="1173">
                  <c:v>5.244042544905966</c:v>
                </c:pt>
                <c:pt idx="1174">
                  <c:v>5.25146805109297</c:v>
                </c:pt>
                <c:pt idx="1175">
                  <c:v>5.258881475704666</c:v>
                </c:pt>
                <c:pt idx="1176">
                  <c:v>5.266282593068523</c:v>
                </c:pt>
                <c:pt idx="1177">
                  <c:v>5.273671174472452</c:v>
                </c:pt>
                <c:pt idx="1178">
                  <c:v>5.2810469881744</c:v>
                </c:pt>
                <c:pt idx="1179">
                  <c:v>5.288409799414528</c:v>
                </c:pt>
                <c:pt idx="1180">
                  <c:v>5.295759370430078</c:v>
                </c:pt>
                <c:pt idx="1181">
                  <c:v>5.303095460472996</c:v>
                </c:pt>
                <c:pt idx="1182">
                  <c:v>5.310417825830453</c:v>
                </c:pt>
                <c:pt idx="1183">
                  <c:v>5.317726219848326</c:v>
                </c:pt>
                <c:pt idx="1184">
                  <c:v>5.325020392957746</c:v>
                </c:pt>
                <c:pt idx="1185">
                  <c:v>5.33230009270481</c:v>
                </c:pt>
                <c:pt idx="1186">
                  <c:v>5.339565063783564</c:v>
                </c:pt>
                <c:pt idx="1187">
                  <c:v>5.346815048072336</c:v>
                </c:pt>
                <c:pt idx="1188">
                  <c:v>5.35404978467351</c:v>
                </c:pt>
                <c:pt idx="1189">
                  <c:v>5.361269009956884</c:v>
                </c:pt>
                <c:pt idx="1190">
                  <c:v>5.368472457606607</c:v>
                </c:pt>
                <c:pt idx="1191">
                  <c:v>5.375659858671903</c:v>
                </c:pt>
                <c:pt idx="1192">
                  <c:v>5.382830941621568</c:v>
                </c:pt>
                <c:pt idx="1193">
                  <c:v>5.389985432402391</c:v>
                </c:pt>
                <c:pt idx="1194">
                  <c:v>5.397123054501555</c:v>
                </c:pt>
                <c:pt idx="1195">
                  <c:v>5.404243529013101</c:v>
                </c:pt>
                <c:pt idx="1196">
                  <c:v>5.411346574708534</c:v>
                </c:pt>
                <c:pt idx="1197">
                  <c:v>5.418431908111646</c:v>
                </c:pt>
                <c:pt idx="1198">
                  <c:v>5.42549924357762</c:v>
                </c:pt>
                <c:pt idx="1199">
                  <c:v>5.43254829337648</c:v>
                </c:pt>
                <c:pt idx="1200">
                  <c:v>5.439578767780965</c:v>
                </c:pt>
                <c:pt idx="1201">
                  <c:v>5.446590375158826</c:v>
                </c:pt>
                <c:pt idx="1202">
                  <c:v>5.453582822069683</c:v>
                </c:pt>
                <c:pt idx="1203">
                  <c:v>5.460555813366394</c:v>
                </c:pt>
                <c:pt idx="1204">
                  <c:v>5.467509052301037</c:v>
                </c:pt>
                <c:pt idx="1205">
                  <c:v>5.474442240635499</c:v>
                </c:pt>
                <c:pt idx="1206">
                  <c:v>5.481355078756708</c:v>
                </c:pt>
                <c:pt idx="1207">
                  <c:v>5.488247265796523</c:v>
                </c:pt>
                <c:pt idx="1208">
                  <c:v>5.495118499756282</c:v>
                </c:pt>
                <c:pt idx="1209">
                  <c:v>5.50196847763601</c:v>
                </c:pt>
                <c:pt idx="1210">
                  <c:v>5.508796895568274</c:v>
                </c:pt>
                <c:pt idx="1211">
                  <c:v>5.515603448956672</c:v>
                </c:pt>
                <c:pt idx="1212">
                  <c:v>5.522387832618913</c:v>
                </c:pt>
                <c:pt idx="1213">
                  <c:v>5.52914974093446</c:v>
                </c:pt>
                <c:pt idx="1214">
                  <c:v>5.53588886799669</c:v>
                </c:pt>
                <c:pt idx="1215">
                  <c:v>5.542604907769478</c:v>
                </c:pt>
                <c:pt idx="1216">
                  <c:v>5.549297554248192</c:v>
                </c:pt>
                <c:pt idx="1217">
                  <c:v>5.55596650162496</c:v>
                </c:pt>
                <c:pt idx="1218">
                  <c:v>5.56261144445814</c:v>
                </c:pt>
                <c:pt idx="1219">
                  <c:v>5.569232077845887</c:v>
                </c:pt>
                <c:pt idx="1220">
                  <c:v>5.575828097603712</c:v>
                </c:pt>
                <c:pt idx="1221">
                  <c:v>5.582399200445856</c:v>
                </c:pt>
                <c:pt idx="1222">
                  <c:v>5.588945084170404</c:v>
                </c:pt>
                <c:pt idx="1223">
                  <c:v>5.595465447847915</c:v>
                </c:pt>
                <c:pt idx="1224">
                  <c:v>5.601959992013471</c:v>
                </c:pt>
                <c:pt idx="1225">
                  <c:v>5.608428418861901</c:v>
                </c:pt>
                <c:pt idx="1226">
                  <c:v>5.614870432446028</c:v>
                </c:pt>
                <c:pt idx="1227">
                  <c:v>5.621285738877737</c:v>
                </c:pt>
                <c:pt idx="1228">
                  <c:v>5.627674046531607</c:v>
                </c:pt>
                <c:pt idx="1229">
                  <c:v>5.634035066250925</c:v>
                </c:pt>
                <c:pt idx="1230">
                  <c:v>5.640368511555825</c:v>
                </c:pt>
                <c:pt idx="1231">
                  <c:v>5.646674098853273</c:v>
                </c:pt>
                <c:pt idx="1232">
                  <c:v>5.652951547648683</c:v>
                </c:pt>
                <c:pt idx="1233">
                  <c:v>5.659200580758847</c:v>
                </c:pt>
                <c:pt idx="1234">
                  <c:v>5.665420924525919</c:v>
                </c:pt>
                <c:pt idx="1235">
                  <c:v>5.671612309032131</c:v>
                </c:pt>
                <c:pt idx="1236">
                  <c:v>5.677774468314979</c:v>
                </c:pt>
                <c:pt idx="1237">
                  <c:v>5.683907140582508</c:v>
                </c:pt>
                <c:pt idx="1238">
                  <c:v>5.690010068428416</c:v>
                </c:pt>
                <c:pt idx="1239">
                  <c:v>5.69608299904663</c:v>
                </c:pt>
                <c:pt idx="1240">
                  <c:v>5.702125684445016</c:v>
                </c:pt>
                <c:pt idx="1241">
                  <c:v>5.708137881657871</c:v>
                </c:pt>
                <c:pt idx="1242">
                  <c:v>5.714119352956864</c:v>
                </c:pt>
                <c:pt idx="1243">
                  <c:v>5.720069866060053</c:v>
                </c:pt>
                <c:pt idx="1244">
                  <c:v>5.72598919433863</c:v>
                </c:pt>
                <c:pt idx="1245">
                  <c:v>5.73187711702103</c:v>
                </c:pt>
                <c:pt idx="1246">
                  <c:v>5.737733419394026</c:v>
                </c:pt>
                <c:pt idx="1247">
                  <c:v>5.743557893000486</c:v>
                </c:pt>
                <c:pt idx="1248">
                  <c:v>5.74935033583336</c:v>
                </c:pt>
                <c:pt idx="1249">
                  <c:v>5.755110552525608</c:v>
                </c:pt>
                <c:pt idx="1250">
                  <c:v>5.760838354535654</c:v>
                </c:pt>
                <c:pt idx="1251">
                  <c:v>5.766533560328026</c:v>
                </c:pt>
                <c:pt idx="1252">
                  <c:v>5.772195995548845</c:v>
                </c:pt>
                <c:pt idx="1253">
                  <c:v>5.777825493195788</c:v>
                </c:pt>
                <c:pt idx="1254">
                  <c:v>5.783421893782196</c:v>
                </c:pt>
                <c:pt idx="1255">
                  <c:v>5.788985045495008</c:v>
                </c:pt>
                <c:pt idx="1256">
                  <c:v>5.794514804346164</c:v>
                </c:pt>
                <c:pt idx="1257">
                  <c:v>5.800011034317213</c:v>
                </c:pt>
                <c:pt idx="1258">
                  <c:v>5.805473607496768</c:v>
                </c:pt>
                <c:pt idx="1259">
                  <c:v>5.81090240421056</c:v>
                </c:pt>
                <c:pt idx="1260">
                  <c:v>5.816297313143804</c:v>
                </c:pt>
                <c:pt idx="1261">
                  <c:v>5.821658231455596</c:v>
                </c:pt>
                <c:pt idx="1262">
                  <c:v>5.826985064885117</c:v>
                </c:pt>
                <c:pt idx="1263">
                  <c:v>5.832277727849418</c:v>
                </c:pt>
                <c:pt idx="1264">
                  <c:v>5.837536143532526</c:v>
                </c:pt>
                <c:pt idx="1265">
                  <c:v>5.842760243965758</c:v>
                </c:pt>
                <c:pt idx="1266">
                  <c:v>5.847949970098962</c:v>
                </c:pt>
                <c:pt idx="1267">
                  <c:v>5.853105271862621</c:v>
                </c:pt>
                <c:pt idx="1268">
                  <c:v>5.858226108220631</c:v>
                </c:pt>
                <c:pt idx="1269">
                  <c:v>5.863312447213641</c:v>
                </c:pt>
                <c:pt idx="1270">
                  <c:v>5.868364265992866</c:v>
                </c:pt>
                <c:pt idx="1271">
                  <c:v>5.873381550844302</c:v>
                </c:pt>
                <c:pt idx="1272">
                  <c:v>5.878364297203264</c:v>
                </c:pt>
                <c:pt idx="1273">
                  <c:v>5.883312509659259</c:v>
                </c:pt>
                <c:pt idx="1274">
                  <c:v>5.888226201951115</c:v>
                </c:pt>
                <c:pt idx="1275">
                  <c:v>5.893105396952468</c:v>
                </c:pt>
                <c:pt idx="1276">
                  <c:v>5.897950126647538</c:v>
                </c:pt>
                <c:pt idx="1277">
                  <c:v>5.90276043209734</c:v>
                </c:pt>
                <c:pt idx="1278">
                  <c:v>5.90753636339634</c:v>
                </c:pt>
                <c:pt idx="1279">
                  <c:v>5.912277979619693</c:v>
                </c:pt>
                <c:pt idx="1280">
                  <c:v>5.916985348761158</c:v>
                </c:pt>
                <c:pt idx="1281">
                  <c:v>5.921658547661836</c:v>
                </c:pt>
                <c:pt idx="1282">
                  <c:v>5.926297661929904</c:v>
                </c:pt>
                <c:pt idx="1283">
                  <c:v>5.930902785851483</c:v>
                </c:pt>
                <c:pt idx="1284">
                  <c:v>5.93547402229289</c:v>
                </c:pt>
                <c:pt idx="1285">
                  <c:v>5.940011482594424</c:v>
                </c:pt>
                <c:pt idx="1286">
                  <c:v>5.944515286455991</c:v>
                </c:pt>
                <c:pt idx="1287">
                  <c:v>5.948985561814741</c:v>
                </c:pt>
                <c:pt idx="1288">
                  <c:v>5.953422444715031</c:v>
                </c:pt>
                <c:pt idx="1289">
                  <c:v>5.957826079170969</c:v>
                </c:pt>
                <c:pt idx="1290">
                  <c:v>5.96219661702183</c:v>
                </c:pt>
                <c:pt idx="1291">
                  <c:v>5.966534217780653</c:v>
                </c:pt>
                <c:pt idx="1292">
                  <c:v>5.970839048476324</c:v>
                </c:pt>
                <c:pt idx="1293">
                  <c:v>5.97511128348948</c:v>
                </c:pt>
                <c:pt idx="1294">
                  <c:v>5.979351104382542</c:v>
                </c:pt>
                <c:pt idx="1295">
                  <c:v>5.983558699724264</c:v>
                </c:pt>
                <c:pt idx="1296">
                  <c:v>5.987734264909083</c:v>
                </c:pt>
                <c:pt idx="1297">
                  <c:v>5.991878001971683</c:v>
                </c:pt>
                <c:pt idx="1298">
                  <c:v>5.995990119397096</c:v>
                </c:pt>
                <c:pt idx="1299">
                  <c:v>6.000070831926689</c:v>
                </c:pt>
                <c:pt idx="1300">
                  <c:v>6.004120360360463</c:v>
                </c:pt>
                <c:pt idx="1301">
                  <c:v>6.008138931355941</c:v>
                </c:pt>
                <c:pt idx="1302">
                  <c:v>6.012126777224086</c:v>
                </c:pt>
                <c:pt idx="1303">
                  <c:v>6.01608413572257</c:v>
                </c:pt>
                <c:pt idx="1304">
                  <c:v>6.020011249846761</c:v>
                </c:pt>
                <c:pt idx="1305">
                  <c:v>6.023908367618811</c:v>
                </c:pt>
                <c:pt idx="1306">
                  <c:v>6.027775741875169</c:v>
                </c:pt>
                <c:pt idx="1307">
                  <c:v>6.03161363005288</c:v>
                </c:pt>
                <c:pt idx="1308">
                  <c:v>6.035422293975043</c:v>
                </c:pt>
                <c:pt idx="1309">
                  <c:v>6.03920199963571</c:v>
                </c:pt>
                <c:pt idx="1310">
                  <c:v>6.042953016984615</c:v>
                </c:pt>
                <c:pt idx="1311">
                  <c:v>6.04667561971201</c:v>
                </c:pt>
                <c:pt idx="1312">
                  <c:v>6.050370085033966</c:v>
                </c:pt>
                <c:pt idx="1313">
                  <c:v>6.054036693478406</c:v>
                </c:pt>
                <c:pt idx="1314">
                  <c:v>6.057675728672184</c:v>
                </c:pt>
                <c:pt idx="1315">
                  <c:v>6.061287477129506</c:v>
                </c:pt>
                <c:pt idx="1316">
                  <c:v>6.064872228041938</c:v>
                </c:pt>
                <c:pt idx="1317">
                  <c:v>6.068430273070308</c:v>
                </c:pt>
                <c:pt idx="1318">
                  <c:v>6.071961906138701</c:v>
                </c:pt>
                <c:pt idx="1319">
                  <c:v>6.075467423230842</c:v>
                </c:pt>
                <c:pt idx="1320">
                  <c:v>6.078947122189057</c:v>
                </c:pt>
                <c:pt idx="1321">
                  <c:v>6.082401302516048</c:v>
                </c:pt>
                <c:pt idx="1322">
                  <c:v>6.085830265179672</c:v>
                </c:pt>
                <c:pt idx="1323">
                  <c:v>6.089234312420938</c:v>
                </c:pt>
                <c:pt idx="1324">
                  <c:v>6.092613747565376</c:v>
                </c:pt>
                <c:pt idx="1325">
                  <c:v>6.095968874837965</c:v>
                </c:pt>
                <c:pt idx="1326">
                  <c:v>6.099299999181763</c:v>
                </c:pt>
                <c:pt idx="1327">
                  <c:v>6.102607426080383</c:v>
                </c:pt>
                <c:pt idx="1328">
                  <c:v>6.105891461384444</c:v>
                </c:pt>
                <c:pt idx="1329">
                  <c:v>6.109152411142134</c:v>
                </c:pt>
                <c:pt idx="1330">
                  <c:v>6.112390581433947</c:v>
                </c:pt>
                <c:pt idx="1331">
                  <c:v>6.11560627821174</c:v>
                </c:pt>
                <c:pt idx="1332">
                  <c:v>6.118799807142151</c:v>
                </c:pt>
                <c:pt idx="1333">
                  <c:v>6.121971473454478</c:v>
                </c:pt>
                <c:pt idx="1334">
                  <c:v>6.125121581793056</c:v>
                </c:pt>
                <c:pt idx="1335">
                  <c:v>6.128250436074211</c:v>
                </c:pt>
                <c:pt idx="1336">
                  <c:v>6.131358339347786</c:v>
                </c:pt>
                <c:pt idx="1337">
                  <c:v>6.134445593663331</c:v>
                </c:pt>
                <c:pt idx="1338">
                  <c:v>6.137512499940907</c:v>
                </c:pt>
                <c:pt idx="1339">
                  <c:v>6.14055935784658</c:v>
                </c:pt>
                <c:pt idx="1340">
                  <c:v>6.143586465672549</c:v>
                </c:pt>
                <c:pt idx="1341">
                  <c:v>6.14659412022196</c:v>
                </c:pt>
                <c:pt idx="1342">
                  <c:v>6.149582616698328</c:v>
                </c:pt>
                <c:pt idx="1343">
                  <c:v>6.152552248599606</c:v>
                </c:pt>
                <c:pt idx="1344">
                  <c:v>6.155503307616827</c:v>
                </c:pt>
                <c:pt idx="1345">
                  <c:v>6.158436083537306</c:v>
                </c:pt>
                <c:pt idx="1346">
                  <c:v>6.161350864152355</c:v>
                </c:pt>
                <c:pt idx="1347">
                  <c:v>6.16424793516945</c:v>
                </c:pt>
                <c:pt idx="1348">
                  <c:v>6.16712758012882</c:v>
                </c:pt>
                <c:pt idx="1349">
                  <c:v>6.169990080324373</c:v>
                </c:pt>
                <c:pt idx="1350">
                  <c:v>6.172835714728913</c:v>
                </c:pt>
                <c:pt idx="1351">
                  <c:v>6.175664759923564</c:v>
                </c:pt>
                <c:pt idx="1352">
                  <c:v>6.178477490031357</c:v>
                </c:pt>
                <c:pt idx="1353">
                  <c:v>6.181274176654855</c:v>
                </c:pt>
                <c:pt idx="1354">
                  <c:v>6.184055088817783</c:v>
                </c:pt>
                <c:pt idx="1355">
                  <c:v>6.186820492910548</c:v>
                </c:pt>
                <c:pt idx="1356">
                  <c:v>6.189570652639598</c:v>
                </c:pt>
                <c:pt idx="1357">
                  <c:v>6.192305828980477</c:v>
                </c:pt>
                <c:pt idx="1358">
                  <c:v>6.195026280134551</c:v>
                </c:pt>
                <c:pt idx="1359">
                  <c:v>6.197732261489255</c:v>
                </c:pt>
                <c:pt idx="1360">
                  <c:v>6.200424025581807</c:v>
                </c:pt>
                <c:pt idx="1361">
                  <c:v>6.203101822066284</c:v>
                </c:pt>
                <c:pt idx="1362">
                  <c:v>6.20576589768394</c:v>
                </c:pt>
                <c:pt idx="1363">
                  <c:v>6.208416496236715</c:v>
                </c:pt>
                <c:pt idx="1364">
                  <c:v>6.211053858563797</c:v>
                </c:pt>
                <c:pt idx="1365">
                  <c:v>6.21367822252116</c:v>
                </c:pt>
                <c:pt idx="1366">
                  <c:v>6.21628982296398</c:v>
                </c:pt>
                <c:pt idx="1367">
                  <c:v>6.218888891731832</c:v>
                </c:pt>
                <c:pt idx="1368">
                  <c:v>6.221475657636551</c:v>
                </c:pt>
                <c:pt idx="1369">
                  <c:v>6.224050346452705</c:v>
                </c:pt>
                <c:pt idx="1370">
                  <c:v>6.22661318091053</c:v>
                </c:pt>
                <c:pt idx="1371">
                  <c:v>6.22916438069129</c:v>
                </c:pt>
                <c:pt idx="1372">
                  <c:v>6.231704162424901</c:v>
                </c:pt>
                <c:pt idx="1373">
                  <c:v>6.234232739689807</c:v>
                </c:pt>
                <c:pt idx="1374">
                  <c:v>6.23675032301494</c:v>
                </c:pt>
                <c:pt idx="1375">
                  <c:v>6.239257119883716</c:v>
                </c:pt>
                <c:pt idx="1376">
                  <c:v>6.241753334739987</c:v>
                </c:pt>
                <c:pt idx="1377">
                  <c:v>6.244239168995826</c:v>
                </c:pt>
                <c:pt idx="1378">
                  <c:v>6.246714821041079</c:v>
                </c:pt>
                <c:pt idx="1379">
                  <c:v>6.249180486254611</c:v>
                </c:pt>
                <c:pt idx="1380">
                  <c:v>6.251636357017154</c:v>
                </c:pt>
                <c:pt idx="1381">
                  <c:v>6.254082622725655</c:v>
                </c:pt>
                <c:pt idx="1382">
                  <c:v>6.256519469809096</c:v>
                </c:pt>
                <c:pt idx="1383">
                  <c:v>6.25894708174565</c:v>
                </c:pt>
                <c:pt idx="1384">
                  <c:v>6.261365639081156</c:v>
                </c:pt>
                <c:pt idx="1385">
                  <c:v>6.263775319448787</c:v>
                </c:pt>
                <c:pt idx="1386">
                  <c:v>6.266176297589886</c:v>
                </c:pt>
                <c:pt idx="1387">
                  <c:v>6.268568745375865</c:v>
                </c:pt>
                <c:pt idx="1388">
                  <c:v>6.270952831831131</c:v>
                </c:pt>
                <c:pt idx="1389">
                  <c:v>6.273328723156945</c:v>
                </c:pt>
                <c:pt idx="1390">
                  <c:v>6.275696582756173</c:v>
                </c:pt>
                <c:pt idx="1391">
                  <c:v>6.278056571258864</c:v>
                </c:pt>
                <c:pt idx="1392">
                  <c:v>6.280408846548579</c:v>
                </c:pt>
                <c:pt idx="1393">
                  <c:v>6.282753563789445</c:v>
                </c:pt>
                <c:pt idx="1394">
                  <c:v>6.28509087545385</c:v>
                </c:pt>
                <c:pt idx="1395">
                  <c:v>6.28742093135074</c:v>
                </c:pt>
                <c:pt idx="1396">
                  <c:v>6.289743878654466</c:v>
                </c:pt>
                <c:pt idx="1397">
                  <c:v>6.292059861934134</c:v>
                </c:pt>
                <c:pt idx="1398">
                  <c:v>6.294369023183393</c:v>
                </c:pt>
                <c:pt idx="1399">
                  <c:v>6.296671501850648</c:v>
                </c:pt>
                <c:pt idx="1400">
                  <c:v>6.29896743486962</c:v>
                </c:pt>
                <c:pt idx="1401">
                  <c:v>6.301256956690238</c:v>
                </c:pt>
                <c:pt idx="1402">
                  <c:v>6.303540199309797</c:v>
                </c:pt>
                <c:pt idx="1403">
                  <c:v>6.305817292304375</c:v>
                </c:pt>
                <c:pt idx="1404">
                  <c:v>6.308088362860443</c:v>
                </c:pt>
                <c:pt idx="1405">
                  <c:v>6.420174014134206</c:v>
                </c:pt>
                <c:pt idx="1406">
                  <c:v>6.518784032776463</c:v>
                </c:pt>
                <c:pt idx="1407">
                  <c:v>6.719614863590438</c:v>
                </c:pt>
              </c:numCache>
            </c:numRef>
          </c:yVal>
          <c:smooth val="1"/>
        </c:ser>
        <c:ser>
          <c:idx val="25"/>
          <c:order val="2"/>
          <c:tx>
            <c:strRef>
              <c:f>'SOL-P-OPEN'!$A$5</c:f>
              <c:strCache>
                <c:ptCount val="1"/>
                <c:pt idx="0">
                  <c:v>OCP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'SOL-P-OPEN'!$AA$3:$AA$1410</c:f>
              <c:numCache>
                <c:formatCode>0.00</c:formatCode>
                <c:ptCount val="1408"/>
                <c:pt idx="0">
                  <c:v>-12.60002470751702</c:v>
                </c:pt>
                <c:pt idx="1">
                  <c:v>-11.60007812562249</c:v>
                </c:pt>
                <c:pt idx="2">
                  <c:v>-10.60024699087369</c:v>
                </c:pt>
                <c:pt idx="3">
                  <c:v>-9.575780414272085</c:v>
                </c:pt>
                <c:pt idx="4">
                  <c:v>-8.60246152104967</c:v>
                </c:pt>
                <c:pt idx="5">
                  <c:v>-8.582518636131887</c:v>
                </c:pt>
                <c:pt idx="6">
                  <c:v>-8.56257707122953</c:v>
                </c:pt>
                <c:pt idx="7">
                  <c:v>-8.54263685660508</c:v>
                </c:pt>
                <c:pt idx="8">
                  <c:v>-8.522698023203366</c:v>
                </c:pt>
                <c:pt idx="9">
                  <c:v>-8.50276060266639</c:v>
                </c:pt>
                <c:pt idx="10">
                  <c:v>-8.482824627348508</c:v>
                </c:pt>
                <c:pt idx="11">
                  <c:v>-8.462890130331855</c:v>
                </c:pt>
                <c:pt idx="12">
                  <c:v>-8.442957145442118</c:v>
                </c:pt>
                <c:pt idx="13">
                  <c:v>-8.423025707264603</c:v>
                </c:pt>
                <c:pt idx="14">
                  <c:v>-8.40309585116062</c:v>
                </c:pt>
                <c:pt idx="15">
                  <c:v>-8.383167613284196</c:v>
                </c:pt>
                <c:pt idx="16">
                  <c:v>-8.363241030599118</c:v>
                </c:pt>
                <c:pt idx="17">
                  <c:v>-8.343316140896288</c:v>
                </c:pt>
                <c:pt idx="18">
                  <c:v>-8.323392982811445</c:v>
                </c:pt>
                <c:pt idx="19">
                  <c:v>-8.303471595843204</c:v>
                </c:pt>
                <c:pt idx="20">
                  <c:v>-8.283552020371445</c:v>
                </c:pt>
                <c:pt idx="21">
                  <c:v>-8.263634297676068</c:v>
                </c:pt>
                <c:pt idx="22">
                  <c:v>-8.243718469956088</c:v>
                </c:pt>
                <c:pt idx="23">
                  <c:v>-8.22380458034909</c:v>
                </c:pt>
                <c:pt idx="24">
                  <c:v>-8.203892672951061</c:v>
                </c:pt>
                <c:pt idx="25">
                  <c:v>-8.183982792836593</c:v>
                </c:pt>
                <c:pt idx="26">
                  <c:v>-8.164074986079429</c:v>
                </c:pt>
                <c:pt idx="27">
                  <c:v>-8.144169299773431</c:v>
                </c:pt>
                <c:pt idx="28">
                  <c:v>-8.124265782053907</c:v>
                </c:pt>
                <c:pt idx="29">
                  <c:v>-8.104364482119321</c:v>
                </c:pt>
                <c:pt idx="30">
                  <c:v>-8.084465450253408</c:v>
                </c:pt>
                <c:pt idx="31">
                  <c:v>-8.064568737847682</c:v>
                </c:pt>
                <c:pt idx="32">
                  <c:v>-8.044674397424333</c:v>
                </c:pt>
                <c:pt idx="33">
                  <c:v>-8.024782482659541</c:v>
                </c:pt>
                <c:pt idx="34">
                  <c:v>-8.004893048407188</c:v>
                </c:pt>
                <c:pt idx="35">
                  <c:v>-7.985006150722982</c:v>
                </c:pt>
                <c:pt idx="36">
                  <c:v>-7.965121846889001</c:v>
                </c:pt>
                <c:pt idx="37">
                  <c:v>-7.945240195438647</c:v>
                </c:pt>
                <c:pt idx="38">
                  <c:v>-7.925361256182023</c:v>
                </c:pt>
                <c:pt idx="39">
                  <c:v>-7.905485090231732</c:v>
                </c:pt>
                <c:pt idx="40">
                  <c:v>-7.885611760029106</c:v>
                </c:pt>
                <c:pt idx="41">
                  <c:v>-7.865741329370862</c:v>
                </c:pt>
                <c:pt idx="42">
                  <c:v>-7.845873863436172</c:v>
                </c:pt>
                <c:pt idx="43">
                  <c:v>-7.826009428814204</c:v>
                </c:pt>
                <c:pt idx="44">
                  <c:v>-7.806148093532043</c:v>
                </c:pt>
                <c:pt idx="45">
                  <c:v>-7.786289927083102</c:v>
                </c:pt>
                <c:pt idx="46">
                  <c:v>-7.766435000455921</c:v>
                </c:pt>
                <c:pt idx="47">
                  <c:v>-7.746583386163436</c:v>
                </c:pt>
                <c:pt idx="48">
                  <c:v>-7.726735158272674</c:v>
                </c:pt>
                <c:pt idx="49">
                  <c:v>-7.706890392434866</c:v>
                </c:pt>
                <c:pt idx="50">
                  <c:v>-7.687049165916034</c:v>
                </c:pt>
                <c:pt idx="51">
                  <c:v>-7.667211557627974</c:v>
                </c:pt>
                <c:pt idx="52">
                  <c:v>-7.647377648159698</c:v>
                </c:pt>
                <c:pt idx="53">
                  <c:v>-7.627547519809296</c:v>
                </c:pt>
                <c:pt idx="54">
                  <c:v>-7.607721256616229</c:v>
                </c:pt>
                <c:pt idx="55">
                  <c:v>-7.587898944394047</c:v>
                </c:pt>
                <c:pt idx="56">
                  <c:v>-7.568080670763533</c:v>
                </c:pt>
                <c:pt idx="57">
                  <c:v>-7.548266525186258</c:v>
                </c:pt>
                <c:pt idx="58">
                  <c:v>-7.528456598998557</c:v>
                </c:pt>
                <c:pt idx="59">
                  <c:v>-7.508650985445908</c:v>
                </c:pt>
                <c:pt idx="60">
                  <c:v>-7.488849779717712</c:v>
                </c:pt>
                <c:pt idx="61">
                  <c:v>-7.469053078982466</c:v>
                </c:pt>
                <c:pt idx="62">
                  <c:v>-7.449260982423338</c:v>
                </c:pt>
                <c:pt idx="63">
                  <c:v>-7.429473591274095</c:v>
                </c:pt>
                <c:pt idx="64">
                  <c:v>-7.409691008855416</c:v>
                </c:pt>
                <c:pt idx="65">
                  <c:v>-7.38991334061157</c:v>
                </c:pt>
                <c:pt idx="66">
                  <c:v>-7.370140694147431</c:v>
                </c:pt>
                <c:pt idx="67">
                  <c:v>-7.350373179265824</c:v>
                </c:pt>
                <c:pt idx="68">
                  <c:v>-7.330610908005214</c:v>
                </c:pt>
                <c:pt idx="69">
                  <c:v>-7.310853994677684</c:v>
                </c:pt>
                <c:pt idx="70">
                  <c:v>-7.291102555907222</c:v>
                </c:pt>
                <c:pt idx="71">
                  <c:v>-7.271356710668275</c:v>
                </c:pt>
                <c:pt idx="72">
                  <c:v>-7.251616580324571</c:v>
                </c:pt>
                <c:pt idx="73">
                  <c:v>-7.231882288668182</c:v>
                </c:pt>
                <c:pt idx="74">
                  <c:v>-7.212153961958805</c:v>
                </c:pt>
                <c:pt idx="75">
                  <c:v>-7.192431728963247</c:v>
                </c:pt>
                <c:pt idx="76">
                  <c:v>-7.172715720995095</c:v>
                </c:pt>
                <c:pt idx="77">
                  <c:v>-7.153006071954528</c:v>
                </c:pt>
                <c:pt idx="78">
                  <c:v>-7.133302918368277</c:v>
                </c:pt>
                <c:pt idx="79">
                  <c:v>-7.113606399429666</c:v>
                </c:pt>
                <c:pt idx="80">
                  <c:v>-7.093916657038756</c:v>
                </c:pt>
                <c:pt idx="81">
                  <c:v>-7.074233835842502</c:v>
                </c:pt>
                <c:pt idx="82">
                  <c:v>-7.054558083274951</c:v>
                </c:pt>
                <c:pt idx="83">
                  <c:v>-7.034889549597419</c:v>
                </c:pt>
                <c:pt idx="84">
                  <c:v>-7.015228387938585</c:v>
                </c:pt>
                <c:pt idx="85">
                  <c:v>-6.995574754334538</c:v>
                </c:pt>
                <c:pt idx="86">
                  <c:v>-6.975928807768659</c:v>
                </c:pt>
                <c:pt idx="87">
                  <c:v>-6.956290710211352</c:v>
                </c:pt>
                <c:pt idx="88">
                  <c:v>-6.936660626659564</c:v>
                </c:pt>
                <c:pt idx="89">
                  <c:v>-6.917038725176043</c:v>
                </c:pt>
                <c:pt idx="90">
                  <c:v>-6.89742517692829</c:v>
                </c:pt>
                <c:pt idx="91">
                  <c:v>-6.877820156227178</c:v>
                </c:pt>
                <c:pt idx="92">
                  <c:v>-6.858223840565153</c:v>
                </c:pt>
                <c:pt idx="93">
                  <c:v>-6.838636410653994</c:v>
                </c:pt>
                <c:pt idx="94">
                  <c:v>-6.819058050462057</c:v>
                </c:pt>
                <c:pt idx="95">
                  <c:v>-6.799488947250957</c:v>
                </c:pt>
                <c:pt idx="96">
                  <c:v>-6.77992929161163</c:v>
                </c:pt>
                <c:pt idx="97">
                  <c:v>-6.760379277499711</c:v>
                </c:pt>
                <c:pt idx="98">
                  <c:v>-6.74083910227014</c:v>
                </c:pt>
                <c:pt idx="99">
                  <c:v>-6.721308966710991</c:v>
                </c:pt>
                <c:pt idx="100">
                  <c:v>-6.70178907507638</c:v>
                </c:pt>
                <c:pt idx="101">
                  <c:v>-6.68227963511844</c:v>
                </c:pt>
                <c:pt idx="102">
                  <c:v>-6.662780858118257</c:v>
                </c:pt>
                <c:pt idx="103">
                  <c:v>-6.643292958915704</c:v>
                </c:pt>
                <c:pt idx="104">
                  <c:v>-6.623816155938087</c:v>
                </c:pt>
                <c:pt idx="105">
                  <c:v>-6.604350671227529</c:v>
                </c:pt>
                <c:pt idx="106">
                  <c:v>-6.584896730467009</c:v>
                </c:pt>
                <c:pt idx="107">
                  <c:v>-6.565454563004958</c:v>
                </c:pt>
                <c:pt idx="108">
                  <c:v>-6.54602440187834</c:v>
                </c:pt>
                <c:pt idx="109">
                  <c:v>-6.526606483834114</c:v>
                </c:pt>
                <c:pt idx="110">
                  <c:v>-6.507201049348993</c:v>
                </c:pt>
                <c:pt idx="111">
                  <c:v>-6.487808342647397</c:v>
                </c:pt>
                <c:pt idx="112">
                  <c:v>-6.468428611717504</c:v>
                </c:pt>
                <c:pt idx="113">
                  <c:v>-6.44906210832531</c:v>
                </c:pt>
                <c:pt idx="114">
                  <c:v>-6.429709088026565</c:v>
                </c:pt>
                <c:pt idx="115">
                  <c:v>-6.41036981017653</c:v>
                </c:pt>
                <c:pt idx="116">
                  <c:v>-6.391044537937383</c:v>
                </c:pt>
                <c:pt idx="117">
                  <c:v>-6.371733538283237</c:v>
                </c:pt>
                <c:pt idx="118">
                  <c:v>-6.352437082002598</c:v>
                </c:pt>
                <c:pt idx="119">
                  <c:v>-6.333155443698184</c:v>
                </c:pt>
                <c:pt idx="120">
                  <c:v>-6.313888901783989</c:v>
                </c:pt>
                <c:pt idx="121">
                  <c:v>-6.294637738479458</c:v>
                </c:pt>
                <c:pt idx="122">
                  <c:v>-6.275402239800675</c:v>
                </c:pt>
                <c:pt idx="123">
                  <c:v>-6.256182695548449</c:v>
                </c:pt>
                <c:pt idx="124">
                  <c:v>-6.236979399293138</c:v>
                </c:pt>
                <c:pt idx="125">
                  <c:v>-6.21779264835616</c:v>
                </c:pt>
                <c:pt idx="126">
                  <c:v>-6.198622743787998</c:v>
                </c:pt>
                <c:pt idx="127">
                  <c:v>-6.179469990342637</c:v>
                </c:pt>
                <c:pt idx="128">
                  <c:v>-6.160334696448269</c:v>
                </c:pt>
                <c:pt idx="129">
                  <c:v>-6.141217174174166</c:v>
                </c:pt>
                <c:pt idx="130">
                  <c:v>-6.122117739193601</c:v>
                </c:pt>
                <c:pt idx="131">
                  <c:v>-6.10303671074268</c:v>
                </c:pt>
                <c:pt idx="132">
                  <c:v>-6.083974411574989</c:v>
                </c:pt>
                <c:pt idx="133">
                  <c:v>-6.064931167911913</c:v>
                </c:pt>
                <c:pt idx="134">
                  <c:v>-6.045907309388533</c:v>
                </c:pt>
                <c:pt idx="135">
                  <c:v>-6.026903168994962</c:v>
                </c:pt>
                <c:pt idx="136">
                  <c:v>-6.007919083013034</c:v>
                </c:pt>
                <c:pt idx="137">
                  <c:v>-5.988955390948213</c:v>
                </c:pt>
                <c:pt idx="138">
                  <c:v>-5.970012435456622</c:v>
                </c:pt>
                <c:pt idx="139">
                  <c:v>-5.9510905622671</c:v>
                </c:pt>
                <c:pt idx="140">
                  <c:v>-5.932190120098166</c:v>
                </c:pt>
                <c:pt idx="141">
                  <c:v>-5.91331146056981</c:v>
                </c:pt>
                <c:pt idx="142">
                  <c:v>-5.894454938110019</c:v>
                </c:pt>
                <c:pt idx="143">
                  <c:v>-5.875620909855934</c:v>
                </c:pt>
                <c:pt idx="144">
                  <c:v>-5.85680973554959</c:v>
                </c:pt>
                <c:pt idx="145">
                  <c:v>-5.838021777428126</c:v>
                </c:pt>
                <c:pt idx="146">
                  <c:v>-5.819257400108443</c:v>
                </c:pt>
                <c:pt idx="147">
                  <c:v>-5.800516970466187</c:v>
                </c:pt>
                <c:pt idx="148">
                  <c:v>-5.781800857509082</c:v>
                </c:pt>
                <c:pt idx="149">
                  <c:v>-5.763109432244488</c:v>
                </c:pt>
                <c:pt idx="150">
                  <c:v>-5.744443067541217</c:v>
                </c:pt>
                <c:pt idx="151">
                  <c:v>-5.725802137985523</c:v>
                </c:pt>
                <c:pt idx="152">
                  <c:v>-5.707187019731284</c:v>
                </c:pt>
                <c:pt idx="153">
                  <c:v>-5.688598090344362</c:v>
                </c:pt>
                <c:pt idx="154">
                  <c:v>-5.670035728641128</c:v>
                </c:pt>
                <c:pt idx="155">
                  <c:v>-5.651500314521175</c:v>
                </c:pt>
                <c:pt idx="156">
                  <c:v>-5.632992228794257</c:v>
                </c:pt>
                <c:pt idx="157">
                  <c:v>-5.614511853001468</c:v>
                </c:pt>
                <c:pt idx="158">
                  <c:v>-5.596059569230725</c:v>
                </c:pt>
                <c:pt idx="159">
                  <c:v>-5.577635759926614</c:v>
                </c:pt>
                <c:pt idx="160">
                  <c:v>-5.559240807694674</c:v>
                </c:pt>
                <c:pt idx="161">
                  <c:v>-5.540875095100214</c:v>
                </c:pt>
                <c:pt idx="162">
                  <c:v>-5.522539004461744</c:v>
                </c:pt>
                <c:pt idx="163">
                  <c:v>-5.50423291763918</c:v>
                </c:pt>
                <c:pt idx="164">
                  <c:v>-5.485957215816907</c:v>
                </c:pt>
                <c:pt idx="165">
                  <c:v>-5.467712279281892</c:v>
                </c:pt>
                <c:pt idx="166">
                  <c:v>-5.449498487196957</c:v>
                </c:pt>
                <c:pt idx="167">
                  <c:v>-5.431316217369457</c:v>
                </c:pt>
                <c:pt idx="168">
                  <c:v>-5.413165846015492</c:v>
                </c:pt>
                <c:pt idx="169">
                  <c:v>-5.395047747519897</c:v>
                </c:pt>
                <c:pt idx="170">
                  <c:v>-5.376962294192233</c:v>
                </c:pt>
                <c:pt idx="171">
                  <c:v>-5.358909856019008</c:v>
                </c:pt>
                <c:pt idx="172">
                  <c:v>-5.340890800412376</c:v>
                </c:pt>
                <c:pt idx="173">
                  <c:v>-5.322905491955621</c:v>
                </c:pt>
                <c:pt idx="174">
                  <c:v>-5.304954292145663</c:v>
                </c:pt>
                <c:pt idx="175">
                  <c:v>-5.287037559132925</c:v>
                </c:pt>
                <c:pt idx="176">
                  <c:v>-5.269155647458863</c:v>
                </c:pt>
                <c:pt idx="177">
                  <c:v>-5.251308907791486</c:v>
                </c:pt>
                <c:pt idx="178">
                  <c:v>-5.233497686659211</c:v>
                </c:pt>
                <c:pt idx="179">
                  <c:v>-5.215722326183412</c:v>
                </c:pt>
                <c:pt idx="180">
                  <c:v>-5.197983163810047</c:v>
                </c:pt>
                <c:pt idx="181">
                  <c:v>-5.180280532040706</c:v>
                </c:pt>
                <c:pt idx="182">
                  <c:v>-5.162614758163527</c:v>
                </c:pt>
                <c:pt idx="183">
                  <c:v>-5.144986163984335</c:v>
                </c:pt>
                <c:pt idx="184">
                  <c:v>-5.127395065558448</c:v>
                </c:pt>
                <c:pt idx="185">
                  <c:v>-5.10984177292357</c:v>
                </c:pt>
                <c:pt idx="186">
                  <c:v>-5.09232658983419</c:v>
                </c:pt>
                <c:pt idx="187">
                  <c:v>-5.074849813497925</c:v>
                </c:pt>
                <c:pt idx="188">
                  <c:v>-5.057411734314283</c:v>
                </c:pt>
                <c:pt idx="189">
                  <c:v>-5.040012635616244</c:v>
                </c:pt>
                <c:pt idx="190">
                  <c:v>-5.02265279341515</c:v>
                </c:pt>
                <c:pt idx="191">
                  <c:v>-5.005332476149345</c:v>
                </c:pt>
                <c:pt idx="192">
                  <c:v>-4.988051944437025</c:v>
                </c:pt>
                <c:pt idx="193">
                  <c:v>-4.970811450833744</c:v>
                </c:pt>
                <c:pt idx="194">
                  <c:v>-4.953611239595047</c:v>
                </c:pt>
                <c:pt idx="195">
                  <c:v>-4.93645154644466</c:v>
                </c:pt>
                <c:pt idx="196">
                  <c:v>-4.91933259834871</c:v>
                </c:pt>
                <c:pt idx="197">
                  <c:v>-4.902254613296385</c:v>
                </c:pt>
                <c:pt idx="198">
                  <c:v>-4.88521780008751</c:v>
                </c:pt>
                <c:pt idx="199">
                  <c:v>-4.868222358127407</c:v>
                </c:pt>
                <c:pt idx="200">
                  <c:v>-4.851268477229522</c:v>
                </c:pt>
                <c:pt idx="201">
                  <c:v>-4.834356337426164</c:v>
                </c:pt>
                <c:pt idx="202">
                  <c:v>-4.817486108787784</c:v>
                </c:pt>
                <c:pt idx="203">
                  <c:v>-4.800657951251161</c:v>
                </c:pt>
                <c:pt idx="204">
                  <c:v>-4.78387201445686</c:v>
                </c:pt>
                <c:pt idx="205">
                  <c:v>-4.767128437596287</c:v>
                </c:pt>
                <c:pt idx="206">
                  <c:v>-4.750427349268714</c:v>
                </c:pt>
                <c:pt idx="207">
                  <c:v>-4.733768867348535</c:v>
                </c:pt>
                <c:pt idx="208">
                  <c:v>-4.717153098863068</c:v>
                </c:pt>
                <c:pt idx="209">
                  <c:v>-4.700580139881161</c:v>
                </c:pt>
                <c:pt idx="210">
                  <c:v>-4.684050075412854</c:v>
                </c:pt>
                <c:pt idx="211">
                  <c:v>-4.667562979320315</c:v>
                </c:pt>
                <c:pt idx="212">
                  <c:v>-4.651118914240234</c:v>
                </c:pt>
                <c:pt idx="213">
                  <c:v>-4.634717931517882</c:v>
                </c:pt>
                <c:pt idx="214">
                  <c:v>-4.61836007115294</c:v>
                </c:pt>
                <c:pt idx="215">
                  <c:v>-4.60204536175725</c:v>
                </c:pt>
                <c:pt idx="216">
                  <c:v>-4.585773820524575</c:v>
                </c:pt>
                <c:pt idx="217">
                  <c:v>-4.569545453212433</c:v>
                </c:pt>
                <c:pt idx="218">
                  <c:v>-4.553360254136032</c:v>
                </c:pt>
                <c:pt idx="219">
                  <c:v>-4.53721820617437</c:v>
                </c:pt>
                <c:pt idx="220">
                  <c:v>-4.521119280788402</c:v>
                </c:pt>
                <c:pt idx="221">
                  <c:v>-4.505063438051334</c:v>
                </c:pt>
                <c:pt idx="222">
                  <c:v>-4.489050626690885</c:v>
                </c:pt>
                <c:pt idx="223">
                  <c:v>-4.473080784143475</c:v>
                </c:pt>
                <c:pt idx="224">
                  <c:v>-4.45715383662021</c:v>
                </c:pt>
                <c:pt idx="225">
                  <c:v>-4.441269699184504</c:v>
                </c:pt>
                <c:pt idx="226">
                  <c:v>-4.425428275841166</c:v>
                </c:pt>
                <c:pt idx="227">
                  <c:v>-4.409629459636782</c:v>
                </c:pt>
                <c:pt idx="228">
                  <c:v>-4.393873132771115</c:v>
                </c:pt>
                <c:pt idx="229">
                  <c:v>-4.37815916671935</c:v>
                </c:pt>
                <c:pt idx="230">
                  <c:v>-4.362487422364845</c:v>
                </c:pt>
                <c:pt idx="231">
                  <c:v>-4.346857750142159</c:v>
                </c:pt>
                <c:pt idx="232">
                  <c:v>-4.331269990190007</c:v>
                </c:pt>
                <c:pt idx="233">
                  <c:v>-4.315723972513843</c:v>
                </c:pt>
                <c:pt idx="234">
                  <c:v>-4.300219517157692</c:v>
                </c:pt>
                <c:pt idx="235">
                  <c:v>-4.284756434384916</c:v>
                </c:pt>
                <c:pt idx="236">
                  <c:v>-4.269334524867496</c:v>
                </c:pt>
                <c:pt idx="237">
                  <c:v>-4.253953579883441</c:v>
                </c:pt>
                <c:pt idx="238">
                  <c:v>-4.238613381521957</c:v>
                </c:pt>
                <c:pt idx="239">
                  <c:v>-4.223313702895911</c:v>
                </c:pt>
                <c:pt idx="240">
                  <c:v>-4.208054308361196</c:v>
                </c:pt>
                <c:pt idx="241">
                  <c:v>-4.192834953742552</c:v>
                </c:pt>
                <c:pt idx="242">
                  <c:v>-4.17765538656541</c:v>
                </c:pt>
                <c:pt idx="243">
                  <c:v>-4.162515346293294</c:v>
                </c:pt>
                <c:pt idx="244">
                  <c:v>-4.147414564570353</c:v>
                </c:pt>
                <c:pt idx="245">
                  <c:v>-4.132352765468544</c:v>
                </c:pt>
                <c:pt idx="246">
                  <c:v>-4.117329665739041</c:v>
                </c:pt>
                <c:pt idx="247">
                  <c:v>-4.102344975067375</c:v>
                </c:pt>
                <c:pt idx="248">
                  <c:v>-4.087398396331892</c:v>
                </c:pt>
                <c:pt idx="249">
                  <c:v>-4.072489625865043</c:v>
                </c:pt>
                <c:pt idx="250">
                  <c:v>-4.057618353717073</c:v>
                </c:pt>
                <c:pt idx="251">
                  <c:v>-4.042784263921664</c:v>
                </c:pt>
                <c:pt idx="252">
                  <c:v>-4.027987034763096</c:v>
                </c:pt>
                <c:pt idx="253">
                  <c:v>-4.013226339044477</c:v>
                </c:pt>
                <c:pt idx="254">
                  <c:v>-3.998501844356652</c:v>
                </c:pt>
                <c:pt idx="255">
                  <c:v>-3.983813213347339</c:v>
                </c:pt>
                <c:pt idx="256">
                  <c:v>-3.969160103990117</c:v>
                </c:pt>
                <c:pt idx="257">
                  <c:v>-3.954542169852866</c:v>
                </c:pt>
                <c:pt idx="258">
                  <c:v>-3.939959060365254</c:v>
                </c:pt>
                <c:pt idx="259">
                  <c:v>-3.925410421084938</c:v>
                </c:pt>
                <c:pt idx="260">
                  <c:v>-3.910895893962095</c:v>
                </c:pt>
                <c:pt idx="261">
                  <c:v>-3.896415117601949</c:v>
                </c:pt>
                <c:pt idx="262">
                  <c:v>-3.881967727524959</c:v>
                </c:pt>
                <c:pt idx="263">
                  <c:v>-3.867553356424359</c:v>
                </c:pt>
                <c:pt idx="264">
                  <c:v>-3.853171634420746</c:v>
                </c:pt>
                <c:pt idx="265">
                  <c:v>-3.838822189313431</c:v>
                </c:pt>
                <c:pt idx="266">
                  <c:v>-3.824504646828271</c:v>
                </c:pt>
                <c:pt idx="267">
                  <c:v>-3.810218630861753</c:v>
                </c:pt>
                <c:pt idx="268">
                  <c:v>-3.79596376372106</c:v>
                </c:pt>
                <c:pt idx="269">
                  <c:v>-3.781739666359912</c:v>
                </c:pt>
                <c:pt idx="270">
                  <c:v>-3.767545958609972</c:v>
                </c:pt>
                <c:pt idx="271">
                  <c:v>-3.753382259407623</c:v>
                </c:pt>
                <c:pt idx="272">
                  <c:v>-3.739248187015931</c:v>
                </c:pt>
                <c:pt idx="273">
                  <c:v>-3.725143359241638</c:v>
                </c:pt>
                <c:pt idx="274">
                  <c:v>-3.711067393647049</c:v>
                </c:pt>
                <c:pt idx="275">
                  <c:v>-3.69701990775665</c:v>
                </c:pt>
                <c:pt idx="276">
                  <c:v>-3.683000519258378</c:v>
                </c:pt>
                <c:pt idx="277">
                  <c:v>-3.669008846199405</c:v>
                </c:pt>
                <c:pt idx="278">
                  <c:v>-3.655044507176367</c:v>
                </c:pt>
                <c:pt idx="279">
                  <c:v>-3.641107121519965</c:v>
                </c:pt>
                <c:pt idx="280">
                  <c:v>-3.627196309473853</c:v>
                </c:pt>
                <c:pt idx="281">
                  <c:v>-3.613311692367794</c:v>
                </c:pt>
                <c:pt idx="282">
                  <c:v>-3.599452892785021</c:v>
                </c:pt>
                <c:pt idx="283">
                  <c:v>-3.585619534723788</c:v>
                </c:pt>
                <c:pt idx="284">
                  <c:v>-3.571811243753112</c:v>
                </c:pt>
                <c:pt idx="285">
                  <c:v>-3.558027647162667</c:v>
                </c:pt>
                <c:pt idx="286">
                  <c:v>-3.544268374106884</c:v>
                </c:pt>
                <c:pt idx="287">
                  <c:v>-3.530533055743228</c:v>
                </c:pt>
                <c:pt idx="288">
                  <c:v>-3.516821325364727</c:v>
                </c:pt>
                <c:pt idx="289">
                  <c:v>-3.503132818526747</c:v>
                </c:pt>
                <c:pt idx="290">
                  <c:v>-3.489467173168087</c:v>
                </c:pt>
                <c:pt idx="291">
                  <c:v>-3.47582402972643</c:v>
                </c:pt>
                <c:pt idx="292">
                  <c:v>-3.462203031248231</c:v>
                </c:pt>
                <c:pt idx="293">
                  <c:v>-3.44860382349308</c:v>
                </c:pt>
                <c:pt idx="294">
                  <c:v>-3.435026055032646</c:v>
                </c:pt>
                <c:pt idx="295">
                  <c:v>-3.421469377344262</c:v>
                </c:pt>
                <c:pt idx="296">
                  <c:v>-3.407933444899238</c:v>
                </c:pt>
                <c:pt idx="297">
                  <c:v>-3.394417915246011</c:v>
                </c:pt>
                <c:pt idx="298">
                  <c:v>-3.380922449088201</c:v>
                </c:pt>
                <c:pt idx="299">
                  <c:v>-3.367446710357696</c:v>
                </c:pt>
                <c:pt idx="300">
                  <c:v>-3.35399036628286</c:v>
                </c:pt>
                <c:pt idx="301">
                  <c:v>-3.340553087451967</c:v>
                </c:pt>
                <c:pt idx="302">
                  <c:v>-3.327134547871986</c:v>
                </c:pt>
                <c:pt idx="303">
                  <c:v>-3.313734425022813</c:v>
                </c:pt>
                <c:pt idx="304">
                  <c:v>-3.300352399907071</c:v>
                </c:pt>
                <c:pt idx="305">
                  <c:v>-3.286988157095605</c:v>
                </c:pt>
                <c:pt idx="306">
                  <c:v>-3.273641384768777</c:v>
                </c:pt>
                <c:pt idx="307">
                  <c:v>-3.260311774753684</c:v>
                </c:pt>
                <c:pt idx="308">
                  <c:v>-3.246999022557424</c:v>
                </c:pt>
                <c:pt idx="309">
                  <c:v>-3.233702827396531</c:v>
                </c:pt>
                <c:pt idx="310">
                  <c:v>-3.220422892222685</c:v>
                </c:pt>
                <c:pt idx="311">
                  <c:v>-3.207158923744855</c:v>
                </c:pt>
                <c:pt idx="312">
                  <c:v>-3.193910632447945</c:v>
                </c:pt>
                <c:pt idx="313">
                  <c:v>-3.180677732608118</c:v>
                </c:pt>
                <c:pt idx="314">
                  <c:v>-3.167459942304869</c:v>
                </c:pt>
                <c:pt idx="315">
                  <c:v>-3.154256983430006</c:v>
                </c:pt>
                <c:pt idx="316">
                  <c:v>-3.141068581693631</c:v>
                </c:pt>
                <c:pt idx="317">
                  <c:v>-3.127894466627252</c:v>
                </c:pt>
                <c:pt idx="318">
                  <c:v>-3.114734371584136</c:v>
                </c:pt>
                <c:pt idx="319">
                  <c:v>-3.101588033737021</c:v>
                </c:pt>
                <c:pt idx="320">
                  <c:v>-3.088455194073291</c:v>
                </c:pt>
                <c:pt idx="321">
                  <c:v>-3.07533559738774</c:v>
                </c:pt>
                <c:pt idx="322">
                  <c:v>-3.062228992273018</c:v>
                </c:pt>
                <c:pt idx="323">
                  <c:v>-3.049135131107877</c:v>
                </c:pt>
                <c:pt idx="324">
                  <c:v>-3.036053770043311</c:v>
                </c:pt>
                <c:pt idx="325">
                  <c:v>-3.022984668986712</c:v>
                </c:pt>
                <c:pt idx="326">
                  <c:v>-3.009927591584116</c:v>
                </c:pt>
                <c:pt idx="327">
                  <c:v>-2.99688230520066</c:v>
                </c:pt>
                <c:pt idx="328">
                  <c:v>-2.983848580899328</c:v>
                </c:pt>
                <c:pt idx="329">
                  <c:v>-2.970826193418103</c:v>
                </c:pt>
                <c:pt idx="330">
                  <c:v>-2.957814921145583</c:v>
                </c:pt>
                <c:pt idx="331">
                  <c:v>-2.944814546095178</c:v>
                </c:pt>
                <c:pt idx="332">
                  <c:v>-2.931824853877968</c:v>
                </c:pt>
                <c:pt idx="333">
                  <c:v>-2.918845633674286</c:v>
                </c:pt>
                <c:pt idx="334">
                  <c:v>-2.90587667820414</c:v>
                </c:pt>
                <c:pt idx="335">
                  <c:v>-2.89291778369652</c:v>
                </c:pt>
                <c:pt idx="336">
                  <c:v>-2.879968749857695</c:v>
                </c:pt>
                <c:pt idx="337">
                  <c:v>-2.867029379838547</c:v>
                </c:pt>
                <c:pt idx="338">
                  <c:v>-2.854099480201039</c:v>
                </c:pt>
                <c:pt idx="339">
                  <c:v>-2.841178860883862</c:v>
                </c:pt>
                <c:pt idx="340">
                  <c:v>-2.828267335167347</c:v>
                </c:pt>
                <c:pt idx="341">
                  <c:v>-2.815364719637694</c:v>
                </c:pt>
                <c:pt idx="342">
                  <c:v>-2.802470834150584</c:v>
                </c:pt>
                <c:pt idx="343">
                  <c:v>-2.789585501794235</c:v>
                </c:pt>
                <c:pt idx="344">
                  <c:v>-2.776708548851952</c:v>
                </c:pt>
                <c:pt idx="345">
                  <c:v>-2.76383980476424</c:v>
                </c:pt>
                <c:pt idx="346">
                  <c:v>-2.750979102090516</c:v>
                </c:pt>
                <c:pt idx="347">
                  <c:v>-2.738126276470474</c:v>
                </c:pt>
                <c:pt idx="348">
                  <c:v>-2.725281166585181</c:v>
                </c:pt>
                <c:pt idx="349">
                  <c:v>-2.712443614117888</c:v>
                </c:pt>
                <c:pt idx="350">
                  <c:v>-2.699613463714665</c:v>
                </c:pt>
                <c:pt idx="351">
                  <c:v>-2.68679056294487</c:v>
                </c:pt>
                <c:pt idx="352">
                  <c:v>-2.673974762261491</c:v>
                </c:pt>
                <c:pt idx="353">
                  <c:v>-2.661165914961408</c:v>
                </c:pt>
                <c:pt idx="354">
                  <c:v>-2.648363877145613</c:v>
                </c:pt>
                <c:pt idx="355">
                  <c:v>-2.63556850767942</c:v>
                </c:pt>
                <c:pt idx="356">
                  <c:v>-2.622779668152695</c:v>
                </c:pt>
                <c:pt idx="357">
                  <c:v>-2.609997222840143</c:v>
                </c:pt>
                <c:pt idx="358">
                  <c:v>-2.59722103866168</c:v>
                </c:pt>
                <c:pt idx="359">
                  <c:v>-2.584450985142919</c:v>
                </c:pt>
                <c:pt idx="360">
                  <c:v>-2.571686934375786</c:v>
                </c:pt>
                <c:pt idx="361">
                  <c:v>-2.558928760979326</c:v>
                </c:pt>
                <c:pt idx="362">
                  <c:v>-2.546176342060668</c:v>
                </c:pt>
                <c:pt idx="363">
                  <c:v>-2.533429557176226</c:v>
                </c:pt>
                <c:pt idx="364">
                  <c:v>-2.520688288293124</c:v>
                </c:pt>
                <c:pt idx="365">
                  <c:v>-2.507952419750867</c:v>
                </c:pt>
                <c:pt idx="366">
                  <c:v>-2.495221838223304</c:v>
                </c:pt>
                <c:pt idx="367">
                  <c:v>-2.48249643268086</c:v>
                </c:pt>
                <c:pt idx="368">
                  <c:v>-2.469776094353088</c:v>
                </c:pt>
                <c:pt idx="369">
                  <c:v>-2.457060716691536</c:v>
                </c:pt>
                <c:pt idx="370">
                  <c:v>-2.444350195332952</c:v>
                </c:pt>
                <c:pt idx="371">
                  <c:v>-2.431644428062839</c:v>
                </c:pt>
                <c:pt idx="372">
                  <c:v>-2.418943314779366</c:v>
                </c:pt>
                <c:pt idx="373">
                  <c:v>-2.406246757457663</c:v>
                </c:pt>
                <c:pt idx="374">
                  <c:v>-2.393554660114484</c:v>
                </c:pt>
                <c:pt idx="375">
                  <c:v>-2.380866928773278</c:v>
                </c:pt>
                <c:pt idx="376">
                  <c:v>-2.368183471429647</c:v>
                </c:pt>
                <c:pt idx="377">
                  <c:v>-2.355504198017227</c:v>
                </c:pt>
                <c:pt idx="378">
                  <c:v>-2.342829020373974</c:v>
                </c:pt>
                <c:pt idx="379">
                  <c:v>-2.330157852208883</c:v>
                </c:pt>
                <c:pt idx="380">
                  <c:v>-2.31749060906913</c:v>
                </c:pt>
                <c:pt idx="381">
                  <c:v>-2.304827208307646</c:v>
                </c:pt>
                <c:pt idx="382">
                  <c:v>-2.292167569051143</c:v>
                </c:pt>
                <c:pt idx="383">
                  <c:v>-2.27951161216856</c:v>
                </c:pt>
                <c:pt idx="384">
                  <c:v>-2.266859260239982</c:v>
                </c:pt>
                <c:pt idx="385">
                  <c:v>-2.254210437525984</c:v>
                </c:pt>
                <c:pt idx="386">
                  <c:v>-2.241565069937444</c:v>
                </c:pt>
                <c:pt idx="387">
                  <c:v>-2.2289230850058</c:v>
                </c:pt>
                <c:pt idx="388">
                  <c:v>-2.216284411853763</c:v>
                </c:pt>
                <c:pt idx="389">
                  <c:v>-2.203648981166488</c:v>
                </c:pt>
                <c:pt idx="390">
                  <c:v>-2.191016725163202</c:v>
                </c:pt>
                <c:pt idx="391">
                  <c:v>-2.178387577569286</c:v>
                </c:pt>
                <c:pt idx="392">
                  <c:v>-2.165761473588814</c:v>
                </c:pt>
                <c:pt idx="393">
                  <c:v>-2.153138349877552</c:v>
                </c:pt>
                <c:pt idx="394">
                  <c:v>-2.14051814451641</c:v>
                </c:pt>
                <c:pt idx="395">
                  <c:v>-2.127900796985336</c:v>
                </c:pt>
                <c:pt idx="396">
                  <c:v>-2.115286248137702</c:v>
                </c:pt>
                <c:pt idx="397">
                  <c:v>-2.10267444017508</c:v>
                </c:pt>
                <c:pt idx="398">
                  <c:v>-2.090065316622531</c:v>
                </c:pt>
                <c:pt idx="399">
                  <c:v>-2.077458822304298</c:v>
                </c:pt>
                <c:pt idx="400">
                  <c:v>-2.064854903319962</c:v>
                </c:pt>
                <c:pt idx="401">
                  <c:v>-2.052253507021038</c:v>
                </c:pt>
                <c:pt idx="402">
                  <c:v>-2.039654581988013</c:v>
                </c:pt>
                <c:pt idx="403">
                  <c:v>-2.027058078007818</c:v>
                </c:pt>
                <c:pt idx="404">
                  <c:v>-2.014463946051736</c:v>
                </c:pt>
                <c:pt idx="405">
                  <c:v>-2.00187213825374</c:v>
                </c:pt>
                <c:pt idx="406">
                  <c:v>-1.989282607889266</c:v>
                </c:pt>
                <c:pt idx="407">
                  <c:v>-1.976695309354401</c:v>
                </c:pt>
                <c:pt idx="408">
                  <c:v>-1.964110198145497</c:v>
                </c:pt>
                <c:pt idx="409">
                  <c:v>-1.951527230839206</c:v>
                </c:pt>
                <c:pt idx="410">
                  <c:v>-1.938946365072923</c:v>
                </c:pt>
                <c:pt idx="411">
                  <c:v>-1.926367559525646</c:v>
                </c:pt>
                <c:pt idx="412">
                  <c:v>-1.913790773899241</c:v>
                </c:pt>
                <c:pt idx="413">
                  <c:v>-1.901215968900104</c:v>
                </c:pt>
                <c:pt idx="414">
                  <c:v>-1.888643106221232</c:v>
                </c:pt>
                <c:pt idx="415">
                  <c:v>-1.876072148524682</c:v>
                </c:pt>
                <c:pt idx="416">
                  <c:v>-1.863503059424431</c:v>
                </c:pt>
                <c:pt idx="417">
                  <c:v>-1.850935803469612</c:v>
                </c:pt>
                <c:pt idx="418">
                  <c:v>-1.838370346128137</c:v>
                </c:pt>
                <c:pt idx="419">
                  <c:v>-1.825806653770707</c:v>
                </c:pt>
                <c:pt idx="420">
                  <c:v>-1.813244693655195</c:v>
                </c:pt>
                <c:pt idx="421">
                  <c:v>-1.800684433911391</c:v>
                </c:pt>
                <c:pt idx="422">
                  <c:v>-1.78812584352613</c:v>
                </c:pt>
                <c:pt idx="423">
                  <c:v>-1.775568892328772</c:v>
                </c:pt>
                <c:pt idx="424">
                  <c:v>-1.763013550977057</c:v>
                </c:pt>
                <c:pt idx="425">
                  <c:v>-1.750459790943294</c:v>
                </c:pt>
                <c:pt idx="426">
                  <c:v>-1.737907584500923</c:v>
                </c:pt>
                <c:pt idx="427">
                  <c:v>-1.725356904711422</c:v>
                </c:pt>
                <c:pt idx="428">
                  <c:v>-1.712807725411547</c:v>
                </c:pt>
                <c:pt idx="429">
                  <c:v>-1.700260021200931</c:v>
                </c:pt>
                <c:pt idx="430">
                  <c:v>-1.687713767429999</c:v>
                </c:pt>
                <c:pt idx="431">
                  <c:v>-1.675168940188246</c:v>
                </c:pt>
                <c:pt idx="432">
                  <c:v>-1.662625516292816</c:v>
                </c:pt>
                <c:pt idx="433">
                  <c:v>-1.650083473277431</c:v>
                </c:pt>
                <c:pt idx="434">
                  <c:v>-1.637542789381626</c:v>
                </c:pt>
                <c:pt idx="435">
                  <c:v>-1.625003443540317</c:v>
                </c:pt>
                <c:pt idx="436">
                  <c:v>-1.612465415373677</c:v>
                </c:pt>
                <c:pt idx="437">
                  <c:v>-1.599928685177338</c:v>
                </c:pt>
                <c:pt idx="438">
                  <c:v>-1.587393233912888</c:v>
                </c:pt>
                <c:pt idx="439">
                  <c:v>-1.574859043198683</c:v>
                </c:pt>
                <c:pt idx="440">
                  <c:v>-1.562326095300963</c:v>
                </c:pt>
                <c:pt idx="441">
                  <c:v>-1.549794373125275</c:v>
                </c:pt>
                <c:pt idx="442">
                  <c:v>-1.537263860208181</c:v>
                </c:pt>
                <c:pt idx="443">
                  <c:v>-1.524734540709273</c:v>
                </c:pt>
                <c:pt idx="444">
                  <c:v>-1.512206399403474</c:v>
                </c:pt>
                <c:pt idx="445">
                  <c:v>-1.499679421673643</c:v>
                </c:pt>
                <c:pt idx="446">
                  <c:v>-1.487153593503438</c:v>
                </c:pt>
                <c:pt idx="447">
                  <c:v>-1.474628901470502</c:v>
                </c:pt>
                <c:pt idx="448">
                  <c:v>-1.462105332739901</c:v>
                </c:pt>
                <c:pt idx="449">
                  <c:v>-1.449582875057861</c:v>
                </c:pt>
                <c:pt idx="450">
                  <c:v>-1.437061516745776</c:v>
                </c:pt>
                <c:pt idx="451">
                  <c:v>-1.424541246694485</c:v>
                </c:pt>
                <c:pt idx="452">
                  <c:v>-1.41202205435884</c:v>
                </c:pt>
                <c:pt idx="453">
                  <c:v>-1.399503929752536</c:v>
                </c:pt>
                <c:pt idx="454">
                  <c:v>-1.386986863443207</c:v>
                </c:pt>
                <c:pt idx="455">
                  <c:v>-1.374470846547796</c:v>
                </c:pt>
                <c:pt idx="456">
                  <c:v>-1.361955870728198</c:v>
                </c:pt>
                <c:pt idx="457">
                  <c:v>-1.349441928187148</c:v>
                </c:pt>
                <c:pt idx="458">
                  <c:v>-1.336929011664402</c:v>
                </c:pt>
                <c:pt idx="459">
                  <c:v>-1.32441711443315</c:v>
                </c:pt>
                <c:pt idx="460">
                  <c:v>-1.31190623029671</c:v>
                </c:pt>
                <c:pt idx="461">
                  <c:v>-1.299396353585474</c:v>
                </c:pt>
                <c:pt idx="462">
                  <c:v>-1.286887479154116</c:v>
                </c:pt>
                <c:pt idx="463">
                  <c:v>-1.274379602379047</c:v>
                </c:pt>
                <c:pt idx="464">
                  <c:v>-1.261872719156146</c:v>
                </c:pt>
                <c:pt idx="465">
                  <c:v>-1.249366825898724</c:v>
                </c:pt>
                <c:pt idx="466">
                  <c:v>-1.236861919535762</c:v>
                </c:pt>
                <c:pt idx="467">
                  <c:v>-1.22435799751039</c:v>
                </c:pt>
                <c:pt idx="468">
                  <c:v>-1.211855057778626</c:v>
                </c:pt>
                <c:pt idx="469">
                  <c:v>-1.199353098808364</c:v>
                </c:pt>
                <c:pt idx="470">
                  <c:v>-1.186852119578626</c:v>
                </c:pt>
                <c:pt idx="471">
                  <c:v>-1.174352119579047</c:v>
                </c:pt>
                <c:pt idx="472">
                  <c:v>-1.161853098809627</c:v>
                </c:pt>
                <c:pt idx="473">
                  <c:v>-1.149355057780731</c:v>
                </c:pt>
                <c:pt idx="474">
                  <c:v>-1.136857997513345</c:v>
                </c:pt>
                <c:pt idx="475">
                  <c:v>-1.124361919539572</c:v>
                </c:pt>
                <c:pt idx="476">
                  <c:v>-1.111866825903397</c:v>
                </c:pt>
                <c:pt idx="477">
                  <c:v>-1.099372719161691</c:v>
                </c:pt>
                <c:pt idx="478">
                  <c:v>-1.086879602385478</c:v>
                </c:pt>
                <c:pt idx="479">
                  <c:v>-1.074387479161445</c:v>
                </c:pt>
                <c:pt idx="480">
                  <c:v>-1.061896353593718</c:v>
                </c:pt>
                <c:pt idx="481">
                  <c:v>-1.049406230305884</c:v>
                </c:pt>
                <c:pt idx="482">
                  <c:v>-1.036917114443274</c:v>
                </c:pt>
                <c:pt idx="483">
                  <c:v>-1.024429011675499</c:v>
                </c:pt>
                <c:pt idx="484">
                  <c:v>-1.01194192819924</c:v>
                </c:pt>
                <c:pt idx="485">
                  <c:v>-0.99945587074131</c:v>
                </c:pt>
                <c:pt idx="486">
                  <c:v>-0.986970846561957</c:v>
                </c:pt>
                <c:pt idx="487">
                  <c:v>-0.974486863458446</c:v>
                </c:pt>
                <c:pt idx="488">
                  <c:v>-0.962003929768887</c:v>
                </c:pt>
                <c:pt idx="489">
                  <c:v>-0.949522054376336</c:v>
                </c:pt>
                <c:pt idx="490">
                  <c:v>-0.937041246713161</c:v>
                </c:pt>
                <c:pt idx="491">
                  <c:v>-0.924561516765674</c:v>
                </c:pt>
                <c:pt idx="492">
                  <c:v>-0.912082875079024</c:v>
                </c:pt>
                <c:pt idx="493">
                  <c:v>-0.899605332762372</c:v>
                </c:pt>
                <c:pt idx="494">
                  <c:v>-0.887128901494327</c:v>
                </c:pt>
                <c:pt idx="495">
                  <c:v>-0.874653593528669</c:v>
                </c:pt>
                <c:pt idx="496">
                  <c:v>-0.862179421700333</c:v>
                </c:pt>
                <c:pt idx="497">
                  <c:v>-0.849706399431681</c:v>
                </c:pt>
                <c:pt idx="498">
                  <c:v>-0.837234540739051</c:v>
                </c:pt>
                <c:pt idx="499">
                  <c:v>-0.824763860239598</c:v>
                </c:pt>
                <c:pt idx="500">
                  <c:v>-0.812294373158396</c:v>
                </c:pt>
                <c:pt idx="501">
                  <c:v>-0.799826095335858</c:v>
                </c:pt>
                <c:pt idx="502">
                  <c:v>-0.787359043235423</c:v>
                </c:pt>
                <c:pt idx="503">
                  <c:v>-0.774893233951553</c:v>
                </c:pt>
                <c:pt idx="504">
                  <c:v>-0.76242868521801</c:v>
                </c:pt>
                <c:pt idx="505">
                  <c:v>-0.74996541541644</c:v>
                </c:pt>
                <c:pt idx="506">
                  <c:v>-0.73750344358526</c:v>
                </c:pt>
                <c:pt idx="507">
                  <c:v>-0.725042789428846</c:v>
                </c:pt>
                <c:pt idx="508">
                  <c:v>-0.712583473327027</c:v>
                </c:pt>
                <c:pt idx="509">
                  <c:v>-0.700125516344893</c:v>
                </c:pt>
                <c:pt idx="510">
                  <c:v>-0.687668940242912</c:v>
                </c:pt>
                <c:pt idx="511">
                  <c:v>-0.675213767487368</c:v>
                </c:pt>
                <c:pt idx="512">
                  <c:v>-0.662760021261125</c:v>
                </c:pt>
                <c:pt idx="513">
                  <c:v>-0.650307725474694</c:v>
                </c:pt>
                <c:pt idx="514">
                  <c:v>-0.637856904777653</c:v>
                </c:pt>
                <c:pt idx="515">
                  <c:v>-0.625407584570377</c:v>
                </c:pt>
                <c:pt idx="516">
                  <c:v>-0.612959791016117</c:v>
                </c:pt>
                <c:pt idx="517">
                  <c:v>-0.600513551053404</c:v>
                </c:pt>
                <c:pt idx="518">
                  <c:v>-0.588068892408803</c:v>
                </c:pt>
                <c:pt idx="519">
                  <c:v>-0.575625843610009</c:v>
                </c:pt>
                <c:pt idx="520">
                  <c:v>-0.563184433999298</c:v>
                </c:pt>
                <c:pt idx="521">
                  <c:v>-0.550744693747315</c:v>
                </c:pt>
                <c:pt idx="522">
                  <c:v>-0.538306653867233</c:v>
                </c:pt>
                <c:pt idx="523">
                  <c:v>-0.525870346229268</c:v>
                </c:pt>
                <c:pt idx="524">
                  <c:v>-0.513435803575563</c:v>
                </c:pt>
                <c:pt idx="525">
                  <c:v>-0.501003059535425</c:v>
                </c:pt>
                <c:pt idx="526">
                  <c:v>-0.48857214864095</c:v>
                </c:pt>
                <c:pt idx="527">
                  <c:v>-0.476143106343016</c:v>
                </c:pt>
                <c:pt idx="528">
                  <c:v>-0.463715969027662</c:v>
                </c:pt>
                <c:pt idx="529">
                  <c:v>-0.45129077403284</c:v>
                </c:pt>
                <c:pt idx="530">
                  <c:v>-0.438867559665565</c:v>
                </c:pt>
                <c:pt idx="531">
                  <c:v>-0.426446365219455</c:v>
                </c:pt>
                <c:pt idx="532">
                  <c:v>-0.414027230992656</c:v>
                </c:pt>
                <c:pt idx="533">
                  <c:v>-0.401610198306187</c:v>
                </c:pt>
                <c:pt idx="534">
                  <c:v>-0.389195309522668</c:v>
                </c:pt>
                <c:pt idx="535">
                  <c:v>-0.376782608065461</c:v>
                </c:pt>
                <c:pt idx="536">
                  <c:v>-0.364372138438229</c:v>
                </c:pt>
                <c:pt idx="537">
                  <c:v>-0.351963946244907</c:v>
                </c:pt>
                <c:pt idx="538">
                  <c:v>-0.339558078210074</c:v>
                </c:pt>
                <c:pt idx="539">
                  <c:v>-0.327154582199776</c:v>
                </c:pt>
                <c:pt idx="540">
                  <c:v>-0.314753507242748</c:v>
                </c:pt>
                <c:pt idx="541">
                  <c:v>-0.302354903552082</c:v>
                </c:pt>
                <c:pt idx="542">
                  <c:v>-0.289958822547314</c:v>
                </c:pt>
                <c:pt idx="543">
                  <c:v>-0.277565316876948</c:v>
                </c:pt>
                <c:pt idx="544">
                  <c:v>-0.265174440441427</c:v>
                </c:pt>
                <c:pt idx="545">
                  <c:v>-0.252786248416533</c:v>
                </c:pt>
                <c:pt idx="546">
                  <c:v>-0.240400797277234</c:v>
                </c:pt>
                <c:pt idx="547">
                  <c:v>-0.228018144821979</c:v>
                </c:pt>
                <c:pt idx="548">
                  <c:v>-0.215638350197429</c:v>
                </c:pt>
                <c:pt idx="549">
                  <c:v>-0.203261473923663</c:v>
                </c:pt>
                <c:pt idx="550">
                  <c:v>-0.190887577919802</c:v>
                </c:pt>
                <c:pt idx="551">
                  <c:v>-0.178516725530113</c:v>
                </c:pt>
                <c:pt idx="552">
                  <c:v>-0.166148981550555</c:v>
                </c:pt>
                <c:pt idx="553">
                  <c:v>-0.153784412255784</c:v>
                </c:pt>
                <c:pt idx="554">
                  <c:v>-0.141423085426607</c:v>
                </c:pt>
                <c:pt idx="555">
                  <c:v>-0.129065070377909</c:v>
                </c:pt>
                <c:pt idx="556">
                  <c:v>-0.116710437987019</c:v>
                </c:pt>
                <c:pt idx="557">
                  <c:v>-0.104359260722539</c:v>
                </c:pt>
                <c:pt idx="558">
                  <c:v>-0.0920116126736388</c:v>
                </c:pt>
                <c:pt idx="559">
                  <c:v>-0.0796675695797874</c:v>
                </c:pt>
                <c:pt idx="560">
                  <c:v>-0.0673272088609487</c:v>
                </c:pt>
                <c:pt idx="561">
                  <c:v>-0.0549906096482296</c:v>
                </c:pt>
                <c:pt idx="562">
                  <c:v>-0.0426578528149767</c:v>
                </c:pt>
                <c:pt idx="563">
                  <c:v>-0.0303290210083105</c:v>
                </c:pt>
                <c:pt idx="564">
                  <c:v>-0.0180041986811142</c:v>
                </c:pt>
                <c:pt idx="565">
                  <c:v>-0.0056834721244505</c:v>
                </c:pt>
                <c:pt idx="566">
                  <c:v>0.00663307049957249</c:v>
                </c:pt>
                <c:pt idx="567">
                  <c:v>0.0189453391245249</c:v>
                </c:pt>
                <c:pt idx="568">
                  <c:v>0.0312532417459422</c:v>
                </c:pt>
                <c:pt idx="569">
                  <c:v>0.043556684387201</c:v>
                </c:pt>
                <c:pt idx="570">
                  <c:v>0.0558555710649788</c:v>
                </c:pt>
                <c:pt idx="571">
                  <c:v>0.0681498037543287</c:v>
                </c:pt>
                <c:pt idx="572">
                  <c:v>0.0804392823533393</c:v>
                </c:pt>
                <c:pt idx="573">
                  <c:v>0.0927239046474279</c:v>
                </c:pt>
                <c:pt idx="574">
                  <c:v>0.105003566273252</c:v>
                </c:pt>
                <c:pt idx="575">
                  <c:v>0.117278160682267</c:v>
                </c:pt>
                <c:pt idx="576">
                  <c:v>0.129547579103929</c:v>
                </c:pt>
                <c:pt idx="577">
                  <c:v>0.141811710508563</c:v>
                </c:pt>
                <c:pt idx="578">
                  <c:v>0.154070441569908</c:v>
                </c:pt>
                <c:pt idx="579">
                  <c:v>0.166323656627362</c:v>
                </c:pt>
                <c:pt idx="580">
                  <c:v>0.178571237647931</c:v>
                </c:pt>
                <c:pt idx="581">
                  <c:v>0.190813064187909</c:v>
                </c:pt>
                <c:pt idx="582">
                  <c:v>0.203049013354301</c:v>
                </c:pt>
                <c:pt idx="583">
                  <c:v>0.215278959766013</c:v>
                </c:pt>
                <c:pt idx="584">
                  <c:v>0.227502775514841</c:v>
                </c:pt>
                <c:pt idx="585">
                  <c:v>0.23972033012625</c:v>
                </c:pt>
                <c:pt idx="586">
                  <c:v>0.251931490520008</c:v>
                </c:pt>
                <c:pt idx="587">
                  <c:v>0.264136120970662</c:v>
                </c:pt>
                <c:pt idx="588">
                  <c:v>0.276334083067914</c:v>
                </c:pt>
                <c:pt idx="589">
                  <c:v>0.288525235676907</c:v>
                </c:pt>
                <c:pt idx="590">
                  <c:v>0.300709434898457</c:v>
                </c:pt>
                <c:pt idx="591">
                  <c:v>0.312886534029256</c:v>
                </c:pt>
                <c:pt idx="592">
                  <c:v>0.325056383522098</c:v>
                </c:pt>
                <c:pt idx="593">
                  <c:v>0.337218830946136</c:v>
                </c:pt>
                <c:pt idx="594">
                  <c:v>0.349373720947233</c:v>
                </c:pt>
                <c:pt idx="595">
                  <c:v>0.361520895208417</c:v>
                </c:pt>
                <c:pt idx="596">
                  <c:v>0.373660192410521</c:v>
                </c:pt>
                <c:pt idx="597">
                  <c:v>0.385791448193005</c:v>
                </c:pt>
                <c:pt idx="598">
                  <c:v>0.397914495115033</c:v>
                </c:pt>
                <c:pt idx="599">
                  <c:v>0.410029162616846</c:v>
                </c:pt>
                <c:pt idx="600">
                  <c:v>0.422135276981479</c:v>
                </c:pt>
                <c:pt idx="601">
                  <c:v>0.434232661296863</c:v>
                </c:pt>
                <c:pt idx="602">
                  <c:v>0.446321135418384</c:v>
                </c:pt>
                <c:pt idx="603">
                  <c:v>0.458400515931932</c:v>
                </c:pt>
                <c:pt idx="604">
                  <c:v>0.470470616117515</c:v>
                </c:pt>
                <c:pt idx="605">
                  <c:v>0.48253124591349</c:v>
                </c:pt>
                <c:pt idx="606">
                  <c:v>0.494582211881465</c:v>
                </c:pt>
                <c:pt idx="607">
                  <c:v>0.50662331717196</c:v>
                </c:pt>
                <c:pt idx="608">
                  <c:v>0.51865436149086</c:v>
                </c:pt>
                <c:pt idx="609">
                  <c:v>0.53067514106676</c:v>
                </c:pt>
                <c:pt idx="610">
                  <c:v>0.542685448619254</c:v>
                </c:pt>
                <c:pt idx="611">
                  <c:v>0.554685073328243</c:v>
                </c:pt>
                <c:pt idx="612">
                  <c:v>0.566673800804357</c:v>
                </c:pt>
                <c:pt idx="613">
                  <c:v>0.578651413060537</c:v>
                </c:pt>
                <c:pt idx="614">
                  <c:v>0.590617688484897</c:v>
                </c:pt>
                <c:pt idx="615">
                  <c:v>0.602572401814909</c:v>
                </c:pt>
                <c:pt idx="616">
                  <c:v>0.61451532411303</c:v>
                </c:pt>
                <c:pt idx="617">
                  <c:v>0.626446222743844</c:v>
                </c:pt>
                <c:pt idx="618">
                  <c:v>0.638364861352815</c:v>
                </c:pt>
                <c:pt idx="619">
                  <c:v>0.650270999846737</c:v>
                </c:pt>
                <c:pt idx="620">
                  <c:v>0.662164394375983</c:v>
                </c:pt>
                <c:pt idx="621">
                  <c:v>0.674044797318657</c:v>
                </c:pt>
                <c:pt idx="622">
                  <c:v>0.685911957266737</c:v>
                </c:pt>
                <c:pt idx="623">
                  <c:v>0.697765619014316</c:v>
                </c:pt>
                <c:pt idx="624">
                  <c:v>0.709605523548048</c:v>
                </c:pt>
                <c:pt idx="625">
                  <c:v>0.721431408039914</c:v>
                </c:pt>
                <c:pt idx="626">
                  <c:v>0.733243005842391</c:v>
                </c:pt>
                <c:pt idx="627">
                  <c:v>0.745040046486169</c:v>
                </c:pt>
                <c:pt idx="628">
                  <c:v>0.756822255680495</c:v>
                </c:pt>
                <c:pt idx="629">
                  <c:v>0.768589355316288</c:v>
                </c:pt>
                <c:pt idx="630">
                  <c:v>0.780341063472125</c:v>
                </c:pt>
                <c:pt idx="631">
                  <c:v>0.792077094423207</c:v>
                </c:pt>
                <c:pt idx="632">
                  <c:v>0.803797158653445</c:v>
                </c:pt>
                <c:pt idx="633">
                  <c:v>0.815500962870769</c:v>
                </c:pt>
                <c:pt idx="634">
                  <c:v>0.827188210025787</c:v>
                </c:pt>
                <c:pt idx="635">
                  <c:v>0.838858599333915</c:v>
                </c:pt>
                <c:pt idx="636">
                  <c:v>0.85051182630109</c:v>
                </c:pt>
                <c:pt idx="637">
                  <c:v>0.862147582753203</c:v>
                </c:pt>
                <c:pt idx="638">
                  <c:v>0.873765556869365</c:v>
                </c:pt>
                <c:pt idx="639">
                  <c:v>0.885365433219121</c:v>
                </c:pt>
                <c:pt idx="640">
                  <c:v>0.89694689280375</c:v>
                </c:pt>
                <c:pt idx="641">
                  <c:v>0.908509613101745</c:v>
                </c:pt>
                <c:pt idx="642">
                  <c:v>0.920053268118623</c:v>
                </c:pt>
                <c:pt idx="643">
                  <c:v>0.931577528441152</c:v>
                </c:pt>
                <c:pt idx="644">
                  <c:v>0.943082061296135</c:v>
                </c:pt>
                <c:pt idx="645">
                  <c:v>0.954566530613837</c:v>
                </c:pt>
                <c:pt idx="646">
                  <c:v>0.9660305970962</c:v>
                </c:pt>
                <c:pt idx="647">
                  <c:v>0.977473918289916</c:v>
                </c:pt>
                <c:pt idx="648">
                  <c:v>0.988896148664494</c:v>
                </c:pt>
                <c:pt idx="649">
                  <c:v>1.000296939695392</c:v>
                </c:pt>
                <c:pt idx="650">
                  <c:v>1.01167593995234</c:v>
                </c:pt>
                <c:pt idx="651">
                  <c:v>1.023032795192921</c:v>
                </c:pt>
                <c:pt idx="652">
                  <c:v>1.034367148461511</c:v>
                </c:pt>
                <c:pt idx="653">
                  <c:v>1.045678640193638</c:v>
                </c:pt>
                <c:pt idx="654">
                  <c:v>1.056966908325871</c:v>
                </c:pt>
                <c:pt idx="655">
                  <c:v>1.068231588411266</c:v>
                </c:pt>
                <c:pt idx="656">
                  <c:v>1.079472313740461</c:v>
                </c:pt>
                <c:pt idx="657">
                  <c:v>1.090688715468455</c:v>
                </c:pt>
                <c:pt idx="658">
                  <c:v>1.101880422747116</c:v>
                </c:pt>
                <c:pt idx="659">
                  <c:v>1.113047062863477</c:v>
                </c:pt>
                <c:pt idx="660">
                  <c:v>1.124188261383817</c:v>
                </c:pt>
                <c:pt idx="661">
                  <c:v>1.135303642303567</c:v>
                </c:pt>
                <c:pt idx="662">
                  <c:v>1.146392828203034</c:v>
                </c:pt>
                <c:pt idx="663">
                  <c:v>1.157455440408963</c:v>
                </c:pt>
                <c:pt idx="664">
                  <c:v>1.16849109916189</c:v>
                </c:pt>
                <c:pt idx="665">
                  <c:v>1.179499423789291</c:v>
                </c:pt>
                <c:pt idx="666">
                  <c:v>1.190480032884477</c:v>
                </c:pt>
                <c:pt idx="667">
                  <c:v>1.201432544491182</c:v>
                </c:pt>
                <c:pt idx="668">
                  <c:v>1.212356576293798</c:v>
                </c:pt>
                <c:pt idx="669">
                  <c:v>1.223251745813154</c:v>
                </c:pt>
                <c:pt idx="670">
                  <c:v>1.234117670607773</c:v>
                </c:pt>
                <c:pt idx="671">
                  <c:v>1.244953968480507</c:v>
                </c:pt>
                <c:pt idx="672">
                  <c:v>1.255760257690405</c:v>
                </c:pt>
                <c:pt idx="673">
                  <c:v>1.266536157169708</c:v>
                </c:pt>
                <c:pt idx="674">
                  <c:v>1.277281286745811</c:v>
                </c:pt>
                <c:pt idx="675">
                  <c:v>1.287995267368035</c:v>
                </c:pt>
                <c:pt idx="676">
                  <c:v>1.298677721339031</c:v>
                </c:pt>
                <c:pt idx="677">
                  <c:v>1.309328272550617</c:v>
                </c:pt>
                <c:pt idx="678">
                  <c:v>1.319946546723841</c:v>
                </c:pt>
                <c:pt idx="679">
                  <c:v>1.330532171653066</c:v>
                </c:pt>
                <c:pt idx="680">
                  <c:v>1.341084777453793</c:v>
                </c:pt>
                <c:pt idx="681">
                  <c:v>1.351603996814014</c:v>
                </c:pt>
                <c:pt idx="682">
                  <c:v>1.362089465248795</c:v>
                </c:pt>
                <c:pt idx="683">
                  <c:v>1.372540821357807</c:v>
                </c:pt>
                <c:pt idx="684">
                  <c:v>1.382957707085523</c:v>
                </c:pt>
                <c:pt idx="685">
                  <c:v>1.393339767983734</c:v>
                </c:pt>
                <c:pt idx="686">
                  <c:v>1.40368665347608</c:v>
                </c:pt>
                <c:pt idx="687">
                  <c:v>1.41399801712424</c:v>
                </c:pt>
                <c:pt idx="688">
                  <c:v>1.424273516895429</c:v>
                </c:pt>
                <c:pt idx="689">
                  <c:v>1.434512815430828</c:v>
                </c:pt>
                <c:pt idx="690">
                  <c:v>1.444715580314566</c:v>
                </c:pt>
                <c:pt idx="691">
                  <c:v>1.454881484342857</c:v>
                </c:pt>
                <c:pt idx="692">
                  <c:v>1.465010205792902</c:v>
                </c:pt>
                <c:pt idx="693">
                  <c:v>1.475101428691123</c:v>
                </c:pt>
                <c:pt idx="694">
                  <c:v>1.485154843080316</c:v>
                </c:pt>
                <c:pt idx="695">
                  <c:v>1.495170145285289</c:v>
                </c:pt>
                <c:pt idx="696">
                  <c:v>1.50514703817655</c:v>
                </c:pt>
                <c:pt idx="697">
                  <c:v>1.515085231431596</c:v>
                </c:pt>
                <c:pt idx="698">
                  <c:v>1.524984441793363</c:v>
                </c:pt>
                <c:pt idx="699">
                  <c:v>1.534844393325365</c:v>
                </c:pt>
                <c:pt idx="700">
                  <c:v>1.544664817663103</c:v>
                </c:pt>
                <c:pt idx="701">
                  <c:v>1.55444545426124</c:v>
                </c:pt>
                <c:pt idx="702">
                  <c:v>1.564186050636128</c:v>
                </c:pt>
                <c:pt idx="703">
                  <c:v>1.573886362603216</c:v>
                </c:pt>
                <c:pt idx="704">
                  <c:v>1.583546154508881</c:v>
                </c:pt>
                <c:pt idx="705">
                  <c:v>1.593165199456251</c:v>
                </c:pt>
                <c:pt idx="706">
                  <c:v>1.602743279524561</c:v>
                </c:pt>
                <c:pt idx="707">
                  <c:v>1.612280185981622</c:v>
                </c:pt>
                <c:pt idx="708">
                  <c:v>1.621775719488978</c:v>
                </c:pt>
                <c:pt idx="709">
                  <c:v>1.631229690299315</c:v>
                </c:pt>
                <c:pt idx="710">
                  <c:v>1.640641918445746</c:v>
                </c:pt>
                <c:pt idx="711">
                  <c:v>1.65001223392256</c:v>
                </c:pt>
                <c:pt idx="712">
                  <c:v>1.659340476857056</c:v>
                </c:pt>
                <c:pt idx="713">
                  <c:v>1.668626497672124</c:v>
                </c:pt>
                <c:pt idx="714">
                  <c:v>1.677870157239205</c:v>
                </c:pt>
                <c:pt idx="715">
                  <c:v>1.687071327021293</c:v>
                </c:pt>
                <c:pt idx="716">
                  <c:v>1.696229889205702</c:v>
                </c:pt>
                <c:pt idx="717">
                  <c:v>1.705345736826292</c:v>
                </c:pt>
                <c:pt idx="718">
                  <c:v>1.714418773874879</c:v>
                </c:pt>
                <c:pt idx="719">
                  <c:v>1.723448915401605</c:v>
                </c:pt>
                <c:pt idx="720">
                  <c:v>1.732436087604015</c:v>
                </c:pt>
                <c:pt idx="721">
                  <c:v>1.741380227904689</c:v>
                </c:pt>
                <c:pt idx="722">
                  <c:v>1.750281285017208</c:v>
                </c:pt>
                <c:pt idx="723">
                  <c:v>1.759139219000341</c:v>
                </c:pt>
                <c:pt idx="724">
                  <c:v>1.767954001300315</c:v>
                </c:pt>
                <c:pt idx="725">
                  <c:v>1.776725614781081</c:v>
                </c:pt>
                <c:pt idx="726">
                  <c:v>1.785454053742499</c:v>
                </c:pt>
                <c:pt idx="727">
                  <c:v>1.794139323926411</c:v>
                </c:pt>
                <c:pt idx="728">
                  <c:v>1.802781442510587</c:v>
                </c:pt>
                <c:pt idx="729">
                  <c:v>1.811380438090548</c:v>
                </c:pt>
                <c:pt idx="730">
                  <c:v>1.819936350649315</c:v>
                </c:pt>
                <c:pt idx="731">
                  <c:v>1.828449231515159</c:v>
                </c:pt>
                <c:pt idx="732">
                  <c:v>1.836919143307429</c:v>
                </c:pt>
                <c:pt idx="733">
                  <c:v>1.845346159870589</c:v>
                </c:pt>
                <c:pt idx="734">
                  <c:v>1.85373036619662</c:v>
                </c:pt>
                <c:pt idx="735">
                  <c:v>1.862071858335945</c:v>
                </c:pt>
                <c:pt idx="736">
                  <c:v>1.870370743297077</c:v>
                </c:pt>
                <c:pt idx="737">
                  <c:v>1.878627138935227</c:v>
                </c:pt>
                <c:pt idx="738">
                  <c:v>1.88684117383009</c:v>
                </c:pt>
                <c:pt idx="739">
                  <c:v>1.895012987153107</c:v>
                </c:pt>
                <c:pt idx="740">
                  <c:v>1.90314272852446</c:v>
                </c:pt>
                <c:pt idx="741">
                  <c:v>1.911230557860135</c:v>
                </c:pt>
                <c:pt idx="742">
                  <c:v>1.919276645209371</c:v>
                </c:pt>
                <c:pt idx="743">
                  <c:v>1.927281170582828</c:v>
                </c:pt>
                <c:pt idx="744">
                  <c:v>1.935244323771862</c:v>
                </c:pt>
                <c:pt idx="745">
                  <c:v>1.943166304159252</c:v>
                </c:pt>
                <c:pt idx="746">
                  <c:v>1.951047320521823</c:v>
                </c:pt>
                <c:pt idx="747">
                  <c:v>1.958887590825288</c:v>
                </c:pt>
                <c:pt idx="748">
                  <c:v>1.966687342011818</c:v>
                </c:pt>
                <c:pt idx="749">
                  <c:v>1.974446809780689</c:v>
                </c:pt>
                <c:pt idx="750">
                  <c:v>1.98216623836249</c:v>
                </c:pt>
                <c:pt idx="751">
                  <c:v>1.989845880287305</c:v>
                </c:pt>
                <c:pt idx="752">
                  <c:v>1.997485996147331</c:v>
                </c:pt>
                <c:pt idx="753">
                  <c:v>2.00508685435437</c:v>
                </c:pt>
                <c:pt idx="754">
                  <c:v>2.012648730892671</c:v>
                </c:pt>
                <c:pt idx="755">
                  <c:v>2.020171909067554</c:v>
                </c:pt>
                <c:pt idx="756">
                  <c:v>2.027656679250281</c:v>
                </c:pt>
                <c:pt idx="757">
                  <c:v>2.035103338619643</c:v>
                </c:pt>
                <c:pt idx="758">
                  <c:v>2.042512190900677</c:v>
                </c:pt>
                <c:pt idx="759">
                  <c:v>2.049883546101021</c:v>
                </c:pt>
                <c:pt idx="760">
                  <c:v>2.057217720245288</c:v>
                </c:pt>
                <c:pt idx="761">
                  <c:v>2.064515035107942</c:v>
                </c:pt>
                <c:pt idx="762">
                  <c:v>2.071775817945088</c:v>
                </c:pt>
                <c:pt idx="763">
                  <c:v>2.079000401225603</c:v>
                </c:pt>
                <c:pt idx="764">
                  <c:v>2.086189122362017</c:v>
                </c:pt>
                <c:pt idx="765">
                  <c:v>2.093342323441568</c:v>
                </c:pt>
                <c:pt idx="766">
                  <c:v>2.100460350957789</c:v>
                </c:pt>
                <c:pt idx="767">
                  <c:v>2.107543555543049</c:v>
                </c:pt>
                <c:pt idx="768">
                  <c:v>2.11459229170239</c:v>
                </c:pt>
                <c:pt idx="769">
                  <c:v>2.121606917549024</c:v>
                </c:pt>
                <c:pt idx="770">
                  <c:v>2.128587794541849</c:v>
                </c:pt>
                <c:pt idx="771">
                  <c:v>2.135535287225283</c:v>
                </c:pt>
                <c:pt idx="772">
                  <c:v>2.142449762971768</c:v>
                </c:pt>
                <c:pt idx="773">
                  <c:v>2.149331591727213</c:v>
                </c:pt>
                <c:pt idx="774">
                  <c:v>2.156181145759687</c:v>
                </c:pt>
                <c:pt idx="775">
                  <c:v>2.16299879941161</c:v>
                </c:pt>
                <c:pt idx="776">
                  <c:v>2.169784928855722</c:v>
                </c:pt>
                <c:pt idx="777">
                  <c:v>2.176539911855047</c:v>
                </c:pt>
                <c:pt idx="778">
                  <c:v>2.183264127527091</c:v>
                </c:pt>
                <c:pt idx="779">
                  <c:v>2.18995795611248</c:v>
                </c:pt>
                <c:pt idx="780">
                  <c:v>2.19662177874822</c:v>
                </c:pt>
                <c:pt idx="781">
                  <c:v>2.203255977245778</c:v>
                </c:pt>
                <c:pt idx="782">
                  <c:v>2.20986093387413</c:v>
                </c:pt>
                <c:pt idx="783">
                  <c:v>2.216437031147915</c:v>
                </c:pt>
                <c:pt idx="784">
                  <c:v>2.222984651620866</c:v>
                </c:pt>
                <c:pt idx="785">
                  <c:v>2.229504177684576</c:v>
                </c:pt>
                <c:pt idx="786">
                  <c:v>2.235995991372774</c:v>
                </c:pt>
                <c:pt idx="787">
                  <c:v>2.242460474171118</c:v>
                </c:pt>
                <c:pt idx="788">
                  <c:v>2.248898006832667</c:v>
                </c:pt>
                <c:pt idx="789">
                  <c:v>2.255308969199026</c:v>
                </c:pt>
                <c:pt idx="790">
                  <c:v>2.261693740027242</c:v>
                </c:pt>
                <c:pt idx="791">
                  <c:v>2.268052696822491</c:v>
                </c:pt>
                <c:pt idx="792">
                  <c:v>2.27438621567658</c:v>
                </c:pt>
                <c:pt idx="793">
                  <c:v>2.280694671112252</c:v>
                </c:pt>
                <c:pt idx="794">
                  <c:v>2.286978435933357</c:v>
                </c:pt>
                <c:pt idx="795">
                  <c:v>2.293237881080789</c:v>
                </c:pt>
                <c:pt idx="796">
                  <c:v>2.299473375494266</c:v>
                </c:pt>
                <c:pt idx="797">
                  <c:v>2.305685285979871</c:v>
                </c:pt>
                <c:pt idx="798">
                  <c:v>2.311873977083316</c:v>
                </c:pt>
                <c:pt idx="799">
                  <c:v>2.318039810968915</c:v>
                </c:pt>
                <c:pt idx="800">
                  <c:v>2.324183147304184</c:v>
                </c:pt>
                <c:pt idx="801">
                  <c:v>2.33030434315002</c:v>
                </c:pt>
                <c:pt idx="802">
                  <c:v>2.336403752856392</c:v>
                </c:pt>
                <c:pt idx="803">
                  <c:v>2.342481727963463</c:v>
                </c:pt>
                <c:pt idx="804">
                  <c:v>2.348538617108068</c:v>
                </c:pt>
                <c:pt idx="805">
                  <c:v>2.354574765935464</c:v>
                </c:pt>
                <c:pt idx="806">
                  <c:v>2.360590517016246</c:v>
                </c:pt>
                <c:pt idx="807">
                  <c:v>2.366586209768355</c:v>
                </c:pt>
                <c:pt idx="808">
                  <c:v>2.372562180384066</c:v>
                </c:pt>
                <c:pt idx="809">
                  <c:v>2.378518761761848</c:v>
                </c:pt>
                <c:pt idx="810">
                  <c:v>2.384456283442994</c:v>
                </c:pt>
                <c:pt idx="811">
                  <c:v>2.390375071552921</c:v>
                </c:pt>
                <c:pt idx="812">
                  <c:v>2.396275448747001</c:v>
                </c:pt>
                <c:pt idx="813">
                  <c:v>2.402157734160841</c:v>
                </c:pt>
                <c:pt idx="814">
                  <c:v>2.408022243364861</c:v>
                </c:pt>
                <c:pt idx="815">
                  <c:v>2.413869288323082</c:v>
                </c:pt>
                <c:pt idx="816">
                  <c:v>2.419699177355983</c:v>
                </c:pt>
                <c:pt idx="817">
                  <c:v>2.425512215107323</c:v>
                </c:pt>
                <c:pt idx="818">
                  <c:v>2.43130870251478</c:v>
                </c:pt>
                <c:pt idx="819">
                  <c:v>2.437088936784331</c:v>
                </c:pt>
                <c:pt idx="820">
                  <c:v>2.442853211368199</c:v>
                </c:pt>
                <c:pt idx="821">
                  <c:v>2.448601815946285</c:v>
                </c:pt>
                <c:pt idx="822">
                  <c:v>2.454335036410949</c:v>
                </c:pt>
                <c:pt idx="823">
                  <c:v>2.460053154855014</c:v>
                </c:pt>
                <c:pt idx="824">
                  <c:v>2.46575644956289</c:v>
                </c:pt>
                <c:pt idx="825">
                  <c:v>2.471445195004683</c:v>
                </c:pt>
                <c:pt idx="826">
                  <c:v>2.47711966183318</c:v>
                </c:pt>
                <c:pt idx="827">
                  <c:v>2.482780116883606</c:v>
                </c:pt>
                <c:pt idx="828">
                  <c:v>2.488426823176004</c:v>
                </c:pt>
                <c:pt idx="829">
                  <c:v>2.494060039920167</c:v>
                </c:pt>
                <c:pt idx="830">
                  <c:v>2.499680022522983</c:v>
                </c:pt>
                <c:pt idx="831">
                  <c:v>2.505287022598098</c:v>
                </c:pt>
                <c:pt idx="832">
                  <c:v>2.510881287977782</c:v>
                </c:pt>
                <c:pt idx="833">
                  <c:v>2.516463062726898</c:v>
                </c:pt>
                <c:pt idx="834">
                  <c:v>2.522032587158869</c:v>
                </c:pt>
                <c:pt idx="835">
                  <c:v>2.527590097853546</c:v>
                </c:pt>
                <c:pt idx="836">
                  <c:v>2.533135827676878</c:v>
                </c:pt>
                <c:pt idx="837">
                  <c:v>2.538670005802282</c:v>
                </c:pt>
                <c:pt idx="838">
                  <c:v>2.544192857733628</c:v>
                </c:pt>
                <c:pt idx="839">
                  <c:v>2.549704605329746</c:v>
                </c:pt>
                <c:pt idx="840">
                  <c:v>2.555205466830362</c:v>
                </c:pt>
                <c:pt idx="841">
                  <c:v>2.560695656883383</c:v>
                </c:pt>
                <c:pt idx="842">
                  <c:v>2.566175386573442</c:v>
                </c:pt>
                <c:pt idx="843">
                  <c:v>2.571644863451625</c:v>
                </c:pt>
                <c:pt idx="844">
                  <c:v>2.577104291566308</c:v>
                </c:pt>
                <c:pt idx="845">
                  <c:v>2.582553871495008</c:v>
                </c:pt>
                <c:pt idx="846">
                  <c:v>2.587993800377198</c:v>
                </c:pt>
                <c:pt idx="847">
                  <c:v>2.593424271948</c:v>
                </c:pt>
                <c:pt idx="848">
                  <c:v>2.59884547657269</c:v>
                </c:pt>
                <c:pt idx="849">
                  <c:v>2.604257601281952</c:v>
                </c:pt>
                <c:pt idx="850">
                  <c:v>2.609660829807816</c:v>
                </c:pt>
                <c:pt idx="851">
                  <c:v>2.615055342620208</c:v>
                </c:pt>
                <c:pt idx="852">
                  <c:v>2.620441316964082</c:v>
                </c:pt>
                <c:pt idx="853">
                  <c:v>2.625818926897029</c:v>
                </c:pt>
                <c:pt idx="854">
                  <c:v>2.631188343327365</c:v>
                </c:pt>
                <c:pt idx="855">
                  <c:v>2.636549734052588</c:v>
                </c:pt>
                <c:pt idx="856">
                  <c:v>2.641903263798206</c:v>
                </c:pt>
                <c:pt idx="857">
                  <c:v>2.647249094256851</c:v>
                </c:pt>
                <c:pt idx="858">
                  <c:v>2.652587384127644</c:v>
                </c:pt>
                <c:pt idx="859">
                  <c:v>2.657918289155773</c:v>
                </c:pt>
                <c:pt idx="860">
                  <c:v>2.663241962172238</c:v>
                </c:pt>
                <c:pt idx="861">
                  <c:v>2.668558553133712</c:v>
                </c:pt>
                <c:pt idx="862">
                  <c:v>2.673868209162503</c:v>
                </c:pt>
                <c:pt idx="863">
                  <c:v>2.679171074586549</c:v>
                </c:pt>
                <c:pt idx="864">
                  <c:v>2.684467290979444</c:v>
                </c:pt>
                <c:pt idx="865">
                  <c:v>2.689756997200433</c:v>
                </c:pt>
                <c:pt idx="866">
                  <c:v>2.695040329434372</c:v>
                </c:pt>
                <c:pt idx="867">
                  <c:v>2.70031742123159</c:v>
                </c:pt>
                <c:pt idx="868">
                  <c:v>2.705588403547659</c:v>
                </c:pt>
                <c:pt idx="869">
                  <c:v>2.710853404783027</c:v>
                </c:pt>
                <c:pt idx="870">
                  <c:v>2.71611255082248</c:v>
                </c:pt>
                <c:pt idx="871">
                  <c:v>2.721365965074437</c:v>
                </c:pt>
                <c:pt idx="872">
                  <c:v>2.726613768510028</c:v>
                </c:pt>
                <c:pt idx="873">
                  <c:v>2.731856079701944</c:v>
                </c:pt>
                <c:pt idx="874">
                  <c:v>2.737093014863047</c:v>
                </c:pt>
                <c:pt idx="875">
                  <c:v>2.742324687884716</c:v>
                </c:pt>
                <c:pt idx="876">
                  <c:v>2.747551210374891</c:v>
                </c:pt>
                <c:pt idx="877">
                  <c:v>2.752772691695845</c:v>
                </c:pt>
                <c:pt idx="878">
                  <c:v>2.757989239001624</c:v>
                </c:pt>
                <c:pt idx="879">
                  <c:v>2.763200957275157</c:v>
                </c:pt>
                <c:pt idx="880">
                  <c:v>2.768407949365039</c:v>
                </c:pt>
                <c:pt idx="881">
                  <c:v>2.773610316021942</c:v>
                </c:pt>
                <c:pt idx="882">
                  <c:v>2.778808155934675</c:v>
                </c:pt>
                <c:pt idx="883">
                  <c:v>2.784001565765864</c:v>
                </c:pt>
                <c:pt idx="884">
                  <c:v>2.789190640187245</c:v>
                </c:pt>
                <c:pt idx="885">
                  <c:v>2.794375471914566</c:v>
                </c:pt>
                <c:pt idx="886">
                  <c:v>2.799556151742087</c:v>
                </c:pt>
                <c:pt idx="887">
                  <c:v>2.80473276857668</c:v>
                </c:pt>
                <c:pt idx="888">
                  <c:v>2.809905409471495</c:v>
                </c:pt>
                <c:pt idx="889">
                  <c:v>2.81507415965923</c:v>
                </c:pt>
                <c:pt idx="890">
                  <c:v>2.820239102584958</c:v>
                </c:pt>
                <c:pt idx="891">
                  <c:v>2.825400319938533</c:v>
                </c:pt>
                <c:pt idx="892">
                  <c:v>2.830557891686563</c:v>
                </c:pt>
                <c:pt idx="893">
                  <c:v>2.835711896103941</c:v>
                </c:pt>
                <c:pt idx="894">
                  <c:v>2.840862409804945</c:v>
                </c:pt>
                <c:pt idx="895">
                  <c:v>2.846009507773891</c:v>
                </c:pt>
                <c:pt idx="896">
                  <c:v>2.851153263395346</c:v>
                </c:pt>
                <c:pt idx="897">
                  <c:v>2.856293748483898</c:v>
                </c:pt>
                <c:pt idx="898">
                  <c:v>2.861431033313473</c:v>
                </c:pt>
                <c:pt idx="899">
                  <c:v>2.866565186646222</c:v>
                </c:pt>
                <c:pt idx="900">
                  <c:v>2.871696275760947</c:v>
                </c:pt>
                <c:pt idx="901">
                  <c:v>2.876824366481096</c:v>
                </c:pt>
                <c:pt idx="902">
                  <c:v>2.881949523202303</c:v>
                </c:pt>
                <c:pt idx="903">
                  <c:v>2.88707180891949</c:v>
                </c:pt>
                <c:pt idx="904">
                  <c:v>2.892191285253531</c:v>
                </c:pt>
                <c:pt idx="905">
                  <c:v>2.897308012477468</c:v>
                </c:pt>
                <c:pt idx="906">
                  <c:v>2.902422049542292</c:v>
                </c:pt>
                <c:pt idx="907">
                  <c:v>2.907533454102291</c:v>
                </c:pt>
                <c:pt idx="908">
                  <c:v>2.912642282539967</c:v>
                </c:pt>
                <c:pt idx="909">
                  <c:v>2.917748589990505</c:v>
                </c:pt>
                <c:pt idx="910">
                  <c:v>2.922852430365836</c:v>
                </c:pt>
                <c:pt idx="911">
                  <c:v>2.927953856378259</c:v>
                </c:pt>
                <c:pt idx="912">
                  <c:v>2.933052919563654</c:v>
                </c:pt>
                <c:pt idx="913">
                  <c:v>2.938149670304256</c:v>
                </c:pt>
                <c:pt idx="914">
                  <c:v>2.943244157851037</c:v>
                </c:pt>
                <c:pt idx="915">
                  <c:v>2.948336430345659</c:v>
                </c:pt>
                <c:pt idx="916">
                  <c:v>2.953426534842027</c:v>
                </c:pt>
                <c:pt idx="917">
                  <c:v>2.958514517327436</c:v>
                </c:pt>
                <c:pt idx="918">
                  <c:v>2.963600422743315</c:v>
                </c:pt>
                <c:pt idx="919">
                  <c:v>2.968684295005575</c:v>
                </c:pt>
                <c:pt idx="920">
                  <c:v>2.973766177024572</c:v>
                </c:pt>
                <c:pt idx="921">
                  <c:v>2.97884611072467</c:v>
                </c:pt>
                <c:pt idx="922">
                  <c:v>2.983924137063427</c:v>
                </c:pt>
                <c:pt idx="923">
                  <c:v>2.9890002960504</c:v>
                </c:pt>
                <c:pt idx="924">
                  <c:v>2.994074626765575</c:v>
                </c:pt>
                <c:pt idx="925">
                  <c:v>2.999147167377424</c:v>
                </c:pt>
                <c:pt idx="926">
                  <c:v>3.004217955160592</c:v>
                </c:pt>
                <c:pt idx="927">
                  <c:v>3.009287026513234</c:v>
                </c:pt>
                <c:pt idx="928">
                  <c:v>3.014354416973978</c:v>
                </c:pt>
                <c:pt idx="929">
                  <c:v>3.019420161238547</c:v>
                </c:pt>
                <c:pt idx="930">
                  <c:v>3.024484293176022</c:v>
                </c:pt>
                <c:pt idx="931">
                  <c:v>3.029546845844768</c:v>
                </c:pt>
                <c:pt idx="932">
                  <c:v>3.034607851508015</c:v>
                </c:pt>
                <c:pt idx="933">
                  <c:v>3.039667341649106</c:v>
                </c:pt>
                <c:pt idx="934">
                  <c:v>3.04472534698641</c:v>
                </c:pt>
                <c:pt idx="935">
                  <c:v>3.04978189748791</c:v>
                </c:pt>
                <c:pt idx="936">
                  <c:v>3.054837022385467</c:v>
                </c:pt>
                <c:pt idx="937">
                  <c:v>3.059890750188772</c:v>
                </c:pt>
                <c:pt idx="938">
                  <c:v>3.06494310869897</c:v>
                </c:pt>
                <c:pt idx="939">
                  <c:v>3.069994125021987</c:v>
                </c:pt>
                <c:pt idx="940">
                  <c:v>3.075043825581547</c:v>
                </c:pt>
                <c:pt idx="941">
                  <c:v>3.080092236131885</c:v>
                </c:pt>
                <c:pt idx="942">
                  <c:v>3.085139381770164</c:v>
                </c:pt>
                <c:pt idx="943">
                  <c:v>3.090185286948599</c:v>
                </c:pt>
                <c:pt idx="944">
                  <c:v>3.095229975486296</c:v>
                </c:pt>
                <c:pt idx="945">
                  <c:v>3.100273470580797</c:v>
                </c:pt>
                <c:pt idx="946">
                  <c:v>3.105315794819352</c:v>
                </c:pt>
                <c:pt idx="947">
                  <c:v>3.110356970189908</c:v>
                </c:pt>
                <c:pt idx="948">
                  <c:v>3.115397018091826</c:v>
                </c:pt>
                <c:pt idx="949">
                  <c:v>3.12043595934633</c:v>
                </c:pt>
                <c:pt idx="950">
                  <c:v>3.125473814206691</c:v>
                </c:pt>
                <c:pt idx="951">
                  <c:v>3.130510602368139</c:v>
                </c:pt>
                <c:pt idx="952">
                  <c:v>3.135546342977531</c:v>
                </c:pt>
                <c:pt idx="953">
                  <c:v>3.140581054642753</c:v>
                </c:pt>
                <c:pt idx="954">
                  <c:v>3.145614755441874</c:v>
                </c:pt>
                <c:pt idx="955">
                  <c:v>3.150647462932049</c:v>
                </c:pt>
                <c:pt idx="956">
                  <c:v>3.15567919415818</c:v>
                </c:pt>
                <c:pt idx="957">
                  <c:v>3.160709965661337</c:v>
                </c:pt>
                <c:pt idx="958">
                  <c:v>3.165739793486933</c:v>
                </c:pt>
                <c:pt idx="959">
                  <c:v>3.170768693192673</c:v>
                </c:pt>
                <c:pt idx="960">
                  <c:v>3.175796679856257</c:v>
                </c:pt>
                <c:pt idx="961">
                  <c:v>3.180823768082871</c:v>
                </c:pt>
                <c:pt idx="962">
                  <c:v>3.185849972012443</c:v>
                </c:pt>
                <c:pt idx="963">
                  <c:v>3.190875305326667</c:v>
                </c:pt>
                <c:pt idx="964">
                  <c:v>3.195899781255819</c:v>
                </c:pt>
                <c:pt idx="965">
                  <c:v>3.200923412585354</c:v>
                </c:pt>
                <c:pt idx="966">
                  <c:v>3.205946211662276</c:v>
                </c:pt>
                <c:pt idx="967">
                  <c:v>3.210968190401307</c:v>
                </c:pt>
                <c:pt idx="968">
                  <c:v>3.215989360290837</c:v>
                </c:pt>
                <c:pt idx="969">
                  <c:v>3.221009732398678</c:v>
                </c:pt>
                <c:pt idx="970">
                  <c:v>3.226029317377595</c:v>
                </c:pt>
                <c:pt idx="971">
                  <c:v>3.23104812547065</c:v>
                </c:pt>
                <c:pt idx="972">
                  <c:v>3.236066166516329</c:v>
                </c:pt>
                <c:pt idx="973">
                  <c:v>3.241083449953488</c:v>
                </c:pt>
                <c:pt idx="974">
                  <c:v>3.246099984826087</c:v>
                </c:pt>
                <c:pt idx="975">
                  <c:v>3.251115779787731</c:v>
                </c:pt>
                <c:pt idx="976">
                  <c:v>3.256130843106025</c:v>
                </c:pt>
                <c:pt idx="977">
                  <c:v>3.261145182666732</c:v>
                </c:pt>
                <c:pt idx="978">
                  <c:v>3.266158805977741</c:v>
                </c:pt>
                <c:pt idx="979">
                  <c:v>3.271171720172851</c:v>
                </c:pt>
                <c:pt idx="980">
                  <c:v>3.276183932015363</c:v>
                </c:pt>
                <c:pt idx="981">
                  <c:v>3.28119544790149</c:v>
                </c:pt>
                <c:pt idx="982">
                  <c:v>3.286206273863582</c:v>
                </c:pt>
                <c:pt idx="983">
                  <c:v>3.291216415573179</c:v>
                </c:pt>
                <c:pt idx="984">
                  <c:v>3.296225878343862</c:v>
                </c:pt>
                <c:pt idx="985">
                  <c:v>3.301234667133941</c:v>
                </c:pt>
                <c:pt idx="986">
                  <c:v>3.306242786548966</c:v>
                </c:pt>
                <c:pt idx="987">
                  <c:v>3.311250240844046</c:v>
                </c:pt>
                <c:pt idx="988">
                  <c:v>3.316257033926005</c:v>
                </c:pt>
                <c:pt idx="989">
                  <c:v>3.321263169355358</c:v>
                </c:pt>
                <c:pt idx="990">
                  <c:v>3.32626865034811</c:v>
                </c:pt>
                <c:pt idx="991">
                  <c:v>3.331273479777385</c:v>
                </c:pt>
                <c:pt idx="992">
                  <c:v>3.336277660174881</c:v>
                </c:pt>
                <c:pt idx="993">
                  <c:v>3.341281193732146</c:v>
                </c:pt>
                <c:pt idx="994">
                  <c:v>3.346284082301695</c:v>
                </c:pt>
                <c:pt idx="995">
                  <c:v>3.351286327397945</c:v>
                </c:pt>
                <c:pt idx="996">
                  <c:v>3.356287930197979</c:v>
                </c:pt>
                <c:pt idx="997">
                  <c:v>3.361288891542148</c:v>
                </c:pt>
                <c:pt idx="998">
                  <c:v>3.366289211934489</c:v>
                </c:pt>
                <c:pt idx="999">
                  <c:v>3.37128889154299</c:v>
                </c:pt>
                <c:pt idx="1000">
                  <c:v>3.376287930199667</c:v>
                </c:pt>
                <c:pt idx="1001">
                  <c:v>3.38128632740048</c:v>
                </c:pt>
                <c:pt idx="1002">
                  <c:v>3.386284082305084</c:v>
                </c:pt>
                <c:pt idx="1003">
                  <c:v>3.391281193736395</c:v>
                </c:pt>
                <c:pt idx="1004">
                  <c:v>3.396277660179999</c:v>
                </c:pt>
                <c:pt idx="1005">
                  <c:v>3.401273479783384</c:v>
                </c:pt>
                <c:pt idx="1006">
                  <c:v>3.406268650355002</c:v>
                </c:pt>
                <c:pt idx="1007">
                  <c:v>3.411263169363157</c:v>
                </c:pt>
                <c:pt idx="1008">
                  <c:v>3.416257033934728</c:v>
                </c:pt>
                <c:pt idx="1009">
                  <c:v>3.421250240853713</c:v>
                </c:pt>
                <c:pt idx="1010">
                  <c:v>3.426242786559596</c:v>
                </c:pt>
                <c:pt idx="1011">
                  <c:v>3.431234667145557</c:v>
                </c:pt>
                <c:pt idx="1012">
                  <c:v>3.436225878356487</c:v>
                </c:pt>
                <c:pt idx="1013">
                  <c:v>3.441216415586842</c:v>
                </c:pt>
                <c:pt idx="1014">
                  <c:v>3.44620627387831</c:v>
                </c:pt>
                <c:pt idx="1015">
                  <c:v>3.451195447917312</c:v>
                </c:pt>
                <c:pt idx="1016">
                  <c:v>3.456183932032316</c:v>
                </c:pt>
                <c:pt idx="1017">
                  <c:v>3.461171720190971</c:v>
                </c:pt>
                <c:pt idx="1018">
                  <c:v>3.466158805997066</c:v>
                </c:pt>
                <c:pt idx="1019">
                  <c:v>3.471145182687302</c:v>
                </c:pt>
                <c:pt idx="1020">
                  <c:v>3.476130843127884</c:v>
                </c:pt>
                <c:pt idx="1021">
                  <c:v>3.481115779810925</c:v>
                </c:pt>
                <c:pt idx="1022">
                  <c:v>3.486099984850665</c:v>
                </c:pt>
                <c:pt idx="1023">
                  <c:v>3.491083449979502</c:v>
                </c:pt>
                <c:pt idx="1024">
                  <c:v>3.496066166543833</c:v>
                </c:pt>
                <c:pt idx="1025">
                  <c:v>3.501048125499703</c:v>
                </c:pt>
                <c:pt idx="1026">
                  <c:v>3.506029317408259</c:v>
                </c:pt>
                <c:pt idx="1027">
                  <c:v>3.511009732431016</c:v>
                </c:pt>
                <c:pt idx="1028">
                  <c:v>3.515989360324919</c:v>
                </c:pt>
                <c:pt idx="1029">
                  <c:v>3.520968190437204</c:v>
                </c:pt>
                <c:pt idx="1030">
                  <c:v>3.525946211700065</c:v>
                </c:pt>
                <c:pt idx="1031">
                  <c:v>3.530923412625115</c:v>
                </c:pt>
                <c:pt idx="1032">
                  <c:v>3.535899781297634</c:v>
                </c:pt>
                <c:pt idx="1033">
                  <c:v>3.540875305370625</c:v>
                </c:pt>
                <c:pt idx="1034">
                  <c:v>3.545849972058638</c:v>
                </c:pt>
                <c:pt idx="1035">
                  <c:v>3.550823768131398</c:v>
                </c:pt>
                <c:pt idx="1036">
                  <c:v>3.55579667990722</c:v>
                </c:pt>
                <c:pt idx="1037">
                  <c:v>3.560768693246179</c:v>
                </c:pt>
                <c:pt idx="1038">
                  <c:v>3.565739793543096</c:v>
                </c:pt>
                <c:pt idx="1039">
                  <c:v>3.570709965720275</c:v>
                </c:pt>
                <c:pt idx="1040">
                  <c:v>3.575679194220017</c:v>
                </c:pt>
                <c:pt idx="1041">
                  <c:v>3.580647462996915</c:v>
                </c:pt>
                <c:pt idx="1042">
                  <c:v>3.585614755509907</c:v>
                </c:pt>
                <c:pt idx="1043">
                  <c:v>3.590581054714096</c:v>
                </c:pt>
                <c:pt idx="1044">
                  <c:v>3.595546343052334</c:v>
                </c:pt>
                <c:pt idx="1045">
                  <c:v>3.60051060244656</c:v>
                </c:pt>
                <c:pt idx="1046">
                  <c:v>3.605473814288894</c:v>
                </c:pt>
                <c:pt idx="1047">
                  <c:v>3.610435959432489</c:v>
                </c:pt>
                <c:pt idx="1048">
                  <c:v>3.615397018182123</c:v>
                </c:pt>
                <c:pt idx="1049">
                  <c:v>3.620356970284532</c:v>
                </c:pt>
                <c:pt idx="1050">
                  <c:v>3.625315794918505</c:v>
                </c:pt>
                <c:pt idx="1051">
                  <c:v>3.630273470684686</c:v>
                </c:pt>
                <c:pt idx="1052">
                  <c:v>3.635229975595139</c:v>
                </c:pt>
                <c:pt idx="1053">
                  <c:v>3.640185287062626</c:v>
                </c:pt>
                <c:pt idx="1054">
                  <c:v>3.645139381889615</c:v>
                </c:pt>
                <c:pt idx="1055">
                  <c:v>3.650092236257012</c:v>
                </c:pt>
                <c:pt idx="1056">
                  <c:v>3.655043825712613</c:v>
                </c:pt>
                <c:pt idx="1057">
                  <c:v>3.659994125159266</c:v>
                </c:pt>
                <c:pt idx="1058">
                  <c:v>3.664943108842751</c:v>
                </c:pt>
                <c:pt idx="1059">
                  <c:v>3.669890750339358</c:v>
                </c:pt>
                <c:pt idx="1060">
                  <c:v>3.674837022543174</c:v>
                </c:pt>
                <c:pt idx="1061">
                  <c:v>3.67978189765307</c:v>
                </c:pt>
                <c:pt idx="1062">
                  <c:v>3.68472534715937</c:v>
                </c:pt>
                <c:pt idx="1063">
                  <c:v>3.689667341830231</c:v>
                </c:pt>
                <c:pt idx="1064">
                  <c:v>3.694607851697683</c:v>
                </c:pt>
                <c:pt idx="1065">
                  <c:v>3.699546846043378</c:v>
                </c:pt>
                <c:pt idx="1066">
                  <c:v>3.70448429338399</c:v>
                </c:pt>
                <c:pt idx="1067">
                  <c:v>3.70942016145631</c:v>
                </c:pt>
                <c:pt idx="1068">
                  <c:v>3.714354417201993</c:v>
                </c:pt>
                <c:pt idx="1069">
                  <c:v>3.719287026751978</c:v>
                </c:pt>
                <c:pt idx="1070">
                  <c:v>3.724217955410566</c:v>
                </c:pt>
                <c:pt idx="1071">
                  <c:v>3.729147167639152</c:v>
                </c:pt>
                <c:pt idx="1072">
                  <c:v>3.734074627039608</c:v>
                </c:pt>
                <c:pt idx="1073">
                  <c:v>3.73900029633731</c:v>
                </c:pt>
                <c:pt idx="1074">
                  <c:v>3.743924137363814</c:v>
                </c:pt>
                <c:pt idx="1075">
                  <c:v>3.748846111039164</c:v>
                </c:pt>
                <c:pt idx="1076">
                  <c:v>3.753766177353832</c:v>
                </c:pt>
                <c:pt idx="1077">
                  <c:v>3.758684295350288</c:v>
                </c:pt>
                <c:pt idx="1078">
                  <c:v>3.763600423104202</c:v>
                </c:pt>
                <c:pt idx="1079">
                  <c:v>3.768514517705253</c:v>
                </c:pt>
                <c:pt idx="1080">
                  <c:v>3.773426535237564</c:v>
                </c:pt>
                <c:pt idx="1081">
                  <c:v>3.77833643075974</c:v>
                </c:pt>
                <c:pt idx="1082">
                  <c:v>3.783244158284529</c:v>
                </c:pt>
                <c:pt idx="1083">
                  <c:v>3.788149670758064</c:v>
                </c:pt>
                <c:pt idx="1084">
                  <c:v>3.793052920038725</c:v>
                </c:pt>
                <c:pt idx="1085">
                  <c:v>3.797953856875585</c:v>
                </c:pt>
                <c:pt idx="1086">
                  <c:v>3.802852430886452</c:v>
                </c:pt>
                <c:pt idx="1087">
                  <c:v>3.807748590535498</c:v>
                </c:pt>
                <c:pt idx="1088">
                  <c:v>3.812642283110473</c:v>
                </c:pt>
                <c:pt idx="1089">
                  <c:v>3.817533454699499</c:v>
                </c:pt>
                <c:pt idx="1090">
                  <c:v>3.822422050167441</c:v>
                </c:pt>
                <c:pt idx="1091">
                  <c:v>3.827308013131862</c:v>
                </c:pt>
                <c:pt idx="1092">
                  <c:v>3.832191285938534</c:v>
                </c:pt>
                <c:pt idx="1093">
                  <c:v>3.837071809636523</c:v>
                </c:pt>
                <c:pt idx="1094">
                  <c:v>3.841949523952857</c:v>
                </c:pt>
                <c:pt idx="1095">
                  <c:v>3.846824367266731</c:v>
                </c:pt>
                <c:pt idx="1096">
                  <c:v>3.851696276583294</c:v>
                </c:pt>
                <c:pt idx="1097">
                  <c:v>3.856565187506987</c:v>
                </c:pt>
                <c:pt idx="1098">
                  <c:v>3.861431034214443</c:v>
                </c:pt>
                <c:pt idx="1099">
                  <c:v>3.86629374942694</c:v>
                </c:pt>
                <c:pt idx="1100">
                  <c:v>3.871153264382416</c:v>
                </c:pt>
                <c:pt idx="1101">
                  <c:v>3.87600950880703</c:v>
                </c:pt>
                <c:pt idx="1102">
                  <c:v>3.880862410886292</c:v>
                </c:pt>
                <c:pt idx="1103">
                  <c:v>3.885711897235734</c:v>
                </c:pt>
                <c:pt idx="1104">
                  <c:v>3.890557892871142</c:v>
                </c:pt>
                <c:pt idx="1105">
                  <c:v>3.895400321178347</c:v>
                </c:pt>
                <c:pt idx="1106">
                  <c:v>3.900239103882567</c:v>
                </c:pt>
                <c:pt idx="1107">
                  <c:v>3.905074161017311</c:v>
                </c:pt>
                <c:pt idx="1108">
                  <c:v>3.909905410892849</c:v>
                </c:pt>
                <c:pt idx="1109">
                  <c:v>3.914732770064238</c:v>
                </c:pt>
                <c:pt idx="1110">
                  <c:v>3.919556153298911</c:v>
                </c:pt>
                <c:pt idx="1111">
                  <c:v>3.92437547354386</c:v>
                </c:pt>
                <c:pt idx="1112">
                  <c:v>3.929190641892362</c:v>
                </c:pt>
                <c:pt idx="1113">
                  <c:v>3.93400156755031</c:v>
                </c:pt>
                <c:pt idx="1114">
                  <c:v>3.938808157802113</c:v>
                </c:pt>
                <c:pt idx="1115">
                  <c:v>3.943610317976207</c:v>
                </c:pt>
                <c:pt idx="1116">
                  <c:v>3.948407951410138</c:v>
                </c:pt>
                <c:pt idx="1117">
                  <c:v>3.953200959415283</c:v>
                </c:pt>
                <c:pt idx="1118">
                  <c:v>3.957989241241158</c:v>
                </c:pt>
                <c:pt idx="1119">
                  <c:v>3.962772694039371</c:v>
                </c:pt>
                <c:pt idx="1120">
                  <c:v>3.967551212827197</c:v>
                </c:pt>
                <c:pt idx="1121">
                  <c:v>3.972324690450814</c:v>
                </c:pt>
                <c:pt idx="1122">
                  <c:v>3.977093017548175</c:v>
                </c:pt>
                <c:pt idx="1123">
                  <c:v>3.981856082511575</c:v>
                </c:pt>
                <c:pt idx="1124">
                  <c:v>3.986613771449888</c:v>
                </c:pt>
                <c:pt idx="1125">
                  <c:v>3.99136596815051</c:v>
                </c:pt>
                <c:pt idx="1126">
                  <c:v>3.996112554041021</c:v>
                </c:pt>
                <c:pt idx="1127">
                  <c:v>4.000853408150574</c:v>
                </c:pt>
                <c:pt idx="1128">
                  <c:v>4.005588407071049</c:v>
                </c:pt>
                <c:pt idx="1129">
                  <c:v>4.010317424917966</c:v>
                </c:pt>
                <c:pt idx="1130">
                  <c:v>4.015040333291202</c:v>
                </c:pt>
                <c:pt idx="1131">
                  <c:v>4.019757001235521</c:v>
                </c:pt>
                <c:pt idx="1132">
                  <c:v>4.024467295200943</c:v>
                </c:pt>
                <c:pt idx="1133">
                  <c:v>4.029171079002985</c:v>
                </c:pt>
                <c:pt idx="1134">
                  <c:v>4.033868213782783</c:v>
                </c:pt>
                <c:pt idx="1135">
                  <c:v>4.038558557967144</c:v>
                </c:pt>
                <c:pt idx="1136">
                  <c:v>4.043241967228546</c:v>
                </c:pt>
                <c:pt idx="1137">
                  <c:v>4.04791829444512</c:v>
                </c:pt>
                <c:pt idx="1138">
                  <c:v>4.052587389660649</c:v>
                </c:pt>
                <c:pt idx="1139">
                  <c:v>4.057249100044605</c:v>
                </c:pt>
                <c:pt idx="1140">
                  <c:v>4.061903269852299</c:v>
                </c:pt>
                <c:pt idx="1141">
                  <c:v>4.066549740385124</c:v>
                </c:pt>
                <c:pt idx="1142">
                  <c:v>4.071188349950994</c:v>
                </c:pt>
                <c:pt idx="1143">
                  <c:v>4.07581893382496</c:v>
                </c:pt>
                <c:pt idx="1144">
                  <c:v>4.08044132421011</c:v>
                </c:pt>
                <c:pt idx="1145">
                  <c:v>4.085055350198746</c:v>
                </c:pt>
                <c:pt idx="1146">
                  <c:v>4.089660837733914</c:v>
                </c:pt>
                <c:pt idx="1147">
                  <c:v>4.09425760957133</c:v>
                </c:pt>
                <c:pt idx="1148">
                  <c:v>4.098845485241758</c:v>
                </c:pt>
                <c:pt idx="1149">
                  <c:v>4.1034242810139</c:v>
                </c:pt>
                <c:pt idx="1150">
                  <c:v>4.107993809857824</c:v>
                </c:pt>
                <c:pt idx="1151">
                  <c:v>4.112553881409044</c:v>
                </c:pt>
                <c:pt idx="1152">
                  <c:v>4.117104301933259</c:v>
                </c:pt>
                <c:pt idx="1153">
                  <c:v>4.121644874291855</c:v>
                </c:pt>
                <c:pt idx="1154">
                  <c:v>4.126175397908208</c:v>
                </c:pt>
                <c:pt idx="1155">
                  <c:v>4.130695668734872</c:v>
                </c:pt>
                <c:pt idx="1156">
                  <c:v>4.135205479221732</c:v>
                </c:pt>
                <c:pt idx="1157">
                  <c:v>4.139704618285167</c:v>
                </c:pt>
                <c:pt idx="1158">
                  <c:v>4.144192871278322</c:v>
                </c:pt>
                <c:pt idx="1159">
                  <c:v>4.14867001996257</c:v>
                </c:pt>
                <c:pt idx="1160">
                  <c:v>4.153135842480224</c:v>
                </c:pt>
                <c:pt idx="1161">
                  <c:v>4.157590113328603</c:v>
                </c:pt>
                <c:pt idx="1162">
                  <c:v>4.162032603335532</c:v>
                </c:pt>
                <c:pt idx="1163">
                  <c:v>4.166463079636352</c:v>
                </c:pt>
                <c:pt idx="1164">
                  <c:v>4.170881305652557</c:v>
                </c:pt>
                <c:pt idx="1165">
                  <c:v>4.175287041072123</c:v>
                </c:pt>
                <c:pt idx="1166">
                  <c:v>4.179680041831645</c:v>
                </c:pt>
                <c:pt idx="1167">
                  <c:v>4.184060060100371</c:v>
                </c:pt>
                <c:pt idx="1168">
                  <c:v>4.188426844266232</c:v>
                </c:pt>
                <c:pt idx="1169">
                  <c:v>4.192780138923983</c:v>
                </c:pt>
                <c:pt idx="1170">
                  <c:v>4.197119684865539</c:v>
                </c:pt>
                <c:pt idx="1171">
                  <c:v>4.201445219072634</c:v>
                </c:pt>
                <c:pt idx="1172">
                  <c:v>4.205756474711895</c:v>
                </c:pt>
                <c:pt idx="1173">
                  <c:v>4.210053181132456</c:v>
                </c:pt>
                <c:pt idx="1174">
                  <c:v>4.214335063866213</c:v>
                </c:pt>
                <c:pt idx="1175">
                  <c:v>4.218601844630831</c:v>
                </c:pt>
                <c:pt idx="1176">
                  <c:v>4.222853241335653</c:v>
                </c:pt>
                <c:pt idx="1177">
                  <c:v>4.227088968090564</c:v>
                </c:pt>
                <c:pt idx="1178">
                  <c:v>4.231308735217998</c:v>
                </c:pt>
                <c:pt idx="1179">
                  <c:v>4.235512249268161</c:v>
                </c:pt>
                <c:pt idx="1180">
                  <c:v>4.239699213037597</c:v>
                </c:pt>
                <c:pt idx="1181">
                  <c:v>4.243869325591242</c:v>
                </c:pt>
                <c:pt idx="1182">
                  <c:v>4.248022282288064</c:v>
                </c:pt>
                <c:pt idx="1183">
                  <c:v>4.252157774810406</c:v>
                </c:pt>
                <c:pt idx="1184">
                  <c:v>4.25627549119718</c:v>
                </c:pt>
                <c:pt idx="1185">
                  <c:v>4.260375115881011</c:v>
                </c:pt>
                <c:pt idx="1186">
                  <c:v>4.264456329729455</c:v>
                </c:pt>
                <c:pt idx="1187">
                  <c:v>4.268518810090417</c:v>
                </c:pt>
                <c:pt idx="1188">
                  <c:v>4.272562230841888</c:v>
                </c:pt>
                <c:pt idx="1189">
                  <c:v>4.276586262446105</c:v>
                </c:pt>
                <c:pt idx="1190">
                  <c:v>4.28059057200826</c:v>
                </c:pt>
                <c:pt idx="1191">
                  <c:v>4.284574823339878</c:v>
                </c:pt>
                <c:pt idx="1192">
                  <c:v>4.28853867702696</c:v>
                </c:pt>
                <c:pt idx="1193">
                  <c:v>4.292481790502989</c:v>
                </c:pt>
                <c:pt idx="1194">
                  <c:v>4.296403818126944</c:v>
                </c:pt>
                <c:pt idx="1195">
                  <c:v>4.300304411266376</c:v>
                </c:pt>
                <c:pt idx="1196">
                  <c:v>4.304183218385668</c:v>
                </c:pt>
                <c:pt idx="1197">
                  <c:v>4.308039885139556</c:v>
                </c:pt>
                <c:pt idx="1198">
                  <c:v>4.311874054472024</c:v>
                </c:pt>
                <c:pt idx="1199">
                  <c:v>4.315685366720601</c:v>
                </c:pt>
                <c:pt idx="1200">
                  <c:v>4.319473459726205</c:v>
                </c:pt>
                <c:pt idx="1201">
                  <c:v>4.323237968948532</c:v>
                </c:pt>
                <c:pt idx="1202">
                  <c:v>4.326978527587102</c:v>
                </c:pt>
                <c:pt idx="1203">
                  <c:v>4.330694766707992</c:v>
                </c:pt>
                <c:pt idx="1204">
                  <c:v>4.334386315376296</c:v>
                </c:pt>
                <c:pt idx="1205">
                  <c:v>4.338052800794373</c:v>
                </c:pt>
                <c:pt idx="1206">
                  <c:v>4.341693848445884</c:v>
                </c:pt>
                <c:pt idx="1207">
                  <c:v>4.345309082245653</c:v>
                </c:pt>
                <c:pt idx="1208">
                  <c:v>4.348898124695352</c:v>
                </c:pt>
                <c:pt idx="1209">
                  <c:v>4.352460597045012</c:v>
                </c:pt>
                <c:pt idx="1210">
                  <c:v>4.355996119460341</c:v>
                </c:pt>
                <c:pt idx="1211">
                  <c:v>4.359504311195838</c:v>
                </c:pt>
                <c:pt idx="1212">
                  <c:v>4.36298479077364</c:v>
                </c:pt>
                <c:pt idx="1213">
                  <c:v>4.366437176168076</c:v>
                </c:pt>
                <c:pt idx="1214">
                  <c:v>4.36986108499586</c:v>
                </c:pt>
                <c:pt idx="1215">
                  <c:v>4.373256134711846</c:v>
                </c:pt>
                <c:pt idx="1216">
                  <c:v>4.37662194281024</c:v>
                </c:pt>
                <c:pt idx="1217">
                  <c:v>4.3799581270312</c:v>
                </c:pt>
                <c:pt idx="1218">
                  <c:v>4.38326430557267</c:v>
                </c:pt>
                <c:pt idx="1219">
                  <c:v>4.386540097307358</c:v>
                </c:pt>
                <c:pt idx="1220">
                  <c:v>4.38978512200464</c:v>
                </c:pt>
                <c:pt idx="1221">
                  <c:v>4.392999000557321</c:v>
                </c:pt>
                <c:pt idx="1222">
                  <c:v>4.396181355213004</c:v>
                </c:pt>
                <c:pt idx="1223">
                  <c:v>4.399331809809894</c:v>
                </c:pt>
                <c:pt idx="1224">
                  <c:v>4.402449990016838</c:v>
                </c:pt>
                <c:pt idx="1225">
                  <c:v>4.405535523577374</c:v>
                </c:pt>
                <c:pt idx="1226">
                  <c:v>4.408588040557535</c:v>
                </c:pt>
                <c:pt idx="1227">
                  <c:v>4.41160717359717</c:v>
                </c:pt>
                <c:pt idx="1228">
                  <c:v>4.414592558164507</c:v>
                </c:pt>
                <c:pt idx="1229">
                  <c:v>4.417543832813657</c:v>
                </c:pt>
                <c:pt idx="1230">
                  <c:v>4.420460639444781</c:v>
                </c:pt>
                <c:pt idx="1231">
                  <c:v>4.42334262356659</c:v>
                </c:pt>
                <c:pt idx="1232">
                  <c:v>4.426189434560854</c:v>
                </c:pt>
                <c:pt idx="1233">
                  <c:v>4.42900072594856</c:v>
                </c:pt>
                <c:pt idx="1234">
                  <c:v>4.431776155657397</c:v>
                </c:pt>
                <c:pt idx="1235">
                  <c:v>4.434515386290164</c:v>
                </c:pt>
                <c:pt idx="1236">
                  <c:v>4.437218085393724</c:v>
                </c:pt>
                <c:pt idx="1237">
                  <c:v>4.439883925728134</c:v>
                </c:pt>
                <c:pt idx="1238">
                  <c:v>4.442512585535519</c:v>
                </c:pt>
                <c:pt idx="1239">
                  <c:v>4.445103748808287</c:v>
                </c:pt>
                <c:pt idx="1240">
                  <c:v>4.447657105556268</c:v>
                </c:pt>
                <c:pt idx="1241">
                  <c:v>4.450172352072337</c:v>
                </c:pt>
                <c:pt idx="1242">
                  <c:v>4.452649191196078</c:v>
                </c:pt>
                <c:pt idx="1243">
                  <c:v>4.455087332575064</c:v>
                </c:pt>
                <c:pt idx="1244">
                  <c:v>4.457486492923286</c:v>
                </c:pt>
                <c:pt idx="1245">
                  <c:v>4.459846396276284</c:v>
                </c:pt>
                <c:pt idx="1246">
                  <c:v>4.462166774242533</c:v>
                </c:pt>
                <c:pt idx="1247">
                  <c:v>4.464447366250607</c:v>
                </c:pt>
                <c:pt idx="1248">
                  <c:v>4.4666879197917</c:v>
                </c:pt>
                <c:pt idx="1249">
                  <c:v>4.46888819065701</c:v>
                </c:pt>
                <c:pt idx="1250">
                  <c:v>4.471047943169564</c:v>
                </c:pt>
                <c:pt idx="1251">
                  <c:v>4.47316695041003</c:v>
                </c:pt>
                <c:pt idx="1252">
                  <c:v>4.475244994436054</c:v>
                </c:pt>
                <c:pt idx="1253">
                  <c:v>4.477281866494734</c:v>
                </c:pt>
                <c:pt idx="1254">
                  <c:v>4.479277367227744</c:v>
                </c:pt>
                <c:pt idx="1255">
                  <c:v>4.481231306868759</c:v>
                </c:pt>
                <c:pt idx="1256">
                  <c:v>4.483143505432704</c:v>
                </c:pt>
                <c:pt idx="1257">
                  <c:v>4.485013792896515</c:v>
                </c:pt>
                <c:pt idx="1258">
                  <c:v>4.486842009370958</c:v>
                </c:pt>
                <c:pt idx="1259">
                  <c:v>4.4886280052632</c:v>
                </c:pt>
                <c:pt idx="1260">
                  <c:v>4.490371641429754</c:v>
                </c:pt>
                <c:pt idx="1261">
                  <c:v>4.492072789319493</c:v>
                </c:pt>
                <c:pt idx="1262">
                  <c:v>4.493731331106396</c:v>
                </c:pt>
                <c:pt idx="1263">
                  <c:v>4.49534715981177</c:v>
                </c:pt>
                <c:pt idx="1264">
                  <c:v>4.496920179415659</c:v>
                </c:pt>
                <c:pt idx="1265">
                  <c:v>4.498450304957198</c:v>
                </c:pt>
                <c:pt idx="1266">
                  <c:v>4.499937462623702</c:v>
                </c:pt>
                <c:pt idx="1267">
                  <c:v>4.501381589828275</c:v>
                </c:pt>
                <c:pt idx="1268">
                  <c:v>4.502782635275788</c:v>
                </c:pt>
                <c:pt idx="1269">
                  <c:v>4.50414055901705</c:v>
                </c:pt>
                <c:pt idx="1270">
                  <c:v>4.505455332491082</c:v>
                </c:pt>
                <c:pt idx="1271">
                  <c:v>4.506726938555376</c:v>
                </c:pt>
                <c:pt idx="1272">
                  <c:v>4.507955371504081</c:v>
                </c:pt>
                <c:pt idx="1273">
                  <c:v>4.509140637074072</c:v>
                </c:pt>
                <c:pt idx="1274">
                  <c:v>4.510282752438894</c:v>
                </c:pt>
                <c:pt idx="1275">
                  <c:v>4.511381746190584</c:v>
                </c:pt>
                <c:pt idx="1276">
                  <c:v>4.512437658309421</c:v>
                </c:pt>
                <c:pt idx="1277">
                  <c:v>4.513450540121673</c:v>
                </c:pt>
                <c:pt idx="1278">
                  <c:v>4.514420454245425</c:v>
                </c:pt>
                <c:pt idx="1279">
                  <c:v>4.515347474524615</c:v>
                </c:pt>
                <c:pt idx="1280">
                  <c:v>4.516231685951445</c:v>
                </c:pt>
                <c:pt idx="1281">
                  <c:v>4.517073184577294</c:v>
                </c:pt>
                <c:pt idx="1282">
                  <c:v>4.517872077412379</c:v>
                </c:pt>
                <c:pt idx="1283">
                  <c:v>4.518628482314354</c:v>
                </c:pt>
                <c:pt idx="1284">
                  <c:v>4.519342527866111</c:v>
                </c:pt>
                <c:pt idx="1285">
                  <c:v>4.520014353243029</c:v>
                </c:pt>
                <c:pt idx="1286">
                  <c:v>4.520644108069988</c:v>
                </c:pt>
                <c:pt idx="1287">
                  <c:v>4.521231952268426</c:v>
                </c:pt>
                <c:pt idx="1288">
                  <c:v>4.521778055893788</c:v>
                </c:pt>
                <c:pt idx="1289">
                  <c:v>4.522282598963711</c:v>
                </c:pt>
                <c:pt idx="1290">
                  <c:v>4.522745771277286</c:v>
                </c:pt>
                <c:pt idx="1291">
                  <c:v>4.523167772225815</c:v>
                </c:pt>
                <c:pt idx="1292">
                  <c:v>4.523548810595405</c:v>
                </c:pt>
                <c:pt idx="1293">
                  <c:v>4.523889104361847</c:v>
                </c:pt>
                <c:pt idx="1294">
                  <c:v>4.524188880478177</c:v>
                </c:pt>
                <c:pt idx="1295">
                  <c:v>4.524448374655329</c:v>
                </c:pt>
                <c:pt idx="1296">
                  <c:v>4.524667831136353</c:v>
                </c:pt>
                <c:pt idx="1297">
                  <c:v>4.524847502464605</c:v>
                </c:pt>
                <c:pt idx="1298">
                  <c:v>4.524987649246369</c:v>
                </c:pt>
                <c:pt idx="1299">
                  <c:v>4.525088539908361</c:v>
                </c:pt>
                <c:pt idx="1300">
                  <c:v>4.525150450450577</c:v>
                </c:pt>
                <c:pt idx="1301">
                  <c:v>4.525173664194924</c:v>
                </c:pt>
                <c:pt idx="1302">
                  <c:v>4.525158471530107</c:v>
                </c:pt>
                <c:pt idx="1303">
                  <c:v>4.525105169653211</c:v>
                </c:pt>
                <c:pt idx="1304">
                  <c:v>4.525014062308451</c:v>
                </c:pt>
                <c:pt idx="1305">
                  <c:v>4.524885459523515</c:v>
                </c:pt>
                <c:pt idx="1306">
                  <c:v>4.52471967734396</c:v>
                </c:pt>
                <c:pt idx="1307">
                  <c:v>4.5245170375661</c:v>
                </c:pt>
                <c:pt idx="1308">
                  <c:v>4.524277867468804</c:v>
                </c:pt>
                <c:pt idx="1309">
                  <c:v>4.524002499544638</c:v>
                </c:pt>
                <c:pt idx="1310">
                  <c:v>4.523691271230768</c:v>
                </c:pt>
                <c:pt idx="1311">
                  <c:v>4.523344524640011</c:v>
                </c:pt>
                <c:pt idx="1312">
                  <c:v>4.522962606292457</c:v>
                </c:pt>
                <c:pt idx="1313">
                  <c:v>4.522545866848006</c:v>
                </c:pt>
                <c:pt idx="1314">
                  <c:v>4.522094660840229</c:v>
                </c:pt>
                <c:pt idx="1315">
                  <c:v>4.52160934641188</c:v>
                </c:pt>
                <c:pt idx="1316">
                  <c:v>4.521090285052421</c:v>
                </c:pt>
                <c:pt idx="1317">
                  <c:v>4.520537841337883</c:v>
                </c:pt>
                <c:pt idx="1318">
                  <c:v>4.519952382673374</c:v>
                </c:pt>
                <c:pt idx="1319">
                  <c:v>4.519334279038551</c:v>
                </c:pt>
                <c:pt idx="1320">
                  <c:v>4.518683902736321</c:v>
                </c:pt>
                <c:pt idx="1321">
                  <c:v>4.518001628145059</c:v>
                </c:pt>
                <c:pt idx="1322">
                  <c:v>4.517287831474589</c:v>
                </c:pt>
                <c:pt idx="1323">
                  <c:v>4.51654289052617</c:v>
                </c:pt>
                <c:pt idx="1324">
                  <c:v>4.515767184456718</c:v>
                </c:pt>
                <c:pt idx="1325">
                  <c:v>4.514961093547456</c:v>
                </c:pt>
                <c:pt idx="1326">
                  <c:v>4.514124998977203</c:v>
                </c:pt>
                <c:pt idx="1327">
                  <c:v>4.513259282600476</c:v>
                </c:pt>
                <c:pt idx="1328">
                  <c:v>4.512364326730554</c:v>
                </c:pt>
                <c:pt idx="1329">
                  <c:v>4.511440513927666</c:v>
                </c:pt>
                <c:pt idx="1330">
                  <c:v>4.510488226792433</c:v>
                </c:pt>
                <c:pt idx="1331">
                  <c:v>4.509507847764674</c:v>
                </c:pt>
                <c:pt idx="1332">
                  <c:v>4.508499758927688</c:v>
                </c:pt>
                <c:pt idx="1333">
                  <c:v>4.507464341818096</c:v>
                </c:pt>
                <c:pt idx="1334">
                  <c:v>4.50640197724132</c:v>
                </c:pt>
                <c:pt idx="1335">
                  <c:v>4.505313045092761</c:v>
                </c:pt>
                <c:pt idx="1336">
                  <c:v>4.504197924184732</c:v>
                </c:pt>
                <c:pt idx="1337">
                  <c:v>4.503056992079161</c:v>
                </c:pt>
                <c:pt idx="1338">
                  <c:v>4.501890624926133</c:v>
                </c:pt>
                <c:pt idx="1339">
                  <c:v>4.500699197308223</c:v>
                </c:pt>
                <c:pt idx="1340">
                  <c:v>4.499483082090687</c:v>
                </c:pt>
                <c:pt idx="1341">
                  <c:v>4.49824265027745</c:v>
                </c:pt>
                <c:pt idx="1342">
                  <c:v>4.496978270872909</c:v>
                </c:pt>
                <c:pt idx="1343">
                  <c:v>4.495690310749505</c:v>
                </c:pt>
                <c:pt idx="1344">
                  <c:v>4.494379134521031</c:v>
                </c:pt>
                <c:pt idx="1345">
                  <c:v>4.49304510442163</c:v>
                </c:pt>
                <c:pt idx="1346">
                  <c:v>4.491688580190442</c:v>
                </c:pt>
                <c:pt idx="1347">
                  <c:v>4.490309918961812</c:v>
                </c:pt>
                <c:pt idx="1348">
                  <c:v>4.488909475161024</c:v>
                </c:pt>
                <c:pt idx="1349">
                  <c:v>4.487487600405466</c:v>
                </c:pt>
                <c:pt idx="1350">
                  <c:v>4.486044643411137</c:v>
                </c:pt>
                <c:pt idx="1351">
                  <c:v>4.484580949904454</c:v>
                </c:pt>
                <c:pt idx="1352">
                  <c:v>4.483096862539196</c:v>
                </c:pt>
                <c:pt idx="1353">
                  <c:v>4.48159272081857</c:v>
                </c:pt>
                <c:pt idx="1354">
                  <c:v>4.480068861022226</c:v>
                </c:pt>
                <c:pt idx="1355">
                  <c:v>4.478525616138185</c:v>
                </c:pt>
                <c:pt idx="1356">
                  <c:v>4.476963315799496</c:v>
                </c:pt>
                <c:pt idx="1357">
                  <c:v>4.475382286225596</c:v>
                </c:pt>
                <c:pt idx="1358">
                  <c:v>4.473782850168187</c:v>
                </c:pt>
                <c:pt idx="1359">
                  <c:v>4.472165326861566</c:v>
                </c:pt>
                <c:pt idx="1360">
                  <c:v>4.470530031977258</c:v>
                </c:pt>
                <c:pt idx="1361">
                  <c:v>4.468877277582854</c:v>
                </c:pt>
                <c:pt idx="1362">
                  <c:v>4.467207372104924</c:v>
                </c:pt>
                <c:pt idx="1363">
                  <c:v>4.465520620295893</c:v>
                </c:pt>
                <c:pt idx="1364">
                  <c:v>4.463817323204744</c:v>
                </c:pt>
                <c:pt idx="1365">
                  <c:v>4.462097778151447</c:v>
                </c:pt>
                <c:pt idx="1366">
                  <c:v>4.460362278704974</c:v>
                </c:pt>
                <c:pt idx="1367">
                  <c:v>4.458611114664788</c:v>
                </c:pt>
                <c:pt idx="1368">
                  <c:v>4.456844572045688</c:v>
                </c:pt>
                <c:pt idx="1369">
                  <c:v>4.45506293306588</c:v>
                </c:pt>
                <c:pt idx="1370">
                  <c:v>4.453266476138163</c:v>
                </c:pt>
                <c:pt idx="1371">
                  <c:v>4.45145547586411</c:v>
                </c:pt>
                <c:pt idx="1372">
                  <c:v>4.449630203031126</c:v>
                </c:pt>
                <c:pt idx="1373">
                  <c:v>4.44779092461226</c:v>
                </c:pt>
                <c:pt idx="1374">
                  <c:v>4.445937903768674</c:v>
                </c:pt>
                <c:pt idx="1375">
                  <c:v>4.444071399854644</c:v>
                </c:pt>
                <c:pt idx="1376">
                  <c:v>4.442191668424985</c:v>
                </c:pt>
                <c:pt idx="1377">
                  <c:v>4.440298961244782</c:v>
                </c:pt>
                <c:pt idx="1378">
                  <c:v>4.438393526301346</c:v>
                </c:pt>
                <c:pt idx="1379">
                  <c:v>4.436475607818264</c:v>
                </c:pt>
                <c:pt idx="1380">
                  <c:v>4.434545446271441</c:v>
                </c:pt>
                <c:pt idx="1381">
                  <c:v>4.432603278407068</c:v>
                </c:pt>
                <c:pt idx="1382">
                  <c:v>4.430649337261368</c:v>
                </c:pt>
                <c:pt idx="1383">
                  <c:v>4.428683852182062</c:v>
                </c:pt>
                <c:pt idx="1384">
                  <c:v>4.426707048851444</c:v>
                </c:pt>
                <c:pt idx="1385">
                  <c:v>4.424719149310983</c:v>
                </c:pt>
                <c:pt idx="1386">
                  <c:v>4.422720371987356</c:v>
                </c:pt>
                <c:pt idx="1387">
                  <c:v>4.42071093171983</c:v>
                </c:pt>
                <c:pt idx="1388">
                  <c:v>4.418691039788913</c:v>
                </c:pt>
                <c:pt idx="1389">
                  <c:v>4.41666090394618</c:v>
                </c:pt>
                <c:pt idx="1390">
                  <c:v>4.414620728445216</c:v>
                </c:pt>
                <c:pt idx="1391">
                  <c:v>4.412570714073577</c:v>
                </c:pt>
                <c:pt idx="1392">
                  <c:v>4.410511058185721</c:v>
                </c:pt>
                <c:pt idx="1393">
                  <c:v>4.408441954736804</c:v>
                </c:pt>
                <c:pt idx="1394">
                  <c:v>4.40636359431731</c:v>
                </c:pt>
                <c:pt idx="1395">
                  <c:v>4.404276164188424</c:v>
                </c:pt>
                <c:pt idx="1396">
                  <c:v>4.402179848318083</c:v>
                </c:pt>
                <c:pt idx="1397">
                  <c:v>4.400074827417667</c:v>
                </c:pt>
                <c:pt idx="1398">
                  <c:v>4.397961278979241</c:v>
                </c:pt>
                <c:pt idx="1399">
                  <c:v>4.395839377313309</c:v>
                </c:pt>
                <c:pt idx="1400">
                  <c:v>4.393709293587025</c:v>
                </c:pt>
                <c:pt idx="1401">
                  <c:v>4.391571195862796</c:v>
                </c:pt>
                <c:pt idx="1402">
                  <c:v>4.389425249137245</c:v>
                </c:pt>
                <c:pt idx="1403">
                  <c:v>4.38727161538047</c:v>
                </c:pt>
                <c:pt idx="1404">
                  <c:v>4.385110453575553</c:v>
                </c:pt>
                <c:pt idx="1405">
                  <c:v>4.265217517667757</c:v>
                </c:pt>
                <c:pt idx="1406">
                  <c:v>4.148480040970579</c:v>
                </c:pt>
                <c:pt idx="1407">
                  <c:v>3.899518579488047</c:v>
                </c:pt>
              </c:numCache>
            </c:numRef>
          </c:yVal>
          <c:smooth val="1"/>
        </c:ser>
        <c:ser>
          <c:idx val="24"/>
          <c:order val="3"/>
          <c:tx>
            <c:strRef>
              <c:f>'SOL-P-OPEN'!$A$6</c:f>
              <c:strCache>
                <c:ptCount val="1"/>
                <c:pt idx="0">
                  <c:v>vivianite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'SOL-P-OPEN'!$AB$3:$AB$1410</c:f>
              <c:numCache>
                <c:formatCode>0.00</c:formatCode>
                <c:ptCount val="1408"/>
                <c:pt idx="0">
                  <c:v>-10.66668862890402</c:v>
                </c:pt>
                <c:pt idx="1">
                  <c:v>-9.666736111664437</c:v>
                </c:pt>
                <c:pt idx="2">
                  <c:v>-8.66688621410995</c:v>
                </c:pt>
                <c:pt idx="3">
                  <c:v>-7.667360368241854</c:v>
                </c:pt>
                <c:pt idx="4">
                  <c:v>-6.668854685377486</c:v>
                </c:pt>
                <c:pt idx="5">
                  <c:v>-6.648905454339456</c:v>
                </c:pt>
                <c:pt idx="6">
                  <c:v>-6.628957396648471</c:v>
                </c:pt>
                <c:pt idx="7">
                  <c:v>-6.609010539204519</c:v>
                </c:pt>
                <c:pt idx="8">
                  <c:v>-6.589064909514104</c:v>
                </c:pt>
                <c:pt idx="9">
                  <c:v>-6.56912053570346</c:v>
                </c:pt>
                <c:pt idx="10">
                  <c:v>-6.549177446532008</c:v>
                </c:pt>
                <c:pt idx="11">
                  <c:v>-6.529235671406094</c:v>
                </c:pt>
                <c:pt idx="12">
                  <c:v>-6.509295240392996</c:v>
                </c:pt>
                <c:pt idx="13">
                  <c:v>-6.489356184235203</c:v>
                </c:pt>
                <c:pt idx="14">
                  <c:v>-6.469418534364996</c:v>
                </c:pt>
                <c:pt idx="15">
                  <c:v>-6.449482322919286</c:v>
                </c:pt>
                <c:pt idx="16">
                  <c:v>-6.429547582754771</c:v>
                </c:pt>
                <c:pt idx="17">
                  <c:v>-6.409614347463367</c:v>
                </c:pt>
                <c:pt idx="18">
                  <c:v>-6.389682651387952</c:v>
                </c:pt>
                <c:pt idx="19">
                  <c:v>-6.369752529638403</c:v>
                </c:pt>
                <c:pt idx="20">
                  <c:v>-6.349824018107951</c:v>
                </c:pt>
                <c:pt idx="21">
                  <c:v>-6.32989715348984</c:v>
                </c:pt>
                <c:pt idx="22">
                  <c:v>-6.3099719732943</c:v>
                </c:pt>
                <c:pt idx="23">
                  <c:v>-6.290048515865857</c:v>
                </c:pt>
                <c:pt idx="24">
                  <c:v>-6.270126820400944</c:v>
                </c:pt>
                <c:pt idx="25">
                  <c:v>-6.250206926965861</c:v>
                </c:pt>
                <c:pt idx="26">
                  <c:v>-6.230288876515048</c:v>
                </c:pt>
                <c:pt idx="27">
                  <c:v>-6.210372710909718</c:v>
                </c:pt>
                <c:pt idx="28">
                  <c:v>-6.190458472936807</c:v>
                </c:pt>
                <c:pt idx="29">
                  <c:v>-6.170546206328285</c:v>
                </c:pt>
                <c:pt idx="30">
                  <c:v>-6.150635955780809</c:v>
                </c:pt>
                <c:pt idx="31">
                  <c:v>-6.130727766975719</c:v>
                </c:pt>
                <c:pt idx="32">
                  <c:v>-6.110821686599408</c:v>
                </c:pt>
                <c:pt idx="33">
                  <c:v>-6.090917762364038</c:v>
                </c:pt>
                <c:pt idx="34">
                  <c:v>-6.071016043028613</c:v>
                </c:pt>
                <c:pt idx="35">
                  <c:v>-6.051116578420429</c:v>
                </c:pt>
                <c:pt idx="36">
                  <c:v>-6.03121941945689</c:v>
                </c:pt>
                <c:pt idx="37">
                  <c:v>-6.011324618167688</c:v>
                </c:pt>
                <c:pt idx="38">
                  <c:v>-5.991432227717353</c:v>
                </c:pt>
                <c:pt idx="39">
                  <c:v>-5.971542302428207</c:v>
                </c:pt>
                <c:pt idx="40">
                  <c:v>-5.951654897803651</c:v>
                </c:pt>
                <c:pt idx="41">
                  <c:v>-5.931770070551877</c:v>
                </c:pt>
                <c:pt idx="42">
                  <c:v>-5.911887878609932</c:v>
                </c:pt>
                <c:pt idx="43">
                  <c:v>-5.892008381168181</c:v>
                </c:pt>
                <c:pt idx="44">
                  <c:v>-5.872131638695151</c:v>
                </c:pt>
                <c:pt idx="45">
                  <c:v>-5.852257712962758</c:v>
                </c:pt>
                <c:pt idx="46">
                  <c:v>-5.832386667071931</c:v>
                </c:pt>
                <c:pt idx="47">
                  <c:v>-5.812518565478611</c:v>
                </c:pt>
                <c:pt idx="48">
                  <c:v>-5.792653474020155</c:v>
                </c:pt>
                <c:pt idx="49">
                  <c:v>-5.772791459942103</c:v>
                </c:pt>
                <c:pt idx="50">
                  <c:v>-5.752932591925364</c:v>
                </c:pt>
                <c:pt idx="51">
                  <c:v>-5.733076940113756</c:v>
                </c:pt>
                <c:pt idx="52">
                  <c:v>-5.713224576141955</c:v>
                </c:pt>
                <c:pt idx="53">
                  <c:v>-5.69337557316382</c:v>
                </c:pt>
                <c:pt idx="54">
                  <c:v>-5.673530005881092</c:v>
                </c:pt>
                <c:pt idx="55">
                  <c:v>-5.653687950572487</c:v>
                </c:pt>
                <c:pt idx="56">
                  <c:v>-5.63384948512314</c:v>
                </c:pt>
                <c:pt idx="57">
                  <c:v>-5.614014689054452</c:v>
                </c:pt>
                <c:pt idx="58">
                  <c:v>-5.594183643554274</c:v>
                </c:pt>
                <c:pt idx="59">
                  <c:v>-5.574356431507474</c:v>
                </c:pt>
                <c:pt idx="60">
                  <c:v>-5.554533137526855</c:v>
                </c:pt>
                <c:pt idx="61">
                  <c:v>-5.534713847984416</c:v>
                </c:pt>
                <c:pt idx="62">
                  <c:v>-5.514898651042968</c:v>
                </c:pt>
                <c:pt idx="63">
                  <c:v>-5.495087636688084</c:v>
                </c:pt>
                <c:pt idx="64">
                  <c:v>-5.47528089676037</c:v>
                </c:pt>
                <c:pt idx="65">
                  <c:v>-5.455478524988064</c:v>
                </c:pt>
                <c:pt idx="66">
                  <c:v>-5.435680617019939</c:v>
                </c:pt>
                <c:pt idx="67">
                  <c:v>-5.415887270458511</c:v>
                </c:pt>
                <c:pt idx="68">
                  <c:v>-5.396098584893524</c:v>
                </c:pt>
                <c:pt idx="69">
                  <c:v>-5.37631466193572</c:v>
                </c:pt>
                <c:pt idx="70">
                  <c:v>-5.356535605250865</c:v>
                </c:pt>
                <c:pt idx="71">
                  <c:v>-5.336761520594023</c:v>
                </c:pt>
                <c:pt idx="72">
                  <c:v>-5.316992515844065</c:v>
                </c:pt>
                <c:pt idx="73">
                  <c:v>-5.297228701038385</c:v>
                </c:pt>
                <c:pt idx="74">
                  <c:v>-5.277470188407827</c:v>
                </c:pt>
                <c:pt idx="75">
                  <c:v>-5.257717092411775</c:v>
                </c:pt>
                <c:pt idx="76">
                  <c:v>-5.237969529773418</c:v>
                </c:pt>
                <c:pt idx="77">
                  <c:v>-5.218227619515136</c:v>
                </c:pt>
                <c:pt idx="78">
                  <c:v>-5.198491482994024</c:v>
                </c:pt>
                <c:pt idx="79">
                  <c:v>-5.178761243937482</c:v>
                </c:pt>
                <c:pt idx="80">
                  <c:v>-5.159037028478894</c:v>
                </c:pt>
                <c:pt idx="81">
                  <c:v>-5.139318965193335</c:v>
                </c:pt>
                <c:pt idx="82">
                  <c:v>-5.11960718513329</c:v>
                </c:pt>
                <c:pt idx="83">
                  <c:v>-5.099901821864373</c:v>
                </c:pt>
                <c:pt idx="84">
                  <c:v>-5.080203011500966</c:v>
                </c:pt>
                <c:pt idx="85">
                  <c:v>-5.060510892741813</c:v>
                </c:pt>
                <c:pt idx="86">
                  <c:v>-5.040825606905474</c:v>
                </c:pt>
                <c:pt idx="87">
                  <c:v>-5.021147297965647</c:v>
                </c:pt>
                <c:pt idx="88">
                  <c:v>-5.001476112586281</c:v>
                </c:pt>
                <c:pt idx="89">
                  <c:v>-4.981812200156483</c:v>
                </c:pt>
                <c:pt idx="90">
                  <c:v>-4.962155712825147</c:v>
                </c:pt>
                <c:pt idx="91">
                  <c:v>-4.942506805535269</c:v>
                </c:pt>
                <c:pt idx="92">
                  <c:v>-4.922865636057915</c:v>
                </c:pt>
                <c:pt idx="93">
                  <c:v>-4.903232365025772</c:v>
                </c:pt>
                <c:pt idx="94">
                  <c:v>-4.883607155966273</c:v>
                </c:pt>
                <c:pt idx="95">
                  <c:v>-4.863990175334184</c:v>
                </c:pt>
                <c:pt idx="96">
                  <c:v>-4.844381592543673</c:v>
                </c:pt>
                <c:pt idx="97">
                  <c:v>-4.824781579999744</c:v>
                </c:pt>
                <c:pt idx="98">
                  <c:v>-4.805190313129014</c:v>
                </c:pt>
                <c:pt idx="99">
                  <c:v>-4.78560797040977</c:v>
                </c:pt>
                <c:pt idx="100">
                  <c:v>-4.766034733401227</c:v>
                </c:pt>
                <c:pt idx="101">
                  <c:v>-4.746470786771946</c:v>
                </c:pt>
                <c:pt idx="102">
                  <c:v>-4.726916318327341</c:v>
                </c:pt>
                <c:pt idx="103">
                  <c:v>-4.707371519036181</c:v>
                </c:pt>
                <c:pt idx="104">
                  <c:v>-4.687836583056078</c:v>
                </c:pt>
                <c:pt idx="105">
                  <c:v>-4.668311707757804</c:v>
                </c:pt>
                <c:pt idx="106">
                  <c:v>-4.648797093748453</c:v>
                </c:pt>
                <c:pt idx="107">
                  <c:v>-4.629292944893296</c:v>
                </c:pt>
                <c:pt idx="108">
                  <c:v>-4.609799468336303</c:v>
                </c:pt>
                <c:pt idx="109">
                  <c:v>-4.590316874519214</c:v>
                </c:pt>
                <c:pt idx="110">
                  <c:v>-4.570845377199106</c:v>
                </c:pt>
                <c:pt idx="111">
                  <c:v>-4.551385193464353</c:v>
                </c:pt>
                <c:pt idx="112">
                  <c:v>-4.531936543748894</c:v>
                </c:pt>
                <c:pt idx="113">
                  <c:v>-4.512499651844721</c:v>
                </c:pt>
                <c:pt idx="114">
                  <c:v>-4.493074744912504</c:v>
                </c:pt>
                <c:pt idx="115">
                  <c:v>-4.47366205349025</c:v>
                </c:pt>
                <c:pt idx="116">
                  <c:v>-4.454261811499896</c:v>
                </c:pt>
                <c:pt idx="117">
                  <c:v>-4.434874256251767</c:v>
                </c:pt>
                <c:pt idx="118">
                  <c:v>-4.415499628446755</c:v>
                </c:pt>
                <c:pt idx="119">
                  <c:v>-4.396138172176164</c:v>
                </c:pt>
                <c:pt idx="120">
                  <c:v>-4.376790134919102</c:v>
                </c:pt>
                <c:pt idx="121">
                  <c:v>-4.357455767537297</c:v>
                </c:pt>
                <c:pt idx="122">
                  <c:v>-4.338135324267268</c:v>
                </c:pt>
                <c:pt idx="123">
                  <c:v>-4.318829062709733</c:v>
                </c:pt>
                <c:pt idx="124">
                  <c:v>-4.299537243816124</c:v>
                </c:pt>
                <c:pt idx="125">
                  <c:v>-4.28026013187214</c:v>
                </c:pt>
                <c:pt idx="126">
                  <c:v>-4.260997994478221</c:v>
                </c:pt>
                <c:pt idx="127">
                  <c:v>-4.24175110252679</c:v>
                </c:pt>
                <c:pt idx="128">
                  <c:v>-4.22251973017624</c:v>
                </c:pt>
                <c:pt idx="129">
                  <c:v>-4.203304154821482</c:v>
                </c:pt>
                <c:pt idx="130">
                  <c:v>-4.184104657060979</c:v>
                </c:pt>
                <c:pt idx="131">
                  <c:v>-4.164921520660161</c:v>
                </c:pt>
                <c:pt idx="132">
                  <c:v>-4.145755032511102</c:v>
                </c:pt>
                <c:pt idx="133">
                  <c:v>-4.126605482588368</c:v>
                </c:pt>
                <c:pt idx="134">
                  <c:v>-4.107473163900918</c:v>
                </c:pt>
                <c:pt idx="135">
                  <c:v>-4.088358372439967</c:v>
                </c:pt>
                <c:pt idx="136">
                  <c:v>-4.069261407122698</c:v>
                </c:pt>
                <c:pt idx="137">
                  <c:v>-4.050182569731746</c:v>
                </c:pt>
                <c:pt idx="138">
                  <c:v>-4.03112216485033</c:v>
                </c:pt>
                <c:pt idx="139">
                  <c:v>-4.012080499792979</c:v>
                </c:pt>
                <c:pt idx="140">
                  <c:v>-3.993057884531704</c:v>
                </c:pt>
                <c:pt idx="141">
                  <c:v>-3.974054631617609</c:v>
                </c:pt>
                <c:pt idx="142">
                  <c:v>-3.955071056097796</c:v>
                </c:pt>
                <c:pt idx="143">
                  <c:v>-3.936107475427498</c:v>
                </c:pt>
                <c:pt idx="144">
                  <c:v>-3.917164209377413</c:v>
                </c:pt>
                <c:pt idx="145">
                  <c:v>-3.898241579936113</c:v>
                </c:pt>
                <c:pt idx="146">
                  <c:v>-3.879339911207505</c:v>
                </c:pt>
                <c:pt idx="147">
                  <c:v>-3.860459529303278</c:v>
                </c:pt>
                <c:pt idx="148">
                  <c:v>-3.841600762230295</c:v>
                </c:pt>
                <c:pt idx="149">
                  <c:v>-3.822763939772879</c:v>
                </c:pt>
                <c:pt idx="150">
                  <c:v>-3.803949393369972</c:v>
                </c:pt>
                <c:pt idx="151">
                  <c:v>-3.785157455987132</c:v>
                </c:pt>
                <c:pt idx="152">
                  <c:v>-3.766388461983364</c:v>
                </c:pt>
                <c:pt idx="153">
                  <c:v>-3.747642746972768</c:v>
                </c:pt>
                <c:pt idx="154">
                  <c:v>-3.728920647681003</c:v>
                </c:pt>
                <c:pt idx="155">
                  <c:v>-3.710222501796601</c:v>
                </c:pt>
                <c:pt idx="156">
                  <c:v>-3.691548647817117</c:v>
                </c:pt>
                <c:pt idx="157">
                  <c:v>-3.672899424890194</c:v>
                </c:pt>
                <c:pt idx="158">
                  <c:v>-3.654275172649534</c:v>
                </c:pt>
                <c:pt idx="159">
                  <c:v>-3.635676231045879</c:v>
                </c:pt>
                <c:pt idx="160">
                  <c:v>-3.617102940173045</c:v>
                </c:pt>
                <c:pt idx="161">
                  <c:v>-3.598555640089079</c:v>
                </c:pt>
                <c:pt idx="162">
                  <c:v>-3.580034670632662</c:v>
                </c:pt>
                <c:pt idx="163">
                  <c:v>-3.561540371234827</c:v>
                </c:pt>
                <c:pt idx="164">
                  <c:v>-3.543073080726141</c:v>
                </c:pt>
                <c:pt idx="165">
                  <c:v>-3.52463313713946</c:v>
                </c:pt>
                <c:pt idx="166">
                  <c:v>-3.506220877508407</c:v>
                </c:pt>
                <c:pt idx="167">
                  <c:v>-3.487836637661741</c:v>
                </c:pt>
                <c:pt idx="168">
                  <c:v>-3.46948075201377</c:v>
                </c:pt>
                <c:pt idx="169">
                  <c:v>-3.451153553351019</c:v>
                </c:pt>
                <c:pt idx="170">
                  <c:v>-3.432855372615319</c:v>
                </c:pt>
                <c:pt idx="171">
                  <c:v>-3.414586538683563</c:v>
                </c:pt>
                <c:pt idx="172">
                  <c:v>-3.396347378144335</c:v>
                </c:pt>
                <c:pt idx="173">
                  <c:v>-3.378138215071664</c:v>
                </c:pt>
                <c:pt idx="174">
                  <c:v>-3.359959370796145</c:v>
                </c:pt>
                <c:pt idx="175">
                  <c:v>-3.341811163673712</c:v>
                </c:pt>
                <c:pt idx="176">
                  <c:v>-3.323693908852323</c:v>
                </c:pt>
                <c:pt idx="177">
                  <c:v>-3.305607918036878</c:v>
                </c:pt>
                <c:pt idx="178">
                  <c:v>-3.287553499252632</c:v>
                </c:pt>
                <c:pt idx="179">
                  <c:v>-3.26953095660748</c:v>
                </c:pt>
                <c:pt idx="180">
                  <c:v>-3.251540590053376</c:v>
                </c:pt>
                <c:pt idx="181">
                  <c:v>-3.233582695147295</c:v>
                </c:pt>
                <c:pt idx="182">
                  <c:v>-3.215657562812025</c:v>
                </c:pt>
                <c:pt idx="183">
                  <c:v>-3.197765479097188</c:v>
                </c:pt>
                <c:pt idx="184">
                  <c:v>-3.179906724940844</c:v>
                </c:pt>
                <c:pt idx="185">
                  <c:v>-3.162081575932064</c:v>
                </c:pt>
                <c:pt idx="186">
                  <c:v>-3.144290302074836</c:v>
                </c:pt>
                <c:pt idx="187">
                  <c:v>-3.126533167553712</c:v>
                </c:pt>
                <c:pt idx="188">
                  <c:v>-3.108810430501586</c:v>
                </c:pt>
                <c:pt idx="189">
                  <c:v>-3.091122342769995</c:v>
                </c:pt>
                <c:pt idx="190">
                  <c:v>-3.073469149702356</c:v>
                </c:pt>
                <c:pt idx="191">
                  <c:v>-3.055851089910529</c:v>
                </c:pt>
                <c:pt idx="192">
                  <c:v>-3.038268395055135</c:v>
                </c:pt>
                <c:pt idx="193">
                  <c:v>-3.020721289629996</c:v>
                </c:pt>
                <c:pt idx="194">
                  <c:v>-3.003209990751154</c:v>
                </c:pt>
                <c:pt idx="195">
                  <c:v>-2.98573470795081</c:v>
                </c:pt>
                <c:pt idx="196">
                  <c:v>-2.968295642976631</c:v>
                </c:pt>
                <c:pt idx="197">
                  <c:v>-2.950892989596788</c:v>
                </c:pt>
                <c:pt idx="198">
                  <c:v>-2.93352693341112</c:v>
                </c:pt>
                <c:pt idx="199">
                  <c:v>-2.916197651668807</c:v>
                </c:pt>
                <c:pt idx="200">
                  <c:v>-2.898905313092909</c:v>
                </c:pt>
                <c:pt idx="201">
                  <c:v>-2.881650077712146</c:v>
                </c:pt>
                <c:pt idx="202">
                  <c:v>-2.864432096700253</c:v>
                </c:pt>
                <c:pt idx="203">
                  <c:v>-2.847251512223255</c:v>
                </c:pt>
                <c:pt idx="204">
                  <c:v>-2.830108457294987</c:v>
                </c:pt>
                <c:pt idx="205">
                  <c:v>-2.813003055641144</c:v>
                </c:pt>
                <c:pt idx="206">
                  <c:v>-2.795935421572191</c:v>
                </c:pt>
                <c:pt idx="207">
                  <c:v>-2.778905659865366</c:v>
                </c:pt>
                <c:pt idx="208">
                  <c:v>-2.761913865656061</c:v>
                </c:pt>
                <c:pt idx="209">
                  <c:v>-2.744960124338811</c:v>
                </c:pt>
                <c:pt idx="210">
                  <c:v>-2.728044511478093</c:v>
                </c:pt>
                <c:pt idx="211">
                  <c:v>-2.71116709272917</c:v>
                </c:pt>
                <c:pt idx="212">
                  <c:v>-2.694327923769098</c:v>
                </c:pt>
                <c:pt idx="213">
                  <c:v>-2.677527050238118</c:v>
                </c:pt>
                <c:pt idx="214">
                  <c:v>-2.660764507691502</c:v>
                </c:pt>
                <c:pt idx="215">
                  <c:v>-2.644040321562001</c:v>
                </c:pt>
                <c:pt idx="216">
                  <c:v>-2.627354507132956</c:v>
                </c:pt>
                <c:pt idx="217">
                  <c:v>-2.610707069522163</c:v>
                </c:pt>
                <c:pt idx="218">
                  <c:v>-2.594098003676474</c:v>
                </c:pt>
                <c:pt idx="219">
                  <c:v>-2.577527294377217</c:v>
                </c:pt>
                <c:pt idx="220">
                  <c:v>-2.560994916256357</c:v>
                </c:pt>
                <c:pt idx="221">
                  <c:v>-2.54450083382341</c:v>
                </c:pt>
                <c:pt idx="222">
                  <c:v>-2.52804500150301</c:v>
                </c:pt>
                <c:pt idx="223">
                  <c:v>-2.511627363683091</c:v>
                </c:pt>
                <c:pt idx="224">
                  <c:v>-2.495247854773521</c:v>
                </c:pt>
                <c:pt idx="225">
                  <c:v>-2.478906399275116</c:v>
                </c:pt>
                <c:pt idx="226">
                  <c:v>-2.462602911858815</c:v>
                </c:pt>
                <c:pt idx="227">
                  <c:v>-2.446337297454918</c:v>
                </c:pt>
                <c:pt idx="228">
                  <c:v>-2.430109451352103</c:v>
                </c:pt>
                <c:pt idx="229">
                  <c:v>-2.413919259306089</c:v>
                </c:pt>
                <c:pt idx="230">
                  <c:v>-2.39776659765764</c:v>
                </c:pt>
                <c:pt idx="231">
                  <c:v>-2.381651333459697</c:v>
                </c:pt>
                <c:pt idx="232">
                  <c:v>-2.365573324613341</c:v>
                </c:pt>
                <c:pt idx="233">
                  <c:v>-2.349532420012306</c:v>
                </c:pt>
                <c:pt idx="234">
                  <c:v>-2.333528459695727</c:v>
                </c:pt>
                <c:pt idx="235">
                  <c:v>-2.317561275008815</c:v>
                </c:pt>
                <c:pt idx="236">
                  <c:v>-2.301630688771108</c:v>
                </c:pt>
                <c:pt idx="237">
                  <c:v>-2.285736515451948</c:v>
                </c:pt>
                <c:pt idx="238">
                  <c:v>-2.269878561352852</c:v>
                </c:pt>
                <c:pt idx="239">
                  <c:v>-2.254056624796366</c:v>
                </c:pt>
                <c:pt idx="240">
                  <c:v>-2.238270496321063</c:v>
                </c:pt>
                <c:pt idx="241">
                  <c:v>-2.22251995888227</c:v>
                </c:pt>
                <c:pt idx="242">
                  <c:v>-2.206804788058143</c:v>
                </c:pt>
                <c:pt idx="243">
                  <c:v>-2.191124752260706</c:v>
                </c:pt>
                <c:pt idx="244">
                  <c:v>-2.175479612951426</c:v>
                </c:pt>
                <c:pt idx="245">
                  <c:v>-2.15986912486093</c:v>
                </c:pt>
                <c:pt idx="246">
                  <c:v>-2.144293036212482</c:v>
                </c:pt>
                <c:pt idx="247">
                  <c:v>-2.128751088948778</c:v>
                </c:pt>
                <c:pt idx="248">
                  <c:v>-2.113243018961683</c:v>
                </c:pt>
                <c:pt idx="249">
                  <c:v>-2.097768556324483</c:v>
                </c:pt>
                <c:pt idx="250">
                  <c:v>-2.082327425526288</c:v>
                </c:pt>
                <c:pt idx="251">
                  <c:v>-2.066919345708146</c:v>
                </c:pt>
                <c:pt idx="252">
                  <c:v>-2.051544030900531</c:v>
                </c:pt>
                <c:pt idx="253">
                  <c:v>-2.036201190261758</c:v>
                </c:pt>
                <c:pt idx="254">
                  <c:v>-2.020890528317024</c:v>
                </c:pt>
                <c:pt idx="255">
                  <c:v>-2.005611745197635</c:v>
                </c:pt>
                <c:pt idx="256">
                  <c:v>-1.990364536880105</c:v>
                </c:pt>
                <c:pt idx="257">
                  <c:v>-1.975148595424771</c:v>
                </c:pt>
                <c:pt idx="258">
                  <c:v>-1.959963609213559</c:v>
                </c:pt>
                <c:pt idx="259">
                  <c:v>-1.944809263186612</c:v>
                </c:pt>
                <c:pt idx="260">
                  <c:v>-1.929685239077419</c:v>
                </c:pt>
                <c:pt idx="261">
                  <c:v>-1.914591215646178</c:v>
                </c:pt>
                <c:pt idx="262">
                  <c:v>-1.899526868911075</c:v>
                </c:pt>
                <c:pt idx="263">
                  <c:v>-1.884491872377209</c:v>
                </c:pt>
                <c:pt idx="264">
                  <c:v>-1.869485897262886</c:v>
                </c:pt>
                <c:pt idx="265">
                  <c:v>-1.85450861272305</c:v>
                </c:pt>
                <c:pt idx="266">
                  <c:v>-1.839559686069575</c:v>
                </c:pt>
                <c:pt idx="267">
                  <c:v>-1.824638782988226</c:v>
                </c:pt>
                <c:pt idx="268">
                  <c:v>-1.809745567752054</c:v>
                </c:pt>
                <c:pt idx="269">
                  <c:v>-1.794879703431033</c:v>
                </c:pt>
                <c:pt idx="270">
                  <c:v>-1.780040852097754</c:v>
                </c:pt>
                <c:pt idx="271">
                  <c:v>-1.765228675029</c:v>
                </c:pt>
                <c:pt idx="272">
                  <c:v>-1.75044283290305</c:v>
                </c:pt>
                <c:pt idx="273">
                  <c:v>-1.735682985992568</c:v>
                </c:pt>
                <c:pt idx="274">
                  <c:v>-1.720948794352933</c:v>
                </c:pt>
                <c:pt idx="275">
                  <c:v>-1.706239918005912</c:v>
                </c:pt>
                <c:pt idx="276">
                  <c:v>-1.691556017118559</c:v>
                </c:pt>
                <c:pt idx="277">
                  <c:v>-1.676896752177249</c:v>
                </c:pt>
                <c:pt idx="278">
                  <c:v>-1.662261784156771</c:v>
                </c:pt>
                <c:pt idx="279">
                  <c:v>-1.647650774684414</c:v>
                </c:pt>
                <c:pt idx="280">
                  <c:v>-1.633063386198982</c:v>
                </c:pt>
                <c:pt idx="281">
                  <c:v>-1.618499282104707</c:v>
                </c:pt>
                <c:pt idx="282">
                  <c:v>-1.60395812692002</c:v>
                </c:pt>
                <c:pt idx="283">
                  <c:v>-1.589439586421146</c:v>
                </c:pt>
                <c:pt idx="284">
                  <c:v>-1.574943327780545</c:v>
                </c:pt>
                <c:pt idx="285">
                  <c:v>-1.56046901970015</c:v>
                </c:pt>
                <c:pt idx="286">
                  <c:v>-1.546016332539453</c:v>
                </c:pt>
                <c:pt idx="287">
                  <c:v>-1.531584938438426</c:v>
                </c:pt>
                <c:pt idx="288">
                  <c:v>-1.517174511435314</c:v>
                </c:pt>
                <c:pt idx="289">
                  <c:v>-1.502784727579332</c:v>
                </c:pt>
                <c:pt idx="290">
                  <c:v>-1.488415265038301</c:v>
                </c:pt>
                <c:pt idx="291">
                  <c:v>-1.474065804201272</c:v>
                </c:pt>
                <c:pt idx="292">
                  <c:v>-1.459736027776206</c:v>
                </c:pt>
                <c:pt idx="293">
                  <c:v>-1.445425620882738</c:v>
                </c:pt>
                <c:pt idx="294">
                  <c:v>-1.43113427114013</c:v>
                </c:pt>
                <c:pt idx="295">
                  <c:v>-1.416861668750456</c:v>
                </c:pt>
                <c:pt idx="296">
                  <c:v>-1.402607506577102</c:v>
                </c:pt>
                <c:pt idx="297">
                  <c:v>-1.388371480218677</c:v>
                </c:pt>
                <c:pt idx="298">
                  <c:v>-1.374153288078402</c:v>
                </c:pt>
                <c:pt idx="299">
                  <c:v>-1.359952631429064</c:v>
                </c:pt>
                <c:pt idx="300">
                  <c:v>-1.345769214473654</c:v>
                </c:pt>
                <c:pt idx="301">
                  <c:v>-1.33160274440175</c:v>
                </c:pt>
                <c:pt idx="302">
                  <c:v>-1.317452931441767</c:v>
                </c:pt>
                <c:pt idx="303">
                  <c:v>-1.303319488909167</c:v>
                </c:pt>
                <c:pt idx="304">
                  <c:v>-1.28920213325073</c:v>
                </c:pt>
                <c:pt idx="305">
                  <c:v>-1.275100584084982</c:v>
                </c:pt>
                <c:pt idx="306">
                  <c:v>-1.261014564238913</c:v>
                </c:pt>
                <c:pt idx="307">
                  <c:v>-1.246943799781053</c:v>
                </c:pt>
                <c:pt idx="308">
                  <c:v>-1.232888020051045</c:v>
                </c:pt>
                <c:pt idx="309">
                  <c:v>-1.218846957685806</c:v>
                </c:pt>
                <c:pt idx="310">
                  <c:v>-1.204820348642387</c:v>
                </c:pt>
                <c:pt idx="311">
                  <c:v>-1.190807932217649</c:v>
                </c:pt>
                <c:pt idx="312">
                  <c:v>-1.176809451064841</c:v>
                </c:pt>
                <c:pt idx="313">
                  <c:v>-1.162824651207217</c:v>
                </c:pt>
                <c:pt idx="314">
                  <c:v>-1.148853282048774</c:v>
                </c:pt>
                <c:pt idx="315">
                  <c:v>-1.134895096382229</c:v>
                </c:pt>
                <c:pt idx="316">
                  <c:v>-1.120949850394339</c:v>
                </c:pt>
                <c:pt idx="317">
                  <c:v>-1.10701730366867</c:v>
                </c:pt>
                <c:pt idx="318">
                  <c:v>-1.0930972191859</c:v>
                </c:pt>
                <c:pt idx="319">
                  <c:v>-1.079189363321797</c:v>
                </c:pt>
                <c:pt idx="320">
                  <c:v>-1.065293505842926</c:v>
                </c:pt>
                <c:pt idx="321">
                  <c:v>-1.051409419900214</c:v>
                </c:pt>
                <c:pt idx="322">
                  <c:v>-1.037536882020462</c:v>
                </c:pt>
                <c:pt idx="323">
                  <c:v>-1.023675672095891</c:v>
                </c:pt>
                <c:pt idx="324">
                  <c:v>-1.009825573371833</c:v>
                </c:pt>
                <c:pt idx="325">
                  <c:v>-0.995986372432634</c:v>
                </c:pt>
                <c:pt idx="326">
                  <c:v>-0.982157859185882</c:v>
                </c:pt>
                <c:pt idx="327">
                  <c:v>-0.968339826845032</c:v>
                </c:pt>
                <c:pt idx="328">
                  <c:v>-0.954532071910515</c:v>
                </c:pt>
                <c:pt idx="329">
                  <c:v>-0.940734394149426</c:v>
                </c:pt>
                <c:pt idx="330">
                  <c:v>-0.926946596573852</c:v>
                </c:pt>
                <c:pt idx="331">
                  <c:v>-0.913168485417937</c:v>
                </c:pt>
                <c:pt idx="332">
                  <c:v>-0.89939987011375</c:v>
                </c:pt>
                <c:pt idx="333">
                  <c:v>-0.885640563266033</c:v>
                </c:pt>
                <c:pt idx="334">
                  <c:v>-0.871890380625903</c:v>
                </c:pt>
                <c:pt idx="335">
                  <c:v>-0.858149141063574</c:v>
                </c:pt>
                <c:pt idx="336">
                  <c:v>-0.844416666540174</c:v>
                </c:pt>
                <c:pt idx="337">
                  <c:v>-0.830692782078709</c:v>
                </c:pt>
                <c:pt idx="338">
                  <c:v>-0.816977315734258</c:v>
                </c:pt>
                <c:pt idx="339">
                  <c:v>-0.803270098563433</c:v>
                </c:pt>
                <c:pt idx="340">
                  <c:v>-0.789570964593198</c:v>
                </c:pt>
                <c:pt idx="341">
                  <c:v>-0.775879750789062</c:v>
                </c:pt>
                <c:pt idx="342">
                  <c:v>-0.762196297022742</c:v>
                </c:pt>
                <c:pt idx="343">
                  <c:v>-0.74852044603932</c:v>
                </c:pt>
                <c:pt idx="344">
                  <c:v>-0.734852043423959</c:v>
                </c:pt>
                <c:pt idx="345">
                  <c:v>-0.721190937568215</c:v>
                </c:pt>
                <c:pt idx="346">
                  <c:v>-0.707536979636015</c:v>
                </c:pt>
                <c:pt idx="347">
                  <c:v>-0.693890023529312</c:v>
                </c:pt>
                <c:pt idx="348">
                  <c:v>-0.680249925853495</c:v>
                </c:pt>
                <c:pt idx="349">
                  <c:v>-0.666616545882567</c:v>
                </c:pt>
                <c:pt idx="350">
                  <c:v>-0.652989745524147</c:v>
                </c:pt>
                <c:pt idx="351">
                  <c:v>-0.63936938928433</c:v>
                </c:pt>
                <c:pt idx="352">
                  <c:v>-0.625755344232438</c:v>
                </c:pt>
                <c:pt idx="353">
                  <c:v>-0.612147479965697</c:v>
                </c:pt>
                <c:pt idx="354">
                  <c:v>-0.598545668573879</c:v>
                </c:pt>
                <c:pt idx="355">
                  <c:v>-0.58494978460393</c:v>
                </c:pt>
                <c:pt idx="356">
                  <c:v>-0.571359705024619</c:v>
                </c:pt>
                <c:pt idx="357">
                  <c:v>-0.55777530919124</c:v>
                </c:pt>
                <c:pt idx="358">
                  <c:v>-0.544196478810383</c:v>
                </c:pt>
                <c:pt idx="359">
                  <c:v>-0.530623097904818</c:v>
                </c:pt>
                <c:pt idx="360">
                  <c:v>-0.517055052778477</c:v>
                </c:pt>
                <c:pt idx="361">
                  <c:v>-0.503492231981624</c:v>
                </c:pt>
                <c:pt idx="362">
                  <c:v>-0.48993452627615</c:v>
                </c:pt>
                <c:pt idx="363">
                  <c:v>-0.476381828601091</c:v>
                </c:pt>
                <c:pt idx="364">
                  <c:v>-0.462834034038333</c:v>
                </c:pt>
                <c:pt idx="365">
                  <c:v>-0.449291039778549</c:v>
                </c:pt>
                <c:pt idx="366">
                  <c:v>-0.435752745087382</c:v>
                </c:pt>
                <c:pt idx="367">
                  <c:v>-0.422219051271876</c:v>
                </c:pt>
                <c:pt idx="368">
                  <c:v>-0.40868986164719</c:v>
                </c:pt>
                <c:pt idx="369">
                  <c:v>-0.395165081503588</c:v>
                </c:pt>
                <c:pt idx="370">
                  <c:v>-0.381644618073736</c:v>
                </c:pt>
                <c:pt idx="371">
                  <c:v>-0.368128380500302</c:v>
                </c:pt>
                <c:pt idx="372">
                  <c:v>-0.354616279803882</c:v>
                </c:pt>
                <c:pt idx="373">
                  <c:v>-0.341108228851257</c:v>
                </c:pt>
                <c:pt idx="374">
                  <c:v>-0.327604142323986</c:v>
                </c:pt>
                <c:pt idx="375">
                  <c:v>-0.314103936687359</c:v>
                </c:pt>
                <c:pt idx="376">
                  <c:v>-0.300607530159686</c:v>
                </c:pt>
                <c:pt idx="377">
                  <c:v>-0.28711484268198</c:v>
                </c:pt>
                <c:pt idx="378">
                  <c:v>-0.273625795887977</c:v>
                </c:pt>
                <c:pt idx="379">
                  <c:v>-0.260140313074563</c:v>
                </c:pt>
                <c:pt idx="380">
                  <c:v>-0.246658319172561</c:v>
                </c:pt>
                <c:pt idx="381">
                  <c:v>-0.233179740717909</c:v>
                </c:pt>
                <c:pt idx="382">
                  <c:v>-0.219704505823239</c:v>
                </c:pt>
                <c:pt idx="383">
                  <c:v>-0.206232544149832</c:v>
                </c:pt>
                <c:pt idx="384">
                  <c:v>-0.192763786879985</c:v>
                </c:pt>
                <c:pt idx="385">
                  <c:v>-0.179298166689764</c:v>
                </c:pt>
                <c:pt idx="386">
                  <c:v>-0.165835617722174</c:v>
                </c:pt>
                <c:pt idx="387">
                  <c:v>-0.152376075560712</c:v>
                </c:pt>
                <c:pt idx="388">
                  <c:v>-0.138919477203346</c:v>
                </c:pt>
                <c:pt idx="389">
                  <c:v>-0.125465761036879</c:v>
                </c:pt>
                <c:pt idx="390">
                  <c:v>-0.112014866811736</c:v>
                </c:pt>
                <c:pt idx="391">
                  <c:v>-0.0985667356171437</c:v>
                </c:pt>
                <c:pt idx="392">
                  <c:v>-0.0851213098567246</c:v>
                </c:pt>
                <c:pt idx="393">
                  <c:v>-0.0716785332244913</c:v>
                </c:pt>
                <c:pt idx="394">
                  <c:v>-0.0582383506812533</c:v>
                </c:pt>
                <c:pt idx="395">
                  <c:v>-0.0448007084314114</c:v>
                </c:pt>
                <c:pt idx="396">
                  <c:v>-0.0313655539001804</c:v>
                </c:pt>
                <c:pt idx="397">
                  <c:v>-0.017932835711183</c:v>
                </c:pt>
                <c:pt idx="398">
                  <c:v>-0.00450250366447303</c:v>
                </c:pt>
                <c:pt idx="399">
                  <c:v>0.0089254912850677</c:v>
                </c:pt>
                <c:pt idx="400">
                  <c:v>0.0223511970489222</c:v>
                </c:pt>
                <c:pt idx="401">
                  <c:v>0.0357746604257434</c:v>
                </c:pt>
                <c:pt idx="402">
                  <c:v>0.0491959271217653</c:v>
                </c:pt>
                <c:pt idx="403">
                  <c:v>0.0626150417708276</c:v>
                </c:pt>
                <c:pt idx="404">
                  <c:v>0.0760320479540117</c:v>
                </c:pt>
                <c:pt idx="405">
                  <c:v>0.0894469882188967</c:v>
                </c:pt>
                <c:pt idx="406">
                  <c:v>0.102859904098429</c:v>
                </c:pt>
                <c:pt idx="407">
                  <c:v>0.11627083612942</c:v>
                </c:pt>
                <c:pt idx="408">
                  <c:v>0.129679823870668</c:v>
                </c:pt>
                <c:pt idx="409">
                  <c:v>0.143086905920705</c:v>
                </c:pt>
                <c:pt idx="410">
                  <c:v>0.156492119935178</c:v>
                </c:pt>
                <c:pt idx="411">
                  <c:v>0.169895502643869</c:v>
                </c:pt>
                <c:pt idx="412">
                  <c:v>0.183297089867341</c:v>
                </c:pt>
                <c:pt idx="413">
                  <c:v>0.19669691653324</c:v>
                </c:pt>
                <c:pt idx="414">
                  <c:v>0.210095016692238</c:v>
                </c:pt>
                <c:pt idx="415">
                  <c:v>0.223491423533615</c:v>
                </c:pt>
                <c:pt idx="416">
                  <c:v>0.236886169400504</c:v>
                </c:pt>
                <c:pt idx="417">
                  <c:v>0.250279285804789</c:v>
                </c:pt>
                <c:pt idx="418">
                  <c:v>0.263670803441655</c:v>
                </c:pt>
                <c:pt idx="419">
                  <c:v>0.277060752203815</c:v>
                </c:pt>
                <c:pt idx="420">
                  <c:v>0.290449161195382</c:v>
                </c:pt>
                <c:pt idx="421">
                  <c:v>0.30383605874543</c:v>
                </c:pt>
                <c:pt idx="422">
                  <c:v>0.317221472421218</c:v>
                </c:pt>
                <c:pt idx="423">
                  <c:v>0.330605429041091</c:v>
                </c:pt>
                <c:pt idx="424">
                  <c:v>0.34398795468706</c:v>
                </c:pt>
                <c:pt idx="425">
                  <c:v>0.357369074717072</c:v>
                </c:pt>
                <c:pt idx="426">
                  <c:v>0.370748813776956</c:v>
                </c:pt>
                <c:pt idx="427">
                  <c:v>0.384127195812069</c:v>
                </c:pt>
                <c:pt idx="428">
                  <c:v>0.397504244078624</c:v>
                </c:pt>
                <c:pt idx="429">
                  <c:v>0.410879981154727</c:v>
                </c:pt>
                <c:pt idx="430">
                  <c:v>0.424254428951111</c:v>
                </c:pt>
                <c:pt idx="431">
                  <c:v>0.437627608721558</c:v>
                </c:pt>
                <c:pt idx="432">
                  <c:v>0.450999541073051</c:v>
                </c:pt>
                <c:pt idx="433">
                  <c:v>0.464370245975616</c:v>
                </c:pt>
                <c:pt idx="434">
                  <c:v>0.477739742771886</c:v>
                </c:pt>
                <c:pt idx="435">
                  <c:v>0.491108050186384</c:v>
                </c:pt>
                <c:pt idx="436">
                  <c:v>0.504475186334509</c:v>
                </c:pt>
                <c:pt idx="437">
                  <c:v>0.517841168731254</c:v>
                </c:pt>
                <c:pt idx="438">
                  <c:v>0.531206014299654</c:v>
                </c:pt>
                <c:pt idx="439">
                  <c:v>0.544569739378947</c:v>
                </c:pt>
                <c:pt idx="440">
                  <c:v>0.557932359732476</c:v>
                </c:pt>
                <c:pt idx="441">
                  <c:v>0.57129389055531</c:v>
                </c:pt>
                <c:pt idx="442">
                  <c:v>0.584654346481616</c:v>
                </c:pt>
                <c:pt idx="443">
                  <c:v>0.598013741591757</c:v>
                </c:pt>
                <c:pt idx="444">
                  <c:v>0.611372089419133</c:v>
                </c:pt>
                <c:pt idx="445">
                  <c:v>0.624729402956761</c:v>
                </c:pt>
                <c:pt idx="446">
                  <c:v>0.63808569466361</c:v>
                </c:pt>
                <c:pt idx="447">
                  <c:v>0.651440976470664</c:v>
                </c:pt>
                <c:pt idx="448">
                  <c:v>0.664795259786754</c:v>
                </c:pt>
                <c:pt idx="449">
                  <c:v>0.678148555504122</c:v>
                </c:pt>
                <c:pt idx="450">
                  <c:v>0.691500874003754</c:v>
                </c:pt>
                <c:pt idx="451">
                  <c:v>0.704852225160457</c:v>
                </c:pt>
                <c:pt idx="452">
                  <c:v>0.718202618347697</c:v>
                </c:pt>
                <c:pt idx="453">
                  <c:v>0.731552062442189</c:v>
                </c:pt>
                <c:pt idx="454">
                  <c:v>0.74490056582826</c:v>
                </c:pt>
                <c:pt idx="455">
                  <c:v>0.758248136401958</c:v>
                </c:pt>
                <c:pt idx="456">
                  <c:v>0.771594781574934</c:v>
                </c:pt>
                <c:pt idx="457">
                  <c:v>0.78494050827809</c:v>
                </c:pt>
                <c:pt idx="458">
                  <c:v>0.798285322964975</c:v>
                </c:pt>
                <c:pt idx="459">
                  <c:v>0.811629231614977</c:v>
                </c:pt>
                <c:pt idx="460">
                  <c:v>0.824972239736257</c:v>
                </c:pt>
                <c:pt idx="461">
                  <c:v>0.838314352368467</c:v>
                </c:pt>
                <c:pt idx="462">
                  <c:v>0.851655574085229</c:v>
                </c:pt>
                <c:pt idx="463">
                  <c:v>0.864995908996401</c:v>
                </c:pt>
                <c:pt idx="464">
                  <c:v>0.878335360750091</c:v>
                </c:pt>
                <c:pt idx="465">
                  <c:v>0.891673932534467</c:v>
                </c:pt>
                <c:pt idx="466">
                  <c:v>0.905011627079322</c:v>
                </c:pt>
                <c:pt idx="467">
                  <c:v>0.91834844665743</c:v>
                </c:pt>
                <c:pt idx="468">
                  <c:v>0.931684393085665</c:v>
                </c:pt>
                <c:pt idx="469">
                  <c:v>0.945019467725897</c:v>
                </c:pt>
                <c:pt idx="470">
                  <c:v>0.958353671485665</c:v>
                </c:pt>
                <c:pt idx="471">
                  <c:v>0.971687004818624</c:v>
                </c:pt>
                <c:pt idx="472">
                  <c:v>0.985019467724775</c:v>
                </c:pt>
                <c:pt idx="473">
                  <c:v>0.99835105975046</c:v>
                </c:pt>
                <c:pt idx="474">
                  <c:v>1.011681779988137</c:v>
                </c:pt>
                <c:pt idx="475">
                  <c:v>1.025011627075935</c:v>
                </c:pt>
                <c:pt idx="476">
                  <c:v>1.03834059919698</c:v>
                </c:pt>
                <c:pt idx="477">
                  <c:v>1.051668694078496</c:v>
                </c:pt>
                <c:pt idx="478">
                  <c:v>1.064995908990685</c:v>
                </c:pt>
                <c:pt idx="479">
                  <c:v>1.078322240745381</c:v>
                </c:pt>
                <c:pt idx="480">
                  <c:v>1.091647685694472</c:v>
                </c:pt>
                <c:pt idx="481">
                  <c:v>1.104972239728102</c:v>
                </c:pt>
                <c:pt idx="482">
                  <c:v>1.118295898272645</c:v>
                </c:pt>
                <c:pt idx="483">
                  <c:v>1.131618656288445</c:v>
                </c:pt>
                <c:pt idx="484">
                  <c:v>1.144940508267341</c:v>
                </c:pt>
                <c:pt idx="485">
                  <c:v>1.158261448229946</c:v>
                </c:pt>
                <c:pt idx="486">
                  <c:v>1.171581469722704</c:v>
                </c:pt>
                <c:pt idx="487">
                  <c:v>1.184900565814714</c:v>
                </c:pt>
                <c:pt idx="488">
                  <c:v>1.198218729094321</c:v>
                </c:pt>
                <c:pt idx="489">
                  <c:v>1.211535951665478</c:v>
                </c:pt>
                <c:pt idx="490">
                  <c:v>1.224852225143856</c:v>
                </c:pt>
                <c:pt idx="491">
                  <c:v>1.238167540652733</c:v>
                </c:pt>
                <c:pt idx="492">
                  <c:v>1.251481888818645</c:v>
                </c:pt>
                <c:pt idx="493">
                  <c:v>1.26479525976678</c:v>
                </c:pt>
                <c:pt idx="494">
                  <c:v>1.278107643116153</c:v>
                </c:pt>
                <c:pt idx="495">
                  <c:v>1.291419027974516</c:v>
                </c:pt>
                <c:pt idx="496">
                  <c:v>1.304729402933037</c:v>
                </c:pt>
                <c:pt idx="497">
                  <c:v>1.318038756060728</c:v>
                </c:pt>
                <c:pt idx="498">
                  <c:v>1.33134707489862</c:v>
                </c:pt>
                <c:pt idx="499">
                  <c:v>1.344654346453689</c:v>
                </c:pt>
                <c:pt idx="500">
                  <c:v>1.357960557192536</c:v>
                </c:pt>
                <c:pt idx="501">
                  <c:v>1.371265693034792</c:v>
                </c:pt>
                <c:pt idx="502">
                  <c:v>1.38456973934629</c:v>
                </c:pt>
                <c:pt idx="503">
                  <c:v>1.397872680931952</c:v>
                </c:pt>
                <c:pt idx="504">
                  <c:v>1.411174502028434</c:v>
                </c:pt>
                <c:pt idx="505">
                  <c:v>1.424475186296497</c:v>
                </c:pt>
                <c:pt idx="506">
                  <c:v>1.437774716813101</c:v>
                </c:pt>
                <c:pt idx="507">
                  <c:v>1.451073076063247</c:v>
                </c:pt>
                <c:pt idx="508">
                  <c:v>1.464370245931531</c:v>
                </c:pt>
                <c:pt idx="509">
                  <c:v>1.477666207693428</c:v>
                </c:pt>
                <c:pt idx="510">
                  <c:v>1.490960942006299</c:v>
                </c:pt>
                <c:pt idx="511">
                  <c:v>1.504254428900116</c:v>
                </c:pt>
                <c:pt idx="512">
                  <c:v>1.517546647767888</c:v>
                </c:pt>
                <c:pt idx="513">
                  <c:v>1.530837577355826</c:v>
                </c:pt>
                <c:pt idx="514">
                  <c:v>1.544127195753196</c:v>
                </c:pt>
                <c:pt idx="515">
                  <c:v>1.557415480381887</c:v>
                </c:pt>
                <c:pt idx="516">
                  <c:v>1.570702407985672</c:v>
                </c:pt>
                <c:pt idx="517">
                  <c:v>1.583987954619196</c:v>
                </c:pt>
                <c:pt idx="518">
                  <c:v>1.597272095636619</c:v>
                </c:pt>
                <c:pt idx="519">
                  <c:v>1.610554805679991</c:v>
                </c:pt>
                <c:pt idx="520">
                  <c:v>1.62383605866729</c:v>
                </c:pt>
                <c:pt idx="521">
                  <c:v>1.637115827780164</c:v>
                </c:pt>
                <c:pt idx="522">
                  <c:v>1.650394085451348</c:v>
                </c:pt>
                <c:pt idx="523">
                  <c:v>1.663670803351761</c:v>
                </c:pt>
                <c:pt idx="524">
                  <c:v>1.676945952377276</c:v>
                </c:pt>
                <c:pt idx="525">
                  <c:v>1.690219502635177</c:v>
                </c:pt>
                <c:pt idx="526">
                  <c:v>1.703491423430265</c:v>
                </c:pt>
                <c:pt idx="527">
                  <c:v>1.716761683250651</c:v>
                </c:pt>
                <c:pt idx="528">
                  <c:v>1.730030249753188</c:v>
                </c:pt>
                <c:pt idx="529">
                  <c:v>1.743297089748586</c:v>
                </c:pt>
                <c:pt idx="530">
                  <c:v>1.756562169186163</c:v>
                </c:pt>
                <c:pt idx="531">
                  <c:v>1.769825453138261</c:v>
                </c:pt>
                <c:pt idx="532">
                  <c:v>1.783086905784305</c:v>
                </c:pt>
                <c:pt idx="533">
                  <c:v>1.796346490394499</c:v>
                </c:pt>
                <c:pt idx="534">
                  <c:v>1.809604169313183</c:v>
                </c:pt>
                <c:pt idx="535">
                  <c:v>1.822859903941811</c:v>
                </c:pt>
                <c:pt idx="536">
                  <c:v>1.836113654721573</c:v>
                </c:pt>
                <c:pt idx="537">
                  <c:v>1.849365381115637</c:v>
                </c:pt>
                <c:pt idx="538">
                  <c:v>1.862615041591044</c:v>
                </c:pt>
                <c:pt idx="539">
                  <c:v>1.875862593600198</c:v>
                </c:pt>
                <c:pt idx="540">
                  <c:v>1.889107993562001</c:v>
                </c:pt>
                <c:pt idx="541">
                  <c:v>1.902351196842593</c:v>
                </c:pt>
                <c:pt idx="542">
                  <c:v>1.91559215773572</c:v>
                </c:pt>
                <c:pt idx="543">
                  <c:v>1.928830829442712</c:v>
                </c:pt>
                <c:pt idx="544">
                  <c:v>1.942067164052064</c:v>
                </c:pt>
                <c:pt idx="545">
                  <c:v>1.955301112518637</c:v>
                </c:pt>
                <c:pt idx="546">
                  <c:v>1.968532624642458</c:v>
                </c:pt>
                <c:pt idx="547">
                  <c:v>1.981761649047129</c:v>
                </c:pt>
                <c:pt idx="548">
                  <c:v>1.99498813315784</c:v>
                </c:pt>
                <c:pt idx="549">
                  <c:v>2.008212023178966</c:v>
                </c:pt>
                <c:pt idx="550">
                  <c:v>2.021433264071287</c:v>
                </c:pt>
                <c:pt idx="551">
                  <c:v>2.034651799528787</c:v>
                </c:pt>
                <c:pt idx="552">
                  <c:v>2.047867571955062</c:v>
                </c:pt>
                <c:pt idx="553">
                  <c:v>2.061080522439302</c:v>
                </c:pt>
                <c:pt idx="554">
                  <c:v>2.074290590731904</c:v>
                </c:pt>
                <c:pt idx="555">
                  <c:v>2.087497715219635</c:v>
                </c:pt>
                <c:pt idx="556">
                  <c:v>2.100701832900426</c:v>
                </c:pt>
                <c:pt idx="557">
                  <c:v>2.113902879357743</c:v>
                </c:pt>
                <c:pt idx="558">
                  <c:v>2.127100788734542</c:v>
                </c:pt>
                <c:pt idx="559">
                  <c:v>2.140295493706855</c:v>
                </c:pt>
                <c:pt idx="560">
                  <c:v>2.153486925456934</c:v>
                </c:pt>
                <c:pt idx="561">
                  <c:v>2.166675013646017</c:v>
                </c:pt>
                <c:pt idx="562">
                  <c:v>2.179859686386687</c:v>
                </c:pt>
                <c:pt idx="563">
                  <c:v>2.193040870214834</c:v>
                </c:pt>
                <c:pt idx="564">
                  <c:v>2.20621849006123</c:v>
                </c:pt>
                <c:pt idx="565">
                  <c:v>2.21939246922271</c:v>
                </c:pt>
                <c:pt idx="566">
                  <c:v>2.232562729332952</c:v>
                </c:pt>
                <c:pt idx="567">
                  <c:v>2.24572919033291</c:v>
                </c:pt>
                <c:pt idx="568">
                  <c:v>2.258891770440836</c:v>
                </c:pt>
                <c:pt idx="569">
                  <c:v>2.272050386121956</c:v>
                </c:pt>
                <c:pt idx="570">
                  <c:v>2.285204952057758</c:v>
                </c:pt>
                <c:pt idx="571">
                  <c:v>2.298355381114958</c:v>
                </c:pt>
                <c:pt idx="572">
                  <c:v>2.311501584314078</c:v>
                </c:pt>
                <c:pt idx="573">
                  <c:v>2.324643470797713</c:v>
                </c:pt>
                <c:pt idx="574">
                  <c:v>2.337780947798445</c:v>
                </c:pt>
                <c:pt idx="575">
                  <c:v>2.350913920606458</c:v>
                </c:pt>
                <c:pt idx="576">
                  <c:v>2.364042292536825</c:v>
                </c:pt>
                <c:pt idx="577">
                  <c:v>2.3771659648965</c:v>
                </c:pt>
                <c:pt idx="578">
                  <c:v>2.390284836951029</c:v>
                </c:pt>
                <c:pt idx="579">
                  <c:v>2.403398805890988</c:v>
                </c:pt>
                <c:pt idx="580">
                  <c:v>2.41650776679816</c:v>
                </c:pt>
                <c:pt idx="581">
                  <c:v>2.429611612611474</c:v>
                </c:pt>
                <c:pt idx="582">
                  <c:v>2.442710234092711</c:v>
                </c:pt>
                <c:pt idx="583">
                  <c:v>2.455803519792011</c:v>
                </c:pt>
                <c:pt idx="584">
                  <c:v>2.468891356013192</c:v>
                </c:pt>
                <c:pt idx="585">
                  <c:v>2.481973626778888</c:v>
                </c:pt>
                <c:pt idx="586">
                  <c:v>2.495050213795562</c:v>
                </c:pt>
                <c:pt idx="587">
                  <c:v>2.508120996418365</c:v>
                </c:pt>
                <c:pt idx="588">
                  <c:v>2.521185851615922</c:v>
                </c:pt>
                <c:pt idx="589">
                  <c:v>2.534244653935028</c:v>
                </c:pt>
                <c:pt idx="590">
                  <c:v>2.547297275465295</c:v>
                </c:pt>
                <c:pt idx="591">
                  <c:v>2.560343585803782</c:v>
                </c:pt>
                <c:pt idx="592">
                  <c:v>2.573383452019641</c:v>
                </c:pt>
                <c:pt idx="593">
                  <c:v>2.586416738618786</c:v>
                </c:pt>
                <c:pt idx="594">
                  <c:v>2.59944330750865</c:v>
                </c:pt>
                <c:pt idx="595">
                  <c:v>2.612463017963037</c:v>
                </c:pt>
                <c:pt idx="596">
                  <c:v>2.625475726587129</c:v>
                </c:pt>
                <c:pt idx="597">
                  <c:v>2.63848128728267</c:v>
                </c:pt>
                <c:pt idx="598">
                  <c:v>2.651479551213362</c:v>
                </c:pt>
                <c:pt idx="599">
                  <c:v>2.664470366770529</c:v>
                </c:pt>
                <c:pt idx="600">
                  <c:v>2.677453579539091</c:v>
                </c:pt>
                <c:pt idx="601">
                  <c:v>2.690429032263877</c:v>
                </c:pt>
                <c:pt idx="602">
                  <c:v>2.70339656481634</c:v>
                </c:pt>
                <c:pt idx="603">
                  <c:v>2.716356014161717</c:v>
                </c:pt>
                <c:pt idx="604">
                  <c:v>2.729307214326679</c:v>
                </c:pt>
                <c:pt idx="605">
                  <c:v>2.742249996367545</c:v>
                </c:pt>
                <c:pt idx="606">
                  <c:v>2.755184188339079</c:v>
                </c:pt>
                <c:pt idx="607">
                  <c:v>2.768109615263963</c:v>
                </c:pt>
                <c:pt idx="608">
                  <c:v>2.781026099102986</c:v>
                </c:pt>
                <c:pt idx="609">
                  <c:v>2.793933458726008</c:v>
                </c:pt>
                <c:pt idx="610">
                  <c:v>2.80683150988378</c:v>
                </c:pt>
                <c:pt idx="611">
                  <c:v>2.81972006518066</c:v>
                </c:pt>
                <c:pt idx="612">
                  <c:v>2.832598934048316</c:v>
                </c:pt>
                <c:pt idx="613">
                  <c:v>2.845467922720476</c:v>
                </c:pt>
                <c:pt idx="614">
                  <c:v>2.858326834208797</c:v>
                </c:pt>
                <c:pt idx="615">
                  <c:v>2.871175468279918</c:v>
                </c:pt>
                <c:pt idx="616">
                  <c:v>2.884013621433803</c:v>
                </c:pt>
                <c:pt idx="617">
                  <c:v>2.896841086883417</c:v>
                </c:pt>
                <c:pt idx="618">
                  <c:v>2.909657654535835</c:v>
                </c:pt>
                <c:pt idx="619">
                  <c:v>2.922463110974876</c:v>
                </c:pt>
                <c:pt idx="620">
                  <c:v>2.935257239445317</c:v>
                </c:pt>
                <c:pt idx="621">
                  <c:v>2.948039819838805</c:v>
                </c:pt>
                <c:pt idx="622">
                  <c:v>2.960810628681543</c:v>
                </c:pt>
                <c:pt idx="623">
                  <c:v>2.973569439123836</c:v>
                </c:pt>
                <c:pt idx="624">
                  <c:v>2.986316020931597</c:v>
                </c:pt>
                <c:pt idx="625">
                  <c:v>2.999050140479923</c:v>
                </c:pt>
                <c:pt idx="626">
                  <c:v>3.011771560748792</c:v>
                </c:pt>
                <c:pt idx="627">
                  <c:v>3.024480041321038</c:v>
                </c:pt>
                <c:pt idx="628">
                  <c:v>3.037175338382661</c:v>
                </c:pt>
                <c:pt idx="629">
                  <c:v>3.049857204725588</c:v>
                </c:pt>
                <c:pt idx="630">
                  <c:v>3.062525389753</c:v>
                </c:pt>
                <c:pt idx="631">
                  <c:v>3.075179639487294</c:v>
                </c:pt>
                <c:pt idx="632">
                  <c:v>3.087819696580839</c:v>
                </c:pt>
                <c:pt idx="633">
                  <c:v>3.100445300329572</c:v>
                </c:pt>
                <c:pt idx="634">
                  <c:v>3.113056186689588</c:v>
                </c:pt>
                <c:pt idx="635">
                  <c:v>3.125652088296812</c:v>
                </c:pt>
                <c:pt idx="636">
                  <c:v>3.138232734489857</c:v>
                </c:pt>
                <c:pt idx="637">
                  <c:v>3.15079785133618</c:v>
                </c:pt>
                <c:pt idx="638">
                  <c:v>3.163347161661656</c:v>
                </c:pt>
                <c:pt idx="639">
                  <c:v>3.175880385083662</c:v>
                </c:pt>
                <c:pt idx="640">
                  <c:v>3.188397238047777</c:v>
                </c:pt>
                <c:pt idx="641">
                  <c:v>3.200897433868217</c:v>
                </c:pt>
                <c:pt idx="642">
                  <c:v>3.213380682772108</c:v>
                </c:pt>
                <c:pt idx="643">
                  <c:v>3.22584669194769</c:v>
                </c:pt>
                <c:pt idx="644">
                  <c:v>3.238295165596564</c:v>
                </c:pt>
                <c:pt idx="645">
                  <c:v>3.250725804990076</c:v>
                </c:pt>
                <c:pt idx="646">
                  <c:v>3.263138308529954</c:v>
                </c:pt>
                <c:pt idx="647">
                  <c:v>3.275532371813258</c:v>
                </c:pt>
                <c:pt idx="648">
                  <c:v>3.287907687701772</c:v>
                </c:pt>
                <c:pt idx="649">
                  <c:v>3.300263946395903</c:v>
                </c:pt>
                <c:pt idx="650">
                  <c:v>3.312600835513189</c:v>
                </c:pt>
                <c:pt idx="651">
                  <c:v>3.324918040171485</c:v>
                </c:pt>
                <c:pt idx="652">
                  <c:v>3.337215243076898</c:v>
                </c:pt>
                <c:pt idx="653">
                  <c:v>3.349492124616566</c:v>
                </c:pt>
                <c:pt idx="654">
                  <c:v>3.361748362956328</c:v>
                </c:pt>
                <c:pt idx="655">
                  <c:v>3.373983634143347</c:v>
                </c:pt>
                <c:pt idx="656">
                  <c:v>3.386197612213742</c:v>
                </c:pt>
                <c:pt idx="657">
                  <c:v>3.398389969305293</c:v>
                </c:pt>
                <c:pt idx="658">
                  <c:v>3.410560375775213</c:v>
                </c:pt>
                <c:pt idx="659">
                  <c:v>3.42270850032309</c:v>
                </c:pt>
                <c:pt idx="660">
                  <c:v>3.434834010118948</c:v>
                </c:pt>
                <c:pt idx="661">
                  <c:v>3.446936570936503</c:v>
                </c:pt>
                <c:pt idx="662">
                  <c:v>3.459015847291585</c:v>
                </c:pt>
                <c:pt idx="663">
                  <c:v>3.471071502585744</c:v>
                </c:pt>
                <c:pt idx="664">
                  <c:v>3.483103199255012</c:v>
                </c:pt>
                <c:pt idx="665">
                  <c:v>3.495110598923814</c:v>
                </c:pt>
                <c:pt idx="666">
                  <c:v>3.507093362563978</c:v>
                </c:pt>
                <c:pt idx="667">
                  <c:v>3.519051150658828</c:v>
                </c:pt>
                <c:pt idx="668">
                  <c:v>3.530983623372264</c:v>
                </c:pt>
                <c:pt idx="669">
                  <c:v>3.542890440722802</c:v>
                </c:pt>
                <c:pt idx="670">
                  <c:v>3.554771262762464</c:v>
                </c:pt>
                <c:pt idx="671">
                  <c:v>3.56662574976045</c:v>
                </c:pt>
                <c:pt idx="672">
                  <c:v>3.57845356239147</c:v>
                </c:pt>
                <c:pt idx="673">
                  <c:v>3.590254361928629</c:v>
                </c:pt>
                <c:pt idx="674">
                  <c:v>3.60202781044072</c:v>
                </c:pt>
                <c:pt idx="675">
                  <c:v>3.613773570993808</c:v>
                </c:pt>
                <c:pt idx="676">
                  <c:v>3.625491307856915</c:v>
                </c:pt>
                <c:pt idx="677">
                  <c:v>3.637180686711658</c:v>
                </c:pt>
                <c:pt idx="678">
                  <c:v>3.648841374865635</c:v>
                </c:pt>
                <c:pt idx="679">
                  <c:v>3.660473041469391</c:v>
                </c:pt>
                <c:pt idx="680">
                  <c:v>3.672075357736704</c:v>
                </c:pt>
                <c:pt idx="681">
                  <c:v>3.683647997168011</c:v>
                </c:pt>
                <c:pt idx="682">
                  <c:v>3.695190635776706</c:v>
                </c:pt>
                <c:pt idx="683">
                  <c:v>3.706702952318049</c:v>
                </c:pt>
                <c:pt idx="684">
                  <c:v>3.718184628520463</c:v>
                </c:pt>
                <c:pt idx="685">
                  <c:v>3.729635349318873</c:v>
                </c:pt>
                <c:pt idx="686">
                  <c:v>3.741054803089848</c:v>
                </c:pt>
                <c:pt idx="687">
                  <c:v>3.752442681888212</c:v>
                </c:pt>
                <c:pt idx="688">
                  <c:v>3.763798681684824</c:v>
                </c:pt>
                <c:pt idx="689">
                  <c:v>3.77512250260518</c:v>
                </c:pt>
                <c:pt idx="690">
                  <c:v>3.786413849168502</c:v>
                </c:pt>
                <c:pt idx="691">
                  <c:v>3.797672430526982</c:v>
                </c:pt>
                <c:pt idx="692">
                  <c:v>3.808897960704801</c:v>
                </c:pt>
                <c:pt idx="693">
                  <c:v>3.820090158836552</c:v>
                </c:pt>
                <c:pt idx="694">
                  <c:v>3.831248749404725</c:v>
                </c:pt>
                <c:pt idx="695">
                  <c:v>3.842373462475812</c:v>
                </c:pt>
                <c:pt idx="696">
                  <c:v>3.85346403393471</c:v>
                </c:pt>
                <c:pt idx="697">
                  <c:v>3.864520205716973</c:v>
                </c:pt>
                <c:pt idx="698">
                  <c:v>3.875541726038543</c:v>
                </c:pt>
                <c:pt idx="699">
                  <c:v>3.886528349622546</c:v>
                </c:pt>
                <c:pt idx="700">
                  <c:v>3.897479837922757</c:v>
                </c:pt>
                <c:pt idx="701">
                  <c:v>3.908395959343323</c:v>
                </c:pt>
                <c:pt idx="702">
                  <c:v>3.919276489454334</c:v>
                </c:pt>
                <c:pt idx="703">
                  <c:v>3.930121211202857</c:v>
                </c:pt>
                <c:pt idx="704">
                  <c:v>3.940929915119004</c:v>
                </c:pt>
                <c:pt idx="705">
                  <c:v>3.951702399516667</c:v>
                </c:pt>
                <c:pt idx="706">
                  <c:v>3.962438470688497</c:v>
                </c:pt>
                <c:pt idx="707">
                  <c:v>3.973137943094774</c:v>
                </c:pt>
                <c:pt idx="708">
                  <c:v>3.983800639545757</c:v>
                </c:pt>
                <c:pt idx="709">
                  <c:v>3.994426391377168</c:v>
                </c:pt>
                <c:pt idx="710">
                  <c:v>4.00501503861844</c:v>
                </c:pt>
                <c:pt idx="711">
                  <c:v>4.015566430153385</c:v>
                </c:pt>
                <c:pt idx="712">
                  <c:v>4.026080423872937</c:v>
                </c:pt>
                <c:pt idx="713">
                  <c:v>4.036556886819664</c:v>
                </c:pt>
                <c:pt idx="714">
                  <c:v>4.046995695323737</c:v>
                </c:pt>
                <c:pt idx="715">
                  <c:v>4.057396735130037</c:v>
                </c:pt>
                <c:pt idx="716">
                  <c:v>4.067759901516179</c:v>
                </c:pt>
                <c:pt idx="717">
                  <c:v>4.078085099401147</c:v>
                </c:pt>
                <c:pt idx="718">
                  <c:v>4.088372243444335</c:v>
                </c:pt>
                <c:pt idx="719">
                  <c:v>4.098621258134759</c:v>
                </c:pt>
                <c:pt idx="720">
                  <c:v>4.108832077870234</c:v>
                </c:pt>
                <c:pt idx="721">
                  <c:v>4.119004647026389</c:v>
                </c:pt>
                <c:pt idx="722">
                  <c:v>4.129138920015295</c:v>
                </c:pt>
                <c:pt idx="723">
                  <c:v>4.139234861333635</c:v>
                </c:pt>
                <c:pt idx="724">
                  <c:v>4.14929244560028</c:v>
                </c:pt>
                <c:pt idx="725">
                  <c:v>4.159311657583182</c:v>
                </c:pt>
                <c:pt idx="726">
                  <c:v>4.169292492215553</c:v>
                </c:pt>
                <c:pt idx="727">
                  <c:v>4.179234954601254</c:v>
                </c:pt>
                <c:pt idx="728">
                  <c:v>4.18913906000941</c:v>
                </c:pt>
                <c:pt idx="729">
                  <c:v>4.199004833858263</c:v>
                </c:pt>
                <c:pt idx="730">
                  <c:v>4.208832311688279</c:v>
                </c:pt>
                <c:pt idx="731">
                  <c:v>4.218621539124585</c:v>
                </c:pt>
                <c:pt idx="732">
                  <c:v>4.228372571828824</c:v>
                </c:pt>
                <c:pt idx="733">
                  <c:v>4.238085475440522</c:v>
                </c:pt>
                <c:pt idx="734">
                  <c:v>4.247760325508105</c:v>
                </c:pt>
                <c:pt idx="735">
                  <c:v>4.257397207409728</c:v>
                </c:pt>
                <c:pt idx="736">
                  <c:v>4.266996216264067</c:v>
                </c:pt>
                <c:pt idx="737">
                  <c:v>4.276557456831312</c:v>
                </c:pt>
                <c:pt idx="738">
                  <c:v>4.286081043404523</c:v>
                </c:pt>
                <c:pt idx="739">
                  <c:v>4.29556709969165</c:v>
                </c:pt>
                <c:pt idx="740">
                  <c:v>4.305015758688407</c:v>
                </c:pt>
                <c:pt idx="741">
                  <c:v>4.314427162542341</c:v>
                </c:pt>
                <c:pt idx="742">
                  <c:v>4.323801462408329</c:v>
                </c:pt>
                <c:pt idx="743">
                  <c:v>4.333138818295846</c:v>
                </c:pt>
                <c:pt idx="744">
                  <c:v>4.34243939890832</c:v>
                </c:pt>
                <c:pt idx="745">
                  <c:v>4.35170338147489</c:v>
                </c:pt>
                <c:pt idx="746">
                  <c:v>4.360930951574952</c:v>
                </c:pt>
                <c:pt idx="747">
                  <c:v>4.37012230295581</c:v>
                </c:pt>
                <c:pt idx="748">
                  <c:v>4.379277637343837</c:v>
                </c:pt>
                <c:pt idx="749">
                  <c:v>4.3883971642495</c:v>
                </c:pt>
                <c:pt idx="750">
                  <c:v>4.397481100766656</c:v>
                </c:pt>
                <c:pt idx="751">
                  <c:v>4.406529671366492</c:v>
                </c:pt>
                <c:pt idx="752">
                  <c:v>4.415543107686515</c:v>
                </c:pt>
                <c:pt idx="753">
                  <c:v>4.424521648314994</c:v>
                </c:pt>
                <c:pt idx="754">
                  <c:v>4.433465538571262</c:v>
                </c:pt>
                <c:pt idx="755">
                  <c:v>4.44237503028227</c:v>
                </c:pt>
                <c:pt idx="756">
                  <c:v>4.451250381555804</c:v>
                </c:pt>
                <c:pt idx="757">
                  <c:v>4.460091856550792</c:v>
                </c:pt>
                <c:pt idx="758">
                  <c:v>4.468899725245044</c:v>
                </c:pt>
                <c:pt idx="759">
                  <c:v>4.477674263200907</c:v>
                </c:pt>
                <c:pt idx="760">
                  <c:v>4.486415751329144</c:v>
                </c:pt>
                <c:pt idx="761">
                  <c:v>4.495124475651503</c:v>
                </c:pt>
                <c:pt idx="762">
                  <c:v>4.503800727062299</c:v>
                </c:pt>
                <c:pt idx="763">
                  <c:v>4.512444801089424</c:v>
                </c:pt>
                <c:pt idx="764">
                  <c:v>4.521056997655125</c:v>
                </c:pt>
                <c:pt idx="765">
                  <c:v>4.529637620836948</c:v>
                </c:pt>
                <c:pt idx="766">
                  <c:v>4.538186978629145</c:v>
                </c:pt>
                <c:pt idx="767">
                  <c:v>4.546705382704931</c:v>
                </c:pt>
                <c:pt idx="768">
                  <c:v>4.555193148179901</c:v>
                </c:pt>
                <c:pt idx="769">
                  <c:v>4.563650593376909</c:v>
                </c:pt>
                <c:pt idx="770">
                  <c:v>4.572078039592753</c:v>
                </c:pt>
                <c:pt idx="771">
                  <c:v>4.580475810866917</c:v>
                </c:pt>
                <c:pt idx="772">
                  <c:v>4.588844233752681</c:v>
                </c:pt>
                <c:pt idx="773">
                  <c:v>4.597183637090856</c:v>
                </c:pt>
                <c:pt idx="774">
                  <c:v>4.605494351786388</c:v>
                </c:pt>
                <c:pt idx="775">
                  <c:v>4.613776710588096</c:v>
                </c:pt>
                <c:pt idx="776">
                  <c:v>4.622031047871752</c:v>
                </c:pt>
                <c:pt idx="777">
                  <c:v>4.630257699426708</c:v>
                </c:pt>
                <c:pt idx="778">
                  <c:v>4.638457002246302</c:v>
                </c:pt>
                <c:pt idx="779">
                  <c:v>4.646629294322201</c:v>
                </c:pt>
                <c:pt idx="780">
                  <c:v>4.65477491444286</c:v>
                </c:pt>
                <c:pt idx="781">
                  <c:v>4.662894201996247</c:v>
                </c:pt>
                <c:pt idx="782">
                  <c:v>4.670987496777004</c:v>
                </c:pt>
                <c:pt idx="783">
                  <c:v>4.679055138798146</c:v>
                </c:pt>
                <c:pt idx="784">
                  <c:v>4.687097468107435</c:v>
                </c:pt>
                <c:pt idx="785">
                  <c:v>4.695114824608511</c:v>
                </c:pt>
                <c:pt idx="786">
                  <c:v>4.703107547886909</c:v>
                </c:pt>
                <c:pt idx="787">
                  <c:v>4.711075977040993</c:v>
                </c:pt>
                <c:pt idx="788">
                  <c:v>4.719020450517924</c:v>
                </c:pt>
                <c:pt idx="789">
                  <c:v>4.726941305954688</c:v>
                </c:pt>
                <c:pt idx="790">
                  <c:v>4.734838880024214</c:v>
                </c:pt>
                <c:pt idx="791">
                  <c:v>4.742713508286658</c:v>
                </c:pt>
                <c:pt idx="792">
                  <c:v>4.750565525045847</c:v>
                </c:pt>
                <c:pt idx="793">
                  <c:v>4.75839526321089</c:v>
                </c:pt>
                <c:pt idx="794">
                  <c:v>4.766203054162983</c:v>
                </c:pt>
                <c:pt idx="795">
                  <c:v>4.773989227627366</c:v>
                </c:pt>
                <c:pt idx="796">
                  <c:v>4.781754111550458</c:v>
                </c:pt>
                <c:pt idx="797">
                  <c:v>4.789498031982105</c:v>
                </c:pt>
                <c:pt idx="798">
                  <c:v>4.797221312962946</c:v>
                </c:pt>
                <c:pt idx="799">
                  <c:v>4.804924276416813</c:v>
                </c:pt>
                <c:pt idx="800">
                  <c:v>4.812607242048163</c:v>
                </c:pt>
                <c:pt idx="801">
                  <c:v>4.820270527244461</c:v>
                </c:pt>
                <c:pt idx="802">
                  <c:v>4.827914446983458</c:v>
                </c:pt>
                <c:pt idx="803">
                  <c:v>4.835539313745299</c:v>
                </c:pt>
                <c:pt idx="804">
                  <c:v>4.843145437429392</c:v>
                </c:pt>
                <c:pt idx="805">
                  <c:v>4.850733125275967</c:v>
                </c:pt>
                <c:pt idx="806">
                  <c:v>4.858302681792217</c:v>
                </c:pt>
                <c:pt idx="807">
                  <c:v>4.865854408682981</c:v>
                </c:pt>
                <c:pt idx="808">
                  <c:v>4.873388604785835</c:v>
                </c:pt>
                <c:pt idx="809">
                  <c:v>4.880905566010531</c:v>
                </c:pt>
                <c:pt idx="810">
                  <c:v>4.88840558528266</c:v>
                </c:pt>
                <c:pt idx="811">
                  <c:v>4.895888952491484</c:v>
                </c:pt>
                <c:pt idx="812">
                  <c:v>4.903355954441778</c:v>
                </c:pt>
                <c:pt idx="813">
                  <c:v>4.910806874809635</c:v>
                </c:pt>
                <c:pt idx="814">
                  <c:v>4.918241994102098</c:v>
                </c:pt>
                <c:pt idx="815">
                  <c:v>4.925661589620516</c:v>
                </c:pt>
                <c:pt idx="816">
                  <c:v>4.933065935427538</c:v>
                </c:pt>
                <c:pt idx="817">
                  <c:v>4.94045530231762</c:v>
                </c:pt>
                <c:pt idx="818">
                  <c:v>4.947829957790915</c:v>
                </c:pt>
                <c:pt idx="819">
                  <c:v>4.955190166030516</c:v>
                </c:pt>
                <c:pt idx="820">
                  <c:v>4.962536187882844</c:v>
                </c:pt>
                <c:pt idx="821">
                  <c:v>4.96986828084114</c:v>
                </c:pt>
                <c:pt idx="822">
                  <c:v>4.977186699031953</c:v>
                </c:pt>
                <c:pt idx="823">
                  <c:v>4.984491693204454</c:v>
                </c:pt>
                <c:pt idx="824">
                  <c:v>4.991783510722567</c:v>
                </c:pt>
                <c:pt idx="825">
                  <c:v>4.999062395559716</c:v>
                </c:pt>
                <c:pt idx="826">
                  <c:v>5.00632858829616</c:v>
                </c:pt>
                <c:pt idx="827">
                  <c:v>5.013582326118761</c:v>
                </c:pt>
                <c:pt idx="828">
                  <c:v>5.020823842823114</c:v>
                </c:pt>
                <c:pt idx="829">
                  <c:v>5.028053368817925</c:v>
                </c:pt>
                <c:pt idx="830">
                  <c:v>5.03527113113154</c:v>
                </c:pt>
                <c:pt idx="831">
                  <c:v>5.04247735342053</c:v>
                </c:pt>
                <c:pt idx="832">
                  <c:v>5.04967225598025</c:v>
                </c:pt>
                <c:pt idx="833">
                  <c:v>5.056856055757241</c:v>
                </c:pt>
                <c:pt idx="834">
                  <c:v>5.064028966363439</c:v>
                </c:pt>
                <c:pt idx="835">
                  <c:v>5.07119119809204</c:v>
                </c:pt>
                <c:pt idx="836">
                  <c:v>5.078342957935002</c:v>
                </c:pt>
                <c:pt idx="837">
                  <c:v>5.085484449602026</c:v>
                </c:pt>
                <c:pt idx="838">
                  <c:v>5.092615873541002</c:v>
                </c:pt>
                <c:pt idx="839">
                  <c:v>5.099737426959773</c:v>
                </c:pt>
                <c:pt idx="840">
                  <c:v>5.10684930384921</c:v>
                </c:pt>
                <c:pt idx="841">
                  <c:v>5.113951695007452</c:v>
                </c:pt>
                <c:pt idx="842">
                  <c:v>5.121044788065281</c:v>
                </c:pt>
                <c:pt idx="843">
                  <c:v>5.128128767512554</c:v>
                </c:pt>
                <c:pt idx="844">
                  <c:v>5.135203814725605</c:v>
                </c:pt>
                <c:pt idx="845">
                  <c:v>5.142270107995562</c:v>
                </c:pt>
                <c:pt idx="846">
                  <c:v>5.149327822557509</c:v>
                </c:pt>
                <c:pt idx="847">
                  <c:v>5.156377130620443</c:v>
                </c:pt>
                <c:pt idx="848">
                  <c:v>5.163418201397946</c:v>
                </c:pt>
                <c:pt idx="849">
                  <c:v>5.170451201139512</c:v>
                </c:pt>
                <c:pt idx="850">
                  <c:v>5.177476293162503</c:v>
                </c:pt>
                <c:pt idx="851">
                  <c:v>5.18449363788463</c:v>
                </c:pt>
                <c:pt idx="852">
                  <c:v>5.191503392856961</c:v>
                </c:pt>
                <c:pt idx="853">
                  <c:v>5.198505712797358</c:v>
                </c:pt>
                <c:pt idx="854">
                  <c:v>5.205500749624322</c:v>
                </c:pt>
                <c:pt idx="855">
                  <c:v>5.212488652491189</c:v>
                </c:pt>
                <c:pt idx="856">
                  <c:v>5.219469567820626</c:v>
                </c:pt>
                <c:pt idx="857">
                  <c:v>5.226443639339422</c:v>
                </c:pt>
                <c:pt idx="858">
                  <c:v>5.23341100811346</c:v>
                </c:pt>
                <c:pt idx="859">
                  <c:v>5.24037181258291</c:v>
                </c:pt>
                <c:pt idx="860">
                  <c:v>5.247326188597544</c:v>
                </c:pt>
                <c:pt idx="861">
                  <c:v>5.254274269452188</c:v>
                </c:pt>
                <c:pt idx="862">
                  <c:v>5.261216185922224</c:v>
                </c:pt>
                <c:pt idx="863">
                  <c:v>5.268152066299155</c:v>
                </c:pt>
                <c:pt idx="864">
                  <c:v>5.275082036426171</c:v>
                </c:pt>
                <c:pt idx="865">
                  <c:v>5.282006219733717</c:v>
                </c:pt>
                <c:pt idx="866">
                  <c:v>5.288924737274996</c:v>
                </c:pt>
                <c:pt idx="867">
                  <c:v>5.295837707761413</c:v>
                </c:pt>
                <c:pt idx="868">
                  <c:v>5.302745247597918</c:v>
                </c:pt>
                <c:pt idx="869">
                  <c:v>5.309647470918244</c:v>
                </c:pt>
                <c:pt idx="870">
                  <c:v>5.316544489619981</c:v>
                </c:pt>
                <c:pt idx="871">
                  <c:v>5.323436413399499</c:v>
                </c:pt>
                <c:pt idx="872">
                  <c:v>5.330323349786691</c:v>
                </c:pt>
                <c:pt idx="873">
                  <c:v>5.337205404179504</c:v>
                </c:pt>
                <c:pt idx="874">
                  <c:v>5.344082679878263</c:v>
                </c:pt>
                <c:pt idx="875">
                  <c:v>5.350955278119748</c:v>
                </c:pt>
                <c:pt idx="876">
                  <c:v>5.357823298111013</c:v>
                </c:pt>
                <c:pt idx="877">
                  <c:v>5.364686837062973</c:v>
                </c:pt>
                <c:pt idx="878">
                  <c:v>5.371545990223665</c:v>
                </c:pt>
                <c:pt idx="879">
                  <c:v>5.37840085091125</c:v>
                </c:pt>
                <c:pt idx="880">
                  <c:v>5.3852515105467</c:v>
                </c:pt>
                <c:pt idx="881">
                  <c:v>5.392098058686169</c:v>
                </c:pt>
                <c:pt idx="882">
                  <c:v>5.398940583053044</c:v>
                </c:pt>
                <c:pt idx="883">
                  <c:v>5.405779169569655</c:v>
                </c:pt>
                <c:pt idx="884">
                  <c:v>5.412613902388661</c:v>
                </c:pt>
                <c:pt idx="885">
                  <c:v>5.419444863924058</c:v>
                </c:pt>
                <c:pt idx="886">
                  <c:v>5.426272134881854</c:v>
                </c:pt>
                <c:pt idx="887">
                  <c:v>5.43309579429038</c:v>
                </c:pt>
                <c:pt idx="888">
                  <c:v>5.439915919530217</c:v>
                </c:pt>
                <c:pt idx="889">
                  <c:v>5.44673258636376</c:v>
                </c:pt>
                <c:pt idx="890">
                  <c:v>5.453545868964405</c:v>
                </c:pt>
                <c:pt idx="891">
                  <c:v>5.460355839945362</c:v>
                </c:pt>
                <c:pt idx="892">
                  <c:v>5.467162570388056</c:v>
                </c:pt>
                <c:pt idx="893">
                  <c:v>5.473966129870168</c:v>
                </c:pt>
                <c:pt idx="894">
                  <c:v>5.480766586493283</c:v>
                </c:pt>
                <c:pt idx="895">
                  <c:v>5.487564006910124</c:v>
                </c:pt>
                <c:pt idx="896">
                  <c:v>5.494358456351418</c:v>
                </c:pt>
                <c:pt idx="897">
                  <c:v>5.501149998652352</c:v>
                </c:pt>
                <c:pt idx="898">
                  <c:v>5.507938696278642</c:v>
                </c:pt>
                <c:pt idx="899">
                  <c:v>5.514724610352196</c:v>
                </c:pt>
                <c:pt idx="900">
                  <c:v>5.521507800676397</c:v>
                </c:pt>
                <c:pt idx="901">
                  <c:v>5.528288325760974</c:v>
                </c:pt>
                <c:pt idx="902">
                  <c:v>5.53506624284649</c:v>
                </c:pt>
                <c:pt idx="903">
                  <c:v>5.541841607928434</c:v>
                </c:pt>
                <c:pt idx="904">
                  <c:v>5.548614475780916</c:v>
                </c:pt>
                <c:pt idx="905">
                  <c:v>5.55538489997997</c:v>
                </c:pt>
                <c:pt idx="906">
                  <c:v>5.562152932926481</c:v>
                </c:pt>
                <c:pt idx="907">
                  <c:v>5.568918625868703</c:v>
                </c:pt>
                <c:pt idx="908">
                  <c:v>5.575682028924414</c:v>
                </c:pt>
                <c:pt idx="909">
                  <c:v>5.58244319110267</c:v>
                </c:pt>
                <c:pt idx="910">
                  <c:v>5.589202160325185</c:v>
                </c:pt>
                <c:pt idx="911">
                  <c:v>5.595958983447341</c:v>
                </c:pt>
                <c:pt idx="912">
                  <c:v>5.602713706278803</c:v>
                </c:pt>
                <c:pt idx="913">
                  <c:v>5.609466373603781</c:v>
                </c:pt>
                <c:pt idx="914">
                  <c:v>5.61621702920092</c:v>
                </c:pt>
                <c:pt idx="915">
                  <c:v>5.622965715862807</c:v>
                </c:pt>
                <c:pt idx="916">
                  <c:v>5.629712475415134</c:v>
                </c:pt>
                <c:pt idx="917">
                  <c:v>5.636457348735499</c:v>
                </c:pt>
                <c:pt idx="918">
                  <c:v>5.643200375771835</c:v>
                </c:pt>
                <c:pt idx="919">
                  <c:v>5.64994159556051</c:v>
                </c:pt>
                <c:pt idx="920">
                  <c:v>5.656681046244063</c:v>
                </c:pt>
                <c:pt idx="921">
                  <c:v>5.663418765088594</c:v>
                </c:pt>
                <c:pt idx="922">
                  <c:v>5.670154788500822</c:v>
                </c:pt>
                <c:pt idx="923">
                  <c:v>5.676889152044799</c:v>
                </c:pt>
                <c:pt idx="924">
                  <c:v>5.683621890458289</c:v>
                </c:pt>
                <c:pt idx="925">
                  <c:v>5.69035303766882</c:v>
                </c:pt>
                <c:pt idx="926">
                  <c:v>5.697082626809414</c:v>
                </c:pt>
                <c:pt idx="927">
                  <c:v>5.703810690233984</c:v>
                </c:pt>
                <c:pt idx="928">
                  <c:v>5.710537259532425</c:v>
                </c:pt>
                <c:pt idx="929">
                  <c:v>5.717262365545373</c:v>
                </c:pt>
                <c:pt idx="930">
                  <c:v>5.723986038378684</c:v>
                </c:pt>
                <c:pt idx="931">
                  <c:v>5.730708307417571</c:v>
                </c:pt>
                <c:pt idx="932">
                  <c:v>5.737429201340457</c:v>
                </c:pt>
                <c:pt idx="933">
                  <c:v>5.744148748132538</c:v>
                </c:pt>
                <c:pt idx="934">
                  <c:v>5.750866975099031</c:v>
                </c:pt>
                <c:pt idx="935">
                  <c:v>5.757583908878141</c:v>
                </c:pt>
                <c:pt idx="936">
                  <c:v>5.764299575453747</c:v>
                </c:pt>
                <c:pt idx="937">
                  <c:v>5.771014000167796</c:v>
                </c:pt>
                <c:pt idx="938">
                  <c:v>5.777727207732417</c:v>
                </c:pt>
                <c:pt idx="939">
                  <c:v>5.784439222241765</c:v>
                </c:pt>
                <c:pt idx="940">
                  <c:v>5.791150067183596</c:v>
                </c:pt>
                <c:pt idx="941">
                  <c:v>5.797859765450562</c:v>
                </c:pt>
                <c:pt idx="942">
                  <c:v>5.804568339351256</c:v>
                </c:pt>
                <c:pt idx="943">
                  <c:v>5.811275810620976</c:v>
                </c:pt>
                <c:pt idx="944">
                  <c:v>5.817982200432262</c:v>
                </c:pt>
                <c:pt idx="945">
                  <c:v>5.824687529405152</c:v>
                </c:pt>
                <c:pt idx="946">
                  <c:v>5.831391817617201</c:v>
                </c:pt>
                <c:pt idx="947">
                  <c:v>5.83809508461325</c:v>
                </c:pt>
                <c:pt idx="948">
                  <c:v>5.844797349414955</c:v>
                </c:pt>
                <c:pt idx="949">
                  <c:v>5.85149863053007</c:v>
                </c:pt>
                <c:pt idx="950">
                  <c:v>5.858198945961503</c:v>
                </c:pt>
                <c:pt idx="951">
                  <c:v>5.864898313216122</c:v>
                </c:pt>
                <c:pt idx="952">
                  <c:v>5.87159674931336</c:v>
                </c:pt>
                <c:pt idx="953">
                  <c:v>5.878294270793557</c:v>
                </c:pt>
                <c:pt idx="954">
                  <c:v>5.884990893726109</c:v>
                </c:pt>
                <c:pt idx="955">
                  <c:v>5.891686633717376</c:v>
                </c:pt>
                <c:pt idx="956">
                  <c:v>5.898381505918381</c:v>
                </c:pt>
                <c:pt idx="957">
                  <c:v>5.905075525032299</c:v>
                </c:pt>
                <c:pt idx="958">
                  <c:v>5.911768705321717</c:v>
                </c:pt>
                <c:pt idx="959">
                  <c:v>5.918461060615708</c:v>
                </c:pt>
                <c:pt idx="960">
                  <c:v>5.925152604316671</c:v>
                </c:pt>
                <c:pt idx="961">
                  <c:v>5.931843349406996</c:v>
                </c:pt>
                <c:pt idx="962">
                  <c:v>5.938533308455503</c:v>
                </c:pt>
                <c:pt idx="963">
                  <c:v>5.9452224936237</c:v>
                </c:pt>
                <c:pt idx="964">
                  <c:v>5.951910916671839</c:v>
                </c:pt>
                <c:pt idx="965">
                  <c:v>5.958598588964758</c:v>
                </c:pt>
                <c:pt idx="966">
                  <c:v>5.965285521477578</c:v>
                </c:pt>
                <c:pt idx="967">
                  <c:v>5.97197172480116</c:v>
                </c:pt>
                <c:pt idx="968">
                  <c:v>5.978657209147411</c:v>
                </c:pt>
                <c:pt idx="969">
                  <c:v>5.98534198435438</c:v>
                </c:pt>
                <c:pt idx="970">
                  <c:v>5.992026059891194</c:v>
                </c:pt>
                <c:pt idx="971">
                  <c:v>5.998709444862798</c:v>
                </c:pt>
                <c:pt idx="972">
                  <c:v>6.005392148014514</c:v>
                </c:pt>
                <c:pt idx="973">
                  <c:v>6.012074177736433</c:v>
                </c:pt>
                <c:pt idx="974">
                  <c:v>6.018755542067631</c:v>
                </c:pt>
                <c:pt idx="975">
                  <c:v>6.025436248700204</c:v>
                </c:pt>
                <c:pt idx="976">
                  <c:v>6.032116304983132</c:v>
                </c:pt>
                <c:pt idx="977">
                  <c:v>6.038795717925982</c:v>
                </c:pt>
                <c:pt idx="978">
                  <c:v>6.045474494202435</c:v>
                </c:pt>
                <c:pt idx="979">
                  <c:v>6.052152640153644</c:v>
                </c:pt>
                <c:pt idx="980">
                  <c:v>6.058830161791433</c:v>
                </c:pt>
                <c:pt idx="981">
                  <c:v>6.065507064801322</c:v>
                </c:pt>
                <c:pt idx="982">
                  <c:v>6.072183354545404</c:v>
                </c:pt>
                <c:pt idx="983">
                  <c:v>6.078859036065047</c:v>
                </c:pt>
                <c:pt idx="984">
                  <c:v>6.085534114083432</c:v>
                </c:pt>
                <c:pt idx="985">
                  <c:v>6.092208593007948</c:v>
                </c:pt>
                <c:pt idx="986">
                  <c:v>6.098882476932413</c:v>
                </c:pt>
                <c:pt idx="987">
                  <c:v>6.10555576963915</c:v>
                </c:pt>
                <c:pt idx="988">
                  <c:v>6.112228474600893</c:v>
                </c:pt>
                <c:pt idx="989">
                  <c:v>6.118900594982539</c:v>
                </c:pt>
                <c:pt idx="990">
                  <c:v>6.125572133642764</c:v>
                </c:pt>
                <c:pt idx="991">
                  <c:v>6.132243093135453</c:v>
                </c:pt>
                <c:pt idx="992">
                  <c:v>6.138913475711004</c:v>
                </c:pt>
                <c:pt idx="993">
                  <c:v>6.145583283317462</c:v>
                </c:pt>
                <c:pt idx="994">
                  <c:v>6.152252517601505</c:v>
                </c:pt>
                <c:pt idx="995">
                  <c:v>6.158921179909282</c:v>
                </c:pt>
                <c:pt idx="996">
                  <c:v>6.165589271287091</c:v>
                </c:pt>
                <c:pt idx="997">
                  <c:v>6.172256792481907</c:v>
                </c:pt>
                <c:pt idx="998">
                  <c:v>6.178923743941767</c:v>
                </c:pt>
                <c:pt idx="999">
                  <c:v>6.185590125815991</c:v>
                </c:pt>
                <c:pt idx="1000">
                  <c:v>6.192255937955259</c:v>
                </c:pt>
                <c:pt idx="1001">
                  <c:v>6.198921179911538</c:v>
                </c:pt>
                <c:pt idx="1002">
                  <c:v>6.205585850937851</c:v>
                </c:pt>
                <c:pt idx="1003">
                  <c:v>6.212249949987906</c:v>
                </c:pt>
                <c:pt idx="1004">
                  <c:v>6.218913475715553</c:v>
                </c:pt>
                <c:pt idx="1005">
                  <c:v>6.225576426474118</c:v>
                </c:pt>
                <c:pt idx="1006">
                  <c:v>6.232238800315556</c:v>
                </c:pt>
                <c:pt idx="1007">
                  <c:v>6.238900594989472</c:v>
                </c:pt>
                <c:pt idx="1008">
                  <c:v>6.245561807941979</c:v>
                </c:pt>
                <c:pt idx="1009">
                  <c:v>6.252222436314411</c:v>
                </c:pt>
                <c:pt idx="1010">
                  <c:v>6.258882476941863</c:v>
                </c:pt>
                <c:pt idx="1011">
                  <c:v>6.265541926351605</c:v>
                </c:pt>
                <c:pt idx="1012">
                  <c:v>6.27220078076132</c:v>
                </c:pt>
                <c:pt idx="1013">
                  <c:v>6.278859036077193</c:v>
                </c:pt>
                <c:pt idx="1014">
                  <c:v>6.28551668789183</c:v>
                </c:pt>
                <c:pt idx="1015">
                  <c:v>6.292173731482054</c:v>
                </c:pt>
                <c:pt idx="1016">
                  <c:v>6.298830161806502</c:v>
                </c:pt>
                <c:pt idx="1017">
                  <c:v>6.305485973503085</c:v>
                </c:pt>
                <c:pt idx="1018">
                  <c:v>6.31214116088628</c:v>
                </c:pt>
                <c:pt idx="1019">
                  <c:v>6.318795717944267</c:v>
                </c:pt>
                <c:pt idx="1020">
                  <c:v>6.325449638335896</c:v>
                </c:pt>
                <c:pt idx="1021">
                  <c:v>6.332102915387487</c:v>
                </c:pt>
                <c:pt idx="1022">
                  <c:v>6.338755542089479</c:v>
                </c:pt>
                <c:pt idx="1023">
                  <c:v>6.34540751109289</c:v>
                </c:pt>
                <c:pt idx="1024">
                  <c:v>6.352058814705629</c:v>
                </c:pt>
                <c:pt idx="1025">
                  <c:v>6.358709444888624</c:v>
                </c:pt>
                <c:pt idx="1026">
                  <c:v>6.365359393251784</c:v>
                </c:pt>
                <c:pt idx="1027">
                  <c:v>6.372008651049791</c:v>
                </c:pt>
                <c:pt idx="1028">
                  <c:v>6.378657209177704</c:v>
                </c:pt>
                <c:pt idx="1029">
                  <c:v>6.385305058166402</c:v>
                </c:pt>
                <c:pt idx="1030">
                  <c:v>6.391952188177834</c:v>
                </c:pt>
                <c:pt idx="1031">
                  <c:v>6.3985985890001</c:v>
                </c:pt>
                <c:pt idx="1032">
                  <c:v>6.40524425004234</c:v>
                </c:pt>
                <c:pt idx="1033">
                  <c:v>6.411889160329443</c:v>
                </c:pt>
                <c:pt idx="1034">
                  <c:v>6.418533308496566</c:v>
                </c:pt>
                <c:pt idx="1035">
                  <c:v>6.425176682783465</c:v>
                </c:pt>
                <c:pt idx="1036">
                  <c:v>6.43181927102864</c:v>
                </c:pt>
                <c:pt idx="1037">
                  <c:v>6.43846106066327</c:v>
                </c:pt>
                <c:pt idx="1038">
                  <c:v>6.445102038704973</c:v>
                </c:pt>
                <c:pt idx="1039">
                  <c:v>6.451742191751353</c:v>
                </c:pt>
                <c:pt idx="1040">
                  <c:v>6.458381505973347</c:v>
                </c:pt>
                <c:pt idx="1041">
                  <c:v>6.465019967108368</c:v>
                </c:pt>
                <c:pt idx="1042">
                  <c:v>6.47165756045325</c:v>
                </c:pt>
                <c:pt idx="1043">
                  <c:v>6.478294270856974</c:v>
                </c:pt>
                <c:pt idx="1044">
                  <c:v>6.484930082713185</c:v>
                </c:pt>
                <c:pt idx="1045">
                  <c:v>6.491564979952497</c:v>
                </c:pt>
                <c:pt idx="1046">
                  <c:v>6.498198946034573</c:v>
                </c:pt>
                <c:pt idx="1047">
                  <c:v>6.504831963939989</c:v>
                </c:pt>
                <c:pt idx="1048">
                  <c:v>6.511464016161886</c:v>
                </c:pt>
                <c:pt idx="1049">
                  <c:v>6.518095084697361</c:v>
                </c:pt>
                <c:pt idx="1050">
                  <c:v>6.524725151038671</c:v>
                </c:pt>
                <c:pt idx="1051">
                  <c:v>6.531354196164165</c:v>
                </c:pt>
                <c:pt idx="1052">
                  <c:v>6.537982200529012</c:v>
                </c:pt>
                <c:pt idx="1053">
                  <c:v>6.544609144055667</c:v>
                </c:pt>
                <c:pt idx="1054">
                  <c:v>6.551235006124101</c:v>
                </c:pt>
                <c:pt idx="1055">
                  <c:v>6.557859765561788</c:v>
                </c:pt>
                <c:pt idx="1056">
                  <c:v>6.564483400633433</c:v>
                </c:pt>
                <c:pt idx="1057">
                  <c:v>6.571105889030458</c:v>
                </c:pt>
                <c:pt idx="1058">
                  <c:v>6.577727207860222</c:v>
                </c:pt>
                <c:pt idx="1059">
                  <c:v>6.584347333634984</c:v>
                </c:pt>
                <c:pt idx="1060">
                  <c:v>6.590966242260599</c:v>
                </c:pt>
                <c:pt idx="1061">
                  <c:v>6.597583909024951</c:v>
                </c:pt>
                <c:pt idx="1062">
                  <c:v>6.604200308586107</c:v>
                </c:pt>
                <c:pt idx="1063">
                  <c:v>6.610815414960204</c:v>
                </c:pt>
                <c:pt idx="1064">
                  <c:v>6.617429201509051</c:v>
                </c:pt>
                <c:pt idx="1065">
                  <c:v>6.624041640927446</c:v>
                </c:pt>
                <c:pt idx="1066">
                  <c:v>6.630652705230212</c:v>
                </c:pt>
                <c:pt idx="1067">
                  <c:v>6.637262365738942</c:v>
                </c:pt>
                <c:pt idx="1068">
                  <c:v>6.643870593068438</c:v>
                </c:pt>
                <c:pt idx="1069">
                  <c:v>6.650477357112868</c:v>
                </c:pt>
                <c:pt idx="1070">
                  <c:v>6.657082627031613</c:v>
                </c:pt>
                <c:pt idx="1071">
                  <c:v>6.663686371234801</c:v>
                </c:pt>
                <c:pt idx="1072">
                  <c:v>6.67028855736854</c:v>
                </c:pt>
                <c:pt idx="1073">
                  <c:v>6.67688915229983</c:v>
                </c:pt>
                <c:pt idx="1074">
                  <c:v>6.683488122101166</c:v>
                </c:pt>
                <c:pt idx="1075">
                  <c:v>6.690085432034812</c:v>
                </c:pt>
                <c:pt idx="1076">
                  <c:v>6.696681046536739</c:v>
                </c:pt>
                <c:pt idx="1077">
                  <c:v>6.703274929200256</c:v>
                </c:pt>
                <c:pt idx="1078">
                  <c:v>6.70986704275929</c:v>
                </c:pt>
                <c:pt idx="1079">
                  <c:v>6.716457349071335</c:v>
                </c:pt>
                <c:pt idx="1080">
                  <c:v>6.723045809100054</c:v>
                </c:pt>
                <c:pt idx="1081">
                  <c:v>6.729632382897546</c:v>
                </c:pt>
                <c:pt idx="1082">
                  <c:v>6.736217029586246</c:v>
                </c:pt>
                <c:pt idx="1083">
                  <c:v>6.7427997073405</c:v>
                </c:pt>
                <c:pt idx="1084">
                  <c:v>6.749380373367755</c:v>
                </c:pt>
                <c:pt idx="1085">
                  <c:v>6.755958983889409</c:v>
                </c:pt>
                <c:pt idx="1086">
                  <c:v>6.762535494121289</c:v>
                </c:pt>
                <c:pt idx="1087">
                  <c:v>6.769109858253775</c:v>
                </c:pt>
                <c:pt idx="1088">
                  <c:v>6.77568202943153</c:v>
                </c:pt>
                <c:pt idx="1089">
                  <c:v>6.782251959732886</c:v>
                </c:pt>
                <c:pt idx="1090">
                  <c:v>6.788819600148835</c:v>
                </c:pt>
                <c:pt idx="1091">
                  <c:v>6.795384900561655</c:v>
                </c:pt>
                <c:pt idx="1092">
                  <c:v>6.80194780972314</c:v>
                </c:pt>
                <c:pt idx="1093">
                  <c:v>6.808508275232464</c:v>
                </c:pt>
                <c:pt idx="1094">
                  <c:v>6.81506624351365</c:v>
                </c:pt>
                <c:pt idx="1095">
                  <c:v>6.82162165979265</c:v>
                </c:pt>
                <c:pt idx="1096">
                  <c:v>6.828174468074039</c:v>
                </c:pt>
                <c:pt idx="1097">
                  <c:v>6.834724611117322</c:v>
                </c:pt>
                <c:pt idx="1098">
                  <c:v>6.841272030412838</c:v>
                </c:pt>
                <c:pt idx="1099">
                  <c:v>6.847816666157279</c:v>
                </c:pt>
                <c:pt idx="1100">
                  <c:v>6.854358457228812</c:v>
                </c:pt>
                <c:pt idx="1101">
                  <c:v>6.860897341161804</c:v>
                </c:pt>
                <c:pt idx="1102">
                  <c:v>6.867433254121147</c:v>
                </c:pt>
                <c:pt idx="1103">
                  <c:v>6.873966130876208</c:v>
                </c:pt>
                <c:pt idx="1104">
                  <c:v>6.880495904774346</c:v>
                </c:pt>
                <c:pt idx="1105">
                  <c:v>6.887022507714086</c:v>
                </c:pt>
                <c:pt idx="1106">
                  <c:v>6.893545870117837</c:v>
                </c:pt>
                <c:pt idx="1107">
                  <c:v>6.900065920904275</c:v>
                </c:pt>
                <c:pt idx="1108">
                  <c:v>6.90658258746031</c:v>
                </c:pt>
                <c:pt idx="1109">
                  <c:v>6.913095795612654</c:v>
                </c:pt>
                <c:pt idx="1110">
                  <c:v>6.919605469599032</c:v>
                </c:pt>
                <c:pt idx="1111">
                  <c:v>6.926111532038987</c:v>
                </c:pt>
                <c:pt idx="1112">
                  <c:v>6.93261390390432</c:v>
                </c:pt>
                <c:pt idx="1113">
                  <c:v>6.939112504489163</c:v>
                </c:pt>
                <c:pt idx="1114">
                  <c:v>6.945607251379654</c:v>
                </c:pt>
                <c:pt idx="1115">
                  <c:v>6.952098060423293</c:v>
                </c:pt>
                <c:pt idx="1116">
                  <c:v>6.958584845697899</c:v>
                </c:pt>
                <c:pt idx="1117">
                  <c:v>6.965067519480251</c:v>
                </c:pt>
                <c:pt idx="1118">
                  <c:v>6.97154599221436</c:v>
                </c:pt>
                <c:pt idx="1119">
                  <c:v>6.978020172479438</c:v>
                </c:pt>
                <c:pt idx="1120">
                  <c:v>6.984489966957509</c:v>
                </c:pt>
                <c:pt idx="1121">
                  <c:v>6.990955280400723</c:v>
                </c:pt>
                <c:pt idx="1122">
                  <c:v>6.997416015598376</c:v>
                </c:pt>
                <c:pt idx="1123">
                  <c:v>7.00387207334362</c:v>
                </c:pt>
                <c:pt idx="1124">
                  <c:v>7.0103233523999</c:v>
                </c:pt>
                <c:pt idx="1125">
                  <c:v>7.016769749467117</c:v>
                </c:pt>
                <c:pt idx="1126">
                  <c:v>7.023211159147572</c:v>
                </c:pt>
                <c:pt idx="1127">
                  <c:v>7.02964747391162</c:v>
                </c:pt>
                <c:pt idx="1128">
                  <c:v>7.036078584063154</c:v>
                </c:pt>
                <c:pt idx="1129">
                  <c:v>7.042504377704858</c:v>
                </c:pt>
                <c:pt idx="1130">
                  <c:v>7.048924740703289</c:v>
                </c:pt>
                <c:pt idx="1131">
                  <c:v>7.055339556653795</c:v>
                </c:pt>
                <c:pt idx="1132">
                  <c:v>7.061748706845282</c:v>
                </c:pt>
                <c:pt idx="1133">
                  <c:v>7.068152070224875</c:v>
                </c:pt>
                <c:pt idx="1134">
                  <c:v>7.074549523362474</c:v>
                </c:pt>
                <c:pt idx="1135">
                  <c:v>7.080940940415237</c:v>
                </c:pt>
                <c:pt idx="1136">
                  <c:v>7.08732619309204</c:v>
                </c:pt>
                <c:pt idx="1137">
                  <c:v>7.093705150617884</c:v>
                </c:pt>
                <c:pt idx="1138">
                  <c:v>7.100077679698352</c:v>
                </c:pt>
                <c:pt idx="1139">
                  <c:v>7.106443644484092</c:v>
                </c:pt>
                <c:pt idx="1140">
                  <c:v>7.112802906535375</c:v>
                </c:pt>
                <c:pt idx="1141">
                  <c:v>7.119155324786775</c:v>
                </c:pt>
                <c:pt idx="1142">
                  <c:v>7.125500755511995</c:v>
                </c:pt>
                <c:pt idx="1143">
                  <c:v>7.131839052288853</c:v>
                </c:pt>
                <c:pt idx="1144">
                  <c:v>7.138170065964541</c:v>
                </c:pt>
                <c:pt idx="1145">
                  <c:v>7.144493644621107</c:v>
                </c:pt>
                <c:pt idx="1146">
                  <c:v>7.150809633541255</c:v>
                </c:pt>
                <c:pt idx="1147">
                  <c:v>7.157117875174514</c:v>
                </c:pt>
                <c:pt idx="1148">
                  <c:v>7.163418209103785</c:v>
                </c:pt>
                <c:pt idx="1149">
                  <c:v>7.169710472012354</c:v>
                </c:pt>
                <c:pt idx="1150">
                  <c:v>7.175994497651398</c:v>
                </c:pt>
                <c:pt idx="1151">
                  <c:v>7.182270116808038</c:v>
                </c:pt>
                <c:pt idx="1152">
                  <c:v>7.188537157274007</c:v>
                </c:pt>
                <c:pt idx="1153">
                  <c:v>7.194795443814981</c:v>
                </c:pt>
                <c:pt idx="1154">
                  <c:v>7.201044798140626</c:v>
                </c:pt>
                <c:pt idx="1155">
                  <c:v>7.20728503887544</c:v>
                </c:pt>
                <c:pt idx="1156">
                  <c:v>7.213515981530428</c:v>
                </c:pt>
                <c:pt idx="1157">
                  <c:v>7.219737438475701</c:v>
                </c:pt>
                <c:pt idx="1158">
                  <c:v>7.225949218914062</c:v>
                </c:pt>
                <c:pt idx="1159">
                  <c:v>7.232151128855618</c:v>
                </c:pt>
                <c:pt idx="1160">
                  <c:v>7.238342971093532</c:v>
                </c:pt>
                <c:pt idx="1161">
                  <c:v>7.244524545180979</c:v>
                </c:pt>
                <c:pt idx="1162">
                  <c:v>7.250695647409361</c:v>
                </c:pt>
                <c:pt idx="1163">
                  <c:v>7.256856070787866</c:v>
                </c:pt>
                <c:pt idx="1164">
                  <c:v>7.263005605024494</c:v>
                </c:pt>
                <c:pt idx="1165">
                  <c:v>7.269144036508554</c:v>
                </c:pt>
                <c:pt idx="1166">
                  <c:v>7.275271148294793</c:v>
                </c:pt>
                <c:pt idx="1167">
                  <c:v>7.281386720089218</c:v>
                </c:pt>
                <c:pt idx="1168">
                  <c:v>7.28749052823665</c:v>
                </c:pt>
                <c:pt idx="1169">
                  <c:v>7.293582345710207</c:v>
                </c:pt>
                <c:pt idx="1170">
                  <c:v>7.2996619421027</c:v>
                </c:pt>
                <c:pt idx="1171">
                  <c:v>7.305729083620117</c:v>
                </c:pt>
                <c:pt idx="1172">
                  <c:v>7.311783533077239</c:v>
                </c:pt>
                <c:pt idx="1173">
                  <c:v>7.317825049895516</c:v>
                </c:pt>
                <c:pt idx="1174">
                  <c:v>7.323853390103298</c:v>
                </c:pt>
                <c:pt idx="1175">
                  <c:v>7.329868306338517</c:v>
                </c:pt>
                <c:pt idx="1176">
                  <c:v>7.335869547853913</c:v>
                </c:pt>
                <c:pt idx="1177">
                  <c:v>7.341856860524945</c:v>
                </c:pt>
                <c:pt idx="1178">
                  <c:v>7.347829986860441</c:v>
                </c:pt>
                <c:pt idx="1179">
                  <c:v>7.353788666016142</c:v>
                </c:pt>
                <c:pt idx="1180">
                  <c:v>7.359732633811195</c:v>
                </c:pt>
                <c:pt idx="1181">
                  <c:v>7.365661622747771</c:v>
                </c:pt>
                <c:pt idx="1182">
                  <c:v>7.371575362033833</c:v>
                </c:pt>
                <c:pt idx="1183">
                  <c:v>7.377473577609249</c:v>
                </c:pt>
                <c:pt idx="1184">
                  <c:v>7.383355992175272</c:v>
                </c:pt>
                <c:pt idx="1185">
                  <c:v>7.389222325227564</c:v>
                </c:pt>
                <c:pt idx="1186">
                  <c:v>7.395072293092847</c:v>
                </c:pt>
                <c:pt idx="1187">
                  <c:v>7.40090560896926</c:v>
                </c:pt>
                <c:pt idx="1188">
                  <c:v>7.406721982970567</c:v>
                </c:pt>
                <c:pt idx="1189">
                  <c:v>7.412521122174313</c:v>
                </c:pt>
                <c:pt idx="1190">
                  <c:v>7.418302730674006</c:v>
                </c:pt>
                <c:pt idx="1191">
                  <c:v>7.424066509635446</c:v>
                </c:pt>
                <c:pt idx="1192">
                  <c:v>7.429812157357295</c:v>
                </c:pt>
                <c:pt idx="1193">
                  <c:v>7.435539369335988</c:v>
                </c:pt>
                <c:pt idx="1194">
                  <c:v>7.44124783833506</c:v>
                </c:pt>
                <c:pt idx="1195">
                  <c:v>7.446937254458999</c:v>
                </c:pt>
                <c:pt idx="1196">
                  <c:v>7.452607305231703</c:v>
                </c:pt>
                <c:pt idx="1197">
                  <c:v>7.458257675679605</c:v>
                </c:pt>
                <c:pt idx="1198">
                  <c:v>7.463888048419576</c:v>
                </c:pt>
                <c:pt idx="1199">
                  <c:v>7.469498103751643</c:v>
                </c:pt>
                <c:pt idx="1200">
                  <c:v>7.475087519756624</c:v>
                </c:pt>
                <c:pt idx="1201">
                  <c:v>7.480655972398694</c:v>
                </c:pt>
                <c:pt idx="1202">
                  <c:v>7.48620313563298</c:v>
                </c:pt>
                <c:pt idx="1203">
                  <c:v>7.491728681518213</c:v>
                </c:pt>
                <c:pt idx="1204">
                  <c:v>7.497232280334484</c:v>
                </c:pt>
                <c:pt idx="1205">
                  <c:v>7.502713600706109</c:v>
                </c:pt>
                <c:pt idx="1206">
                  <c:v>7.508172309729673</c:v>
                </c:pt>
                <c:pt idx="1207">
                  <c:v>7.513608073107247</c:v>
                </c:pt>
                <c:pt idx="1208">
                  <c:v>7.519020555284757</c:v>
                </c:pt>
                <c:pt idx="1209">
                  <c:v>7.524409419595566</c:v>
                </c:pt>
                <c:pt idx="1210">
                  <c:v>7.529774328409192</c:v>
                </c:pt>
                <c:pt idx="1211">
                  <c:v>7.535114943285189</c:v>
                </c:pt>
                <c:pt idx="1212">
                  <c:v>7.540430925132123</c:v>
                </c:pt>
                <c:pt idx="1213">
                  <c:v>7.545721934371622</c:v>
                </c:pt>
                <c:pt idx="1214">
                  <c:v>7.55098763110743</c:v>
                </c:pt>
                <c:pt idx="1215">
                  <c:v>7.556227675299418</c:v>
                </c:pt>
                <c:pt idx="1216">
                  <c:v>7.561441726942434</c:v>
                </c:pt>
                <c:pt idx="1217">
                  <c:v>7.566629446249954</c:v>
                </c:pt>
                <c:pt idx="1218">
                  <c:v>7.571790493842373</c:v>
                </c:pt>
                <c:pt idx="1219">
                  <c:v>7.576924530939872</c:v>
                </c:pt>
                <c:pt idx="1220">
                  <c:v>7.582031219559678</c:v>
                </c:pt>
                <c:pt idx="1221">
                  <c:v>7.587110222717618</c:v>
                </c:pt>
                <c:pt idx="1222">
                  <c:v>7.59216120463378</c:v>
                </c:pt>
                <c:pt idx="1223">
                  <c:v>7.597183830942127</c:v>
                </c:pt>
                <c:pt idx="1224">
                  <c:v>7.602177768903854</c:v>
                </c:pt>
                <c:pt idx="1225">
                  <c:v>7.607142687624331</c:v>
                </c:pt>
                <c:pt idx="1226">
                  <c:v>7.612078258273364</c:v>
                </c:pt>
                <c:pt idx="1227">
                  <c:v>7.616984154308595</c:v>
                </c:pt>
                <c:pt idx="1228">
                  <c:v>7.621860051701783</c:v>
                </c:pt>
                <c:pt idx="1229">
                  <c:v>7.626705629167695</c:v>
                </c:pt>
                <c:pt idx="1230">
                  <c:v>7.631520568395361</c:v>
                </c:pt>
                <c:pt idx="1231">
                  <c:v>7.636304554281413</c:v>
                </c:pt>
                <c:pt idx="1232">
                  <c:v>7.641057275165201</c:v>
                </c:pt>
                <c:pt idx="1233">
                  <c:v>7.645778423065384</c:v>
                </c:pt>
                <c:pt idx="1234">
                  <c:v>7.650467693917685</c:v>
                </c:pt>
                <c:pt idx="1235">
                  <c:v>7.655124787813478</c:v>
                </c:pt>
                <c:pt idx="1236">
                  <c:v>7.659749409238864</c:v>
                </c:pt>
                <c:pt idx="1237">
                  <c:v>7.664341267313897</c:v>
                </c:pt>
                <c:pt idx="1238">
                  <c:v>7.668900076031572</c:v>
                </c:pt>
                <c:pt idx="1239">
                  <c:v>7.673425554496254</c:v>
                </c:pt>
                <c:pt idx="1240">
                  <c:v>7.677917427161127</c:v>
                </c:pt>
                <c:pt idx="1241">
                  <c:v>7.682375424064299</c:v>
                </c:pt>
                <c:pt idx="1242">
                  <c:v>7.68679928106318</c:v>
                </c:pt>
                <c:pt idx="1243">
                  <c:v>7.691188740066723</c:v>
                </c:pt>
                <c:pt idx="1244">
                  <c:v>7.695543549265141</c:v>
                </c:pt>
                <c:pt idx="1245">
                  <c:v>7.699863463356695</c:v>
                </c:pt>
                <c:pt idx="1246">
                  <c:v>7.704148243771138</c:v>
                </c:pt>
                <c:pt idx="1247">
                  <c:v>7.708397658889426</c:v>
                </c:pt>
                <c:pt idx="1248">
                  <c:v>7.712611484259287</c:v>
                </c:pt>
                <c:pt idx="1249">
                  <c:v>7.716789502806229</c:v>
                </c:pt>
                <c:pt idx="1250">
                  <c:v>7.720931505039612</c:v>
                </c:pt>
                <c:pt idx="1251">
                  <c:v>7.725037289253358</c:v>
                </c:pt>
                <c:pt idx="1252">
                  <c:v>7.729106661720936</c:v>
                </c:pt>
                <c:pt idx="1253">
                  <c:v>7.733139436884205</c:v>
                </c:pt>
                <c:pt idx="1254">
                  <c:v>7.737135437535772</c:v>
                </c:pt>
                <c:pt idx="1255">
                  <c:v>7.741094494994451</c:v>
                </c:pt>
                <c:pt idx="1256">
                  <c:v>7.745016449273514</c:v>
                </c:pt>
                <c:pt idx="1257">
                  <c:v>7.748901149241346</c:v>
                </c:pt>
                <c:pt idx="1258">
                  <c:v>7.752748452774183</c:v>
                </c:pt>
                <c:pt idx="1259">
                  <c:v>7.756558226900622</c:v>
                </c:pt>
                <c:pt idx="1260">
                  <c:v>7.760330347937559</c:v>
                </c:pt>
                <c:pt idx="1261">
                  <c:v>7.764064701617326</c:v>
                </c:pt>
                <c:pt idx="1262">
                  <c:v>7.767761183205683</c:v>
                </c:pt>
                <c:pt idx="1263">
                  <c:v>7.77141969761046</c:v>
                </c:pt>
                <c:pt idx="1264">
                  <c:v>7.775040159480584</c:v>
                </c:pt>
                <c:pt idx="1265">
                  <c:v>7.778622493295284</c:v>
                </c:pt>
                <c:pt idx="1266">
                  <c:v>7.78216663344329</c:v>
                </c:pt>
                <c:pt idx="1267">
                  <c:v>7.7856725242918</c:v>
                </c:pt>
                <c:pt idx="1268">
                  <c:v>7.789140120245143</c:v>
                </c:pt>
                <c:pt idx="1269">
                  <c:v>7.792569385792932</c:v>
                </c:pt>
                <c:pt idx="1270">
                  <c:v>7.795960295547627</c:v>
                </c:pt>
                <c:pt idx="1271">
                  <c:v>7.799312834271443</c:v>
                </c:pt>
                <c:pt idx="1272">
                  <c:v>7.802626996892514</c:v>
                </c:pt>
                <c:pt idx="1273">
                  <c:v>7.805902788510286</c:v>
                </c:pt>
                <c:pt idx="1274">
                  <c:v>7.809140224390127</c:v>
                </c:pt>
                <c:pt idx="1275">
                  <c:v>7.812339329947186</c:v>
                </c:pt>
                <c:pt idx="1276">
                  <c:v>7.815500140719485</c:v>
                </c:pt>
                <c:pt idx="1277">
                  <c:v>7.818622702330374</c:v>
                </c:pt>
                <c:pt idx="1278">
                  <c:v>7.821707070440376</c:v>
                </c:pt>
                <c:pt idx="1279">
                  <c:v>7.824753310688545</c:v>
                </c:pt>
                <c:pt idx="1280">
                  <c:v>7.827761498623505</c:v>
                </c:pt>
                <c:pt idx="1281">
                  <c:v>7.83073171962426</c:v>
                </c:pt>
                <c:pt idx="1282">
                  <c:v>7.833664068811002</c:v>
                </c:pt>
                <c:pt idx="1283">
                  <c:v>7.836558650946093</c:v>
                </c:pt>
                <c:pt idx="1284">
                  <c:v>7.839415580325432</c:v>
                </c:pt>
                <c:pt idx="1285">
                  <c:v>7.84223498066047</c:v>
                </c:pt>
                <c:pt idx="1286">
                  <c:v>7.845016984951099</c:v>
                </c:pt>
                <c:pt idx="1287">
                  <c:v>7.84776173534971</c:v>
                </c:pt>
                <c:pt idx="1288">
                  <c:v>7.8504693830167</c:v>
                </c:pt>
                <c:pt idx="1289">
                  <c:v>7.853140087967741</c:v>
                </c:pt>
                <c:pt idx="1290">
                  <c:v>7.855774018913141</c:v>
                </c:pt>
                <c:pt idx="1291">
                  <c:v>7.858371353089613</c:v>
                </c:pt>
                <c:pt idx="1292">
                  <c:v>7.860932276084804</c:v>
                </c:pt>
                <c:pt idx="1293">
                  <c:v>7.863456981654975</c:v>
                </c:pt>
                <c:pt idx="1294">
                  <c:v>7.865945671536155</c:v>
                </c:pt>
                <c:pt idx="1295">
                  <c:v>7.86839855524918</c:v>
                </c:pt>
                <c:pt idx="1296">
                  <c:v>7.870815849898978</c:v>
                </c:pt>
                <c:pt idx="1297">
                  <c:v>7.873197779968537</c:v>
                </c:pt>
                <c:pt idx="1298">
                  <c:v>7.875544577107882</c:v>
                </c:pt>
                <c:pt idx="1299">
                  <c:v>7.877856479918543</c:v>
                </c:pt>
                <c:pt idx="1300">
                  <c:v>7.880133733733845</c:v>
                </c:pt>
                <c:pt idx="1301">
                  <c:v>7.882376590395487</c:v>
                </c:pt>
                <c:pt idx="1302">
                  <c:v>7.88458530802676</c:v>
                </c:pt>
                <c:pt idx="1303">
                  <c:v>7.886760150802853</c:v>
                </c:pt>
                <c:pt idx="1304">
                  <c:v>7.888901388718622</c:v>
                </c:pt>
                <c:pt idx="1305">
                  <c:v>7.891009297354233</c:v>
                </c:pt>
                <c:pt idx="1306">
                  <c:v>7.893084157639075</c:v>
                </c:pt>
                <c:pt idx="1307">
                  <c:v>7.89512625561431</c:v>
                </c:pt>
                <c:pt idx="1308">
                  <c:v>7.897135882194491</c:v>
                </c:pt>
                <c:pt idx="1309">
                  <c:v>7.899113332928566</c:v>
                </c:pt>
                <c:pt idx="1310">
                  <c:v>7.901058907760681</c:v>
                </c:pt>
                <c:pt idx="1311">
                  <c:v>7.90297291079112</c:v>
                </c:pt>
                <c:pt idx="1312">
                  <c:v>7.904855650037738</c:v>
                </c:pt>
                <c:pt idx="1313">
                  <c:v>7.906707437198225</c:v>
                </c:pt>
                <c:pt idx="1314">
                  <c:v>7.908528587413536</c:v>
                </c:pt>
                <c:pt idx="1315">
                  <c:v>7.910319419032781</c:v>
                </c:pt>
                <c:pt idx="1316">
                  <c:v>7.912080253379929</c:v>
                </c:pt>
                <c:pt idx="1317">
                  <c:v>7.913811414522562</c:v>
                </c:pt>
                <c:pt idx="1318">
                  <c:v>7.915513229042999</c:v>
                </c:pt>
                <c:pt idx="1319">
                  <c:v>7.917186025812044</c:v>
                </c:pt>
                <c:pt idx="1320">
                  <c:v>7.918830135765617</c:v>
                </c:pt>
                <c:pt idx="1321">
                  <c:v>7.920445891684496</c:v>
                </c:pt>
                <c:pt idx="1322">
                  <c:v>7.922033627977412</c:v>
                </c:pt>
                <c:pt idx="1323">
                  <c:v>7.923593680467705</c:v>
                </c:pt>
                <c:pt idx="1324">
                  <c:v>7.925126386183749</c:v>
                </c:pt>
                <c:pt idx="1325">
                  <c:v>7.926632083153292</c:v>
                </c:pt>
                <c:pt idx="1326">
                  <c:v>7.928111110201957</c:v>
                </c:pt>
                <c:pt idx="1327">
                  <c:v>7.929563806755977</c:v>
                </c:pt>
                <c:pt idx="1328">
                  <c:v>7.93099051264938</c:v>
                </c:pt>
                <c:pt idx="1329">
                  <c:v>7.932391567935703</c:v>
                </c:pt>
                <c:pt idx="1330">
                  <c:v>7.933767312704382</c:v>
                </c:pt>
                <c:pt idx="1331">
                  <c:v>7.93511808690193</c:v>
                </c:pt>
                <c:pt idx="1332">
                  <c:v>7.936444230157944</c:v>
                </c:pt>
                <c:pt idx="1333">
                  <c:v>7.937746081616085</c:v>
                </c:pt>
                <c:pt idx="1334">
                  <c:v>7.93902397977006</c:v>
                </c:pt>
                <c:pt idx="1335">
                  <c:v>7.940278262304675</c:v>
                </c:pt>
                <c:pt idx="1336">
                  <c:v>7.941509265941983</c:v>
                </c:pt>
                <c:pt idx="1337">
                  <c:v>7.942717326292587</c:v>
                </c:pt>
                <c:pt idx="1338">
                  <c:v>7.943902777712117</c:v>
                </c:pt>
                <c:pt idx="1339">
                  <c:v>7.945065953162864</c:v>
                </c:pt>
                <c:pt idx="1340">
                  <c:v>7.94620718408061</c:v>
                </c:pt>
                <c:pt idx="1341">
                  <c:v>7.947326800246621</c:v>
                </c:pt>
                <c:pt idx="1342">
                  <c:v>7.948425129664808</c:v>
                </c:pt>
                <c:pt idx="1343">
                  <c:v>7.949502498444003</c:v>
                </c:pt>
                <c:pt idx="1344">
                  <c:v>7.950559230685362</c:v>
                </c:pt>
                <c:pt idx="1345">
                  <c:v>7.951595648374783</c:v>
                </c:pt>
                <c:pt idx="1346">
                  <c:v>7.952612071280392</c:v>
                </c:pt>
                <c:pt idx="1347">
                  <c:v>7.953608816854944</c:v>
                </c:pt>
                <c:pt idx="1348">
                  <c:v>7.954586200143131</c:v>
                </c:pt>
                <c:pt idx="1349">
                  <c:v>7.955544533693745</c:v>
                </c:pt>
                <c:pt idx="1350">
                  <c:v>7.956484127476567</c:v>
                </c:pt>
                <c:pt idx="1351">
                  <c:v>7.957405288803958</c:v>
                </c:pt>
                <c:pt idx="1352">
                  <c:v>7.958308322257063</c:v>
                </c:pt>
                <c:pt idx="1353">
                  <c:v>7.959193529616505</c:v>
                </c:pt>
                <c:pt idx="1354">
                  <c:v>7.960061209797534</c:v>
                </c:pt>
                <c:pt idx="1355">
                  <c:v>7.960911658789496</c:v>
                </c:pt>
                <c:pt idx="1356">
                  <c:v>7.961745169599551</c:v>
                </c:pt>
                <c:pt idx="1357">
                  <c:v>7.962562032200528</c:v>
                </c:pt>
                <c:pt idx="1358">
                  <c:v>7.96336253348283</c:v>
                </c:pt>
                <c:pt idx="1359">
                  <c:v>7.964146957210281</c:v>
                </c:pt>
                <c:pt idx="1360">
                  <c:v>7.964915583979784</c:v>
                </c:pt>
                <c:pt idx="1361">
                  <c:v>7.965668691184758</c:v>
                </c:pt>
                <c:pt idx="1362">
                  <c:v>7.966406552982153</c:v>
                </c:pt>
                <c:pt idx="1363">
                  <c:v>7.967129440263015</c:v>
                </c:pt>
                <c:pt idx="1364">
                  <c:v>7.967837620626438</c:v>
                </c:pt>
                <c:pt idx="1365">
                  <c:v>7.968531358356842</c:v>
                </c:pt>
                <c:pt idx="1366">
                  <c:v>7.96921091440442</c:v>
                </c:pt>
                <c:pt idx="1367">
                  <c:v>7.9698765463687</c:v>
                </c:pt>
                <c:pt idx="1368">
                  <c:v>7.970528508485055</c:v>
                </c:pt>
                <c:pt idx="1369">
                  <c:v>7.971167051614114</c:v>
                </c:pt>
                <c:pt idx="1370">
                  <c:v>7.97179242323392</c:v>
                </c:pt>
                <c:pt idx="1371">
                  <c:v>7.972404867434764</c:v>
                </c:pt>
                <c:pt idx="1372">
                  <c:v>7.973004624916555</c:v>
                </c:pt>
                <c:pt idx="1373">
                  <c:v>7.973591932988673</c:v>
                </c:pt>
                <c:pt idx="1374">
                  <c:v>7.974167025572151</c:v>
                </c:pt>
                <c:pt idx="1375">
                  <c:v>7.974730133204126</c:v>
                </c:pt>
                <c:pt idx="1376">
                  <c:v>7.97528148304443</c:v>
                </c:pt>
                <c:pt idx="1377">
                  <c:v>7.975821298884248</c:v>
                </c:pt>
                <c:pt idx="1378">
                  <c:v>7.976349801156751</c:v>
                </c:pt>
                <c:pt idx="1379">
                  <c:v>7.976867206949566</c:v>
                </c:pt>
                <c:pt idx="1380">
                  <c:v>7.977373730019056</c:v>
                </c:pt>
                <c:pt idx="1381">
                  <c:v>7.977869580806281</c:v>
                </c:pt>
                <c:pt idx="1382">
                  <c:v>7.978354966454549</c:v>
                </c:pt>
                <c:pt idx="1383">
                  <c:v>7.978830090828498</c:v>
                </c:pt>
                <c:pt idx="1384">
                  <c:v>7.979295154534614</c:v>
                </c:pt>
                <c:pt idx="1385">
                  <c:v>7.979750354943094</c:v>
                </c:pt>
                <c:pt idx="1386">
                  <c:v>7.980195886210981</c:v>
                </c:pt>
                <c:pt idx="1387">
                  <c:v>7.980631939306515</c:v>
                </c:pt>
                <c:pt idx="1388">
                  <c:v>7.981058702034587</c:v>
                </c:pt>
                <c:pt idx="1389">
                  <c:v>7.98147635906327</c:v>
                </c:pt>
                <c:pt idx="1390">
                  <c:v>7.981885091951301</c:v>
                </c:pt>
                <c:pt idx="1391">
                  <c:v>7.982285079176512</c:v>
                </c:pt>
                <c:pt idx="1392">
                  <c:v>7.982676496165084</c:v>
                </c:pt>
                <c:pt idx="1393">
                  <c:v>7.983059515321602</c:v>
                </c:pt>
                <c:pt idx="1394">
                  <c:v>7.983434306059831</c:v>
                </c:pt>
                <c:pt idx="1395">
                  <c:v>7.983801034834152</c:v>
                </c:pt>
                <c:pt idx="1396">
                  <c:v>7.984159865171626</c:v>
                </c:pt>
                <c:pt idx="1397">
                  <c:v>7.984510957704591</c:v>
                </c:pt>
                <c:pt idx="1398">
                  <c:v>7.984854470203769</c:v>
                </c:pt>
                <c:pt idx="1399">
                  <c:v>7.985190557611828</c:v>
                </c:pt>
                <c:pt idx="1400">
                  <c:v>7.985519372077353</c:v>
                </c:pt>
                <c:pt idx="1401">
                  <c:v>7.985841062989151</c:v>
                </c:pt>
                <c:pt idx="1402">
                  <c:v>7.986155777010883</c:v>
                </c:pt>
                <c:pt idx="1403">
                  <c:v>7.986463658115972</c:v>
                </c:pt>
                <c:pt idx="1404">
                  <c:v>7.986764847622713</c:v>
                </c:pt>
                <c:pt idx="1405">
                  <c:v>7.99574890459356</c:v>
                </c:pt>
                <c:pt idx="1406">
                  <c:v>7.99864892530718</c:v>
                </c:pt>
                <c:pt idx="1407">
                  <c:v>7.999572070656041</c:v>
                </c:pt>
              </c:numCache>
            </c:numRef>
          </c:yVal>
          <c:smooth val="1"/>
        </c:ser>
        <c:ser>
          <c:idx val="21"/>
          <c:order val="4"/>
          <c:tx>
            <c:strRef>
              <c:f>'SOL-P-OPEN'!$A$7</c:f>
              <c:strCache>
                <c:ptCount val="1"/>
                <c:pt idx="0">
                  <c:v>ACP</c:v>
                </c:pt>
              </c:strCache>
            </c:strRef>
          </c:tx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'SOL-P-OPEN'!$AD$3:$AD$1410</c:f>
              <c:numCache>
                <c:formatCode>0.00</c:formatCode>
                <c:ptCount val="1408"/>
                <c:pt idx="0">
                  <c:v>-13.82668862890402</c:v>
                </c:pt>
                <c:pt idx="1">
                  <c:v>-12.82673611166444</c:v>
                </c:pt>
                <c:pt idx="2">
                  <c:v>-11.82688621410995</c:v>
                </c:pt>
                <c:pt idx="3">
                  <c:v>-10.82736036824185</c:v>
                </c:pt>
                <c:pt idx="4">
                  <c:v>-9.828854685377486</c:v>
                </c:pt>
                <c:pt idx="5">
                  <c:v>-9.808905454339456</c:v>
                </c:pt>
                <c:pt idx="6">
                  <c:v>-9.78895739664847</c:v>
                </c:pt>
                <c:pt idx="7">
                  <c:v>-9.769010539204517</c:v>
                </c:pt>
                <c:pt idx="8">
                  <c:v>-9.749064909514102</c:v>
                </c:pt>
                <c:pt idx="9">
                  <c:v>-9.729120535703458</c:v>
                </c:pt>
                <c:pt idx="10">
                  <c:v>-9.709177446532006</c:v>
                </c:pt>
                <c:pt idx="11">
                  <c:v>-9.68923567140609</c:v>
                </c:pt>
                <c:pt idx="12">
                  <c:v>-9.669295240392994</c:v>
                </c:pt>
                <c:pt idx="13">
                  <c:v>-9.649356184235204</c:v>
                </c:pt>
                <c:pt idx="14">
                  <c:v>-9.629418534364995</c:v>
                </c:pt>
                <c:pt idx="15">
                  <c:v>-9.609482322919287</c:v>
                </c:pt>
                <c:pt idx="16">
                  <c:v>-9.589547582754772</c:v>
                </c:pt>
                <c:pt idx="17">
                  <c:v>-9.569614347463367</c:v>
                </c:pt>
                <c:pt idx="18">
                  <c:v>-9.54968265138795</c:v>
                </c:pt>
                <c:pt idx="19">
                  <c:v>-9.529752529638404</c:v>
                </c:pt>
                <c:pt idx="20">
                  <c:v>-9.50982401810795</c:v>
                </c:pt>
                <c:pt idx="21">
                  <c:v>-9.489897153489838</c:v>
                </c:pt>
                <c:pt idx="22">
                  <c:v>-9.4699719732943</c:v>
                </c:pt>
                <c:pt idx="23">
                  <c:v>-9.450048515865857</c:v>
                </c:pt>
                <c:pt idx="24">
                  <c:v>-9.430126820400943</c:v>
                </c:pt>
                <c:pt idx="25">
                  <c:v>-9.41020692696586</c:v>
                </c:pt>
                <c:pt idx="26">
                  <c:v>-9.390288876515048</c:v>
                </c:pt>
                <c:pt idx="27">
                  <c:v>-9.370372710909716</c:v>
                </c:pt>
                <c:pt idx="28">
                  <c:v>-9.350458472936805</c:v>
                </c:pt>
                <c:pt idx="29">
                  <c:v>-9.330546206328285</c:v>
                </c:pt>
                <c:pt idx="30">
                  <c:v>-9.310635955780806</c:v>
                </c:pt>
                <c:pt idx="31">
                  <c:v>-9.290727766975717</c:v>
                </c:pt>
                <c:pt idx="32">
                  <c:v>-9.270821686599406</c:v>
                </c:pt>
                <c:pt idx="33">
                  <c:v>-9.250917762364036</c:v>
                </c:pt>
                <c:pt idx="34">
                  <c:v>-9.231016043028612</c:v>
                </c:pt>
                <c:pt idx="35">
                  <c:v>-9.211116578420428</c:v>
                </c:pt>
                <c:pt idx="36">
                  <c:v>-9.191219419456891</c:v>
                </c:pt>
                <c:pt idx="37">
                  <c:v>-9.171324618167686</c:v>
                </c:pt>
                <c:pt idx="38">
                  <c:v>-9.151432227717354</c:v>
                </c:pt>
                <c:pt idx="39">
                  <c:v>-9.131542302428204</c:v>
                </c:pt>
                <c:pt idx="40">
                  <c:v>-9.11165489780365</c:v>
                </c:pt>
                <c:pt idx="41">
                  <c:v>-9.091770070551876</c:v>
                </c:pt>
                <c:pt idx="42">
                  <c:v>-9.07188787860993</c:v>
                </c:pt>
                <c:pt idx="43">
                  <c:v>-9.05200838116818</c:v>
                </c:pt>
                <c:pt idx="44">
                  <c:v>-9.03213163869515</c:v>
                </c:pt>
                <c:pt idx="45">
                  <c:v>-9.012257712962757</c:v>
                </c:pt>
                <c:pt idx="46">
                  <c:v>-8.99238666707193</c:v>
                </c:pt>
                <c:pt idx="47">
                  <c:v>-8.97251856547861</c:v>
                </c:pt>
                <c:pt idx="48">
                  <c:v>-8.952653474020154</c:v>
                </c:pt>
                <c:pt idx="49">
                  <c:v>-8.932791459942103</c:v>
                </c:pt>
                <c:pt idx="50">
                  <c:v>-8.91293259192536</c:v>
                </c:pt>
                <c:pt idx="51">
                  <c:v>-8.893076940113755</c:v>
                </c:pt>
                <c:pt idx="52">
                  <c:v>-8.873224576141954</c:v>
                </c:pt>
                <c:pt idx="53">
                  <c:v>-8.853375573163818</c:v>
                </c:pt>
                <c:pt idx="54">
                  <c:v>-8.83353000588109</c:v>
                </c:pt>
                <c:pt idx="55">
                  <c:v>-8.813687950572486</c:v>
                </c:pt>
                <c:pt idx="56">
                  <c:v>-8.79384948512314</c:v>
                </c:pt>
                <c:pt idx="57">
                  <c:v>-8.77401468905445</c:v>
                </c:pt>
                <c:pt idx="58">
                  <c:v>-8.754183643554272</c:v>
                </c:pt>
                <c:pt idx="59">
                  <c:v>-8.734356431507473</c:v>
                </c:pt>
                <c:pt idx="60">
                  <c:v>-8.714533137526855</c:v>
                </c:pt>
                <c:pt idx="61">
                  <c:v>-8.694713847984415</c:v>
                </c:pt>
                <c:pt idx="62">
                  <c:v>-8.674898651042967</c:v>
                </c:pt>
                <c:pt idx="63">
                  <c:v>-8.65508763668808</c:v>
                </c:pt>
                <c:pt idx="64">
                  <c:v>-8.63528089676037</c:v>
                </c:pt>
                <c:pt idx="65">
                  <c:v>-8.61547852498806</c:v>
                </c:pt>
                <c:pt idx="66">
                  <c:v>-8.595680617019938</c:v>
                </c:pt>
                <c:pt idx="67">
                  <c:v>-8.57588727045851</c:v>
                </c:pt>
                <c:pt idx="68">
                  <c:v>-8.556098584893524</c:v>
                </c:pt>
                <c:pt idx="69">
                  <c:v>-8.53631466193572</c:v>
                </c:pt>
                <c:pt idx="70">
                  <c:v>-8.516535605250863</c:v>
                </c:pt>
                <c:pt idx="71">
                  <c:v>-8.496761520594022</c:v>
                </c:pt>
                <c:pt idx="72">
                  <c:v>-8.47699251584406</c:v>
                </c:pt>
                <c:pt idx="73">
                  <c:v>-8.457228701038385</c:v>
                </c:pt>
                <c:pt idx="74">
                  <c:v>-8.437470188407826</c:v>
                </c:pt>
                <c:pt idx="75">
                  <c:v>-8.417717092411776</c:v>
                </c:pt>
                <c:pt idx="76">
                  <c:v>-8.397969529773415</c:v>
                </c:pt>
                <c:pt idx="77">
                  <c:v>-8.378227619515135</c:v>
                </c:pt>
                <c:pt idx="78">
                  <c:v>-8.358491482994022</c:v>
                </c:pt>
                <c:pt idx="79">
                  <c:v>-8.338761243937482</c:v>
                </c:pt>
                <c:pt idx="80">
                  <c:v>-8.319037028478895</c:v>
                </c:pt>
                <c:pt idx="81">
                  <c:v>-8.299318965193335</c:v>
                </c:pt>
                <c:pt idx="82">
                  <c:v>-8.27960718513329</c:v>
                </c:pt>
                <c:pt idx="83">
                  <c:v>-8.259901821864371</c:v>
                </c:pt>
                <c:pt idx="84">
                  <c:v>-8.240203011500965</c:v>
                </c:pt>
                <c:pt idx="85">
                  <c:v>-8.220510892741811</c:v>
                </c:pt>
                <c:pt idx="86">
                  <c:v>-8.200825606905473</c:v>
                </c:pt>
                <c:pt idx="87">
                  <c:v>-8.181147297965646</c:v>
                </c:pt>
                <c:pt idx="88">
                  <c:v>-8.16147611258628</c:v>
                </c:pt>
                <c:pt idx="89">
                  <c:v>-8.141812200156481</c:v>
                </c:pt>
                <c:pt idx="90">
                  <c:v>-8.122155712825145</c:v>
                </c:pt>
                <c:pt idx="91">
                  <c:v>-8.102506805535268</c:v>
                </c:pt>
                <c:pt idx="92">
                  <c:v>-8.082865636057913</c:v>
                </c:pt>
                <c:pt idx="93">
                  <c:v>-8.063232365025772</c:v>
                </c:pt>
                <c:pt idx="94">
                  <c:v>-8.04360715596627</c:v>
                </c:pt>
                <c:pt idx="95">
                  <c:v>-8.023990175334184</c:v>
                </c:pt>
                <c:pt idx="96">
                  <c:v>-8.004381592543673</c:v>
                </c:pt>
                <c:pt idx="97">
                  <c:v>-7.984781579999742</c:v>
                </c:pt>
                <c:pt idx="98">
                  <c:v>-7.965190313129015</c:v>
                </c:pt>
                <c:pt idx="99">
                  <c:v>-7.94560797040977</c:v>
                </c:pt>
                <c:pt idx="100">
                  <c:v>-7.926034733401226</c:v>
                </c:pt>
                <c:pt idx="101">
                  <c:v>-7.906470786771946</c:v>
                </c:pt>
                <c:pt idx="102">
                  <c:v>-7.88691631832734</c:v>
                </c:pt>
                <c:pt idx="103">
                  <c:v>-7.867371519036182</c:v>
                </c:pt>
                <c:pt idx="104">
                  <c:v>-7.847836583056076</c:v>
                </c:pt>
                <c:pt idx="105">
                  <c:v>-7.828311707757804</c:v>
                </c:pt>
                <c:pt idx="106">
                  <c:v>-7.808797093748453</c:v>
                </c:pt>
                <c:pt idx="107">
                  <c:v>-7.789292944893296</c:v>
                </c:pt>
                <c:pt idx="108">
                  <c:v>-7.769799468336301</c:v>
                </c:pt>
                <c:pt idx="109">
                  <c:v>-7.750316874519213</c:v>
                </c:pt>
                <c:pt idx="110">
                  <c:v>-7.730845377199105</c:v>
                </c:pt>
                <c:pt idx="111">
                  <c:v>-7.711385193464352</c:v>
                </c:pt>
                <c:pt idx="112">
                  <c:v>-7.691936543748893</c:v>
                </c:pt>
                <c:pt idx="113">
                  <c:v>-7.67249965184472</c:v>
                </c:pt>
                <c:pt idx="114">
                  <c:v>-7.653074744912503</c:v>
                </c:pt>
                <c:pt idx="115">
                  <c:v>-7.633662053490247</c:v>
                </c:pt>
                <c:pt idx="116">
                  <c:v>-7.614261811499896</c:v>
                </c:pt>
                <c:pt idx="117">
                  <c:v>-7.594874256251767</c:v>
                </c:pt>
                <c:pt idx="118">
                  <c:v>-7.575499628446754</c:v>
                </c:pt>
                <c:pt idx="119">
                  <c:v>-7.556138172176164</c:v>
                </c:pt>
                <c:pt idx="120">
                  <c:v>-7.5367901349191</c:v>
                </c:pt>
                <c:pt idx="121">
                  <c:v>-7.517455767537296</c:v>
                </c:pt>
                <c:pt idx="122">
                  <c:v>-7.498135324267268</c:v>
                </c:pt>
                <c:pt idx="123">
                  <c:v>-7.478829062709732</c:v>
                </c:pt>
                <c:pt idx="124">
                  <c:v>-7.459537243816123</c:v>
                </c:pt>
                <c:pt idx="125">
                  <c:v>-7.44026013187214</c:v>
                </c:pt>
                <c:pt idx="126">
                  <c:v>-7.420997994478221</c:v>
                </c:pt>
                <c:pt idx="127">
                  <c:v>-7.401751102526788</c:v>
                </c:pt>
                <c:pt idx="128">
                  <c:v>-7.38251973017624</c:v>
                </c:pt>
                <c:pt idx="129">
                  <c:v>-7.363304154821481</c:v>
                </c:pt>
                <c:pt idx="130">
                  <c:v>-7.344104657060979</c:v>
                </c:pt>
                <c:pt idx="131">
                  <c:v>-7.324921520660159</c:v>
                </c:pt>
                <c:pt idx="132">
                  <c:v>-7.305755032511101</c:v>
                </c:pt>
                <c:pt idx="133">
                  <c:v>-7.286605482588367</c:v>
                </c:pt>
                <c:pt idx="134">
                  <c:v>-7.267473163900918</c:v>
                </c:pt>
                <c:pt idx="135">
                  <c:v>-7.248358372439966</c:v>
                </c:pt>
                <c:pt idx="136">
                  <c:v>-7.229261407122697</c:v>
                </c:pt>
                <c:pt idx="137">
                  <c:v>-7.210182569731745</c:v>
                </c:pt>
                <c:pt idx="138">
                  <c:v>-7.191122164850331</c:v>
                </c:pt>
                <c:pt idx="139">
                  <c:v>-7.172080499792977</c:v>
                </c:pt>
                <c:pt idx="140">
                  <c:v>-7.153057884531703</c:v>
                </c:pt>
                <c:pt idx="141">
                  <c:v>-7.134054631617609</c:v>
                </c:pt>
                <c:pt idx="142">
                  <c:v>-7.115071056097795</c:v>
                </c:pt>
                <c:pt idx="143">
                  <c:v>-7.096107475427496</c:v>
                </c:pt>
                <c:pt idx="144">
                  <c:v>-7.077164209377413</c:v>
                </c:pt>
                <c:pt idx="145">
                  <c:v>-7.058241579936113</c:v>
                </c:pt>
                <c:pt idx="146">
                  <c:v>-7.039339911207505</c:v>
                </c:pt>
                <c:pt idx="147">
                  <c:v>-7.020459529303277</c:v>
                </c:pt>
                <c:pt idx="148">
                  <c:v>-7.001600762230294</c:v>
                </c:pt>
                <c:pt idx="149">
                  <c:v>-6.982763939772878</c:v>
                </c:pt>
                <c:pt idx="150">
                  <c:v>-6.96394939336997</c:v>
                </c:pt>
                <c:pt idx="151">
                  <c:v>-6.945157455987131</c:v>
                </c:pt>
                <c:pt idx="152">
                  <c:v>-6.926388461983364</c:v>
                </c:pt>
                <c:pt idx="153">
                  <c:v>-6.907642746972767</c:v>
                </c:pt>
                <c:pt idx="154">
                  <c:v>-6.888920647681004</c:v>
                </c:pt>
                <c:pt idx="155">
                  <c:v>-6.8702225017966</c:v>
                </c:pt>
                <c:pt idx="156">
                  <c:v>-6.851548647817118</c:v>
                </c:pt>
                <c:pt idx="157">
                  <c:v>-6.832899424890194</c:v>
                </c:pt>
                <c:pt idx="158">
                  <c:v>-6.814275172649534</c:v>
                </c:pt>
                <c:pt idx="159">
                  <c:v>-6.795676231045879</c:v>
                </c:pt>
                <c:pt idx="160">
                  <c:v>-6.777102940173044</c:v>
                </c:pt>
                <c:pt idx="161">
                  <c:v>-6.758555640089079</c:v>
                </c:pt>
                <c:pt idx="162">
                  <c:v>-6.740034670632662</c:v>
                </c:pt>
                <c:pt idx="163">
                  <c:v>-6.721540371234826</c:v>
                </c:pt>
                <c:pt idx="164">
                  <c:v>-6.70307308072614</c:v>
                </c:pt>
                <c:pt idx="165">
                  <c:v>-6.684633137139459</c:v>
                </c:pt>
                <c:pt idx="166">
                  <c:v>-6.666220877508407</c:v>
                </c:pt>
                <c:pt idx="167">
                  <c:v>-6.64783663766174</c:v>
                </c:pt>
                <c:pt idx="168">
                  <c:v>-6.62948075201377</c:v>
                </c:pt>
                <c:pt idx="169">
                  <c:v>-6.611153553351019</c:v>
                </c:pt>
                <c:pt idx="170">
                  <c:v>-6.592855372615319</c:v>
                </c:pt>
                <c:pt idx="171">
                  <c:v>-6.574586538683563</c:v>
                </c:pt>
                <c:pt idx="172">
                  <c:v>-6.556347378144334</c:v>
                </c:pt>
                <c:pt idx="173">
                  <c:v>-6.538138215071664</c:v>
                </c:pt>
                <c:pt idx="174">
                  <c:v>-6.519959370796145</c:v>
                </c:pt>
                <c:pt idx="175">
                  <c:v>-6.50181116367371</c:v>
                </c:pt>
                <c:pt idx="176">
                  <c:v>-6.483693908852322</c:v>
                </c:pt>
                <c:pt idx="177">
                  <c:v>-6.465607918036878</c:v>
                </c:pt>
                <c:pt idx="178">
                  <c:v>-6.44755349925263</c:v>
                </c:pt>
                <c:pt idx="179">
                  <c:v>-6.429530956607478</c:v>
                </c:pt>
                <c:pt idx="180">
                  <c:v>-6.411540590053376</c:v>
                </c:pt>
                <c:pt idx="181">
                  <c:v>-6.393582695147294</c:v>
                </c:pt>
                <c:pt idx="182">
                  <c:v>-6.375657562812024</c:v>
                </c:pt>
                <c:pt idx="183">
                  <c:v>-6.357765479097187</c:v>
                </c:pt>
                <c:pt idx="184">
                  <c:v>-6.339906724940843</c:v>
                </c:pt>
                <c:pt idx="185">
                  <c:v>-6.322081575932064</c:v>
                </c:pt>
                <c:pt idx="186">
                  <c:v>-6.304290302074834</c:v>
                </c:pt>
                <c:pt idx="187">
                  <c:v>-6.286533167553712</c:v>
                </c:pt>
                <c:pt idx="188">
                  <c:v>-6.268810430501586</c:v>
                </c:pt>
                <c:pt idx="189">
                  <c:v>-6.251122342769995</c:v>
                </c:pt>
                <c:pt idx="190">
                  <c:v>-6.233469149702354</c:v>
                </c:pt>
                <c:pt idx="191">
                  <c:v>-6.21585108991053</c:v>
                </c:pt>
                <c:pt idx="192">
                  <c:v>-6.198268395055134</c:v>
                </c:pt>
                <c:pt idx="193">
                  <c:v>-6.180721289629995</c:v>
                </c:pt>
                <c:pt idx="194">
                  <c:v>-6.163209990751153</c:v>
                </c:pt>
                <c:pt idx="195">
                  <c:v>-6.145734707950809</c:v>
                </c:pt>
                <c:pt idx="196">
                  <c:v>-6.128295642976631</c:v>
                </c:pt>
                <c:pt idx="197">
                  <c:v>-6.110892989596787</c:v>
                </c:pt>
                <c:pt idx="198">
                  <c:v>-6.09352693341112</c:v>
                </c:pt>
                <c:pt idx="199">
                  <c:v>-6.076197651668806</c:v>
                </c:pt>
                <c:pt idx="200">
                  <c:v>-6.058905313092909</c:v>
                </c:pt>
                <c:pt idx="201">
                  <c:v>-6.041650077712145</c:v>
                </c:pt>
                <c:pt idx="202">
                  <c:v>-6.024432096700252</c:v>
                </c:pt>
                <c:pt idx="203">
                  <c:v>-6.007251512223255</c:v>
                </c:pt>
                <c:pt idx="204">
                  <c:v>-5.990108457294987</c:v>
                </c:pt>
                <c:pt idx="205">
                  <c:v>-5.973003055641144</c:v>
                </c:pt>
                <c:pt idx="206">
                  <c:v>-5.955935421572191</c:v>
                </c:pt>
                <c:pt idx="207">
                  <c:v>-5.938905659865366</c:v>
                </c:pt>
                <c:pt idx="208">
                  <c:v>-5.92191386565606</c:v>
                </c:pt>
                <c:pt idx="209">
                  <c:v>-5.90496012433881</c:v>
                </c:pt>
                <c:pt idx="210">
                  <c:v>-5.888044511478093</c:v>
                </c:pt>
                <c:pt idx="211">
                  <c:v>-5.87116709272917</c:v>
                </c:pt>
                <c:pt idx="212">
                  <c:v>-5.854327923769097</c:v>
                </c:pt>
                <c:pt idx="213">
                  <c:v>-5.837527050238119</c:v>
                </c:pt>
                <c:pt idx="214">
                  <c:v>-5.820764507691503</c:v>
                </c:pt>
                <c:pt idx="215">
                  <c:v>-5.804040321562001</c:v>
                </c:pt>
                <c:pt idx="216">
                  <c:v>-5.787354507132957</c:v>
                </c:pt>
                <c:pt idx="217">
                  <c:v>-5.770707069522161</c:v>
                </c:pt>
                <c:pt idx="218">
                  <c:v>-5.754098003676473</c:v>
                </c:pt>
                <c:pt idx="219">
                  <c:v>-5.737527294377217</c:v>
                </c:pt>
                <c:pt idx="220">
                  <c:v>-5.720994916256358</c:v>
                </c:pt>
                <c:pt idx="221">
                  <c:v>-5.704500833823409</c:v>
                </c:pt>
                <c:pt idx="222">
                  <c:v>-5.68804500150301</c:v>
                </c:pt>
                <c:pt idx="223">
                  <c:v>-5.67162736368309</c:v>
                </c:pt>
                <c:pt idx="224">
                  <c:v>-5.65524785477352</c:v>
                </c:pt>
                <c:pt idx="225">
                  <c:v>-5.638906399275116</c:v>
                </c:pt>
                <c:pt idx="226">
                  <c:v>-5.622602911858816</c:v>
                </c:pt>
                <c:pt idx="227">
                  <c:v>-5.606337297454917</c:v>
                </c:pt>
                <c:pt idx="228">
                  <c:v>-5.590109451352103</c:v>
                </c:pt>
                <c:pt idx="229">
                  <c:v>-5.573919259306089</c:v>
                </c:pt>
                <c:pt idx="230">
                  <c:v>-5.557766597657641</c:v>
                </c:pt>
                <c:pt idx="231">
                  <c:v>-5.541651333459697</c:v>
                </c:pt>
                <c:pt idx="232">
                  <c:v>-5.525573324613342</c:v>
                </c:pt>
                <c:pt idx="233">
                  <c:v>-5.509532420012305</c:v>
                </c:pt>
                <c:pt idx="234">
                  <c:v>-5.493528459695726</c:v>
                </c:pt>
                <c:pt idx="235">
                  <c:v>-5.477561275008815</c:v>
                </c:pt>
                <c:pt idx="236">
                  <c:v>-5.461630688771108</c:v>
                </c:pt>
                <c:pt idx="237">
                  <c:v>-5.445736515451948</c:v>
                </c:pt>
                <c:pt idx="238">
                  <c:v>-5.429878561352852</c:v>
                </c:pt>
                <c:pt idx="239">
                  <c:v>-5.414056624796366</c:v>
                </c:pt>
                <c:pt idx="240">
                  <c:v>-5.398270496321062</c:v>
                </c:pt>
                <c:pt idx="241">
                  <c:v>-5.382519958882268</c:v>
                </c:pt>
                <c:pt idx="242">
                  <c:v>-5.366804788058141</c:v>
                </c:pt>
                <c:pt idx="243">
                  <c:v>-5.351124752260706</c:v>
                </c:pt>
                <c:pt idx="244">
                  <c:v>-5.335479612951424</c:v>
                </c:pt>
                <c:pt idx="245">
                  <c:v>-5.31986912486093</c:v>
                </c:pt>
                <c:pt idx="246">
                  <c:v>-5.304293036212482</c:v>
                </c:pt>
                <c:pt idx="247">
                  <c:v>-5.288751088948778</c:v>
                </c:pt>
                <c:pt idx="248">
                  <c:v>-5.27324301896168</c:v>
                </c:pt>
                <c:pt idx="249">
                  <c:v>-5.257768556324482</c:v>
                </c:pt>
                <c:pt idx="250">
                  <c:v>-5.242327425526286</c:v>
                </c:pt>
                <c:pt idx="251">
                  <c:v>-5.226919345708145</c:v>
                </c:pt>
                <c:pt idx="252">
                  <c:v>-5.211544030900531</c:v>
                </c:pt>
                <c:pt idx="253">
                  <c:v>-5.196201190261757</c:v>
                </c:pt>
                <c:pt idx="254">
                  <c:v>-5.180890528317024</c:v>
                </c:pt>
                <c:pt idx="255">
                  <c:v>-5.165611745197634</c:v>
                </c:pt>
                <c:pt idx="256">
                  <c:v>-5.150364536880105</c:v>
                </c:pt>
                <c:pt idx="257">
                  <c:v>-5.13514859542477</c:v>
                </c:pt>
                <c:pt idx="258">
                  <c:v>-5.119963609213558</c:v>
                </c:pt>
                <c:pt idx="259">
                  <c:v>-5.104809263186612</c:v>
                </c:pt>
                <c:pt idx="260">
                  <c:v>-5.089685239077419</c:v>
                </c:pt>
                <c:pt idx="261">
                  <c:v>-5.074591215646178</c:v>
                </c:pt>
                <c:pt idx="262">
                  <c:v>-5.059526868911075</c:v>
                </c:pt>
                <c:pt idx="263">
                  <c:v>-5.044491872377209</c:v>
                </c:pt>
                <c:pt idx="264">
                  <c:v>-5.029485897262886</c:v>
                </c:pt>
                <c:pt idx="265">
                  <c:v>-5.01450861272305</c:v>
                </c:pt>
                <c:pt idx="266">
                  <c:v>-4.999559686069574</c:v>
                </c:pt>
                <c:pt idx="267">
                  <c:v>-4.984638782988224</c:v>
                </c:pt>
                <c:pt idx="268">
                  <c:v>-4.969745567752055</c:v>
                </c:pt>
                <c:pt idx="269">
                  <c:v>-4.954879703431033</c:v>
                </c:pt>
                <c:pt idx="270">
                  <c:v>-4.940040852097753</c:v>
                </c:pt>
                <c:pt idx="271">
                  <c:v>-4.925228675028999</c:v>
                </c:pt>
                <c:pt idx="272">
                  <c:v>-4.91044283290305</c:v>
                </c:pt>
                <c:pt idx="273">
                  <c:v>-4.895682985992567</c:v>
                </c:pt>
                <c:pt idx="274">
                  <c:v>-4.880948794352931</c:v>
                </c:pt>
                <c:pt idx="275">
                  <c:v>-4.866239918005912</c:v>
                </c:pt>
                <c:pt idx="276">
                  <c:v>-4.851556017118559</c:v>
                </c:pt>
                <c:pt idx="277">
                  <c:v>-4.836896752177249</c:v>
                </c:pt>
                <c:pt idx="278">
                  <c:v>-4.822261784156771</c:v>
                </c:pt>
                <c:pt idx="279">
                  <c:v>-4.807650774684413</c:v>
                </c:pt>
                <c:pt idx="280">
                  <c:v>-4.793063386198981</c:v>
                </c:pt>
                <c:pt idx="281">
                  <c:v>-4.778499282104705</c:v>
                </c:pt>
                <c:pt idx="282">
                  <c:v>-4.763958126920019</c:v>
                </c:pt>
                <c:pt idx="283">
                  <c:v>-4.749439586421145</c:v>
                </c:pt>
                <c:pt idx="284">
                  <c:v>-4.734943327780544</c:v>
                </c:pt>
                <c:pt idx="285">
                  <c:v>-4.720469019700148</c:v>
                </c:pt>
                <c:pt idx="286">
                  <c:v>-4.706016332539452</c:v>
                </c:pt>
                <c:pt idx="287">
                  <c:v>-4.691584938438425</c:v>
                </c:pt>
                <c:pt idx="288">
                  <c:v>-4.677174511435314</c:v>
                </c:pt>
                <c:pt idx="289">
                  <c:v>-4.662784727579332</c:v>
                </c:pt>
                <c:pt idx="290">
                  <c:v>-4.648415265038301</c:v>
                </c:pt>
                <c:pt idx="291">
                  <c:v>-4.634065804201271</c:v>
                </c:pt>
                <c:pt idx="292">
                  <c:v>-4.619736027776206</c:v>
                </c:pt>
                <c:pt idx="293">
                  <c:v>-4.605425620882737</c:v>
                </c:pt>
                <c:pt idx="294">
                  <c:v>-4.591134271140129</c:v>
                </c:pt>
                <c:pt idx="295">
                  <c:v>-4.576861668750455</c:v>
                </c:pt>
                <c:pt idx="296">
                  <c:v>-4.562607506577102</c:v>
                </c:pt>
                <c:pt idx="297">
                  <c:v>-4.548371480218676</c:v>
                </c:pt>
                <c:pt idx="298">
                  <c:v>-4.534153288078402</c:v>
                </c:pt>
                <c:pt idx="299">
                  <c:v>-4.519952631429063</c:v>
                </c:pt>
                <c:pt idx="300">
                  <c:v>-4.505769214473653</c:v>
                </c:pt>
                <c:pt idx="301">
                  <c:v>-4.491602744401748</c:v>
                </c:pt>
                <c:pt idx="302">
                  <c:v>-4.477452931441765</c:v>
                </c:pt>
                <c:pt idx="303">
                  <c:v>-4.463319488909166</c:v>
                </c:pt>
                <c:pt idx="304">
                  <c:v>-4.44920213325073</c:v>
                </c:pt>
                <c:pt idx="305">
                  <c:v>-4.435100584084982</c:v>
                </c:pt>
                <c:pt idx="306">
                  <c:v>-4.421014564238913</c:v>
                </c:pt>
                <c:pt idx="307">
                  <c:v>-4.406943799781052</c:v>
                </c:pt>
                <c:pt idx="308">
                  <c:v>-4.392888020051044</c:v>
                </c:pt>
                <c:pt idx="309">
                  <c:v>-4.378846957685806</c:v>
                </c:pt>
                <c:pt idx="310">
                  <c:v>-4.364820348642387</c:v>
                </c:pt>
                <c:pt idx="311">
                  <c:v>-4.350807932217649</c:v>
                </c:pt>
                <c:pt idx="312">
                  <c:v>-4.33680945106484</c:v>
                </c:pt>
                <c:pt idx="313">
                  <c:v>-4.322824651207217</c:v>
                </c:pt>
                <c:pt idx="314">
                  <c:v>-4.308853282048773</c:v>
                </c:pt>
                <c:pt idx="315">
                  <c:v>-4.294895096382228</c:v>
                </c:pt>
                <c:pt idx="316">
                  <c:v>-4.280949850394338</c:v>
                </c:pt>
                <c:pt idx="317">
                  <c:v>-4.267017303668669</c:v>
                </c:pt>
                <c:pt idx="318">
                  <c:v>-4.253097219185899</c:v>
                </c:pt>
                <c:pt idx="319">
                  <c:v>-4.239189363321797</c:v>
                </c:pt>
                <c:pt idx="320">
                  <c:v>-4.225293505842925</c:v>
                </c:pt>
                <c:pt idx="321">
                  <c:v>-4.211409419900213</c:v>
                </c:pt>
                <c:pt idx="322">
                  <c:v>-4.197536882020461</c:v>
                </c:pt>
                <c:pt idx="323">
                  <c:v>-4.183675672095891</c:v>
                </c:pt>
                <c:pt idx="324">
                  <c:v>-4.169825573371832</c:v>
                </c:pt>
                <c:pt idx="325">
                  <c:v>-4.155986372432633</c:v>
                </c:pt>
                <c:pt idx="326">
                  <c:v>-4.142157859185882</c:v>
                </c:pt>
                <c:pt idx="327">
                  <c:v>-4.128339826845032</c:v>
                </c:pt>
                <c:pt idx="328">
                  <c:v>-4.114532071910515</c:v>
                </c:pt>
                <c:pt idx="329">
                  <c:v>-4.100734394149425</c:v>
                </c:pt>
                <c:pt idx="330">
                  <c:v>-4.086946596573852</c:v>
                </c:pt>
                <c:pt idx="331">
                  <c:v>-4.073168485417935</c:v>
                </c:pt>
                <c:pt idx="332">
                  <c:v>-4.05939987011375</c:v>
                </c:pt>
                <c:pt idx="333">
                  <c:v>-4.045640563266033</c:v>
                </c:pt>
                <c:pt idx="334">
                  <c:v>-4.031890380625902</c:v>
                </c:pt>
                <c:pt idx="335">
                  <c:v>-4.018149141063573</c:v>
                </c:pt>
                <c:pt idx="336">
                  <c:v>-4.004416666540173</c:v>
                </c:pt>
                <c:pt idx="337">
                  <c:v>-3.990692782078709</c:v>
                </c:pt>
                <c:pt idx="338">
                  <c:v>-3.976977315734258</c:v>
                </c:pt>
                <c:pt idx="339">
                  <c:v>-3.963270098563432</c:v>
                </c:pt>
                <c:pt idx="340">
                  <c:v>-3.949570964593197</c:v>
                </c:pt>
                <c:pt idx="341">
                  <c:v>-3.935879750789062</c:v>
                </c:pt>
                <c:pt idx="342">
                  <c:v>-3.922196297022742</c:v>
                </c:pt>
                <c:pt idx="343">
                  <c:v>-3.90852044603932</c:v>
                </c:pt>
                <c:pt idx="344">
                  <c:v>-3.894852043423958</c:v>
                </c:pt>
                <c:pt idx="345">
                  <c:v>-3.881190937568214</c:v>
                </c:pt>
                <c:pt idx="346">
                  <c:v>-3.867536979636014</c:v>
                </c:pt>
                <c:pt idx="347">
                  <c:v>-3.853890023529311</c:v>
                </c:pt>
                <c:pt idx="348">
                  <c:v>-3.840249925853494</c:v>
                </c:pt>
                <c:pt idx="349">
                  <c:v>-3.826616545882567</c:v>
                </c:pt>
                <c:pt idx="350">
                  <c:v>-3.812989745524147</c:v>
                </c:pt>
                <c:pt idx="351">
                  <c:v>-3.799369389284329</c:v>
                </c:pt>
                <c:pt idx="352">
                  <c:v>-3.785755344232437</c:v>
                </c:pt>
                <c:pt idx="353">
                  <c:v>-3.772147479965697</c:v>
                </c:pt>
                <c:pt idx="354">
                  <c:v>-3.758545668573879</c:v>
                </c:pt>
                <c:pt idx="355">
                  <c:v>-3.744949784603929</c:v>
                </c:pt>
                <c:pt idx="356">
                  <c:v>-3.731359705024618</c:v>
                </c:pt>
                <c:pt idx="357">
                  <c:v>-3.717775309191239</c:v>
                </c:pt>
                <c:pt idx="358">
                  <c:v>-3.704196478810382</c:v>
                </c:pt>
                <c:pt idx="359">
                  <c:v>-3.690623097904817</c:v>
                </c:pt>
                <c:pt idx="360">
                  <c:v>-3.677055052778476</c:v>
                </c:pt>
                <c:pt idx="361">
                  <c:v>-3.663492231981624</c:v>
                </c:pt>
                <c:pt idx="362">
                  <c:v>-3.64993452627615</c:v>
                </c:pt>
                <c:pt idx="363">
                  <c:v>-3.63638182860109</c:v>
                </c:pt>
                <c:pt idx="364">
                  <c:v>-3.622834034038332</c:v>
                </c:pt>
                <c:pt idx="365">
                  <c:v>-3.609291039778549</c:v>
                </c:pt>
                <c:pt idx="366">
                  <c:v>-3.595752745087382</c:v>
                </c:pt>
                <c:pt idx="367">
                  <c:v>-3.582219051271876</c:v>
                </c:pt>
                <c:pt idx="368">
                  <c:v>-3.56868986164719</c:v>
                </c:pt>
                <c:pt idx="369">
                  <c:v>-3.555165081503588</c:v>
                </c:pt>
                <c:pt idx="370">
                  <c:v>-3.541644618073735</c:v>
                </c:pt>
                <c:pt idx="371">
                  <c:v>-3.528128380500301</c:v>
                </c:pt>
                <c:pt idx="372">
                  <c:v>-3.514616279803882</c:v>
                </c:pt>
                <c:pt idx="373">
                  <c:v>-3.501108228851256</c:v>
                </c:pt>
                <c:pt idx="374">
                  <c:v>-3.487604142323986</c:v>
                </c:pt>
                <c:pt idx="375">
                  <c:v>-3.47410393668736</c:v>
                </c:pt>
                <c:pt idx="376">
                  <c:v>-3.460607530159686</c:v>
                </c:pt>
                <c:pt idx="377">
                  <c:v>-3.44711484268198</c:v>
                </c:pt>
                <c:pt idx="378">
                  <c:v>-3.433625795887976</c:v>
                </c:pt>
                <c:pt idx="379">
                  <c:v>-3.420140313074563</c:v>
                </c:pt>
                <c:pt idx="380">
                  <c:v>-3.406658319172561</c:v>
                </c:pt>
                <c:pt idx="381">
                  <c:v>-3.393179740717908</c:v>
                </c:pt>
                <c:pt idx="382">
                  <c:v>-3.379704505823238</c:v>
                </c:pt>
                <c:pt idx="383">
                  <c:v>-3.366232544149832</c:v>
                </c:pt>
                <c:pt idx="384">
                  <c:v>-3.352763786879984</c:v>
                </c:pt>
                <c:pt idx="385">
                  <c:v>-3.339298166689764</c:v>
                </c:pt>
                <c:pt idx="386">
                  <c:v>-3.325835617722173</c:v>
                </c:pt>
                <c:pt idx="387">
                  <c:v>-3.312376075560712</c:v>
                </c:pt>
                <c:pt idx="388">
                  <c:v>-3.298919477203345</c:v>
                </c:pt>
                <c:pt idx="389">
                  <c:v>-3.285465761036878</c:v>
                </c:pt>
                <c:pt idx="390">
                  <c:v>-3.272014866811735</c:v>
                </c:pt>
                <c:pt idx="391">
                  <c:v>-3.258566735617143</c:v>
                </c:pt>
                <c:pt idx="392">
                  <c:v>-3.245121309856724</c:v>
                </c:pt>
                <c:pt idx="393">
                  <c:v>-3.231678533224491</c:v>
                </c:pt>
                <c:pt idx="394">
                  <c:v>-3.218238350681252</c:v>
                </c:pt>
                <c:pt idx="395">
                  <c:v>-3.20480070843141</c:v>
                </c:pt>
                <c:pt idx="396">
                  <c:v>-3.19136555390018</c:v>
                </c:pt>
                <c:pt idx="397">
                  <c:v>-3.177932835711183</c:v>
                </c:pt>
                <c:pt idx="398">
                  <c:v>-3.164502503664472</c:v>
                </c:pt>
                <c:pt idx="399">
                  <c:v>-3.151074508714932</c:v>
                </c:pt>
                <c:pt idx="400">
                  <c:v>-3.137648802951078</c:v>
                </c:pt>
                <c:pt idx="401">
                  <c:v>-3.124225339574256</c:v>
                </c:pt>
                <c:pt idx="402">
                  <c:v>-3.110804072878234</c:v>
                </c:pt>
                <c:pt idx="403">
                  <c:v>-3.097384958229172</c:v>
                </c:pt>
                <c:pt idx="404">
                  <c:v>-3.083967952045987</c:v>
                </c:pt>
                <c:pt idx="405">
                  <c:v>-3.070553011781103</c:v>
                </c:pt>
                <c:pt idx="406">
                  <c:v>-3.05714009590157</c:v>
                </c:pt>
                <c:pt idx="407">
                  <c:v>-3.04372916387058</c:v>
                </c:pt>
                <c:pt idx="408">
                  <c:v>-3.030320176129331</c:v>
                </c:pt>
                <c:pt idx="409">
                  <c:v>-3.016913094079295</c:v>
                </c:pt>
                <c:pt idx="410">
                  <c:v>-3.003507880064821</c:v>
                </c:pt>
                <c:pt idx="411">
                  <c:v>-2.990104497356131</c:v>
                </c:pt>
                <c:pt idx="412">
                  <c:v>-2.976702910132658</c:v>
                </c:pt>
                <c:pt idx="413">
                  <c:v>-2.963303083466759</c:v>
                </c:pt>
                <c:pt idx="414">
                  <c:v>-2.949904983307762</c:v>
                </c:pt>
                <c:pt idx="415">
                  <c:v>-2.936508576466384</c:v>
                </c:pt>
                <c:pt idx="416">
                  <c:v>-2.923113830599495</c:v>
                </c:pt>
                <c:pt idx="417">
                  <c:v>-2.909720714195211</c:v>
                </c:pt>
                <c:pt idx="418">
                  <c:v>-2.896329196558345</c:v>
                </c:pt>
                <c:pt idx="419">
                  <c:v>-2.882939247796184</c:v>
                </c:pt>
                <c:pt idx="420">
                  <c:v>-2.869550838804618</c:v>
                </c:pt>
                <c:pt idx="421">
                  <c:v>-2.85616394125457</c:v>
                </c:pt>
                <c:pt idx="422">
                  <c:v>-2.842778527578782</c:v>
                </c:pt>
                <c:pt idx="423">
                  <c:v>-2.829394570958908</c:v>
                </c:pt>
                <c:pt idx="424">
                  <c:v>-2.81601204531294</c:v>
                </c:pt>
                <c:pt idx="425">
                  <c:v>-2.802630925282928</c:v>
                </c:pt>
                <c:pt idx="426">
                  <c:v>-2.789251186223044</c:v>
                </c:pt>
                <c:pt idx="427">
                  <c:v>-2.775872804187931</c:v>
                </c:pt>
                <c:pt idx="428">
                  <c:v>-2.762495755921375</c:v>
                </c:pt>
                <c:pt idx="429">
                  <c:v>-2.749120018845272</c:v>
                </c:pt>
                <c:pt idx="430">
                  <c:v>-2.735745571048889</c:v>
                </c:pt>
                <c:pt idx="431">
                  <c:v>-2.722372391278442</c:v>
                </c:pt>
                <c:pt idx="432">
                  <c:v>-2.709000458926948</c:v>
                </c:pt>
                <c:pt idx="433">
                  <c:v>-2.695629754024384</c:v>
                </c:pt>
                <c:pt idx="434">
                  <c:v>-2.682260257228113</c:v>
                </c:pt>
                <c:pt idx="435">
                  <c:v>-2.668891949813615</c:v>
                </c:pt>
                <c:pt idx="436">
                  <c:v>-2.655524813665491</c:v>
                </c:pt>
                <c:pt idx="437">
                  <c:v>-2.642158831268746</c:v>
                </c:pt>
                <c:pt idx="438">
                  <c:v>-2.628793985700345</c:v>
                </c:pt>
                <c:pt idx="439">
                  <c:v>-2.615430260621052</c:v>
                </c:pt>
                <c:pt idx="440">
                  <c:v>-2.602067640267523</c:v>
                </c:pt>
                <c:pt idx="441">
                  <c:v>-2.588706109444689</c:v>
                </c:pt>
                <c:pt idx="442">
                  <c:v>-2.575345653518383</c:v>
                </c:pt>
                <c:pt idx="443">
                  <c:v>-2.561986258408243</c:v>
                </c:pt>
                <c:pt idx="444">
                  <c:v>-2.548627910580866</c:v>
                </c:pt>
                <c:pt idx="445">
                  <c:v>-2.535270597043239</c:v>
                </c:pt>
                <c:pt idx="446">
                  <c:v>-2.52191430533639</c:v>
                </c:pt>
                <c:pt idx="447">
                  <c:v>-2.508559023529335</c:v>
                </c:pt>
                <c:pt idx="448">
                  <c:v>-2.495204740213246</c:v>
                </c:pt>
                <c:pt idx="449">
                  <c:v>-2.481851444495877</c:v>
                </c:pt>
                <c:pt idx="450">
                  <c:v>-2.468499125996245</c:v>
                </c:pt>
                <c:pt idx="451">
                  <c:v>-2.455147774839542</c:v>
                </c:pt>
                <c:pt idx="452">
                  <c:v>-2.441797381652302</c:v>
                </c:pt>
                <c:pt idx="453">
                  <c:v>-2.42844793755781</c:v>
                </c:pt>
                <c:pt idx="454">
                  <c:v>-2.41509943417174</c:v>
                </c:pt>
                <c:pt idx="455">
                  <c:v>-2.401751863598041</c:v>
                </c:pt>
                <c:pt idx="456">
                  <c:v>-2.388405218425066</c:v>
                </c:pt>
                <c:pt idx="457">
                  <c:v>-2.37505949172191</c:v>
                </c:pt>
                <c:pt idx="458">
                  <c:v>-2.361714677035024</c:v>
                </c:pt>
                <c:pt idx="459">
                  <c:v>-2.348370768385022</c:v>
                </c:pt>
                <c:pt idx="460">
                  <c:v>-2.335027760263742</c:v>
                </c:pt>
                <c:pt idx="461">
                  <c:v>-2.321685647631532</c:v>
                </c:pt>
                <c:pt idx="462">
                  <c:v>-2.30834442591477</c:v>
                </c:pt>
                <c:pt idx="463">
                  <c:v>-2.295004091003598</c:v>
                </c:pt>
                <c:pt idx="464">
                  <c:v>-2.281664639249908</c:v>
                </c:pt>
                <c:pt idx="465">
                  <c:v>-2.268326067465532</c:v>
                </c:pt>
                <c:pt idx="466">
                  <c:v>-2.254988372920677</c:v>
                </c:pt>
                <c:pt idx="467">
                  <c:v>-2.24165155334257</c:v>
                </c:pt>
                <c:pt idx="468">
                  <c:v>-2.228315606914334</c:v>
                </c:pt>
                <c:pt idx="469">
                  <c:v>-2.214980532274102</c:v>
                </c:pt>
                <c:pt idx="470">
                  <c:v>-2.201646328514335</c:v>
                </c:pt>
                <c:pt idx="471">
                  <c:v>-2.188312995181375</c:v>
                </c:pt>
                <c:pt idx="472">
                  <c:v>-2.174980532275225</c:v>
                </c:pt>
                <c:pt idx="473">
                  <c:v>-2.161648940249539</c:v>
                </c:pt>
                <c:pt idx="474">
                  <c:v>-2.148318220011862</c:v>
                </c:pt>
                <c:pt idx="475">
                  <c:v>-2.134988372924065</c:v>
                </c:pt>
                <c:pt idx="476">
                  <c:v>-2.12165940080302</c:v>
                </c:pt>
                <c:pt idx="477">
                  <c:v>-2.108331305921503</c:v>
                </c:pt>
                <c:pt idx="478">
                  <c:v>-2.095004091009315</c:v>
                </c:pt>
                <c:pt idx="479">
                  <c:v>-2.081677759254618</c:v>
                </c:pt>
                <c:pt idx="480">
                  <c:v>-2.068352314305527</c:v>
                </c:pt>
                <c:pt idx="481">
                  <c:v>-2.055027760271897</c:v>
                </c:pt>
                <c:pt idx="482">
                  <c:v>-2.041704101727354</c:v>
                </c:pt>
                <c:pt idx="483">
                  <c:v>-2.028381343711554</c:v>
                </c:pt>
                <c:pt idx="484">
                  <c:v>-2.015059491732659</c:v>
                </c:pt>
                <c:pt idx="485">
                  <c:v>-2.001738551770053</c:v>
                </c:pt>
                <c:pt idx="486">
                  <c:v>-1.988418530277296</c:v>
                </c:pt>
                <c:pt idx="487">
                  <c:v>-1.975099434185286</c:v>
                </c:pt>
                <c:pt idx="488">
                  <c:v>-1.961781270905678</c:v>
                </c:pt>
                <c:pt idx="489">
                  <c:v>-1.948464048334522</c:v>
                </c:pt>
                <c:pt idx="490">
                  <c:v>-1.935147774856143</c:v>
                </c:pt>
                <c:pt idx="491">
                  <c:v>-1.921832459347266</c:v>
                </c:pt>
                <c:pt idx="492">
                  <c:v>-1.908518111181355</c:v>
                </c:pt>
                <c:pt idx="493">
                  <c:v>-1.89520474023322</c:v>
                </c:pt>
                <c:pt idx="494">
                  <c:v>-1.881892356883846</c:v>
                </c:pt>
                <c:pt idx="495">
                  <c:v>-1.868580972025484</c:v>
                </c:pt>
                <c:pt idx="496">
                  <c:v>-1.855270597066963</c:v>
                </c:pt>
                <c:pt idx="497">
                  <c:v>-1.841961243939272</c:v>
                </c:pt>
                <c:pt idx="498">
                  <c:v>-1.82865292510138</c:v>
                </c:pt>
                <c:pt idx="499">
                  <c:v>-1.81534565354631</c:v>
                </c:pt>
                <c:pt idx="500">
                  <c:v>-1.802039442807463</c:v>
                </c:pt>
                <c:pt idx="501">
                  <c:v>-1.788734306965207</c:v>
                </c:pt>
                <c:pt idx="502">
                  <c:v>-1.77543026065371</c:v>
                </c:pt>
                <c:pt idx="503">
                  <c:v>-1.762127319068047</c:v>
                </c:pt>
                <c:pt idx="504">
                  <c:v>-1.748825497971565</c:v>
                </c:pt>
                <c:pt idx="505">
                  <c:v>-1.735524813703503</c:v>
                </c:pt>
                <c:pt idx="506">
                  <c:v>-1.722225283186899</c:v>
                </c:pt>
                <c:pt idx="507">
                  <c:v>-1.708926923936752</c:v>
                </c:pt>
                <c:pt idx="508">
                  <c:v>-1.695629754068469</c:v>
                </c:pt>
                <c:pt idx="509">
                  <c:v>-1.682333792306572</c:v>
                </c:pt>
                <c:pt idx="510">
                  <c:v>-1.6690390579937</c:v>
                </c:pt>
                <c:pt idx="511">
                  <c:v>-1.655745571099883</c:v>
                </c:pt>
                <c:pt idx="512">
                  <c:v>-1.642453352232111</c:v>
                </c:pt>
                <c:pt idx="513">
                  <c:v>-1.629162422644173</c:v>
                </c:pt>
                <c:pt idx="514">
                  <c:v>-1.615872804246803</c:v>
                </c:pt>
                <c:pt idx="515">
                  <c:v>-1.602584519618113</c:v>
                </c:pt>
                <c:pt idx="516">
                  <c:v>-1.589297592014327</c:v>
                </c:pt>
                <c:pt idx="517">
                  <c:v>-1.576012045380804</c:v>
                </c:pt>
                <c:pt idx="518">
                  <c:v>-1.56272790436338</c:v>
                </c:pt>
                <c:pt idx="519">
                  <c:v>-1.549445194320008</c:v>
                </c:pt>
                <c:pt idx="520">
                  <c:v>-1.536163941332709</c:v>
                </c:pt>
                <c:pt idx="521">
                  <c:v>-1.522884172219836</c:v>
                </c:pt>
                <c:pt idx="522">
                  <c:v>-1.509605914548652</c:v>
                </c:pt>
                <c:pt idx="523">
                  <c:v>-1.496329196648239</c:v>
                </c:pt>
                <c:pt idx="524">
                  <c:v>-1.483054047622723</c:v>
                </c:pt>
                <c:pt idx="525">
                  <c:v>-1.469780497364822</c:v>
                </c:pt>
                <c:pt idx="526">
                  <c:v>-1.456508576569734</c:v>
                </c:pt>
                <c:pt idx="527">
                  <c:v>-1.443238316749348</c:v>
                </c:pt>
                <c:pt idx="528">
                  <c:v>-1.429969750246811</c:v>
                </c:pt>
                <c:pt idx="529">
                  <c:v>-1.416702910251413</c:v>
                </c:pt>
                <c:pt idx="530">
                  <c:v>-1.403437830813836</c:v>
                </c:pt>
                <c:pt idx="531">
                  <c:v>-1.390174546861738</c:v>
                </c:pt>
                <c:pt idx="532">
                  <c:v>-1.376913094215694</c:v>
                </c:pt>
                <c:pt idx="533">
                  <c:v>-1.3636535096055</c:v>
                </c:pt>
                <c:pt idx="534">
                  <c:v>-1.350395830686816</c:v>
                </c:pt>
                <c:pt idx="535">
                  <c:v>-1.337140096058188</c:v>
                </c:pt>
                <c:pt idx="536">
                  <c:v>-1.323886345278426</c:v>
                </c:pt>
                <c:pt idx="537">
                  <c:v>-1.310634618884362</c:v>
                </c:pt>
                <c:pt idx="538">
                  <c:v>-1.297384958408955</c:v>
                </c:pt>
                <c:pt idx="539">
                  <c:v>-1.284137406399801</c:v>
                </c:pt>
                <c:pt idx="540">
                  <c:v>-1.270892006437998</c:v>
                </c:pt>
                <c:pt idx="541">
                  <c:v>-1.257648803157407</c:v>
                </c:pt>
                <c:pt idx="542">
                  <c:v>-1.24440784226428</c:v>
                </c:pt>
                <c:pt idx="543">
                  <c:v>-1.231169170557288</c:v>
                </c:pt>
                <c:pt idx="544">
                  <c:v>-1.217932835947935</c:v>
                </c:pt>
                <c:pt idx="545">
                  <c:v>-1.204698887481363</c:v>
                </c:pt>
                <c:pt idx="546">
                  <c:v>-1.191467375357542</c:v>
                </c:pt>
                <c:pt idx="547">
                  <c:v>-1.178238350952871</c:v>
                </c:pt>
                <c:pt idx="548">
                  <c:v>-1.165011866842159</c:v>
                </c:pt>
                <c:pt idx="549">
                  <c:v>-1.151787976821034</c:v>
                </c:pt>
                <c:pt idx="550">
                  <c:v>-1.138566735928713</c:v>
                </c:pt>
                <c:pt idx="551">
                  <c:v>-1.125348200471212</c:v>
                </c:pt>
                <c:pt idx="552">
                  <c:v>-1.112132428044938</c:v>
                </c:pt>
                <c:pt idx="553">
                  <c:v>-1.098919477560697</c:v>
                </c:pt>
                <c:pt idx="554">
                  <c:v>-1.085709409268096</c:v>
                </c:pt>
                <c:pt idx="555">
                  <c:v>-1.072502284780364</c:v>
                </c:pt>
                <c:pt idx="556">
                  <c:v>-1.059298167099572</c:v>
                </c:pt>
                <c:pt idx="557">
                  <c:v>-1.046097120642257</c:v>
                </c:pt>
                <c:pt idx="558">
                  <c:v>-1.032899211265457</c:v>
                </c:pt>
                <c:pt idx="559">
                  <c:v>-1.019704506293145</c:v>
                </c:pt>
                <c:pt idx="560">
                  <c:v>-1.006513074543066</c:v>
                </c:pt>
                <c:pt idx="561">
                  <c:v>-0.993324986353982</c:v>
                </c:pt>
                <c:pt idx="562">
                  <c:v>-0.980140313613313</c:v>
                </c:pt>
                <c:pt idx="563">
                  <c:v>-0.966959129785165</c:v>
                </c:pt>
                <c:pt idx="564">
                  <c:v>-0.953781509938769</c:v>
                </c:pt>
                <c:pt idx="565">
                  <c:v>-0.94060753077729</c:v>
                </c:pt>
                <c:pt idx="566">
                  <c:v>-0.927437270667047</c:v>
                </c:pt>
                <c:pt idx="567">
                  <c:v>-0.914270809667089</c:v>
                </c:pt>
                <c:pt idx="568">
                  <c:v>-0.901108229559163</c:v>
                </c:pt>
                <c:pt idx="569">
                  <c:v>-0.887949613878044</c:v>
                </c:pt>
                <c:pt idx="570">
                  <c:v>-0.874795047942241</c:v>
                </c:pt>
                <c:pt idx="571">
                  <c:v>-0.861644618885041</c:v>
                </c:pt>
                <c:pt idx="572">
                  <c:v>-0.848498415685921</c:v>
                </c:pt>
                <c:pt idx="573">
                  <c:v>-0.835356529202286</c:v>
                </c:pt>
                <c:pt idx="574">
                  <c:v>-0.822219052201554</c:v>
                </c:pt>
                <c:pt idx="575">
                  <c:v>-0.809086079393541</c:v>
                </c:pt>
                <c:pt idx="576">
                  <c:v>-0.795957707463175</c:v>
                </c:pt>
                <c:pt idx="577">
                  <c:v>-0.7828340351035</c:v>
                </c:pt>
                <c:pt idx="578">
                  <c:v>-0.769715163048971</c:v>
                </c:pt>
                <c:pt idx="579">
                  <c:v>-0.756601194109011</c:v>
                </c:pt>
                <c:pt idx="580">
                  <c:v>-0.743492233201839</c:v>
                </c:pt>
                <c:pt idx="581">
                  <c:v>-0.730388387388526</c:v>
                </c:pt>
                <c:pt idx="582">
                  <c:v>-0.717289765907289</c:v>
                </c:pt>
                <c:pt idx="583">
                  <c:v>-0.704196480207989</c:v>
                </c:pt>
                <c:pt idx="584">
                  <c:v>-0.691108643986808</c:v>
                </c:pt>
                <c:pt idx="585">
                  <c:v>-0.678026373221111</c:v>
                </c:pt>
                <c:pt idx="586">
                  <c:v>-0.664949786204437</c:v>
                </c:pt>
                <c:pt idx="587">
                  <c:v>-0.651879003581634</c:v>
                </c:pt>
                <c:pt idx="588">
                  <c:v>-0.638814148384077</c:v>
                </c:pt>
                <c:pt idx="589">
                  <c:v>-0.625755346064972</c:v>
                </c:pt>
                <c:pt idx="590">
                  <c:v>-0.612702724534705</c:v>
                </c:pt>
                <c:pt idx="591">
                  <c:v>-0.599656414196218</c:v>
                </c:pt>
                <c:pt idx="592">
                  <c:v>-0.586616547980358</c:v>
                </c:pt>
                <c:pt idx="593">
                  <c:v>-0.573583261381213</c:v>
                </c:pt>
                <c:pt idx="594">
                  <c:v>-0.560556692491349</c:v>
                </c:pt>
                <c:pt idx="595">
                  <c:v>-0.547536982036963</c:v>
                </c:pt>
                <c:pt idx="596">
                  <c:v>-0.534524273412871</c:v>
                </c:pt>
                <c:pt idx="597">
                  <c:v>-0.52151871271733</c:v>
                </c:pt>
                <c:pt idx="598">
                  <c:v>-0.508520448786638</c:v>
                </c:pt>
                <c:pt idx="599">
                  <c:v>-0.495529633229471</c:v>
                </c:pt>
                <c:pt idx="600">
                  <c:v>-0.482546420460908</c:v>
                </c:pt>
                <c:pt idx="601">
                  <c:v>-0.469570967736122</c:v>
                </c:pt>
                <c:pt idx="602">
                  <c:v>-0.456603435183659</c:v>
                </c:pt>
                <c:pt idx="603">
                  <c:v>-0.443643985838283</c:v>
                </c:pt>
                <c:pt idx="604">
                  <c:v>-0.43069278567332</c:v>
                </c:pt>
                <c:pt idx="605">
                  <c:v>-0.417750003632454</c:v>
                </c:pt>
                <c:pt idx="606">
                  <c:v>-0.40481581166092</c:v>
                </c:pt>
                <c:pt idx="607">
                  <c:v>-0.391890384736036</c:v>
                </c:pt>
                <c:pt idx="608">
                  <c:v>-0.378973900897014</c:v>
                </c:pt>
                <c:pt idx="609">
                  <c:v>-0.366066541273991</c:v>
                </c:pt>
                <c:pt idx="610">
                  <c:v>-0.353168490116219</c:v>
                </c:pt>
                <c:pt idx="611">
                  <c:v>-0.340279934819339</c:v>
                </c:pt>
                <c:pt idx="612">
                  <c:v>-0.327401065951683</c:v>
                </c:pt>
                <c:pt idx="613">
                  <c:v>-0.314532077279523</c:v>
                </c:pt>
                <c:pt idx="614">
                  <c:v>-0.301673165791203</c:v>
                </c:pt>
                <c:pt idx="615">
                  <c:v>-0.288824531720081</c:v>
                </c:pt>
                <c:pt idx="616">
                  <c:v>-0.275986378566196</c:v>
                </c:pt>
                <c:pt idx="617">
                  <c:v>-0.263158913116583</c:v>
                </c:pt>
                <c:pt idx="618">
                  <c:v>-0.250342345464165</c:v>
                </c:pt>
                <c:pt idx="619">
                  <c:v>-0.237536889025123</c:v>
                </c:pt>
                <c:pt idx="620">
                  <c:v>-0.224742760554682</c:v>
                </c:pt>
                <c:pt idx="621">
                  <c:v>-0.211960180161194</c:v>
                </c:pt>
                <c:pt idx="622">
                  <c:v>-0.199189371318456</c:v>
                </c:pt>
                <c:pt idx="623">
                  <c:v>-0.186430560876164</c:v>
                </c:pt>
                <c:pt idx="624">
                  <c:v>-0.173683979068402</c:v>
                </c:pt>
                <c:pt idx="625">
                  <c:v>-0.160949859520077</c:v>
                </c:pt>
                <c:pt idx="626">
                  <c:v>-0.148228439251208</c:v>
                </c:pt>
                <c:pt idx="627">
                  <c:v>-0.135519958678961</c:v>
                </c:pt>
                <c:pt idx="628">
                  <c:v>-0.122824661617338</c:v>
                </c:pt>
                <c:pt idx="629">
                  <c:v>-0.110142795274411</c:v>
                </c:pt>
                <c:pt idx="630">
                  <c:v>-0.0974746102470002</c:v>
                </c:pt>
                <c:pt idx="631">
                  <c:v>-0.0848203605127053</c:v>
                </c:pt>
                <c:pt idx="632">
                  <c:v>-0.0721803034191599</c:v>
                </c:pt>
                <c:pt idx="633">
                  <c:v>-0.0595546996704276</c:v>
                </c:pt>
                <c:pt idx="634">
                  <c:v>-0.046943813310412</c:v>
                </c:pt>
                <c:pt idx="635">
                  <c:v>-0.0343479117031876</c:v>
                </c:pt>
                <c:pt idx="636">
                  <c:v>-0.0217672655101427</c:v>
                </c:pt>
                <c:pt idx="637">
                  <c:v>-0.0092021486638199</c:v>
                </c:pt>
                <c:pt idx="638">
                  <c:v>0.00334716166165735</c:v>
                </c:pt>
                <c:pt idx="639">
                  <c:v>0.0158803850836624</c:v>
                </c:pt>
                <c:pt idx="640">
                  <c:v>0.0283972380477775</c:v>
                </c:pt>
                <c:pt idx="641">
                  <c:v>0.0408974338682174</c:v>
                </c:pt>
                <c:pt idx="642">
                  <c:v>0.0533806827721085</c:v>
                </c:pt>
                <c:pt idx="643">
                  <c:v>0.0658466919476903</c:v>
                </c:pt>
                <c:pt idx="644">
                  <c:v>0.0782951655965641</c:v>
                </c:pt>
                <c:pt idx="645">
                  <c:v>0.0907258049900764</c:v>
                </c:pt>
                <c:pt idx="646">
                  <c:v>0.103138308529955</c:v>
                </c:pt>
                <c:pt idx="647">
                  <c:v>0.115532371813259</c:v>
                </c:pt>
                <c:pt idx="648">
                  <c:v>0.127907687701772</c:v>
                </c:pt>
                <c:pt idx="649">
                  <c:v>0.140263946395904</c:v>
                </c:pt>
                <c:pt idx="650">
                  <c:v>0.15260083551319</c:v>
                </c:pt>
                <c:pt idx="651">
                  <c:v>0.164918040171485</c:v>
                </c:pt>
                <c:pt idx="652">
                  <c:v>0.177215243076898</c:v>
                </c:pt>
                <c:pt idx="653">
                  <c:v>0.189492124616567</c:v>
                </c:pt>
                <c:pt idx="654">
                  <c:v>0.201748362956329</c:v>
                </c:pt>
                <c:pt idx="655">
                  <c:v>0.213983634143347</c:v>
                </c:pt>
                <c:pt idx="656">
                  <c:v>0.226197612213743</c:v>
                </c:pt>
                <c:pt idx="657">
                  <c:v>0.238389969305293</c:v>
                </c:pt>
                <c:pt idx="658">
                  <c:v>0.250560375775214</c:v>
                </c:pt>
                <c:pt idx="659">
                  <c:v>0.26270850032309</c:v>
                </c:pt>
                <c:pt idx="660">
                  <c:v>0.274834010118948</c:v>
                </c:pt>
                <c:pt idx="661">
                  <c:v>0.286936570936503</c:v>
                </c:pt>
                <c:pt idx="662">
                  <c:v>0.299015847291585</c:v>
                </c:pt>
                <c:pt idx="663">
                  <c:v>0.311071502585744</c:v>
                </c:pt>
                <c:pt idx="664">
                  <c:v>0.323103199255013</c:v>
                </c:pt>
                <c:pt idx="665">
                  <c:v>0.335110598923814</c:v>
                </c:pt>
                <c:pt idx="666">
                  <c:v>0.347093362563979</c:v>
                </c:pt>
                <c:pt idx="667">
                  <c:v>0.359051150658828</c:v>
                </c:pt>
                <c:pt idx="668">
                  <c:v>0.370983623372265</c:v>
                </c:pt>
                <c:pt idx="669">
                  <c:v>0.382890440722803</c:v>
                </c:pt>
                <c:pt idx="670">
                  <c:v>0.394771262762464</c:v>
                </c:pt>
                <c:pt idx="671">
                  <c:v>0.406625749760451</c:v>
                </c:pt>
                <c:pt idx="672">
                  <c:v>0.418453562391471</c:v>
                </c:pt>
                <c:pt idx="673">
                  <c:v>0.430254361928629</c:v>
                </c:pt>
                <c:pt idx="674">
                  <c:v>0.442027810440721</c:v>
                </c:pt>
                <c:pt idx="675">
                  <c:v>0.453773570993809</c:v>
                </c:pt>
                <c:pt idx="676">
                  <c:v>0.465491307856916</c:v>
                </c:pt>
                <c:pt idx="677">
                  <c:v>0.477180686711659</c:v>
                </c:pt>
                <c:pt idx="678">
                  <c:v>0.488841374865636</c:v>
                </c:pt>
                <c:pt idx="679">
                  <c:v>0.500473041469392</c:v>
                </c:pt>
                <c:pt idx="680">
                  <c:v>0.512075357736705</c:v>
                </c:pt>
                <c:pt idx="681">
                  <c:v>0.523647997168012</c:v>
                </c:pt>
                <c:pt idx="682">
                  <c:v>0.535190635776707</c:v>
                </c:pt>
                <c:pt idx="683">
                  <c:v>0.54670295231805</c:v>
                </c:pt>
                <c:pt idx="684">
                  <c:v>0.558184628520464</c:v>
                </c:pt>
                <c:pt idx="685">
                  <c:v>0.569635349318874</c:v>
                </c:pt>
                <c:pt idx="686">
                  <c:v>0.581054803089848</c:v>
                </c:pt>
                <c:pt idx="687">
                  <c:v>0.592442681888213</c:v>
                </c:pt>
                <c:pt idx="688">
                  <c:v>0.603798681684825</c:v>
                </c:pt>
                <c:pt idx="689">
                  <c:v>0.61512250260518</c:v>
                </c:pt>
                <c:pt idx="690">
                  <c:v>0.626413849168502</c:v>
                </c:pt>
                <c:pt idx="691">
                  <c:v>0.637672430526983</c:v>
                </c:pt>
                <c:pt idx="692">
                  <c:v>0.648897960704801</c:v>
                </c:pt>
                <c:pt idx="693">
                  <c:v>0.660090158836553</c:v>
                </c:pt>
                <c:pt idx="694">
                  <c:v>0.671248749404725</c:v>
                </c:pt>
                <c:pt idx="695">
                  <c:v>0.682373462475812</c:v>
                </c:pt>
                <c:pt idx="696">
                  <c:v>0.69346403393471</c:v>
                </c:pt>
                <c:pt idx="697">
                  <c:v>0.704520205716974</c:v>
                </c:pt>
                <c:pt idx="698">
                  <c:v>0.715541726038544</c:v>
                </c:pt>
                <c:pt idx="699">
                  <c:v>0.726528349622546</c:v>
                </c:pt>
                <c:pt idx="700">
                  <c:v>0.737479837922758</c:v>
                </c:pt>
                <c:pt idx="701">
                  <c:v>0.748395959343323</c:v>
                </c:pt>
                <c:pt idx="702">
                  <c:v>0.759276489454335</c:v>
                </c:pt>
                <c:pt idx="703">
                  <c:v>0.770121211202858</c:v>
                </c:pt>
                <c:pt idx="704">
                  <c:v>0.780929915119005</c:v>
                </c:pt>
                <c:pt idx="705">
                  <c:v>0.791702399516667</c:v>
                </c:pt>
                <c:pt idx="706">
                  <c:v>0.802438470688498</c:v>
                </c:pt>
                <c:pt idx="707">
                  <c:v>0.813137943094775</c:v>
                </c:pt>
                <c:pt idx="708">
                  <c:v>0.823800639545758</c:v>
                </c:pt>
                <c:pt idx="709">
                  <c:v>0.834426391377169</c:v>
                </c:pt>
                <c:pt idx="710">
                  <c:v>0.845015038618441</c:v>
                </c:pt>
                <c:pt idx="711">
                  <c:v>0.855566430153386</c:v>
                </c:pt>
                <c:pt idx="712">
                  <c:v>0.866080423872938</c:v>
                </c:pt>
                <c:pt idx="713">
                  <c:v>0.876556886819665</c:v>
                </c:pt>
                <c:pt idx="714">
                  <c:v>0.886995695323737</c:v>
                </c:pt>
                <c:pt idx="715">
                  <c:v>0.897396735130038</c:v>
                </c:pt>
                <c:pt idx="716">
                  <c:v>0.907759901516179</c:v>
                </c:pt>
                <c:pt idx="717">
                  <c:v>0.918085099401148</c:v>
                </c:pt>
                <c:pt idx="718">
                  <c:v>0.928372243444336</c:v>
                </c:pt>
                <c:pt idx="719">
                  <c:v>0.93862125813476</c:v>
                </c:pt>
                <c:pt idx="720">
                  <c:v>0.948832077870235</c:v>
                </c:pt>
                <c:pt idx="721">
                  <c:v>0.95900464702639</c:v>
                </c:pt>
                <c:pt idx="722">
                  <c:v>0.969138920015295</c:v>
                </c:pt>
                <c:pt idx="723">
                  <c:v>0.979234861333636</c:v>
                </c:pt>
                <c:pt idx="724">
                  <c:v>0.98929244560028</c:v>
                </c:pt>
                <c:pt idx="725">
                  <c:v>0.999311657583183</c:v>
                </c:pt>
                <c:pt idx="726">
                  <c:v>1.009292492215554</c:v>
                </c:pt>
                <c:pt idx="727">
                  <c:v>1.019234954601254</c:v>
                </c:pt>
                <c:pt idx="728">
                  <c:v>1.029139060009411</c:v>
                </c:pt>
                <c:pt idx="729">
                  <c:v>1.039004833858264</c:v>
                </c:pt>
                <c:pt idx="730">
                  <c:v>1.04883231168828</c:v>
                </c:pt>
                <c:pt idx="731">
                  <c:v>1.058621539124586</c:v>
                </c:pt>
                <c:pt idx="732">
                  <c:v>1.068372571828825</c:v>
                </c:pt>
                <c:pt idx="733">
                  <c:v>1.078085475440523</c:v>
                </c:pt>
                <c:pt idx="734">
                  <c:v>1.087760325508106</c:v>
                </c:pt>
                <c:pt idx="735">
                  <c:v>1.097397207409728</c:v>
                </c:pt>
                <c:pt idx="736">
                  <c:v>1.106996216264068</c:v>
                </c:pt>
                <c:pt idx="737">
                  <c:v>1.116557456831312</c:v>
                </c:pt>
                <c:pt idx="738">
                  <c:v>1.126081043404524</c:v>
                </c:pt>
                <c:pt idx="739">
                  <c:v>1.13556709969165</c:v>
                </c:pt>
                <c:pt idx="740">
                  <c:v>1.145015758688408</c:v>
                </c:pt>
                <c:pt idx="741">
                  <c:v>1.154427162542341</c:v>
                </c:pt>
                <c:pt idx="742">
                  <c:v>1.163801462408329</c:v>
                </c:pt>
                <c:pt idx="743">
                  <c:v>1.173138818295846</c:v>
                </c:pt>
                <c:pt idx="744">
                  <c:v>1.182439398908321</c:v>
                </c:pt>
                <c:pt idx="745">
                  <c:v>1.19170338147489</c:v>
                </c:pt>
                <c:pt idx="746">
                  <c:v>1.200930951574953</c:v>
                </c:pt>
                <c:pt idx="747">
                  <c:v>1.210122302955811</c:v>
                </c:pt>
                <c:pt idx="748">
                  <c:v>1.219277637343838</c:v>
                </c:pt>
                <c:pt idx="749">
                  <c:v>1.228397164249501</c:v>
                </c:pt>
                <c:pt idx="750">
                  <c:v>1.237481100766656</c:v>
                </c:pt>
                <c:pt idx="751">
                  <c:v>1.246529671366493</c:v>
                </c:pt>
                <c:pt idx="752">
                  <c:v>1.255543107686516</c:v>
                </c:pt>
                <c:pt idx="753">
                  <c:v>1.264521648314995</c:v>
                </c:pt>
                <c:pt idx="754">
                  <c:v>1.273465538571263</c:v>
                </c:pt>
                <c:pt idx="755">
                  <c:v>1.28237503028227</c:v>
                </c:pt>
                <c:pt idx="756">
                  <c:v>1.291250381555805</c:v>
                </c:pt>
                <c:pt idx="757">
                  <c:v>1.300091856550793</c:v>
                </c:pt>
                <c:pt idx="758">
                  <c:v>1.308899725245046</c:v>
                </c:pt>
                <c:pt idx="759">
                  <c:v>1.317674263200907</c:v>
                </c:pt>
                <c:pt idx="760">
                  <c:v>1.326415751329145</c:v>
                </c:pt>
                <c:pt idx="761">
                  <c:v>1.335124475651504</c:v>
                </c:pt>
                <c:pt idx="762">
                  <c:v>1.3438007270623</c:v>
                </c:pt>
                <c:pt idx="763">
                  <c:v>1.352444801089424</c:v>
                </c:pt>
                <c:pt idx="764">
                  <c:v>1.361056997655126</c:v>
                </c:pt>
                <c:pt idx="765">
                  <c:v>1.369637620836949</c:v>
                </c:pt>
                <c:pt idx="766">
                  <c:v>1.378186978629146</c:v>
                </c:pt>
                <c:pt idx="767">
                  <c:v>1.386705382704932</c:v>
                </c:pt>
                <c:pt idx="768">
                  <c:v>1.395193148179902</c:v>
                </c:pt>
                <c:pt idx="769">
                  <c:v>1.40365059337691</c:v>
                </c:pt>
                <c:pt idx="770">
                  <c:v>1.412078039592754</c:v>
                </c:pt>
                <c:pt idx="771">
                  <c:v>1.420475810866918</c:v>
                </c:pt>
                <c:pt idx="772">
                  <c:v>1.428844233752682</c:v>
                </c:pt>
                <c:pt idx="773">
                  <c:v>1.437183637090856</c:v>
                </c:pt>
                <c:pt idx="774">
                  <c:v>1.445494351786388</c:v>
                </c:pt>
                <c:pt idx="775">
                  <c:v>1.453776710588098</c:v>
                </c:pt>
                <c:pt idx="776">
                  <c:v>1.462031047871752</c:v>
                </c:pt>
                <c:pt idx="777">
                  <c:v>1.470257699426709</c:v>
                </c:pt>
                <c:pt idx="778">
                  <c:v>1.478457002246302</c:v>
                </c:pt>
                <c:pt idx="779">
                  <c:v>1.486629294322203</c:v>
                </c:pt>
                <c:pt idx="780">
                  <c:v>1.494774914442861</c:v>
                </c:pt>
                <c:pt idx="781">
                  <c:v>1.502894201996247</c:v>
                </c:pt>
                <c:pt idx="782">
                  <c:v>1.510987496777005</c:v>
                </c:pt>
                <c:pt idx="783">
                  <c:v>1.519055138798147</c:v>
                </c:pt>
                <c:pt idx="784">
                  <c:v>1.527097468107435</c:v>
                </c:pt>
                <c:pt idx="785">
                  <c:v>1.535114824608512</c:v>
                </c:pt>
                <c:pt idx="786">
                  <c:v>1.54310754788691</c:v>
                </c:pt>
                <c:pt idx="787">
                  <c:v>1.551075977040994</c:v>
                </c:pt>
                <c:pt idx="788">
                  <c:v>1.559020450517926</c:v>
                </c:pt>
                <c:pt idx="789">
                  <c:v>1.566941305954689</c:v>
                </c:pt>
                <c:pt idx="790">
                  <c:v>1.574838880024215</c:v>
                </c:pt>
                <c:pt idx="791">
                  <c:v>1.582713508286658</c:v>
                </c:pt>
                <c:pt idx="792">
                  <c:v>1.590565525045847</c:v>
                </c:pt>
                <c:pt idx="793">
                  <c:v>1.59839526321089</c:v>
                </c:pt>
                <c:pt idx="794">
                  <c:v>1.606203054162984</c:v>
                </c:pt>
                <c:pt idx="795">
                  <c:v>1.613989227627367</c:v>
                </c:pt>
                <c:pt idx="796">
                  <c:v>1.621754111550458</c:v>
                </c:pt>
                <c:pt idx="797">
                  <c:v>1.629498031982107</c:v>
                </c:pt>
                <c:pt idx="798">
                  <c:v>1.637221312962947</c:v>
                </c:pt>
                <c:pt idx="799">
                  <c:v>1.644924276416813</c:v>
                </c:pt>
                <c:pt idx="800">
                  <c:v>1.652607242048163</c:v>
                </c:pt>
                <c:pt idx="801">
                  <c:v>1.660270527244462</c:v>
                </c:pt>
                <c:pt idx="802">
                  <c:v>1.667914446983459</c:v>
                </c:pt>
                <c:pt idx="803">
                  <c:v>1.6755393137453</c:v>
                </c:pt>
                <c:pt idx="804">
                  <c:v>1.683145437429393</c:v>
                </c:pt>
                <c:pt idx="805">
                  <c:v>1.690733125275968</c:v>
                </c:pt>
                <c:pt idx="806">
                  <c:v>1.698302681792218</c:v>
                </c:pt>
                <c:pt idx="807">
                  <c:v>1.705854408682982</c:v>
                </c:pt>
                <c:pt idx="808">
                  <c:v>1.713388604785836</c:v>
                </c:pt>
                <c:pt idx="809">
                  <c:v>1.720905566010531</c:v>
                </c:pt>
                <c:pt idx="810">
                  <c:v>1.728405585282661</c:v>
                </c:pt>
                <c:pt idx="811">
                  <c:v>1.735888952491485</c:v>
                </c:pt>
                <c:pt idx="812">
                  <c:v>1.743355954441779</c:v>
                </c:pt>
                <c:pt idx="813">
                  <c:v>1.750806874809636</c:v>
                </c:pt>
                <c:pt idx="814">
                  <c:v>1.758241994102099</c:v>
                </c:pt>
                <c:pt idx="815">
                  <c:v>1.765661589620516</c:v>
                </c:pt>
                <c:pt idx="816">
                  <c:v>1.77306593542754</c:v>
                </c:pt>
                <c:pt idx="817">
                  <c:v>1.78045530231762</c:v>
                </c:pt>
                <c:pt idx="818">
                  <c:v>1.787829957790915</c:v>
                </c:pt>
                <c:pt idx="819">
                  <c:v>1.795190166030516</c:v>
                </c:pt>
                <c:pt idx="820">
                  <c:v>1.802536187882843</c:v>
                </c:pt>
                <c:pt idx="821">
                  <c:v>1.809868280841142</c:v>
                </c:pt>
                <c:pt idx="822">
                  <c:v>1.817186699031954</c:v>
                </c:pt>
                <c:pt idx="823">
                  <c:v>1.824491693204457</c:v>
                </c:pt>
                <c:pt idx="824">
                  <c:v>1.831783510722568</c:v>
                </c:pt>
                <c:pt idx="825">
                  <c:v>1.839062395559717</c:v>
                </c:pt>
                <c:pt idx="826">
                  <c:v>1.84632858829616</c:v>
                </c:pt>
                <c:pt idx="827">
                  <c:v>1.853582326118761</c:v>
                </c:pt>
                <c:pt idx="828">
                  <c:v>1.860823842823114</c:v>
                </c:pt>
                <c:pt idx="829">
                  <c:v>1.868053368817925</c:v>
                </c:pt>
                <c:pt idx="830">
                  <c:v>1.87527113113154</c:v>
                </c:pt>
                <c:pt idx="831">
                  <c:v>1.882477353420531</c:v>
                </c:pt>
                <c:pt idx="832">
                  <c:v>1.88967225598025</c:v>
                </c:pt>
                <c:pt idx="833">
                  <c:v>1.896856055757242</c:v>
                </c:pt>
                <c:pt idx="834">
                  <c:v>1.904028966363439</c:v>
                </c:pt>
                <c:pt idx="835">
                  <c:v>1.91119119809204</c:v>
                </c:pt>
                <c:pt idx="836">
                  <c:v>1.918342957935002</c:v>
                </c:pt>
                <c:pt idx="837">
                  <c:v>1.925484449602028</c:v>
                </c:pt>
                <c:pt idx="838">
                  <c:v>1.932615873541002</c:v>
                </c:pt>
                <c:pt idx="839">
                  <c:v>1.939737426959774</c:v>
                </c:pt>
                <c:pt idx="840">
                  <c:v>1.94684930384921</c:v>
                </c:pt>
                <c:pt idx="841">
                  <c:v>1.953951695007452</c:v>
                </c:pt>
                <c:pt idx="842">
                  <c:v>1.961044788065282</c:v>
                </c:pt>
                <c:pt idx="843">
                  <c:v>1.968128767512555</c:v>
                </c:pt>
                <c:pt idx="844">
                  <c:v>1.975203814725607</c:v>
                </c:pt>
                <c:pt idx="845">
                  <c:v>1.982270107995562</c:v>
                </c:pt>
                <c:pt idx="846">
                  <c:v>1.98932782255751</c:v>
                </c:pt>
                <c:pt idx="847">
                  <c:v>1.996377130620444</c:v>
                </c:pt>
                <c:pt idx="848">
                  <c:v>2.003418201397946</c:v>
                </c:pt>
                <c:pt idx="849">
                  <c:v>2.010451201139512</c:v>
                </c:pt>
                <c:pt idx="850">
                  <c:v>2.017476293162503</c:v>
                </c:pt>
                <c:pt idx="851">
                  <c:v>2.02449363788463</c:v>
                </c:pt>
                <c:pt idx="852">
                  <c:v>2.031503392856962</c:v>
                </c:pt>
                <c:pt idx="853">
                  <c:v>2.038505712797358</c:v>
                </c:pt>
                <c:pt idx="854">
                  <c:v>2.045500749624323</c:v>
                </c:pt>
                <c:pt idx="855">
                  <c:v>2.052488652491189</c:v>
                </c:pt>
                <c:pt idx="856">
                  <c:v>2.059469567820627</c:v>
                </c:pt>
                <c:pt idx="857">
                  <c:v>2.066443639339423</c:v>
                </c:pt>
                <c:pt idx="858">
                  <c:v>2.07341100811346</c:v>
                </c:pt>
                <c:pt idx="859">
                  <c:v>2.08037181258291</c:v>
                </c:pt>
                <c:pt idx="860">
                  <c:v>2.087326188597544</c:v>
                </c:pt>
                <c:pt idx="861">
                  <c:v>2.094274269452189</c:v>
                </c:pt>
                <c:pt idx="862">
                  <c:v>2.101216185922225</c:v>
                </c:pt>
                <c:pt idx="863">
                  <c:v>2.108152066299155</c:v>
                </c:pt>
                <c:pt idx="864">
                  <c:v>2.115082036426172</c:v>
                </c:pt>
                <c:pt idx="865">
                  <c:v>2.122006219733718</c:v>
                </c:pt>
                <c:pt idx="866">
                  <c:v>2.128924737274996</c:v>
                </c:pt>
                <c:pt idx="867">
                  <c:v>2.135837707761413</c:v>
                </c:pt>
                <c:pt idx="868">
                  <c:v>2.14274524759792</c:v>
                </c:pt>
                <c:pt idx="869">
                  <c:v>2.149647470918246</c:v>
                </c:pt>
                <c:pt idx="870">
                  <c:v>2.156544489619982</c:v>
                </c:pt>
                <c:pt idx="871">
                  <c:v>2.1634364133995</c:v>
                </c:pt>
                <c:pt idx="872">
                  <c:v>2.170323349786691</c:v>
                </c:pt>
                <c:pt idx="873">
                  <c:v>2.177205404179505</c:v>
                </c:pt>
                <c:pt idx="874">
                  <c:v>2.184082679878263</c:v>
                </c:pt>
                <c:pt idx="875">
                  <c:v>2.190955278119748</c:v>
                </c:pt>
                <c:pt idx="876">
                  <c:v>2.197823298111013</c:v>
                </c:pt>
                <c:pt idx="877">
                  <c:v>2.204686837062973</c:v>
                </c:pt>
                <c:pt idx="878">
                  <c:v>2.211545990223665</c:v>
                </c:pt>
                <c:pt idx="879">
                  <c:v>2.218400850911251</c:v>
                </c:pt>
                <c:pt idx="880">
                  <c:v>2.225251510546701</c:v>
                </c:pt>
                <c:pt idx="881">
                  <c:v>2.23209805868617</c:v>
                </c:pt>
                <c:pt idx="882">
                  <c:v>2.238940583053044</c:v>
                </c:pt>
                <c:pt idx="883">
                  <c:v>2.245779169569656</c:v>
                </c:pt>
                <c:pt idx="884">
                  <c:v>2.252613902388662</c:v>
                </c:pt>
                <c:pt idx="885">
                  <c:v>2.259444863924058</c:v>
                </c:pt>
                <c:pt idx="886">
                  <c:v>2.266272134881855</c:v>
                </c:pt>
                <c:pt idx="887">
                  <c:v>2.273095794290382</c:v>
                </c:pt>
                <c:pt idx="888">
                  <c:v>2.279915919530218</c:v>
                </c:pt>
                <c:pt idx="889">
                  <c:v>2.28673258636376</c:v>
                </c:pt>
                <c:pt idx="890">
                  <c:v>2.293545868964406</c:v>
                </c:pt>
                <c:pt idx="891">
                  <c:v>2.300355839945362</c:v>
                </c:pt>
                <c:pt idx="892">
                  <c:v>2.307162570388056</c:v>
                </c:pt>
                <c:pt idx="893">
                  <c:v>2.313966129870169</c:v>
                </c:pt>
                <c:pt idx="894">
                  <c:v>2.320766586493284</c:v>
                </c:pt>
                <c:pt idx="895">
                  <c:v>2.327564006910125</c:v>
                </c:pt>
                <c:pt idx="896">
                  <c:v>2.334358456351419</c:v>
                </c:pt>
                <c:pt idx="897">
                  <c:v>2.341149998652352</c:v>
                </c:pt>
                <c:pt idx="898">
                  <c:v>2.347938696278642</c:v>
                </c:pt>
                <c:pt idx="899">
                  <c:v>2.354724610352196</c:v>
                </c:pt>
                <c:pt idx="900">
                  <c:v>2.361507800676397</c:v>
                </c:pt>
                <c:pt idx="901">
                  <c:v>2.368288325760974</c:v>
                </c:pt>
                <c:pt idx="902">
                  <c:v>2.375066242846491</c:v>
                </c:pt>
                <c:pt idx="903">
                  <c:v>2.381841607928436</c:v>
                </c:pt>
                <c:pt idx="904">
                  <c:v>2.388614475780916</c:v>
                </c:pt>
                <c:pt idx="905">
                  <c:v>2.395384899979971</c:v>
                </c:pt>
                <c:pt idx="906">
                  <c:v>2.402152932926481</c:v>
                </c:pt>
                <c:pt idx="907">
                  <c:v>2.408918625868703</c:v>
                </c:pt>
                <c:pt idx="908">
                  <c:v>2.415682028924414</c:v>
                </c:pt>
                <c:pt idx="909">
                  <c:v>2.42244319110267</c:v>
                </c:pt>
                <c:pt idx="910">
                  <c:v>2.429202160325187</c:v>
                </c:pt>
                <c:pt idx="911">
                  <c:v>2.435958983447342</c:v>
                </c:pt>
                <c:pt idx="912">
                  <c:v>2.442713706278803</c:v>
                </c:pt>
                <c:pt idx="913">
                  <c:v>2.449466373603783</c:v>
                </c:pt>
                <c:pt idx="914">
                  <c:v>2.456217029200921</c:v>
                </c:pt>
                <c:pt idx="915">
                  <c:v>2.462965715862807</c:v>
                </c:pt>
                <c:pt idx="916">
                  <c:v>2.469712475415135</c:v>
                </c:pt>
                <c:pt idx="917">
                  <c:v>2.476457348735499</c:v>
                </c:pt>
                <c:pt idx="918">
                  <c:v>2.483200375771835</c:v>
                </c:pt>
                <c:pt idx="919">
                  <c:v>2.48994159556051</c:v>
                </c:pt>
                <c:pt idx="920">
                  <c:v>2.496681046244063</c:v>
                </c:pt>
                <c:pt idx="921">
                  <c:v>2.503418765088595</c:v>
                </c:pt>
                <c:pt idx="922">
                  <c:v>2.510154788500823</c:v>
                </c:pt>
                <c:pt idx="923">
                  <c:v>2.5168891520448</c:v>
                </c:pt>
                <c:pt idx="924">
                  <c:v>2.523621890458289</c:v>
                </c:pt>
                <c:pt idx="925">
                  <c:v>2.530353037668821</c:v>
                </c:pt>
                <c:pt idx="926">
                  <c:v>2.537082626809415</c:v>
                </c:pt>
                <c:pt idx="927">
                  <c:v>2.543810690233986</c:v>
                </c:pt>
                <c:pt idx="928">
                  <c:v>2.550537259532425</c:v>
                </c:pt>
                <c:pt idx="929">
                  <c:v>2.557262365545374</c:v>
                </c:pt>
                <c:pt idx="930">
                  <c:v>2.563986038378686</c:v>
                </c:pt>
                <c:pt idx="931">
                  <c:v>2.570708307417571</c:v>
                </c:pt>
                <c:pt idx="932">
                  <c:v>2.577429201340457</c:v>
                </c:pt>
                <c:pt idx="933">
                  <c:v>2.584148748132538</c:v>
                </c:pt>
                <c:pt idx="934">
                  <c:v>2.590866975099031</c:v>
                </c:pt>
                <c:pt idx="935">
                  <c:v>2.597583908878141</c:v>
                </c:pt>
                <c:pt idx="936">
                  <c:v>2.604299575453748</c:v>
                </c:pt>
                <c:pt idx="937">
                  <c:v>2.611014000167796</c:v>
                </c:pt>
                <c:pt idx="938">
                  <c:v>2.617727207732416</c:v>
                </c:pt>
                <c:pt idx="939">
                  <c:v>2.624439222241765</c:v>
                </c:pt>
                <c:pt idx="940">
                  <c:v>2.631150067183597</c:v>
                </c:pt>
                <c:pt idx="941">
                  <c:v>2.637859765450563</c:v>
                </c:pt>
                <c:pt idx="942">
                  <c:v>2.644568339351256</c:v>
                </c:pt>
                <c:pt idx="943">
                  <c:v>2.651275810620976</c:v>
                </c:pt>
                <c:pt idx="944">
                  <c:v>2.657982200432262</c:v>
                </c:pt>
                <c:pt idx="945">
                  <c:v>2.664687529405152</c:v>
                </c:pt>
                <c:pt idx="946">
                  <c:v>2.671391817617201</c:v>
                </c:pt>
                <c:pt idx="947">
                  <c:v>2.678095084613251</c:v>
                </c:pt>
                <c:pt idx="948">
                  <c:v>2.684797349414955</c:v>
                </c:pt>
                <c:pt idx="949">
                  <c:v>2.691498630530071</c:v>
                </c:pt>
                <c:pt idx="950">
                  <c:v>2.698198945961503</c:v>
                </c:pt>
                <c:pt idx="951">
                  <c:v>2.704898313216123</c:v>
                </c:pt>
                <c:pt idx="952">
                  <c:v>2.71159674931336</c:v>
                </c:pt>
                <c:pt idx="953">
                  <c:v>2.718294270793558</c:v>
                </c:pt>
                <c:pt idx="954">
                  <c:v>2.72499089372611</c:v>
                </c:pt>
                <c:pt idx="955">
                  <c:v>2.731686633717376</c:v>
                </c:pt>
                <c:pt idx="956">
                  <c:v>2.738381505918382</c:v>
                </c:pt>
                <c:pt idx="957">
                  <c:v>2.745075525032299</c:v>
                </c:pt>
                <c:pt idx="958">
                  <c:v>2.751768705321718</c:v>
                </c:pt>
                <c:pt idx="959">
                  <c:v>2.758461060615709</c:v>
                </c:pt>
                <c:pt idx="960">
                  <c:v>2.765152604316672</c:v>
                </c:pt>
                <c:pt idx="961">
                  <c:v>2.771843349406997</c:v>
                </c:pt>
                <c:pt idx="962">
                  <c:v>2.778533308455504</c:v>
                </c:pt>
                <c:pt idx="963">
                  <c:v>2.785222493623703</c:v>
                </c:pt>
                <c:pt idx="964">
                  <c:v>2.791910916671839</c:v>
                </c:pt>
                <c:pt idx="965">
                  <c:v>2.79859858896476</c:v>
                </c:pt>
                <c:pt idx="966">
                  <c:v>2.805285521477578</c:v>
                </c:pt>
                <c:pt idx="967">
                  <c:v>2.811971724801161</c:v>
                </c:pt>
                <c:pt idx="968">
                  <c:v>2.81865720914741</c:v>
                </c:pt>
                <c:pt idx="969">
                  <c:v>2.82534198435438</c:v>
                </c:pt>
                <c:pt idx="970">
                  <c:v>2.832026059891195</c:v>
                </c:pt>
                <c:pt idx="971">
                  <c:v>2.838709444862799</c:v>
                </c:pt>
                <c:pt idx="972">
                  <c:v>2.845392148014513</c:v>
                </c:pt>
                <c:pt idx="973">
                  <c:v>2.852074177736434</c:v>
                </c:pt>
                <c:pt idx="974">
                  <c:v>2.858755542067632</c:v>
                </c:pt>
                <c:pt idx="975">
                  <c:v>2.865436248700205</c:v>
                </c:pt>
                <c:pt idx="976">
                  <c:v>2.872116304983133</c:v>
                </c:pt>
                <c:pt idx="977">
                  <c:v>2.878795717925983</c:v>
                </c:pt>
                <c:pt idx="978">
                  <c:v>2.885474494202436</c:v>
                </c:pt>
                <c:pt idx="979">
                  <c:v>2.892152640153645</c:v>
                </c:pt>
                <c:pt idx="980">
                  <c:v>2.898830161791433</c:v>
                </c:pt>
                <c:pt idx="981">
                  <c:v>2.905507064801323</c:v>
                </c:pt>
                <c:pt idx="982">
                  <c:v>2.912183354545405</c:v>
                </c:pt>
                <c:pt idx="983">
                  <c:v>2.918859036065047</c:v>
                </c:pt>
                <c:pt idx="984">
                  <c:v>2.925534114083432</c:v>
                </c:pt>
                <c:pt idx="985">
                  <c:v>2.932208593007948</c:v>
                </c:pt>
                <c:pt idx="986">
                  <c:v>2.938882476932414</c:v>
                </c:pt>
                <c:pt idx="987">
                  <c:v>2.945555769639151</c:v>
                </c:pt>
                <c:pt idx="988">
                  <c:v>2.952228474600893</c:v>
                </c:pt>
                <c:pt idx="989">
                  <c:v>2.95890059498254</c:v>
                </c:pt>
                <c:pt idx="990">
                  <c:v>2.965572133642764</c:v>
                </c:pt>
                <c:pt idx="991">
                  <c:v>2.972243093135453</c:v>
                </c:pt>
                <c:pt idx="992">
                  <c:v>2.978913475711005</c:v>
                </c:pt>
                <c:pt idx="993">
                  <c:v>2.985583283317463</c:v>
                </c:pt>
                <c:pt idx="994">
                  <c:v>2.992252517601506</c:v>
                </c:pt>
                <c:pt idx="995">
                  <c:v>2.998921179909284</c:v>
                </c:pt>
                <c:pt idx="996">
                  <c:v>3.005589271287092</c:v>
                </c:pt>
                <c:pt idx="997">
                  <c:v>3.012256792481908</c:v>
                </c:pt>
                <c:pt idx="998">
                  <c:v>3.018923743941767</c:v>
                </c:pt>
                <c:pt idx="999">
                  <c:v>3.02559012581599</c:v>
                </c:pt>
                <c:pt idx="1000">
                  <c:v>3.032255937955259</c:v>
                </c:pt>
                <c:pt idx="1001">
                  <c:v>3.038921179911538</c:v>
                </c:pt>
                <c:pt idx="1002">
                  <c:v>3.045585850937852</c:v>
                </c:pt>
                <c:pt idx="1003">
                  <c:v>3.052249949987907</c:v>
                </c:pt>
                <c:pt idx="1004">
                  <c:v>3.058913475715553</c:v>
                </c:pt>
                <c:pt idx="1005">
                  <c:v>3.065576426474118</c:v>
                </c:pt>
                <c:pt idx="1006">
                  <c:v>3.072238800315556</c:v>
                </c:pt>
                <c:pt idx="1007">
                  <c:v>3.078900594989472</c:v>
                </c:pt>
                <c:pt idx="1008">
                  <c:v>3.08556180794198</c:v>
                </c:pt>
                <c:pt idx="1009">
                  <c:v>3.092222436314411</c:v>
                </c:pt>
                <c:pt idx="1010">
                  <c:v>3.098882476941863</c:v>
                </c:pt>
                <c:pt idx="1011">
                  <c:v>3.105541926351606</c:v>
                </c:pt>
                <c:pt idx="1012">
                  <c:v>3.112200780761321</c:v>
                </c:pt>
                <c:pt idx="1013">
                  <c:v>3.118859036077192</c:v>
                </c:pt>
                <c:pt idx="1014">
                  <c:v>3.125516687891831</c:v>
                </c:pt>
                <c:pt idx="1015">
                  <c:v>3.132173731482055</c:v>
                </c:pt>
                <c:pt idx="1016">
                  <c:v>3.138830161806502</c:v>
                </c:pt>
                <c:pt idx="1017">
                  <c:v>3.145485973503086</c:v>
                </c:pt>
                <c:pt idx="1018">
                  <c:v>3.152141160886281</c:v>
                </c:pt>
                <c:pt idx="1019">
                  <c:v>3.158795717944268</c:v>
                </c:pt>
                <c:pt idx="1020">
                  <c:v>3.165449638335896</c:v>
                </c:pt>
                <c:pt idx="1021">
                  <c:v>3.172102915387488</c:v>
                </c:pt>
                <c:pt idx="1022">
                  <c:v>3.17875554208948</c:v>
                </c:pt>
                <c:pt idx="1023">
                  <c:v>3.18540751109289</c:v>
                </c:pt>
                <c:pt idx="1024">
                  <c:v>3.192058814705629</c:v>
                </c:pt>
                <c:pt idx="1025">
                  <c:v>3.198709444888625</c:v>
                </c:pt>
                <c:pt idx="1026">
                  <c:v>3.205359393251786</c:v>
                </c:pt>
                <c:pt idx="1027">
                  <c:v>3.212008651049792</c:v>
                </c:pt>
                <c:pt idx="1028">
                  <c:v>3.218657209177705</c:v>
                </c:pt>
                <c:pt idx="1029">
                  <c:v>3.225305058166402</c:v>
                </c:pt>
                <c:pt idx="1030">
                  <c:v>3.231952188177835</c:v>
                </c:pt>
                <c:pt idx="1031">
                  <c:v>3.238598589000101</c:v>
                </c:pt>
                <c:pt idx="1032">
                  <c:v>3.245244250042341</c:v>
                </c:pt>
                <c:pt idx="1033">
                  <c:v>3.251889160329443</c:v>
                </c:pt>
                <c:pt idx="1034">
                  <c:v>3.258533308496566</c:v>
                </c:pt>
                <c:pt idx="1035">
                  <c:v>3.265176682783466</c:v>
                </c:pt>
                <c:pt idx="1036">
                  <c:v>3.271819271028639</c:v>
                </c:pt>
                <c:pt idx="1037">
                  <c:v>3.278461060663269</c:v>
                </c:pt>
                <c:pt idx="1038">
                  <c:v>3.285102038704974</c:v>
                </c:pt>
                <c:pt idx="1039">
                  <c:v>3.291742191751355</c:v>
                </c:pt>
                <c:pt idx="1040">
                  <c:v>3.298381505973347</c:v>
                </c:pt>
                <c:pt idx="1041">
                  <c:v>3.305019967108368</c:v>
                </c:pt>
                <c:pt idx="1042">
                  <c:v>3.311657560453251</c:v>
                </c:pt>
                <c:pt idx="1043">
                  <c:v>3.318294270856974</c:v>
                </c:pt>
                <c:pt idx="1044">
                  <c:v>3.324930082713185</c:v>
                </c:pt>
                <c:pt idx="1045">
                  <c:v>3.331564979952497</c:v>
                </c:pt>
                <c:pt idx="1046">
                  <c:v>3.338198946034572</c:v>
                </c:pt>
                <c:pt idx="1047">
                  <c:v>3.34483196393999</c:v>
                </c:pt>
                <c:pt idx="1048">
                  <c:v>3.351464016161886</c:v>
                </c:pt>
                <c:pt idx="1049">
                  <c:v>3.358095084697362</c:v>
                </c:pt>
                <c:pt idx="1050">
                  <c:v>3.364725151038671</c:v>
                </c:pt>
                <c:pt idx="1051">
                  <c:v>3.371354196164165</c:v>
                </c:pt>
                <c:pt idx="1052">
                  <c:v>3.377982200529012</c:v>
                </c:pt>
                <c:pt idx="1053">
                  <c:v>3.384609144055668</c:v>
                </c:pt>
                <c:pt idx="1054">
                  <c:v>3.391235006124102</c:v>
                </c:pt>
                <c:pt idx="1055">
                  <c:v>3.397859765561788</c:v>
                </c:pt>
                <c:pt idx="1056">
                  <c:v>3.404483400633433</c:v>
                </c:pt>
                <c:pt idx="1057">
                  <c:v>3.411105889030459</c:v>
                </c:pt>
                <c:pt idx="1058">
                  <c:v>3.417727207860222</c:v>
                </c:pt>
                <c:pt idx="1059">
                  <c:v>3.424347333634985</c:v>
                </c:pt>
                <c:pt idx="1060">
                  <c:v>3.4309662422606</c:v>
                </c:pt>
                <c:pt idx="1061">
                  <c:v>3.437583909024951</c:v>
                </c:pt>
                <c:pt idx="1062">
                  <c:v>3.444200308586107</c:v>
                </c:pt>
                <c:pt idx="1063">
                  <c:v>3.450815414960205</c:v>
                </c:pt>
                <c:pt idx="1064">
                  <c:v>3.457429201509051</c:v>
                </c:pt>
                <c:pt idx="1065">
                  <c:v>3.464041640927446</c:v>
                </c:pt>
                <c:pt idx="1066">
                  <c:v>3.470652705230213</c:v>
                </c:pt>
                <c:pt idx="1067">
                  <c:v>3.477262365738943</c:v>
                </c:pt>
                <c:pt idx="1068">
                  <c:v>3.483870593068438</c:v>
                </c:pt>
                <c:pt idx="1069">
                  <c:v>3.490477357112869</c:v>
                </c:pt>
                <c:pt idx="1070">
                  <c:v>3.497082627031614</c:v>
                </c:pt>
                <c:pt idx="1071">
                  <c:v>3.503686371234802</c:v>
                </c:pt>
                <c:pt idx="1072">
                  <c:v>3.510288557368539</c:v>
                </c:pt>
                <c:pt idx="1073">
                  <c:v>3.51688915229983</c:v>
                </c:pt>
                <c:pt idx="1074">
                  <c:v>3.523488122101167</c:v>
                </c:pt>
                <c:pt idx="1075">
                  <c:v>3.530085432034812</c:v>
                </c:pt>
                <c:pt idx="1076">
                  <c:v>3.536681046536739</c:v>
                </c:pt>
                <c:pt idx="1077">
                  <c:v>3.543274929200256</c:v>
                </c:pt>
                <c:pt idx="1078">
                  <c:v>3.54986704275929</c:v>
                </c:pt>
                <c:pt idx="1079">
                  <c:v>3.556457349071337</c:v>
                </c:pt>
                <c:pt idx="1080">
                  <c:v>3.563045809100055</c:v>
                </c:pt>
                <c:pt idx="1081">
                  <c:v>3.569632382897547</c:v>
                </c:pt>
                <c:pt idx="1082">
                  <c:v>3.576217029586247</c:v>
                </c:pt>
                <c:pt idx="1083">
                  <c:v>3.5827997073405</c:v>
                </c:pt>
                <c:pt idx="1084">
                  <c:v>3.589380373367755</c:v>
                </c:pt>
                <c:pt idx="1085">
                  <c:v>3.595958983889408</c:v>
                </c:pt>
                <c:pt idx="1086">
                  <c:v>3.602535494121291</c:v>
                </c:pt>
                <c:pt idx="1087">
                  <c:v>3.609109858253776</c:v>
                </c:pt>
                <c:pt idx="1088">
                  <c:v>3.615682029431531</c:v>
                </c:pt>
                <c:pt idx="1089">
                  <c:v>3.622251959732887</c:v>
                </c:pt>
                <c:pt idx="1090">
                  <c:v>3.628819600148836</c:v>
                </c:pt>
                <c:pt idx="1091">
                  <c:v>3.635384900561655</c:v>
                </c:pt>
                <c:pt idx="1092">
                  <c:v>3.64194780972314</c:v>
                </c:pt>
                <c:pt idx="1093">
                  <c:v>3.648508275232464</c:v>
                </c:pt>
                <c:pt idx="1094">
                  <c:v>3.65506624351365</c:v>
                </c:pt>
                <c:pt idx="1095">
                  <c:v>3.66162165979265</c:v>
                </c:pt>
                <c:pt idx="1096">
                  <c:v>3.668174468074038</c:v>
                </c:pt>
                <c:pt idx="1097">
                  <c:v>3.674724611117321</c:v>
                </c:pt>
                <c:pt idx="1098">
                  <c:v>3.681272030412837</c:v>
                </c:pt>
                <c:pt idx="1099">
                  <c:v>3.68781666615728</c:v>
                </c:pt>
                <c:pt idx="1100">
                  <c:v>3.694358457228814</c:v>
                </c:pt>
                <c:pt idx="1101">
                  <c:v>3.700897341161805</c:v>
                </c:pt>
                <c:pt idx="1102">
                  <c:v>3.707433254121147</c:v>
                </c:pt>
                <c:pt idx="1103">
                  <c:v>3.713966130876207</c:v>
                </c:pt>
                <c:pt idx="1104">
                  <c:v>3.720495904774348</c:v>
                </c:pt>
                <c:pt idx="1105">
                  <c:v>3.727022507714086</c:v>
                </c:pt>
                <c:pt idx="1106">
                  <c:v>3.733545870117836</c:v>
                </c:pt>
                <c:pt idx="1107">
                  <c:v>3.740065920904275</c:v>
                </c:pt>
                <c:pt idx="1108">
                  <c:v>3.74658258746031</c:v>
                </c:pt>
                <c:pt idx="1109">
                  <c:v>3.753095795612655</c:v>
                </c:pt>
                <c:pt idx="1110">
                  <c:v>3.759605469599032</c:v>
                </c:pt>
                <c:pt idx="1111">
                  <c:v>3.766111532038987</c:v>
                </c:pt>
                <c:pt idx="1112">
                  <c:v>3.772613903904323</c:v>
                </c:pt>
                <c:pt idx="1113">
                  <c:v>3.779112504489163</c:v>
                </c:pt>
                <c:pt idx="1114">
                  <c:v>3.785607251379656</c:v>
                </c:pt>
                <c:pt idx="1115">
                  <c:v>3.792098060423294</c:v>
                </c:pt>
                <c:pt idx="1116">
                  <c:v>3.7985848456979</c:v>
                </c:pt>
                <c:pt idx="1117">
                  <c:v>3.805067519480252</c:v>
                </c:pt>
                <c:pt idx="1118">
                  <c:v>3.811545992214362</c:v>
                </c:pt>
                <c:pt idx="1119">
                  <c:v>3.81802017247944</c:v>
                </c:pt>
                <c:pt idx="1120">
                  <c:v>3.824489966957508</c:v>
                </c:pt>
                <c:pt idx="1121">
                  <c:v>3.830955280400723</c:v>
                </c:pt>
                <c:pt idx="1122">
                  <c:v>3.837416015598378</c:v>
                </c:pt>
                <c:pt idx="1123">
                  <c:v>3.843872073343621</c:v>
                </c:pt>
                <c:pt idx="1124">
                  <c:v>3.850323352399898</c:v>
                </c:pt>
                <c:pt idx="1125">
                  <c:v>3.85676974946712</c:v>
                </c:pt>
                <c:pt idx="1126">
                  <c:v>3.863211159147574</c:v>
                </c:pt>
                <c:pt idx="1127">
                  <c:v>3.869647473911622</c:v>
                </c:pt>
                <c:pt idx="1128">
                  <c:v>3.876078584063154</c:v>
                </c:pt>
                <c:pt idx="1129">
                  <c:v>3.882504377704858</c:v>
                </c:pt>
                <c:pt idx="1130">
                  <c:v>3.88892474070329</c:v>
                </c:pt>
                <c:pt idx="1131">
                  <c:v>3.895339556653795</c:v>
                </c:pt>
                <c:pt idx="1132">
                  <c:v>3.901748706845283</c:v>
                </c:pt>
                <c:pt idx="1133">
                  <c:v>3.908152070224874</c:v>
                </c:pt>
                <c:pt idx="1134">
                  <c:v>3.914549523362474</c:v>
                </c:pt>
                <c:pt idx="1135">
                  <c:v>3.920940940415238</c:v>
                </c:pt>
                <c:pt idx="1136">
                  <c:v>3.92732619309204</c:v>
                </c:pt>
                <c:pt idx="1137">
                  <c:v>3.933705150617884</c:v>
                </c:pt>
                <c:pt idx="1138">
                  <c:v>3.940077679698353</c:v>
                </c:pt>
                <c:pt idx="1139">
                  <c:v>3.946443644484093</c:v>
                </c:pt>
                <c:pt idx="1140">
                  <c:v>3.952802906535376</c:v>
                </c:pt>
                <c:pt idx="1141">
                  <c:v>3.959155324786777</c:v>
                </c:pt>
                <c:pt idx="1142">
                  <c:v>3.965500755511993</c:v>
                </c:pt>
                <c:pt idx="1143">
                  <c:v>3.971839052288853</c:v>
                </c:pt>
                <c:pt idx="1144">
                  <c:v>3.978170065964542</c:v>
                </c:pt>
                <c:pt idx="1145">
                  <c:v>3.984493644621107</c:v>
                </c:pt>
                <c:pt idx="1146">
                  <c:v>3.990809633541256</c:v>
                </c:pt>
                <c:pt idx="1147">
                  <c:v>3.997117875174514</c:v>
                </c:pt>
                <c:pt idx="1148">
                  <c:v>4.003418209103786</c:v>
                </c:pt>
                <c:pt idx="1149">
                  <c:v>4.009710472012354</c:v>
                </c:pt>
                <c:pt idx="1150">
                  <c:v>4.015994497651398</c:v>
                </c:pt>
                <c:pt idx="1151">
                  <c:v>4.022270116808038</c:v>
                </c:pt>
                <c:pt idx="1152">
                  <c:v>4.028537157274007</c:v>
                </c:pt>
                <c:pt idx="1153">
                  <c:v>4.034795443814981</c:v>
                </c:pt>
                <c:pt idx="1154">
                  <c:v>4.041044798140627</c:v>
                </c:pt>
                <c:pt idx="1155">
                  <c:v>4.047285038875441</c:v>
                </c:pt>
                <c:pt idx="1156">
                  <c:v>4.053515981530428</c:v>
                </c:pt>
                <c:pt idx="1157">
                  <c:v>4.059737438475703</c:v>
                </c:pt>
                <c:pt idx="1158">
                  <c:v>4.065949218914064</c:v>
                </c:pt>
                <c:pt idx="1159">
                  <c:v>4.072151128855618</c:v>
                </c:pt>
                <c:pt idx="1160">
                  <c:v>4.078342971093531</c:v>
                </c:pt>
                <c:pt idx="1161">
                  <c:v>4.084524545180979</c:v>
                </c:pt>
                <c:pt idx="1162">
                  <c:v>4.090695647409361</c:v>
                </c:pt>
                <c:pt idx="1163">
                  <c:v>4.096856070787868</c:v>
                </c:pt>
                <c:pt idx="1164">
                  <c:v>4.103005605024495</c:v>
                </c:pt>
                <c:pt idx="1165">
                  <c:v>4.109144036508554</c:v>
                </c:pt>
                <c:pt idx="1166">
                  <c:v>4.115271148294795</c:v>
                </c:pt>
                <c:pt idx="1167">
                  <c:v>4.121386720089219</c:v>
                </c:pt>
                <c:pt idx="1168">
                  <c:v>4.127490528236651</c:v>
                </c:pt>
                <c:pt idx="1169">
                  <c:v>4.133582345710206</c:v>
                </c:pt>
                <c:pt idx="1170">
                  <c:v>4.1396619421027</c:v>
                </c:pt>
                <c:pt idx="1171">
                  <c:v>4.145729083620118</c:v>
                </c:pt>
                <c:pt idx="1172">
                  <c:v>4.15178353307724</c:v>
                </c:pt>
                <c:pt idx="1173">
                  <c:v>4.157825049895517</c:v>
                </c:pt>
                <c:pt idx="1174">
                  <c:v>4.163853390103299</c:v>
                </c:pt>
                <c:pt idx="1175">
                  <c:v>4.169868306338517</c:v>
                </c:pt>
                <c:pt idx="1176">
                  <c:v>4.175869547853913</c:v>
                </c:pt>
                <c:pt idx="1177">
                  <c:v>4.181856860524945</c:v>
                </c:pt>
                <c:pt idx="1178">
                  <c:v>4.187829986860443</c:v>
                </c:pt>
                <c:pt idx="1179">
                  <c:v>4.193788666016142</c:v>
                </c:pt>
                <c:pt idx="1180">
                  <c:v>4.199732633811196</c:v>
                </c:pt>
                <c:pt idx="1181">
                  <c:v>4.20566162274777</c:v>
                </c:pt>
                <c:pt idx="1182">
                  <c:v>4.211575362033834</c:v>
                </c:pt>
                <c:pt idx="1183">
                  <c:v>4.217473577609249</c:v>
                </c:pt>
                <c:pt idx="1184">
                  <c:v>4.223355992175271</c:v>
                </c:pt>
                <c:pt idx="1185">
                  <c:v>4.229222325227564</c:v>
                </c:pt>
                <c:pt idx="1186">
                  <c:v>4.235072293092848</c:v>
                </c:pt>
                <c:pt idx="1187">
                  <c:v>4.24090560896926</c:v>
                </c:pt>
                <c:pt idx="1188">
                  <c:v>4.246721982970566</c:v>
                </c:pt>
                <c:pt idx="1189">
                  <c:v>4.252521122174314</c:v>
                </c:pt>
                <c:pt idx="1190">
                  <c:v>4.258302730674007</c:v>
                </c:pt>
                <c:pt idx="1191">
                  <c:v>4.264066509635446</c:v>
                </c:pt>
                <c:pt idx="1192">
                  <c:v>4.269812157357297</c:v>
                </c:pt>
                <c:pt idx="1193">
                  <c:v>4.275539369335989</c:v>
                </c:pt>
                <c:pt idx="1194">
                  <c:v>4.28124783833506</c:v>
                </c:pt>
                <c:pt idx="1195">
                  <c:v>4.286937254459001</c:v>
                </c:pt>
                <c:pt idx="1196">
                  <c:v>4.292607305231704</c:v>
                </c:pt>
                <c:pt idx="1197">
                  <c:v>4.298257675679606</c:v>
                </c:pt>
                <c:pt idx="1198">
                  <c:v>4.303888048419576</c:v>
                </c:pt>
                <c:pt idx="1199">
                  <c:v>4.309498103751644</c:v>
                </c:pt>
                <c:pt idx="1200">
                  <c:v>4.315087519756626</c:v>
                </c:pt>
                <c:pt idx="1201">
                  <c:v>4.320655972398694</c:v>
                </c:pt>
                <c:pt idx="1202">
                  <c:v>4.32620313563298</c:v>
                </c:pt>
                <c:pt idx="1203">
                  <c:v>4.331728681518214</c:v>
                </c:pt>
                <c:pt idx="1204">
                  <c:v>4.337232280334484</c:v>
                </c:pt>
                <c:pt idx="1205">
                  <c:v>4.342713600706109</c:v>
                </c:pt>
                <c:pt idx="1206">
                  <c:v>4.348172309729674</c:v>
                </c:pt>
                <c:pt idx="1207">
                  <c:v>4.353608073107247</c:v>
                </c:pt>
                <c:pt idx="1208">
                  <c:v>4.359020555284757</c:v>
                </c:pt>
                <c:pt idx="1209">
                  <c:v>4.364409419595566</c:v>
                </c:pt>
                <c:pt idx="1210">
                  <c:v>4.369774328409192</c:v>
                </c:pt>
                <c:pt idx="1211">
                  <c:v>4.375114943285189</c:v>
                </c:pt>
                <c:pt idx="1212">
                  <c:v>4.380430925132123</c:v>
                </c:pt>
                <c:pt idx="1213">
                  <c:v>4.385721934371622</c:v>
                </c:pt>
                <c:pt idx="1214">
                  <c:v>4.390987631107431</c:v>
                </c:pt>
                <c:pt idx="1215">
                  <c:v>4.396227675299419</c:v>
                </c:pt>
                <c:pt idx="1216">
                  <c:v>4.401441726942435</c:v>
                </c:pt>
                <c:pt idx="1217">
                  <c:v>4.406629446249954</c:v>
                </c:pt>
                <c:pt idx="1218">
                  <c:v>4.411790493842373</c:v>
                </c:pt>
                <c:pt idx="1219">
                  <c:v>4.416924530939873</c:v>
                </c:pt>
                <c:pt idx="1220">
                  <c:v>4.422031219559678</c:v>
                </c:pt>
                <c:pt idx="1221">
                  <c:v>4.427110222717618</c:v>
                </c:pt>
                <c:pt idx="1222">
                  <c:v>4.43216120463378</c:v>
                </c:pt>
                <c:pt idx="1223">
                  <c:v>4.437183830942126</c:v>
                </c:pt>
                <c:pt idx="1224">
                  <c:v>4.442177768903855</c:v>
                </c:pt>
                <c:pt idx="1225">
                  <c:v>4.447142687624332</c:v>
                </c:pt>
                <c:pt idx="1226">
                  <c:v>4.452078258273363</c:v>
                </c:pt>
                <c:pt idx="1227">
                  <c:v>4.456984154308595</c:v>
                </c:pt>
                <c:pt idx="1228">
                  <c:v>4.461860051701784</c:v>
                </c:pt>
                <c:pt idx="1229">
                  <c:v>4.466705629167695</c:v>
                </c:pt>
                <c:pt idx="1230">
                  <c:v>4.471520568395361</c:v>
                </c:pt>
                <c:pt idx="1231">
                  <c:v>4.476304554281413</c:v>
                </c:pt>
                <c:pt idx="1232">
                  <c:v>4.481057275165202</c:v>
                </c:pt>
                <c:pt idx="1233">
                  <c:v>4.485778423065385</c:v>
                </c:pt>
                <c:pt idx="1234">
                  <c:v>4.490467693917685</c:v>
                </c:pt>
                <c:pt idx="1235">
                  <c:v>4.495124787813479</c:v>
                </c:pt>
                <c:pt idx="1236">
                  <c:v>4.499749409238865</c:v>
                </c:pt>
                <c:pt idx="1237">
                  <c:v>4.504341267313897</c:v>
                </c:pt>
                <c:pt idx="1238">
                  <c:v>4.508900076031572</c:v>
                </c:pt>
                <c:pt idx="1239">
                  <c:v>4.513425554496255</c:v>
                </c:pt>
                <c:pt idx="1240">
                  <c:v>4.517917427161128</c:v>
                </c:pt>
                <c:pt idx="1241">
                  <c:v>4.522375424064299</c:v>
                </c:pt>
                <c:pt idx="1242">
                  <c:v>4.52679928106318</c:v>
                </c:pt>
                <c:pt idx="1243">
                  <c:v>4.531188740066724</c:v>
                </c:pt>
                <c:pt idx="1244">
                  <c:v>4.535543549265142</c:v>
                </c:pt>
                <c:pt idx="1245">
                  <c:v>4.539863463356696</c:v>
                </c:pt>
                <c:pt idx="1246">
                  <c:v>4.54414824377114</c:v>
                </c:pt>
                <c:pt idx="1247">
                  <c:v>4.548397658889428</c:v>
                </c:pt>
                <c:pt idx="1248">
                  <c:v>4.552611484259288</c:v>
                </c:pt>
                <c:pt idx="1249">
                  <c:v>4.55678950280623</c:v>
                </c:pt>
                <c:pt idx="1250">
                  <c:v>4.560931505039613</c:v>
                </c:pt>
                <c:pt idx="1251">
                  <c:v>4.565037289253359</c:v>
                </c:pt>
                <c:pt idx="1252">
                  <c:v>4.569106661720937</c:v>
                </c:pt>
                <c:pt idx="1253">
                  <c:v>4.573139436884207</c:v>
                </c:pt>
                <c:pt idx="1254">
                  <c:v>4.577135437535773</c:v>
                </c:pt>
                <c:pt idx="1255">
                  <c:v>4.581094494994451</c:v>
                </c:pt>
                <c:pt idx="1256">
                  <c:v>4.585016449273515</c:v>
                </c:pt>
                <c:pt idx="1257">
                  <c:v>4.588901149241347</c:v>
                </c:pt>
                <c:pt idx="1258">
                  <c:v>4.592748452774184</c:v>
                </c:pt>
                <c:pt idx="1259">
                  <c:v>4.596558226900623</c:v>
                </c:pt>
                <c:pt idx="1260">
                  <c:v>4.600330347937559</c:v>
                </c:pt>
                <c:pt idx="1261">
                  <c:v>4.604064701617327</c:v>
                </c:pt>
                <c:pt idx="1262">
                  <c:v>4.607761183205685</c:v>
                </c:pt>
                <c:pt idx="1263">
                  <c:v>4.611419697610462</c:v>
                </c:pt>
                <c:pt idx="1264">
                  <c:v>4.615040159480585</c:v>
                </c:pt>
                <c:pt idx="1265">
                  <c:v>4.618622493295285</c:v>
                </c:pt>
                <c:pt idx="1266">
                  <c:v>4.62216663344329</c:v>
                </c:pt>
                <c:pt idx="1267">
                  <c:v>4.6256725242918</c:v>
                </c:pt>
                <c:pt idx="1268">
                  <c:v>4.629140120245145</c:v>
                </c:pt>
                <c:pt idx="1269">
                  <c:v>4.632569385792931</c:v>
                </c:pt>
                <c:pt idx="1270">
                  <c:v>4.635960295547628</c:v>
                </c:pt>
                <c:pt idx="1271">
                  <c:v>4.639312834271445</c:v>
                </c:pt>
                <c:pt idx="1272">
                  <c:v>4.642626996892516</c:v>
                </c:pt>
                <c:pt idx="1273">
                  <c:v>4.645902788510285</c:v>
                </c:pt>
                <c:pt idx="1274">
                  <c:v>4.649140224390125</c:v>
                </c:pt>
                <c:pt idx="1275">
                  <c:v>4.652339329947185</c:v>
                </c:pt>
                <c:pt idx="1276">
                  <c:v>4.655500140719486</c:v>
                </c:pt>
                <c:pt idx="1277">
                  <c:v>4.658622702330376</c:v>
                </c:pt>
                <c:pt idx="1278">
                  <c:v>4.661707070440377</c:v>
                </c:pt>
                <c:pt idx="1279">
                  <c:v>4.664753310688547</c:v>
                </c:pt>
                <c:pt idx="1280">
                  <c:v>4.667761498623506</c:v>
                </c:pt>
                <c:pt idx="1281">
                  <c:v>4.670731719624261</c:v>
                </c:pt>
                <c:pt idx="1282">
                  <c:v>4.673664068811004</c:v>
                </c:pt>
                <c:pt idx="1283">
                  <c:v>4.676558650946092</c:v>
                </c:pt>
                <c:pt idx="1284">
                  <c:v>4.679415580325431</c:v>
                </c:pt>
                <c:pt idx="1285">
                  <c:v>4.682234980660469</c:v>
                </c:pt>
                <c:pt idx="1286">
                  <c:v>4.6850169849511</c:v>
                </c:pt>
                <c:pt idx="1287">
                  <c:v>4.687761735349711</c:v>
                </c:pt>
                <c:pt idx="1288">
                  <c:v>4.6904693830167</c:v>
                </c:pt>
                <c:pt idx="1289">
                  <c:v>4.693140087967742</c:v>
                </c:pt>
                <c:pt idx="1290">
                  <c:v>4.695774018913142</c:v>
                </c:pt>
                <c:pt idx="1291">
                  <c:v>4.698371353089613</c:v>
                </c:pt>
                <c:pt idx="1292">
                  <c:v>4.700932276084804</c:v>
                </c:pt>
                <c:pt idx="1293">
                  <c:v>4.703456981654975</c:v>
                </c:pt>
                <c:pt idx="1294">
                  <c:v>4.705945671536157</c:v>
                </c:pt>
                <c:pt idx="1295">
                  <c:v>4.70839855524918</c:v>
                </c:pt>
                <c:pt idx="1296">
                  <c:v>4.710815849898979</c:v>
                </c:pt>
                <c:pt idx="1297">
                  <c:v>4.713197779968537</c:v>
                </c:pt>
                <c:pt idx="1298">
                  <c:v>4.715544577107883</c:v>
                </c:pt>
                <c:pt idx="1299">
                  <c:v>4.717856479918542</c:v>
                </c:pt>
                <c:pt idx="1300">
                  <c:v>4.720133733733845</c:v>
                </c:pt>
                <c:pt idx="1301">
                  <c:v>4.722376590395489</c:v>
                </c:pt>
                <c:pt idx="1302">
                  <c:v>4.724585308026762</c:v>
                </c:pt>
                <c:pt idx="1303">
                  <c:v>4.726760150802854</c:v>
                </c:pt>
                <c:pt idx="1304">
                  <c:v>4.728901388718623</c:v>
                </c:pt>
                <c:pt idx="1305">
                  <c:v>4.731009297354234</c:v>
                </c:pt>
                <c:pt idx="1306">
                  <c:v>4.733084157639076</c:v>
                </c:pt>
                <c:pt idx="1307">
                  <c:v>4.73512625561431</c:v>
                </c:pt>
                <c:pt idx="1308">
                  <c:v>4.737135882194492</c:v>
                </c:pt>
                <c:pt idx="1309">
                  <c:v>4.739113332928566</c:v>
                </c:pt>
                <c:pt idx="1310">
                  <c:v>4.741058907760681</c:v>
                </c:pt>
                <c:pt idx="1311">
                  <c:v>4.74297291079112</c:v>
                </c:pt>
                <c:pt idx="1312">
                  <c:v>4.744855650037738</c:v>
                </c:pt>
                <c:pt idx="1313">
                  <c:v>4.746707437198226</c:v>
                </c:pt>
                <c:pt idx="1314">
                  <c:v>4.748528587413535</c:v>
                </c:pt>
                <c:pt idx="1315">
                  <c:v>4.750319419032782</c:v>
                </c:pt>
                <c:pt idx="1316">
                  <c:v>4.75208025337993</c:v>
                </c:pt>
                <c:pt idx="1317">
                  <c:v>4.753811414522561</c:v>
                </c:pt>
                <c:pt idx="1318">
                  <c:v>4.755513229042999</c:v>
                </c:pt>
                <c:pt idx="1319">
                  <c:v>4.757186025812046</c:v>
                </c:pt>
                <c:pt idx="1320">
                  <c:v>4.758830135765619</c:v>
                </c:pt>
                <c:pt idx="1321">
                  <c:v>4.760445891684497</c:v>
                </c:pt>
                <c:pt idx="1322">
                  <c:v>4.762033627977411</c:v>
                </c:pt>
                <c:pt idx="1323">
                  <c:v>4.763593680467707</c:v>
                </c:pt>
                <c:pt idx="1324">
                  <c:v>4.765126386183748</c:v>
                </c:pt>
                <c:pt idx="1325">
                  <c:v>4.766632083153293</c:v>
                </c:pt>
                <c:pt idx="1326">
                  <c:v>4.768111110201958</c:v>
                </c:pt>
                <c:pt idx="1327">
                  <c:v>4.769563806755979</c:v>
                </c:pt>
                <c:pt idx="1328">
                  <c:v>4.770990512649382</c:v>
                </c:pt>
                <c:pt idx="1329">
                  <c:v>4.772391567935704</c:v>
                </c:pt>
                <c:pt idx="1330">
                  <c:v>4.773767312704384</c:v>
                </c:pt>
                <c:pt idx="1331">
                  <c:v>4.775118086901932</c:v>
                </c:pt>
                <c:pt idx="1332">
                  <c:v>4.776444230157945</c:v>
                </c:pt>
                <c:pt idx="1333">
                  <c:v>4.777746081616084</c:v>
                </c:pt>
                <c:pt idx="1334">
                  <c:v>4.779023979770061</c:v>
                </c:pt>
                <c:pt idx="1335">
                  <c:v>4.780278262304676</c:v>
                </c:pt>
                <c:pt idx="1336">
                  <c:v>4.781509265941984</c:v>
                </c:pt>
                <c:pt idx="1337">
                  <c:v>4.782717326292587</c:v>
                </c:pt>
                <c:pt idx="1338">
                  <c:v>4.783902777712118</c:v>
                </c:pt>
                <c:pt idx="1339">
                  <c:v>4.785065953162865</c:v>
                </c:pt>
                <c:pt idx="1340">
                  <c:v>4.78620718408061</c:v>
                </c:pt>
                <c:pt idx="1341">
                  <c:v>4.787326800246622</c:v>
                </c:pt>
                <c:pt idx="1342">
                  <c:v>4.788425129664807</c:v>
                </c:pt>
                <c:pt idx="1343">
                  <c:v>4.789502498444004</c:v>
                </c:pt>
                <c:pt idx="1344">
                  <c:v>4.790559230685361</c:v>
                </c:pt>
                <c:pt idx="1345">
                  <c:v>4.791595648374782</c:v>
                </c:pt>
                <c:pt idx="1346">
                  <c:v>4.792612071280392</c:v>
                </c:pt>
                <c:pt idx="1347">
                  <c:v>4.793608816854943</c:v>
                </c:pt>
                <c:pt idx="1348">
                  <c:v>4.794586200143132</c:v>
                </c:pt>
                <c:pt idx="1349">
                  <c:v>4.795544533693746</c:v>
                </c:pt>
                <c:pt idx="1350">
                  <c:v>4.796484127476567</c:v>
                </c:pt>
                <c:pt idx="1351">
                  <c:v>4.797405288803959</c:v>
                </c:pt>
                <c:pt idx="1352">
                  <c:v>4.798308322257064</c:v>
                </c:pt>
                <c:pt idx="1353">
                  <c:v>4.799193529616506</c:v>
                </c:pt>
                <c:pt idx="1354">
                  <c:v>4.800061209797535</c:v>
                </c:pt>
                <c:pt idx="1355">
                  <c:v>4.800911658789498</c:v>
                </c:pt>
                <c:pt idx="1356">
                  <c:v>4.801745169599552</c:v>
                </c:pt>
                <c:pt idx="1357">
                  <c:v>4.80256203220053</c:v>
                </c:pt>
                <c:pt idx="1358">
                  <c:v>4.803362533482832</c:v>
                </c:pt>
                <c:pt idx="1359">
                  <c:v>4.804146957210281</c:v>
                </c:pt>
                <c:pt idx="1360">
                  <c:v>4.804915583979785</c:v>
                </c:pt>
                <c:pt idx="1361">
                  <c:v>4.805668691184758</c:v>
                </c:pt>
                <c:pt idx="1362">
                  <c:v>4.806406552982154</c:v>
                </c:pt>
                <c:pt idx="1363">
                  <c:v>4.807129440263014</c:v>
                </c:pt>
                <c:pt idx="1364">
                  <c:v>4.807837620626437</c:v>
                </c:pt>
                <c:pt idx="1365">
                  <c:v>4.808531358356841</c:v>
                </c:pt>
                <c:pt idx="1366">
                  <c:v>4.80921091440442</c:v>
                </c:pt>
                <c:pt idx="1367">
                  <c:v>4.8098765463687</c:v>
                </c:pt>
                <c:pt idx="1368">
                  <c:v>4.810528508485055</c:v>
                </c:pt>
                <c:pt idx="1369">
                  <c:v>4.811167051614114</c:v>
                </c:pt>
                <c:pt idx="1370">
                  <c:v>4.811792423233923</c:v>
                </c:pt>
                <c:pt idx="1371">
                  <c:v>4.812404867434766</c:v>
                </c:pt>
                <c:pt idx="1372">
                  <c:v>4.813004624916556</c:v>
                </c:pt>
                <c:pt idx="1373">
                  <c:v>4.813591932988674</c:v>
                </c:pt>
                <c:pt idx="1374">
                  <c:v>4.814167025572154</c:v>
                </c:pt>
                <c:pt idx="1375">
                  <c:v>4.814730133204126</c:v>
                </c:pt>
                <c:pt idx="1376">
                  <c:v>4.81528148304443</c:v>
                </c:pt>
                <c:pt idx="1377">
                  <c:v>4.81582129888425</c:v>
                </c:pt>
                <c:pt idx="1378">
                  <c:v>4.816349801156753</c:v>
                </c:pt>
                <c:pt idx="1379">
                  <c:v>4.816867206949568</c:v>
                </c:pt>
                <c:pt idx="1380">
                  <c:v>4.817373730019058</c:v>
                </c:pt>
                <c:pt idx="1381">
                  <c:v>4.817869580806283</c:v>
                </c:pt>
                <c:pt idx="1382">
                  <c:v>4.818354966454549</c:v>
                </c:pt>
                <c:pt idx="1383">
                  <c:v>4.818830090828499</c:v>
                </c:pt>
                <c:pt idx="1384">
                  <c:v>4.819295154534615</c:v>
                </c:pt>
                <c:pt idx="1385">
                  <c:v>4.819750354943095</c:v>
                </c:pt>
                <c:pt idx="1386">
                  <c:v>4.820195886210983</c:v>
                </c:pt>
                <c:pt idx="1387">
                  <c:v>4.820631939306516</c:v>
                </c:pt>
                <c:pt idx="1388">
                  <c:v>4.82105870203459</c:v>
                </c:pt>
                <c:pt idx="1389">
                  <c:v>4.821476359063271</c:v>
                </c:pt>
                <c:pt idx="1390">
                  <c:v>4.821885091951302</c:v>
                </c:pt>
                <c:pt idx="1391">
                  <c:v>4.822285079176513</c:v>
                </c:pt>
                <c:pt idx="1392">
                  <c:v>4.822676496165085</c:v>
                </c:pt>
                <c:pt idx="1393">
                  <c:v>4.823059515321603</c:v>
                </c:pt>
                <c:pt idx="1394">
                  <c:v>4.823434306059831</c:v>
                </c:pt>
                <c:pt idx="1395">
                  <c:v>4.823801034834153</c:v>
                </c:pt>
                <c:pt idx="1396">
                  <c:v>4.824159865171628</c:v>
                </c:pt>
                <c:pt idx="1397">
                  <c:v>4.824510957704592</c:v>
                </c:pt>
                <c:pt idx="1398">
                  <c:v>4.824854470203769</c:v>
                </c:pt>
                <c:pt idx="1399">
                  <c:v>4.82519055761183</c:v>
                </c:pt>
                <c:pt idx="1400">
                  <c:v>4.825519372077354</c:v>
                </c:pt>
                <c:pt idx="1401">
                  <c:v>4.82584106298915</c:v>
                </c:pt>
                <c:pt idx="1402">
                  <c:v>4.826155777010884</c:v>
                </c:pt>
                <c:pt idx="1403">
                  <c:v>4.826463658115971</c:v>
                </c:pt>
                <c:pt idx="1404">
                  <c:v>4.826764847622714</c:v>
                </c:pt>
                <c:pt idx="1405">
                  <c:v>4.83574890459356</c:v>
                </c:pt>
                <c:pt idx="1406">
                  <c:v>4.83864892530718</c:v>
                </c:pt>
                <c:pt idx="1407">
                  <c:v>4.839572070656041</c:v>
                </c:pt>
              </c:numCache>
            </c:numRef>
          </c:yVal>
          <c:smooth val="1"/>
        </c:ser>
        <c:ser>
          <c:idx val="1"/>
          <c:order val="5"/>
          <c:tx>
            <c:strRef>
              <c:f>'SOL-P-OPEN'!$A$8</c:f>
              <c:strCache>
                <c:ptCount val="1"/>
                <c:pt idx="0">
                  <c:v>TCP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'SOL-P-OPEN'!$AC$3:$AC$1410</c:f>
              <c:numCache>
                <c:formatCode>0.00</c:formatCode>
                <c:ptCount val="1408"/>
                <c:pt idx="0">
                  <c:v>-14.00002196223735</c:v>
                </c:pt>
                <c:pt idx="1">
                  <c:v>-13.00006944499777</c:v>
                </c:pt>
                <c:pt idx="2">
                  <c:v>-12.00021954744328</c:v>
                </c:pt>
                <c:pt idx="3">
                  <c:v>-11.00069370157519</c:v>
                </c:pt>
                <c:pt idx="4">
                  <c:v>-10.00218801871082</c:v>
                </c:pt>
                <c:pt idx="5">
                  <c:v>-9.982238787672788</c:v>
                </c:pt>
                <c:pt idx="6">
                  <c:v>-9.962290729981805</c:v>
                </c:pt>
                <c:pt idx="7">
                  <c:v>-9.942343872537851</c:v>
                </c:pt>
                <c:pt idx="8">
                  <c:v>-9.922398242847437</c:v>
                </c:pt>
                <c:pt idx="9">
                  <c:v>-9.90245386903679</c:v>
                </c:pt>
                <c:pt idx="10">
                  <c:v>-9.88251077986534</c:v>
                </c:pt>
                <c:pt idx="11">
                  <c:v>-9.862569004739427</c:v>
                </c:pt>
                <c:pt idx="12">
                  <c:v>-9.842628573726328</c:v>
                </c:pt>
                <c:pt idx="13">
                  <c:v>-9.822689517568535</c:v>
                </c:pt>
                <c:pt idx="14">
                  <c:v>-9.802751867698328</c:v>
                </c:pt>
                <c:pt idx="15">
                  <c:v>-9.78281565625262</c:v>
                </c:pt>
                <c:pt idx="16">
                  <c:v>-9.762880916088103</c:v>
                </c:pt>
                <c:pt idx="17">
                  <c:v>-9.742947680796702</c:v>
                </c:pt>
                <c:pt idx="18">
                  <c:v>-9.723015984721284</c:v>
                </c:pt>
                <c:pt idx="19">
                  <c:v>-9.703085862971736</c:v>
                </c:pt>
                <c:pt idx="20">
                  <c:v>-9.683157351441284</c:v>
                </c:pt>
                <c:pt idx="21">
                  <c:v>-9.663230486823172</c:v>
                </c:pt>
                <c:pt idx="22">
                  <c:v>-9.643305306627631</c:v>
                </c:pt>
                <c:pt idx="23">
                  <c:v>-9.623381849199189</c:v>
                </c:pt>
                <c:pt idx="24">
                  <c:v>-9.603460153734278</c:v>
                </c:pt>
                <c:pt idx="25">
                  <c:v>-9.583540260299193</c:v>
                </c:pt>
                <c:pt idx="26">
                  <c:v>-9.56362220984838</c:v>
                </c:pt>
                <c:pt idx="27">
                  <c:v>-9.54370604424305</c:v>
                </c:pt>
                <c:pt idx="28">
                  <c:v>-9.523791806270141</c:v>
                </c:pt>
                <c:pt idx="29">
                  <c:v>-9.503879539661618</c:v>
                </c:pt>
                <c:pt idx="30">
                  <c:v>-9.48396928911414</c:v>
                </c:pt>
                <c:pt idx="31">
                  <c:v>-9.464061100309051</c:v>
                </c:pt>
                <c:pt idx="32">
                  <c:v>-9.444155019932741</c:v>
                </c:pt>
                <c:pt idx="33">
                  <c:v>-9.42425109569737</c:v>
                </c:pt>
                <c:pt idx="34">
                  <c:v>-9.404349376361945</c:v>
                </c:pt>
                <c:pt idx="35">
                  <c:v>-9.38444991175376</c:v>
                </c:pt>
                <c:pt idx="36">
                  <c:v>-9.364552752790224</c:v>
                </c:pt>
                <c:pt idx="37">
                  <c:v>-9.344657951501021</c:v>
                </c:pt>
                <c:pt idx="38">
                  <c:v>-9.324765561050686</c:v>
                </c:pt>
                <c:pt idx="39">
                  <c:v>-9.304875635761538</c:v>
                </c:pt>
                <c:pt idx="40">
                  <c:v>-9.284988231136985</c:v>
                </c:pt>
                <c:pt idx="41">
                  <c:v>-9.26510340388521</c:v>
                </c:pt>
                <c:pt idx="42">
                  <c:v>-9.245221211943265</c:v>
                </c:pt>
                <c:pt idx="43">
                  <c:v>-9.225341714501514</c:v>
                </c:pt>
                <c:pt idx="44">
                  <c:v>-9.205464972028483</c:v>
                </c:pt>
                <c:pt idx="45">
                  <c:v>-9.18559104629609</c:v>
                </c:pt>
                <c:pt idx="46">
                  <c:v>-9.165720000405263</c:v>
                </c:pt>
                <c:pt idx="47">
                  <c:v>-9.145851898811946</c:v>
                </c:pt>
                <c:pt idx="48">
                  <c:v>-9.125986807353488</c:v>
                </c:pt>
                <c:pt idx="49">
                  <c:v>-9.106124793275438</c:v>
                </c:pt>
                <c:pt idx="50">
                  <c:v>-9.086265925258697</c:v>
                </c:pt>
                <c:pt idx="51">
                  <c:v>-9.066410273447088</c:v>
                </c:pt>
                <c:pt idx="52">
                  <c:v>-9.046557909475287</c:v>
                </c:pt>
                <c:pt idx="53">
                  <c:v>-9.026708906497152</c:v>
                </c:pt>
                <c:pt idx="54">
                  <c:v>-9.006863339214426</c:v>
                </c:pt>
                <c:pt idx="55">
                  <c:v>-8.98702128390582</c:v>
                </c:pt>
                <c:pt idx="56">
                  <c:v>-8.967182818456473</c:v>
                </c:pt>
                <c:pt idx="57">
                  <c:v>-8.947348022387784</c:v>
                </c:pt>
                <c:pt idx="58">
                  <c:v>-8.927516976887606</c:v>
                </c:pt>
                <c:pt idx="59">
                  <c:v>-8.907689764840807</c:v>
                </c:pt>
                <c:pt idx="60">
                  <c:v>-8.887866470860188</c:v>
                </c:pt>
                <c:pt idx="61">
                  <c:v>-8.868047181317748</c:v>
                </c:pt>
                <c:pt idx="62">
                  <c:v>-8.848231984376301</c:v>
                </c:pt>
                <c:pt idx="63">
                  <c:v>-8.828420970021417</c:v>
                </c:pt>
                <c:pt idx="64">
                  <c:v>-8.808614230093704</c:v>
                </c:pt>
                <c:pt idx="65">
                  <c:v>-8.788811858321395</c:v>
                </c:pt>
                <c:pt idx="66">
                  <c:v>-8.769013950353273</c:v>
                </c:pt>
                <c:pt idx="67">
                  <c:v>-8.749220603791844</c:v>
                </c:pt>
                <c:pt idx="68">
                  <c:v>-8.729431918226857</c:v>
                </c:pt>
                <c:pt idx="69">
                  <c:v>-8.709647995269053</c:v>
                </c:pt>
                <c:pt idx="70">
                  <c:v>-8.689868938584197</c:v>
                </c:pt>
                <c:pt idx="71">
                  <c:v>-8.670094853927356</c:v>
                </c:pt>
                <c:pt idx="72">
                  <c:v>-8.650325849177397</c:v>
                </c:pt>
                <c:pt idx="73">
                  <c:v>-8.630562034371718</c:v>
                </c:pt>
                <c:pt idx="74">
                  <c:v>-8.610803521741161</c:v>
                </c:pt>
                <c:pt idx="75">
                  <c:v>-8.591050425745109</c:v>
                </c:pt>
                <c:pt idx="76">
                  <c:v>-8.57130286310675</c:v>
                </c:pt>
                <c:pt idx="77">
                  <c:v>-8.55156095284847</c:v>
                </c:pt>
                <c:pt idx="78">
                  <c:v>-8.531824816327356</c:v>
                </c:pt>
                <c:pt idx="79">
                  <c:v>-8.512094577270815</c:v>
                </c:pt>
                <c:pt idx="80">
                  <c:v>-8.492370361812229</c:v>
                </c:pt>
                <c:pt idx="81">
                  <c:v>-8.472652298526668</c:v>
                </c:pt>
                <c:pt idx="82">
                  <c:v>-8.45294051846662</c:v>
                </c:pt>
                <c:pt idx="83">
                  <c:v>-8.433235155197705</c:v>
                </c:pt>
                <c:pt idx="84">
                  <c:v>-8.413536344834298</c:v>
                </c:pt>
                <c:pt idx="85">
                  <c:v>-8.393844226075145</c:v>
                </c:pt>
                <c:pt idx="86">
                  <c:v>-8.374158940238807</c:v>
                </c:pt>
                <c:pt idx="87">
                  <c:v>-8.35448063129898</c:v>
                </c:pt>
                <c:pt idx="88">
                  <c:v>-8.334809445919612</c:v>
                </c:pt>
                <c:pt idx="89">
                  <c:v>-8.315145533489815</c:v>
                </c:pt>
                <c:pt idx="90">
                  <c:v>-8.29548904615848</c:v>
                </c:pt>
                <c:pt idx="91">
                  <c:v>-8.2758401388686</c:v>
                </c:pt>
                <c:pt idx="92">
                  <c:v>-8.256198969391247</c:v>
                </c:pt>
                <c:pt idx="93">
                  <c:v>-8.236565698359106</c:v>
                </c:pt>
                <c:pt idx="94">
                  <c:v>-8.216940489299605</c:v>
                </c:pt>
                <c:pt idx="95">
                  <c:v>-8.197323508667518</c:v>
                </c:pt>
                <c:pt idx="96">
                  <c:v>-8.177714925877007</c:v>
                </c:pt>
                <c:pt idx="97">
                  <c:v>-8.158114913333076</c:v>
                </c:pt>
                <c:pt idx="98">
                  <c:v>-8.138523646462348</c:v>
                </c:pt>
                <c:pt idx="99">
                  <c:v>-8.118941303743103</c:v>
                </c:pt>
                <c:pt idx="100">
                  <c:v>-8.099368066734559</c:v>
                </c:pt>
                <c:pt idx="101">
                  <c:v>-8.07980412010528</c:v>
                </c:pt>
                <c:pt idx="102">
                  <c:v>-8.060249651660674</c:v>
                </c:pt>
                <c:pt idx="103">
                  <c:v>-8.040704852369515</c:v>
                </c:pt>
                <c:pt idx="104">
                  <c:v>-8.02116991638941</c:v>
                </c:pt>
                <c:pt idx="105">
                  <c:v>-8.001645041091137</c:v>
                </c:pt>
                <c:pt idx="106">
                  <c:v>-7.982130427081787</c:v>
                </c:pt>
                <c:pt idx="107">
                  <c:v>-7.962626278226629</c:v>
                </c:pt>
                <c:pt idx="108">
                  <c:v>-7.943132801669634</c:v>
                </c:pt>
                <c:pt idx="109">
                  <c:v>-7.923650207852546</c:v>
                </c:pt>
                <c:pt idx="110">
                  <c:v>-7.90417871053244</c:v>
                </c:pt>
                <c:pt idx="111">
                  <c:v>-7.884718526797687</c:v>
                </c:pt>
                <c:pt idx="112">
                  <c:v>-7.865269877082227</c:v>
                </c:pt>
                <c:pt idx="113">
                  <c:v>-7.845832985178054</c:v>
                </c:pt>
                <c:pt idx="114">
                  <c:v>-7.826408078245837</c:v>
                </c:pt>
                <c:pt idx="115">
                  <c:v>-7.806995386823581</c:v>
                </c:pt>
                <c:pt idx="116">
                  <c:v>-7.78759514483323</c:v>
                </c:pt>
                <c:pt idx="117">
                  <c:v>-7.768207589585101</c:v>
                </c:pt>
                <c:pt idx="118">
                  <c:v>-7.748832961780087</c:v>
                </c:pt>
                <c:pt idx="119">
                  <c:v>-7.729471505509498</c:v>
                </c:pt>
                <c:pt idx="120">
                  <c:v>-7.710123468252434</c:v>
                </c:pt>
                <c:pt idx="121">
                  <c:v>-7.69078910087063</c:v>
                </c:pt>
                <c:pt idx="122">
                  <c:v>-7.671468657600601</c:v>
                </c:pt>
                <c:pt idx="123">
                  <c:v>-7.652162396043066</c:v>
                </c:pt>
                <c:pt idx="124">
                  <c:v>-7.632870577149457</c:v>
                </c:pt>
                <c:pt idx="125">
                  <c:v>-7.613593465205475</c:v>
                </c:pt>
                <c:pt idx="126">
                  <c:v>-7.594331327811554</c:v>
                </c:pt>
                <c:pt idx="127">
                  <c:v>-7.575084435860122</c:v>
                </c:pt>
                <c:pt idx="128">
                  <c:v>-7.555853063509574</c:v>
                </c:pt>
                <c:pt idx="129">
                  <c:v>-7.536637488154815</c:v>
                </c:pt>
                <c:pt idx="130">
                  <c:v>-7.517437990394312</c:v>
                </c:pt>
                <c:pt idx="131">
                  <c:v>-7.498254853993495</c:v>
                </c:pt>
                <c:pt idx="132">
                  <c:v>-7.479088365844434</c:v>
                </c:pt>
                <c:pt idx="133">
                  <c:v>-7.4599388159217</c:v>
                </c:pt>
                <c:pt idx="134">
                  <c:v>-7.440806497234251</c:v>
                </c:pt>
                <c:pt idx="135">
                  <c:v>-7.4216917057733</c:v>
                </c:pt>
                <c:pt idx="136">
                  <c:v>-7.402594740456031</c:v>
                </c:pt>
                <c:pt idx="137">
                  <c:v>-7.383515903065079</c:v>
                </c:pt>
                <c:pt idx="138">
                  <c:v>-7.364455498183665</c:v>
                </c:pt>
                <c:pt idx="139">
                  <c:v>-7.345413833126311</c:v>
                </c:pt>
                <c:pt idx="140">
                  <c:v>-7.326391217865037</c:v>
                </c:pt>
                <c:pt idx="141">
                  <c:v>-7.307387964950943</c:v>
                </c:pt>
                <c:pt idx="142">
                  <c:v>-7.288404389431128</c:v>
                </c:pt>
                <c:pt idx="143">
                  <c:v>-7.26944080876083</c:v>
                </c:pt>
                <c:pt idx="144">
                  <c:v>-7.250497542710747</c:v>
                </c:pt>
                <c:pt idx="145">
                  <c:v>-7.231574913269447</c:v>
                </c:pt>
                <c:pt idx="146">
                  <c:v>-7.212673244540838</c:v>
                </c:pt>
                <c:pt idx="147">
                  <c:v>-7.19379286263661</c:v>
                </c:pt>
                <c:pt idx="148">
                  <c:v>-7.174934095563627</c:v>
                </c:pt>
                <c:pt idx="149">
                  <c:v>-7.156097273106212</c:v>
                </c:pt>
                <c:pt idx="150">
                  <c:v>-7.137282726703304</c:v>
                </c:pt>
                <c:pt idx="151">
                  <c:v>-7.118490789320465</c:v>
                </c:pt>
                <c:pt idx="152">
                  <c:v>-7.099721795316698</c:v>
                </c:pt>
                <c:pt idx="153">
                  <c:v>-7.0809760803061</c:v>
                </c:pt>
                <c:pt idx="154">
                  <c:v>-7.062253981014337</c:v>
                </c:pt>
                <c:pt idx="155">
                  <c:v>-7.043555835129934</c:v>
                </c:pt>
                <c:pt idx="156">
                  <c:v>-7.024881981150452</c:v>
                </c:pt>
                <c:pt idx="157">
                  <c:v>-7.006232758223528</c:v>
                </c:pt>
                <c:pt idx="158">
                  <c:v>-6.987608505982867</c:v>
                </c:pt>
                <c:pt idx="159">
                  <c:v>-6.969009564379212</c:v>
                </c:pt>
                <c:pt idx="160">
                  <c:v>-6.950436273506378</c:v>
                </c:pt>
                <c:pt idx="161">
                  <c:v>-6.931888973422413</c:v>
                </c:pt>
                <c:pt idx="162">
                  <c:v>-6.913368003965994</c:v>
                </c:pt>
                <c:pt idx="163">
                  <c:v>-6.89487370456816</c:v>
                </c:pt>
                <c:pt idx="164">
                  <c:v>-6.876406414059474</c:v>
                </c:pt>
                <c:pt idx="165">
                  <c:v>-6.857966470472792</c:v>
                </c:pt>
                <c:pt idx="166">
                  <c:v>-6.839554210841741</c:v>
                </c:pt>
                <c:pt idx="167">
                  <c:v>-6.821169970995074</c:v>
                </c:pt>
                <c:pt idx="168">
                  <c:v>-6.802814085347104</c:v>
                </c:pt>
                <c:pt idx="169">
                  <c:v>-6.784486886684353</c:v>
                </c:pt>
                <c:pt idx="170">
                  <c:v>-6.766188705948653</c:v>
                </c:pt>
                <c:pt idx="171">
                  <c:v>-6.747919872016896</c:v>
                </c:pt>
                <c:pt idx="172">
                  <c:v>-6.729680711477667</c:v>
                </c:pt>
                <c:pt idx="173">
                  <c:v>-6.711471548404998</c:v>
                </c:pt>
                <c:pt idx="174">
                  <c:v>-6.693292704129477</c:v>
                </c:pt>
                <c:pt idx="175">
                  <c:v>-6.675144497007044</c:v>
                </c:pt>
                <c:pt idx="176">
                  <c:v>-6.657027242185657</c:v>
                </c:pt>
                <c:pt idx="177">
                  <c:v>-6.638941251370212</c:v>
                </c:pt>
                <c:pt idx="178">
                  <c:v>-6.620886832585965</c:v>
                </c:pt>
                <c:pt idx="179">
                  <c:v>-6.602864289940812</c:v>
                </c:pt>
                <c:pt idx="180">
                  <c:v>-6.58487392338671</c:v>
                </c:pt>
                <c:pt idx="181">
                  <c:v>-6.566916028480628</c:v>
                </c:pt>
                <c:pt idx="182">
                  <c:v>-6.548990896145358</c:v>
                </c:pt>
                <c:pt idx="183">
                  <c:v>-6.53109881243052</c:v>
                </c:pt>
                <c:pt idx="184">
                  <c:v>-6.513240058274177</c:v>
                </c:pt>
                <c:pt idx="185">
                  <c:v>-6.495414909265397</c:v>
                </c:pt>
                <c:pt idx="186">
                  <c:v>-6.47762363540817</c:v>
                </c:pt>
                <c:pt idx="187">
                  <c:v>-6.459866500887045</c:v>
                </c:pt>
                <c:pt idx="188">
                  <c:v>-6.44214376383492</c:v>
                </c:pt>
                <c:pt idx="189">
                  <c:v>-6.424455676103329</c:v>
                </c:pt>
                <c:pt idx="190">
                  <c:v>-6.406802483035688</c:v>
                </c:pt>
                <c:pt idx="191">
                  <c:v>-6.389184423243862</c:v>
                </c:pt>
                <c:pt idx="192">
                  <c:v>-6.371601728388467</c:v>
                </c:pt>
                <c:pt idx="193">
                  <c:v>-6.35405462296333</c:v>
                </c:pt>
                <c:pt idx="194">
                  <c:v>-6.336543324084487</c:v>
                </c:pt>
                <c:pt idx="195">
                  <c:v>-6.319068041284141</c:v>
                </c:pt>
                <c:pt idx="196">
                  <c:v>-6.301628976309964</c:v>
                </c:pt>
                <c:pt idx="197">
                  <c:v>-6.28422632293012</c:v>
                </c:pt>
                <c:pt idx="198">
                  <c:v>-6.266860266744453</c:v>
                </c:pt>
                <c:pt idx="199">
                  <c:v>-6.24953098500214</c:v>
                </c:pt>
                <c:pt idx="200">
                  <c:v>-6.232238646426243</c:v>
                </c:pt>
                <c:pt idx="201">
                  <c:v>-6.21498341104548</c:v>
                </c:pt>
                <c:pt idx="202">
                  <c:v>-6.197765430033586</c:v>
                </c:pt>
                <c:pt idx="203">
                  <c:v>-6.180584845556589</c:v>
                </c:pt>
                <c:pt idx="204">
                  <c:v>-6.16344179062832</c:v>
                </c:pt>
                <c:pt idx="205">
                  <c:v>-6.146336388974478</c:v>
                </c:pt>
                <c:pt idx="206">
                  <c:v>-6.129268754905524</c:v>
                </c:pt>
                <c:pt idx="207">
                  <c:v>-6.1122389931987</c:v>
                </c:pt>
                <c:pt idx="208">
                  <c:v>-6.095247198989393</c:v>
                </c:pt>
                <c:pt idx="209">
                  <c:v>-6.078293457672143</c:v>
                </c:pt>
                <c:pt idx="210">
                  <c:v>-6.061377844811427</c:v>
                </c:pt>
                <c:pt idx="211">
                  <c:v>-6.044500426062504</c:v>
                </c:pt>
                <c:pt idx="212">
                  <c:v>-6.027661257102431</c:v>
                </c:pt>
                <c:pt idx="213">
                  <c:v>-6.010860383571452</c:v>
                </c:pt>
                <c:pt idx="214">
                  <c:v>-5.994097841024836</c:v>
                </c:pt>
                <c:pt idx="215">
                  <c:v>-5.977373654895334</c:v>
                </c:pt>
                <c:pt idx="216">
                  <c:v>-5.960687840466289</c:v>
                </c:pt>
                <c:pt idx="217">
                  <c:v>-5.944040402855496</c:v>
                </c:pt>
                <c:pt idx="218">
                  <c:v>-5.927431337009807</c:v>
                </c:pt>
                <c:pt idx="219">
                  <c:v>-5.910860627710551</c:v>
                </c:pt>
                <c:pt idx="220">
                  <c:v>-5.894328249589692</c:v>
                </c:pt>
                <c:pt idx="221">
                  <c:v>-5.877834167156743</c:v>
                </c:pt>
                <c:pt idx="222">
                  <c:v>-5.861378334836343</c:v>
                </c:pt>
                <c:pt idx="223">
                  <c:v>-5.844960697016424</c:v>
                </c:pt>
                <c:pt idx="224">
                  <c:v>-5.828581188106854</c:v>
                </c:pt>
                <c:pt idx="225">
                  <c:v>-5.812239732608449</c:v>
                </c:pt>
                <c:pt idx="226">
                  <c:v>-5.795936245192149</c:v>
                </c:pt>
                <c:pt idx="227">
                  <c:v>-5.779670630788251</c:v>
                </c:pt>
                <c:pt idx="228">
                  <c:v>-5.763442784685436</c:v>
                </c:pt>
                <c:pt idx="229">
                  <c:v>-5.747252592639422</c:v>
                </c:pt>
                <c:pt idx="230">
                  <c:v>-5.731099930990974</c:v>
                </c:pt>
                <c:pt idx="231">
                  <c:v>-5.714984666793031</c:v>
                </c:pt>
                <c:pt idx="232">
                  <c:v>-5.698906657946675</c:v>
                </c:pt>
                <c:pt idx="233">
                  <c:v>-5.682865753345639</c:v>
                </c:pt>
                <c:pt idx="234">
                  <c:v>-5.66686179302906</c:v>
                </c:pt>
                <c:pt idx="235">
                  <c:v>-5.650894608342149</c:v>
                </c:pt>
                <c:pt idx="236">
                  <c:v>-5.634964022104442</c:v>
                </c:pt>
                <c:pt idx="237">
                  <c:v>-5.619069848785282</c:v>
                </c:pt>
                <c:pt idx="238">
                  <c:v>-5.603211894686185</c:v>
                </c:pt>
                <c:pt idx="239">
                  <c:v>-5.5873899581297</c:v>
                </c:pt>
                <c:pt idx="240">
                  <c:v>-5.571603829654396</c:v>
                </c:pt>
                <c:pt idx="241">
                  <c:v>-5.555853292215604</c:v>
                </c:pt>
                <c:pt idx="242">
                  <c:v>-5.540138121391475</c:v>
                </c:pt>
                <c:pt idx="243">
                  <c:v>-5.52445808559404</c:v>
                </c:pt>
                <c:pt idx="244">
                  <c:v>-5.508812946284759</c:v>
                </c:pt>
                <c:pt idx="245">
                  <c:v>-5.493202458194263</c:v>
                </c:pt>
                <c:pt idx="246">
                  <c:v>-5.477626369545816</c:v>
                </c:pt>
                <c:pt idx="247">
                  <c:v>-5.462084422282112</c:v>
                </c:pt>
                <c:pt idx="248">
                  <c:v>-5.446576352295016</c:v>
                </c:pt>
                <c:pt idx="249">
                  <c:v>-5.431101889657815</c:v>
                </c:pt>
                <c:pt idx="250">
                  <c:v>-5.41566075885962</c:v>
                </c:pt>
                <c:pt idx="251">
                  <c:v>-5.40025267904148</c:v>
                </c:pt>
                <c:pt idx="252">
                  <c:v>-5.384877364233864</c:v>
                </c:pt>
                <c:pt idx="253">
                  <c:v>-5.369534523595091</c:v>
                </c:pt>
                <c:pt idx="254">
                  <c:v>-5.354223861650357</c:v>
                </c:pt>
                <c:pt idx="255">
                  <c:v>-5.338945078530968</c:v>
                </c:pt>
                <c:pt idx="256">
                  <c:v>-5.323697870213438</c:v>
                </c:pt>
                <c:pt idx="257">
                  <c:v>-5.308481928758105</c:v>
                </c:pt>
                <c:pt idx="258">
                  <c:v>-5.293296942546892</c:v>
                </c:pt>
                <c:pt idx="259">
                  <c:v>-5.278142596519944</c:v>
                </c:pt>
                <c:pt idx="260">
                  <c:v>-5.263018572410752</c:v>
                </c:pt>
                <c:pt idx="261">
                  <c:v>-5.247924548979511</c:v>
                </c:pt>
                <c:pt idx="262">
                  <c:v>-5.232860202244408</c:v>
                </c:pt>
                <c:pt idx="263">
                  <c:v>-5.217825205710541</c:v>
                </c:pt>
                <c:pt idx="264">
                  <c:v>-5.202819230596219</c:v>
                </c:pt>
                <c:pt idx="265">
                  <c:v>-5.187841946056384</c:v>
                </c:pt>
                <c:pt idx="266">
                  <c:v>-5.172893019402909</c:v>
                </c:pt>
                <c:pt idx="267">
                  <c:v>-5.157972116321559</c:v>
                </c:pt>
                <c:pt idx="268">
                  <c:v>-5.143078901085388</c:v>
                </c:pt>
                <c:pt idx="269">
                  <c:v>-5.128213036764367</c:v>
                </c:pt>
                <c:pt idx="270">
                  <c:v>-5.113374185431086</c:v>
                </c:pt>
                <c:pt idx="271">
                  <c:v>-5.098562008362333</c:v>
                </c:pt>
                <c:pt idx="272">
                  <c:v>-5.083776166236383</c:v>
                </c:pt>
                <c:pt idx="273">
                  <c:v>-5.069016319325901</c:v>
                </c:pt>
                <c:pt idx="274">
                  <c:v>-5.054282127686266</c:v>
                </c:pt>
                <c:pt idx="275">
                  <c:v>-5.039573251339245</c:v>
                </c:pt>
                <c:pt idx="276">
                  <c:v>-5.024889350451892</c:v>
                </c:pt>
                <c:pt idx="277">
                  <c:v>-5.010230085510582</c:v>
                </c:pt>
                <c:pt idx="278">
                  <c:v>-4.995595117490104</c:v>
                </c:pt>
                <c:pt idx="279">
                  <c:v>-4.980984108017747</c:v>
                </c:pt>
                <c:pt idx="280">
                  <c:v>-4.966396719532315</c:v>
                </c:pt>
                <c:pt idx="281">
                  <c:v>-4.95183261543804</c:v>
                </c:pt>
                <c:pt idx="282">
                  <c:v>-4.937291460253352</c:v>
                </c:pt>
                <c:pt idx="283">
                  <c:v>-4.922772919754479</c:v>
                </c:pt>
                <c:pt idx="284">
                  <c:v>-4.908276661113878</c:v>
                </c:pt>
                <c:pt idx="285">
                  <c:v>-4.893802353033482</c:v>
                </c:pt>
                <c:pt idx="286">
                  <c:v>-4.879349665872785</c:v>
                </c:pt>
                <c:pt idx="287">
                  <c:v>-4.864918271771759</c:v>
                </c:pt>
                <c:pt idx="288">
                  <c:v>-4.850507844768646</c:v>
                </c:pt>
                <c:pt idx="289">
                  <c:v>-4.836118060912665</c:v>
                </c:pt>
                <c:pt idx="290">
                  <c:v>-4.821748598371633</c:v>
                </c:pt>
                <c:pt idx="291">
                  <c:v>-4.807399137534605</c:v>
                </c:pt>
                <c:pt idx="292">
                  <c:v>-4.79306936110954</c:v>
                </c:pt>
                <c:pt idx="293">
                  <c:v>-4.778758954216071</c:v>
                </c:pt>
                <c:pt idx="294">
                  <c:v>-4.764467604473464</c:v>
                </c:pt>
                <c:pt idx="295">
                  <c:v>-4.750195002083789</c:v>
                </c:pt>
                <c:pt idx="296">
                  <c:v>-4.735940839910435</c:v>
                </c:pt>
                <c:pt idx="297">
                  <c:v>-4.72170481355201</c:v>
                </c:pt>
                <c:pt idx="298">
                  <c:v>-4.707486621411736</c:v>
                </c:pt>
                <c:pt idx="299">
                  <c:v>-4.693285964762397</c:v>
                </c:pt>
                <c:pt idx="300">
                  <c:v>-4.679102547806988</c:v>
                </c:pt>
                <c:pt idx="301">
                  <c:v>-4.664936077735083</c:v>
                </c:pt>
                <c:pt idx="302">
                  <c:v>-4.6507862647751</c:v>
                </c:pt>
                <c:pt idx="303">
                  <c:v>-4.6366528222425</c:v>
                </c:pt>
                <c:pt idx="304">
                  <c:v>-4.622535466584063</c:v>
                </c:pt>
                <c:pt idx="305">
                  <c:v>-4.608433917418316</c:v>
                </c:pt>
                <c:pt idx="306">
                  <c:v>-4.594347897572247</c:v>
                </c:pt>
                <c:pt idx="307">
                  <c:v>-4.580277133114386</c:v>
                </c:pt>
                <c:pt idx="308">
                  <c:v>-4.566221353384377</c:v>
                </c:pt>
                <c:pt idx="309">
                  <c:v>-4.552180291019139</c:v>
                </c:pt>
                <c:pt idx="310">
                  <c:v>-4.53815368197572</c:v>
                </c:pt>
                <c:pt idx="311">
                  <c:v>-4.524141265550983</c:v>
                </c:pt>
                <c:pt idx="312">
                  <c:v>-4.510142784398174</c:v>
                </c:pt>
                <c:pt idx="313">
                  <c:v>-4.49615798454055</c:v>
                </c:pt>
                <c:pt idx="314">
                  <c:v>-4.482186615382106</c:v>
                </c:pt>
                <c:pt idx="315">
                  <c:v>-4.468228429715561</c:v>
                </c:pt>
                <c:pt idx="316">
                  <c:v>-4.454283183727672</c:v>
                </c:pt>
                <c:pt idx="317">
                  <c:v>-4.440350637002003</c:v>
                </c:pt>
                <c:pt idx="318">
                  <c:v>-4.426430552519233</c:v>
                </c:pt>
                <c:pt idx="319">
                  <c:v>-4.412522696655131</c:v>
                </c:pt>
                <c:pt idx="320">
                  <c:v>-4.398626839176259</c:v>
                </c:pt>
                <c:pt idx="321">
                  <c:v>-4.384742753233546</c:v>
                </c:pt>
                <c:pt idx="322">
                  <c:v>-4.370870215353794</c:v>
                </c:pt>
                <c:pt idx="323">
                  <c:v>-4.357009005429224</c:v>
                </c:pt>
                <c:pt idx="324">
                  <c:v>-4.343158906705166</c:v>
                </c:pt>
                <c:pt idx="325">
                  <c:v>-4.329319705765967</c:v>
                </c:pt>
                <c:pt idx="326">
                  <c:v>-4.315491192519215</c:v>
                </c:pt>
                <c:pt idx="327">
                  <c:v>-4.301673160178364</c:v>
                </c:pt>
                <c:pt idx="328">
                  <c:v>-4.287865405243848</c:v>
                </c:pt>
                <c:pt idx="329">
                  <c:v>-4.274067727482759</c:v>
                </c:pt>
                <c:pt idx="330">
                  <c:v>-4.260279929907185</c:v>
                </c:pt>
                <c:pt idx="331">
                  <c:v>-4.24650181875127</c:v>
                </c:pt>
                <c:pt idx="332">
                  <c:v>-4.232733203447083</c:v>
                </c:pt>
                <c:pt idx="333">
                  <c:v>-4.218973896599366</c:v>
                </c:pt>
                <c:pt idx="334">
                  <c:v>-4.205223713959235</c:v>
                </c:pt>
                <c:pt idx="335">
                  <c:v>-4.191482474396907</c:v>
                </c:pt>
                <c:pt idx="336">
                  <c:v>-4.177749999873507</c:v>
                </c:pt>
                <c:pt idx="337">
                  <c:v>-4.164026115412042</c:v>
                </c:pt>
                <c:pt idx="338">
                  <c:v>-4.150310649067591</c:v>
                </c:pt>
                <c:pt idx="339">
                  <c:v>-4.136603431896766</c:v>
                </c:pt>
                <c:pt idx="340">
                  <c:v>-4.122904297926531</c:v>
                </c:pt>
                <c:pt idx="341">
                  <c:v>-4.109213084122395</c:v>
                </c:pt>
                <c:pt idx="342">
                  <c:v>-4.095529630356075</c:v>
                </c:pt>
                <c:pt idx="343">
                  <c:v>-4.081853779372653</c:v>
                </c:pt>
                <c:pt idx="344">
                  <c:v>-4.068185376757292</c:v>
                </c:pt>
                <c:pt idx="345">
                  <c:v>-4.054524270901548</c:v>
                </c:pt>
                <c:pt idx="346">
                  <c:v>-4.040870312969348</c:v>
                </c:pt>
                <c:pt idx="347">
                  <c:v>-4.027223356862644</c:v>
                </c:pt>
                <c:pt idx="348">
                  <c:v>-4.013583259186828</c:v>
                </c:pt>
                <c:pt idx="349">
                  <c:v>-3.9999498792159</c:v>
                </c:pt>
                <c:pt idx="350">
                  <c:v>-3.986323078857481</c:v>
                </c:pt>
                <c:pt idx="351">
                  <c:v>-3.972702722617663</c:v>
                </c:pt>
                <c:pt idx="352">
                  <c:v>-3.959088677565771</c:v>
                </c:pt>
                <c:pt idx="353">
                  <c:v>-3.94548081329903</c:v>
                </c:pt>
                <c:pt idx="354">
                  <c:v>-3.931879001907212</c:v>
                </c:pt>
                <c:pt idx="355">
                  <c:v>-3.918283117937263</c:v>
                </c:pt>
                <c:pt idx="356">
                  <c:v>-3.904693038357951</c:v>
                </c:pt>
                <c:pt idx="357">
                  <c:v>-3.891108642524573</c:v>
                </c:pt>
                <c:pt idx="358">
                  <c:v>-3.877529812143716</c:v>
                </c:pt>
                <c:pt idx="359">
                  <c:v>-3.863956431238151</c:v>
                </c:pt>
                <c:pt idx="360">
                  <c:v>-3.85038838611181</c:v>
                </c:pt>
                <c:pt idx="361">
                  <c:v>-3.836825565314957</c:v>
                </c:pt>
                <c:pt idx="362">
                  <c:v>-3.823267859609483</c:v>
                </c:pt>
                <c:pt idx="363">
                  <c:v>-3.809715161934424</c:v>
                </c:pt>
                <c:pt idx="364">
                  <c:v>-3.796167367371666</c:v>
                </c:pt>
                <c:pt idx="365">
                  <c:v>-3.782624373111882</c:v>
                </c:pt>
                <c:pt idx="366">
                  <c:v>-3.769086078420715</c:v>
                </c:pt>
                <c:pt idx="367">
                  <c:v>-3.75555238460521</c:v>
                </c:pt>
                <c:pt idx="368">
                  <c:v>-3.742023194980523</c:v>
                </c:pt>
                <c:pt idx="369">
                  <c:v>-3.728498414836921</c:v>
                </c:pt>
                <c:pt idx="370">
                  <c:v>-3.714977951407069</c:v>
                </c:pt>
                <c:pt idx="371">
                  <c:v>-3.701461713833635</c:v>
                </c:pt>
                <c:pt idx="372">
                  <c:v>-3.687949613137215</c:v>
                </c:pt>
                <c:pt idx="373">
                  <c:v>-3.67444156218459</c:v>
                </c:pt>
                <c:pt idx="374">
                  <c:v>-3.66093747565732</c:v>
                </c:pt>
                <c:pt idx="375">
                  <c:v>-3.647437270020692</c:v>
                </c:pt>
                <c:pt idx="376">
                  <c:v>-3.633940863493019</c:v>
                </c:pt>
                <c:pt idx="377">
                  <c:v>-3.620448176015313</c:v>
                </c:pt>
                <c:pt idx="378">
                  <c:v>-3.60695912922131</c:v>
                </c:pt>
                <c:pt idx="379">
                  <c:v>-3.593473646407896</c:v>
                </c:pt>
                <c:pt idx="380">
                  <c:v>-3.579991652505895</c:v>
                </c:pt>
                <c:pt idx="381">
                  <c:v>-3.566513074051242</c:v>
                </c:pt>
                <c:pt idx="382">
                  <c:v>-3.553037839156572</c:v>
                </c:pt>
                <c:pt idx="383">
                  <c:v>-3.539565877483166</c:v>
                </c:pt>
                <c:pt idx="384">
                  <c:v>-3.526097120213318</c:v>
                </c:pt>
                <c:pt idx="385">
                  <c:v>-3.512631500023098</c:v>
                </c:pt>
                <c:pt idx="386">
                  <c:v>-3.499168951055506</c:v>
                </c:pt>
                <c:pt idx="387">
                  <c:v>-3.485709408894045</c:v>
                </c:pt>
                <c:pt idx="388">
                  <c:v>-3.472252810536679</c:v>
                </c:pt>
                <c:pt idx="389">
                  <c:v>-3.458799094370212</c:v>
                </c:pt>
                <c:pt idx="390">
                  <c:v>-3.445348200145069</c:v>
                </c:pt>
                <c:pt idx="391">
                  <c:v>-3.431900068950476</c:v>
                </c:pt>
                <c:pt idx="392">
                  <c:v>-3.418454643190057</c:v>
                </c:pt>
                <c:pt idx="393">
                  <c:v>-3.405011866557825</c:v>
                </c:pt>
                <c:pt idx="394">
                  <c:v>-3.391571684014587</c:v>
                </c:pt>
                <c:pt idx="395">
                  <c:v>-3.378134041764745</c:v>
                </c:pt>
                <c:pt idx="396">
                  <c:v>-3.364698887233513</c:v>
                </c:pt>
                <c:pt idx="397">
                  <c:v>-3.351266169044516</c:v>
                </c:pt>
                <c:pt idx="398">
                  <c:v>-3.337835836997806</c:v>
                </c:pt>
                <c:pt idx="399">
                  <c:v>-3.324407842048266</c:v>
                </c:pt>
                <c:pt idx="400">
                  <c:v>-3.310982136284411</c:v>
                </c:pt>
                <c:pt idx="401">
                  <c:v>-3.29755867290759</c:v>
                </c:pt>
                <c:pt idx="402">
                  <c:v>-3.284137406211567</c:v>
                </c:pt>
                <c:pt idx="403">
                  <c:v>-3.270718291562506</c:v>
                </c:pt>
                <c:pt idx="404">
                  <c:v>-3.257301285379321</c:v>
                </c:pt>
                <c:pt idx="405">
                  <c:v>-3.243886345114436</c:v>
                </c:pt>
                <c:pt idx="406">
                  <c:v>-3.230473429234904</c:v>
                </c:pt>
                <c:pt idx="407">
                  <c:v>-3.217062497203913</c:v>
                </c:pt>
                <c:pt idx="408">
                  <c:v>-3.203653509462665</c:v>
                </c:pt>
                <c:pt idx="409">
                  <c:v>-3.190246427412629</c:v>
                </c:pt>
                <c:pt idx="410">
                  <c:v>-3.176841213398155</c:v>
                </c:pt>
                <c:pt idx="411">
                  <c:v>-3.163437830689464</c:v>
                </c:pt>
                <c:pt idx="412">
                  <c:v>-3.150036243465992</c:v>
                </c:pt>
                <c:pt idx="413">
                  <c:v>-3.136636416800093</c:v>
                </c:pt>
                <c:pt idx="414">
                  <c:v>-3.123238316641096</c:v>
                </c:pt>
                <c:pt idx="415">
                  <c:v>-3.109841909799718</c:v>
                </c:pt>
                <c:pt idx="416">
                  <c:v>-3.096447163932829</c:v>
                </c:pt>
                <c:pt idx="417">
                  <c:v>-3.083054047528544</c:v>
                </c:pt>
                <c:pt idx="418">
                  <c:v>-3.069662529891678</c:v>
                </c:pt>
                <c:pt idx="419">
                  <c:v>-3.056272581129518</c:v>
                </c:pt>
                <c:pt idx="420">
                  <c:v>-3.042884172137952</c:v>
                </c:pt>
                <c:pt idx="421">
                  <c:v>-3.029497274587903</c:v>
                </c:pt>
                <c:pt idx="422">
                  <c:v>-3.016111860912116</c:v>
                </c:pt>
                <c:pt idx="423">
                  <c:v>-3.002727904292242</c:v>
                </c:pt>
                <c:pt idx="424">
                  <c:v>-2.989345378646274</c:v>
                </c:pt>
                <c:pt idx="425">
                  <c:v>-2.975964258616262</c:v>
                </c:pt>
                <c:pt idx="426">
                  <c:v>-2.962584519556377</c:v>
                </c:pt>
                <c:pt idx="427">
                  <c:v>-2.949206137521264</c:v>
                </c:pt>
                <c:pt idx="428">
                  <c:v>-2.935829089254709</c:v>
                </c:pt>
                <c:pt idx="429">
                  <c:v>-2.922453352178606</c:v>
                </c:pt>
                <c:pt idx="430">
                  <c:v>-2.909078904382222</c:v>
                </c:pt>
                <c:pt idx="431">
                  <c:v>-2.895705724611775</c:v>
                </c:pt>
                <c:pt idx="432">
                  <c:v>-2.882333792260282</c:v>
                </c:pt>
                <c:pt idx="433">
                  <c:v>-2.868963087357717</c:v>
                </c:pt>
                <c:pt idx="434">
                  <c:v>-2.855593590561447</c:v>
                </c:pt>
                <c:pt idx="435">
                  <c:v>-2.842225283146949</c:v>
                </c:pt>
                <c:pt idx="436">
                  <c:v>-2.828858146998824</c:v>
                </c:pt>
                <c:pt idx="437">
                  <c:v>-2.815492164602079</c:v>
                </c:pt>
                <c:pt idx="438">
                  <c:v>-2.802127319033679</c:v>
                </c:pt>
                <c:pt idx="439">
                  <c:v>-2.788763593954385</c:v>
                </c:pt>
                <c:pt idx="440">
                  <c:v>-2.775400973600857</c:v>
                </c:pt>
                <c:pt idx="441">
                  <c:v>-2.762039442778024</c:v>
                </c:pt>
                <c:pt idx="442">
                  <c:v>-2.748678986851717</c:v>
                </c:pt>
                <c:pt idx="443">
                  <c:v>-2.735319591741576</c:v>
                </c:pt>
                <c:pt idx="444">
                  <c:v>-2.7219612439142</c:v>
                </c:pt>
                <c:pt idx="445">
                  <c:v>-2.708603930376572</c:v>
                </c:pt>
                <c:pt idx="446">
                  <c:v>-2.695247638669723</c:v>
                </c:pt>
                <c:pt idx="447">
                  <c:v>-2.68189235686267</c:v>
                </c:pt>
                <c:pt idx="448">
                  <c:v>-2.668538073546579</c:v>
                </c:pt>
                <c:pt idx="449">
                  <c:v>-2.655184777829211</c:v>
                </c:pt>
                <c:pt idx="450">
                  <c:v>-2.641832459329579</c:v>
                </c:pt>
                <c:pt idx="451">
                  <c:v>-2.628481108172876</c:v>
                </c:pt>
                <c:pt idx="452">
                  <c:v>-2.615130714985636</c:v>
                </c:pt>
                <c:pt idx="453">
                  <c:v>-2.601781270891144</c:v>
                </c:pt>
                <c:pt idx="454">
                  <c:v>-2.588432767505073</c:v>
                </c:pt>
                <c:pt idx="455">
                  <c:v>-2.575085196931375</c:v>
                </c:pt>
                <c:pt idx="456">
                  <c:v>-2.5617385517584</c:v>
                </c:pt>
                <c:pt idx="457">
                  <c:v>-2.548392825055243</c:v>
                </c:pt>
                <c:pt idx="458">
                  <c:v>-2.535048010368358</c:v>
                </c:pt>
                <c:pt idx="459">
                  <c:v>-2.521704101718356</c:v>
                </c:pt>
                <c:pt idx="460">
                  <c:v>-2.508361093597076</c:v>
                </c:pt>
                <c:pt idx="461">
                  <c:v>-2.495018980964866</c:v>
                </c:pt>
                <c:pt idx="462">
                  <c:v>-2.481677759248104</c:v>
                </c:pt>
                <c:pt idx="463">
                  <c:v>-2.468337424336931</c:v>
                </c:pt>
                <c:pt idx="464">
                  <c:v>-2.454997972583242</c:v>
                </c:pt>
                <c:pt idx="465">
                  <c:v>-2.441659400798866</c:v>
                </c:pt>
                <c:pt idx="466">
                  <c:v>-2.428321706254011</c:v>
                </c:pt>
                <c:pt idx="467">
                  <c:v>-2.414984886675903</c:v>
                </c:pt>
                <c:pt idx="468">
                  <c:v>-2.401648940247668</c:v>
                </c:pt>
                <c:pt idx="469">
                  <c:v>-2.388313865607435</c:v>
                </c:pt>
                <c:pt idx="470">
                  <c:v>-2.374979661847669</c:v>
                </c:pt>
                <c:pt idx="471">
                  <c:v>-2.361646328514709</c:v>
                </c:pt>
                <c:pt idx="472">
                  <c:v>-2.348313865608558</c:v>
                </c:pt>
                <c:pt idx="473">
                  <c:v>-2.334982273582873</c:v>
                </c:pt>
                <c:pt idx="474">
                  <c:v>-2.321651553345196</c:v>
                </c:pt>
                <c:pt idx="475">
                  <c:v>-2.308321706257398</c:v>
                </c:pt>
                <c:pt idx="476">
                  <c:v>-2.294992734136354</c:v>
                </c:pt>
                <c:pt idx="477">
                  <c:v>-2.281664639254837</c:v>
                </c:pt>
                <c:pt idx="478">
                  <c:v>-2.268337424342648</c:v>
                </c:pt>
                <c:pt idx="479">
                  <c:v>-2.255011092587951</c:v>
                </c:pt>
                <c:pt idx="480">
                  <c:v>-2.241685647638861</c:v>
                </c:pt>
                <c:pt idx="481">
                  <c:v>-2.228361093605231</c:v>
                </c:pt>
                <c:pt idx="482">
                  <c:v>-2.215037435060688</c:v>
                </c:pt>
                <c:pt idx="483">
                  <c:v>-2.201714677044889</c:v>
                </c:pt>
                <c:pt idx="484">
                  <c:v>-2.188392825065992</c:v>
                </c:pt>
                <c:pt idx="485">
                  <c:v>-2.175071885103387</c:v>
                </c:pt>
                <c:pt idx="486">
                  <c:v>-2.161751863610629</c:v>
                </c:pt>
                <c:pt idx="487">
                  <c:v>-2.148432767518619</c:v>
                </c:pt>
                <c:pt idx="488">
                  <c:v>-2.135114604239011</c:v>
                </c:pt>
                <c:pt idx="489">
                  <c:v>-2.121797381667855</c:v>
                </c:pt>
                <c:pt idx="490">
                  <c:v>-2.108481108189477</c:v>
                </c:pt>
                <c:pt idx="491">
                  <c:v>-2.0951657926806</c:v>
                </c:pt>
                <c:pt idx="492">
                  <c:v>-2.081851444514688</c:v>
                </c:pt>
                <c:pt idx="493">
                  <c:v>-2.068538073566553</c:v>
                </c:pt>
                <c:pt idx="494">
                  <c:v>-2.05522569021718</c:v>
                </c:pt>
                <c:pt idx="495">
                  <c:v>-2.041914305358818</c:v>
                </c:pt>
                <c:pt idx="496">
                  <c:v>-2.028603930400296</c:v>
                </c:pt>
                <c:pt idx="497">
                  <c:v>-2.015294577272606</c:v>
                </c:pt>
                <c:pt idx="498">
                  <c:v>-2.001986258434712</c:v>
                </c:pt>
                <c:pt idx="499">
                  <c:v>-1.988678986879644</c:v>
                </c:pt>
                <c:pt idx="500">
                  <c:v>-1.975372776140797</c:v>
                </c:pt>
                <c:pt idx="501">
                  <c:v>-1.962067640298541</c:v>
                </c:pt>
                <c:pt idx="502">
                  <c:v>-1.948763593987043</c:v>
                </c:pt>
                <c:pt idx="503">
                  <c:v>-1.935460652401381</c:v>
                </c:pt>
                <c:pt idx="504">
                  <c:v>-1.922158831304899</c:v>
                </c:pt>
                <c:pt idx="505">
                  <c:v>-1.908858147036836</c:v>
                </c:pt>
                <c:pt idx="506">
                  <c:v>-1.895558616520232</c:v>
                </c:pt>
                <c:pt idx="507">
                  <c:v>-1.882260257270086</c:v>
                </c:pt>
                <c:pt idx="508">
                  <c:v>-1.868963087401803</c:v>
                </c:pt>
                <c:pt idx="509">
                  <c:v>-1.855667125639905</c:v>
                </c:pt>
                <c:pt idx="510">
                  <c:v>-1.842372391327034</c:v>
                </c:pt>
                <c:pt idx="511">
                  <c:v>-1.829078904433217</c:v>
                </c:pt>
                <c:pt idx="512">
                  <c:v>-1.815786685565445</c:v>
                </c:pt>
                <c:pt idx="513">
                  <c:v>-1.802495755977507</c:v>
                </c:pt>
                <c:pt idx="514">
                  <c:v>-1.789206137580137</c:v>
                </c:pt>
                <c:pt idx="515">
                  <c:v>-1.775917852951446</c:v>
                </c:pt>
                <c:pt idx="516">
                  <c:v>-1.762630925347661</c:v>
                </c:pt>
                <c:pt idx="517">
                  <c:v>-1.749345378714137</c:v>
                </c:pt>
                <c:pt idx="518">
                  <c:v>-1.736061237696714</c:v>
                </c:pt>
                <c:pt idx="519">
                  <c:v>-1.722778527653342</c:v>
                </c:pt>
                <c:pt idx="520">
                  <c:v>-1.709497274666043</c:v>
                </c:pt>
                <c:pt idx="521">
                  <c:v>-1.69621750555317</c:v>
                </c:pt>
                <c:pt idx="522">
                  <c:v>-1.682939247881985</c:v>
                </c:pt>
                <c:pt idx="523">
                  <c:v>-1.669662529981572</c:v>
                </c:pt>
                <c:pt idx="524">
                  <c:v>-1.656387380956056</c:v>
                </c:pt>
                <c:pt idx="525">
                  <c:v>-1.643113830698156</c:v>
                </c:pt>
                <c:pt idx="526">
                  <c:v>-1.629841909903068</c:v>
                </c:pt>
                <c:pt idx="527">
                  <c:v>-1.616571650082681</c:v>
                </c:pt>
                <c:pt idx="528">
                  <c:v>-1.603303083580145</c:v>
                </c:pt>
                <c:pt idx="529">
                  <c:v>-1.590036243584747</c:v>
                </c:pt>
                <c:pt idx="530">
                  <c:v>-1.57677116414717</c:v>
                </c:pt>
                <c:pt idx="531">
                  <c:v>-1.563507880195072</c:v>
                </c:pt>
                <c:pt idx="532">
                  <c:v>-1.550246427549028</c:v>
                </c:pt>
                <c:pt idx="533">
                  <c:v>-1.536986842938834</c:v>
                </c:pt>
                <c:pt idx="534">
                  <c:v>-1.52372916402015</c:v>
                </c:pt>
                <c:pt idx="535">
                  <c:v>-1.510473429391521</c:v>
                </c:pt>
                <c:pt idx="536">
                  <c:v>-1.49721967861176</c:v>
                </c:pt>
                <c:pt idx="537">
                  <c:v>-1.483967952217696</c:v>
                </c:pt>
                <c:pt idx="538">
                  <c:v>-1.470718291742288</c:v>
                </c:pt>
                <c:pt idx="539">
                  <c:v>-1.457470739733135</c:v>
                </c:pt>
                <c:pt idx="540">
                  <c:v>-1.444225339771332</c:v>
                </c:pt>
                <c:pt idx="541">
                  <c:v>-1.43098213649074</c:v>
                </c:pt>
                <c:pt idx="542">
                  <c:v>-1.417741175597614</c:v>
                </c:pt>
                <c:pt idx="543">
                  <c:v>-1.404502503890621</c:v>
                </c:pt>
                <c:pt idx="544">
                  <c:v>-1.391266169281268</c:v>
                </c:pt>
                <c:pt idx="545">
                  <c:v>-1.378032220814696</c:v>
                </c:pt>
                <c:pt idx="546">
                  <c:v>-1.364800708690875</c:v>
                </c:pt>
                <c:pt idx="547">
                  <c:v>-1.351571684286204</c:v>
                </c:pt>
                <c:pt idx="548">
                  <c:v>-1.338345200175493</c:v>
                </c:pt>
                <c:pt idx="549">
                  <c:v>-1.325121310154367</c:v>
                </c:pt>
                <c:pt idx="550">
                  <c:v>-1.311900069262046</c:v>
                </c:pt>
                <c:pt idx="551">
                  <c:v>-1.298681533804546</c:v>
                </c:pt>
                <c:pt idx="552">
                  <c:v>-1.285465761378271</c:v>
                </c:pt>
                <c:pt idx="553">
                  <c:v>-1.272252810894031</c:v>
                </c:pt>
                <c:pt idx="554">
                  <c:v>-1.259042742601429</c:v>
                </c:pt>
                <c:pt idx="555">
                  <c:v>-1.245835618113698</c:v>
                </c:pt>
                <c:pt idx="556">
                  <c:v>-1.232631500432906</c:v>
                </c:pt>
                <c:pt idx="557">
                  <c:v>-1.219430453975591</c:v>
                </c:pt>
                <c:pt idx="558">
                  <c:v>-1.206232544598791</c:v>
                </c:pt>
                <c:pt idx="559">
                  <c:v>-1.193037839626478</c:v>
                </c:pt>
                <c:pt idx="560">
                  <c:v>-1.1798464078764</c:v>
                </c:pt>
                <c:pt idx="561">
                  <c:v>-1.166658319687316</c:v>
                </c:pt>
                <c:pt idx="562">
                  <c:v>-1.153473646946646</c:v>
                </c:pt>
                <c:pt idx="563">
                  <c:v>-1.140292463118499</c:v>
                </c:pt>
                <c:pt idx="564">
                  <c:v>-1.127114843272102</c:v>
                </c:pt>
                <c:pt idx="565">
                  <c:v>-1.113940864110623</c:v>
                </c:pt>
                <c:pt idx="566">
                  <c:v>-1.100770604000381</c:v>
                </c:pt>
                <c:pt idx="567">
                  <c:v>-1.087604143000423</c:v>
                </c:pt>
                <c:pt idx="568">
                  <c:v>-1.074441562892496</c:v>
                </c:pt>
                <c:pt idx="569">
                  <c:v>-1.061282947211377</c:v>
                </c:pt>
                <c:pt idx="570">
                  <c:v>-1.048128381275575</c:v>
                </c:pt>
                <c:pt idx="571">
                  <c:v>-1.034977952218375</c:v>
                </c:pt>
                <c:pt idx="572">
                  <c:v>-1.021831749019255</c:v>
                </c:pt>
                <c:pt idx="573">
                  <c:v>-1.00868986253562</c:v>
                </c:pt>
                <c:pt idx="574">
                  <c:v>-0.995552385534888</c:v>
                </c:pt>
                <c:pt idx="575">
                  <c:v>-0.982419412726875</c:v>
                </c:pt>
                <c:pt idx="576">
                  <c:v>-0.969291040796508</c:v>
                </c:pt>
                <c:pt idx="577">
                  <c:v>-0.956167368436834</c:v>
                </c:pt>
                <c:pt idx="578">
                  <c:v>-0.943048496382305</c:v>
                </c:pt>
                <c:pt idx="579">
                  <c:v>-0.929934527442345</c:v>
                </c:pt>
                <c:pt idx="580">
                  <c:v>-0.916825566535173</c:v>
                </c:pt>
                <c:pt idx="581">
                  <c:v>-0.903721720721859</c:v>
                </c:pt>
                <c:pt idx="582">
                  <c:v>-0.890623099240622</c:v>
                </c:pt>
                <c:pt idx="583">
                  <c:v>-0.877529813541322</c:v>
                </c:pt>
                <c:pt idx="584">
                  <c:v>-0.864441977320142</c:v>
                </c:pt>
                <c:pt idx="585">
                  <c:v>-0.851359706554445</c:v>
                </c:pt>
                <c:pt idx="586">
                  <c:v>-0.838283119537771</c:v>
                </c:pt>
                <c:pt idx="587">
                  <c:v>-0.825212336914968</c:v>
                </c:pt>
                <c:pt idx="588">
                  <c:v>-0.812147481717411</c:v>
                </c:pt>
                <c:pt idx="589">
                  <c:v>-0.799088679398305</c:v>
                </c:pt>
                <c:pt idx="590">
                  <c:v>-0.786036057868038</c:v>
                </c:pt>
                <c:pt idx="591">
                  <c:v>-0.772989747529551</c:v>
                </c:pt>
                <c:pt idx="592">
                  <c:v>-0.759949881313692</c:v>
                </c:pt>
                <c:pt idx="593">
                  <c:v>-0.746916594714546</c:v>
                </c:pt>
                <c:pt idx="594">
                  <c:v>-0.733890025824683</c:v>
                </c:pt>
                <c:pt idx="595">
                  <c:v>-0.720870315370296</c:v>
                </c:pt>
                <c:pt idx="596">
                  <c:v>-0.707857606746204</c:v>
                </c:pt>
                <c:pt idx="597">
                  <c:v>-0.694852046050663</c:v>
                </c:pt>
                <c:pt idx="598">
                  <c:v>-0.681853782119971</c:v>
                </c:pt>
                <c:pt idx="599">
                  <c:v>-0.668862966562804</c:v>
                </c:pt>
                <c:pt idx="600">
                  <c:v>-0.655879753794242</c:v>
                </c:pt>
                <c:pt idx="601">
                  <c:v>-0.642904301069455</c:v>
                </c:pt>
                <c:pt idx="602">
                  <c:v>-0.629936768516992</c:v>
                </c:pt>
                <c:pt idx="603">
                  <c:v>-0.616977319171616</c:v>
                </c:pt>
                <c:pt idx="604">
                  <c:v>-0.604026119006654</c:v>
                </c:pt>
                <c:pt idx="605">
                  <c:v>-0.591083336965788</c:v>
                </c:pt>
                <c:pt idx="606">
                  <c:v>-0.578149144994254</c:v>
                </c:pt>
                <c:pt idx="607">
                  <c:v>-0.56522371806937</c:v>
                </c:pt>
                <c:pt idx="608">
                  <c:v>-0.552307234230347</c:v>
                </c:pt>
                <c:pt idx="609">
                  <c:v>-0.539399874607325</c:v>
                </c:pt>
                <c:pt idx="610">
                  <c:v>-0.526501823449553</c:v>
                </c:pt>
                <c:pt idx="611">
                  <c:v>-0.513613268152673</c:v>
                </c:pt>
                <c:pt idx="612">
                  <c:v>-0.500734399285017</c:v>
                </c:pt>
                <c:pt idx="613">
                  <c:v>-0.487865410612857</c:v>
                </c:pt>
                <c:pt idx="614">
                  <c:v>-0.475006499124537</c:v>
                </c:pt>
                <c:pt idx="615">
                  <c:v>-0.462157865053415</c:v>
                </c:pt>
                <c:pt idx="616">
                  <c:v>-0.44931971189953</c:v>
                </c:pt>
                <c:pt idx="617">
                  <c:v>-0.436492246449917</c:v>
                </c:pt>
                <c:pt idx="618">
                  <c:v>-0.423675678797499</c:v>
                </c:pt>
                <c:pt idx="619">
                  <c:v>-0.410870222358457</c:v>
                </c:pt>
                <c:pt idx="620">
                  <c:v>-0.398076093888016</c:v>
                </c:pt>
                <c:pt idx="621">
                  <c:v>-0.385293513494528</c:v>
                </c:pt>
                <c:pt idx="622">
                  <c:v>-0.37252270465179</c:v>
                </c:pt>
                <c:pt idx="623">
                  <c:v>-0.359763894209497</c:v>
                </c:pt>
                <c:pt idx="624">
                  <c:v>-0.347017312401736</c:v>
                </c:pt>
                <c:pt idx="625">
                  <c:v>-0.33428319285341</c:v>
                </c:pt>
                <c:pt idx="626">
                  <c:v>-0.321561772584542</c:v>
                </c:pt>
                <c:pt idx="627">
                  <c:v>-0.308853292012294</c:v>
                </c:pt>
                <c:pt idx="628">
                  <c:v>-0.296157994950672</c:v>
                </c:pt>
                <c:pt idx="629">
                  <c:v>-0.283476128607745</c:v>
                </c:pt>
                <c:pt idx="630">
                  <c:v>-0.270807943580334</c:v>
                </c:pt>
                <c:pt idx="631">
                  <c:v>-0.258153693846039</c:v>
                </c:pt>
                <c:pt idx="632">
                  <c:v>-0.245513636752494</c:v>
                </c:pt>
                <c:pt idx="633">
                  <c:v>-0.232888033003761</c:v>
                </c:pt>
                <c:pt idx="634">
                  <c:v>-0.220277146643746</c:v>
                </c:pt>
                <c:pt idx="635">
                  <c:v>-0.207681245036521</c:v>
                </c:pt>
                <c:pt idx="636">
                  <c:v>-0.195100598843476</c:v>
                </c:pt>
                <c:pt idx="637">
                  <c:v>-0.182535481997154</c:v>
                </c:pt>
                <c:pt idx="638">
                  <c:v>-0.169986171671676</c:v>
                </c:pt>
                <c:pt idx="639">
                  <c:v>-0.157452948249671</c:v>
                </c:pt>
                <c:pt idx="640">
                  <c:v>-0.144936095285556</c:v>
                </c:pt>
                <c:pt idx="641">
                  <c:v>-0.132435899465116</c:v>
                </c:pt>
                <c:pt idx="642">
                  <c:v>-0.119952650561225</c:v>
                </c:pt>
                <c:pt idx="643">
                  <c:v>-0.107486641385643</c:v>
                </c:pt>
                <c:pt idx="644">
                  <c:v>-0.0950381677367695</c:v>
                </c:pt>
                <c:pt idx="645">
                  <c:v>-0.0826075283432572</c:v>
                </c:pt>
                <c:pt idx="646">
                  <c:v>-0.0701950248033788</c:v>
                </c:pt>
                <c:pt idx="647">
                  <c:v>-0.057800961520075</c:v>
                </c:pt>
                <c:pt idx="648">
                  <c:v>-0.0454256456315612</c:v>
                </c:pt>
                <c:pt idx="649">
                  <c:v>-0.0330693869374301</c:v>
                </c:pt>
                <c:pt idx="650">
                  <c:v>-0.0207324978201438</c:v>
                </c:pt>
                <c:pt idx="651">
                  <c:v>-0.00841529316184854</c:v>
                </c:pt>
                <c:pt idx="652">
                  <c:v>0.00388190974356476</c:v>
                </c:pt>
                <c:pt idx="653">
                  <c:v>0.016158791283233</c:v>
                </c:pt>
                <c:pt idx="654">
                  <c:v>0.0284150296229953</c:v>
                </c:pt>
                <c:pt idx="655">
                  <c:v>0.0406503008100136</c:v>
                </c:pt>
                <c:pt idx="656">
                  <c:v>0.0528642788804091</c:v>
                </c:pt>
                <c:pt idx="657">
                  <c:v>0.0650566359719593</c:v>
                </c:pt>
                <c:pt idx="658">
                  <c:v>0.0772270424418801</c:v>
                </c:pt>
                <c:pt idx="659">
                  <c:v>0.0893751669897564</c:v>
                </c:pt>
                <c:pt idx="660">
                  <c:v>0.101500676785614</c:v>
                </c:pt>
                <c:pt idx="661">
                  <c:v>0.11360323760317</c:v>
                </c:pt>
                <c:pt idx="662">
                  <c:v>0.125682513958252</c:v>
                </c:pt>
                <c:pt idx="663">
                  <c:v>0.137738169252411</c:v>
                </c:pt>
                <c:pt idx="664">
                  <c:v>0.149769865921679</c:v>
                </c:pt>
                <c:pt idx="665">
                  <c:v>0.161777265590481</c:v>
                </c:pt>
                <c:pt idx="666">
                  <c:v>0.173760029230645</c:v>
                </c:pt>
                <c:pt idx="667">
                  <c:v>0.185717817325495</c:v>
                </c:pt>
                <c:pt idx="668">
                  <c:v>0.197650290038931</c:v>
                </c:pt>
                <c:pt idx="669">
                  <c:v>0.209557107389469</c:v>
                </c:pt>
                <c:pt idx="670">
                  <c:v>0.221437929429131</c:v>
                </c:pt>
                <c:pt idx="671">
                  <c:v>0.233292416427117</c:v>
                </c:pt>
                <c:pt idx="672">
                  <c:v>0.245120229058137</c:v>
                </c:pt>
                <c:pt idx="673">
                  <c:v>0.256921028595296</c:v>
                </c:pt>
                <c:pt idx="674">
                  <c:v>0.268694477107387</c:v>
                </c:pt>
                <c:pt idx="675">
                  <c:v>0.280440237660475</c:v>
                </c:pt>
                <c:pt idx="676">
                  <c:v>0.292157974523583</c:v>
                </c:pt>
                <c:pt idx="677">
                  <c:v>0.303847353378325</c:v>
                </c:pt>
                <c:pt idx="678">
                  <c:v>0.315508041532302</c:v>
                </c:pt>
                <c:pt idx="679">
                  <c:v>0.327139708136058</c:v>
                </c:pt>
                <c:pt idx="680">
                  <c:v>0.338742024403371</c:v>
                </c:pt>
                <c:pt idx="681">
                  <c:v>0.350314663834679</c:v>
                </c:pt>
                <c:pt idx="682">
                  <c:v>0.361857302443373</c:v>
                </c:pt>
                <c:pt idx="683">
                  <c:v>0.373369618984716</c:v>
                </c:pt>
                <c:pt idx="684">
                  <c:v>0.384851295187131</c:v>
                </c:pt>
                <c:pt idx="685">
                  <c:v>0.39630201598554</c:v>
                </c:pt>
                <c:pt idx="686">
                  <c:v>0.407721469756515</c:v>
                </c:pt>
                <c:pt idx="687">
                  <c:v>0.419109348554879</c:v>
                </c:pt>
                <c:pt idx="688">
                  <c:v>0.430465348351491</c:v>
                </c:pt>
                <c:pt idx="689">
                  <c:v>0.441789169271847</c:v>
                </c:pt>
                <c:pt idx="690">
                  <c:v>0.453080515835169</c:v>
                </c:pt>
                <c:pt idx="691">
                  <c:v>0.464339097193649</c:v>
                </c:pt>
                <c:pt idx="692">
                  <c:v>0.475564627371467</c:v>
                </c:pt>
                <c:pt idx="693">
                  <c:v>0.486756825503219</c:v>
                </c:pt>
                <c:pt idx="694">
                  <c:v>0.497915416071392</c:v>
                </c:pt>
                <c:pt idx="695">
                  <c:v>0.509040129142479</c:v>
                </c:pt>
                <c:pt idx="696">
                  <c:v>0.520130700601377</c:v>
                </c:pt>
                <c:pt idx="697">
                  <c:v>0.53118687238364</c:v>
                </c:pt>
                <c:pt idx="698">
                  <c:v>0.54220839270521</c:v>
                </c:pt>
                <c:pt idx="699">
                  <c:v>0.553195016289212</c:v>
                </c:pt>
                <c:pt idx="700">
                  <c:v>0.564146504589424</c:v>
                </c:pt>
                <c:pt idx="701">
                  <c:v>0.57506262600999</c:v>
                </c:pt>
                <c:pt idx="702">
                  <c:v>0.585943156121002</c:v>
                </c:pt>
                <c:pt idx="703">
                  <c:v>0.596787877869524</c:v>
                </c:pt>
                <c:pt idx="704">
                  <c:v>0.607596581785671</c:v>
                </c:pt>
                <c:pt idx="705">
                  <c:v>0.618369066183334</c:v>
                </c:pt>
                <c:pt idx="706">
                  <c:v>0.629105137355164</c:v>
                </c:pt>
                <c:pt idx="707">
                  <c:v>0.639804609761441</c:v>
                </c:pt>
                <c:pt idx="708">
                  <c:v>0.650467306212424</c:v>
                </c:pt>
                <c:pt idx="709">
                  <c:v>0.661093058043835</c:v>
                </c:pt>
                <c:pt idx="710">
                  <c:v>0.671681705285107</c:v>
                </c:pt>
                <c:pt idx="711">
                  <c:v>0.682233096820053</c:v>
                </c:pt>
                <c:pt idx="712">
                  <c:v>0.692747090539604</c:v>
                </c:pt>
                <c:pt idx="713">
                  <c:v>0.703223553486332</c:v>
                </c:pt>
                <c:pt idx="714">
                  <c:v>0.713662361990403</c:v>
                </c:pt>
                <c:pt idx="715">
                  <c:v>0.724063401796704</c:v>
                </c:pt>
                <c:pt idx="716">
                  <c:v>0.734426568182846</c:v>
                </c:pt>
                <c:pt idx="717">
                  <c:v>0.744751766067814</c:v>
                </c:pt>
                <c:pt idx="718">
                  <c:v>0.755038910111002</c:v>
                </c:pt>
                <c:pt idx="719">
                  <c:v>0.765287924801426</c:v>
                </c:pt>
                <c:pt idx="720">
                  <c:v>0.775498744536902</c:v>
                </c:pt>
                <c:pt idx="721">
                  <c:v>0.785671313693056</c:v>
                </c:pt>
                <c:pt idx="722">
                  <c:v>0.795805586681962</c:v>
                </c:pt>
                <c:pt idx="723">
                  <c:v>0.805901528000302</c:v>
                </c:pt>
                <c:pt idx="724">
                  <c:v>0.815959112266946</c:v>
                </c:pt>
                <c:pt idx="725">
                  <c:v>0.825978324249849</c:v>
                </c:pt>
                <c:pt idx="726">
                  <c:v>0.83595915888222</c:v>
                </c:pt>
                <c:pt idx="727">
                  <c:v>0.845901621267921</c:v>
                </c:pt>
                <c:pt idx="728">
                  <c:v>0.855805726676077</c:v>
                </c:pt>
                <c:pt idx="729">
                  <c:v>0.86567150052493</c:v>
                </c:pt>
                <c:pt idx="730">
                  <c:v>0.875498978354946</c:v>
                </c:pt>
                <c:pt idx="731">
                  <c:v>0.885288205791252</c:v>
                </c:pt>
                <c:pt idx="732">
                  <c:v>0.895039238495491</c:v>
                </c:pt>
                <c:pt idx="733">
                  <c:v>0.904752142107189</c:v>
                </c:pt>
                <c:pt idx="734">
                  <c:v>0.914426992174772</c:v>
                </c:pt>
                <c:pt idx="735">
                  <c:v>0.924063874076394</c:v>
                </c:pt>
                <c:pt idx="736">
                  <c:v>0.933662882930734</c:v>
                </c:pt>
                <c:pt idx="737">
                  <c:v>0.943224123497979</c:v>
                </c:pt>
                <c:pt idx="738">
                  <c:v>0.952747710071191</c:v>
                </c:pt>
                <c:pt idx="739">
                  <c:v>0.962233766358316</c:v>
                </c:pt>
                <c:pt idx="740">
                  <c:v>0.971682425355074</c:v>
                </c:pt>
                <c:pt idx="741">
                  <c:v>0.981093829209008</c:v>
                </c:pt>
                <c:pt idx="742">
                  <c:v>0.990468129074996</c:v>
                </c:pt>
                <c:pt idx="743">
                  <c:v>0.999805484962513</c:v>
                </c:pt>
                <c:pt idx="744">
                  <c:v>1.009106065574987</c:v>
                </c:pt>
                <c:pt idx="745">
                  <c:v>1.018370048141557</c:v>
                </c:pt>
                <c:pt idx="746">
                  <c:v>1.027597618241619</c:v>
                </c:pt>
                <c:pt idx="747">
                  <c:v>1.036788969622477</c:v>
                </c:pt>
                <c:pt idx="748">
                  <c:v>1.045944304010504</c:v>
                </c:pt>
                <c:pt idx="749">
                  <c:v>1.055063830916168</c:v>
                </c:pt>
                <c:pt idx="750">
                  <c:v>1.064147767433323</c:v>
                </c:pt>
                <c:pt idx="751">
                  <c:v>1.073196338033159</c:v>
                </c:pt>
                <c:pt idx="752">
                  <c:v>1.082209774353182</c:v>
                </c:pt>
                <c:pt idx="753">
                  <c:v>1.091188314981662</c:v>
                </c:pt>
                <c:pt idx="754">
                  <c:v>1.100132205237929</c:v>
                </c:pt>
                <c:pt idx="755">
                  <c:v>1.109041696948936</c:v>
                </c:pt>
                <c:pt idx="756">
                  <c:v>1.117917048222471</c:v>
                </c:pt>
                <c:pt idx="757">
                  <c:v>1.126758523217459</c:v>
                </c:pt>
                <c:pt idx="758">
                  <c:v>1.135566391911712</c:v>
                </c:pt>
                <c:pt idx="759">
                  <c:v>1.144340929867573</c:v>
                </c:pt>
                <c:pt idx="760">
                  <c:v>1.153082417995811</c:v>
                </c:pt>
                <c:pt idx="761">
                  <c:v>1.16179114231817</c:v>
                </c:pt>
                <c:pt idx="762">
                  <c:v>1.170467393728967</c:v>
                </c:pt>
                <c:pt idx="763">
                  <c:v>1.179111467756091</c:v>
                </c:pt>
                <c:pt idx="764">
                  <c:v>1.187723664321793</c:v>
                </c:pt>
                <c:pt idx="765">
                  <c:v>1.196304287503616</c:v>
                </c:pt>
                <c:pt idx="766">
                  <c:v>1.204853645295812</c:v>
                </c:pt>
                <c:pt idx="767">
                  <c:v>1.213372049371599</c:v>
                </c:pt>
                <c:pt idx="768">
                  <c:v>1.221859814846568</c:v>
                </c:pt>
                <c:pt idx="769">
                  <c:v>1.230317260043577</c:v>
                </c:pt>
                <c:pt idx="770">
                  <c:v>1.23874470625942</c:v>
                </c:pt>
                <c:pt idx="771">
                  <c:v>1.247142477533584</c:v>
                </c:pt>
                <c:pt idx="772">
                  <c:v>1.255510900419349</c:v>
                </c:pt>
                <c:pt idx="773">
                  <c:v>1.263850303757522</c:v>
                </c:pt>
                <c:pt idx="774">
                  <c:v>1.272161018453054</c:v>
                </c:pt>
                <c:pt idx="775">
                  <c:v>1.280443377254764</c:v>
                </c:pt>
                <c:pt idx="776">
                  <c:v>1.288697714538418</c:v>
                </c:pt>
                <c:pt idx="777">
                  <c:v>1.296924366093375</c:v>
                </c:pt>
                <c:pt idx="778">
                  <c:v>1.305123668912969</c:v>
                </c:pt>
                <c:pt idx="779">
                  <c:v>1.31329596098887</c:v>
                </c:pt>
                <c:pt idx="780">
                  <c:v>1.321441581109527</c:v>
                </c:pt>
                <c:pt idx="781">
                  <c:v>1.329560868662913</c:v>
                </c:pt>
                <c:pt idx="782">
                  <c:v>1.337654163443671</c:v>
                </c:pt>
                <c:pt idx="783">
                  <c:v>1.345721805464813</c:v>
                </c:pt>
                <c:pt idx="784">
                  <c:v>1.353764134774102</c:v>
                </c:pt>
                <c:pt idx="785">
                  <c:v>1.361781491275178</c:v>
                </c:pt>
                <c:pt idx="786">
                  <c:v>1.369774214553576</c:v>
                </c:pt>
                <c:pt idx="787">
                  <c:v>1.37774264370766</c:v>
                </c:pt>
                <c:pt idx="788">
                  <c:v>1.385687117184592</c:v>
                </c:pt>
                <c:pt idx="789">
                  <c:v>1.393607972621356</c:v>
                </c:pt>
                <c:pt idx="790">
                  <c:v>1.401505546690881</c:v>
                </c:pt>
                <c:pt idx="791">
                  <c:v>1.409380174953325</c:v>
                </c:pt>
                <c:pt idx="792">
                  <c:v>1.417232191712514</c:v>
                </c:pt>
                <c:pt idx="793">
                  <c:v>1.425061929877557</c:v>
                </c:pt>
                <c:pt idx="794">
                  <c:v>1.43286972082965</c:v>
                </c:pt>
                <c:pt idx="795">
                  <c:v>1.440655894294034</c:v>
                </c:pt>
                <c:pt idx="796">
                  <c:v>1.448420778217125</c:v>
                </c:pt>
                <c:pt idx="797">
                  <c:v>1.456164698648773</c:v>
                </c:pt>
                <c:pt idx="798">
                  <c:v>1.463887979629614</c:v>
                </c:pt>
                <c:pt idx="799">
                  <c:v>1.471590943083479</c:v>
                </c:pt>
                <c:pt idx="800">
                  <c:v>1.47927390871483</c:v>
                </c:pt>
                <c:pt idx="801">
                  <c:v>1.486937193911128</c:v>
                </c:pt>
                <c:pt idx="802">
                  <c:v>1.494581113650125</c:v>
                </c:pt>
                <c:pt idx="803">
                  <c:v>1.502205980411966</c:v>
                </c:pt>
                <c:pt idx="804">
                  <c:v>1.50981210409606</c:v>
                </c:pt>
                <c:pt idx="805">
                  <c:v>1.517399791942634</c:v>
                </c:pt>
                <c:pt idx="806">
                  <c:v>1.524969348458884</c:v>
                </c:pt>
                <c:pt idx="807">
                  <c:v>1.532521075349648</c:v>
                </c:pt>
                <c:pt idx="808">
                  <c:v>1.540055271452502</c:v>
                </c:pt>
                <c:pt idx="809">
                  <c:v>1.547572232677198</c:v>
                </c:pt>
                <c:pt idx="810">
                  <c:v>1.555072251949327</c:v>
                </c:pt>
                <c:pt idx="811">
                  <c:v>1.562555619158151</c:v>
                </c:pt>
                <c:pt idx="812">
                  <c:v>1.570022621108445</c:v>
                </c:pt>
                <c:pt idx="813">
                  <c:v>1.577473541476303</c:v>
                </c:pt>
                <c:pt idx="814">
                  <c:v>1.584908660768765</c:v>
                </c:pt>
                <c:pt idx="815">
                  <c:v>1.592328256287183</c:v>
                </c:pt>
                <c:pt idx="816">
                  <c:v>1.599732602094207</c:v>
                </c:pt>
                <c:pt idx="817">
                  <c:v>1.607121968984286</c:v>
                </c:pt>
                <c:pt idx="818">
                  <c:v>1.614496624457582</c:v>
                </c:pt>
                <c:pt idx="819">
                  <c:v>1.621856832697183</c:v>
                </c:pt>
                <c:pt idx="820">
                  <c:v>1.62920285454951</c:v>
                </c:pt>
                <c:pt idx="821">
                  <c:v>1.636534947507808</c:v>
                </c:pt>
                <c:pt idx="822">
                  <c:v>1.64385336569862</c:v>
                </c:pt>
                <c:pt idx="823">
                  <c:v>1.651158359871123</c:v>
                </c:pt>
                <c:pt idx="824">
                  <c:v>1.658450177389234</c:v>
                </c:pt>
                <c:pt idx="825">
                  <c:v>1.665729062226384</c:v>
                </c:pt>
                <c:pt idx="826">
                  <c:v>1.672995254962826</c:v>
                </c:pt>
                <c:pt idx="827">
                  <c:v>1.680248992785427</c:v>
                </c:pt>
                <c:pt idx="828">
                  <c:v>1.68749050948978</c:v>
                </c:pt>
                <c:pt idx="829">
                  <c:v>1.694720035484592</c:v>
                </c:pt>
                <c:pt idx="830">
                  <c:v>1.701937797798206</c:v>
                </c:pt>
                <c:pt idx="831">
                  <c:v>1.709144020087197</c:v>
                </c:pt>
                <c:pt idx="832">
                  <c:v>1.716338922646917</c:v>
                </c:pt>
                <c:pt idx="833">
                  <c:v>1.723522722423908</c:v>
                </c:pt>
                <c:pt idx="834">
                  <c:v>1.730695633030105</c:v>
                </c:pt>
                <c:pt idx="835">
                  <c:v>1.737857864758707</c:v>
                </c:pt>
                <c:pt idx="836">
                  <c:v>1.745009624601668</c:v>
                </c:pt>
                <c:pt idx="837">
                  <c:v>1.752151116268694</c:v>
                </c:pt>
                <c:pt idx="838">
                  <c:v>1.759282540207668</c:v>
                </c:pt>
                <c:pt idx="839">
                  <c:v>1.76640409362644</c:v>
                </c:pt>
                <c:pt idx="840">
                  <c:v>1.773515970515877</c:v>
                </c:pt>
                <c:pt idx="841">
                  <c:v>1.780618361674117</c:v>
                </c:pt>
                <c:pt idx="842">
                  <c:v>1.787711454731948</c:v>
                </c:pt>
                <c:pt idx="843">
                  <c:v>1.794795434179222</c:v>
                </c:pt>
                <c:pt idx="844">
                  <c:v>1.801870481392273</c:v>
                </c:pt>
                <c:pt idx="845">
                  <c:v>1.808936774662229</c:v>
                </c:pt>
                <c:pt idx="846">
                  <c:v>1.815994489224175</c:v>
                </c:pt>
                <c:pt idx="847">
                  <c:v>1.82304379728711</c:v>
                </c:pt>
                <c:pt idx="848">
                  <c:v>1.830084868064613</c:v>
                </c:pt>
                <c:pt idx="849">
                  <c:v>1.837117867806179</c:v>
                </c:pt>
                <c:pt idx="850">
                  <c:v>1.844142959829169</c:v>
                </c:pt>
                <c:pt idx="851">
                  <c:v>1.851160304551296</c:v>
                </c:pt>
                <c:pt idx="852">
                  <c:v>1.858170059523628</c:v>
                </c:pt>
                <c:pt idx="853">
                  <c:v>1.865172379464025</c:v>
                </c:pt>
                <c:pt idx="854">
                  <c:v>1.87216741629099</c:v>
                </c:pt>
                <c:pt idx="855">
                  <c:v>1.879155319157855</c:v>
                </c:pt>
                <c:pt idx="856">
                  <c:v>1.886136234487294</c:v>
                </c:pt>
                <c:pt idx="857">
                  <c:v>1.893110306006089</c:v>
                </c:pt>
                <c:pt idx="858">
                  <c:v>1.900077674780127</c:v>
                </c:pt>
                <c:pt idx="859">
                  <c:v>1.907038479249576</c:v>
                </c:pt>
                <c:pt idx="860">
                  <c:v>1.913992855264211</c:v>
                </c:pt>
                <c:pt idx="861">
                  <c:v>1.920940936118855</c:v>
                </c:pt>
                <c:pt idx="862">
                  <c:v>1.927882852588891</c:v>
                </c:pt>
                <c:pt idx="863">
                  <c:v>1.934818732965821</c:v>
                </c:pt>
                <c:pt idx="864">
                  <c:v>1.941748703092838</c:v>
                </c:pt>
                <c:pt idx="865">
                  <c:v>1.948672886400384</c:v>
                </c:pt>
                <c:pt idx="866">
                  <c:v>1.955591403941663</c:v>
                </c:pt>
                <c:pt idx="867">
                  <c:v>1.962504374428079</c:v>
                </c:pt>
                <c:pt idx="868">
                  <c:v>1.969411914264585</c:v>
                </c:pt>
                <c:pt idx="869">
                  <c:v>1.976314137584912</c:v>
                </c:pt>
                <c:pt idx="870">
                  <c:v>1.983211156286648</c:v>
                </c:pt>
                <c:pt idx="871">
                  <c:v>1.990103080066166</c:v>
                </c:pt>
                <c:pt idx="872">
                  <c:v>1.996990016453357</c:v>
                </c:pt>
                <c:pt idx="873">
                  <c:v>2.003872070846171</c:v>
                </c:pt>
                <c:pt idx="874">
                  <c:v>2.01074934654493</c:v>
                </c:pt>
                <c:pt idx="875">
                  <c:v>2.017621944786414</c:v>
                </c:pt>
                <c:pt idx="876">
                  <c:v>2.02448996477768</c:v>
                </c:pt>
                <c:pt idx="877">
                  <c:v>2.031353503729639</c:v>
                </c:pt>
                <c:pt idx="878">
                  <c:v>2.038212656890332</c:v>
                </c:pt>
                <c:pt idx="879">
                  <c:v>2.045067517577916</c:v>
                </c:pt>
                <c:pt idx="880">
                  <c:v>2.051918177213367</c:v>
                </c:pt>
                <c:pt idx="881">
                  <c:v>2.058764725352836</c:v>
                </c:pt>
                <c:pt idx="882">
                  <c:v>2.06560724971971</c:v>
                </c:pt>
                <c:pt idx="883">
                  <c:v>2.072445836236322</c:v>
                </c:pt>
                <c:pt idx="884">
                  <c:v>2.079280569055328</c:v>
                </c:pt>
                <c:pt idx="885">
                  <c:v>2.086111530590724</c:v>
                </c:pt>
                <c:pt idx="886">
                  <c:v>2.092938801548521</c:v>
                </c:pt>
                <c:pt idx="887">
                  <c:v>2.099762460957048</c:v>
                </c:pt>
                <c:pt idx="888">
                  <c:v>2.106582586196884</c:v>
                </c:pt>
                <c:pt idx="889">
                  <c:v>2.113399253030426</c:v>
                </c:pt>
                <c:pt idx="890">
                  <c:v>2.120212535631073</c:v>
                </c:pt>
                <c:pt idx="891">
                  <c:v>2.127022506612029</c:v>
                </c:pt>
                <c:pt idx="892">
                  <c:v>2.133829237054722</c:v>
                </c:pt>
                <c:pt idx="893">
                  <c:v>2.140632796536835</c:v>
                </c:pt>
                <c:pt idx="894">
                  <c:v>2.14743325315995</c:v>
                </c:pt>
                <c:pt idx="895">
                  <c:v>2.154230673576792</c:v>
                </c:pt>
                <c:pt idx="896">
                  <c:v>2.161025123018085</c:v>
                </c:pt>
                <c:pt idx="897">
                  <c:v>2.16781666531902</c:v>
                </c:pt>
                <c:pt idx="898">
                  <c:v>2.174605362945308</c:v>
                </c:pt>
                <c:pt idx="899">
                  <c:v>2.181391277018862</c:v>
                </c:pt>
                <c:pt idx="900">
                  <c:v>2.188174467343063</c:v>
                </c:pt>
                <c:pt idx="901">
                  <c:v>2.194954992427641</c:v>
                </c:pt>
                <c:pt idx="902">
                  <c:v>2.201732909513157</c:v>
                </c:pt>
                <c:pt idx="903">
                  <c:v>2.208508274595102</c:v>
                </c:pt>
                <c:pt idx="904">
                  <c:v>2.215281142447582</c:v>
                </c:pt>
                <c:pt idx="905">
                  <c:v>2.222051566646637</c:v>
                </c:pt>
                <c:pt idx="906">
                  <c:v>2.228819599593147</c:v>
                </c:pt>
                <c:pt idx="907">
                  <c:v>2.23558529253537</c:v>
                </c:pt>
                <c:pt idx="908">
                  <c:v>2.242348695591081</c:v>
                </c:pt>
                <c:pt idx="909">
                  <c:v>2.249109857769337</c:v>
                </c:pt>
                <c:pt idx="910">
                  <c:v>2.255868826991853</c:v>
                </c:pt>
                <c:pt idx="911">
                  <c:v>2.262625650114008</c:v>
                </c:pt>
                <c:pt idx="912">
                  <c:v>2.26938037294547</c:v>
                </c:pt>
                <c:pt idx="913">
                  <c:v>2.276133040270449</c:v>
                </c:pt>
                <c:pt idx="914">
                  <c:v>2.282883695867588</c:v>
                </c:pt>
                <c:pt idx="915">
                  <c:v>2.289632382529473</c:v>
                </c:pt>
                <c:pt idx="916">
                  <c:v>2.296379142081801</c:v>
                </c:pt>
                <c:pt idx="917">
                  <c:v>2.303124015402165</c:v>
                </c:pt>
                <c:pt idx="918">
                  <c:v>2.309867042438502</c:v>
                </c:pt>
                <c:pt idx="919">
                  <c:v>2.316608262227177</c:v>
                </c:pt>
                <c:pt idx="920">
                  <c:v>2.32334771291073</c:v>
                </c:pt>
                <c:pt idx="921">
                  <c:v>2.330085431755261</c:v>
                </c:pt>
                <c:pt idx="922">
                  <c:v>2.33682145516749</c:v>
                </c:pt>
                <c:pt idx="923">
                  <c:v>2.343555818711466</c:v>
                </c:pt>
                <c:pt idx="924">
                  <c:v>2.350288557124955</c:v>
                </c:pt>
                <c:pt idx="925">
                  <c:v>2.357019704335487</c:v>
                </c:pt>
                <c:pt idx="926">
                  <c:v>2.363749293476081</c:v>
                </c:pt>
                <c:pt idx="927">
                  <c:v>2.370477356900652</c:v>
                </c:pt>
                <c:pt idx="928">
                  <c:v>2.377203926199091</c:v>
                </c:pt>
                <c:pt idx="929">
                  <c:v>2.383929032212041</c:v>
                </c:pt>
                <c:pt idx="930">
                  <c:v>2.390652705045352</c:v>
                </c:pt>
                <c:pt idx="931">
                  <c:v>2.397374974084237</c:v>
                </c:pt>
                <c:pt idx="932">
                  <c:v>2.404095868007124</c:v>
                </c:pt>
                <c:pt idx="933">
                  <c:v>2.410815414799204</c:v>
                </c:pt>
                <c:pt idx="934">
                  <c:v>2.417533641765697</c:v>
                </c:pt>
                <c:pt idx="935">
                  <c:v>2.424250575544808</c:v>
                </c:pt>
                <c:pt idx="936">
                  <c:v>2.430966242120414</c:v>
                </c:pt>
                <c:pt idx="937">
                  <c:v>2.437680666834463</c:v>
                </c:pt>
                <c:pt idx="938">
                  <c:v>2.444393874399083</c:v>
                </c:pt>
                <c:pt idx="939">
                  <c:v>2.451105888908431</c:v>
                </c:pt>
                <c:pt idx="940">
                  <c:v>2.457816733850263</c:v>
                </c:pt>
                <c:pt idx="941">
                  <c:v>2.46452643211723</c:v>
                </c:pt>
                <c:pt idx="942">
                  <c:v>2.471235006017922</c:v>
                </c:pt>
                <c:pt idx="943">
                  <c:v>2.477942477287642</c:v>
                </c:pt>
                <c:pt idx="944">
                  <c:v>2.484648867098929</c:v>
                </c:pt>
                <c:pt idx="945">
                  <c:v>2.491354196071818</c:v>
                </c:pt>
                <c:pt idx="946">
                  <c:v>2.498058484283868</c:v>
                </c:pt>
                <c:pt idx="947">
                  <c:v>2.504761751279917</c:v>
                </c:pt>
                <c:pt idx="948">
                  <c:v>2.511464016081622</c:v>
                </c:pt>
                <c:pt idx="949">
                  <c:v>2.518165297196737</c:v>
                </c:pt>
                <c:pt idx="950">
                  <c:v>2.52486561262817</c:v>
                </c:pt>
                <c:pt idx="951">
                  <c:v>2.531564979882789</c:v>
                </c:pt>
                <c:pt idx="952">
                  <c:v>2.538263415980027</c:v>
                </c:pt>
                <c:pt idx="953">
                  <c:v>2.544960937460224</c:v>
                </c:pt>
                <c:pt idx="954">
                  <c:v>2.551657560392776</c:v>
                </c:pt>
                <c:pt idx="955">
                  <c:v>2.558353300384042</c:v>
                </c:pt>
                <c:pt idx="956">
                  <c:v>2.565048172585048</c:v>
                </c:pt>
                <c:pt idx="957">
                  <c:v>2.571742191698966</c:v>
                </c:pt>
                <c:pt idx="958">
                  <c:v>2.578435371988384</c:v>
                </c:pt>
                <c:pt idx="959">
                  <c:v>2.585127727282375</c:v>
                </c:pt>
                <c:pt idx="960">
                  <c:v>2.591819270983339</c:v>
                </c:pt>
                <c:pt idx="961">
                  <c:v>2.598510016073663</c:v>
                </c:pt>
                <c:pt idx="962">
                  <c:v>2.60519997512217</c:v>
                </c:pt>
                <c:pt idx="963">
                  <c:v>2.611889160290369</c:v>
                </c:pt>
                <c:pt idx="964">
                  <c:v>2.618577583338505</c:v>
                </c:pt>
                <c:pt idx="965">
                  <c:v>2.625265255631425</c:v>
                </c:pt>
                <c:pt idx="966">
                  <c:v>2.631952188144245</c:v>
                </c:pt>
                <c:pt idx="967">
                  <c:v>2.638638391467827</c:v>
                </c:pt>
                <c:pt idx="968">
                  <c:v>2.645323875814076</c:v>
                </c:pt>
                <c:pt idx="969">
                  <c:v>2.652008651021046</c:v>
                </c:pt>
                <c:pt idx="970">
                  <c:v>2.658692726557862</c:v>
                </c:pt>
                <c:pt idx="971">
                  <c:v>2.665376111529465</c:v>
                </c:pt>
                <c:pt idx="972">
                  <c:v>2.67205881468118</c:v>
                </c:pt>
                <c:pt idx="973">
                  <c:v>2.6787408444031</c:v>
                </c:pt>
                <c:pt idx="974">
                  <c:v>2.685422208734299</c:v>
                </c:pt>
                <c:pt idx="975">
                  <c:v>2.692102915366872</c:v>
                </c:pt>
                <c:pt idx="976">
                  <c:v>2.6987829716498</c:v>
                </c:pt>
                <c:pt idx="977">
                  <c:v>2.705462384592649</c:v>
                </c:pt>
                <c:pt idx="978">
                  <c:v>2.712141160869102</c:v>
                </c:pt>
                <c:pt idx="979">
                  <c:v>2.718819306820311</c:v>
                </c:pt>
                <c:pt idx="980">
                  <c:v>2.7254968284581</c:v>
                </c:pt>
                <c:pt idx="981">
                  <c:v>2.73217373146799</c:v>
                </c:pt>
                <c:pt idx="982">
                  <c:v>2.738850021212071</c:v>
                </c:pt>
                <c:pt idx="983">
                  <c:v>2.745525702731713</c:v>
                </c:pt>
                <c:pt idx="984">
                  <c:v>2.752200780750098</c:v>
                </c:pt>
                <c:pt idx="985">
                  <c:v>2.758875259674614</c:v>
                </c:pt>
                <c:pt idx="986">
                  <c:v>2.765549143599081</c:v>
                </c:pt>
                <c:pt idx="987">
                  <c:v>2.772222436305818</c:v>
                </c:pt>
                <c:pt idx="988">
                  <c:v>2.778895141267559</c:v>
                </c:pt>
                <c:pt idx="989">
                  <c:v>2.785567261649206</c:v>
                </c:pt>
                <c:pt idx="990">
                  <c:v>2.79223880030943</c:v>
                </c:pt>
                <c:pt idx="991">
                  <c:v>2.798909759802119</c:v>
                </c:pt>
                <c:pt idx="992">
                  <c:v>2.805580142377671</c:v>
                </c:pt>
                <c:pt idx="993">
                  <c:v>2.81224994998413</c:v>
                </c:pt>
                <c:pt idx="994">
                  <c:v>2.818919184268173</c:v>
                </c:pt>
                <c:pt idx="995">
                  <c:v>2.82558784657595</c:v>
                </c:pt>
                <c:pt idx="996">
                  <c:v>2.832255937953758</c:v>
                </c:pt>
                <c:pt idx="997">
                  <c:v>2.838923459148575</c:v>
                </c:pt>
                <c:pt idx="998">
                  <c:v>2.845590410608434</c:v>
                </c:pt>
                <c:pt idx="999">
                  <c:v>2.852256792482657</c:v>
                </c:pt>
                <c:pt idx="1000">
                  <c:v>2.858922604621926</c:v>
                </c:pt>
                <c:pt idx="1001">
                  <c:v>2.865587846578204</c:v>
                </c:pt>
                <c:pt idx="1002">
                  <c:v>2.872252517604519</c:v>
                </c:pt>
                <c:pt idx="1003">
                  <c:v>2.878916616654572</c:v>
                </c:pt>
                <c:pt idx="1004">
                  <c:v>2.88558014238222</c:v>
                </c:pt>
                <c:pt idx="1005">
                  <c:v>2.892243093140785</c:v>
                </c:pt>
                <c:pt idx="1006">
                  <c:v>2.898905466982222</c:v>
                </c:pt>
                <c:pt idx="1007">
                  <c:v>2.905567261656138</c:v>
                </c:pt>
                <c:pt idx="1008">
                  <c:v>2.912228474608647</c:v>
                </c:pt>
                <c:pt idx="1009">
                  <c:v>2.918889102981077</c:v>
                </c:pt>
                <c:pt idx="1010">
                  <c:v>2.925549143608529</c:v>
                </c:pt>
                <c:pt idx="1011">
                  <c:v>2.932208593018272</c:v>
                </c:pt>
                <c:pt idx="1012">
                  <c:v>2.938867447427988</c:v>
                </c:pt>
                <c:pt idx="1013">
                  <c:v>2.945525702743859</c:v>
                </c:pt>
                <c:pt idx="1014">
                  <c:v>2.952183354558497</c:v>
                </c:pt>
                <c:pt idx="1015">
                  <c:v>2.958840398148721</c:v>
                </c:pt>
                <c:pt idx="1016">
                  <c:v>2.965496828473169</c:v>
                </c:pt>
                <c:pt idx="1017">
                  <c:v>2.972152640169752</c:v>
                </c:pt>
                <c:pt idx="1018">
                  <c:v>2.978807827552947</c:v>
                </c:pt>
                <c:pt idx="1019">
                  <c:v>2.985462384610935</c:v>
                </c:pt>
                <c:pt idx="1020">
                  <c:v>2.992116305002563</c:v>
                </c:pt>
                <c:pt idx="1021">
                  <c:v>2.998769582054154</c:v>
                </c:pt>
                <c:pt idx="1022">
                  <c:v>3.005422208756146</c:v>
                </c:pt>
                <c:pt idx="1023">
                  <c:v>3.012074177759557</c:v>
                </c:pt>
                <c:pt idx="1024">
                  <c:v>3.018725481372296</c:v>
                </c:pt>
                <c:pt idx="1025">
                  <c:v>3.025376111555292</c:v>
                </c:pt>
                <c:pt idx="1026">
                  <c:v>3.032026059918453</c:v>
                </c:pt>
                <c:pt idx="1027">
                  <c:v>3.038675317716458</c:v>
                </c:pt>
                <c:pt idx="1028">
                  <c:v>3.045323875844371</c:v>
                </c:pt>
                <c:pt idx="1029">
                  <c:v>3.051971724833069</c:v>
                </c:pt>
                <c:pt idx="1030">
                  <c:v>3.058618854844501</c:v>
                </c:pt>
                <c:pt idx="1031">
                  <c:v>3.065265255666767</c:v>
                </c:pt>
                <c:pt idx="1032">
                  <c:v>3.071910916709008</c:v>
                </c:pt>
                <c:pt idx="1033">
                  <c:v>3.07855582699611</c:v>
                </c:pt>
                <c:pt idx="1034">
                  <c:v>3.085199975163233</c:v>
                </c:pt>
                <c:pt idx="1035">
                  <c:v>3.091843349450132</c:v>
                </c:pt>
                <c:pt idx="1036">
                  <c:v>3.098485937695306</c:v>
                </c:pt>
                <c:pt idx="1037">
                  <c:v>3.105127727329935</c:v>
                </c:pt>
                <c:pt idx="1038">
                  <c:v>3.11176870537164</c:v>
                </c:pt>
                <c:pt idx="1039">
                  <c:v>3.118408858418021</c:v>
                </c:pt>
                <c:pt idx="1040">
                  <c:v>3.125048172640014</c:v>
                </c:pt>
                <c:pt idx="1041">
                  <c:v>3.131686633775035</c:v>
                </c:pt>
                <c:pt idx="1042">
                  <c:v>3.138324227119916</c:v>
                </c:pt>
                <c:pt idx="1043">
                  <c:v>3.144960937523641</c:v>
                </c:pt>
                <c:pt idx="1044">
                  <c:v>3.151596749379852</c:v>
                </c:pt>
                <c:pt idx="1045">
                  <c:v>3.158231646619163</c:v>
                </c:pt>
                <c:pt idx="1046">
                  <c:v>3.164865612701238</c:v>
                </c:pt>
                <c:pt idx="1047">
                  <c:v>3.171498630606656</c:v>
                </c:pt>
                <c:pt idx="1048">
                  <c:v>3.178130682828552</c:v>
                </c:pt>
                <c:pt idx="1049">
                  <c:v>3.184761751364027</c:v>
                </c:pt>
                <c:pt idx="1050">
                  <c:v>3.191391817705337</c:v>
                </c:pt>
                <c:pt idx="1051">
                  <c:v>3.198020862830831</c:v>
                </c:pt>
                <c:pt idx="1052">
                  <c:v>3.204648867195679</c:v>
                </c:pt>
                <c:pt idx="1053">
                  <c:v>3.211275810722334</c:v>
                </c:pt>
                <c:pt idx="1054">
                  <c:v>3.217901672790768</c:v>
                </c:pt>
                <c:pt idx="1055">
                  <c:v>3.224526432228455</c:v>
                </c:pt>
                <c:pt idx="1056">
                  <c:v>3.2311500673001</c:v>
                </c:pt>
                <c:pt idx="1057">
                  <c:v>3.237772555697125</c:v>
                </c:pt>
                <c:pt idx="1058">
                  <c:v>3.244393874526888</c:v>
                </c:pt>
                <c:pt idx="1059">
                  <c:v>3.251014000301651</c:v>
                </c:pt>
                <c:pt idx="1060">
                  <c:v>3.257632908927266</c:v>
                </c:pt>
                <c:pt idx="1061">
                  <c:v>3.264250575691617</c:v>
                </c:pt>
                <c:pt idx="1062">
                  <c:v>3.270866975252773</c:v>
                </c:pt>
                <c:pt idx="1063">
                  <c:v>3.277482081626871</c:v>
                </c:pt>
                <c:pt idx="1064">
                  <c:v>3.284095868175717</c:v>
                </c:pt>
                <c:pt idx="1065">
                  <c:v>3.290708307594113</c:v>
                </c:pt>
                <c:pt idx="1066">
                  <c:v>3.297319371896879</c:v>
                </c:pt>
                <c:pt idx="1067">
                  <c:v>3.303929032405609</c:v>
                </c:pt>
                <c:pt idx="1068">
                  <c:v>3.310537259735105</c:v>
                </c:pt>
                <c:pt idx="1069">
                  <c:v>3.317144023779536</c:v>
                </c:pt>
                <c:pt idx="1070">
                  <c:v>3.32374929369828</c:v>
                </c:pt>
                <c:pt idx="1071">
                  <c:v>3.330353037901468</c:v>
                </c:pt>
                <c:pt idx="1072">
                  <c:v>3.336955224035206</c:v>
                </c:pt>
                <c:pt idx="1073">
                  <c:v>3.343555818966496</c:v>
                </c:pt>
                <c:pt idx="1074">
                  <c:v>3.350154788767834</c:v>
                </c:pt>
                <c:pt idx="1075">
                  <c:v>3.356752098701479</c:v>
                </c:pt>
                <c:pt idx="1076">
                  <c:v>3.363347713203405</c:v>
                </c:pt>
                <c:pt idx="1077">
                  <c:v>3.369941595866922</c:v>
                </c:pt>
                <c:pt idx="1078">
                  <c:v>3.376533709425957</c:v>
                </c:pt>
                <c:pt idx="1079">
                  <c:v>3.383124015738002</c:v>
                </c:pt>
                <c:pt idx="1080">
                  <c:v>3.389712475766722</c:v>
                </c:pt>
                <c:pt idx="1081">
                  <c:v>3.396299049564213</c:v>
                </c:pt>
                <c:pt idx="1082">
                  <c:v>3.402883696252913</c:v>
                </c:pt>
                <c:pt idx="1083">
                  <c:v>3.409466374007167</c:v>
                </c:pt>
                <c:pt idx="1084">
                  <c:v>3.416047040034421</c:v>
                </c:pt>
                <c:pt idx="1085">
                  <c:v>3.422625650556075</c:v>
                </c:pt>
                <c:pt idx="1086">
                  <c:v>3.429202160787956</c:v>
                </c:pt>
                <c:pt idx="1087">
                  <c:v>3.435776524920442</c:v>
                </c:pt>
                <c:pt idx="1088">
                  <c:v>3.442348696098197</c:v>
                </c:pt>
                <c:pt idx="1089">
                  <c:v>3.448918626399553</c:v>
                </c:pt>
                <c:pt idx="1090">
                  <c:v>3.455486266815503</c:v>
                </c:pt>
                <c:pt idx="1091">
                  <c:v>3.462051567228321</c:v>
                </c:pt>
                <c:pt idx="1092">
                  <c:v>3.468614476389807</c:v>
                </c:pt>
                <c:pt idx="1093">
                  <c:v>3.475174941899131</c:v>
                </c:pt>
                <c:pt idx="1094">
                  <c:v>3.481732910180316</c:v>
                </c:pt>
                <c:pt idx="1095">
                  <c:v>3.488288326459315</c:v>
                </c:pt>
                <c:pt idx="1096">
                  <c:v>3.494841134740705</c:v>
                </c:pt>
                <c:pt idx="1097">
                  <c:v>3.501391277783987</c:v>
                </c:pt>
                <c:pt idx="1098">
                  <c:v>3.507938697079504</c:v>
                </c:pt>
                <c:pt idx="1099">
                  <c:v>3.514483332823946</c:v>
                </c:pt>
                <c:pt idx="1100">
                  <c:v>3.52102512389548</c:v>
                </c:pt>
                <c:pt idx="1101">
                  <c:v>3.527564007828471</c:v>
                </c:pt>
                <c:pt idx="1102">
                  <c:v>3.534099920787814</c:v>
                </c:pt>
                <c:pt idx="1103">
                  <c:v>3.540632797542874</c:v>
                </c:pt>
                <c:pt idx="1104">
                  <c:v>3.547162571441014</c:v>
                </c:pt>
                <c:pt idx="1105">
                  <c:v>3.553689174380752</c:v>
                </c:pt>
                <c:pt idx="1106">
                  <c:v>3.560212536784502</c:v>
                </c:pt>
                <c:pt idx="1107">
                  <c:v>3.566732587570942</c:v>
                </c:pt>
                <c:pt idx="1108">
                  <c:v>3.573249254126976</c:v>
                </c:pt>
                <c:pt idx="1109">
                  <c:v>3.579762462279322</c:v>
                </c:pt>
                <c:pt idx="1110">
                  <c:v>3.586272136265698</c:v>
                </c:pt>
                <c:pt idx="1111">
                  <c:v>3.592778198705654</c:v>
                </c:pt>
                <c:pt idx="1112">
                  <c:v>3.599280570570989</c:v>
                </c:pt>
                <c:pt idx="1113">
                  <c:v>3.605779171155829</c:v>
                </c:pt>
                <c:pt idx="1114">
                  <c:v>3.612273918046322</c:v>
                </c:pt>
                <c:pt idx="1115">
                  <c:v>3.61876472708996</c:v>
                </c:pt>
                <c:pt idx="1116">
                  <c:v>3.625251512364567</c:v>
                </c:pt>
                <c:pt idx="1117">
                  <c:v>3.631734186146918</c:v>
                </c:pt>
                <c:pt idx="1118">
                  <c:v>3.638212658881029</c:v>
                </c:pt>
                <c:pt idx="1119">
                  <c:v>3.644686839146106</c:v>
                </c:pt>
                <c:pt idx="1120">
                  <c:v>3.651156633624175</c:v>
                </c:pt>
                <c:pt idx="1121">
                  <c:v>3.65762194706739</c:v>
                </c:pt>
                <c:pt idx="1122">
                  <c:v>3.664082682265044</c:v>
                </c:pt>
                <c:pt idx="1123">
                  <c:v>3.670538740010287</c:v>
                </c:pt>
                <c:pt idx="1124">
                  <c:v>3.676990019066565</c:v>
                </c:pt>
                <c:pt idx="1125">
                  <c:v>3.683436416133786</c:v>
                </c:pt>
                <c:pt idx="1126">
                  <c:v>3.689877825814239</c:v>
                </c:pt>
                <c:pt idx="1127">
                  <c:v>3.696314140578288</c:v>
                </c:pt>
                <c:pt idx="1128">
                  <c:v>3.702745250729821</c:v>
                </c:pt>
                <c:pt idx="1129">
                  <c:v>3.709171044371524</c:v>
                </c:pt>
                <c:pt idx="1130">
                  <c:v>3.715591407369956</c:v>
                </c:pt>
                <c:pt idx="1131">
                  <c:v>3.722006223320462</c:v>
                </c:pt>
                <c:pt idx="1132">
                  <c:v>3.728415373511949</c:v>
                </c:pt>
                <c:pt idx="1133">
                  <c:v>3.73481873689154</c:v>
                </c:pt>
                <c:pt idx="1134">
                  <c:v>3.74121619002914</c:v>
                </c:pt>
                <c:pt idx="1135">
                  <c:v>3.747607607081904</c:v>
                </c:pt>
                <c:pt idx="1136">
                  <c:v>3.753992859758706</c:v>
                </c:pt>
                <c:pt idx="1137">
                  <c:v>3.76037181728455</c:v>
                </c:pt>
                <c:pt idx="1138">
                  <c:v>3.76674434636502</c:v>
                </c:pt>
                <c:pt idx="1139">
                  <c:v>3.77311031115076</c:v>
                </c:pt>
                <c:pt idx="1140">
                  <c:v>3.779469573202043</c:v>
                </c:pt>
                <c:pt idx="1141">
                  <c:v>3.785821991453444</c:v>
                </c:pt>
                <c:pt idx="1142">
                  <c:v>3.79216742217866</c:v>
                </c:pt>
                <c:pt idx="1143">
                  <c:v>3.79850571895552</c:v>
                </c:pt>
                <c:pt idx="1144">
                  <c:v>3.804836732631208</c:v>
                </c:pt>
                <c:pt idx="1145">
                  <c:v>3.811160311287773</c:v>
                </c:pt>
                <c:pt idx="1146">
                  <c:v>3.817476300207923</c:v>
                </c:pt>
                <c:pt idx="1147">
                  <c:v>3.82378454184118</c:v>
                </c:pt>
                <c:pt idx="1148">
                  <c:v>3.830084875770452</c:v>
                </c:pt>
                <c:pt idx="1149">
                  <c:v>3.836377138679021</c:v>
                </c:pt>
                <c:pt idx="1150">
                  <c:v>3.842661164318065</c:v>
                </c:pt>
                <c:pt idx="1151">
                  <c:v>3.848936783474704</c:v>
                </c:pt>
                <c:pt idx="1152">
                  <c:v>3.855203823940674</c:v>
                </c:pt>
                <c:pt idx="1153">
                  <c:v>3.861462110481648</c:v>
                </c:pt>
                <c:pt idx="1154">
                  <c:v>3.867711464807294</c:v>
                </c:pt>
                <c:pt idx="1155">
                  <c:v>3.873951705542108</c:v>
                </c:pt>
                <c:pt idx="1156">
                  <c:v>3.880182648197094</c:v>
                </c:pt>
                <c:pt idx="1157">
                  <c:v>3.886404105142369</c:v>
                </c:pt>
                <c:pt idx="1158">
                  <c:v>3.89261588558073</c:v>
                </c:pt>
                <c:pt idx="1159">
                  <c:v>3.898817795522284</c:v>
                </c:pt>
                <c:pt idx="1160">
                  <c:v>3.905009637760197</c:v>
                </c:pt>
                <c:pt idx="1161">
                  <c:v>3.911191211847646</c:v>
                </c:pt>
                <c:pt idx="1162">
                  <c:v>3.917362314076027</c:v>
                </c:pt>
                <c:pt idx="1163">
                  <c:v>3.923522737454534</c:v>
                </c:pt>
                <c:pt idx="1164">
                  <c:v>3.929672271691162</c:v>
                </c:pt>
                <c:pt idx="1165">
                  <c:v>3.93581070317522</c:v>
                </c:pt>
                <c:pt idx="1166">
                  <c:v>3.941937814961462</c:v>
                </c:pt>
                <c:pt idx="1167">
                  <c:v>3.948053386755884</c:v>
                </c:pt>
                <c:pt idx="1168">
                  <c:v>3.954157194903317</c:v>
                </c:pt>
                <c:pt idx="1169">
                  <c:v>3.960249012376873</c:v>
                </c:pt>
                <c:pt idx="1170">
                  <c:v>3.966328608769367</c:v>
                </c:pt>
                <c:pt idx="1171">
                  <c:v>3.972395750286784</c:v>
                </c:pt>
                <c:pt idx="1172">
                  <c:v>3.978450199743906</c:v>
                </c:pt>
                <c:pt idx="1173">
                  <c:v>3.984491716562183</c:v>
                </c:pt>
                <c:pt idx="1174">
                  <c:v>3.990520056769966</c:v>
                </c:pt>
                <c:pt idx="1175">
                  <c:v>3.996534973005184</c:v>
                </c:pt>
                <c:pt idx="1176">
                  <c:v>4.00253621452058</c:v>
                </c:pt>
                <c:pt idx="1177">
                  <c:v>4.008523527191612</c:v>
                </c:pt>
                <c:pt idx="1178">
                  <c:v>4.014496653527109</c:v>
                </c:pt>
                <c:pt idx="1179">
                  <c:v>4.020455332682809</c:v>
                </c:pt>
                <c:pt idx="1180">
                  <c:v>4.026399300477862</c:v>
                </c:pt>
                <c:pt idx="1181">
                  <c:v>4.032328289414436</c:v>
                </c:pt>
                <c:pt idx="1182">
                  <c:v>4.0382420287005</c:v>
                </c:pt>
                <c:pt idx="1183">
                  <c:v>4.044140244275916</c:v>
                </c:pt>
                <c:pt idx="1184">
                  <c:v>4.050022658841938</c:v>
                </c:pt>
                <c:pt idx="1185">
                  <c:v>4.055888991894231</c:v>
                </c:pt>
                <c:pt idx="1186">
                  <c:v>4.061738959759515</c:v>
                </c:pt>
                <c:pt idx="1187">
                  <c:v>4.067572275635926</c:v>
                </c:pt>
                <c:pt idx="1188">
                  <c:v>4.073388649637232</c:v>
                </c:pt>
                <c:pt idx="1189">
                  <c:v>4.079187788840981</c:v>
                </c:pt>
                <c:pt idx="1190">
                  <c:v>4.084969397340674</c:v>
                </c:pt>
                <c:pt idx="1191">
                  <c:v>4.090733176302114</c:v>
                </c:pt>
                <c:pt idx="1192">
                  <c:v>4.096478824023963</c:v>
                </c:pt>
                <c:pt idx="1193">
                  <c:v>4.102206036002655</c:v>
                </c:pt>
                <c:pt idx="1194">
                  <c:v>4.107914505001727</c:v>
                </c:pt>
                <c:pt idx="1195">
                  <c:v>4.113603921125666</c:v>
                </c:pt>
                <c:pt idx="1196">
                  <c:v>4.11927397189837</c:v>
                </c:pt>
                <c:pt idx="1197">
                  <c:v>4.124924342346272</c:v>
                </c:pt>
                <c:pt idx="1198">
                  <c:v>4.130554715086243</c:v>
                </c:pt>
                <c:pt idx="1199">
                  <c:v>4.13616477041831</c:v>
                </c:pt>
                <c:pt idx="1200">
                  <c:v>4.141754186423293</c:v>
                </c:pt>
                <c:pt idx="1201">
                  <c:v>4.147322639065361</c:v>
                </c:pt>
                <c:pt idx="1202">
                  <c:v>4.152869802299646</c:v>
                </c:pt>
                <c:pt idx="1203">
                  <c:v>4.158395348184881</c:v>
                </c:pt>
                <c:pt idx="1204">
                  <c:v>4.16389894700115</c:v>
                </c:pt>
                <c:pt idx="1205">
                  <c:v>4.169380267372775</c:v>
                </c:pt>
                <c:pt idx="1206">
                  <c:v>4.174838976396341</c:v>
                </c:pt>
                <c:pt idx="1207">
                  <c:v>4.180274739773913</c:v>
                </c:pt>
                <c:pt idx="1208">
                  <c:v>4.185687221951423</c:v>
                </c:pt>
                <c:pt idx="1209">
                  <c:v>4.191076086262233</c:v>
                </c:pt>
                <c:pt idx="1210">
                  <c:v>4.196440995075859</c:v>
                </c:pt>
                <c:pt idx="1211">
                  <c:v>4.201781609951856</c:v>
                </c:pt>
                <c:pt idx="1212">
                  <c:v>4.20709759179879</c:v>
                </c:pt>
                <c:pt idx="1213">
                  <c:v>4.212388601038289</c:v>
                </c:pt>
                <c:pt idx="1214">
                  <c:v>4.217654297774097</c:v>
                </c:pt>
                <c:pt idx="1215">
                  <c:v>4.222894341966085</c:v>
                </c:pt>
                <c:pt idx="1216">
                  <c:v>4.228108393609101</c:v>
                </c:pt>
                <c:pt idx="1217">
                  <c:v>4.23329611291662</c:v>
                </c:pt>
                <c:pt idx="1218">
                  <c:v>4.23845716050904</c:v>
                </c:pt>
                <c:pt idx="1219">
                  <c:v>4.24359119760654</c:v>
                </c:pt>
                <c:pt idx="1220">
                  <c:v>4.248697886226344</c:v>
                </c:pt>
                <c:pt idx="1221">
                  <c:v>4.253776889384284</c:v>
                </c:pt>
                <c:pt idx="1222">
                  <c:v>4.258827871300446</c:v>
                </c:pt>
                <c:pt idx="1223">
                  <c:v>4.263850497608793</c:v>
                </c:pt>
                <c:pt idx="1224">
                  <c:v>4.268844435570521</c:v>
                </c:pt>
                <c:pt idx="1225">
                  <c:v>4.273809354291</c:v>
                </c:pt>
                <c:pt idx="1226">
                  <c:v>4.27874492494003</c:v>
                </c:pt>
                <c:pt idx="1227">
                  <c:v>4.283650820975262</c:v>
                </c:pt>
                <c:pt idx="1228">
                  <c:v>4.288526718368451</c:v>
                </c:pt>
                <c:pt idx="1229">
                  <c:v>4.29337229583436</c:v>
                </c:pt>
                <c:pt idx="1230">
                  <c:v>4.298187235062027</c:v>
                </c:pt>
                <c:pt idx="1231">
                  <c:v>4.30297122094808</c:v>
                </c:pt>
                <c:pt idx="1232">
                  <c:v>4.307723941831868</c:v>
                </c:pt>
                <c:pt idx="1233">
                  <c:v>4.312445089732051</c:v>
                </c:pt>
                <c:pt idx="1234">
                  <c:v>4.317134360584353</c:v>
                </c:pt>
                <c:pt idx="1235">
                  <c:v>4.321791454480145</c:v>
                </c:pt>
                <c:pt idx="1236">
                  <c:v>4.326416075905532</c:v>
                </c:pt>
                <c:pt idx="1237">
                  <c:v>4.331007933980563</c:v>
                </c:pt>
                <c:pt idx="1238">
                  <c:v>4.335566742698238</c:v>
                </c:pt>
                <c:pt idx="1239">
                  <c:v>4.340092221162921</c:v>
                </c:pt>
                <c:pt idx="1240">
                  <c:v>4.344584093827794</c:v>
                </c:pt>
                <c:pt idx="1241">
                  <c:v>4.349042090730965</c:v>
                </c:pt>
                <c:pt idx="1242">
                  <c:v>4.353465947729846</c:v>
                </c:pt>
                <c:pt idx="1243">
                  <c:v>4.35785540673339</c:v>
                </c:pt>
                <c:pt idx="1244">
                  <c:v>4.362210215931809</c:v>
                </c:pt>
                <c:pt idx="1245">
                  <c:v>4.366530130023364</c:v>
                </c:pt>
                <c:pt idx="1246">
                  <c:v>4.370814910437806</c:v>
                </c:pt>
                <c:pt idx="1247">
                  <c:v>4.375064325556094</c:v>
                </c:pt>
                <c:pt idx="1248">
                  <c:v>4.379278150925954</c:v>
                </c:pt>
                <c:pt idx="1249">
                  <c:v>4.383456169472896</c:v>
                </c:pt>
                <c:pt idx="1250">
                  <c:v>4.38759817170628</c:v>
                </c:pt>
                <c:pt idx="1251">
                  <c:v>4.391703955920025</c:v>
                </c:pt>
                <c:pt idx="1252">
                  <c:v>4.395773328387603</c:v>
                </c:pt>
                <c:pt idx="1253">
                  <c:v>4.399806103550873</c:v>
                </c:pt>
                <c:pt idx="1254">
                  <c:v>4.40380210420244</c:v>
                </c:pt>
                <c:pt idx="1255">
                  <c:v>4.407761161661118</c:v>
                </c:pt>
                <c:pt idx="1256">
                  <c:v>4.41168311594018</c:v>
                </c:pt>
                <c:pt idx="1257">
                  <c:v>4.415567815908013</c:v>
                </c:pt>
                <c:pt idx="1258">
                  <c:v>4.419415119440851</c:v>
                </c:pt>
                <c:pt idx="1259">
                  <c:v>4.423224893567289</c:v>
                </c:pt>
                <c:pt idx="1260">
                  <c:v>4.426997014604225</c:v>
                </c:pt>
                <c:pt idx="1261">
                  <c:v>4.430731368283993</c:v>
                </c:pt>
                <c:pt idx="1262">
                  <c:v>4.434427849872351</c:v>
                </c:pt>
                <c:pt idx="1263">
                  <c:v>4.438086364277128</c:v>
                </c:pt>
                <c:pt idx="1264">
                  <c:v>4.441706826147251</c:v>
                </c:pt>
                <c:pt idx="1265">
                  <c:v>4.445289159961953</c:v>
                </c:pt>
                <c:pt idx="1266">
                  <c:v>4.448833300109956</c:v>
                </c:pt>
                <c:pt idx="1267">
                  <c:v>4.452339190958466</c:v>
                </c:pt>
                <c:pt idx="1268">
                  <c:v>4.455806786911811</c:v>
                </c:pt>
                <c:pt idx="1269">
                  <c:v>4.4592360524596</c:v>
                </c:pt>
                <c:pt idx="1270">
                  <c:v>4.462626962214294</c:v>
                </c:pt>
                <c:pt idx="1271">
                  <c:v>4.465979500938111</c:v>
                </c:pt>
                <c:pt idx="1272">
                  <c:v>4.469293663559182</c:v>
                </c:pt>
                <c:pt idx="1273">
                  <c:v>4.472569455176952</c:v>
                </c:pt>
                <c:pt idx="1274">
                  <c:v>4.475806891056793</c:v>
                </c:pt>
                <c:pt idx="1275">
                  <c:v>4.479005996613851</c:v>
                </c:pt>
                <c:pt idx="1276">
                  <c:v>4.482166807386152</c:v>
                </c:pt>
                <c:pt idx="1277">
                  <c:v>4.485289368997043</c:v>
                </c:pt>
                <c:pt idx="1278">
                  <c:v>4.488373737107043</c:v>
                </c:pt>
                <c:pt idx="1279">
                  <c:v>4.491419977355213</c:v>
                </c:pt>
                <c:pt idx="1280">
                  <c:v>4.494428165290172</c:v>
                </c:pt>
                <c:pt idx="1281">
                  <c:v>4.497398386290927</c:v>
                </c:pt>
                <c:pt idx="1282">
                  <c:v>4.500330735477668</c:v>
                </c:pt>
                <c:pt idx="1283">
                  <c:v>4.503225317612759</c:v>
                </c:pt>
                <c:pt idx="1284">
                  <c:v>4.506082246992098</c:v>
                </c:pt>
                <c:pt idx="1285">
                  <c:v>4.508901647327137</c:v>
                </c:pt>
                <c:pt idx="1286">
                  <c:v>4.511683651617766</c:v>
                </c:pt>
                <c:pt idx="1287">
                  <c:v>4.514428402016377</c:v>
                </c:pt>
                <c:pt idx="1288">
                  <c:v>4.517136049683367</c:v>
                </c:pt>
                <c:pt idx="1289">
                  <c:v>4.519806754634408</c:v>
                </c:pt>
                <c:pt idx="1290">
                  <c:v>4.52244068557981</c:v>
                </c:pt>
                <c:pt idx="1291">
                  <c:v>4.525038019756279</c:v>
                </c:pt>
                <c:pt idx="1292">
                  <c:v>4.52759894275147</c:v>
                </c:pt>
                <c:pt idx="1293">
                  <c:v>4.530123648321641</c:v>
                </c:pt>
                <c:pt idx="1294">
                  <c:v>4.532612338202822</c:v>
                </c:pt>
                <c:pt idx="1295">
                  <c:v>4.535065221915846</c:v>
                </c:pt>
                <c:pt idx="1296">
                  <c:v>4.537482516565646</c:v>
                </c:pt>
                <c:pt idx="1297">
                  <c:v>4.539864446635204</c:v>
                </c:pt>
                <c:pt idx="1298">
                  <c:v>4.542211243774549</c:v>
                </c:pt>
                <c:pt idx="1299">
                  <c:v>4.544523146585209</c:v>
                </c:pt>
                <c:pt idx="1300">
                  <c:v>4.546800400400512</c:v>
                </c:pt>
                <c:pt idx="1301">
                  <c:v>4.549043257062154</c:v>
                </c:pt>
                <c:pt idx="1302">
                  <c:v>4.551251974693427</c:v>
                </c:pt>
                <c:pt idx="1303">
                  <c:v>4.55342681746952</c:v>
                </c:pt>
                <c:pt idx="1304">
                  <c:v>4.555568055385289</c:v>
                </c:pt>
                <c:pt idx="1305">
                  <c:v>4.557675964020901</c:v>
                </c:pt>
                <c:pt idx="1306">
                  <c:v>4.559750824305742</c:v>
                </c:pt>
                <c:pt idx="1307">
                  <c:v>4.561792922280976</c:v>
                </c:pt>
                <c:pt idx="1308">
                  <c:v>4.563802548861158</c:v>
                </c:pt>
                <c:pt idx="1309">
                  <c:v>4.565779999595233</c:v>
                </c:pt>
                <c:pt idx="1310">
                  <c:v>4.567725574427349</c:v>
                </c:pt>
                <c:pt idx="1311">
                  <c:v>4.569639577457787</c:v>
                </c:pt>
                <c:pt idx="1312">
                  <c:v>4.571522316704404</c:v>
                </c:pt>
                <c:pt idx="1313">
                  <c:v>4.573374103864892</c:v>
                </c:pt>
                <c:pt idx="1314">
                  <c:v>4.575195254080203</c:v>
                </c:pt>
                <c:pt idx="1315">
                  <c:v>4.576986085699448</c:v>
                </c:pt>
                <c:pt idx="1316">
                  <c:v>4.578746920046596</c:v>
                </c:pt>
                <c:pt idx="1317">
                  <c:v>4.580478081189228</c:v>
                </c:pt>
                <c:pt idx="1318">
                  <c:v>4.582179895709665</c:v>
                </c:pt>
                <c:pt idx="1319">
                  <c:v>4.583852692478712</c:v>
                </c:pt>
                <c:pt idx="1320">
                  <c:v>4.585496802432285</c:v>
                </c:pt>
                <c:pt idx="1321">
                  <c:v>4.587112558351163</c:v>
                </c:pt>
                <c:pt idx="1322">
                  <c:v>4.588700294644078</c:v>
                </c:pt>
                <c:pt idx="1323">
                  <c:v>4.590260347134372</c:v>
                </c:pt>
                <c:pt idx="1324">
                  <c:v>4.591793052850415</c:v>
                </c:pt>
                <c:pt idx="1325">
                  <c:v>4.59329874981996</c:v>
                </c:pt>
                <c:pt idx="1326">
                  <c:v>4.594777776868624</c:v>
                </c:pt>
                <c:pt idx="1327">
                  <c:v>4.596230473422645</c:v>
                </c:pt>
                <c:pt idx="1328">
                  <c:v>4.597657179316047</c:v>
                </c:pt>
                <c:pt idx="1329">
                  <c:v>4.59905823460237</c:v>
                </c:pt>
                <c:pt idx="1330">
                  <c:v>4.600433979371051</c:v>
                </c:pt>
                <c:pt idx="1331">
                  <c:v>4.601784753568598</c:v>
                </c:pt>
                <c:pt idx="1332">
                  <c:v>4.603110896824611</c:v>
                </c:pt>
                <c:pt idx="1333">
                  <c:v>4.604412748282751</c:v>
                </c:pt>
                <c:pt idx="1334">
                  <c:v>4.605690646436728</c:v>
                </c:pt>
                <c:pt idx="1335">
                  <c:v>4.606944928971343</c:v>
                </c:pt>
                <c:pt idx="1336">
                  <c:v>4.60817593260865</c:v>
                </c:pt>
                <c:pt idx="1337">
                  <c:v>4.609383992959254</c:v>
                </c:pt>
                <c:pt idx="1338">
                  <c:v>4.610569444378784</c:v>
                </c:pt>
                <c:pt idx="1339">
                  <c:v>4.611732619829532</c:v>
                </c:pt>
                <c:pt idx="1340">
                  <c:v>4.612873850747277</c:v>
                </c:pt>
                <c:pt idx="1341">
                  <c:v>4.613993466913288</c:v>
                </c:pt>
                <c:pt idx="1342">
                  <c:v>4.615091796331474</c:v>
                </c:pt>
                <c:pt idx="1343">
                  <c:v>4.61616916511067</c:v>
                </c:pt>
                <c:pt idx="1344">
                  <c:v>4.617225897352027</c:v>
                </c:pt>
                <c:pt idx="1345">
                  <c:v>4.61826231504145</c:v>
                </c:pt>
                <c:pt idx="1346">
                  <c:v>4.619278737947059</c:v>
                </c:pt>
                <c:pt idx="1347">
                  <c:v>4.62027548352161</c:v>
                </c:pt>
                <c:pt idx="1348">
                  <c:v>4.621252866809798</c:v>
                </c:pt>
                <c:pt idx="1349">
                  <c:v>4.622211200360413</c:v>
                </c:pt>
                <c:pt idx="1350">
                  <c:v>4.623150794143234</c:v>
                </c:pt>
                <c:pt idx="1351">
                  <c:v>4.624071955470625</c:v>
                </c:pt>
                <c:pt idx="1352">
                  <c:v>4.624974988923729</c:v>
                </c:pt>
                <c:pt idx="1353">
                  <c:v>4.625860196283172</c:v>
                </c:pt>
                <c:pt idx="1354">
                  <c:v>4.626727876464201</c:v>
                </c:pt>
                <c:pt idx="1355">
                  <c:v>4.627578325456163</c:v>
                </c:pt>
                <c:pt idx="1356">
                  <c:v>4.628411836266218</c:v>
                </c:pt>
                <c:pt idx="1357">
                  <c:v>4.629228698867195</c:v>
                </c:pt>
                <c:pt idx="1358">
                  <c:v>4.630029200149499</c:v>
                </c:pt>
                <c:pt idx="1359">
                  <c:v>4.630813623876947</c:v>
                </c:pt>
                <c:pt idx="1360">
                  <c:v>4.631582250646451</c:v>
                </c:pt>
                <c:pt idx="1361">
                  <c:v>4.632335357851425</c:v>
                </c:pt>
                <c:pt idx="1362">
                  <c:v>4.63307321964882</c:v>
                </c:pt>
                <c:pt idx="1363">
                  <c:v>4.633796106929681</c:v>
                </c:pt>
                <c:pt idx="1364">
                  <c:v>4.634504287293105</c:v>
                </c:pt>
                <c:pt idx="1365">
                  <c:v>4.635198025023507</c:v>
                </c:pt>
                <c:pt idx="1366">
                  <c:v>4.635877581071087</c:v>
                </c:pt>
                <c:pt idx="1367">
                  <c:v>4.636543213035366</c:v>
                </c:pt>
                <c:pt idx="1368">
                  <c:v>4.637195175151722</c:v>
                </c:pt>
                <c:pt idx="1369">
                  <c:v>4.637833718280782</c:v>
                </c:pt>
                <c:pt idx="1370">
                  <c:v>4.63845908990059</c:v>
                </c:pt>
                <c:pt idx="1371">
                  <c:v>4.639071534101432</c:v>
                </c:pt>
                <c:pt idx="1372">
                  <c:v>4.639671291583223</c:v>
                </c:pt>
                <c:pt idx="1373">
                  <c:v>4.640258599655341</c:v>
                </c:pt>
                <c:pt idx="1374">
                  <c:v>4.64083369223882</c:v>
                </c:pt>
                <c:pt idx="1375">
                  <c:v>4.641396799870794</c:v>
                </c:pt>
                <c:pt idx="1376">
                  <c:v>4.641948149711096</c:v>
                </c:pt>
                <c:pt idx="1377">
                  <c:v>4.642487965550916</c:v>
                </c:pt>
                <c:pt idx="1378">
                  <c:v>4.643016467823419</c:v>
                </c:pt>
                <c:pt idx="1379">
                  <c:v>4.643533873616234</c:v>
                </c:pt>
                <c:pt idx="1380">
                  <c:v>4.644040396685725</c:v>
                </c:pt>
                <c:pt idx="1381">
                  <c:v>4.644536247472949</c:v>
                </c:pt>
                <c:pt idx="1382">
                  <c:v>4.645021633121215</c:v>
                </c:pt>
                <c:pt idx="1383">
                  <c:v>4.645496757495166</c:v>
                </c:pt>
                <c:pt idx="1384">
                  <c:v>4.645961821201283</c:v>
                </c:pt>
                <c:pt idx="1385">
                  <c:v>4.646417021609761</c:v>
                </c:pt>
                <c:pt idx="1386">
                  <c:v>4.646862552877649</c:v>
                </c:pt>
                <c:pt idx="1387">
                  <c:v>4.647298605973181</c:v>
                </c:pt>
                <c:pt idx="1388">
                  <c:v>4.647725368701255</c:v>
                </c:pt>
                <c:pt idx="1389">
                  <c:v>4.648143025729937</c:v>
                </c:pt>
                <c:pt idx="1390">
                  <c:v>4.648551758617969</c:v>
                </c:pt>
                <c:pt idx="1391">
                  <c:v>4.64895174584318</c:v>
                </c:pt>
                <c:pt idx="1392">
                  <c:v>4.649343162831751</c:v>
                </c:pt>
                <c:pt idx="1393">
                  <c:v>4.64972618198827</c:v>
                </c:pt>
                <c:pt idx="1394">
                  <c:v>4.650100972726498</c:v>
                </c:pt>
                <c:pt idx="1395">
                  <c:v>4.65046770150082</c:v>
                </c:pt>
                <c:pt idx="1396">
                  <c:v>4.650826531838295</c:v>
                </c:pt>
                <c:pt idx="1397">
                  <c:v>4.651177624371258</c:v>
                </c:pt>
                <c:pt idx="1398">
                  <c:v>4.651521136870436</c:v>
                </c:pt>
                <c:pt idx="1399">
                  <c:v>4.651857224278496</c:v>
                </c:pt>
                <c:pt idx="1400">
                  <c:v>4.652186038744021</c:v>
                </c:pt>
                <c:pt idx="1401">
                  <c:v>4.652507729655817</c:v>
                </c:pt>
                <c:pt idx="1402">
                  <c:v>4.65282244367755</c:v>
                </c:pt>
                <c:pt idx="1403">
                  <c:v>4.653130324782638</c:v>
                </c:pt>
                <c:pt idx="1404">
                  <c:v>4.65343151428938</c:v>
                </c:pt>
                <c:pt idx="1405">
                  <c:v>4.662415571260228</c:v>
                </c:pt>
                <c:pt idx="1406">
                  <c:v>4.665315591973847</c:v>
                </c:pt>
                <c:pt idx="1407">
                  <c:v>4.666238737322708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'SOL-P-OPEN'!$A$9</c:f>
              <c:strCache>
                <c:ptCount val="1"/>
                <c:pt idx="0">
                  <c:v>TMgP</c:v>
                </c:pt>
              </c:strCache>
            </c:strRef>
          </c:tx>
          <c:spPr>
            <a:ln w="38100"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'SOL-P-OPEN'!$AJ$3:$AJ$1410</c:f>
              <c:numCache>
                <c:formatCode>0.00</c:formatCode>
                <c:ptCount val="1408"/>
                <c:pt idx="0">
                  <c:v>-14.67335529557068</c:v>
                </c:pt>
                <c:pt idx="1">
                  <c:v>-13.6734027783311</c:v>
                </c:pt>
                <c:pt idx="2">
                  <c:v>-12.67355288077662</c:v>
                </c:pt>
                <c:pt idx="3">
                  <c:v>-11.67402703490852</c:v>
                </c:pt>
                <c:pt idx="4">
                  <c:v>-10.67552135204415</c:v>
                </c:pt>
                <c:pt idx="5">
                  <c:v>-10.65557212100612</c:v>
                </c:pt>
                <c:pt idx="6">
                  <c:v>-10.63562406331514</c:v>
                </c:pt>
                <c:pt idx="7">
                  <c:v>-10.61567720587118</c:v>
                </c:pt>
                <c:pt idx="8">
                  <c:v>-10.59573157618077</c:v>
                </c:pt>
                <c:pt idx="9">
                  <c:v>-10.57578720237013</c:v>
                </c:pt>
                <c:pt idx="10">
                  <c:v>-10.55584411319867</c:v>
                </c:pt>
                <c:pt idx="11">
                  <c:v>-10.53590233807276</c:v>
                </c:pt>
                <c:pt idx="12">
                  <c:v>-10.51596190705966</c:v>
                </c:pt>
                <c:pt idx="13">
                  <c:v>-10.49602285090187</c:v>
                </c:pt>
                <c:pt idx="14">
                  <c:v>-10.47608520103166</c:v>
                </c:pt>
                <c:pt idx="15">
                  <c:v>-10.45614898958595</c:v>
                </c:pt>
                <c:pt idx="16">
                  <c:v>-10.43621424942144</c:v>
                </c:pt>
                <c:pt idx="17">
                  <c:v>-10.41628101413003</c:v>
                </c:pt>
                <c:pt idx="18">
                  <c:v>-10.39634931805462</c:v>
                </c:pt>
                <c:pt idx="19">
                  <c:v>-10.37641919630507</c:v>
                </c:pt>
                <c:pt idx="20">
                  <c:v>-10.35649068477462</c:v>
                </c:pt>
                <c:pt idx="21">
                  <c:v>-10.3365638201565</c:v>
                </c:pt>
                <c:pt idx="22">
                  <c:v>-10.31663863996097</c:v>
                </c:pt>
                <c:pt idx="23">
                  <c:v>-10.29671518253252</c:v>
                </c:pt>
                <c:pt idx="24">
                  <c:v>-10.27679348706761</c:v>
                </c:pt>
                <c:pt idx="25">
                  <c:v>-10.25687359363253</c:v>
                </c:pt>
                <c:pt idx="26">
                  <c:v>-10.23695554318171</c:v>
                </c:pt>
                <c:pt idx="27">
                  <c:v>-10.21703937757638</c:v>
                </c:pt>
                <c:pt idx="28">
                  <c:v>-10.19712513960347</c:v>
                </c:pt>
                <c:pt idx="29">
                  <c:v>-10.17721287299495</c:v>
                </c:pt>
                <c:pt idx="30">
                  <c:v>-10.15730262244747</c:v>
                </c:pt>
                <c:pt idx="31">
                  <c:v>-10.13739443364238</c:v>
                </c:pt>
                <c:pt idx="32">
                  <c:v>-10.11748835326607</c:v>
                </c:pt>
                <c:pt idx="33">
                  <c:v>-10.0975844290307</c:v>
                </c:pt>
                <c:pt idx="34">
                  <c:v>-10.07768270969528</c:v>
                </c:pt>
                <c:pt idx="35">
                  <c:v>-10.05778324508709</c:v>
                </c:pt>
                <c:pt idx="36">
                  <c:v>-10.03788608612356</c:v>
                </c:pt>
                <c:pt idx="37">
                  <c:v>-10.01799128483435</c:v>
                </c:pt>
                <c:pt idx="38">
                  <c:v>-9.99809889438402</c:v>
                </c:pt>
                <c:pt idx="39">
                  <c:v>-9.978208969094872</c:v>
                </c:pt>
                <c:pt idx="40">
                  <c:v>-9.958321564470317</c:v>
                </c:pt>
                <c:pt idx="41">
                  <c:v>-9.938436737218543</c:v>
                </c:pt>
                <c:pt idx="42">
                  <c:v>-9.918554545276597</c:v>
                </c:pt>
                <c:pt idx="43">
                  <c:v>-9.898675047834848</c:v>
                </c:pt>
                <c:pt idx="44">
                  <c:v>-9.878798305361817</c:v>
                </c:pt>
                <c:pt idx="45">
                  <c:v>-9.858924379629422</c:v>
                </c:pt>
                <c:pt idx="46">
                  <c:v>-9.839053333738597</c:v>
                </c:pt>
                <c:pt idx="47">
                  <c:v>-9.819185232145276</c:v>
                </c:pt>
                <c:pt idx="48">
                  <c:v>-9.799320140686822</c:v>
                </c:pt>
                <c:pt idx="49">
                  <c:v>-9.77945812660877</c:v>
                </c:pt>
                <c:pt idx="50">
                  <c:v>-9.75959925859203</c:v>
                </c:pt>
                <c:pt idx="51">
                  <c:v>-9.73974360678042</c:v>
                </c:pt>
                <c:pt idx="52">
                  <c:v>-9.71989124280862</c:v>
                </c:pt>
                <c:pt idx="53">
                  <c:v>-9.700042239830485</c:v>
                </c:pt>
                <c:pt idx="54">
                  <c:v>-9.680196672547758</c:v>
                </c:pt>
                <c:pt idx="55">
                  <c:v>-9.660354617239152</c:v>
                </c:pt>
                <c:pt idx="56">
                  <c:v>-9.640516151789807</c:v>
                </c:pt>
                <c:pt idx="57">
                  <c:v>-9.620681355721117</c:v>
                </c:pt>
                <c:pt idx="58">
                  <c:v>-9.600850310220938</c:v>
                </c:pt>
                <c:pt idx="59">
                  <c:v>-9.581023098174141</c:v>
                </c:pt>
                <c:pt idx="60">
                  <c:v>-9.561199804193521</c:v>
                </c:pt>
                <c:pt idx="61">
                  <c:v>-9.541380514651081</c:v>
                </c:pt>
                <c:pt idx="62">
                  <c:v>-9.521565317709633</c:v>
                </c:pt>
                <c:pt idx="63">
                  <c:v>-9.501754303354751</c:v>
                </c:pt>
                <c:pt idx="64">
                  <c:v>-9.481947563427034</c:v>
                </c:pt>
                <c:pt idx="65">
                  <c:v>-9.462145191654728</c:v>
                </c:pt>
                <c:pt idx="66">
                  <c:v>-9.442347283686604</c:v>
                </c:pt>
                <c:pt idx="67">
                  <c:v>-9.422553937125178</c:v>
                </c:pt>
                <c:pt idx="68">
                  <c:v>-9.40276525156019</c:v>
                </c:pt>
                <c:pt idx="69">
                  <c:v>-9.382981328602383</c:v>
                </c:pt>
                <c:pt idx="70">
                  <c:v>-9.36320227191753</c:v>
                </c:pt>
                <c:pt idx="71">
                  <c:v>-9.343428187260688</c:v>
                </c:pt>
                <c:pt idx="72">
                  <c:v>-9.323659182510729</c:v>
                </c:pt>
                <c:pt idx="73">
                  <c:v>-9.30389536770505</c:v>
                </c:pt>
                <c:pt idx="74">
                  <c:v>-9.284136855074493</c:v>
                </c:pt>
                <c:pt idx="75">
                  <c:v>-9.264383759078441</c:v>
                </c:pt>
                <c:pt idx="76">
                  <c:v>-9.244636196440083</c:v>
                </c:pt>
                <c:pt idx="77">
                  <c:v>-9.224894286181803</c:v>
                </c:pt>
                <c:pt idx="78">
                  <c:v>-9.20515814966069</c:v>
                </c:pt>
                <c:pt idx="79">
                  <c:v>-9.18542791060415</c:v>
                </c:pt>
                <c:pt idx="80">
                  <c:v>-9.16570369514556</c:v>
                </c:pt>
                <c:pt idx="81">
                  <c:v>-9.145985631860002</c:v>
                </c:pt>
                <c:pt idx="82">
                  <c:v>-9.126273851799956</c:v>
                </c:pt>
                <c:pt idx="83">
                  <c:v>-9.106568488531039</c:v>
                </c:pt>
                <c:pt idx="84">
                  <c:v>-9.08686967816763</c:v>
                </c:pt>
                <c:pt idx="85">
                  <c:v>-9.067177559408477</c:v>
                </c:pt>
                <c:pt idx="86">
                  <c:v>-9.04749227357214</c:v>
                </c:pt>
                <c:pt idx="87">
                  <c:v>-9.027813964632312</c:v>
                </c:pt>
                <c:pt idx="88">
                  <c:v>-9.008142779252946</c:v>
                </c:pt>
                <c:pt idx="89">
                  <c:v>-8.988478866823148</c:v>
                </c:pt>
                <c:pt idx="90">
                  <c:v>-8.968822379491813</c:v>
                </c:pt>
                <c:pt idx="91">
                  <c:v>-8.949173472201934</c:v>
                </c:pt>
                <c:pt idx="92">
                  <c:v>-8.92953230272458</c:v>
                </c:pt>
                <c:pt idx="93">
                  <c:v>-8.909899031692438</c:v>
                </c:pt>
                <c:pt idx="94">
                  <c:v>-8.890273822632938</c:v>
                </c:pt>
                <c:pt idx="95">
                  <c:v>-8.87065684200085</c:v>
                </c:pt>
                <c:pt idx="96">
                  <c:v>-8.851048259210338</c:v>
                </c:pt>
                <c:pt idx="97">
                  <c:v>-8.83144824666641</c:v>
                </c:pt>
                <c:pt idx="98">
                  <c:v>-8.81185697979568</c:v>
                </c:pt>
                <c:pt idx="99">
                  <c:v>-8.792274637076437</c:v>
                </c:pt>
                <c:pt idx="100">
                  <c:v>-8.772701400067891</c:v>
                </c:pt>
                <c:pt idx="101">
                  <c:v>-8.753137453438613</c:v>
                </c:pt>
                <c:pt idx="102">
                  <c:v>-8.733582984994005</c:v>
                </c:pt>
                <c:pt idx="103">
                  <c:v>-8.714038185702847</c:v>
                </c:pt>
                <c:pt idx="104">
                  <c:v>-8.694503249722742</c:v>
                </c:pt>
                <c:pt idx="105">
                  <c:v>-8.674978374424471</c:v>
                </c:pt>
                <c:pt idx="106">
                  <c:v>-8.655463760415118</c:v>
                </c:pt>
                <c:pt idx="107">
                  <c:v>-8.63595961155996</c:v>
                </c:pt>
                <c:pt idx="108">
                  <c:v>-8.616466135002967</c:v>
                </c:pt>
                <c:pt idx="109">
                  <c:v>-8.59698354118588</c:v>
                </c:pt>
                <c:pt idx="110">
                  <c:v>-8.577512043865771</c:v>
                </c:pt>
                <c:pt idx="111">
                  <c:v>-8.55805186013102</c:v>
                </c:pt>
                <c:pt idx="112">
                  <c:v>-8.538603210415559</c:v>
                </c:pt>
                <c:pt idx="113">
                  <c:v>-8.519166318511386</c:v>
                </c:pt>
                <c:pt idx="114">
                  <c:v>-8.49974141157917</c:v>
                </c:pt>
                <c:pt idx="115">
                  <c:v>-8.480328720156914</c:v>
                </c:pt>
                <c:pt idx="116">
                  <c:v>-8.460928478166561</c:v>
                </c:pt>
                <c:pt idx="117">
                  <c:v>-8.441540922918433</c:v>
                </c:pt>
                <c:pt idx="118">
                  <c:v>-8.42216629511342</c:v>
                </c:pt>
                <c:pt idx="119">
                  <c:v>-8.40280483884283</c:v>
                </c:pt>
                <c:pt idx="120">
                  <c:v>-8.383456801585767</c:v>
                </c:pt>
                <c:pt idx="121">
                  <c:v>-8.36412243420396</c:v>
                </c:pt>
                <c:pt idx="122">
                  <c:v>-8.344801990933934</c:v>
                </c:pt>
                <c:pt idx="123">
                  <c:v>-8.3254957293764</c:v>
                </c:pt>
                <c:pt idx="124">
                  <c:v>-8.30620391048279</c:v>
                </c:pt>
                <c:pt idx="125">
                  <c:v>-8.286926798538808</c:v>
                </c:pt>
                <c:pt idx="126">
                  <c:v>-8.267664661144886</c:v>
                </c:pt>
                <c:pt idx="127">
                  <c:v>-8.248417769193454</c:v>
                </c:pt>
                <c:pt idx="128">
                  <c:v>-8.229186396842905</c:v>
                </c:pt>
                <c:pt idx="129">
                  <c:v>-8.209970821488148</c:v>
                </c:pt>
                <c:pt idx="130">
                  <c:v>-8.190771323727645</c:v>
                </c:pt>
                <c:pt idx="131">
                  <c:v>-8.171588187326826</c:v>
                </c:pt>
                <c:pt idx="132">
                  <c:v>-8.152421699177768</c:v>
                </c:pt>
                <c:pt idx="133">
                  <c:v>-8.133272149255033</c:v>
                </c:pt>
                <c:pt idx="134">
                  <c:v>-8.114139830567584</c:v>
                </c:pt>
                <c:pt idx="135">
                  <c:v>-8.095025039106634</c:v>
                </c:pt>
                <c:pt idx="136">
                  <c:v>-8.075928073789365</c:v>
                </c:pt>
                <c:pt idx="137">
                  <c:v>-8.05684923639841</c:v>
                </c:pt>
                <c:pt idx="138">
                  <c:v>-8.037788831516998</c:v>
                </c:pt>
                <c:pt idx="139">
                  <c:v>-8.018747166459643</c:v>
                </c:pt>
                <c:pt idx="140">
                  <c:v>-7.999724551198368</c:v>
                </c:pt>
                <c:pt idx="141">
                  <c:v>-7.980721298284275</c:v>
                </c:pt>
                <c:pt idx="142">
                  <c:v>-7.96173772276446</c:v>
                </c:pt>
                <c:pt idx="143">
                  <c:v>-7.942774142094163</c:v>
                </c:pt>
                <c:pt idx="144">
                  <c:v>-7.92383087604408</c:v>
                </c:pt>
                <c:pt idx="145">
                  <c:v>-7.904908246602778</c:v>
                </c:pt>
                <c:pt idx="146">
                  <c:v>-7.886006577874172</c:v>
                </c:pt>
                <c:pt idx="147">
                  <c:v>-7.867126195969944</c:v>
                </c:pt>
                <c:pt idx="148">
                  <c:v>-7.848267428896961</c:v>
                </c:pt>
                <c:pt idx="149">
                  <c:v>-7.829430606439544</c:v>
                </c:pt>
                <c:pt idx="150">
                  <c:v>-7.810616060036637</c:v>
                </c:pt>
                <c:pt idx="151">
                  <c:v>-7.791824122653798</c:v>
                </c:pt>
                <c:pt idx="152">
                  <c:v>-7.77305512865003</c:v>
                </c:pt>
                <c:pt idx="153">
                  <c:v>-7.754309413639433</c:v>
                </c:pt>
                <c:pt idx="154">
                  <c:v>-7.73558731434767</c:v>
                </c:pt>
                <c:pt idx="155">
                  <c:v>-7.716889168463266</c:v>
                </c:pt>
                <c:pt idx="156">
                  <c:v>-7.698215314483783</c:v>
                </c:pt>
                <c:pt idx="157">
                  <c:v>-7.67956609155686</c:v>
                </c:pt>
                <c:pt idx="158">
                  <c:v>-7.660941839316199</c:v>
                </c:pt>
                <c:pt idx="159">
                  <c:v>-7.642342897712545</c:v>
                </c:pt>
                <c:pt idx="160">
                  <c:v>-7.623769606839711</c:v>
                </c:pt>
                <c:pt idx="161">
                  <c:v>-7.605222306755745</c:v>
                </c:pt>
                <c:pt idx="162">
                  <c:v>-7.586701337299327</c:v>
                </c:pt>
                <c:pt idx="163">
                  <c:v>-7.568207037901492</c:v>
                </c:pt>
                <c:pt idx="164">
                  <c:v>-7.549739747392806</c:v>
                </c:pt>
                <c:pt idx="165">
                  <c:v>-7.531299803806125</c:v>
                </c:pt>
                <c:pt idx="166">
                  <c:v>-7.512887544175072</c:v>
                </c:pt>
                <c:pt idx="167">
                  <c:v>-7.494503304328405</c:v>
                </c:pt>
                <c:pt idx="168">
                  <c:v>-7.476147418680435</c:v>
                </c:pt>
                <c:pt idx="169">
                  <c:v>-7.457820220017686</c:v>
                </c:pt>
                <c:pt idx="170">
                  <c:v>-7.439522039281984</c:v>
                </c:pt>
                <c:pt idx="171">
                  <c:v>-7.421253205350228</c:v>
                </c:pt>
                <c:pt idx="172">
                  <c:v>-7.403014044811001</c:v>
                </c:pt>
                <c:pt idx="173">
                  <c:v>-7.384804881738329</c:v>
                </c:pt>
                <c:pt idx="174">
                  <c:v>-7.36662603746281</c:v>
                </c:pt>
                <c:pt idx="175">
                  <c:v>-7.348477830340377</c:v>
                </c:pt>
                <c:pt idx="176">
                  <c:v>-7.330360575518989</c:v>
                </c:pt>
                <c:pt idx="177">
                  <c:v>-7.312274584703543</c:v>
                </c:pt>
                <c:pt idx="178">
                  <c:v>-7.294220165919298</c:v>
                </c:pt>
                <c:pt idx="179">
                  <c:v>-7.276197623274144</c:v>
                </c:pt>
                <c:pt idx="180">
                  <c:v>-7.258207256720041</c:v>
                </c:pt>
                <c:pt idx="181">
                  <c:v>-7.24024936181396</c:v>
                </c:pt>
                <c:pt idx="182">
                  <c:v>-7.222324229478691</c:v>
                </c:pt>
                <c:pt idx="183">
                  <c:v>-7.204432145763853</c:v>
                </c:pt>
                <c:pt idx="184">
                  <c:v>-7.18657339160751</c:v>
                </c:pt>
                <c:pt idx="185">
                  <c:v>-7.16874824259873</c:v>
                </c:pt>
                <c:pt idx="186">
                  <c:v>-7.150956968741501</c:v>
                </c:pt>
                <c:pt idx="187">
                  <c:v>-7.133199834220378</c:v>
                </c:pt>
                <c:pt idx="188">
                  <c:v>-7.115477097168251</c:v>
                </c:pt>
                <c:pt idx="189">
                  <c:v>-7.09778900943666</c:v>
                </c:pt>
                <c:pt idx="190">
                  <c:v>-7.080135816369021</c:v>
                </c:pt>
                <c:pt idx="191">
                  <c:v>-7.062517756577196</c:v>
                </c:pt>
                <c:pt idx="192">
                  <c:v>-7.044935061721801</c:v>
                </c:pt>
                <c:pt idx="193">
                  <c:v>-7.027387956296661</c:v>
                </c:pt>
                <c:pt idx="194">
                  <c:v>-7.00987665741782</c:v>
                </c:pt>
                <c:pt idx="195">
                  <c:v>-6.992401374617476</c:v>
                </c:pt>
                <c:pt idx="196">
                  <c:v>-6.974962309643295</c:v>
                </c:pt>
                <c:pt idx="197">
                  <c:v>-6.957559656263453</c:v>
                </c:pt>
                <c:pt idx="198">
                  <c:v>-6.940193600077786</c:v>
                </c:pt>
                <c:pt idx="199">
                  <c:v>-6.922864318335472</c:v>
                </c:pt>
                <c:pt idx="200">
                  <c:v>-6.905571979759576</c:v>
                </c:pt>
                <c:pt idx="201">
                  <c:v>-6.888316744378812</c:v>
                </c:pt>
                <c:pt idx="202">
                  <c:v>-6.871098763366918</c:v>
                </c:pt>
                <c:pt idx="203">
                  <c:v>-6.853918178889922</c:v>
                </c:pt>
                <c:pt idx="204">
                  <c:v>-6.836775123961652</c:v>
                </c:pt>
                <c:pt idx="205">
                  <c:v>-6.81966972230781</c:v>
                </c:pt>
                <c:pt idx="206">
                  <c:v>-6.802602088238856</c:v>
                </c:pt>
                <c:pt idx="207">
                  <c:v>-6.785572326532033</c:v>
                </c:pt>
                <c:pt idx="208">
                  <c:v>-6.768580532322726</c:v>
                </c:pt>
                <c:pt idx="209">
                  <c:v>-6.751626791005476</c:v>
                </c:pt>
                <c:pt idx="210">
                  <c:v>-6.734711178144759</c:v>
                </c:pt>
                <c:pt idx="211">
                  <c:v>-6.717833759395836</c:v>
                </c:pt>
                <c:pt idx="212">
                  <c:v>-6.700994590435764</c:v>
                </c:pt>
                <c:pt idx="213">
                  <c:v>-6.684193716904785</c:v>
                </c:pt>
                <c:pt idx="214">
                  <c:v>-6.667431174358169</c:v>
                </c:pt>
                <c:pt idx="215">
                  <c:v>-6.650706988228667</c:v>
                </c:pt>
                <c:pt idx="216">
                  <c:v>-6.634021173799622</c:v>
                </c:pt>
                <c:pt idx="217">
                  <c:v>-6.617373736188828</c:v>
                </c:pt>
                <c:pt idx="218">
                  <c:v>-6.600764670343139</c:v>
                </c:pt>
                <c:pt idx="219">
                  <c:v>-6.584193961043884</c:v>
                </c:pt>
                <c:pt idx="220">
                  <c:v>-6.567661582923023</c:v>
                </c:pt>
                <c:pt idx="221">
                  <c:v>-6.551167500490074</c:v>
                </c:pt>
                <c:pt idx="222">
                  <c:v>-6.534711668169676</c:v>
                </c:pt>
                <c:pt idx="223">
                  <c:v>-6.518294030349756</c:v>
                </c:pt>
                <c:pt idx="224">
                  <c:v>-6.501914521440187</c:v>
                </c:pt>
                <c:pt idx="225">
                  <c:v>-6.485573065941781</c:v>
                </c:pt>
                <c:pt idx="226">
                  <c:v>-6.469269578525481</c:v>
                </c:pt>
                <c:pt idx="227">
                  <c:v>-6.453003964121583</c:v>
                </c:pt>
                <c:pt idx="228">
                  <c:v>-6.43677611801877</c:v>
                </c:pt>
                <c:pt idx="229">
                  <c:v>-6.420585925972755</c:v>
                </c:pt>
                <c:pt idx="230">
                  <c:v>-6.404433264324307</c:v>
                </c:pt>
                <c:pt idx="231">
                  <c:v>-6.388318000126363</c:v>
                </c:pt>
                <c:pt idx="232">
                  <c:v>-6.372239991280007</c:v>
                </c:pt>
                <c:pt idx="233">
                  <c:v>-6.356199086678972</c:v>
                </c:pt>
                <c:pt idx="234">
                  <c:v>-6.340195126362393</c:v>
                </c:pt>
                <c:pt idx="235">
                  <c:v>-6.324227941675481</c:v>
                </c:pt>
                <c:pt idx="236">
                  <c:v>-6.308297355437774</c:v>
                </c:pt>
                <c:pt idx="237">
                  <c:v>-6.292403182118614</c:v>
                </c:pt>
                <c:pt idx="238">
                  <c:v>-6.276545228019518</c:v>
                </c:pt>
                <c:pt idx="239">
                  <c:v>-6.260723291463032</c:v>
                </c:pt>
                <c:pt idx="240">
                  <c:v>-6.244937162987729</c:v>
                </c:pt>
                <c:pt idx="241">
                  <c:v>-6.229186625548935</c:v>
                </c:pt>
                <c:pt idx="242">
                  <c:v>-6.213471454724808</c:v>
                </c:pt>
                <c:pt idx="243">
                  <c:v>-6.197791418927373</c:v>
                </c:pt>
                <c:pt idx="244">
                  <c:v>-6.182146279618092</c:v>
                </c:pt>
                <c:pt idx="245">
                  <c:v>-6.166535791527596</c:v>
                </c:pt>
                <c:pt idx="246">
                  <c:v>-6.150959702879148</c:v>
                </c:pt>
                <c:pt idx="247">
                  <c:v>-6.135417755615444</c:v>
                </c:pt>
                <c:pt idx="248">
                  <c:v>-6.119909685628348</c:v>
                </c:pt>
                <c:pt idx="249">
                  <c:v>-6.104435222991149</c:v>
                </c:pt>
                <c:pt idx="250">
                  <c:v>-6.088994092192953</c:v>
                </c:pt>
                <c:pt idx="251">
                  <c:v>-6.073586012374812</c:v>
                </c:pt>
                <c:pt idx="252">
                  <c:v>-6.058210697567197</c:v>
                </c:pt>
                <c:pt idx="253">
                  <c:v>-6.042867856928424</c:v>
                </c:pt>
                <c:pt idx="254">
                  <c:v>-6.02755719498369</c:v>
                </c:pt>
                <c:pt idx="255">
                  <c:v>-6.0122784118643</c:v>
                </c:pt>
                <c:pt idx="256">
                  <c:v>-5.997031203546771</c:v>
                </c:pt>
                <c:pt idx="257">
                  <c:v>-5.981815262091437</c:v>
                </c:pt>
                <c:pt idx="258">
                  <c:v>-5.966630275880224</c:v>
                </c:pt>
                <c:pt idx="259">
                  <c:v>-5.951475929853277</c:v>
                </c:pt>
                <c:pt idx="260">
                  <c:v>-5.936351905744085</c:v>
                </c:pt>
                <c:pt idx="261">
                  <c:v>-5.921257882312843</c:v>
                </c:pt>
                <c:pt idx="262">
                  <c:v>-5.90619353557774</c:v>
                </c:pt>
                <c:pt idx="263">
                  <c:v>-5.891158539043875</c:v>
                </c:pt>
                <c:pt idx="264">
                  <c:v>-5.876152563929552</c:v>
                </c:pt>
                <c:pt idx="265">
                  <c:v>-5.861175279389716</c:v>
                </c:pt>
                <c:pt idx="266">
                  <c:v>-5.846226352736241</c:v>
                </c:pt>
                <c:pt idx="267">
                  <c:v>-5.831305449654891</c:v>
                </c:pt>
                <c:pt idx="268">
                  <c:v>-5.816412234418721</c:v>
                </c:pt>
                <c:pt idx="269">
                  <c:v>-5.801546370097699</c:v>
                </c:pt>
                <c:pt idx="270">
                  <c:v>-5.78670751876442</c:v>
                </c:pt>
                <c:pt idx="271">
                  <c:v>-5.771895341695666</c:v>
                </c:pt>
                <c:pt idx="272">
                  <c:v>-5.757109499569715</c:v>
                </c:pt>
                <c:pt idx="273">
                  <c:v>-5.742349652659233</c:v>
                </c:pt>
                <c:pt idx="274">
                  <c:v>-5.727615461019598</c:v>
                </c:pt>
                <c:pt idx="275">
                  <c:v>-5.712906584672578</c:v>
                </c:pt>
                <c:pt idx="276">
                  <c:v>-5.698222683785225</c:v>
                </c:pt>
                <c:pt idx="277">
                  <c:v>-5.683563418843915</c:v>
                </c:pt>
                <c:pt idx="278">
                  <c:v>-5.668928450823437</c:v>
                </c:pt>
                <c:pt idx="279">
                  <c:v>-5.654317441351081</c:v>
                </c:pt>
                <c:pt idx="280">
                  <c:v>-5.639730052865648</c:v>
                </c:pt>
                <c:pt idx="281">
                  <c:v>-5.625165948771372</c:v>
                </c:pt>
                <c:pt idx="282">
                  <c:v>-5.610624793586685</c:v>
                </c:pt>
                <c:pt idx="283">
                  <c:v>-5.596106253087811</c:v>
                </c:pt>
                <c:pt idx="284">
                  <c:v>-5.58160999444721</c:v>
                </c:pt>
                <c:pt idx="285">
                  <c:v>-5.567135686366815</c:v>
                </c:pt>
                <c:pt idx="286">
                  <c:v>-5.552682999206119</c:v>
                </c:pt>
                <c:pt idx="287">
                  <c:v>-5.538251605105091</c:v>
                </c:pt>
                <c:pt idx="288">
                  <c:v>-5.52384117810198</c:v>
                </c:pt>
                <c:pt idx="289">
                  <c:v>-5.509451394245998</c:v>
                </c:pt>
                <c:pt idx="290">
                  <c:v>-5.495081931704966</c:v>
                </c:pt>
                <c:pt idx="291">
                  <c:v>-5.480732470867938</c:v>
                </c:pt>
                <c:pt idx="292">
                  <c:v>-5.466402694442872</c:v>
                </c:pt>
                <c:pt idx="293">
                  <c:v>-5.452092287549404</c:v>
                </c:pt>
                <c:pt idx="294">
                  <c:v>-5.437800937806796</c:v>
                </c:pt>
                <c:pt idx="295">
                  <c:v>-5.42352833541712</c:v>
                </c:pt>
                <c:pt idx="296">
                  <c:v>-5.409274173243766</c:v>
                </c:pt>
                <c:pt idx="297">
                  <c:v>-5.395038146885343</c:v>
                </c:pt>
                <c:pt idx="298">
                  <c:v>-5.380819954745068</c:v>
                </c:pt>
                <c:pt idx="299">
                  <c:v>-5.366619298095729</c:v>
                </c:pt>
                <c:pt idx="300">
                  <c:v>-5.35243588114032</c:v>
                </c:pt>
                <c:pt idx="301">
                  <c:v>-5.338269411068414</c:v>
                </c:pt>
                <c:pt idx="302">
                  <c:v>-5.324119598108432</c:v>
                </c:pt>
                <c:pt idx="303">
                  <c:v>-5.309986155575832</c:v>
                </c:pt>
                <c:pt idx="304">
                  <c:v>-5.295868799917395</c:v>
                </c:pt>
                <c:pt idx="305">
                  <c:v>-5.281767250751647</c:v>
                </c:pt>
                <c:pt idx="306">
                  <c:v>-5.26768123090558</c:v>
                </c:pt>
                <c:pt idx="307">
                  <c:v>-5.253610466447719</c:v>
                </c:pt>
                <c:pt idx="308">
                  <c:v>-5.239554686717711</c:v>
                </c:pt>
                <c:pt idx="309">
                  <c:v>-5.225513624352472</c:v>
                </c:pt>
                <c:pt idx="310">
                  <c:v>-5.211487015309053</c:v>
                </c:pt>
                <c:pt idx="311">
                  <c:v>-5.197474598884315</c:v>
                </c:pt>
                <c:pt idx="312">
                  <c:v>-5.183476117731506</c:v>
                </c:pt>
                <c:pt idx="313">
                  <c:v>-5.169491317873883</c:v>
                </c:pt>
                <c:pt idx="314">
                  <c:v>-5.155519948715439</c:v>
                </c:pt>
                <c:pt idx="315">
                  <c:v>-5.141561763048894</c:v>
                </c:pt>
                <c:pt idx="316">
                  <c:v>-5.127616517061005</c:v>
                </c:pt>
                <c:pt idx="317">
                  <c:v>-5.113683970335336</c:v>
                </c:pt>
                <c:pt idx="318">
                  <c:v>-5.099763885852565</c:v>
                </c:pt>
                <c:pt idx="319">
                  <c:v>-5.085856029988463</c:v>
                </c:pt>
                <c:pt idx="320">
                  <c:v>-5.071960172509592</c:v>
                </c:pt>
                <c:pt idx="321">
                  <c:v>-5.05807608656688</c:v>
                </c:pt>
                <c:pt idx="322">
                  <c:v>-5.044203548687127</c:v>
                </c:pt>
                <c:pt idx="323">
                  <c:v>-5.030342338762556</c:v>
                </c:pt>
                <c:pt idx="324">
                  <c:v>-5.016492240038498</c:v>
                </c:pt>
                <c:pt idx="325">
                  <c:v>-5.0026530390993</c:v>
                </c:pt>
                <c:pt idx="326">
                  <c:v>-4.988824525852547</c:v>
                </c:pt>
                <c:pt idx="327">
                  <c:v>-4.975006493511698</c:v>
                </c:pt>
                <c:pt idx="328">
                  <c:v>-4.961198738577181</c:v>
                </c:pt>
                <c:pt idx="329">
                  <c:v>-4.947401060816091</c:v>
                </c:pt>
                <c:pt idx="330">
                  <c:v>-4.933613263240517</c:v>
                </c:pt>
                <c:pt idx="331">
                  <c:v>-4.919835152084602</c:v>
                </c:pt>
                <c:pt idx="332">
                  <c:v>-4.906066536780415</c:v>
                </c:pt>
                <c:pt idx="333">
                  <c:v>-4.892307229932698</c:v>
                </c:pt>
                <c:pt idx="334">
                  <c:v>-4.878557047292568</c:v>
                </c:pt>
                <c:pt idx="335">
                  <c:v>-4.86481580773024</c:v>
                </c:pt>
                <c:pt idx="336">
                  <c:v>-4.851083333206841</c:v>
                </c:pt>
                <c:pt idx="337">
                  <c:v>-4.837359448745375</c:v>
                </c:pt>
                <c:pt idx="338">
                  <c:v>-4.823643982400923</c:v>
                </c:pt>
                <c:pt idx="339">
                  <c:v>-4.809936765230099</c:v>
                </c:pt>
                <c:pt idx="340">
                  <c:v>-4.796237631259863</c:v>
                </c:pt>
                <c:pt idx="341">
                  <c:v>-4.782546417455728</c:v>
                </c:pt>
                <c:pt idx="342">
                  <c:v>-4.768862963689409</c:v>
                </c:pt>
                <c:pt idx="343">
                  <c:v>-4.755187112705986</c:v>
                </c:pt>
                <c:pt idx="344">
                  <c:v>-4.741518710090624</c:v>
                </c:pt>
                <c:pt idx="345">
                  <c:v>-4.727857604234881</c:v>
                </c:pt>
                <c:pt idx="346">
                  <c:v>-4.71420364630268</c:v>
                </c:pt>
                <c:pt idx="347">
                  <c:v>-4.700556690195977</c:v>
                </c:pt>
                <c:pt idx="348">
                  <c:v>-4.686916592520161</c:v>
                </c:pt>
                <c:pt idx="349">
                  <c:v>-4.673283212549233</c:v>
                </c:pt>
                <c:pt idx="350">
                  <c:v>-4.659656412190812</c:v>
                </c:pt>
                <c:pt idx="351">
                  <c:v>-4.646036055950995</c:v>
                </c:pt>
                <c:pt idx="352">
                  <c:v>-4.632422010899103</c:v>
                </c:pt>
                <c:pt idx="353">
                  <c:v>-4.618814146632363</c:v>
                </c:pt>
                <c:pt idx="354">
                  <c:v>-4.605212335240544</c:v>
                </c:pt>
                <c:pt idx="355">
                  <c:v>-4.591616451270596</c:v>
                </c:pt>
                <c:pt idx="356">
                  <c:v>-4.578026371691285</c:v>
                </c:pt>
                <c:pt idx="357">
                  <c:v>-4.564441975857906</c:v>
                </c:pt>
                <c:pt idx="358">
                  <c:v>-4.550863145477048</c:v>
                </c:pt>
                <c:pt idx="359">
                  <c:v>-4.537289764571483</c:v>
                </c:pt>
                <c:pt idx="360">
                  <c:v>-4.523721719445143</c:v>
                </c:pt>
                <c:pt idx="361">
                  <c:v>-4.510158898648291</c:v>
                </c:pt>
                <c:pt idx="362">
                  <c:v>-4.496601192942814</c:v>
                </c:pt>
                <c:pt idx="363">
                  <c:v>-4.483048495267756</c:v>
                </c:pt>
                <c:pt idx="364">
                  <c:v>-4.469500700704998</c:v>
                </c:pt>
                <c:pt idx="365">
                  <c:v>-4.455957706445215</c:v>
                </c:pt>
                <c:pt idx="366">
                  <c:v>-4.442419411754047</c:v>
                </c:pt>
                <c:pt idx="367">
                  <c:v>-4.428885717938542</c:v>
                </c:pt>
                <c:pt idx="368">
                  <c:v>-4.415356528313856</c:v>
                </c:pt>
                <c:pt idx="369">
                  <c:v>-4.401831748170254</c:v>
                </c:pt>
                <c:pt idx="370">
                  <c:v>-4.388311284740402</c:v>
                </c:pt>
                <c:pt idx="371">
                  <c:v>-4.374795047166968</c:v>
                </c:pt>
                <c:pt idx="372">
                  <c:v>-4.361282946470547</c:v>
                </c:pt>
                <c:pt idx="373">
                  <c:v>-4.347774895517922</c:v>
                </c:pt>
                <c:pt idx="374">
                  <c:v>-4.334270808990652</c:v>
                </c:pt>
                <c:pt idx="375">
                  <c:v>-4.320770603354024</c:v>
                </c:pt>
                <c:pt idx="376">
                  <c:v>-4.307274196826352</c:v>
                </c:pt>
                <c:pt idx="377">
                  <c:v>-4.293781509348647</c:v>
                </c:pt>
                <c:pt idx="378">
                  <c:v>-4.280292462554642</c:v>
                </c:pt>
                <c:pt idx="379">
                  <c:v>-4.266806979741228</c:v>
                </c:pt>
                <c:pt idx="380">
                  <c:v>-4.253324985839227</c:v>
                </c:pt>
                <c:pt idx="381">
                  <c:v>-4.239846407384574</c:v>
                </c:pt>
                <c:pt idx="382">
                  <c:v>-4.226371172489904</c:v>
                </c:pt>
                <c:pt idx="383">
                  <c:v>-4.212899210816498</c:v>
                </c:pt>
                <c:pt idx="384">
                  <c:v>-4.19943045354665</c:v>
                </c:pt>
                <c:pt idx="385">
                  <c:v>-4.18596483335643</c:v>
                </c:pt>
                <c:pt idx="386">
                  <c:v>-4.17250228438884</c:v>
                </c:pt>
                <c:pt idx="387">
                  <c:v>-4.159042742227378</c:v>
                </c:pt>
                <c:pt idx="388">
                  <c:v>-4.145586143870011</c:v>
                </c:pt>
                <c:pt idx="389">
                  <c:v>-4.132132427703544</c:v>
                </c:pt>
                <c:pt idx="390">
                  <c:v>-4.118681533478401</c:v>
                </c:pt>
                <c:pt idx="391">
                  <c:v>-4.10523340228381</c:v>
                </c:pt>
                <c:pt idx="392">
                  <c:v>-4.09178797652339</c:v>
                </c:pt>
                <c:pt idx="393">
                  <c:v>-4.078345199891156</c:v>
                </c:pt>
                <c:pt idx="394">
                  <c:v>-4.064905017347918</c:v>
                </c:pt>
                <c:pt idx="395">
                  <c:v>-4.051467375098077</c:v>
                </c:pt>
                <c:pt idx="396">
                  <c:v>-4.038032220566846</c:v>
                </c:pt>
                <c:pt idx="397">
                  <c:v>-4.024599502377849</c:v>
                </c:pt>
                <c:pt idx="398">
                  <c:v>-4.011169170331138</c:v>
                </c:pt>
                <c:pt idx="399">
                  <c:v>-3.997741175381598</c:v>
                </c:pt>
                <c:pt idx="400">
                  <c:v>-3.984315469617744</c:v>
                </c:pt>
                <c:pt idx="401">
                  <c:v>-3.970892006240922</c:v>
                </c:pt>
                <c:pt idx="402">
                  <c:v>-3.957470739544901</c:v>
                </c:pt>
                <c:pt idx="403">
                  <c:v>-3.944051624895838</c:v>
                </c:pt>
                <c:pt idx="404">
                  <c:v>-3.930634618712654</c:v>
                </c:pt>
                <c:pt idx="405">
                  <c:v>-3.917219678447769</c:v>
                </c:pt>
                <c:pt idx="406">
                  <c:v>-3.903806762568237</c:v>
                </c:pt>
                <c:pt idx="407">
                  <c:v>-3.890395830537245</c:v>
                </c:pt>
                <c:pt idx="408">
                  <c:v>-3.876986842795997</c:v>
                </c:pt>
                <c:pt idx="409">
                  <c:v>-3.863579760745961</c:v>
                </c:pt>
                <c:pt idx="410">
                  <c:v>-3.850174546731487</c:v>
                </c:pt>
                <c:pt idx="411">
                  <c:v>-3.836771164022796</c:v>
                </c:pt>
                <c:pt idx="412">
                  <c:v>-3.823369576799325</c:v>
                </c:pt>
                <c:pt idx="413">
                  <c:v>-3.809969750133426</c:v>
                </c:pt>
                <c:pt idx="414">
                  <c:v>-3.796571649974428</c:v>
                </c:pt>
                <c:pt idx="415">
                  <c:v>-3.78317524313305</c:v>
                </c:pt>
                <c:pt idx="416">
                  <c:v>-3.769780497266161</c:v>
                </c:pt>
                <c:pt idx="417">
                  <c:v>-3.756387380861877</c:v>
                </c:pt>
                <c:pt idx="418">
                  <c:v>-3.742995863225011</c:v>
                </c:pt>
                <c:pt idx="419">
                  <c:v>-3.729605914462851</c:v>
                </c:pt>
                <c:pt idx="420">
                  <c:v>-3.716217505471284</c:v>
                </c:pt>
                <c:pt idx="421">
                  <c:v>-3.702830607921236</c:v>
                </c:pt>
                <c:pt idx="422">
                  <c:v>-3.689445194245448</c:v>
                </c:pt>
                <c:pt idx="423">
                  <c:v>-3.676061237625574</c:v>
                </c:pt>
                <c:pt idx="424">
                  <c:v>-3.662678711979606</c:v>
                </c:pt>
                <c:pt idx="425">
                  <c:v>-3.649297591949594</c:v>
                </c:pt>
                <c:pt idx="426">
                  <c:v>-3.63591785288971</c:v>
                </c:pt>
                <c:pt idx="427">
                  <c:v>-3.622539470854597</c:v>
                </c:pt>
                <c:pt idx="428">
                  <c:v>-3.609162422588042</c:v>
                </c:pt>
                <c:pt idx="429">
                  <c:v>-3.595786685511938</c:v>
                </c:pt>
                <c:pt idx="430">
                  <c:v>-3.582412237715555</c:v>
                </c:pt>
                <c:pt idx="431">
                  <c:v>-3.569039057945108</c:v>
                </c:pt>
                <c:pt idx="432">
                  <c:v>-3.555667125593614</c:v>
                </c:pt>
                <c:pt idx="433">
                  <c:v>-3.54229642069105</c:v>
                </c:pt>
                <c:pt idx="434">
                  <c:v>-3.528926923894779</c:v>
                </c:pt>
                <c:pt idx="435">
                  <c:v>-3.515558616480281</c:v>
                </c:pt>
                <c:pt idx="436">
                  <c:v>-3.502191480332156</c:v>
                </c:pt>
                <c:pt idx="437">
                  <c:v>-3.488825497935412</c:v>
                </c:pt>
                <c:pt idx="438">
                  <c:v>-3.475460652367011</c:v>
                </c:pt>
                <c:pt idx="439">
                  <c:v>-3.462096927287718</c:v>
                </c:pt>
                <c:pt idx="440">
                  <c:v>-3.44873430693419</c:v>
                </c:pt>
                <c:pt idx="441">
                  <c:v>-3.435372776111356</c:v>
                </c:pt>
                <c:pt idx="442">
                  <c:v>-3.42201232018505</c:v>
                </c:pt>
                <c:pt idx="443">
                  <c:v>-3.408652925074909</c:v>
                </c:pt>
                <c:pt idx="444">
                  <c:v>-3.395294577247532</c:v>
                </c:pt>
                <c:pt idx="445">
                  <c:v>-3.381937263709905</c:v>
                </c:pt>
                <c:pt idx="446">
                  <c:v>-3.368580972003056</c:v>
                </c:pt>
                <c:pt idx="447">
                  <c:v>-3.355225690196002</c:v>
                </c:pt>
                <c:pt idx="448">
                  <c:v>-3.341871406879912</c:v>
                </c:pt>
                <c:pt idx="449">
                  <c:v>-3.328518111162543</c:v>
                </c:pt>
                <c:pt idx="450">
                  <c:v>-3.315165792662912</c:v>
                </c:pt>
                <c:pt idx="451">
                  <c:v>-3.301814441506209</c:v>
                </c:pt>
                <c:pt idx="452">
                  <c:v>-3.288464048318968</c:v>
                </c:pt>
                <c:pt idx="453">
                  <c:v>-3.275114604224476</c:v>
                </c:pt>
                <c:pt idx="454">
                  <c:v>-3.261766100838406</c:v>
                </c:pt>
                <c:pt idx="455">
                  <c:v>-3.248418530264708</c:v>
                </c:pt>
                <c:pt idx="456">
                  <c:v>-3.235071885091731</c:v>
                </c:pt>
                <c:pt idx="457">
                  <c:v>-3.221726158388576</c:v>
                </c:pt>
                <c:pt idx="458">
                  <c:v>-3.20838134370169</c:v>
                </c:pt>
                <c:pt idx="459">
                  <c:v>-3.195037435051689</c:v>
                </c:pt>
                <c:pt idx="460">
                  <c:v>-3.18169442693041</c:v>
                </c:pt>
                <c:pt idx="461">
                  <c:v>-3.168352314298199</c:v>
                </c:pt>
                <c:pt idx="462">
                  <c:v>-3.155011092581436</c:v>
                </c:pt>
                <c:pt idx="463">
                  <c:v>-3.141670757670264</c:v>
                </c:pt>
                <c:pt idx="464">
                  <c:v>-3.128331305916574</c:v>
                </c:pt>
                <c:pt idx="465">
                  <c:v>-3.114992734132199</c:v>
                </c:pt>
                <c:pt idx="466">
                  <c:v>-3.101655039587344</c:v>
                </c:pt>
                <c:pt idx="467">
                  <c:v>-3.088318220009236</c:v>
                </c:pt>
                <c:pt idx="468">
                  <c:v>-3.074982273581</c:v>
                </c:pt>
                <c:pt idx="469">
                  <c:v>-3.061647198940768</c:v>
                </c:pt>
                <c:pt idx="470">
                  <c:v>-3.048312995181001</c:v>
                </c:pt>
                <c:pt idx="471">
                  <c:v>-3.034979661848041</c:v>
                </c:pt>
                <c:pt idx="472">
                  <c:v>-3.021647198941891</c:v>
                </c:pt>
                <c:pt idx="473">
                  <c:v>-3.008315606916205</c:v>
                </c:pt>
                <c:pt idx="474">
                  <c:v>-2.994984886678528</c:v>
                </c:pt>
                <c:pt idx="475">
                  <c:v>-2.981655039590731</c:v>
                </c:pt>
                <c:pt idx="476">
                  <c:v>-2.968326067469686</c:v>
                </c:pt>
                <c:pt idx="477">
                  <c:v>-2.95499797258817</c:v>
                </c:pt>
                <c:pt idx="478">
                  <c:v>-2.94167075767598</c:v>
                </c:pt>
                <c:pt idx="479">
                  <c:v>-2.928344425921284</c:v>
                </c:pt>
                <c:pt idx="480">
                  <c:v>-2.915018980972194</c:v>
                </c:pt>
                <c:pt idx="481">
                  <c:v>-2.901694426938564</c:v>
                </c:pt>
                <c:pt idx="482">
                  <c:v>-2.88837076839402</c:v>
                </c:pt>
                <c:pt idx="483">
                  <c:v>-2.875048010378221</c:v>
                </c:pt>
                <c:pt idx="484">
                  <c:v>-2.861726158399325</c:v>
                </c:pt>
                <c:pt idx="485">
                  <c:v>-2.84840521843672</c:v>
                </c:pt>
                <c:pt idx="486">
                  <c:v>-2.835085196943962</c:v>
                </c:pt>
                <c:pt idx="487">
                  <c:v>-2.821766100851952</c:v>
                </c:pt>
                <c:pt idx="488">
                  <c:v>-2.808447937572344</c:v>
                </c:pt>
                <c:pt idx="489">
                  <c:v>-2.795130715001187</c:v>
                </c:pt>
                <c:pt idx="490">
                  <c:v>-2.78181444152281</c:v>
                </c:pt>
                <c:pt idx="491">
                  <c:v>-2.768499126013932</c:v>
                </c:pt>
                <c:pt idx="492">
                  <c:v>-2.755184777848021</c:v>
                </c:pt>
                <c:pt idx="493">
                  <c:v>-2.741871406899886</c:v>
                </c:pt>
                <c:pt idx="494">
                  <c:v>-2.728559023550513</c:v>
                </c:pt>
                <c:pt idx="495">
                  <c:v>-2.71524763869215</c:v>
                </c:pt>
                <c:pt idx="496">
                  <c:v>-2.70193726373363</c:v>
                </c:pt>
                <c:pt idx="497">
                  <c:v>-2.688627910605938</c:v>
                </c:pt>
                <c:pt idx="498">
                  <c:v>-2.675319591768046</c:v>
                </c:pt>
                <c:pt idx="499">
                  <c:v>-2.662012320212976</c:v>
                </c:pt>
                <c:pt idx="500">
                  <c:v>-2.64870610947413</c:v>
                </c:pt>
                <c:pt idx="501">
                  <c:v>-2.635400973631873</c:v>
                </c:pt>
                <c:pt idx="502">
                  <c:v>-2.622096927320375</c:v>
                </c:pt>
                <c:pt idx="503">
                  <c:v>-2.608793985734713</c:v>
                </c:pt>
                <c:pt idx="504">
                  <c:v>-2.595492164638231</c:v>
                </c:pt>
                <c:pt idx="505">
                  <c:v>-2.582191480370169</c:v>
                </c:pt>
                <c:pt idx="506">
                  <c:v>-2.568891949853564</c:v>
                </c:pt>
                <c:pt idx="507">
                  <c:v>-2.555593590603419</c:v>
                </c:pt>
                <c:pt idx="508">
                  <c:v>-2.542296420735136</c:v>
                </c:pt>
                <c:pt idx="509">
                  <c:v>-2.529000458973238</c:v>
                </c:pt>
                <c:pt idx="510">
                  <c:v>-2.515705724660367</c:v>
                </c:pt>
                <c:pt idx="511">
                  <c:v>-2.50241223776655</c:v>
                </c:pt>
                <c:pt idx="512">
                  <c:v>-2.489120018898778</c:v>
                </c:pt>
                <c:pt idx="513">
                  <c:v>-2.475829089310839</c:v>
                </c:pt>
                <c:pt idx="514">
                  <c:v>-2.46253947091347</c:v>
                </c:pt>
                <c:pt idx="515">
                  <c:v>-2.449251186284779</c:v>
                </c:pt>
                <c:pt idx="516">
                  <c:v>-2.435964258680993</c:v>
                </c:pt>
                <c:pt idx="517">
                  <c:v>-2.42267871204747</c:v>
                </c:pt>
                <c:pt idx="518">
                  <c:v>-2.409394571030046</c:v>
                </c:pt>
                <c:pt idx="519">
                  <c:v>-2.396111860986675</c:v>
                </c:pt>
                <c:pt idx="520">
                  <c:v>-2.382830607999376</c:v>
                </c:pt>
                <c:pt idx="521">
                  <c:v>-2.369550838886502</c:v>
                </c:pt>
                <c:pt idx="522">
                  <c:v>-2.356272581215318</c:v>
                </c:pt>
                <c:pt idx="523">
                  <c:v>-2.342995863314905</c:v>
                </c:pt>
                <c:pt idx="524">
                  <c:v>-2.329720714289389</c:v>
                </c:pt>
                <c:pt idx="525">
                  <c:v>-2.316447164031488</c:v>
                </c:pt>
                <c:pt idx="526">
                  <c:v>-2.3031752432364</c:v>
                </c:pt>
                <c:pt idx="527">
                  <c:v>-2.289904983416014</c:v>
                </c:pt>
                <c:pt idx="528">
                  <c:v>-2.276636416913477</c:v>
                </c:pt>
                <c:pt idx="529">
                  <c:v>-2.26336957691808</c:v>
                </c:pt>
                <c:pt idx="530">
                  <c:v>-2.250104497480502</c:v>
                </c:pt>
                <c:pt idx="531">
                  <c:v>-2.236841213528404</c:v>
                </c:pt>
                <c:pt idx="532">
                  <c:v>-2.22357976088236</c:v>
                </c:pt>
                <c:pt idx="533">
                  <c:v>-2.210320176272166</c:v>
                </c:pt>
                <c:pt idx="534">
                  <c:v>-2.197062497353482</c:v>
                </c:pt>
                <c:pt idx="535">
                  <c:v>-2.183806762724853</c:v>
                </c:pt>
                <c:pt idx="536">
                  <c:v>-2.170553011945092</c:v>
                </c:pt>
                <c:pt idx="537">
                  <c:v>-2.157301285551028</c:v>
                </c:pt>
                <c:pt idx="538">
                  <c:v>-2.144051625075621</c:v>
                </c:pt>
                <c:pt idx="539">
                  <c:v>-2.130804073066467</c:v>
                </c:pt>
                <c:pt idx="540">
                  <c:v>-2.117558673104665</c:v>
                </c:pt>
                <c:pt idx="541">
                  <c:v>-2.104315469824073</c:v>
                </c:pt>
                <c:pt idx="542">
                  <c:v>-2.091074508930946</c:v>
                </c:pt>
                <c:pt idx="543">
                  <c:v>-2.077835837223954</c:v>
                </c:pt>
                <c:pt idx="544">
                  <c:v>-2.064599502614601</c:v>
                </c:pt>
                <c:pt idx="545">
                  <c:v>-2.051365554148029</c:v>
                </c:pt>
                <c:pt idx="546">
                  <c:v>-2.038134042024208</c:v>
                </c:pt>
                <c:pt idx="547">
                  <c:v>-2.024905017619536</c:v>
                </c:pt>
                <c:pt idx="548">
                  <c:v>-2.011678533508825</c:v>
                </c:pt>
                <c:pt idx="549">
                  <c:v>-1.9984546434877</c:v>
                </c:pt>
                <c:pt idx="550">
                  <c:v>-1.985233402595379</c:v>
                </c:pt>
                <c:pt idx="551">
                  <c:v>-1.972014867137878</c:v>
                </c:pt>
                <c:pt idx="552">
                  <c:v>-1.958799094711604</c:v>
                </c:pt>
                <c:pt idx="553">
                  <c:v>-1.945586144227363</c:v>
                </c:pt>
                <c:pt idx="554">
                  <c:v>-1.932376075934762</c:v>
                </c:pt>
                <c:pt idx="555">
                  <c:v>-1.91916895144703</c:v>
                </c:pt>
                <c:pt idx="556">
                  <c:v>-1.905964833766239</c:v>
                </c:pt>
                <c:pt idx="557">
                  <c:v>-1.892763787308923</c:v>
                </c:pt>
                <c:pt idx="558">
                  <c:v>-1.879565877932123</c:v>
                </c:pt>
                <c:pt idx="559">
                  <c:v>-1.866371172959811</c:v>
                </c:pt>
                <c:pt idx="560">
                  <c:v>-1.853179741209732</c:v>
                </c:pt>
                <c:pt idx="561">
                  <c:v>-1.839991653020648</c:v>
                </c:pt>
                <c:pt idx="562">
                  <c:v>-1.826806980279979</c:v>
                </c:pt>
                <c:pt idx="563">
                  <c:v>-1.813625796451831</c:v>
                </c:pt>
                <c:pt idx="564">
                  <c:v>-1.800448176605435</c:v>
                </c:pt>
                <c:pt idx="565">
                  <c:v>-1.787274197443956</c:v>
                </c:pt>
                <c:pt idx="566">
                  <c:v>-1.774103937333713</c:v>
                </c:pt>
                <c:pt idx="567">
                  <c:v>-1.760937476333755</c:v>
                </c:pt>
                <c:pt idx="568">
                  <c:v>-1.747774896225829</c:v>
                </c:pt>
                <c:pt idx="569">
                  <c:v>-1.73461628054471</c:v>
                </c:pt>
                <c:pt idx="570">
                  <c:v>-1.721461714608908</c:v>
                </c:pt>
                <c:pt idx="571">
                  <c:v>-1.708311285551707</c:v>
                </c:pt>
                <c:pt idx="572">
                  <c:v>-1.695165082352587</c:v>
                </c:pt>
                <c:pt idx="573">
                  <c:v>-1.682023195868953</c:v>
                </c:pt>
                <c:pt idx="574">
                  <c:v>-1.66888571886822</c:v>
                </c:pt>
                <c:pt idx="575">
                  <c:v>-1.655752746060207</c:v>
                </c:pt>
                <c:pt idx="576">
                  <c:v>-1.642624374129841</c:v>
                </c:pt>
                <c:pt idx="577">
                  <c:v>-1.629500701770166</c:v>
                </c:pt>
                <c:pt idx="578">
                  <c:v>-1.616381829715637</c:v>
                </c:pt>
                <c:pt idx="579">
                  <c:v>-1.603267860775677</c:v>
                </c:pt>
                <c:pt idx="580">
                  <c:v>-1.590158899868506</c:v>
                </c:pt>
                <c:pt idx="581">
                  <c:v>-1.577055054055192</c:v>
                </c:pt>
                <c:pt idx="582">
                  <c:v>-1.563956432573955</c:v>
                </c:pt>
                <c:pt idx="583">
                  <c:v>-1.550863146874655</c:v>
                </c:pt>
                <c:pt idx="584">
                  <c:v>-1.537775310653474</c:v>
                </c:pt>
                <c:pt idx="585">
                  <c:v>-1.524693039887778</c:v>
                </c:pt>
                <c:pt idx="586">
                  <c:v>-1.511616452871104</c:v>
                </c:pt>
                <c:pt idx="587">
                  <c:v>-1.498545670248301</c:v>
                </c:pt>
                <c:pt idx="588">
                  <c:v>-1.485480815050743</c:v>
                </c:pt>
                <c:pt idx="589">
                  <c:v>-1.472422012731638</c:v>
                </c:pt>
                <c:pt idx="590">
                  <c:v>-1.459369391201371</c:v>
                </c:pt>
                <c:pt idx="591">
                  <c:v>-1.446323080862884</c:v>
                </c:pt>
                <c:pt idx="592">
                  <c:v>-1.433283214647024</c:v>
                </c:pt>
                <c:pt idx="593">
                  <c:v>-1.420249928047879</c:v>
                </c:pt>
                <c:pt idx="594">
                  <c:v>-1.407223359158015</c:v>
                </c:pt>
                <c:pt idx="595">
                  <c:v>-1.39420364870363</c:v>
                </c:pt>
                <c:pt idx="596">
                  <c:v>-1.381190940079537</c:v>
                </c:pt>
                <c:pt idx="597">
                  <c:v>-1.368185379383996</c:v>
                </c:pt>
                <c:pt idx="598">
                  <c:v>-1.355187115453304</c:v>
                </c:pt>
                <c:pt idx="599">
                  <c:v>-1.342196299896137</c:v>
                </c:pt>
                <c:pt idx="600">
                  <c:v>-1.329213087127574</c:v>
                </c:pt>
                <c:pt idx="601">
                  <c:v>-1.316237634402788</c:v>
                </c:pt>
                <c:pt idx="602">
                  <c:v>-1.303270101850325</c:v>
                </c:pt>
                <c:pt idx="603">
                  <c:v>-1.290310652504949</c:v>
                </c:pt>
                <c:pt idx="604">
                  <c:v>-1.277359452339986</c:v>
                </c:pt>
                <c:pt idx="605">
                  <c:v>-1.26441667029912</c:v>
                </c:pt>
                <c:pt idx="606">
                  <c:v>-1.251482478327587</c:v>
                </c:pt>
                <c:pt idx="607">
                  <c:v>-1.238557051402702</c:v>
                </c:pt>
                <c:pt idx="608">
                  <c:v>-1.22564056756368</c:v>
                </c:pt>
                <c:pt idx="609">
                  <c:v>-1.212733207940657</c:v>
                </c:pt>
                <c:pt idx="610">
                  <c:v>-1.199835156782886</c:v>
                </c:pt>
                <c:pt idx="611">
                  <c:v>-1.186946601486005</c:v>
                </c:pt>
                <c:pt idx="612">
                  <c:v>-1.17406773261835</c:v>
                </c:pt>
                <c:pt idx="613">
                  <c:v>-1.161198743946189</c:v>
                </c:pt>
                <c:pt idx="614">
                  <c:v>-1.148339832457869</c:v>
                </c:pt>
                <c:pt idx="615">
                  <c:v>-1.135491198386747</c:v>
                </c:pt>
                <c:pt idx="616">
                  <c:v>-1.122653045232862</c:v>
                </c:pt>
                <c:pt idx="617">
                  <c:v>-1.10982557978325</c:v>
                </c:pt>
                <c:pt idx="618">
                  <c:v>-1.097009012130831</c:v>
                </c:pt>
                <c:pt idx="619">
                  <c:v>-1.084203555691789</c:v>
                </c:pt>
                <c:pt idx="620">
                  <c:v>-1.071409427221349</c:v>
                </c:pt>
                <c:pt idx="621">
                  <c:v>-1.05862684682786</c:v>
                </c:pt>
                <c:pt idx="622">
                  <c:v>-1.045856037985122</c:v>
                </c:pt>
                <c:pt idx="623">
                  <c:v>-1.03309722754283</c:v>
                </c:pt>
                <c:pt idx="624">
                  <c:v>-1.020350645735068</c:v>
                </c:pt>
                <c:pt idx="625">
                  <c:v>-1.007616526186743</c:v>
                </c:pt>
                <c:pt idx="626">
                  <c:v>-0.994895105917874</c:v>
                </c:pt>
                <c:pt idx="627">
                  <c:v>-0.982186625345627</c:v>
                </c:pt>
                <c:pt idx="628">
                  <c:v>-0.969491328284004</c:v>
                </c:pt>
                <c:pt idx="629">
                  <c:v>-0.956809461941077</c:v>
                </c:pt>
                <c:pt idx="630">
                  <c:v>-0.944141276913666</c:v>
                </c:pt>
                <c:pt idx="631">
                  <c:v>-0.931487027179371</c:v>
                </c:pt>
                <c:pt idx="632">
                  <c:v>-0.918846970085826</c:v>
                </c:pt>
                <c:pt idx="633">
                  <c:v>-0.906221366337094</c:v>
                </c:pt>
                <c:pt idx="634">
                  <c:v>-0.893610479977078</c:v>
                </c:pt>
                <c:pt idx="635">
                  <c:v>-0.881014578369854</c:v>
                </c:pt>
                <c:pt idx="636">
                  <c:v>-0.868433932176809</c:v>
                </c:pt>
                <c:pt idx="637">
                  <c:v>-0.855868815330486</c:v>
                </c:pt>
                <c:pt idx="638">
                  <c:v>-0.843319505005009</c:v>
                </c:pt>
                <c:pt idx="639">
                  <c:v>-0.830786281583004</c:v>
                </c:pt>
                <c:pt idx="640">
                  <c:v>-0.818269428618888</c:v>
                </c:pt>
                <c:pt idx="641">
                  <c:v>-0.805769232798449</c:v>
                </c:pt>
                <c:pt idx="642">
                  <c:v>-0.793285983894558</c:v>
                </c:pt>
                <c:pt idx="643">
                  <c:v>-0.780819974718976</c:v>
                </c:pt>
                <c:pt idx="644">
                  <c:v>-0.768371501070102</c:v>
                </c:pt>
                <c:pt idx="645">
                  <c:v>-0.75594086167659</c:v>
                </c:pt>
                <c:pt idx="646">
                  <c:v>-0.743528358136711</c:v>
                </c:pt>
                <c:pt idx="647">
                  <c:v>-0.731134294853407</c:v>
                </c:pt>
                <c:pt idx="648">
                  <c:v>-0.718758978964894</c:v>
                </c:pt>
                <c:pt idx="649">
                  <c:v>-0.706402720270763</c:v>
                </c:pt>
                <c:pt idx="650">
                  <c:v>-0.694065831153476</c:v>
                </c:pt>
                <c:pt idx="651">
                  <c:v>-0.681748626495181</c:v>
                </c:pt>
                <c:pt idx="652">
                  <c:v>-0.669451423589768</c:v>
                </c:pt>
                <c:pt idx="653">
                  <c:v>-0.657174542050099</c:v>
                </c:pt>
                <c:pt idx="654">
                  <c:v>-0.644918303710337</c:v>
                </c:pt>
                <c:pt idx="655">
                  <c:v>-0.632683032523319</c:v>
                </c:pt>
                <c:pt idx="656">
                  <c:v>-0.620469054452923</c:v>
                </c:pt>
                <c:pt idx="657">
                  <c:v>-0.608276697361373</c:v>
                </c:pt>
                <c:pt idx="658">
                  <c:v>-0.596106290891452</c:v>
                </c:pt>
                <c:pt idx="659">
                  <c:v>-0.583958166343576</c:v>
                </c:pt>
                <c:pt idx="660">
                  <c:v>-0.571832656547718</c:v>
                </c:pt>
                <c:pt idx="661">
                  <c:v>-0.559730095730163</c:v>
                </c:pt>
                <c:pt idx="662">
                  <c:v>-0.547650819375081</c:v>
                </c:pt>
                <c:pt idx="663">
                  <c:v>-0.535595164080922</c:v>
                </c:pt>
                <c:pt idx="664">
                  <c:v>-0.523563467411654</c:v>
                </c:pt>
                <c:pt idx="665">
                  <c:v>-0.511556067742852</c:v>
                </c:pt>
                <c:pt idx="666">
                  <c:v>-0.499573304102687</c:v>
                </c:pt>
                <c:pt idx="667">
                  <c:v>-0.487615516007838</c:v>
                </c:pt>
                <c:pt idx="668">
                  <c:v>-0.475683043294401</c:v>
                </c:pt>
                <c:pt idx="669">
                  <c:v>-0.463776225943863</c:v>
                </c:pt>
                <c:pt idx="670">
                  <c:v>-0.451895403904202</c:v>
                </c:pt>
                <c:pt idx="671">
                  <c:v>-0.440040916906216</c:v>
                </c:pt>
                <c:pt idx="672">
                  <c:v>-0.428213104275196</c:v>
                </c:pt>
                <c:pt idx="673">
                  <c:v>-0.416412304738037</c:v>
                </c:pt>
                <c:pt idx="674">
                  <c:v>-0.404638856225945</c:v>
                </c:pt>
                <c:pt idx="675">
                  <c:v>-0.392893095672857</c:v>
                </c:pt>
                <c:pt idx="676">
                  <c:v>-0.38117535880975</c:v>
                </c:pt>
                <c:pt idx="677">
                  <c:v>-0.369485979955007</c:v>
                </c:pt>
                <c:pt idx="678">
                  <c:v>-0.35782529180103</c:v>
                </c:pt>
                <c:pt idx="679">
                  <c:v>-0.346193625197275</c:v>
                </c:pt>
                <c:pt idx="680">
                  <c:v>-0.334591308929961</c:v>
                </c:pt>
                <c:pt idx="681">
                  <c:v>-0.323018669498654</c:v>
                </c:pt>
                <c:pt idx="682">
                  <c:v>-0.31147603088996</c:v>
                </c:pt>
                <c:pt idx="683">
                  <c:v>-0.299963714348616</c:v>
                </c:pt>
                <c:pt idx="684">
                  <c:v>-0.288482038146202</c:v>
                </c:pt>
                <c:pt idx="685">
                  <c:v>-0.277031317347792</c:v>
                </c:pt>
                <c:pt idx="686">
                  <c:v>-0.265611863576818</c:v>
                </c:pt>
                <c:pt idx="687">
                  <c:v>-0.254223984778453</c:v>
                </c:pt>
                <c:pt idx="688">
                  <c:v>-0.242867984981841</c:v>
                </c:pt>
                <c:pt idx="689">
                  <c:v>-0.231544164061486</c:v>
                </c:pt>
                <c:pt idx="690">
                  <c:v>-0.220252817498164</c:v>
                </c:pt>
                <c:pt idx="691">
                  <c:v>-0.208994236139683</c:v>
                </c:pt>
                <c:pt idx="692">
                  <c:v>-0.197768705961865</c:v>
                </c:pt>
                <c:pt idx="693">
                  <c:v>-0.186576507830113</c:v>
                </c:pt>
                <c:pt idx="694">
                  <c:v>-0.175417917261941</c:v>
                </c:pt>
                <c:pt idx="695">
                  <c:v>-0.164293204190854</c:v>
                </c:pt>
                <c:pt idx="696">
                  <c:v>-0.153202632731956</c:v>
                </c:pt>
                <c:pt idx="697">
                  <c:v>-0.142146460949692</c:v>
                </c:pt>
                <c:pt idx="698">
                  <c:v>-0.131124940628122</c:v>
                </c:pt>
                <c:pt idx="699">
                  <c:v>-0.12013831704412</c:v>
                </c:pt>
                <c:pt idx="700">
                  <c:v>-0.109186828743908</c:v>
                </c:pt>
                <c:pt idx="701">
                  <c:v>-0.0982707073233428</c:v>
                </c:pt>
                <c:pt idx="702">
                  <c:v>-0.0873901772123311</c:v>
                </c:pt>
                <c:pt idx="703">
                  <c:v>-0.0765454554638082</c:v>
                </c:pt>
                <c:pt idx="704">
                  <c:v>-0.065736751547661</c:v>
                </c:pt>
                <c:pt idx="705">
                  <c:v>-0.0549642671499987</c:v>
                </c:pt>
                <c:pt idx="706">
                  <c:v>-0.0442281959781685</c:v>
                </c:pt>
                <c:pt idx="707">
                  <c:v>-0.0335287235718916</c:v>
                </c:pt>
                <c:pt idx="708">
                  <c:v>-0.0228660271209086</c:v>
                </c:pt>
                <c:pt idx="709">
                  <c:v>-0.0122402752894977</c:v>
                </c:pt>
                <c:pt idx="710">
                  <c:v>-0.00165162804822534</c:v>
                </c:pt>
                <c:pt idx="711">
                  <c:v>0.00889976348672031</c:v>
                </c:pt>
                <c:pt idx="712">
                  <c:v>0.019413757206272</c:v>
                </c:pt>
                <c:pt idx="713">
                  <c:v>0.0298902201529992</c:v>
                </c:pt>
                <c:pt idx="714">
                  <c:v>0.0403290286570709</c:v>
                </c:pt>
                <c:pt idx="715">
                  <c:v>0.0507300684633718</c:v>
                </c:pt>
                <c:pt idx="716">
                  <c:v>0.0610932348495129</c:v>
                </c:pt>
                <c:pt idx="717">
                  <c:v>0.0714184327344816</c:v>
                </c:pt>
                <c:pt idx="718">
                  <c:v>0.0817055767776696</c:v>
                </c:pt>
                <c:pt idx="719">
                  <c:v>0.0919545914680933</c:v>
                </c:pt>
                <c:pt idx="720">
                  <c:v>0.102165411203569</c:v>
                </c:pt>
                <c:pt idx="721">
                  <c:v>0.112337980359724</c:v>
                </c:pt>
                <c:pt idx="722">
                  <c:v>0.122472253348629</c:v>
                </c:pt>
                <c:pt idx="723">
                  <c:v>0.13256819466697</c:v>
                </c:pt>
                <c:pt idx="724">
                  <c:v>0.142625778933614</c:v>
                </c:pt>
                <c:pt idx="725">
                  <c:v>0.152644990916517</c:v>
                </c:pt>
                <c:pt idx="726">
                  <c:v>0.162625825548888</c:v>
                </c:pt>
                <c:pt idx="727">
                  <c:v>0.172568287934588</c:v>
                </c:pt>
                <c:pt idx="728">
                  <c:v>0.182472393342744</c:v>
                </c:pt>
                <c:pt idx="729">
                  <c:v>0.192338167191598</c:v>
                </c:pt>
                <c:pt idx="730">
                  <c:v>0.202165645021614</c:v>
                </c:pt>
                <c:pt idx="731">
                  <c:v>0.21195487245792</c:v>
                </c:pt>
                <c:pt idx="732">
                  <c:v>0.221705905162159</c:v>
                </c:pt>
                <c:pt idx="733">
                  <c:v>0.231418808773857</c:v>
                </c:pt>
                <c:pt idx="734">
                  <c:v>0.24109365884144</c:v>
                </c:pt>
                <c:pt idx="735">
                  <c:v>0.250730540743062</c:v>
                </c:pt>
                <c:pt idx="736">
                  <c:v>0.260329549597402</c:v>
                </c:pt>
                <c:pt idx="737">
                  <c:v>0.269890790164646</c:v>
                </c:pt>
                <c:pt idx="738">
                  <c:v>0.279414376737858</c:v>
                </c:pt>
                <c:pt idx="739">
                  <c:v>0.288900433024984</c:v>
                </c:pt>
                <c:pt idx="740">
                  <c:v>0.298349092021741</c:v>
                </c:pt>
                <c:pt idx="741">
                  <c:v>0.307760495875675</c:v>
                </c:pt>
                <c:pt idx="742">
                  <c:v>0.317134795741663</c:v>
                </c:pt>
                <c:pt idx="743">
                  <c:v>0.32647215162918</c:v>
                </c:pt>
                <c:pt idx="744">
                  <c:v>0.335772732241655</c:v>
                </c:pt>
                <c:pt idx="745">
                  <c:v>0.345036714808224</c:v>
                </c:pt>
                <c:pt idx="746">
                  <c:v>0.354264284908286</c:v>
                </c:pt>
                <c:pt idx="747">
                  <c:v>0.363455636289144</c:v>
                </c:pt>
                <c:pt idx="748">
                  <c:v>0.372610970677172</c:v>
                </c:pt>
                <c:pt idx="749">
                  <c:v>0.381730497582835</c:v>
                </c:pt>
                <c:pt idx="750">
                  <c:v>0.39081443409999</c:v>
                </c:pt>
                <c:pt idx="751">
                  <c:v>0.399863004699826</c:v>
                </c:pt>
                <c:pt idx="752">
                  <c:v>0.40887644101985</c:v>
                </c:pt>
                <c:pt idx="753">
                  <c:v>0.417854981648329</c:v>
                </c:pt>
                <c:pt idx="754">
                  <c:v>0.426798871904597</c:v>
                </c:pt>
                <c:pt idx="755">
                  <c:v>0.435708363615604</c:v>
                </c:pt>
                <c:pt idx="756">
                  <c:v>0.444583714889139</c:v>
                </c:pt>
                <c:pt idx="757">
                  <c:v>0.453425189884127</c:v>
                </c:pt>
                <c:pt idx="758">
                  <c:v>0.46223305857838</c:v>
                </c:pt>
                <c:pt idx="759">
                  <c:v>0.471007596534241</c:v>
                </c:pt>
                <c:pt idx="760">
                  <c:v>0.479749084662478</c:v>
                </c:pt>
                <c:pt idx="761">
                  <c:v>0.488457808984837</c:v>
                </c:pt>
                <c:pt idx="762">
                  <c:v>0.497134060395634</c:v>
                </c:pt>
                <c:pt idx="763">
                  <c:v>0.505778134422758</c:v>
                </c:pt>
                <c:pt idx="764">
                  <c:v>0.51439033098846</c:v>
                </c:pt>
                <c:pt idx="765">
                  <c:v>0.522970954170283</c:v>
                </c:pt>
                <c:pt idx="766">
                  <c:v>0.53152031196248</c:v>
                </c:pt>
                <c:pt idx="767">
                  <c:v>0.540038716038266</c:v>
                </c:pt>
                <c:pt idx="768">
                  <c:v>0.548526481513235</c:v>
                </c:pt>
                <c:pt idx="769">
                  <c:v>0.556983926710244</c:v>
                </c:pt>
                <c:pt idx="770">
                  <c:v>0.565411372926088</c:v>
                </c:pt>
                <c:pt idx="771">
                  <c:v>0.573809144200252</c:v>
                </c:pt>
                <c:pt idx="772">
                  <c:v>0.582177567086016</c:v>
                </c:pt>
                <c:pt idx="773">
                  <c:v>0.59051697042419</c:v>
                </c:pt>
                <c:pt idx="774">
                  <c:v>0.598827685119722</c:v>
                </c:pt>
                <c:pt idx="775">
                  <c:v>0.607110043921431</c:v>
                </c:pt>
                <c:pt idx="776">
                  <c:v>0.615364381205086</c:v>
                </c:pt>
                <c:pt idx="777">
                  <c:v>0.623591032760043</c:v>
                </c:pt>
                <c:pt idx="778">
                  <c:v>0.631790335579636</c:v>
                </c:pt>
                <c:pt idx="779">
                  <c:v>0.639962627655537</c:v>
                </c:pt>
                <c:pt idx="780">
                  <c:v>0.648108247776195</c:v>
                </c:pt>
                <c:pt idx="781">
                  <c:v>0.65622753532958</c:v>
                </c:pt>
                <c:pt idx="782">
                  <c:v>0.664320830110338</c:v>
                </c:pt>
                <c:pt idx="783">
                  <c:v>0.67238847213148</c:v>
                </c:pt>
                <c:pt idx="784">
                  <c:v>0.680430801440769</c:v>
                </c:pt>
                <c:pt idx="785">
                  <c:v>0.688448157941846</c:v>
                </c:pt>
                <c:pt idx="786">
                  <c:v>0.696440881220243</c:v>
                </c:pt>
                <c:pt idx="787">
                  <c:v>0.704409310374328</c:v>
                </c:pt>
                <c:pt idx="788">
                  <c:v>0.71235378385126</c:v>
                </c:pt>
                <c:pt idx="789">
                  <c:v>0.720274639288023</c:v>
                </c:pt>
                <c:pt idx="790">
                  <c:v>0.728172213357549</c:v>
                </c:pt>
                <c:pt idx="791">
                  <c:v>0.736046841619992</c:v>
                </c:pt>
                <c:pt idx="792">
                  <c:v>0.743898858379181</c:v>
                </c:pt>
                <c:pt idx="793">
                  <c:v>0.751728596544224</c:v>
                </c:pt>
                <c:pt idx="794">
                  <c:v>0.759536387496318</c:v>
                </c:pt>
                <c:pt idx="795">
                  <c:v>0.767322560960701</c:v>
                </c:pt>
                <c:pt idx="796">
                  <c:v>0.775087444883792</c:v>
                </c:pt>
                <c:pt idx="797">
                  <c:v>0.782831365315441</c:v>
                </c:pt>
                <c:pt idx="798">
                  <c:v>0.790554646296281</c:v>
                </c:pt>
                <c:pt idx="799">
                  <c:v>0.798257609750147</c:v>
                </c:pt>
                <c:pt idx="800">
                  <c:v>0.805940575381497</c:v>
                </c:pt>
                <c:pt idx="801">
                  <c:v>0.813603860577795</c:v>
                </c:pt>
                <c:pt idx="802">
                  <c:v>0.821247780316793</c:v>
                </c:pt>
                <c:pt idx="803">
                  <c:v>0.828872647078633</c:v>
                </c:pt>
                <c:pt idx="804">
                  <c:v>0.836478770762727</c:v>
                </c:pt>
                <c:pt idx="805">
                  <c:v>0.844066458609302</c:v>
                </c:pt>
                <c:pt idx="806">
                  <c:v>0.851636015125551</c:v>
                </c:pt>
                <c:pt idx="807">
                  <c:v>0.859187742016315</c:v>
                </c:pt>
                <c:pt idx="808">
                  <c:v>0.86672193811917</c:v>
                </c:pt>
                <c:pt idx="809">
                  <c:v>0.874238899343865</c:v>
                </c:pt>
                <c:pt idx="810">
                  <c:v>0.881738918615994</c:v>
                </c:pt>
                <c:pt idx="811">
                  <c:v>0.889222285824818</c:v>
                </c:pt>
                <c:pt idx="812">
                  <c:v>0.896689287775112</c:v>
                </c:pt>
                <c:pt idx="813">
                  <c:v>0.90414020814297</c:v>
                </c:pt>
                <c:pt idx="814">
                  <c:v>0.911575327435432</c:v>
                </c:pt>
                <c:pt idx="815">
                  <c:v>0.91899492295385</c:v>
                </c:pt>
                <c:pt idx="816">
                  <c:v>0.926399268760874</c:v>
                </c:pt>
                <c:pt idx="817">
                  <c:v>0.933788635650954</c:v>
                </c:pt>
                <c:pt idx="818">
                  <c:v>0.941163291124249</c:v>
                </c:pt>
                <c:pt idx="819">
                  <c:v>0.94852349936385</c:v>
                </c:pt>
                <c:pt idx="820">
                  <c:v>0.955869521216177</c:v>
                </c:pt>
                <c:pt idx="821">
                  <c:v>0.963201614174475</c:v>
                </c:pt>
                <c:pt idx="822">
                  <c:v>0.970520032365288</c:v>
                </c:pt>
                <c:pt idx="823">
                  <c:v>0.97782502653779</c:v>
                </c:pt>
                <c:pt idx="824">
                  <c:v>0.985116844055902</c:v>
                </c:pt>
                <c:pt idx="825">
                  <c:v>0.992395728893051</c:v>
                </c:pt>
                <c:pt idx="826">
                  <c:v>0.999661921629494</c:v>
                </c:pt>
                <c:pt idx="827">
                  <c:v>1.006915659452095</c:v>
                </c:pt>
                <c:pt idx="828">
                  <c:v>1.014157176156448</c:v>
                </c:pt>
                <c:pt idx="829">
                  <c:v>1.021386702151259</c:v>
                </c:pt>
                <c:pt idx="830">
                  <c:v>1.028604464464874</c:v>
                </c:pt>
                <c:pt idx="831">
                  <c:v>1.035810686753865</c:v>
                </c:pt>
                <c:pt idx="832">
                  <c:v>1.043005589313584</c:v>
                </c:pt>
                <c:pt idx="833">
                  <c:v>1.050189389090576</c:v>
                </c:pt>
                <c:pt idx="834">
                  <c:v>1.057362299696773</c:v>
                </c:pt>
                <c:pt idx="835">
                  <c:v>1.064524531425374</c:v>
                </c:pt>
                <c:pt idx="836">
                  <c:v>1.071676291268336</c:v>
                </c:pt>
                <c:pt idx="837">
                  <c:v>1.078817782935362</c:v>
                </c:pt>
                <c:pt idx="838">
                  <c:v>1.085949206874336</c:v>
                </c:pt>
                <c:pt idx="839">
                  <c:v>1.093070760293108</c:v>
                </c:pt>
                <c:pt idx="840">
                  <c:v>1.100182637182544</c:v>
                </c:pt>
                <c:pt idx="841">
                  <c:v>1.107285028340785</c:v>
                </c:pt>
                <c:pt idx="842">
                  <c:v>1.114378121398616</c:v>
                </c:pt>
                <c:pt idx="843">
                  <c:v>1.121462100845889</c:v>
                </c:pt>
                <c:pt idx="844">
                  <c:v>1.128537148058941</c:v>
                </c:pt>
                <c:pt idx="845">
                  <c:v>1.135603441328896</c:v>
                </c:pt>
                <c:pt idx="846">
                  <c:v>1.142661155890843</c:v>
                </c:pt>
                <c:pt idx="847">
                  <c:v>1.149710463953778</c:v>
                </c:pt>
                <c:pt idx="848">
                  <c:v>1.15675153473128</c:v>
                </c:pt>
                <c:pt idx="849">
                  <c:v>1.163784534472846</c:v>
                </c:pt>
                <c:pt idx="850">
                  <c:v>1.170809626495836</c:v>
                </c:pt>
                <c:pt idx="851">
                  <c:v>1.177826971217963</c:v>
                </c:pt>
                <c:pt idx="852">
                  <c:v>1.184836726190295</c:v>
                </c:pt>
                <c:pt idx="853">
                  <c:v>1.191839046130693</c:v>
                </c:pt>
                <c:pt idx="854">
                  <c:v>1.198834082957658</c:v>
                </c:pt>
                <c:pt idx="855">
                  <c:v>1.205821985824522</c:v>
                </c:pt>
                <c:pt idx="856">
                  <c:v>1.212802901153961</c:v>
                </c:pt>
                <c:pt idx="857">
                  <c:v>1.219776972672757</c:v>
                </c:pt>
                <c:pt idx="858">
                  <c:v>1.226744341446794</c:v>
                </c:pt>
                <c:pt idx="859">
                  <c:v>1.233705145916243</c:v>
                </c:pt>
                <c:pt idx="860">
                  <c:v>1.240659521930878</c:v>
                </c:pt>
                <c:pt idx="861">
                  <c:v>1.247607602785523</c:v>
                </c:pt>
                <c:pt idx="862">
                  <c:v>1.254549519255559</c:v>
                </c:pt>
                <c:pt idx="863">
                  <c:v>1.261485399632489</c:v>
                </c:pt>
                <c:pt idx="864">
                  <c:v>1.268415369759505</c:v>
                </c:pt>
                <c:pt idx="865">
                  <c:v>1.275339553067052</c:v>
                </c:pt>
                <c:pt idx="866">
                  <c:v>1.28225807060833</c:v>
                </c:pt>
                <c:pt idx="867">
                  <c:v>1.289171041094747</c:v>
                </c:pt>
                <c:pt idx="868">
                  <c:v>1.296078580931253</c:v>
                </c:pt>
                <c:pt idx="869">
                  <c:v>1.30298080425158</c:v>
                </c:pt>
                <c:pt idx="870">
                  <c:v>1.309877822953316</c:v>
                </c:pt>
                <c:pt idx="871">
                  <c:v>1.316769746732833</c:v>
                </c:pt>
                <c:pt idx="872">
                  <c:v>1.323656683120025</c:v>
                </c:pt>
                <c:pt idx="873">
                  <c:v>1.330538737512839</c:v>
                </c:pt>
                <c:pt idx="874">
                  <c:v>1.337416013211597</c:v>
                </c:pt>
                <c:pt idx="875">
                  <c:v>1.344288611453082</c:v>
                </c:pt>
                <c:pt idx="876">
                  <c:v>1.351156631444347</c:v>
                </c:pt>
                <c:pt idx="877">
                  <c:v>1.358020170396307</c:v>
                </c:pt>
                <c:pt idx="878">
                  <c:v>1.364879323557</c:v>
                </c:pt>
                <c:pt idx="879">
                  <c:v>1.371734184244584</c:v>
                </c:pt>
                <c:pt idx="880">
                  <c:v>1.378584843880034</c:v>
                </c:pt>
                <c:pt idx="881">
                  <c:v>1.385431392019504</c:v>
                </c:pt>
                <c:pt idx="882">
                  <c:v>1.392273916386377</c:v>
                </c:pt>
                <c:pt idx="883">
                  <c:v>1.39911250290299</c:v>
                </c:pt>
                <c:pt idx="884">
                  <c:v>1.405947235721996</c:v>
                </c:pt>
                <c:pt idx="885">
                  <c:v>1.412778197257392</c:v>
                </c:pt>
                <c:pt idx="886">
                  <c:v>1.419605468215189</c:v>
                </c:pt>
                <c:pt idx="887">
                  <c:v>1.426429127623715</c:v>
                </c:pt>
                <c:pt idx="888">
                  <c:v>1.433249252863551</c:v>
                </c:pt>
                <c:pt idx="889">
                  <c:v>1.440065919697094</c:v>
                </c:pt>
                <c:pt idx="890">
                  <c:v>1.446879202297741</c:v>
                </c:pt>
                <c:pt idx="891">
                  <c:v>1.453689173278696</c:v>
                </c:pt>
                <c:pt idx="892">
                  <c:v>1.46049590372139</c:v>
                </c:pt>
                <c:pt idx="893">
                  <c:v>1.467299463203503</c:v>
                </c:pt>
                <c:pt idx="894">
                  <c:v>1.474099919826618</c:v>
                </c:pt>
                <c:pt idx="895">
                  <c:v>1.480897340243459</c:v>
                </c:pt>
                <c:pt idx="896">
                  <c:v>1.487691789684752</c:v>
                </c:pt>
                <c:pt idx="897">
                  <c:v>1.494483331985687</c:v>
                </c:pt>
                <c:pt idx="898">
                  <c:v>1.501272029611976</c:v>
                </c:pt>
                <c:pt idx="899">
                  <c:v>1.50805794368553</c:v>
                </c:pt>
                <c:pt idx="900">
                  <c:v>1.514841134009731</c:v>
                </c:pt>
                <c:pt idx="901">
                  <c:v>1.521621659094308</c:v>
                </c:pt>
                <c:pt idx="902">
                  <c:v>1.528399576179825</c:v>
                </c:pt>
                <c:pt idx="903">
                  <c:v>1.53517494126177</c:v>
                </c:pt>
                <c:pt idx="904">
                  <c:v>1.54194780911425</c:v>
                </c:pt>
                <c:pt idx="905">
                  <c:v>1.548718233313305</c:v>
                </c:pt>
                <c:pt idx="906">
                  <c:v>1.555486266259815</c:v>
                </c:pt>
                <c:pt idx="907">
                  <c:v>1.562251959202037</c:v>
                </c:pt>
                <c:pt idx="908">
                  <c:v>1.569015362257748</c:v>
                </c:pt>
                <c:pt idx="909">
                  <c:v>1.575776524436005</c:v>
                </c:pt>
                <c:pt idx="910">
                  <c:v>1.582535493658521</c:v>
                </c:pt>
                <c:pt idx="911">
                  <c:v>1.589292316780675</c:v>
                </c:pt>
                <c:pt idx="912">
                  <c:v>1.596047039612137</c:v>
                </c:pt>
                <c:pt idx="913">
                  <c:v>1.602799706937116</c:v>
                </c:pt>
                <c:pt idx="914">
                  <c:v>1.609550362534255</c:v>
                </c:pt>
                <c:pt idx="915">
                  <c:v>1.616299049196141</c:v>
                </c:pt>
                <c:pt idx="916">
                  <c:v>1.623045808748469</c:v>
                </c:pt>
                <c:pt idx="917">
                  <c:v>1.629790682068833</c:v>
                </c:pt>
                <c:pt idx="918">
                  <c:v>1.636533709105169</c:v>
                </c:pt>
                <c:pt idx="919">
                  <c:v>1.643274928893844</c:v>
                </c:pt>
                <c:pt idx="920">
                  <c:v>1.650014379577397</c:v>
                </c:pt>
                <c:pt idx="921">
                  <c:v>1.656752098421929</c:v>
                </c:pt>
                <c:pt idx="922">
                  <c:v>1.663488121834157</c:v>
                </c:pt>
                <c:pt idx="923">
                  <c:v>1.670222485378133</c:v>
                </c:pt>
                <c:pt idx="924">
                  <c:v>1.676955223791622</c:v>
                </c:pt>
                <c:pt idx="925">
                  <c:v>1.683686371002155</c:v>
                </c:pt>
                <c:pt idx="926">
                  <c:v>1.690415960142749</c:v>
                </c:pt>
                <c:pt idx="927">
                  <c:v>1.69714402356732</c:v>
                </c:pt>
                <c:pt idx="928">
                  <c:v>1.703870592865759</c:v>
                </c:pt>
                <c:pt idx="929">
                  <c:v>1.710595698878708</c:v>
                </c:pt>
                <c:pt idx="930">
                  <c:v>1.717319371712019</c:v>
                </c:pt>
                <c:pt idx="931">
                  <c:v>1.724041640750905</c:v>
                </c:pt>
                <c:pt idx="932">
                  <c:v>1.730762534673791</c:v>
                </c:pt>
                <c:pt idx="933">
                  <c:v>1.737482081465872</c:v>
                </c:pt>
                <c:pt idx="934">
                  <c:v>1.744200308432365</c:v>
                </c:pt>
                <c:pt idx="935">
                  <c:v>1.750917242211475</c:v>
                </c:pt>
                <c:pt idx="936">
                  <c:v>1.757632908787082</c:v>
                </c:pt>
                <c:pt idx="937">
                  <c:v>1.76434733350113</c:v>
                </c:pt>
                <c:pt idx="938">
                  <c:v>1.771060541065751</c:v>
                </c:pt>
                <c:pt idx="939">
                  <c:v>1.777772555575099</c:v>
                </c:pt>
                <c:pt idx="940">
                  <c:v>1.784483400516931</c:v>
                </c:pt>
                <c:pt idx="941">
                  <c:v>1.791193098783897</c:v>
                </c:pt>
                <c:pt idx="942">
                  <c:v>1.79790167268459</c:v>
                </c:pt>
                <c:pt idx="943">
                  <c:v>1.80460914395431</c:v>
                </c:pt>
                <c:pt idx="944">
                  <c:v>1.811315533765596</c:v>
                </c:pt>
                <c:pt idx="945">
                  <c:v>1.818020862738486</c:v>
                </c:pt>
                <c:pt idx="946">
                  <c:v>1.824725150950535</c:v>
                </c:pt>
                <c:pt idx="947">
                  <c:v>1.831428417946584</c:v>
                </c:pt>
                <c:pt idx="948">
                  <c:v>1.83813068274829</c:v>
                </c:pt>
                <c:pt idx="949">
                  <c:v>1.844831963863404</c:v>
                </c:pt>
                <c:pt idx="950">
                  <c:v>1.851532279294837</c:v>
                </c:pt>
                <c:pt idx="951">
                  <c:v>1.858231646549456</c:v>
                </c:pt>
                <c:pt idx="952">
                  <c:v>1.864930082646694</c:v>
                </c:pt>
                <c:pt idx="953">
                  <c:v>1.871627604126892</c:v>
                </c:pt>
                <c:pt idx="954">
                  <c:v>1.878324227059444</c:v>
                </c:pt>
                <c:pt idx="955">
                  <c:v>1.88501996705071</c:v>
                </c:pt>
                <c:pt idx="956">
                  <c:v>1.891714839251716</c:v>
                </c:pt>
                <c:pt idx="957">
                  <c:v>1.898408858365633</c:v>
                </c:pt>
                <c:pt idx="958">
                  <c:v>1.905102038655052</c:v>
                </c:pt>
                <c:pt idx="959">
                  <c:v>1.911794393949043</c:v>
                </c:pt>
                <c:pt idx="960">
                  <c:v>1.918485937650006</c:v>
                </c:pt>
                <c:pt idx="961">
                  <c:v>1.925176682740331</c:v>
                </c:pt>
                <c:pt idx="962">
                  <c:v>1.931866641788838</c:v>
                </c:pt>
                <c:pt idx="963">
                  <c:v>1.938555826957036</c:v>
                </c:pt>
                <c:pt idx="964">
                  <c:v>1.945244250005173</c:v>
                </c:pt>
                <c:pt idx="965">
                  <c:v>1.951931922298093</c:v>
                </c:pt>
                <c:pt idx="966">
                  <c:v>1.958618854810912</c:v>
                </c:pt>
                <c:pt idx="967">
                  <c:v>1.965305058134495</c:v>
                </c:pt>
                <c:pt idx="968">
                  <c:v>1.971990542480744</c:v>
                </c:pt>
                <c:pt idx="969">
                  <c:v>1.978675317687714</c:v>
                </c:pt>
                <c:pt idx="970">
                  <c:v>1.985359393224529</c:v>
                </c:pt>
                <c:pt idx="971">
                  <c:v>1.992042778196133</c:v>
                </c:pt>
                <c:pt idx="972">
                  <c:v>1.998725481347847</c:v>
                </c:pt>
                <c:pt idx="973">
                  <c:v>2.005407511069767</c:v>
                </c:pt>
                <c:pt idx="974">
                  <c:v>2.012088875400966</c:v>
                </c:pt>
                <c:pt idx="975">
                  <c:v>2.018769582033539</c:v>
                </c:pt>
                <c:pt idx="976">
                  <c:v>2.025449638316467</c:v>
                </c:pt>
                <c:pt idx="977">
                  <c:v>2.032129051259317</c:v>
                </c:pt>
                <c:pt idx="978">
                  <c:v>2.03880782753577</c:v>
                </c:pt>
                <c:pt idx="979">
                  <c:v>2.045485973486979</c:v>
                </c:pt>
                <c:pt idx="980">
                  <c:v>2.052163495124767</c:v>
                </c:pt>
                <c:pt idx="981">
                  <c:v>2.058840398134657</c:v>
                </c:pt>
                <c:pt idx="982">
                  <c:v>2.065516687878739</c:v>
                </c:pt>
                <c:pt idx="983">
                  <c:v>2.072192369398381</c:v>
                </c:pt>
                <c:pt idx="984">
                  <c:v>2.078867447416766</c:v>
                </c:pt>
                <c:pt idx="985">
                  <c:v>2.085541926341282</c:v>
                </c:pt>
                <c:pt idx="986">
                  <c:v>2.092215810265748</c:v>
                </c:pt>
                <c:pt idx="987">
                  <c:v>2.098889102972485</c:v>
                </c:pt>
                <c:pt idx="988">
                  <c:v>2.105561807934227</c:v>
                </c:pt>
                <c:pt idx="989">
                  <c:v>2.112233928315873</c:v>
                </c:pt>
                <c:pt idx="990">
                  <c:v>2.118905466976098</c:v>
                </c:pt>
                <c:pt idx="991">
                  <c:v>2.125576426468787</c:v>
                </c:pt>
                <c:pt idx="992">
                  <c:v>2.132246809044339</c:v>
                </c:pt>
                <c:pt idx="993">
                  <c:v>2.138916616650797</c:v>
                </c:pt>
                <c:pt idx="994">
                  <c:v>2.14558585093484</c:v>
                </c:pt>
                <c:pt idx="995">
                  <c:v>2.152254513242618</c:v>
                </c:pt>
                <c:pt idx="996">
                  <c:v>2.158922604620426</c:v>
                </c:pt>
                <c:pt idx="997">
                  <c:v>2.165590125815242</c:v>
                </c:pt>
                <c:pt idx="998">
                  <c:v>2.172257077275102</c:v>
                </c:pt>
                <c:pt idx="999">
                  <c:v>2.178923459149324</c:v>
                </c:pt>
                <c:pt idx="1000">
                  <c:v>2.185589271288593</c:v>
                </c:pt>
                <c:pt idx="1001">
                  <c:v>2.192254513244872</c:v>
                </c:pt>
                <c:pt idx="1002">
                  <c:v>2.198919184271186</c:v>
                </c:pt>
                <c:pt idx="1003">
                  <c:v>2.20558328332124</c:v>
                </c:pt>
                <c:pt idx="1004">
                  <c:v>2.212246809048887</c:v>
                </c:pt>
                <c:pt idx="1005">
                  <c:v>2.218909759807452</c:v>
                </c:pt>
                <c:pt idx="1006">
                  <c:v>2.22557213364889</c:v>
                </c:pt>
                <c:pt idx="1007">
                  <c:v>2.232233928322806</c:v>
                </c:pt>
                <c:pt idx="1008">
                  <c:v>2.238895141275313</c:v>
                </c:pt>
                <c:pt idx="1009">
                  <c:v>2.245555769647745</c:v>
                </c:pt>
                <c:pt idx="1010">
                  <c:v>2.252215810275196</c:v>
                </c:pt>
                <c:pt idx="1011">
                  <c:v>2.258875259684939</c:v>
                </c:pt>
                <c:pt idx="1012">
                  <c:v>2.265534114094655</c:v>
                </c:pt>
                <c:pt idx="1013">
                  <c:v>2.272192369410526</c:v>
                </c:pt>
                <c:pt idx="1014">
                  <c:v>2.278850021225165</c:v>
                </c:pt>
                <c:pt idx="1015">
                  <c:v>2.285507064815388</c:v>
                </c:pt>
                <c:pt idx="1016">
                  <c:v>2.292163495139836</c:v>
                </c:pt>
                <c:pt idx="1017">
                  <c:v>2.29881930683642</c:v>
                </c:pt>
                <c:pt idx="1018">
                  <c:v>2.305474494219614</c:v>
                </c:pt>
                <c:pt idx="1019">
                  <c:v>2.312129051277602</c:v>
                </c:pt>
                <c:pt idx="1020">
                  <c:v>2.31878297166923</c:v>
                </c:pt>
                <c:pt idx="1021">
                  <c:v>2.325436248720822</c:v>
                </c:pt>
                <c:pt idx="1022">
                  <c:v>2.332088875422813</c:v>
                </c:pt>
                <c:pt idx="1023">
                  <c:v>2.338740844426225</c:v>
                </c:pt>
                <c:pt idx="1024">
                  <c:v>2.345392148038963</c:v>
                </c:pt>
                <c:pt idx="1025">
                  <c:v>2.352042778221959</c:v>
                </c:pt>
                <c:pt idx="1026">
                  <c:v>2.35869272658512</c:v>
                </c:pt>
                <c:pt idx="1027">
                  <c:v>2.365341984383125</c:v>
                </c:pt>
                <c:pt idx="1028">
                  <c:v>2.371990542511038</c:v>
                </c:pt>
                <c:pt idx="1029">
                  <c:v>2.378638391499737</c:v>
                </c:pt>
                <c:pt idx="1030">
                  <c:v>2.385285521511169</c:v>
                </c:pt>
                <c:pt idx="1031">
                  <c:v>2.391931922333435</c:v>
                </c:pt>
                <c:pt idx="1032">
                  <c:v>2.398577583375675</c:v>
                </c:pt>
                <c:pt idx="1033">
                  <c:v>2.405222493662777</c:v>
                </c:pt>
                <c:pt idx="1034">
                  <c:v>2.4118666418299</c:v>
                </c:pt>
                <c:pt idx="1035">
                  <c:v>2.418510016116799</c:v>
                </c:pt>
                <c:pt idx="1036">
                  <c:v>2.425152604361974</c:v>
                </c:pt>
                <c:pt idx="1037">
                  <c:v>2.431794393996603</c:v>
                </c:pt>
                <c:pt idx="1038">
                  <c:v>2.438435372038308</c:v>
                </c:pt>
                <c:pt idx="1039">
                  <c:v>2.445075525084688</c:v>
                </c:pt>
                <c:pt idx="1040">
                  <c:v>2.451714839306681</c:v>
                </c:pt>
                <c:pt idx="1041">
                  <c:v>2.458353300441702</c:v>
                </c:pt>
                <c:pt idx="1042">
                  <c:v>2.464990893786585</c:v>
                </c:pt>
                <c:pt idx="1043">
                  <c:v>2.471627604190308</c:v>
                </c:pt>
                <c:pt idx="1044">
                  <c:v>2.478263416046519</c:v>
                </c:pt>
                <c:pt idx="1045">
                  <c:v>2.48489831328583</c:v>
                </c:pt>
                <c:pt idx="1046">
                  <c:v>2.491532279367906</c:v>
                </c:pt>
                <c:pt idx="1047">
                  <c:v>2.498165297273324</c:v>
                </c:pt>
                <c:pt idx="1048">
                  <c:v>2.50479734949522</c:v>
                </c:pt>
                <c:pt idx="1049">
                  <c:v>2.511428418030695</c:v>
                </c:pt>
                <c:pt idx="1050">
                  <c:v>2.518058484372005</c:v>
                </c:pt>
                <c:pt idx="1051">
                  <c:v>2.524687529497499</c:v>
                </c:pt>
                <c:pt idx="1052">
                  <c:v>2.531315533862347</c:v>
                </c:pt>
                <c:pt idx="1053">
                  <c:v>2.537942477389001</c:v>
                </c:pt>
                <c:pt idx="1054">
                  <c:v>2.544568339457435</c:v>
                </c:pt>
                <c:pt idx="1055">
                  <c:v>2.551193098895122</c:v>
                </c:pt>
                <c:pt idx="1056">
                  <c:v>2.557816733966767</c:v>
                </c:pt>
                <c:pt idx="1057">
                  <c:v>2.564439222363792</c:v>
                </c:pt>
                <c:pt idx="1058">
                  <c:v>2.571060541193555</c:v>
                </c:pt>
                <c:pt idx="1059">
                  <c:v>2.577680666968319</c:v>
                </c:pt>
                <c:pt idx="1060">
                  <c:v>2.584299575593933</c:v>
                </c:pt>
                <c:pt idx="1061">
                  <c:v>2.590917242358284</c:v>
                </c:pt>
                <c:pt idx="1062">
                  <c:v>2.597533641919441</c:v>
                </c:pt>
                <c:pt idx="1063">
                  <c:v>2.604148748293538</c:v>
                </c:pt>
                <c:pt idx="1064">
                  <c:v>2.610762534842385</c:v>
                </c:pt>
                <c:pt idx="1065">
                  <c:v>2.61737497426078</c:v>
                </c:pt>
                <c:pt idx="1066">
                  <c:v>2.623986038563546</c:v>
                </c:pt>
                <c:pt idx="1067">
                  <c:v>2.630595699072276</c:v>
                </c:pt>
                <c:pt idx="1068">
                  <c:v>2.637203926401772</c:v>
                </c:pt>
                <c:pt idx="1069">
                  <c:v>2.643810690446203</c:v>
                </c:pt>
                <c:pt idx="1070">
                  <c:v>2.650415960364947</c:v>
                </c:pt>
                <c:pt idx="1071">
                  <c:v>2.657019704568135</c:v>
                </c:pt>
                <c:pt idx="1072">
                  <c:v>2.663621890701873</c:v>
                </c:pt>
                <c:pt idx="1073">
                  <c:v>2.670222485633164</c:v>
                </c:pt>
                <c:pt idx="1074">
                  <c:v>2.676821455434501</c:v>
                </c:pt>
                <c:pt idx="1075">
                  <c:v>2.683418765368146</c:v>
                </c:pt>
                <c:pt idx="1076">
                  <c:v>2.690014379870072</c:v>
                </c:pt>
                <c:pt idx="1077">
                  <c:v>2.69660826253359</c:v>
                </c:pt>
                <c:pt idx="1078">
                  <c:v>2.703200376092624</c:v>
                </c:pt>
                <c:pt idx="1079">
                  <c:v>2.70979068240467</c:v>
                </c:pt>
                <c:pt idx="1080">
                  <c:v>2.716379142433389</c:v>
                </c:pt>
                <c:pt idx="1081">
                  <c:v>2.72296571623088</c:v>
                </c:pt>
                <c:pt idx="1082">
                  <c:v>2.729550362919581</c:v>
                </c:pt>
                <c:pt idx="1083">
                  <c:v>2.736133040673834</c:v>
                </c:pt>
                <c:pt idx="1084">
                  <c:v>2.742713706701089</c:v>
                </c:pt>
                <c:pt idx="1085">
                  <c:v>2.749292317222742</c:v>
                </c:pt>
                <c:pt idx="1086">
                  <c:v>2.755868827454623</c:v>
                </c:pt>
                <c:pt idx="1087">
                  <c:v>2.762443191587109</c:v>
                </c:pt>
                <c:pt idx="1088">
                  <c:v>2.769015362764864</c:v>
                </c:pt>
                <c:pt idx="1089">
                  <c:v>2.775585293066221</c:v>
                </c:pt>
                <c:pt idx="1090">
                  <c:v>2.78215293348217</c:v>
                </c:pt>
                <c:pt idx="1091">
                  <c:v>2.788718233894989</c:v>
                </c:pt>
                <c:pt idx="1092">
                  <c:v>2.795281143056474</c:v>
                </c:pt>
                <c:pt idx="1093">
                  <c:v>2.801841608565799</c:v>
                </c:pt>
                <c:pt idx="1094">
                  <c:v>2.808399576846984</c:v>
                </c:pt>
                <c:pt idx="1095">
                  <c:v>2.814954993125983</c:v>
                </c:pt>
                <c:pt idx="1096">
                  <c:v>2.821507801407372</c:v>
                </c:pt>
                <c:pt idx="1097">
                  <c:v>2.828057944450655</c:v>
                </c:pt>
                <c:pt idx="1098">
                  <c:v>2.834605363746171</c:v>
                </c:pt>
                <c:pt idx="1099">
                  <c:v>2.841149999490613</c:v>
                </c:pt>
                <c:pt idx="1100">
                  <c:v>2.847691790562147</c:v>
                </c:pt>
                <c:pt idx="1101">
                  <c:v>2.854230674495138</c:v>
                </c:pt>
                <c:pt idx="1102">
                  <c:v>2.860766587454482</c:v>
                </c:pt>
                <c:pt idx="1103">
                  <c:v>2.867299464209541</c:v>
                </c:pt>
                <c:pt idx="1104">
                  <c:v>2.873829238107682</c:v>
                </c:pt>
                <c:pt idx="1105">
                  <c:v>2.88035584104742</c:v>
                </c:pt>
                <c:pt idx="1106">
                  <c:v>2.88687920345117</c:v>
                </c:pt>
                <c:pt idx="1107">
                  <c:v>2.89339925423761</c:v>
                </c:pt>
                <c:pt idx="1108">
                  <c:v>2.899915920793644</c:v>
                </c:pt>
                <c:pt idx="1109">
                  <c:v>2.906429128945989</c:v>
                </c:pt>
                <c:pt idx="1110">
                  <c:v>2.912938802932366</c:v>
                </c:pt>
                <c:pt idx="1111">
                  <c:v>2.919444865372321</c:v>
                </c:pt>
                <c:pt idx="1112">
                  <c:v>2.925947237237656</c:v>
                </c:pt>
                <c:pt idx="1113">
                  <c:v>2.932445837822497</c:v>
                </c:pt>
                <c:pt idx="1114">
                  <c:v>2.93894058471299</c:v>
                </c:pt>
                <c:pt idx="1115">
                  <c:v>2.945431393756628</c:v>
                </c:pt>
                <c:pt idx="1116">
                  <c:v>2.951918179031234</c:v>
                </c:pt>
                <c:pt idx="1117">
                  <c:v>2.958400852813586</c:v>
                </c:pt>
                <c:pt idx="1118">
                  <c:v>2.964879325547696</c:v>
                </c:pt>
                <c:pt idx="1119">
                  <c:v>2.971353505812774</c:v>
                </c:pt>
                <c:pt idx="1120">
                  <c:v>2.977823300290842</c:v>
                </c:pt>
                <c:pt idx="1121">
                  <c:v>2.984288613734057</c:v>
                </c:pt>
                <c:pt idx="1122">
                  <c:v>2.990749348931712</c:v>
                </c:pt>
                <c:pt idx="1123">
                  <c:v>2.997205406676955</c:v>
                </c:pt>
                <c:pt idx="1124">
                  <c:v>3.003656685733233</c:v>
                </c:pt>
                <c:pt idx="1125">
                  <c:v>3.010103082800453</c:v>
                </c:pt>
                <c:pt idx="1126">
                  <c:v>3.016544492480908</c:v>
                </c:pt>
                <c:pt idx="1127">
                  <c:v>3.022980807244955</c:v>
                </c:pt>
                <c:pt idx="1128">
                  <c:v>3.029411917396488</c:v>
                </c:pt>
                <c:pt idx="1129">
                  <c:v>3.035837711038192</c:v>
                </c:pt>
                <c:pt idx="1130">
                  <c:v>3.042258074036624</c:v>
                </c:pt>
                <c:pt idx="1131">
                  <c:v>3.048672889987129</c:v>
                </c:pt>
                <c:pt idx="1132">
                  <c:v>3.055082040178616</c:v>
                </c:pt>
                <c:pt idx="1133">
                  <c:v>3.061485403558208</c:v>
                </c:pt>
                <c:pt idx="1134">
                  <c:v>3.067882856695808</c:v>
                </c:pt>
                <c:pt idx="1135">
                  <c:v>3.074274273748572</c:v>
                </c:pt>
                <c:pt idx="1136">
                  <c:v>3.080659526425374</c:v>
                </c:pt>
                <c:pt idx="1137">
                  <c:v>3.087038483951218</c:v>
                </c:pt>
                <c:pt idx="1138">
                  <c:v>3.093411013031687</c:v>
                </c:pt>
                <c:pt idx="1139">
                  <c:v>3.099776977817427</c:v>
                </c:pt>
                <c:pt idx="1140">
                  <c:v>3.10613623986871</c:v>
                </c:pt>
                <c:pt idx="1141">
                  <c:v>3.112488658120111</c:v>
                </c:pt>
                <c:pt idx="1142">
                  <c:v>3.118834088845327</c:v>
                </c:pt>
                <c:pt idx="1143">
                  <c:v>3.125172385622187</c:v>
                </c:pt>
                <c:pt idx="1144">
                  <c:v>3.131503399297876</c:v>
                </c:pt>
                <c:pt idx="1145">
                  <c:v>3.137826977954441</c:v>
                </c:pt>
                <c:pt idx="1146">
                  <c:v>3.14414296687459</c:v>
                </c:pt>
                <c:pt idx="1147">
                  <c:v>3.150451208507848</c:v>
                </c:pt>
                <c:pt idx="1148">
                  <c:v>3.15675154243712</c:v>
                </c:pt>
                <c:pt idx="1149">
                  <c:v>3.163043805345688</c:v>
                </c:pt>
                <c:pt idx="1150">
                  <c:v>3.169327830984732</c:v>
                </c:pt>
                <c:pt idx="1151">
                  <c:v>3.175603450141372</c:v>
                </c:pt>
                <c:pt idx="1152">
                  <c:v>3.181870490607341</c:v>
                </c:pt>
                <c:pt idx="1153">
                  <c:v>3.188128777148315</c:v>
                </c:pt>
                <c:pt idx="1154">
                  <c:v>3.194378131473961</c:v>
                </c:pt>
                <c:pt idx="1155">
                  <c:v>3.200618372208775</c:v>
                </c:pt>
                <c:pt idx="1156">
                  <c:v>3.206849314863762</c:v>
                </c:pt>
                <c:pt idx="1157">
                  <c:v>3.213070771809036</c:v>
                </c:pt>
                <c:pt idx="1158">
                  <c:v>3.219282552247397</c:v>
                </c:pt>
                <c:pt idx="1159">
                  <c:v>3.225484462188951</c:v>
                </c:pt>
                <c:pt idx="1160">
                  <c:v>3.231676304426866</c:v>
                </c:pt>
                <c:pt idx="1161">
                  <c:v>3.237857878514313</c:v>
                </c:pt>
                <c:pt idx="1162">
                  <c:v>3.244028980742695</c:v>
                </c:pt>
                <c:pt idx="1163">
                  <c:v>3.250189404121202</c:v>
                </c:pt>
                <c:pt idx="1164">
                  <c:v>3.256338938357829</c:v>
                </c:pt>
                <c:pt idx="1165">
                  <c:v>3.262477369841888</c:v>
                </c:pt>
                <c:pt idx="1166">
                  <c:v>3.268604481628129</c:v>
                </c:pt>
                <c:pt idx="1167">
                  <c:v>3.274720053422552</c:v>
                </c:pt>
                <c:pt idx="1168">
                  <c:v>3.280823861569984</c:v>
                </c:pt>
                <c:pt idx="1169">
                  <c:v>3.28691567904354</c:v>
                </c:pt>
                <c:pt idx="1170">
                  <c:v>3.292995275436035</c:v>
                </c:pt>
                <c:pt idx="1171">
                  <c:v>3.299062416953452</c:v>
                </c:pt>
                <c:pt idx="1172">
                  <c:v>3.305116866410574</c:v>
                </c:pt>
                <c:pt idx="1173">
                  <c:v>3.311158383228851</c:v>
                </c:pt>
                <c:pt idx="1174">
                  <c:v>3.317186723436633</c:v>
                </c:pt>
                <c:pt idx="1175">
                  <c:v>3.323201639671851</c:v>
                </c:pt>
                <c:pt idx="1176">
                  <c:v>3.329202881187247</c:v>
                </c:pt>
                <c:pt idx="1177">
                  <c:v>3.335190193858279</c:v>
                </c:pt>
                <c:pt idx="1178">
                  <c:v>3.341163320193777</c:v>
                </c:pt>
                <c:pt idx="1179">
                  <c:v>3.347121999349476</c:v>
                </c:pt>
                <c:pt idx="1180">
                  <c:v>3.35306596714453</c:v>
                </c:pt>
                <c:pt idx="1181">
                  <c:v>3.358994956081105</c:v>
                </c:pt>
                <c:pt idx="1182">
                  <c:v>3.364908695367168</c:v>
                </c:pt>
                <c:pt idx="1183">
                  <c:v>3.370806910942583</c:v>
                </c:pt>
                <c:pt idx="1184">
                  <c:v>3.376689325508605</c:v>
                </c:pt>
                <c:pt idx="1185">
                  <c:v>3.382555658560899</c:v>
                </c:pt>
                <c:pt idx="1186">
                  <c:v>3.388405626426182</c:v>
                </c:pt>
                <c:pt idx="1187">
                  <c:v>3.394238942302594</c:v>
                </c:pt>
                <c:pt idx="1188">
                  <c:v>3.4000553163039</c:v>
                </c:pt>
                <c:pt idx="1189">
                  <c:v>3.405854455507649</c:v>
                </c:pt>
                <c:pt idx="1190">
                  <c:v>3.411636064007342</c:v>
                </c:pt>
                <c:pt idx="1191">
                  <c:v>3.417399842968781</c:v>
                </c:pt>
                <c:pt idx="1192">
                  <c:v>3.423145490690631</c:v>
                </c:pt>
                <c:pt idx="1193">
                  <c:v>3.428872702669323</c:v>
                </c:pt>
                <c:pt idx="1194">
                  <c:v>3.434581171668394</c:v>
                </c:pt>
                <c:pt idx="1195">
                  <c:v>3.440270587792334</c:v>
                </c:pt>
                <c:pt idx="1196">
                  <c:v>3.445940638565037</c:v>
                </c:pt>
                <c:pt idx="1197">
                  <c:v>3.45159100901294</c:v>
                </c:pt>
                <c:pt idx="1198">
                  <c:v>3.45722138175291</c:v>
                </c:pt>
                <c:pt idx="1199">
                  <c:v>3.462831437084978</c:v>
                </c:pt>
                <c:pt idx="1200">
                  <c:v>3.46842085308996</c:v>
                </c:pt>
                <c:pt idx="1201">
                  <c:v>3.473989305732028</c:v>
                </c:pt>
                <c:pt idx="1202">
                  <c:v>3.479536468966312</c:v>
                </c:pt>
                <c:pt idx="1203">
                  <c:v>3.485062014851548</c:v>
                </c:pt>
                <c:pt idx="1204">
                  <c:v>3.490565613667818</c:v>
                </c:pt>
                <c:pt idx="1205">
                  <c:v>3.496046934039442</c:v>
                </c:pt>
                <c:pt idx="1206">
                  <c:v>3.501505643063008</c:v>
                </c:pt>
                <c:pt idx="1207">
                  <c:v>3.506941406440581</c:v>
                </c:pt>
                <c:pt idx="1208">
                  <c:v>3.512353888618091</c:v>
                </c:pt>
                <c:pt idx="1209">
                  <c:v>3.517742752928899</c:v>
                </c:pt>
                <c:pt idx="1210">
                  <c:v>3.523107661742526</c:v>
                </c:pt>
                <c:pt idx="1211">
                  <c:v>3.528448276618523</c:v>
                </c:pt>
                <c:pt idx="1212">
                  <c:v>3.533764258465457</c:v>
                </c:pt>
                <c:pt idx="1213">
                  <c:v>3.539055267704956</c:v>
                </c:pt>
                <c:pt idx="1214">
                  <c:v>3.544320964440765</c:v>
                </c:pt>
                <c:pt idx="1215">
                  <c:v>3.549561008632752</c:v>
                </c:pt>
                <c:pt idx="1216">
                  <c:v>3.554775060275768</c:v>
                </c:pt>
                <c:pt idx="1217">
                  <c:v>3.559962779583289</c:v>
                </c:pt>
                <c:pt idx="1218">
                  <c:v>3.565123827175708</c:v>
                </c:pt>
                <c:pt idx="1219">
                  <c:v>3.570257864273206</c:v>
                </c:pt>
                <c:pt idx="1220">
                  <c:v>3.575364552893012</c:v>
                </c:pt>
                <c:pt idx="1221">
                  <c:v>3.580443556050951</c:v>
                </c:pt>
                <c:pt idx="1222">
                  <c:v>3.585494537967114</c:v>
                </c:pt>
                <c:pt idx="1223">
                  <c:v>3.590517164275461</c:v>
                </c:pt>
                <c:pt idx="1224">
                  <c:v>3.59551110223719</c:v>
                </c:pt>
                <c:pt idx="1225">
                  <c:v>3.600476020957666</c:v>
                </c:pt>
                <c:pt idx="1226">
                  <c:v>3.605411591606697</c:v>
                </c:pt>
                <c:pt idx="1227">
                  <c:v>3.61031748764193</c:v>
                </c:pt>
                <c:pt idx="1228">
                  <c:v>3.615193385035118</c:v>
                </c:pt>
                <c:pt idx="1229">
                  <c:v>3.62003896250103</c:v>
                </c:pt>
                <c:pt idx="1230">
                  <c:v>3.624853901728695</c:v>
                </c:pt>
                <c:pt idx="1231">
                  <c:v>3.629637887614747</c:v>
                </c:pt>
                <c:pt idx="1232">
                  <c:v>3.634390608498536</c:v>
                </c:pt>
                <c:pt idx="1233">
                  <c:v>3.639111756398719</c:v>
                </c:pt>
                <c:pt idx="1234">
                  <c:v>3.64380102725102</c:v>
                </c:pt>
                <c:pt idx="1235">
                  <c:v>3.648458121146812</c:v>
                </c:pt>
                <c:pt idx="1236">
                  <c:v>3.653082742572198</c:v>
                </c:pt>
                <c:pt idx="1237">
                  <c:v>3.65767460064723</c:v>
                </c:pt>
                <c:pt idx="1238">
                  <c:v>3.662233409364905</c:v>
                </c:pt>
                <c:pt idx="1239">
                  <c:v>3.666758887829588</c:v>
                </c:pt>
                <c:pt idx="1240">
                  <c:v>3.671250760494461</c:v>
                </c:pt>
                <c:pt idx="1241">
                  <c:v>3.675708757397632</c:v>
                </c:pt>
                <c:pt idx="1242">
                  <c:v>3.680132614396514</c:v>
                </c:pt>
                <c:pt idx="1243">
                  <c:v>3.684522073400057</c:v>
                </c:pt>
                <c:pt idx="1244">
                  <c:v>3.688876882598476</c:v>
                </c:pt>
                <c:pt idx="1245">
                  <c:v>3.69319679669003</c:v>
                </c:pt>
                <c:pt idx="1246">
                  <c:v>3.697481577104473</c:v>
                </c:pt>
                <c:pt idx="1247">
                  <c:v>3.701730992222762</c:v>
                </c:pt>
                <c:pt idx="1248">
                  <c:v>3.705944817592622</c:v>
                </c:pt>
                <c:pt idx="1249">
                  <c:v>3.710122836139564</c:v>
                </c:pt>
                <c:pt idx="1250">
                  <c:v>3.714264838372946</c:v>
                </c:pt>
                <c:pt idx="1251">
                  <c:v>3.718370622586693</c:v>
                </c:pt>
                <c:pt idx="1252">
                  <c:v>3.722439995054271</c:v>
                </c:pt>
                <c:pt idx="1253">
                  <c:v>3.726472770217541</c:v>
                </c:pt>
                <c:pt idx="1254">
                  <c:v>3.730468770869106</c:v>
                </c:pt>
                <c:pt idx="1255">
                  <c:v>3.734427828327786</c:v>
                </c:pt>
                <c:pt idx="1256">
                  <c:v>3.738349782606849</c:v>
                </c:pt>
                <c:pt idx="1257">
                  <c:v>3.74223448257468</c:v>
                </c:pt>
                <c:pt idx="1258">
                  <c:v>3.746081786107518</c:v>
                </c:pt>
                <c:pt idx="1259">
                  <c:v>3.749891560233955</c:v>
                </c:pt>
                <c:pt idx="1260">
                  <c:v>3.753663681270893</c:v>
                </c:pt>
                <c:pt idx="1261">
                  <c:v>3.757398034950661</c:v>
                </c:pt>
                <c:pt idx="1262">
                  <c:v>3.761094516539019</c:v>
                </c:pt>
                <c:pt idx="1263">
                  <c:v>3.764753030943796</c:v>
                </c:pt>
                <c:pt idx="1264">
                  <c:v>3.768373492813918</c:v>
                </c:pt>
                <c:pt idx="1265">
                  <c:v>3.77195582662862</c:v>
                </c:pt>
                <c:pt idx="1266">
                  <c:v>3.775499966776624</c:v>
                </c:pt>
                <c:pt idx="1267">
                  <c:v>3.779005857625134</c:v>
                </c:pt>
                <c:pt idx="1268">
                  <c:v>3.782473453578479</c:v>
                </c:pt>
                <c:pt idx="1269">
                  <c:v>3.785902719126267</c:v>
                </c:pt>
                <c:pt idx="1270">
                  <c:v>3.789293628880962</c:v>
                </c:pt>
                <c:pt idx="1271">
                  <c:v>3.792646167604779</c:v>
                </c:pt>
                <c:pt idx="1272">
                  <c:v>3.79596033022585</c:v>
                </c:pt>
                <c:pt idx="1273">
                  <c:v>3.79923612184362</c:v>
                </c:pt>
                <c:pt idx="1274">
                  <c:v>3.802473557723461</c:v>
                </c:pt>
                <c:pt idx="1275">
                  <c:v>3.805672663280519</c:v>
                </c:pt>
                <c:pt idx="1276">
                  <c:v>3.808833474052819</c:v>
                </c:pt>
                <c:pt idx="1277">
                  <c:v>3.81195603566371</c:v>
                </c:pt>
                <c:pt idx="1278">
                  <c:v>3.815040403773711</c:v>
                </c:pt>
                <c:pt idx="1279">
                  <c:v>3.818086644021881</c:v>
                </c:pt>
                <c:pt idx="1280">
                  <c:v>3.82109483195684</c:v>
                </c:pt>
                <c:pt idx="1281">
                  <c:v>3.824065052957595</c:v>
                </c:pt>
                <c:pt idx="1282">
                  <c:v>3.826997402144337</c:v>
                </c:pt>
                <c:pt idx="1283">
                  <c:v>3.829891984279426</c:v>
                </c:pt>
                <c:pt idx="1284">
                  <c:v>3.832748913658766</c:v>
                </c:pt>
                <c:pt idx="1285">
                  <c:v>3.835568313993805</c:v>
                </c:pt>
                <c:pt idx="1286">
                  <c:v>3.838350318284434</c:v>
                </c:pt>
                <c:pt idx="1287">
                  <c:v>3.841095068683045</c:v>
                </c:pt>
                <c:pt idx="1288">
                  <c:v>3.843802716350035</c:v>
                </c:pt>
                <c:pt idx="1289">
                  <c:v>3.846473421301076</c:v>
                </c:pt>
                <c:pt idx="1290">
                  <c:v>3.849107352246476</c:v>
                </c:pt>
                <c:pt idx="1291">
                  <c:v>3.851704686422947</c:v>
                </c:pt>
                <c:pt idx="1292">
                  <c:v>3.854265609418138</c:v>
                </c:pt>
                <c:pt idx="1293">
                  <c:v>3.85679031498831</c:v>
                </c:pt>
                <c:pt idx="1294">
                  <c:v>3.859279004869491</c:v>
                </c:pt>
                <c:pt idx="1295">
                  <c:v>3.861731888582514</c:v>
                </c:pt>
                <c:pt idx="1296">
                  <c:v>3.864149183232313</c:v>
                </c:pt>
                <c:pt idx="1297">
                  <c:v>3.866531113301871</c:v>
                </c:pt>
                <c:pt idx="1298">
                  <c:v>3.868877910441216</c:v>
                </c:pt>
                <c:pt idx="1299">
                  <c:v>3.871189813251876</c:v>
                </c:pt>
                <c:pt idx="1300">
                  <c:v>3.87346706706718</c:v>
                </c:pt>
                <c:pt idx="1301">
                  <c:v>3.875709923728822</c:v>
                </c:pt>
                <c:pt idx="1302">
                  <c:v>3.877918641360096</c:v>
                </c:pt>
                <c:pt idx="1303">
                  <c:v>3.880093484136188</c:v>
                </c:pt>
                <c:pt idx="1304">
                  <c:v>3.882234722051956</c:v>
                </c:pt>
                <c:pt idx="1305">
                  <c:v>3.884342630687569</c:v>
                </c:pt>
                <c:pt idx="1306">
                  <c:v>3.886417490972409</c:v>
                </c:pt>
                <c:pt idx="1307">
                  <c:v>3.888459588947644</c:v>
                </c:pt>
                <c:pt idx="1308">
                  <c:v>3.890469215527825</c:v>
                </c:pt>
                <c:pt idx="1309">
                  <c:v>3.892446666261901</c:v>
                </c:pt>
                <c:pt idx="1310">
                  <c:v>3.894392241094015</c:v>
                </c:pt>
                <c:pt idx="1311">
                  <c:v>3.896306244124454</c:v>
                </c:pt>
                <c:pt idx="1312">
                  <c:v>3.898188983371073</c:v>
                </c:pt>
                <c:pt idx="1313">
                  <c:v>3.900040770531561</c:v>
                </c:pt>
                <c:pt idx="1314">
                  <c:v>3.90186192074687</c:v>
                </c:pt>
                <c:pt idx="1315">
                  <c:v>3.903652752366116</c:v>
                </c:pt>
                <c:pt idx="1316">
                  <c:v>3.905413586713264</c:v>
                </c:pt>
                <c:pt idx="1317">
                  <c:v>3.907144747855896</c:v>
                </c:pt>
                <c:pt idx="1318">
                  <c:v>3.908846562376332</c:v>
                </c:pt>
                <c:pt idx="1319">
                  <c:v>3.910519359145379</c:v>
                </c:pt>
                <c:pt idx="1320">
                  <c:v>3.912163469098953</c:v>
                </c:pt>
                <c:pt idx="1321">
                  <c:v>3.91377922501783</c:v>
                </c:pt>
                <c:pt idx="1322">
                  <c:v>3.915366961310745</c:v>
                </c:pt>
                <c:pt idx="1323">
                  <c:v>3.91692701380104</c:v>
                </c:pt>
                <c:pt idx="1324">
                  <c:v>3.918459719517083</c:v>
                </c:pt>
                <c:pt idx="1325">
                  <c:v>3.919965416486627</c:v>
                </c:pt>
                <c:pt idx="1326">
                  <c:v>3.921444443535292</c:v>
                </c:pt>
                <c:pt idx="1327">
                  <c:v>3.922897140089313</c:v>
                </c:pt>
                <c:pt idx="1328">
                  <c:v>3.924323845982715</c:v>
                </c:pt>
                <c:pt idx="1329">
                  <c:v>3.925724901269036</c:v>
                </c:pt>
                <c:pt idx="1330">
                  <c:v>3.927100646037718</c:v>
                </c:pt>
                <c:pt idx="1331">
                  <c:v>3.928451420235266</c:v>
                </c:pt>
                <c:pt idx="1332">
                  <c:v>3.929777563491278</c:v>
                </c:pt>
                <c:pt idx="1333">
                  <c:v>3.931079414949419</c:v>
                </c:pt>
                <c:pt idx="1334">
                  <c:v>3.932357313103396</c:v>
                </c:pt>
                <c:pt idx="1335">
                  <c:v>3.933611595638011</c:v>
                </c:pt>
                <c:pt idx="1336">
                  <c:v>3.934842599275317</c:v>
                </c:pt>
                <c:pt idx="1337">
                  <c:v>3.936050659625922</c:v>
                </c:pt>
                <c:pt idx="1338">
                  <c:v>3.937236111045451</c:v>
                </c:pt>
                <c:pt idx="1339">
                  <c:v>3.938399286496198</c:v>
                </c:pt>
                <c:pt idx="1340">
                  <c:v>3.939540517413944</c:v>
                </c:pt>
                <c:pt idx="1341">
                  <c:v>3.940660133579955</c:v>
                </c:pt>
                <c:pt idx="1342">
                  <c:v>3.941758462998142</c:v>
                </c:pt>
                <c:pt idx="1343">
                  <c:v>3.94283583177734</c:v>
                </c:pt>
                <c:pt idx="1344">
                  <c:v>3.943892564018695</c:v>
                </c:pt>
                <c:pt idx="1345">
                  <c:v>3.944928981708117</c:v>
                </c:pt>
                <c:pt idx="1346">
                  <c:v>3.945945404613727</c:v>
                </c:pt>
                <c:pt idx="1347">
                  <c:v>3.946942150188277</c:v>
                </c:pt>
                <c:pt idx="1348">
                  <c:v>3.947919533476466</c:v>
                </c:pt>
                <c:pt idx="1349">
                  <c:v>3.94887786702708</c:v>
                </c:pt>
                <c:pt idx="1350">
                  <c:v>3.9498174608099</c:v>
                </c:pt>
                <c:pt idx="1351">
                  <c:v>3.950738622137292</c:v>
                </c:pt>
                <c:pt idx="1352">
                  <c:v>3.951641655590397</c:v>
                </c:pt>
                <c:pt idx="1353">
                  <c:v>3.95252686294984</c:v>
                </c:pt>
                <c:pt idx="1354">
                  <c:v>3.953394543130869</c:v>
                </c:pt>
                <c:pt idx="1355">
                  <c:v>3.954244992122831</c:v>
                </c:pt>
                <c:pt idx="1356">
                  <c:v>3.955078502932885</c:v>
                </c:pt>
                <c:pt idx="1357">
                  <c:v>3.955895365533863</c:v>
                </c:pt>
                <c:pt idx="1358">
                  <c:v>3.956695866816167</c:v>
                </c:pt>
                <c:pt idx="1359">
                  <c:v>3.957480290543615</c:v>
                </c:pt>
                <c:pt idx="1360">
                  <c:v>3.958248917313119</c:v>
                </c:pt>
                <c:pt idx="1361">
                  <c:v>3.959002024518093</c:v>
                </c:pt>
                <c:pt idx="1362">
                  <c:v>3.959739886315488</c:v>
                </c:pt>
                <c:pt idx="1363">
                  <c:v>3.960462773596348</c:v>
                </c:pt>
                <c:pt idx="1364">
                  <c:v>3.961170953959773</c:v>
                </c:pt>
                <c:pt idx="1365">
                  <c:v>3.961864691690175</c:v>
                </c:pt>
                <c:pt idx="1366">
                  <c:v>3.962544247737754</c:v>
                </c:pt>
                <c:pt idx="1367">
                  <c:v>3.963209879702034</c:v>
                </c:pt>
                <c:pt idx="1368">
                  <c:v>3.96386184181839</c:v>
                </c:pt>
                <c:pt idx="1369">
                  <c:v>3.96450038494745</c:v>
                </c:pt>
                <c:pt idx="1370">
                  <c:v>3.965125756567256</c:v>
                </c:pt>
                <c:pt idx="1371">
                  <c:v>3.965738200768099</c:v>
                </c:pt>
                <c:pt idx="1372">
                  <c:v>3.96633795824989</c:v>
                </c:pt>
                <c:pt idx="1373">
                  <c:v>3.966925266322008</c:v>
                </c:pt>
                <c:pt idx="1374">
                  <c:v>3.967500358905487</c:v>
                </c:pt>
                <c:pt idx="1375">
                  <c:v>3.968063466537461</c:v>
                </c:pt>
                <c:pt idx="1376">
                  <c:v>3.968614816377764</c:v>
                </c:pt>
                <c:pt idx="1377">
                  <c:v>3.969154632217584</c:v>
                </c:pt>
                <c:pt idx="1378">
                  <c:v>3.969683134490086</c:v>
                </c:pt>
                <c:pt idx="1379">
                  <c:v>3.970200540282901</c:v>
                </c:pt>
                <c:pt idx="1380">
                  <c:v>3.970707063352392</c:v>
                </c:pt>
                <c:pt idx="1381">
                  <c:v>3.971202914139616</c:v>
                </c:pt>
                <c:pt idx="1382">
                  <c:v>3.971688299787883</c:v>
                </c:pt>
                <c:pt idx="1383">
                  <c:v>3.972163424161833</c:v>
                </c:pt>
                <c:pt idx="1384">
                  <c:v>3.97262848786795</c:v>
                </c:pt>
                <c:pt idx="1385">
                  <c:v>3.97308368827643</c:v>
                </c:pt>
                <c:pt idx="1386">
                  <c:v>3.973529219544316</c:v>
                </c:pt>
                <c:pt idx="1387">
                  <c:v>3.97396527263985</c:v>
                </c:pt>
                <c:pt idx="1388">
                  <c:v>3.974392035367923</c:v>
                </c:pt>
                <c:pt idx="1389">
                  <c:v>3.974809692396605</c:v>
                </c:pt>
                <c:pt idx="1390">
                  <c:v>3.975218425284636</c:v>
                </c:pt>
                <c:pt idx="1391">
                  <c:v>3.975618412509847</c:v>
                </c:pt>
                <c:pt idx="1392">
                  <c:v>3.976009829498419</c:v>
                </c:pt>
                <c:pt idx="1393">
                  <c:v>3.976392848654936</c:v>
                </c:pt>
                <c:pt idx="1394">
                  <c:v>3.976767639393165</c:v>
                </c:pt>
                <c:pt idx="1395">
                  <c:v>3.977134368167487</c:v>
                </c:pt>
                <c:pt idx="1396">
                  <c:v>3.977493198504963</c:v>
                </c:pt>
                <c:pt idx="1397">
                  <c:v>3.977844291037925</c:v>
                </c:pt>
                <c:pt idx="1398">
                  <c:v>3.978187803537102</c:v>
                </c:pt>
                <c:pt idx="1399">
                  <c:v>3.978523890945164</c:v>
                </c:pt>
                <c:pt idx="1400">
                  <c:v>3.978852705410688</c:v>
                </c:pt>
                <c:pt idx="1401">
                  <c:v>3.979174396322485</c:v>
                </c:pt>
                <c:pt idx="1402">
                  <c:v>3.979489110344218</c:v>
                </c:pt>
                <c:pt idx="1403">
                  <c:v>3.979796991449306</c:v>
                </c:pt>
                <c:pt idx="1404">
                  <c:v>3.980098180956047</c:v>
                </c:pt>
                <c:pt idx="1405">
                  <c:v>3.989082237926894</c:v>
                </c:pt>
                <c:pt idx="1406">
                  <c:v>3.991982258640514</c:v>
                </c:pt>
                <c:pt idx="1407">
                  <c:v>3.992905403989375</c:v>
                </c:pt>
              </c:numCache>
            </c:numRef>
          </c:yVal>
          <c:smooth val="1"/>
        </c:ser>
        <c:ser>
          <c:idx val="12"/>
          <c:order val="7"/>
          <c:tx>
            <c:strRef>
              <c:f>'SOL-P-OPEN'!$A$10</c:f>
              <c:strCache>
                <c:ptCount val="1"/>
                <c:pt idx="0">
                  <c:v>phosphosiderite</c:v>
                </c:pt>
              </c:strCache>
            </c:strRef>
          </c:tx>
          <c:spPr>
            <a:ln w="25400"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'SOL-P-OPEN'!$AL$3:$AL$1410</c:f>
              <c:numCache>
                <c:formatCode>0.00</c:formatCode>
                <c:ptCount val="1408"/>
                <c:pt idx="0">
                  <c:v>-19.00003294335603</c:v>
                </c:pt>
                <c:pt idx="1">
                  <c:v>-17.50010416749666</c:v>
                </c:pt>
                <c:pt idx="2">
                  <c:v>-16.00032932116493</c:v>
                </c:pt>
                <c:pt idx="3">
                  <c:v>-14.50104055236278</c:v>
                </c:pt>
                <c:pt idx="4">
                  <c:v>-13.00328202806623</c:v>
                </c:pt>
                <c:pt idx="5">
                  <c:v>-12.97335818150918</c:v>
                </c:pt>
                <c:pt idx="6">
                  <c:v>-12.94343609497271</c:v>
                </c:pt>
                <c:pt idx="7">
                  <c:v>-12.91351580880678</c:v>
                </c:pt>
                <c:pt idx="8">
                  <c:v>-12.88359736427116</c:v>
                </c:pt>
                <c:pt idx="9">
                  <c:v>-12.85368080355519</c:v>
                </c:pt>
                <c:pt idx="10">
                  <c:v>-12.82376616979801</c:v>
                </c:pt>
                <c:pt idx="11">
                  <c:v>-12.79385350710914</c:v>
                </c:pt>
                <c:pt idx="12">
                  <c:v>-12.76394286058949</c:v>
                </c:pt>
                <c:pt idx="13">
                  <c:v>-12.7340342763528</c:v>
                </c:pt>
                <c:pt idx="14">
                  <c:v>-12.70412780154749</c:v>
                </c:pt>
                <c:pt idx="15">
                  <c:v>-12.67422348437893</c:v>
                </c:pt>
                <c:pt idx="16">
                  <c:v>-12.64432137413216</c:v>
                </c:pt>
                <c:pt idx="17">
                  <c:v>-12.61442152119505</c:v>
                </c:pt>
                <c:pt idx="18">
                  <c:v>-12.58452397708193</c:v>
                </c:pt>
                <c:pt idx="19">
                  <c:v>-12.55462879445761</c:v>
                </c:pt>
                <c:pt idx="20">
                  <c:v>-12.52473602716193</c:v>
                </c:pt>
                <c:pt idx="21">
                  <c:v>-12.49484573023476</c:v>
                </c:pt>
                <c:pt idx="22">
                  <c:v>-12.46495795994145</c:v>
                </c:pt>
                <c:pt idx="23">
                  <c:v>-12.43507277379878</c:v>
                </c:pt>
                <c:pt idx="24">
                  <c:v>-12.40519023060142</c:v>
                </c:pt>
                <c:pt idx="25">
                  <c:v>-12.3753103904488</c:v>
                </c:pt>
                <c:pt idx="26">
                  <c:v>-12.34543331477257</c:v>
                </c:pt>
                <c:pt idx="27">
                  <c:v>-12.31555906636458</c:v>
                </c:pt>
                <c:pt idx="28">
                  <c:v>-12.28568770940521</c:v>
                </c:pt>
                <c:pt idx="29">
                  <c:v>-12.25581930949243</c:v>
                </c:pt>
                <c:pt idx="30">
                  <c:v>-12.22595393367121</c:v>
                </c:pt>
                <c:pt idx="31">
                  <c:v>-12.19609165046358</c:v>
                </c:pt>
                <c:pt idx="32">
                  <c:v>-12.16623252989911</c:v>
                </c:pt>
                <c:pt idx="33">
                  <c:v>-12.13637664354606</c:v>
                </c:pt>
                <c:pt idx="34">
                  <c:v>-12.10652406454292</c:v>
                </c:pt>
                <c:pt idx="35">
                  <c:v>-12.07667486763065</c:v>
                </c:pt>
                <c:pt idx="36">
                  <c:v>-12.04682912918534</c:v>
                </c:pt>
                <c:pt idx="37">
                  <c:v>-12.01698692725153</c:v>
                </c:pt>
                <c:pt idx="38">
                  <c:v>-11.98714834157603</c:v>
                </c:pt>
                <c:pt idx="39">
                  <c:v>-11.95731345364231</c:v>
                </c:pt>
                <c:pt idx="40">
                  <c:v>-11.92748234670548</c:v>
                </c:pt>
                <c:pt idx="41">
                  <c:v>-11.89765510582782</c:v>
                </c:pt>
                <c:pt idx="42">
                  <c:v>-11.8678318179149</c:v>
                </c:pt>
                <c:pt idx="43">
                  <c:v>-11.83801257175227</c:v>
                </c:pt>
                <c:pt idx="44">
                  <c:v>-11.80819745804273</c:v>
                </c:pt>
                <c:pt idx="45">
                  <c:v>-11.77838656944414</c:v>
                </c:pt>
                <c:pt idx="46">
                  <c:v>-11.7485800006079</c:v>
                </c:pt>
                <c:pt idx="47">
                  <c:v>-11.71877784821792</c:v>
                </c:pt>
                <c:pt idx="48">
                  <c:v>-11.68898021103023</c:v>
                </c:pt>
                <c:pt idx="49">
                  <c:v>-11.65918718991316</c:v>
                </c:pt>
                <c:pt idx="50">
                  <c:v>-11.62939888788805</c:v>
                </c:pt>
                <c:pt idx="51">
                  <c:v>-11.59961541017063</c:v>
                </c:pt>
                <c:pt idx="52">
                  <c:v>-11.56983686421293</c:v>
                </c:pt>
                <c:pt idx="53">
                  <c:v>-11.54006335974573</c:v>
                </c:pt>
                <c:pt idx="54">
                  <c:v>-11.51029500882164</c:v>
                </c:pt>
                <c:pt idx="55">
                  <c:v>-11.48053192585873</c:v>
                </c:pt>
                <c:pt idx="56">
                  <c:v>-11.45077422768471</c:v>
                </c:pt>
                <c:pt idx="57">
                  <c:v>-11.42102203358168</c:v>
                </c:pt>
                <c:pt idx="58">
                  <c:v>-11.39127546533141</c:v>
                </c:pt>
                <c:pt idx="59">
                  <c:v>-11.36153464726121</c:v>
                </c:pt>
                <c:pt idx="60">
                  <c:v>-11.33179970629028</c:v>
                </c:pt>
                <c:pt idx="61">
                  <c:v>-11.30207077197662</c:v>
                </c:pt>
                <c:pt idx="62">
                  <c:v>-11.27234797656445</c:v>
                </c:pt>
                <c:pt idx="63">
                  <c:v>-11.24263145503213</c:v>
                </c:pt>
                <c:pt idx="64">
                  <c:v>-11.21292134514056</c:v>
                </c:pt>
                <c:pt idx="65">
                  <c:v>-11.1832177874821</c:v>
                </c:pt>
                <c:pt idx="66">
                  <c:v>-11.15352092552991</c:v>
                </c:pt>
                <c:pt idx="67">
                  <c:v>-11.12383090568777</c:v>
                </c:pt>
                <c:pt idx="68">
                  <c:v>-11.09414787734029</c:v>
                </c:pt>
                <c:pt idx="69">
                  <c:v>-11.06447199290358</c:v>
                </c:pt>
                <c:pt idx="70">
                  <c:v>-11.0348034078763</c:v>
                </c:pt>
                <c:pt idx="71">
                  <c:v>-11.00514228089103</c:v>
                </c:pt>
                <c:pt idx="72">
                  <c:v>-10.9754887737661</c:v>
                </c:pt>
                <c:pt idx="73">
                  <c:v>-10.94584305155758</c:v>
                </c:pt>
                <c:pt idx="74">
                  <c:v>-10.91620528261174</c:v>
                </c:pt>
                <c:pt idx="75">
                  <c:v>-10.88657563861766</c:v>
                </c:pt>
                <c:pt idx="76">
                  <c:v>-10.85695429466013</c:v>
                </c:pt>
                <c:pt idx="77">
                  <c:v>-10.8273414292727</c:v>
                </c:pt>
                <c:pt idx="78">
                  <c:v>-10.79773722449104</c:v>
                </c:pt>
                <c:pt idx="79">
                  <c:v>-10.76814186590622</c:v>
                </c:pt>
                <c:pt idx="80">
                  <c:v>-10.73855554271834</c:v>
                </c:pt>
                <c:pt idx="81">
                  <c:v>-10.70897844779</c:v>
                </c:pt>
                <c:pt idx="82">
                  <c:v>-10.67941077769994</c:v>
                </c:pt>
                <c:pt idx="83">
                  <c:v>-10.64985273279656</c:v>
                </c:pt>
                <c:pt idx="84">
                  <c:v>-10.62030451725145</c:v>
                </c:pt>
                <c:pt idx="85">
                  <c:v>-10.59076633911272</c:v>
                </c:pt>
                <c:pt idx="86">
                  <c:v>-10.56123841035821</c:v>
                </c:pt>
                <c:pt idx="87">
                  <c:v>-10.53172094694847</c:v>
                </c:pt>
                <c:pt idx="88">
                  <c:v>-10.50221416887942</c:v>
                </c:pt>
                <c:pt idx="89">
                  <c:v>-10.47271830023472</c:v>
                </c:pt>
                <c:pt idx="90">
                  <c:v>-10.44323356923772</c:v>
                </c:pt>
                <c:pt idx="91">
                  <c:v>-10.4137602083029</c:v>
                </c:pt>
                <c:pt idx="92">
                  <c:v>-10.38429845408687</c:v>
                </c:pt>
                <c:pt idx="93">
                  <c:v>-10.35484854753866</c:v>
                </c:pt>
                <c:pt idx="94">
                  <c:v>-10.32541073394941</c:v>
                </c:pt>
                <c:pt idx="95">
                  <c:v>-10.29598526300128</c:v>
                </c:pt>
                <c:pt idx="96">
                  <c:v>-10.26657238881551</c:v>
                </c:pt>
                <c:pt idx="97">
                  <c:v>-10.23717236999962</c:v>
                </c:pt>
                <c:pt idx="98">
                  <c:v>-10.20778546969352</c:v>
                </c:pt>
                <c:pt idx="99">
                  <c:v>-10.17841195561466</c:v>
                </c:pt>
                <c:pt idx="100">
                  <c:v>-10.14905210010184</c:v>
                </c:pt>
                <c:pt idx="101">
                  <c:v>-10.11970618015792</c:v>
                </c:pt>
                <c:pt idx="102">
                  <c:v>-10.09037447749101</c:v>
                </c:pt>
                <c:pt idx="103">
                  <c:v>-10.06105727855427</c:v>
                </c:pt>
                <c:pt idx="104">
                  <c:v>-10.03175487458412</c:v>
                </c:pt>
                <c:pt idx="105">
                  <c:v>-10.00246756163671</c:v>
                </c:pt>
                <c:pt idx="106">
                  <c:v>-9.97319564062268</c:v>
                </c:pt>
                <c:pt idx="107">
                  <c:v>-9.943939417339945</c:v>
                </c:pt>
                <c:pt idx="108">
                  <c:v>-9.914699202504454</c:v>
                </c:pt>
                <c:pt idx="109">
                  <c:v>-9.88547531177882</c:v>
                </c:pt>
                <c:pt idx="110">
                  <c:v>-9.856268065798658</c:v>
                </c:pt>
                <c:pt idx="111">
                  <c:v>-9.827077790196531</c:v>
                </c:pt>
                <c:pt idx="112">
                  <c:v>-9.79790481562334</c:v>
                </c:pt>
                <c:pt idx="113">
                  <c:v>-9.76874947776708</c:v>
                </c:pt>
                <c:pt idx="114">
                  <c:v>-9.739612117368755</c:v>
                </c:pt>
                <c:pt idx="115">
                  <c:v>-9.710493080235373</c:v>
                </c:pt>
                <c:pt idx="116">
                  <c:v>-9.681392717249845</c:v>
                </c:pt>
                <c:pt idx="117">
                  <c:v>-9.652311384377651</c:v>
                </c:pt>
                <c:pt idx="118">
                  <c:v>-9.623249442670131</c:v>
                </c:pt>
                <c:pt idx="119">
                  <c:v>-9.594207258264246</c:v>
                </c:pt>
                <c:pt idx="120">
                  <c:v>-9.565185202378653</c:v>
                </c:pt>
                <c:pt idx="121">
                  <c:v>-9.536183651305945</c:v>
                </c:pt>
                <c:pt idx="122">
                  <c:v>-9.507202986400903</c:v>
                </c:pt>
                <c:pt idx="123">
                  <c:v>-9.4782435940646</c:v>
                </c:pt>
                <c:pt idx="124">
                  <c:v>-9.449305865724186</c:v>
                </c:pt>
                <c:pt idx="125">
                  <c:v>-9.420390197808213</c:v>
                </c:pt>
                <c:pt idx="126">
                  <c:v>-9.39149699171733</c:v>
                </c:pt>
                <c:pt idx="127">
                  <c:v>-9.362626653790185</c:v>
                </c:pt>
                <c:pt idx="128">
                  <c:v>-9.33377959526436</c:v>
                </c:pt>
                <c:pt idx="129">
                  <c:v>-9.304956232232223</c:v>
                </c:pt>
                <c:pt idx="130">
                  <c:v>-9.27615698559147</c:v>
                </c:pt>
                <c:pt idx="131">
                  <c:v>-9.247382280990241</c:v>
                </c:pt>
                <c:pt idx="132">
                  <c:v>-9.218632548766652</c:v>
                </c:pt>
                <c:pt idx="133">
                  <c:v>-9.189908223882552</c:v>
                </c:pt>
                <c:pt idx="134">
                  <c:v>-9.161209745851378</c:v>
                </c:pt>
                <c:pt idx="135">
                  <c:v>-9.13253755865995</c:v>
                </c:pt>
                <c:pt idx="136">
                  <c:v>-9.103892110684048</c:v>
                </c:pt>
                <c:pt idx="137">
                  <c:v>-9.075273854597618</c:v>
                </c:pt>
                <c:pt idx="138">
                  <c:v>-9.046683247275497</c:v>
                </c:pt>
                <c:pt idx="139">
                  <c:v>-9.018120749689468</c:v>
                </c:pt>
                <c:pt idx="140">
                  <c:v>-8.989586826797555</c:v>
                </c:pt>
                <c:pt idx="141">
                  <c:v>-8.961081947426414</c:v>
                </c:pt>
                <c:pt idx="142">
                  <c:v>-8.93260658414669</c:v>
                </c:pt>
                <c:pt idx="143">
                  <c:v>-8.904161213141247</c:v>
                </c:pt>
                <c:pt idx="144">
                  <c:v>-8.87574631406612</c:v>
                </c:pt>
                <c:pt idx="145">
                  <c:v>-8.84736236990417</c:v>
                </c:pt>
                <c:pt idx="146">
                  <c:v>-8.819009866811258</c:v>
                </c:pt>
                <c:pt idx="147">
                  <c:v>-8.790689293954917</c:v>
                </c:pt>
                <c:pt idx="148">
                  <c:v>-8.762401143345442</c:v>
                </c:pt>
                <c:pt idx="149">
                  <c:v>-8.734145909659318</c:v>
                </c:pt>
                <c:pt idx="150">
                  <c:v>-8.705924090054958</c:v>
                </c:pt>
                <c:pt idx="151">
                  <c:v>-8.677736183980698</c:v>
                </c:pt>
                <c:pt idx="152">
                  <c:v>-8.649582692975046</c:v>
                </c:pt>
                <c:pt idx="153">
                  <c:v>-8.621464120459151</c:v>
                </c:pt>
                <c:pt idx="154">
                  <c:v>-8.593380971521505</c:v>
                </c:pt>
                <c:pt idx="155">
                  <c:v>-8.565333752694902</c:v>
                </c:pt>
                <c:pt idx="156">
                  <c:v>-8.537322971725677</c:v>
                </c:pt>
                <c:pt idx="157">
                  <c:v>-8.50934913733529</c:v>
                </c:pt>
                <c:pt idx="158">
                  <c:v>-8.4814127589743</c:v>
                </c:pt>
                <c:pt idx="159">
                  <c:v>-8.45351434656882</c:v>
                </c:pt>
                <c:pt idx="160">
                  <c:v>-8.425654410259568</c:v>
                </c:pt>
                <c:pt idx="161">
                  <c:v>-8.397833460133618</c:v>
                </c:pt>
                <c:pt idx="162">
                  <c:v>-8.37005200594899</c:v>
                </c:pt>
                <c:pt idx="163">
                  <c:v>-8.34231055685224</c:v>
                </c:pt>
                <c:pt idx="164">
                  <c:v>-8.31460962108921</c:v>
                </c:pt>
                <c:pt idx="165">
                  <c:v>-8.28694970570919</c:v>
                </c:pt>
                <c:pt idx="166">
                  <c:v>-8.25933131626261</c:v>
                </c:pt>
                <c:pt idx="167">
                  <c:v>-8.231754956492611</c:v>
                </c:pt>
                <c:pt idx="168">
                  <c:v>-8.204221128020656</c:v>
                </c:pt>
                <c:pt idx="169">
                  <c:v>-8.17673033002653</c:v>
                </c:pt>
                <c:pt idx="170">
                  <c:v>-8.149283058922978</c:v>
                </c:pt>
                <c:pt idx="171">
                  <c:v>-8.121879808025346</c:v>
                </c:pt>
                <c:pt idx="172">
                  <c:v>-8.094521067216503</c:v>
                </c:pt>
                <c:pt idx="173">
                  <c:v>-8.067207322607496</c:v>
                </c:pt>
                <c:pt idx="174">
                  <c:v>-8.039939056194217</c:v>
                </c:pt>
                <c:pt idx="175">
                  <c:v>-8.012716745510568</c:v>
                </c:pt>
                <c:pt idx="176">
                  <c:v>-7.985540863278485</c:v>
                </c:pt>
                <c:pt idx="177">
                  <c:v>-7.958411877055317</c:v>
                </c:pt>
                <c:pt idx="178">
                  <c:v>-7.931330248878949</c:v>
                </c:pt>
                <c:pt idx="179">
                  <c:v>-7.904296434911218</c:v>
                </c:pt>
                <c:pt idx="180">
                  <c:v>-7.877310885080064</c:v>
                </c:pt>
                <c:pt idx="181">
                  <c:v>-7.850374042720943</c:v>
                </c:pt>
                <c:pt idx="182">
                  <c:v>-7.823486344218038</c:v>
                </c:pt>
                <c:pt idx="183">
                  <c:v>-7.796648218645781</c:v>
                </c:pt>
                <c:pt idx="184">
                  <c:v>-7.769860087411266</c:v>
                </c:pt>
                <c:pt idx="185">
                  <c:v>-7.743122363898096</c:v>
                </c:pt>
                <c:pt idx="186">
                  <c:v>-7.716435453112254</c:v>
                </c:pt>
                <c:pt idx="187">
                  <c:v>-7.689799751330568</c:v>
                </c:pt>
                <c:pt idx="188">
                  <c:v>-7.66321564575238</c:v>
                </c:pt>
                <c:pt idx="189">
                  <c:v>-7.636683514154993</c:v>
                </c:pt>
                <c:pt idx="190">
                  <c:v>-7.610203724553533</c:v>
                </c:pt>
                <c:pt idx="191">
                  <c:v>-7.583776634865794</c:v>
                </c:pt>
                <c:pt idx="192">
                  <c:v>-7.557402592582703</c:v>
                </c:pt>
                <c:pt idx="193">
                  <c:v>-7.531081934444994</c:v>
                </c:pt>
                <c:pt idx="194">
                  <c:v>-7.504814986126731</c:v>
                </c:pt>
                <c:pt idx="195">
                  <c:v>-7.478602061926214</c:v>
                </c:pt>
                <c:pt idx="196">
                  <c:v>-7.452443464464947</c:v>
                </c:pt>
                <c:pt idx="197">
                  <c:v>-7.426339484395182</c:v>
                </c:pt>
                <c:pt idx="198">
                  <c:v>-7.40029040011668</c:v>
                </c:pt>
                <c:pt idx="199">
                  <c:v>-7.374296477503211</c:v>
                </c:pt>
                <c:pt idx="200">
                  <c:v>-7.348357969639365</c:v>
                </c:pt>
                <c:pt idx="201">
                  <c:v>-7.322475116568219</c:v>
                </c:pt>
                <c:pt idx="202">
                  <c:v>-7.29664814505038</c:v>
                </c:pt>
                <c:pt idx="203">
                  <c:v>-7.270877268334883</c:v>
                </c:pt>
                <c:pt idx="204">
                  <c:v>-7.24516268594248</c:v>
                </c:pt>
                <c:pt idx="205">
                  <c:v>-7.219504583461717</c:v>
                </c:pt>
                <c:pt idx="206">
                  <c:v>-7.193903132358287</c:v>
                </c:pt>
                <c:pt idx="207">
                  <c:v>-7.16835848979805</c:v>
                </c:pt>
                <c:pt idx="208">
                  <c:v>-7.142870798484092</c:v>
                </c:pt>
                <c:pt idx="209">
                  <c:v>-7.117440186508216</c:v>
                </c:pt>
                <c:pt idx="210">
                  <c:v>-7.09206676721714</c:v>
                </c:pt>
                <c:pt idx="211">
                  <c:v>-7.066750639093755</c:v>
                </c:pt>
                <c:pt idx="212">
                  <c:v>-7.041491885653647</c:v>
                </c:pt>
                <c:pt idx="213">
                  <c:v>-7.016290575357178</c:v>
                </c:pt>
                <c:pt idx="214">
                  <c:v>-6.991146761537255</c:v>
                </c:pt>
                <c:pt idx="215">
                  <c:v>-6.966060482343</c:v>
                </c:pt>
                <c:pt idx="216">
                  <c:v>-6.941031760699435</c:v>
                </c:pt>
                <c:pt idx="217">
                  <c:v>-6.916060604283244</c:v>
                </c:pt>
                <c:pt idx="218">
                  <c:v>-6.891147005514711</c:v>
                </c:pt>
                <c:pt idx="219">
                  <c:v>-6.866290941565826</c:v>
                </c:pt>
                <c:pt idx="220">
                  <c:v>-6.841492374384537</c:v>
                </c:pt>
                <c:pt idx="221">
                  <c:v>-6.816751250735114</c:v>
                </c:pt>
                <c:pt idx="222">
                  <c:v>-6.792067502254515</c:v>
                </c:pt>
                <c:pt idx="223">
                  <c:v>-6.767441045524635</c:v>
                </c:pt>
                <c:pt idx="224">
                  <c:v>-6.742871782160282</c:v>
                </c:pt>
                <c:pt idx="225">
                  <c:v>-6.718359598912673</c:v>
                </c:pt>
                <c:pt idx="226">
                  <c:v>-6.693904367788225</c:v>
                </c:pt>
                <c:pt idx="227">
                  <c:v>-6.669505946182378</c:v>
                </c:pt>
                <c:pt idx="228">
                  <c:v>-6.645164177028155</c:v>
                </c:pt>
                <c:pt idx="229">
                  <c:v>-6.620878888959133</c:v>
                </c:pt>
                <c:pt idx="230">
                  <c:v>-6.596649896486461</c:v>
                </c:pt>
                <c:pt idx="231">
                  <c:v>-6.572477000189546</c:v>
                </c:pt>
                <c:pt idx="232">
                  <c:v>-6.548359986920013</c:v>
                </c:pt>
                <c:pt idx="233">
                  <c:v>-6.524298630018459</c:v>
                </c:pt>
                <c:pt idx="234">
                  <c:v>-6.50029268954359</c:v>
                </c:pt>
                <c:pt idx="235">
                  <c:v>-6.476341912513223</c:v>
                </c:pt>
                <c:pt idx="236">
                  <c:v>-6.452446033156662</c:v>
                </c:pt>
                <c:pt idx="237">
                  <c:v>-6.428604773177923</c:v>
                </c:pt>
                <c:pt idx="238">
                  <c:v>-6.404817842029279</c:v>
                </c:pt>
                <c:pt idx="239">
                  <c:v>-6.38108493719455</c:v>
                </c:pt>
                <c:pt idx="240">
                  <c:v>-6.357405744481595</c:v>
                </c:pt>
                <c:pt idx="241">
                  <c:v>-6.333779938323404</c:v>
                </c:pt>
                <c:pt idx="242">
                  <c:v>-6.310207182087214</c:v>
                </c:pt>
                <c:pt idx="243">
                  <c:v>-6.28668712839106</c:v>
                </c:pt>
                <c:pt idx="244">
                  <c:v>-6.26321941942714</c:v>
                </c:pt>
                <c:pt idx="245">
                  <c:v>-6.239803687291393</c:v>
                </c:pt>
                <c:pt idx="246">
                  <c:v>-6.216439554318723</c:v>
                </c:pt>
                <c:pt idx="247">
                  <c:v>-6.193126633423167</c:v>
                </c:pt>
                <c:pt idx="248">
                  <c:v>-6.169864528442524</c:v>
                </c:pt>
                <c:pt idx="249">
                  <c:v>-6.146652834486725</c:v>
                </c:pt>
                <c:pt idx="250">
                  <c:v>-6.123491138289432</c:v>
                </c:pt>
                <c:pt idx="251">
                  <c:v>-6.10037901856222</c:v>
                </c:pt>
                <c:pt idx="252">
                  <c:v>-6.077316046350797</c:v>
                </c:pt>
                <c:pt idx="253">
                  <c:v>-6.054301785392637</c:v>
                </c:pt>
                <c:pt idx="254">
                  <c:v>-6.031335792475537</c:v>
                </c:pt>
                <c:pt idx="255">
                  <c:v>-6.008417617796453</c:v>
                </c:pt>
                <c:pt idx="256">
                  <c:v>-5.985546805320157</c:v>
                </c:pt>
                <c:pt idx="257">
                  <c:v>-5.962722893137156</c:v>
                </c:pt>
                <c:pt idx="258">
                  <c:v>-5.939945413820338</c:v>
                </c:pt>
                <c:pt idx="259">
                  <c:v>-5.917213894779918</c:v>
                </c:pt>
                <c:pt idx="260">
                  <c:v>-5.894527858616128</c:v>
                </c:pt>
                <c:pt idx="261">
                  <c:v>-5.871886823469268</c:v>
                </c:pt>
                <c:pt idx="262">
                  <c:v>-5.849290303366612</c:v>
                </c:pt>
                <c:pt idx="263">
                  <c:v>-5.826737808565814</c:v>
                </c:pt>
                <c:pt idx="264">
                  <c:v>-5.804228845894328</c:v>
                </c:pt>
                <c:pt idx="265">
                  <c:v>-5.781762919084575</c:v>
                </c:pt>
                <c:pt idx="266">
                  <c:v>-5.759339529104362</c:v>
                </c:pt>
                <c:pt idx="267">
                  <c:v>-5.73695817448234</c:v>
                </c:pt>
                <c:pt idx="268">
                  <c:v>-5.714618351628082</c:v>
                </c:pt>
                <c:pt idx="269">
                  <c:v>-5.69231955514655</c:v>
                </c:pt>
                <c:pt idx="270">
                  <c:v>-5.670061278146631</c:v>
                </c:pt>
                <c:pt idx="271">
                  <c:v>-5.6478430125435</c:v>
                </c:pt>
                <c:pt idx="272">
                  <c:v>-5.625664249354575</c:v>
                </c:pt>
                <c:pt idx="273">
                  <c:v>-5.603524478988852</c:v>
                </c:pt>
                <c:pt idx="274">
                  <c:v>-5.5814231915294</c:v>
                </c:pt>
                <c:pt idx="275">
                  <c:v>-5.559359877008869</c:v>
                </c:pt>
                <c:pt idx="276">
                  <c:v>-5.53733402567784</c:v>
                </c:pt>
                <c:pt idx="277">
                  <c:v>-5.515345128265874</c:v>
                </c:pt>
                <c:pt idx="278">
                  <c:v>-5.493392676235157</c:v>
                </c:pt>
                <c:pt idx="279">
                  <c:v>-5.47147616202662</c:v>
                </c:pt>
                <c:pt idx="280">
                  <c:v>-5.449595079298473</c:v>
                </c:pt>
                <c:pt idx="281">
                  <c:v>-5.42774892315706</c:v>
                </c:pt>
                <c:pt idx="282">
                  <c:v>-5.405937190380028</c:v>
                </c:pt>
                <c:pt idx="283">
                  <c:v>-5.384159379631718</c:v>
                </c:pt>
                <c:pt idx="284">
                  <c:v>-5.362414991670818</c:v>
                </c:pt>
                <c:pt idx="285">
                  <c:v>-5.340703529550224</c:v>
                </c:pt>
                <c:pt idx="286">
                  <c:v>-5.31902449880918</c:v>
                </c:pt>
                <c:pt idx="287">
                  <c:v>-5.297377407657638</c:v>
                </c:pt>
                <c:pt idx="288">
                  <c:v>-5.275761767152971</c:v>
                </c:pt>
                <c:pt idx="289">
                  <c:v>-5.254177091368998</c:v>
                </c:pt>
                <c:pt idx="290">
                  <c:v>-5.232622897557452</c:v>
                </c:pt>
                <c:pt idx="291">
                  <c:v>-5.211098706301908</c:v>
                </c:pt>
                <c:pt idx="292">
                  <c:v>-5.18960404166431</c:v>
                </c:pt>
                <c:pt idx="293">
                  <c:v>-5.168138431324107</c:v>
                </c:pt>
                <c:pt idx="294">
                  <c:v>-5.146701406710196</c:v>
                </c:pt>
                <c:pt idx="295">
                  <c:v>-5.125292503125683</c:v>
                </c:pt>
                <c:pt idx="296">
                  <c:v>-5.103911259865653</c:v>
                </c:pt>
                <c:pt idx="297">
                  <c:v>-5.082557220328016</c:v>
                </c:pt>
                <c:pt idx="298">
                  <c:v>-5.061229932117603</c:v>
                </c:pt>
                <c:pt idx="299">
                  <c:v>-5.039928947143596</c:v>
                </c:pt>
                <c:pt idx="300">
                  <c:v>-5.018653821710481</c:v>
                </c:pt>
                <c:pt idx="301">
                  <c:v>-4.997404116602624</c:v>
                </c:pt>
                <c:pt idx="302">
                  <c:v>-4.97617939716265</c:v>
                </c:pt>
                <c:pt idx="303">
                  <c:v>-4.954979233363751</c:v>
                </c:pt>
                <c:pt idx="304">
                  <c:v>-4.933803199876095</c:v>
                </c:pt>
                <c:pt idx="305">
                  <c:v>-4.912650876127474</c:v>
                </c:pt>
                <c:pt idx="306">
                  <c:v>-4.89152184635837</c:v>
                </c:pt>
                <c:pt idx="307">
                  <c:v>-4.87041569967158</c:v>
                </c:pt>
                <c:pt idx="308">
                  <c:v>-4.849332030076567</c:v>
                </c:pt>
                <c:pt idx="309">
                  <c:v>-4.828270436528709</c:v>
                </c:pt>
                <c:pt idx="310">
                  <c:v>-4.807230522963581</c:v>
                </c:pt>
                <c:pt idx="311">
                  <c:v>-4.786211898326474</c:v>
                </c:pt>
                <c:pt idx="312">
                  <c:v>-4.765214176597261</c:v>
                </c:pt>
                <c:pt idx="313">
                  <c:v>-4.744236976810825</c:v>
                </c:pt>
                <c:pt idx="314">
                  <c:v>-4.72327992307316</c:v>
                </c:pt>
                <c:pt idx="315">
                  <c:v>-4.702342644573342</c:v>
                </c:pt>
                <c:pt idx="316">
                  <c:v>-4.681424775591509</c:v>
                </c:pt>
                <c:pt idx="317">
                  <c:v>-4.660525955503004</c:v>
                </c:pt>
                <c:pt idx="318">
                  <c:v>-4.63964582877885</c:v>
                </c:pt>
                <c:pt idx="319">
                  <c:v>-4.618784044982696</c:v>
                </c:pt>
                <c:pt idx="320">
                  <c:v>-4.597940258764389</c:v>
                </c:pt>
                <c:pt idx="321">
                  <c:v>-4.577114129850322</c:v>
                </c:pt>
                <c:pt idx="322">
                  <c:v>-4.556305323030692</c:v>
                </c:pt>
                <c:pt idx="323">
                  <c:v>-4.535513508143836</c:v>
                </c:pt>
                <c:pt idx="324">
                  <c:v>-4.514738360057748</c:v>
                </c:pt>
                <c:pt idx="325">
                  <c:v>-4.493979558648951</c:v>
                </c:pt>
                <c:pt idx="326">
                  <c:v>-4.473236788778823</c:v>
                </c:pt>
                <c:pt idx="327">
                  <c:v>-4.452509740267549</c:v>
                </c:pt>
                <c:pt idx="328">
                  <c:v>-4.431798107865771</c:v>
                </c:pt>
                <c:pt idx="329">
                  <c:v>-4.411101591224138</c:v>
                </c:pt>
                <c:pt idx="330">
                  <c:v>-4.390419894860779</c:v>
                </c:pt>
                <c:pt idx="331">
                  <c:v>-4.369752728126905</c:v>
                </c:pt>
                <c:pt idx="332">
                  <c:v>-4.349099805170625</c:v>
                </c:pt>
                <c:pt idx="333">
                  <c:v>-4.32846084489905</c:v>
                </c:pt>
                <c:pt idx="334">
                  <c:v>-4.307835570938854</c:v>
                </c:pt>
                <c:pt idx="335">
                  <c:v>-4.28722371159536</c:v>
                </c:pt>
                <c:pt idx="336">
                  <c:v>-4.266624999810261</c:v>
                </c:pt>
                <c:pt idx="337">
                  <c:v>-4.246039173118063</c:v>
                </c:pt>
                <c:pt idx="338">
                  <c:v>-4.225465973601387</c:v>
                </c:pt>
                <c:pt idx="339">
                  <c:v>-4.20490514784515</c:v>
                </c:pt>
                <c:pt idx="340">
                  <c:v>-4.184356446889797</c:v>
                </c:pt>
                <c:pt idx="341">
                  <c:v>-4.163819626183593</c:v>
                </c:pt>
                <c:pt idx="342">
                  <c:v>-4.143294445534113</c:v>
                </c:pt>
                <c:pt idx="343">
                  <c:v>-4.12278066905898</c:v>
                </c:pt>
                <c:pt idx="344">
                  <c:v>-4.102278065135939</c:v>
                </c:pt>
                <c:pt idx="345">
                  <c:v>-4.081786406352321</c:v>
                </c:pt>
                <c:pt idx="346">
                  <c:v>-4.061305469454022</c:v>
                </c:pt>
                <c:pt idx="347">
                  <c:v>-4.040835035293967</c:v>
                </c:pt>
                <c:pt idx="348">
                  <c:v>-4.020374888780243</c:v>
                </c:pt>
                <c:pt idx="349">
                  <c:v>-3.999924818823851</c:v>
                </c:pt>
                <c:pt idx="350">
                  <c:v>-3.979484618286222</c:v>
                </c:pt>
                <c:pt idx="351">
                  <c:v>-3.959054083926495</c:v>
                </c:pt>
                <c:pt idx="352">
                  <c:v>-3.938633016348657</c:v>
                </c:pt>
                <c:pt idx="353">
                  <c:v>-3.918221219948546</c:v>
                </c:pt>
                <c:pt idx="354">
                  <c:v>-3.897818502860819</c:v>
                </c:pt>
                <c:pt idx="355">
                  <c:v>-3.877424676905895</c:v>
                </c:pt>
                <c:pt idx="356">
                  <c:v>-3.857039557536928</c:v>
                </c:pt>
                <c:pt idx="357">
                  <c:v>-3.83666296378686</c:v>
                </c:pt>
                <c:pt idx="358">
                  <c:v>-3.816294718215575</c:v>
                </c:pt>
                <c:pt idx="359">
                  <c:v>-3.795934646857226</c:v>
                </c:pt>
                <c:pt idx="360">
                  <c:v>-3.775582579167715</c:v>
                </c:pt>
                <c:pt idx="361">
                  <c:v>-3.755238347972436</c:v>
                </c:pt>
                <c:pt idx="362">
                  <c:v>-3.734901789414224</c:v>
                </c:pt>
                <c:pt idx="363">
                  <c:v>-3.714572742901636</c:v>
                </c:pt>
                <c:pt idx="364">
                  <c:v>-3.694251051057499</c:v>
                </c:pt>
                <c:pt idx="365">
                  <c:v>-3.673936559667824</c:v>
                </c:pt>
                <c:pt idx="366">
                  <c:v>-3.653629117631073</c:v>
                </c:pt>
                <c:pt idx="367">
                  <c:v>-3.633328576907814</c:v>
                </c:pt>
                <c:pt idx="368">
                  <c:v>-3.613034792470785</c:v>
                </c:pt>
                <c:pt idx="369">
                  <c:v>-3.592747622255382</c:v>
                </c:pt>
                <c:pt idx="370">
                  <c:v>-3.572466927110604</c:v>
                </c:pt>
                <c:pt idx="371">
                  <c:v>-3.552192570750453</c:v>
                </c:pt>
                <c:pt idx="372">
                  <c:v>-3.531924419705823</c:v>
                </c:pt>
                <c:pt idx="373">
                  <c:v>-3.511662343276885</c:v>
                </c:pt>
                <c:pt idx="374">
                  <c:v>-3.49140621348598</c:v>
                </c:pt>
                <c:pt idx="375">
                  <c:v>-3.471155905031039</c:v>
                </c:pt>
                <c:pt idx="376">
                  <c:v>-3.45091129523953</c:v>
                </c:pt>
                <c:pt idx="377">
                  <c:v>-3.430672264022971</c:v>
                </c:pt>
                <c:pt idx="378">
                  <c:v>-3.410438693831966</c:v>
                </c:pt>
                <c:pt idx="379">
                  <c:v>-3.390210469611845</c:v>
                </c:pt>
                <c:pt idx="380">
                  <c:v>-3.369987478758842</c:v>
                </c:pt>
                <c:pt idx="381">
                  <c:v>-3.349769611076863</c:v>
                </c:pt>
                <c:pt idx="382">
                  <c:v>-3.329556758734858</c:v>
                </c:pt>
                <c:pt idx="383">
                  <c:v>-3.309348816224748</c:v>
                </c:pt>
                <c:pt idx="384">
                  <c:v>-3.289145680319977</c:v>
                </c:pt>
                <c:pt idx="385">
                  <c:v>-3.268947250034646</c:v>
                </c:pt>
                <c:pt idx="386">
                  <c:v>-3.24875342658326</c:v>
                </c:pt>
                <c:pt idx="387">
                  <c:v>-3.228564113341068</c:v>
                </c:pt>
                <c:pt idx="388">
                  <c:v>-3.208379215805018</c:v>
                </c:pt>
                <c:pt idx="389">
                  <c:v>-3.188198641555318</c:v>
                </c:pt>
                <c:pt idx="390">
                  <c:v>-3.168022300217604</c:v>
                </c:pt>
                <c:pt idx="391">
                  <c:v>-3.147850103425716</c:v>
                </c:pt>
                <c:pt idx="392">
                  <c:v>-3.127681964785087</c:v>
                </c:pt>
                <c:pt idx="393">
                  <c:v>-3.107517799836736</c:v>
                </c:pt>
                <c:pt idx="394">
                  <c:v>-3.08735752602188</c:v>
                </c:pt>
                <c:pt idx="395">
                  <c:v>-3.067201062647117</c:v>
                </c:pt>
                <c:pt idx="396">
                  <c:v>-3.04704833085027</c:v>
                </c:pt>
                <c:pt idx="397">
                  <c:v>-3.026899253566774</c:v>
                </c:pt>
                <c:pt idx="398">
                  <c:v>-3.006753755496709</c:v>
                </c:pt>
                <c:pt idx="399">
                  <c:v>-2.986611763072398</c:v>
                </c:pt>
                <c:pt idx="400">
                  <c:v>-2.966473204426617</c:v>
                </c:pt>
                <c:pt idx="401">
                  <c:v>-2.946338009361385</c:v>
                </c:pt>
                <c:pt idx="402">
                  <c:v>-2.926206109317352</c:v>
                </c:pt>
                <c:pt idx="403">
                  <c:v>-2.906077437343759</c:v>
                </c:pt>
                <c:pt idx="404">
                  <c:v>-2.885951928068982</c:v>
                </c:pt>
                <c:pt idx="405">
                  <c:v>-2.865829517671655</c:v>
                </c:pt>
                <c:pt idx="406">
                  <c:v>-2.845710143852356</c:v>
                </c:pt>
                <c:pt idx="407">
                  <c:v>-2.825593745805869</c:v>
                </c:pt>
                <c:pt idx="408">
                  <c:v>-2.805480264193997</c:v>
                </c:pt>
                <c:pt idx="409">
                  <c:v>-2.785369641118942</c:v>
                </c:pt>
                <c:pt idx="410">
                  <c:v>-2.765261820097232</c:v>
                </c:pt>
                <c:pt idx="411">
                  <c:v>-2.745156746034196</c:v>
                </c:pt>
                <c:pt idx="412">
                  <c:v>-2.725054365198989</c:v>
                </c:pt>
                <c:pt idx="413">
                  <c:v>-2.70495462520014</c:v>
                </c:pt>
                <c:pt idx="414">
                  <c:v>-2.684857474961644</c:v>
                </c:pt>
                <c:pt idx="415">
                  <c:v>-2.664762864699577</c:v>
                </c:pt>
                <c:pt idx="416">
                  <c:v>-2.644670745899243</c:v>
                </c:pt>
                <c:pt idx="417">
                  <c:v>-2.624581071292816</c:v>
                </c:pt>
                <c:pt idx="418">
                  <c:v>-2.604493794837518</c:v>
                </c:pt>
                <c:pt idx="419">
                  <c:v>-2.584408871694278</c:v>
                </c:pt>
                <c:pt idx="420">
                  <c:v>-2.564326258206927</c:v>
                </c:pt>
                <c:pt idx="421">
                  <c:v>-2.544245911881855</c:v>
                </c:pt>
                <c:pt idx="422">
                  <c:v>-2.524167791368173</c:v>
                </c:pt>
                <c:pt idx="423">
                  <c:v>-2.504091856438363</c:v>
                </c:pt>
                <c:pt idx="424">
                  <c:v>-2.48401806796941</c:v>
                </c:pt>
                <c:pt idx="425">
                  <c:v>-2.463946387924392</c:v>
                </c:pt>
                <c:pt idx="426">
                  <c:v>-2.443876779334566</c:v>
                </c:pt>
                <c:pt idx="427">
                  <c:v>-2.423809206281897</c:v>
                </c:pt>
                <c:pt idx="428">
                  <c:v>-2.403743633882065</c:v>
                </c:pt>
                <c:pt idx="429">
                  <c:v>-2.383680028267909</c:v>
                </c:pt>
                <c:pt idx="430">
                  <c:v>-2.363618356573334</c:v>
                </c:pt>
                <c:pt idx="431">
                  <c:v>-2.343558586917663</c:v>
                </c:pt>
                <c:pt idx="432">
                  <c:v>-2.323500688390423</c:v>
                </c:pt>
                <c:pt idx="433">
                  <c:v>-2.303444631036576</c:v>
                </c:pt>
                <c:pt idx="434">
                  <c:v>-2.28339038584217</c:v>
                </c:pt>
                <c:pt idx="435">
                  <c:v>-2.263337924720423</c:v>
                </c:pt>
                <c:pt idx="436">
                  <c:v>-2.243287220498236</c:v>
                </c:pt>
                <c:pt idx="437">
                  <c:v>-2.22323824690312</c:v>
                </c:pt>
                <c:pt idx="438">
                  <c:v>-2.203190978550518</c:v>
                </c:pt>
                <c:pt idx="439">
                  <c:v>-2.18314539093158</c:v>
                </c:pt>
                <c:pt idx="440">
                  <c:v>-2.163101460401286</c:v>
                </c:pt>
                <c:pt idx="441">
                  <c:v>-2.143059164167035</c:v>
                </c:pt>
                <c:pt idx="442">
                  <c:v>-2.123018480277576</c:v>
                </c:pt>
                <c:pt idx="443">
                  <c:v>-2.102979387612365</c:v>
                </c:pt>
                <c:pt idx="444">
                  <c:v>-2.0829418658713</c:v>
                </c:pt>
                <c:pt idx="445">
                  <c:v>-2.062905895564858</c:v>
                </c:pt>
                <c:pt idx="446">
                  <c:v>-2.042871458004586</c:v>
                </c:pt>
                <c:pt idx="447">
                  <c:v>-2.022838535294003</c:v>
                </c:pt>
                <c:pt idx="448">
                  <c:v>-2.002807110319869</c:v>
                </c:pt>
                <c:pt idx="449">
                  <c:v>-1.982777166743816</c:v>
                </c:pt>
                <c:pt idx="450">
                  <c:v>-1.962748688994369</c:v>
                </c:pt>
                <c:pt idx="451">
                  <c:v>-1.942721662259315</c:v>
                </c:pt>
                <c:pt idx="452">
                  <c:v>-1.922696072478455</c:v>
                </c:pt>
                <c:pt idx="453">
                  <c:v>-1.902671906336716</c:v>
                </c:pt>
                <c:pt idx="454">
                  <c:v>-1.88264915125761</c:v>
                </c:pt>
                <c:pt idx="455">
                  <c:v>-1.862627795397063</c:v>
                </c:pt>
                <c:pt idx="456">
                  <c:v>-1.842607827637599</c:v>
                </c:pt>
                <c:pt idx="457">
                  <c:v>-1.822589237582866</c:v>
                </c:pt>
                <c:pt idx="458">
                  <c:v>-1.802572015552537</c:v>
                </c:pt>
                <c:pt idx="459">
                  <c:v>-1.782556152577534</c:v>
                </c:pt>
                <c:pt idx="460">
                  <c:v>-1.762541640395615</c:v>
                </c:pt>
                <c:pt idx="461">
                  <c:v>-1.742528471447299</c:v>
                </c:pt>
                <c:pt idx="462">
                  <c:v>-1.722516638872156</c:v>
                </c:pt>
                <c:pt idx="463">
                  <c:v>-1.702506136505398</c:v>
                </c:pt>
                <c:pt idx="464">
                  <c:v>-1.682496958874863</c:v>
                </c:pt>
                <c:pt idx="465">
                  <c:v>-1.6624891011983</c:v>
                </c:pt>
                <c:pt idx="466">
                  <c:v>-1.642482559381017</c:v>
                </c:pt>
                <c:pt idx="467">
                  <c:v>-1.622477330013855</c:v>
                </c:pt>
                <c:pt idx="468">
                  <c:v>-1.602473410371502</c:v>
                </c:pt>
                <c:pt idx="469">
                  <c:v>-1.582470798411153</c:v>
                </c:pt>
                <c:pt idx="470">
                  <c:v>-1.562469492771503</c:v>
                </c:pt>
                <c:pt idx="471">
                  <c:v>-1.542469492772063</c:v>
                </c:pt>
                <c:pt idx="472">
                  <c:v>-1.522470798412838</c:v>
                </c:pt>
                <c:pt idx="473">
                  <c:v>-1.502473410374309</c:v>
                </c:pt>
                <c:pt idx="474">
                  <c:v>-1.482477330017794</c:v>
                </c:pt>
                <c:pt idx="475">
                  <c:v>-1.462482559386097</c:v>
                </c:pt>
                <c:pt idx="476">
                  <c:v>-1.442489101204531</c:v>
                </c:pt>
                <c:pt idx="477">
                  <c:v>-1.422496958882256</c:v>
                </c:pt>
                <c:pt idx="478">
                  <c:v>-1.402506136513972</c:v>
                </c:pt>
                <c:pt idx="479">
                  <c:v>-1.382516638881928</c:v>
                </c:pt>
                <c:pt idx="480">
                  <c:v>-1.362528471458292</c:v>
                </c:pt>
                <c:pt idx="481">
                  <c:v>-1.342541640407847</c:v>
                </c:pt>
                <c:pt idx="482">
                  <c:v>-1.322556152591032</c:v>
                </c:pt>
                <c:pt idx="483">
                  <c:v>-1.302572015567333</c:v>
                </c:pt>
                <c:pt idx="484">
                  <c:v>-1.282589237598989</c:v>
                </c:pt>
                <c:pt idx="485">
                  <c:v>-1.262607827655082</c:v>
                </c:pt>
                <c:pt idx="486">
                  <c:v>-1.242627795415944</c:v>
                </c:pt>
                <c:pt idx="487">
                  <c:v>-1.222649151277929</c:v>
                </c:pt>
                <c:pt idx="488">
                  <c:v>-1.202671906358518</c:v>
                </c:pt>
                <c:pt idx="489">
                  <c:v>-1.182696072501783</c:v>
                </c:pt>
                <c:pt idx="490">
                  <c:v>-1.162721662284216</c:v>
                </c:pt>
                <c:pt idx="491">
                  <c:v>-1.1427486890209</c:v>
                </c:pt>
                <c:pt idx="492">
                  <c:v>-1.122777166772033</c:v>
                </c:pt>
                <c:pt idx="493">
                  <c:v>-1.102807110349831</c:v>
                </c:pt>
                <c:pt idx="494">
                  <c:v>-1.08283853532577</c:v>
                </c:pt>
                <c:pt idx="495">
                  <c:v>-1.062871458038226</c:v>
                </c:pt>
                <c:pt idx="496">
                  <c:v>-1.042905895600445</c:v>
                </c:pt>
                <c:pt idx="497">
                  <c:v>-1.022941865908909</c:v>
                </c:pt>
                <c:pt idx="498">
                  <c:v>-1.00297938765207</c:v>
                </c:pt>
                <c:pt idx="499">
                  <c:v>-0.983018480319466</c:v>
                </c:pt>
                <c:pt idx="500">
                  <c:v>-0.963059164211196</c:v>
                </c:pt>
                <c:pt idx="501">
                  <c:v>-0.943101460447812</c:v>
                </c:pt>
                <c:pt idx="502">
                  <c:v>-0.923145390980565</c:v>
                </c:pt>
                <c:pt idx="503">
                  <c:v>-0.903190978602072</c:v>
                </c:pt>
                <c:pt idx="504">
                  <c:v>-0.883238246957349</c:v>
                </c:pt>
                <c:pt idx="505">
                  <c:v>-0.863287220555255</c:v>
                </c:pt>
                <c:pt idx="506">
                  <c:v>-0.843337924780349</c:v>
                </c:pt>
                <c:pt idx="507">
                  <c:v>-0.823390385905129</c:v>
                </c:pt>
                <c:pt idx="508">
                  <c:v>-0.803444631102704</c:v>
                </c:pt>
                <c:pt idx="509">
                  <c:v>-0.783500688459858</c:v>
                </c:pt>
                <c:pt idx="510">
                  <c:v>-0.763558586990551</c:v>
                </c:pt>
                <c:pt idx="511">
                  <c:v>-0.743618356649826</c:v>
                </c:pt>
                <c:pt idx="512">
                  <c:v>-0.723680028348168</c:v>
                </c:pt>
                <c:pt idx="513">
                  <c:v>-0.70374363396626</c:v>
                </c:pt>
                <c:pt idx="514">
                  <c:v>-0.683809206370205</c:v>
                </c:pt>
                <c:pt idx="515">
                  <c:v>-0.66387677942717</c:v>
                </c:pt>
                <c:pt idx="516">
                  <c:v>-0.643946388021491</c:v>
                </c:pt>
                <c:pt idx="517">
                  <c:v>-0.624018068071206</c:v>
                </c:pt>
                <c:pt idx="518">
                  <c:v>-0.604091856545071</c:v>
                </c:pt>
                <c:pt idx="519">
                  <c:v>-0.584167791480013</c:v>
                </c:pt>
                <c:pt idx="520">
                  <c:v>-0.564245911999065</c:v>
                </c:pt>
                <c:pt idx="521">
                  <c:v>-0.544326258329754</c:v>
                </c:pt>
                <c:pt idx="522">
                  <c:v>-0.524408871822978</c:v>
                </c:pt>
                <c:pt idx="523">
                  <c:v>-0.504493794972358</c:v>
                </c:pt>
                <c:pt idx="524">
                  <c:v>-0.484581071434085</c:v>
                </c:pt>
                <c:pt idx="525">
                  <c:v>-0.464670746047234</c:v>
                </c:pt>
                <c:pt idx="526">
                  <c:v>-0.444762864854602</c:v>
                </c:pt>
                <c:pt idx="527">
                  <c:v>-0.424857475124022</c:v>
                </c:pt>
                <c:pt idx="528">
                  <c:v>-0.404954625370217</c:v>
                </c:pt>
                <c:pt idx="529">
                  <c:v>-0.385054365377121</c:v>
                </c:pt>
                <c:pt idx="530">
                  <c:v>-0.365156746220754</c:v>
                </c:pt>
                <c:pt idx="531">
                  <c:v>-0.345261820292608</c:v>
                </c:pt>
                <c:pt idx="532">
                  <c:v>-0.325369641323542</c:v>
                </c:pt>
                <c:pt idx="533">
                  <c:v>-0.305480264408251</c:v>
                </c:pt>
                <c:pt idx="534">
                  <c:v>-0.285593746030225</c:v>
                </c:pt>
                <c:pt idx="535">
                  <c:v>-0.265710144087282</c:v>
                </c:pt>
                <c:pt idx="536">
                  <c:v>-0.24582951791764</c:v>
                </c:pt>
                <c:pt idx="537">
                  <c:v>-0.225951928326544</c:v>
                </c:pt>
                <c:pt idx="538">
                  <c:v>-0.206077437613433</c:v>
                </c:pt>
                <c:pt idx="539">
                  <c:v>-0.186206109599702</c:v>
                </c:pt>
                <c:pt idx="540">
                  <c:v>-0.166338009656998</c:v>
                </c:pt>
                <c:pt idx="541">
                  <c:v>-0.146473204736111</c:v>
                </c:pt>
                <c:pt idx="542">
                  <c:v>-0.12661176339642</c:v>
                </c:pt>
                <c:pt idx="543">
                  <c:v>-0.106753755835932</c:v>
                </c:pt>
                <c:pt idx="544">
                  <c:v>-0.0868992539219032</c:v>
                </c:pt>
                <c:pt idx="545">
                  <c:v>-0.0670483312220449</c:v>
                </c:pt>
                <c:pt idx="546">
                  <c:v>-0.0472010630363133</c:v>
                </c:pt>
                <c:pt idx="547">
                  <c:v>-0.0273575264293063</c:v>
                </c:pt>
                <c:pt idx="548">
                  <c:v>-0.0075178002632398</c:v>
                </c:pt>
                <c:pt idx="549">
                  <c:v>0.0123180347684487</c:v>
                </c:pt>
                <c:pt idx="550">
                  <c:v>0.03214989610693</c:v>
                </c:pt>
                <c:pt idx="551">
                  <c:v>0.0519776992931812</c:v>
                </c:pt>
                <c:pt idx="552">
                  <c:v>0.0718013579325926</c:v>
                </c:pt>
                <c:pt idx="553">
                  <c:v>0.0916207836589537</c:v>
                </c:pt>
                <c:pt idx="554">
                  <c:v>0.111435886097856</c:v>
                </c:pt>
                <c:pt idx="555">
                  <c:v>0.131246572829453</c:v>
                </c:pt>
                <c:pt idx="556">
                  <c:v>0.151052749350641</c:v>
                </c:pt>
                <c:pt idx="557">
                  <c:v>0.170854319036614</c:v>
                </c:pt>
                <c:pt idx="558">
                  <c:v>0.190651183101814</c:v>
                </c:pt>
                <c:pt idx="559">
                  <c:v>0.210443240560282</c:v>
                </c:pt>
                <c:pt idx="560">
                  <c:v>0.2302303881854</c:v>
                </c:pt>
                <c:pt idx="561">
                  <c:v>0.250012520469026</c:v>
                </c:pt>
                <c:pt idx="562">
                  <c:v>0.26978952958003</c:v>
                </c:pt>
                <c:pt idx="563">
                  <c:v>0.289561305322252</c:v>
                </c:pt>
                <c:pt idx="564">
                  <c:v>0.309327735091846</c:v>
                </c:pt>
                <c:pt idx="565">
                  <c:v>0.329088703834065</c:v>
                </c:pt>
                <c:pt idx="566">
                  <c:v>0.348844093999429</c:v>
                </c:pt>
                <c:pt idx="567">
                  <c:v>0.368593785499365</c:v>
                </c:pt>
                <c:pt idx="568">
                  <c:v>0.388337655661255</c:v>
                </c:pt>
                <c:pt idx="569">
                  <c:v>0.408075579182934</c:v>
                </c:pt>
                <c:pt idx="570">
                  <c:v>0.427807428086637</c:v>
                </c:pt>
                <c:pt idx="571">
                  <c:v>0.447533071672437</c:v>
                </c:pt>
                <c:pt idx="572">
                  <c:v>0.467252376471118</c:v>
                </c:pt>
                <c:pt idx="573">
                  <c:v>0.486965206196569</c:v>
                </c:pt>
                <c:pt idx="574">
                  <c:v>0.506671421697668</c:v>
                </c:pt>
                <c:pt idx="575">
                  <c:v>0.526370880909688</c:v>
                </c:pt>
                <c:pt idx="576">
                  <c:v>0.546063438805237</c:v>
                </c:pt>
                <c:pt idx="577">
                  <c:v>0.565748947344749</c:v>
                </c:pt>
                <c:pt idx="578">
                  <c:v>0.585427255426543</c:v>
                </c:pt>
                <c:pt idx="579">
                  <c:v>0.605098208836482</c:v>
                </c:pt>
                <c:pt idx="580">
                  <c:v>0.62476165019724</c:v>
                </c:pt>
                <c:pt idx="581">
                  <c:v>0.64441741891721</c:v>
                </c:pt>
                <c:pt idx="582">
                  <c:v>0.664065351139066</c:v>
                </c:pt>
                <c:pt idx="583">
                  <c:v>0.683705279688016</c:v>
                </c:pt>
                <c:pt idx="584">
                  <c:v>0.703337034019787</c:v>
                </c:pt>
                <c:pt idx="585">
                  <c:v>0.722960440168332</c:v>
                </c:pt>
                <c:pt idx="586">
                  <c:v>0.742575320693343</c:v>
                </c:pt>
                <c:pt idx="587">
                  <c:v>0.762181494627548</c:v>
                </c:pt>
                <c:pt idx="588">
                  <c:v>0.781778777423884</c:v>
                </c:pt>
                <c:pt idx="589">
                  <c:v>0.801366980902542</c:v>
                </c:pt>
                <c:pt idx="590">
                  <c:v>0.820945913197942</c:v>
                </c:pt>
                <c:pt idx="591">
                  <c:v>0.840515378705673</c:v>
                </c:pt>
                <c:pt idx="592">
                  <c:v>0.860075178029462</c:v>
                </c:pt>
                <c:pt idx="593">
                  <c:v>0.87962510792818</c:v>
                </c:pt>
                <c:pt idx="594">
                  <c:v>0.899164961262976</c:v>
                </c:pt>
                <c:pt idx="595">
                  <c:v>0.918694526944555</c:v>
                </c:pt>
                <c:pt idx="596">
                  <c:v>0.938213589880693</c:v>
                </c:pt>
                <c:pt idx="597">
                  <c:v>0.957721930924005</c:v>
                </c:pt>
                <c:pt idx="598">
                  <c:v>0.977219326820043</c:v>
                </c:pt>
                <c:pt idx="599">
                  <c:v>0.996705550155793</c:v>
                </c:pt>
                <c:pt idx="600">
                  <c:v>1.016180369308637</c:v>
                </c:pt>
                <c:pt idx="601">
                  <c:v>1.035643548395816</c:v>
                </c:pt>
                <c:pt idx="602">
                  <c:v>1.055094847224511</c:v>
                </c:pt>
                <c:pt idx="603">
                  <c:v>1.074534021242575</c:v>
                </c:pt>
                <c:pt idx="604">
                  <c:v>1.093960821490019</c:v>
                </c:pt>
                <c:pt idx="605">
                  <c:v>1.113374994551318</c:v>
                </c:pt>
                <c:pt idx="606">
                  <c:v>1.132776282508619</c:v>
                </c:pt>
                <c:pt idx="607">
                  <c:v>1.152164422895945</c:v>
                </c:pt>
                <c:pt idx="608">
                  <c:v>1.171539148654479</c:v>
                </c:pt>
                <c:pt idx="609">
                  <c:v>1.190900188089013</c:v>
                </c:pt>
                <c:pt idx="610">
                  <c:v>1.21024726482567</c:v>
                </c:pt>
                <c:pt idx="611">
                  <c:v>1.22958009777099</c:v>
                </c:pt>
                <c:pt idx="612">
                  <c:v>1.248898401072475</c:v>
                </c:pt>
                <c:pt idx="613">
                  <c:v>1.268201884080715</c:v>
                </c:pt>
                <c:pt idx="614">
                  <c:v>1.287490251313195</c:v>
                </c:pt>
                <c:pt idx="615">
                  <c:v>1.306763202419878</c:v>
                </c:pt>
                <c:pt idx="616">
                  <c:v>1.326020432150705</c:v>
                </c:pt>
                <c:pt idx="617">
                  <c:v>1.345261630325125</c:v>
                </c:pt>
                <c:pt idx="618">
                  <c:v>1.364486481803752</c:v>
                </c:pt>
                <c:pt idx="619">
                  <c:v>1.383694666462315</c:v>
                </c:pt>
                <c:pt idx="620">
                  <c:v>1.402885859167976</c:v>
                </c:pt>
                <c:pt idx="621">
                  <c:v>1.422059729758208</c:v>
                </c:pt>
                <c:pt idx="622">
                  <c:v>1.441215943022315</c:v>
                </c:pt>
                <c:pt idx="623">
                  <c:v>1.460354158685754</c:v>
                </c:pt>
                <c:pt idx="624">
                  <c:v>1.479474031397396</c:v>
                </c:pt>
                <c:pt idx="625">
                  <c:v>1.498575210719884</c:v>
                </c:pt>
                <c:pt idx="626">
                  <c:v>1.517657341123188</c:v>
                </c:pt>
                <c:pt idx="627">
                  <c:v>1.536720061981558</c:v>
                </c:pt>
                <c:pt idx="628">
                  <c:v>1.555763007573992</c:v>
                </c:pt>
                <c:pt idx="629">
                  <c:v>1.574785807088383</c:v>
                </c:pt>
                <c:pt idx="630">
                  <c:v>1.593788084629499</c:v>
                </c:pt>
                <c:pt idx="631">
                  <c:v>1.612769459230941</c:v>
                </c:pt>
                <c:pt idx="632">
                  <c:v>1.631729544871259</c:v>
                </c:pt>
                <c:pt idx="633">
                  <c:v>1.650667950494358</c:v>
                </c:pt>
                <c:pt idx="634">
                  <c:v>1.669584280034381</c:v>
                </c:pt>
                <c:pt idx="635">
                  <c:v>1.688478132445218</c:v>
                </c:pt>
                <c:pt idx="636">
                  <c:v>1.707349101734785</c:v>
                </c:pt>
                <c:pt idx="637">
                  <c:v>1.726196777004269</c:v>
                </c:pt>
                <c:pt idx="638">
                  <c:v>1.745020742492485</c:v>
                </c:pt>
                <c:pt idx="639">
                  <c:v>1.763820577625493</c:v>
                </c:pt>
                <c:pt idx="640">
                  <c:v>1.782595857071666</c:v>
                </c:pt>
                <c:pt idx="641">
                  <c:v>1.801346150802326</c:v>
                </c:pt>
                <c:pt idx="642">
                  <c:v>1.820071024158162</c:v>
                </c:pt>
                <c:pt idx="643">
                  <c:v>1.838770037921535</c:v>
                </c:pt>
                <c:pt idx="644">
                  <c:v>1.857442748394846</c:v>
                </c:pt>
                <c:pt idx="645">
                  <c:v>1.876088707485114</c:v>
                </c:pt>
                <c:pt idx="646">
                  <c:v>1.894707462794932</c:v>
                </c:pt>
                <c:pt idx="647">
                  <c:v>1.913298557719887</c:v>
                </c:pt>
                <c:pt idx="648">
                  <c:v>1.931861531552658</c:v>
                </c:pt>
                <c:pt idx="649">
                  <c:v>1.950395919593855</c:v>
                </c:pt>
                <c:pt idx="650">
                  <c:v>1.968901253269784</c:v>
                </c:pt>
                <c:pt idx="651">
                  <c:v>1.987377060257227</c:v>
                </c:pt>
                <c:pt idx="652">
                  <c:v>2.005822864615347</c:v>
                </c:pt>
                <c:pt idx="653">
                  <c:v>2.024238186924849</c:v>
                </c:pt>
                <c:pt idx="654">
                  <c:v>2.042622544434493</c:v>
                </c:pt>
                <c:pt idx="655">
                  <c:v>2.06097545121502</c:v>
                </c:pt>
                <c:pt idx="656">
                  <c:v>2.079296418320614</c:v>
                </c:pt>
                <c:pt idx="657">
                  <c:v>2.097584953957938</c:v>
                </c:pt>
                <c:pt idx="658">
                  <c:v>2.11584056366282</c:v>
                </c:pt>
                <c:pt idx="659">
                  <c:v>2.134062750484635</c:v>
                </c:pt>
                <c:pt idx="660">
                  <c:v>2.152251015178421</c:v>
                </c:pt>
                <c:pt idx="661">
                  <c:v>2.170404856404755</c:v>
                </c:pt>
                <c:pt idx="662">
                  <c:v>2.188523770937377</c:v>
                </c:pt>
                <c:pt idx="663">
                  <c:v>2.206607253878616</c:v>
                </c:pt>
                <c:pt idx="664">
                  <c:v>2.224654798882518</c:v>
                </c:pt>
                <c:pt idx="665">
                  <c:v>2.242665898385721</c:v>
                </c:pt>
                <c:pt idx="666">
                  <c:v>2.260640043845968</c:v>
                </c:pt>
                <c:pt idx="667">
                  <c:v>2.278576725988242</c:v>
                </c:pt>
                <c:pt idx="668">
                  <c:v>2.296475435058397</c:v>
                </c:pt>
                <c:pt idx="669">
                  <c:v>2.314335661084204</c:v>
                </c:pt>
                <c:pt idx="670">
                  <c:v>2.332156894143696</c:v>
                </c:pt>
                <c:pt idx="671">
                  <c:v>2.349938624640675</c:v>
                </c:pt>
                <c:pt idx="672">
                  <c:v>2.367680343587205</c:v>
                </c:pt>
                <c:pt idx="673">
                  <c:v>2.385381542892943</c:v>
                </c:pt>
                <c:pt idx="674">
                  <c:v>2.403041715661081</c:v>
                </c:pt>
                <c:pt idx="675">
                  <c:v>2.420660356490713</c:v>
                </c:pt>
                <c:pt idx="676">
                  <c:v>2.438236961785374</c:v>
                </c:pt>
                <c:pt idx="677">
                  <c:v>2.455771030067488</c:v>
                </c:pt>
                <c:pt idx="678">
                  <c:v>2.473262062298454</c:v>
                </c:pt>
                <c:pt idx="679">
                  <c:v>2.490709562204087</c:v>
                </c:pt>
                <c:pt idx="680">
                  <c:v>2.508113036605056</c:v>
                </c:pt>
                <c:pt idx="681">
                  <c:v>2.525471995752018</c:v>
                </c:pt>
                <c:pt idx="682">
                  <c:v>2.542785953665059</c:v>
                </c:pt>
                <c:pt idx="683">
                  <c:v>2.560054428477074</c:v>
                </c:pt>
                <c:pt idx="684">
                  <c:v>2.577276942780696</c:v>
                </c:pt>
                <c:pt idx="685">
                  <c:v>2.59445302397831</c:v>
                </c:pt>
                <c:pt idx="686">
                  <c:v>2.611582204634772</c:v>
                </c:pt>
                <c:pt idx="687">
                  <c:v>2.62866402283232</c:v>
                </c:pt>
                <c:pt idx="688">
                  <c:v>2.645698022527237</c:v>
                </c:pt>
                <c:pt idx="689">
                  <c:v>2.66268375390777</c:v>
                </c:pt>
                <c:pt idx="690">
                  <c:v>2.679620773752753</c:v>
                </c:pt>
                <c:pt idx="691">
                  <c:v>2.696508645790474</c:v>
                </c:pt>
                <c:pt idx="692">
                  <c:v>2.713346941057201</c:v>
                </c:pt>
                <c:pt idx="693">
                  <c:v>2.730135238254828</c:v>
                </c:pt>
                <c:pt idx="694">
                  <c:v>2.746873124107088</c:v>
                </c:pt>
                <c:pt idx="695">
                  <c:v>2.763560193713718</c:v>
                </c:pt>
                <c:pt idx="696">
                  <c:v>2.780196050902065</c:v>
                </c:pt>
                <c:pt idx="697">
                  <c:v>2.79678030857546</c:v>
                </c:pt>
                <c:pt idx="698">
                  <c:v>2.813312589057816</c:v>
                </c:pt>
                <c:pt idx="699">
                  <c:v>2.829792524433819</c:v>
                </c:pt>
                <c:pt idx="700">
                  <c:v>2.846219756884136</c:v>
                </c:pt>
                <c:pt idx="701">
                  <c:v>2.862593939014984</c:v>
                </c:pt>
                <c:pt idx="702">
                  <c:v>2.878914734181502</c:v>
                </c:pt>
                <c:pt idx="703">
                  <c:v>2.895181816804286</c:v>
                </c:pt>
                <c:pt idx="704">
                  <c:v>2.911394872678507</c:v>
                </c:pt>
                <c:pt idx="705">
                  <c:v>2.927553599275001</c:v>
                </c:pt>
                <c:pt idx="706">
                  <c:v>2.943657706032746</c:v>
                </c:pt>
                <c:pt idx="707">
                  <c:v>2.959706914642161</c:v>
                </c:pt>
                <c:pt idx="708">
                  <c:v>2.975700959318636</c:v>
                </c:pt>
                <c:pt idx="709">
                  <c:v>2.991639587065752</c:v>
                </c:pt>
                <c:pt idx="710">
                  <c:v>3.00752255792766</c:v>
                </c:pt>
                <c:pt idx="711">
                  <c:v>3.02334964523008</c:v>
                </c:pt>
                <c:pt idx="712">
                  <c:v>3.039120635809407</c:v>
                </c:pt>
                <c:pt idx="713">
                  <c:v>3.054835330229498</c:v>
                </c:pt>
                <c:pt idx="714">
                  <c:v>3.070493542985605</c:v>
                </c:pt>
                <c:pt idx="715">
                  <c:v>3.086095102695056</c:v>
                </c:pt>
                <c:pt idx="716">
                  <c:v>3.101639852274268</c:v>
                </c:pt>
                <c:pt idx="717">
                  <c:v>3.117127649101721</c:v>
                </c:pt>
                <c:pt idx="718">
                  <c:v>3.132558365166503</c:v>
                </c:pt>
                <c:pt idx="719">
                  <c:v>3.147931887202138</c:v>
                </c:pt>
                <c:pt idx="720">
                  <c:v>3.163248116805352</c:v>
                </c:pt>
                <c:pt idx="721">
                  <c:v>3.178506970539584</c:v>
                </c:pt>
                <c:pt idx="722">
                  <c:v>3.193708380022942</c:v>
                </c:pt>
                <c:pt idx="723">
                  <c:v>3.208852292000453</c:v>
                </c:pt>
                <c:pt idx="724">
                  <c:v>3.22393866840042</c:v>
                </c:pt>
                <c:pt idx="725">
                  <c:v>3.238967486374774</c:v>
                </c:pt>
                <c:pt idx="726">
                  <c:v>3.25393873832333</c:v>
                </c:pt>
                <c:pt idx="727">
                  <c:v>3.268852431901881</c:v>
                </c:pt>
                <c:pt idx="728">
                  <c:v>3.283708590014116</c:v>
                </c:pt>
                <c:pt idx="729">
                  <c:v>3.298507250787395</c:v>
                </c:pt>
                <c:pt idx="730">
                  <c:v>3.313248467532419</c:v>
                </c:pt>
                <c:pt idx="731">
                  <c:v>3.327932308686878</c:v>
                </c:pt>
                <c:pt idx="732">
                  <c:v>3.342558857743237</c:v>
                </c:pt>
                <c:pt idx="733">
                  <c:v>3.357128213160784</c:v>
                </c:pt>
                <c:pt idx="734">
                  <c:v>3.371640488262159</c:v>
                </c:pt>
                <c:pt idx="735">
                  <c:v>3.386095811114592</c:v>
                </c:pt>
                <c:pt idx="736">
                  <c:v>3.400494324396101</c:v>
                </c:pt>
                <c:pt idx="737">
                  <c:v>3.414836185246968</c:v>
                </c:pt>
                <c:pt idx="738">
                  <c:v>3.429121565106786</c:v>
                </c:pt>
                <c:pt idx="739">
                  <c:v>3.443350649537474</c:v>
                </c:pt>
                <c:pt idx="740">
                  <c:v>3.457523638032611</c:v>
                </c:pt>
                <c:pt idx="741">
                  <c:v>3.471640743813512</c:v>
                </c:pt>
                <c:pt idx="742">
                  <c:v>3.485702193612493</c:v>
                </c:pt>
                <c:pt idx="743">
                  <c:v>3.49970822744377</c:v>
                </c:pt>
                <c:pt idx="744">
                  <c:v>3.513659098362481</c:v>
                </c:pt>
                <c:pt idx="745">
                  <c:v>3.527555072212335</c:v>
                </c:pt>
                <c:pt idx="746">
                  <c:v>3.541396427362428</c:v>
                </c:pt>
                <c:pt idx="747">
                  <c:v>3.555183454433716</c:v>
                </c:pt>
                <c:pt idx="748">
                  <c:v>3.568916456015756</c:v>
                </c:pt>
                <c:pt idx="749">
                  <c:v>3.582595746374251</c:v>
                </c:pt>
                <c:pt idx="750">
                  <c:v>3.596221651149984</c:v>
                </c:pt>
                <c:pt idx="751">
                  <c:v>3.609794507049738</c:v>
                </c:pt>
                <c:pt idx="752">
                  <c:v>3.623314661529773</c:v>
                </c:pt>
                <c:pt idx="753">
                  <c:v>3.636782472472492</c:v>
                </c:pt>
                <c:pt idx="754">
                  <c:v>3.650198307856894</c:v>
                </c:pt>
                <c:pt idx="755">
                  <c:v>3.663562545423405</c:v>
                </c:pt>
                <c:pt idx="756">
                  <c:v>3.676875572333707</c:v>
                </c:pt>
                <c:pt idx="757">
                  <c:v>3.69013778482619</c:v>
                </c:pt>
                <c:pt idx="758">
                  <c:v>3.703349587867568</c:v>
                </c:pt>
                <c:pt idx="759">
                  <c:v>3.71651139480136</c:v>
                </c:pt>
                <c:pt idx="760">
                  <c:v>3.729623626993716</c:v>
                </c:pt>
                <c:pt idx="761">
                  <c:v>3.742686713477255</c:v>
                </c:pt>
                <c:pt idx="762">
                  <c:v>3.75570109059345</c:v>
                </c:pt>
                <c:pt idx="763">
                  <c:v>3.768667201634136</c:v>
                </c:pt>
                <c:pt idx="764">
                  <c:v>3.781585496482689</c:v>
                </c:pt>
                <c:pt idx="765">
                  <c:v>3.794456431255424</c:v>
                </c:pt>
                <c:pt idx="766">
                  <c:v>3.807280467943718</c:v>
                </c:pt>
                <c:pt idx="767">
                  <c:v>3.820058074057398</c:v>
                </c:pt>
                <c:pt idx="768">
                  <c:v>3.832789722269852</c:v>
                </c:pt>
                <c:pt idx="769">
                  <c:v>3.845475890065365</c:v>
                </c:pt>
                <c:pt idx="770">
                  <c:v>3.85811705938913</c:v>
                </c:pt>
                <c:pt idx="771">
                  <c:v>3.870713716300376</c:v>
                </c:pt>
                <c:pt idx="772">
                  <c:v>3.883266350629023</c:v>
                </c:pt>
                <c:pt idx="773">
                  <c:v>3.895775455636283</c:v>
                </c:pt>
                <c:pt idx="774">
                  <c:v>3.908241527679582</c:v>
                </c:pt>
                <c:pt idx="775">
                  <c:v>3.920665065882146</c:v>
                </c:pt>
                <c:pt idx="776">
                  <c:v>3.933046571807628</c:v>
                </c:pt>
                <c:pt idx="777">
                  <c:v>3.945386549140063</c:v>
                </c:pt>
                <c:pt idx="778">
                  <c:v>3.957685503369453</c:v>
                </c:pt>
                <c:pt idx="779">
                  <c:v>3.969943941483304</c:v>
                </c:pt>
                <c:pt idx="780">
                  <c:v>3.982162371664291</c:v>
                </c:pt>
                <c:pt idx="781">
                  <c:v>3.994341302994369</c:v>
                </c:pt>
                <c:pt idx="782">
                  <c:v>4.006481245165507</c:v>
                </c:pt>
                <c:pt idx="783">
                  <c:v>4.018582708197219</c:v>
                </c:pt>
                <c:pt idx="784">
                  <c:v>4.030646202161152</c:v>
                </c:pt>
                <c:pt idx="785">
                  <c:v>4.042672236912767</c:v>
                </c:pt>
                <c:pt idx="786">
                  <c:v>4.054661321830364</c:v>
                </c:pt>
                <c:pt idx="787">
                  <c:v>4.066613965561491</c:v>
                </c:pt>
                <c:pt idx="788">
                  <c:v>4.078530675776888</c:v>
                </c:pt>
                <c:pt idx="789">
                  <c:v>4.090411958932034</c:v>
                </c:pt>
                <c:pt idx="790">
                  <c:v>4.102258320036322</c:v>
                </c:pt>
                <c:pt idx="791">
                  <c:v>4.114070262429988</c:v>
                </c:pt>
                <c:pt idx="792">
                  <c:v>4.125848287568771</c:v>
                </c:pt>
                <c:pt idx="793">
                  <c:v>4.137592894816335</c:v>
                </c:pt>
                <c:pt idx="794">
                  <c:v>4.149304581244475</c:v>
                </c:pt>
                <c:pt idx="795">
                  <c:v>4.16098384144105</c:v>
                </c:pt>
                <c:pt idx="796">
                  <c:v>4.172631167325687</c:v>
                </c:pt>
                <c:pt idx="797">
                  <c:v>4.18424704797316</c:v>
                </c:pt>
                <c:pt idx="798">
                  <c:v>4.195831969444421</c:v>
                </c:pt>
                <c:pt idx="799">
                  <c:v>4.20738641462522</c:v>
                </c:pt>
                <c:pt idx="800">
                  <c:v>4.218910863072244</c:v>
                </c:pt>
                <c:pt idx="801">
                  <c:v>4.230405790866692</c:v>
                </c:pt>
                <c:pt idx="802">
                  <c:v>4.241871670475188</c:v>
                </c:pt>
                <c:pt idx="803">
                  <c:v>4.253308970617949</c:v>
                </c:pt>
                <c:pt idx="804">
                  <c:v>4.26471815614409</c:v>
                </c:pt>
                <c:pt idx="805">
                  <c:v>4.27609968791395</c:v>
                </c:pt>
                <c:pt idx="806">
                  <c:v>4.287454022688326</c:v>
                </c:pt>
                <c:pt idx="807">
                  <c:v>4.298781613024472</c:v>
                </c:pt>
                <c:pt idx="808">
                  <c:v>4.310082907178753</c:v>
                </c:pt>
                <c:pt idx="809">
                  <c:v>4.321358349015797</c:v>
                </c:pt>
                <c:pt idx="810">
                  <c:v>4.33260837792399</c:v>
                </c:pt>
                <c:pt idx="811">
                  <c:v>4.343833428737226</c:v>
                </c:pt>
                <c:pt idx="812">
                  <c:v>4.355033931662667</c:v>
                </c:pt>
                <c:pt idx="813">
                  <c:v>4.366210312214454</c:v>
                </c:pt>
                <c:pt idx="814">
                  <c:v>4.377362991153146</c:v>
                </c:pt>
                <c:pt idx="815">
                  <c:v>4.388492384430774</c:v>
                </c:pt>
                <c:pt idx="816">
                  <c:v>4.39959890314131</c:v>
                </c:pt>
                <c:pt idx="817">
                  <c:v>4.41068295347643</c:v>
                </c:pt>
                <c:pt idx="818">
                  <c:v>4.421744936686373</c:v>
                </c:pt>
                <c:pt idx="819">
                  <c:v>4.432785249045774</c:v>
                </c:pt>
                <c:pt idx="820">
                  <c:v>4.443804281824264</c:v>
                </c:pt>
                <c:pt idx="821">
                  <c:v>4.454802421261712</c:v>
                </c:pt>
                <c:pt idx="822">
                  <c:v>4.465780048547931</c:v>
                </c:pt>
                <c:pt idx="823">
                  <c:v>4.476737539806684</c:v>
                </c:pt>
                <c:pt idx="824">
                  <c:v>4.487675266083852</c:v>
                </c:pt>
                <c:pt idx="825">
                  <c:v>4.498593593339575</c:v>
                </c:pt>
                <c:pt idx="826">
                  <c:v>4.50949288244424</c:v>
                </c:pt>
                <c:pt idx="827">
                  <c:v>4.52037348917814</c:v>
                </c:pt>
                <c:pt idx="828">
                  <c:v>4.53123576423467</c:v>
                </c:pt>
                <c:pt idx="829">
                  <c:v>4.542080053226888</c:v>
                </c:pt>
                <c:pt idx="830">
                  <c:v>4.55290669669731</c:v>
                </c:pt>
                <c:pt idx="831">
                  <c:v>4.563716030130796</c:v>
                </c:pt>
                <c:pt idx="832">
                  <c:v>4.574508383970375</c:v>
                </c:pt>
                <c:pt idx="833">
                  <c:v>4.585284083635862</c:v>
                </c:pt>
                <c:pt idx="834">
                  <c:v>4.596043449545158</c:v>
                </c:pt>
                <c:pt idx="835">
                  <c:v>4.60678679713806</c:v>
                </c:pt>
                <c:pt idx="836">
                  <c:v>4.617514436902502</c:v>
                </c:pt>
                <c:pt idx="837">
                  <c:v>4.628226674403041</c:v>
                </c:pt>
                <c:pt idx="838">
                  <c:v>4.638923810311502</c:v>
                </c:pt>
                <c:pt idx="839">
                  <c:v>4.64960614043966</c:v>
                </c:pt>
                <c:pt idx="840">
                  <c:v>4.660273955773815</c:v>
                </c:pt>
                <c:pt idx="841">
                  <c:v>4.670927542511176</c:v>
                </c:pt>
                <c:pt idx="842">
                  <c:v>4.681567182097922</c:v>
                </c:pt>
                <c:pt idx="843">
                  <c:v>4.692193151268833</c:v>
                </c:pt>
                <c:pt idx="844">
                  <c:v>4.70280572208841</c:v>
                </c:pt>
                <c:pt idx="845">
                  <c:v>4.713405161993343</c:v>
                </c:pt>
                <c:pt idx="846">
                  <c:v>4.723991733836264</c:v>
                </c:pt>
                <c:pt idx="847">
                  <c:v>4.734565695930665</c:v>
                </c:pt>
                <c:pt idx="848">
                  <c:v>4.745127302096919</c:v>
                </c:pt>
                <c:pt idx="849">
                  <c:v>4.755676801709268</c:v>
                </c:pt>
                <c:pt idx="850">
                  <c:v>4.766214439743753</c:v>
                </c:pt>
                <c:pt idx="851">
                  <c:v>4.776740456826944</c:v>
                </c:pt>
                <c:pt idx="852">
                  <c:v>4.787255089285442</c:v>
                </c:pt>
                <c:pt idx="853">
                  <c:v>4.797758569196038</c:v>
                </c:pt>
                <c:pt idx="854">
                  <c:v>4.808251124436485</c:v>
                </c:pt>
                <c:pt idx="855">
                  <c:v>4.818732978736783</c:v>
                </c:pt>
                <c:pt idx="856">
                  <c:v>4.829204351730941</c:v>
                </c:pt>
                <c:pt idx="857">
                  <c:v>4.839665459009133</c:v>
                </c:pt>
                <c:pt idx="858">
                  <c:v>4.850116512170191</c:v>
                </c:pt>
                <c:pt idx="859">
                  <c:v>4.860557718874364</c:v>
                </c:pt>
                <c:pt idx="860">
                  <c:v>4.870989282896317</c:v>
                </c:pt>
                <c:pt idx="861">
                  <c:v>4.881411404178283</c:v>
                </c:pt>
                <c:pt idx="862">
                  <c:v>4.891824278883337</c:v>
                </c:pt>
                <c:pt idx="863">
                  <c:v>4.902228099448731</c:v>
                </c:pt>
                <c:pt idx="864">
                  <c:v>4.912623054639256</c:v>
                </c:pt>
                <c:pt idx="865">
                  <c:v>4.923009329600576</c:v>
                </c:pt>
                <c:pt idx="866">
                  <c:v>4.933387105912494</c:v>
                </c:pt>
                <c:pt idx="867">
                  <c:v>4.94375656164212</c:v>
                </c:pt>
                <c:pt idx="868">
                  <c:v>4.954117871396878</c:v>
                </c:pt>
                <c:pt idx="869">
                  <c:v>4.964471206377368</c:v>
                </c:pt>
                <c:pt idx="870">
                  <c:v>4.974816734429972</c:v>
                </c:pt>
                <c:pt idx="871">
                  <c:v>4.985154620099249</c:v>
                </c:pt>
                <c:pt idx="872">
                  <c:v>4.995485024680036</c:v>
                </c:pt>
                <c:pt idx="873">
                  <c:v>5.005808106269257</c:v>
                </c:pt>
                <c:pt idx="874">
                  <c:v>5.016124019817394</c:v>
                </c:pt>
                <c:pt idx="875">
                  <c:v>5.026432917179622</c:v>
                </c:pt>
                <c:pt idx="876">
                  <c:v>5.036734947166519</c:v>
                </c:pt>
                <c:pt idx="877">
                  <c:v>5.04703025559446</c:v>
                </c:pt>
                <c:pt idx="878">
                  <c:v>5.057318985335497</c:v>
                </c:pt>
                <c:pt idx="879">
                  <c:v>5.067601276366876</c:v>
                </c:pt>
                <c:pt idx="880">
                  <c:v>5.07787726582005</c:v>
                </c:pt>
                <c:pt idx="881">
                  <c:v>5.088147088029254</c:v>
                </c:pt>
                <c:pt idx="882">
                  <c:v>5.098410874579566</c:v>
                </c:pt>
                <c:pt idx="883">
                  <c:v>5.108668754354483</c:v>
                </c:pt>
                <c:pt idx="884">
                  <c:v>5.118920853582993</c:v>
                </c:pt>
                <c:pt idx="885">
                  <c:v>5.129167295886087</c:v>
                </c:pt>
                <c:pt idx="886">
                  <c:v>5.139408202322782</c:v>
                </c:pt>
                <c:pt idx="887">
                  <c:v>5.149643691435572</c:v>
                </c:pt>
                <c:pt idx="888">
                  <c:v>5.159873879295326</c:v>
                </c:pt>
                <c:pt idx="889">
                  <c:v>5.170098879545639</c:v>
                </c:pt>
                <c:pt idx="890">
                  <c:v>5.180318803446609</c:v>
                </c:pt>
                <c:pt idx="891">
                  <c:v>5.190533759918043</c:v>
                </c:pt>
                <c:pt idx="892">
                  <c:v>5.200743855582083</c:v>
                </c:pt>
                <c:pt idx="893">
                  <c:v>5.210949194805253</c:v>
                </c:pt>
                <c:pt idx="894">
                  <c:v>5.221149879739926</c:v>
                </c:pt>
                <c:pt idx="895">
                  <c:v>5.231346010365187</c:v>
                </c:pt>
                <c:pt idx="896">
                  <c:v>5.241537684527127</c:v>
                </c:pt>
                <c:pt idx="897">
                  <c:v>5.25172499797853</c:v>
                </c:pt>
                <c:pt idx="898">
                  <c:v>5.261908044417963</c:v>
                </c:pt>
                <c:pt idx="899">
                  <c:v>5.272086915528294</c:v>
                </c:pt>
                <c:pt idx="900">
                  <c:v>5.282261701014595</c:v>
                </c:pt>
                <c:pt idx="901">
                  <c:v>5.29243248864146</c:v>
                </c:pt>
                <c:pt idx="902">
                  <c:v>5.302599364269736</c:v>
                </c:pt>
                <c:pt idx="903">
                  <c:v>5.312762411892652</c:v>
                </c:pt>
                <c:pt idx="904">
                  <c:v>5.322921713671374</c:v>
                </c:pt>
                <c:pt idx="905">
                  <c:v>5.333077349969956</c:v>
                </c:pt>
                <c:pt idx="906">
                  <c:v>5.34322939938972</c:v>
                </c:pt>
                <c:pt idx="907">
                  <c:v>5.353377938803054</c:v>
                </c:pt>
                <c:pt idx="908">
                  <c:v>5.36352304338662</c:v>
                </c:pt>
                <c:pt idx="909">
                  <c:v>5.373664786654005</c:v>
                </c:pt>
                <c:pt idx="910">
                  <c:v>5.383803240487779</c:v>
                </c:pt>
                <c:pt idx="911">
                  <c:v>5.393938475171011</c:v>
                </c:pt>
                <c:pt idx="912">
                  <c:v>5.404070559418204</c:v>
                </c:pt>
                <c:pt idx="913">
                  <c:v>5.414199560405674</c:v>
                </c:pt>
                <c:pt idx="914">
                  <c:v>5.424325543801381</c:v>
                </c:pt>
                <c:pt idx="915">
                  <c:v>5.434448573794211</c:v>
                </c:pt>
                <c:pt idx="916">
                  <c:v>5.444568713122701</c:v>
                </c:pt>
                <c:pt idx="917">
                  <c:v>5.454686023103249</c:v>
                </c:pt>
                <c:pt idx="918">
                  <c:v>5.464800563657753</c:v>
                </c:pt>
                <c:pt idx="919">
                  <c:v>5.474912393340765</c:v>
                </c:pt>
                <c:pt idx="920">
                  <c:v>5.485021569366094</c:v>
                </c:pt>
                <c:pt idx="921">
                  <c:v>5.495128147632892</c:v>
                </c:pt>
                <c:pt idx="922">
                  <c:v>5.505232182751234</c:v>
                </c:pt>
                <c:pt idx="923">
                  <c:v>5.515333728067199</c:v>
                </c:pt>
                <c:pt idx="924">
                  <c:v>5.525432835687432</c:v>
                </c:pt>
                <c:pt idx="925">
                  <c:v>5.535529556503231</c:v>
                </c:pt>
                <c:pt idx="926">
                  <c:v>5.54562394021412</c:v>
                </c:pt>
                <c:pt idx="927">
                  <c:v>5.555716035350978</c:v>
                </c:pt>
                <c:pt idx="928">
                  <c:v>5.565805889298637</c:v>
                </c:pt>
                <c:pt idx="929">
                  <c:v>5.575893548318061</c:v>
                </c:pt>
                <c:pt idx="930">
                  <c:v>5.585979057568028</c:v>
                </c:pt>
                <c:pt idx="931">
                  <c:v>5.596062461126356</c:v>
                </c:pt>
                <c:pt idx="932">
                  <c:v>5.606143802010685</c:v>
                </c:pt>
                <c:pt idx="933">
                  <c:v>5.616223122198807</c:v>
                </c:pt>
                <c:pt idx="934">
                  <c:v>5.626300462648546</c:v>
                </c:pt>
                <c:pt idx="935">
                  <c:v>5.636375863317212</c:v>
                </c:pt>
                <c:pt idx="936">
                  <c:v>5.64644936318062</c:v>
                </c:pt>
                <c:pt idx="937">
                  <c:v>5.656521000251694</c:v>
                </c:pt>
                <c:pt idx="938">
                  <c:v>5.666590811598625</c:v>
                </c:pt>
                <c:pt idx="939">
                  <c:v>5.676658833362646</c:v>
                </c:pt>
                <c:pt idx="940">
                  <c:v>5.686725100775394</c:v>
                </c:pt>
                <c:pt idx="941">
                  <c:v>5.696789648175845</c:v>
                </c:pt>
                <c:pt idx="942">
                  <c:v>5.706852509026884</c:v>
                </c:pt>
                <c:pt idx="943">
                  <c:v>5.716913715931463</c:v>
                </c:pt>
                <c:pt idx="944">
                  <c:v>5.726973300648392</c:v>
                </c:pt>
                <c:pt idx="945">
                  <c:v>5.737031294107728</c:v>
                </c:pt>
                <c:pt idx="946">
                  <c:v>5.747087726425802</c:v>
                </c:pt>
                <c:pt idx="947">
                  <c:v>5.757142626919876</c:v>
                </c:pt>
                <c:pt idx="948">
                  <c:v>5.767196024122433</c:v>
                </c:pt>
                <c:pt idx="949">
                  <c:v>5.777247945795106</c:v>
                </c:pt>
                <c:pt idx="950">
                  <c:v>5.787298418942254</c:v>
                </c:pt>
                <c:pt idx="951">
                  <c:v>5.797347469824183</c:v>
                </c:pt>
                <c:pt idx="952">
                  <c:v>5.80739512397004</c:v>
                </c:pt>
                <c:pt idx="953">
                  <c:v>5.817441406190337</c:v>
                </c:pt>
                <c:pt idx="954">
                  <c:v>5.827486340589164</c:v>
                </c:pt>
                <c:pt idx="955">
                  <c:v>5.837529950576064</c:v>
                </c:pt>
                <c:pt idx="956">
                  <c:v>5.847572258877572</c:v>
                </c:pt>
                <c:pt idx="957">
                  <c:v>5.857613287548449</c:v>
                </c:pt>
                <c:pt idx="958">
                  <c:v>5.867653057982577</c:v>
                </c:pt>
                <c:pt idx="959">
                  <c:v>5.877691590923562</c:v>
                </c:pt>
                <c:pt idx="960">
                  <c:v>5.887728906475008</c:v>
                </c:pt>
                <c:pt idx="961">
                  <c:v>5.897765024110495</c:v>
                </c:pt>
                <c:pt idx="962">
                  <c:v>5.907799962683255</c:v>
                </c:pt>
                <c:pt idx="963">
                  <c:v>5.917833740435554</c:v>
                </c:pt>
                <c:pt idx="964">
                  <c:v>5.927866375007758</c:v>
                </c:pt>
                <c:pt idx="965">
                  <c:v>5.937897883447138</c:v>
                </c:pt>
                <c:pt idx="966">
                  <c:v>5.947928282216366</c:v>
                </c:pt>
                <c:pt idx="967">
                  <c:v>5.957957587201741</c:v>
                </c:pt>
                <c:pt idx="968">
                  <c:v>5.967985813721115</c:v>
                </c:pt>
                <c:pt idx="969">
                  <c:v>5.97801297653157</c:v>
                </c:pt>
                <c:pt idx="970">
                  <c:v>5.988039089836793</c:v>
                </c:pt>
                <c:pt idx="971">
                  <c:v>5.998064167294198</c:v>
                </c:pt>
                <c:pt idx="972">
                  <c:v>6.00808822202177</c:v>
                </c:pt>
                <c:pt idx="973">
                  <c:v>6.01811126660465</c:v>
                </c:pt>
                <c:pt idx="974">
                  <c:v>6.028133313101448</c:v>
                </c:pt>
                <c:pt idx="975">
                  <c:v>6.038154373050308</c:v>
                </c:pt>
                <c:pt idx="976">
                  <c:v>6.048174457474699</c:v>
                </c:pt>
                <c:pt idx="977">
                  <c:v>6.058193576888975</c:v>
                </c:pt>
                <c:pt idx="978">
                  <c:v>6.068211741303654</c:v>
                </c:pt>
                <c:pt idx="979">
                  <c:v>6.078228960230466</c:v>
                </c:pt>
                <c:pt idx="980">
                  <c:v>6.08824524268715</c:v>
                </c:pt>
                <c:pt idx="981">
                  <c:v>6.098260597201984</c:v>
                </c:pt>
                <c:pt idx="982">
                  <c:v>6.108275031818107</c:v>
                </c:pt>
                <c:pt idx="983">
                  <c:v>6.11828855409757</c:v>
                </c:pt>
                <c:pt idx="984">
                  <c:v>6.128301171125148</c:v>
                </c:pt>
                <c:pt idx="985">
                  <c:v>6.138312889511921</c:v>
                </c:pt>
                <c:pt idx="986">
                  <c:v>6.14832371539862</c:v>
                </c:pt>
                <c:pt idx="987">
                  <c:v>6.158333654458727</c:v>
                </c:pt>
                <c:pt idx="988">
                  <c:v>6.168342711901338</c:v>
                </c:pt>
                <c:pt idx="989">
                  <c:v>6.17835089247381</c:v>
                </c:pt>
                <c:pt idx="990">
                  <c:v>6.188358200464145</c:v>
                </c:pt>
                <c:pt idx="991">
                  <c:v>6.19836463970318</c:v>
                </c:pt>
                <c:pt idx="992">
                  <c:v>6.208370213566507</c:v>
                </c:pt>
                <c:pt idx="993">
                  <c:v>6.218374924976194</c:v>
                </c:pt>
                <c:pt idx="994">
                  <c:v>6.228378776402259</c:v>
                </c:pt>
                <c:pt idx="995">
                  <c:v>6.238381769863924</c:v>
                </c:pt>
                <c:pt idx="996">
                  <c:v>6.248383906930637</c:v>
                </c:pt>
                <c:pt idx="997">
                  <c:v>6.258385188722861</c:v>
                </c:pt>
                <c:pt idx="998">
                  <c:v>6.268385615912651</c:v>
                </c:pt>
                <c:pt idx="999">
                  <c:v>6.278385188723985</c:v>
                </c:pt>
                <c:pt idx="1000">
                  <c:v>6.288383906932888</c:v>
                </c:pt>
                <c:pt idx="1001">
                  <c:v>6.298381769867307</c:v>
                </c:pt>
                <c:pt idx="1002">
                  <c:v>6.308378776406778</c:v>
                </c:pt>
                <c:pt idx="1003">
                  <c:v>6.318374924981859</c:v>
                </c:pt>
                <c:pt idx="1004">
                  <c:v>6.32837021357333</c:v>
                </c:pt>
                <c:pt idx="1005">
                  <c:v>6.338364639711176</c:v>
                </c:pt>
                <c:pt idx="1006">
                  <c:v>6.348358200473334</c:v>
                </c:pt>
                <c:pt idx="1007">
                  <c:v>6.358350892484208</c:v>
                </c:pt>
                <c:pt idx="1008">
                  <c:v>6.36834271191297</c:v>
                </c:pt>
                <c:pt idx="1009">
                  <c:v>6.378333654471615</c:v>
                </c:pt>
                <c:pt idx="1010">
                  <c:v>6.388323715412793</c:v>
                </c:pt>
                <c:pt idx="1011">
                  <c:v>6.398312889527408</c:v>
                </c:pt>
                <c:pt idx="1012">
                  <c:v>6.408301171141982</c:v>
                </c:pt>
                <c:pt idx="1013">
                  <c:v>6.418288554115787</c:v>
                </c:pt>
                <c:pt idx="1014">
                  <c:v>6.428275031837746</c:v>
                </c:pt>
                <c:pt idx="1015">
                  <c:v>6.43826059722308</c:v>
                </c:pt>
                <c:pt idx="1016">
                  <c:v>6.448245242709754</c:v>
                </c:pt>
                <c:pt idx="1017">
                  <c:v>6.458228960254627</c:v>
                </c:pt>
                <c:pt idx="1018">
                  <c:v>6.46821174132942</c:v>
                </c:pt>
                <c:pt idx="1019">
                  <c:v>6.478193576916402</c:v>
                </c:pt>
                <c:pt idx="1020">
                  <c:v>6.488174457503844</c:v>
                </c:pt>
                <c:pt idx="1021">
                  <c:v>6.498154373081232</c:v>
                </c:pt>
                <c:pt idx="1022">
                  <c:v>6.508133313134219</c:v>
                </c:pt>
                <c:pt idx="1023">
                  <c:v>6.518111266639336</c:v>
                </c:pt>
                <c:pt idx="1024">
                  <c:v>6.528088222058443</c:v>
                </c:pt>
                <c:pt idx="1025">
                  <c:v>6.538064167332937</c:v>
                </c:pt>
                <c:pt idx="1026">
                  <c:v>6.548039089877678</c:v>
                </c:pt>
                <c:pt idx="1027">
                  <c:v>6.558012976574688</c:v>
                </c:pt>
                <c:pt idx="1028">
                  <c:v>6.567985813766557</c:v>
                </c:pt>
                <c:pt idx="1029">
                  <c:v>6.577957587249604</c:v>
                </c:pt>
                <c:pt idx="1030">
                  <c:v>6.587928282266752</c:v>
                </c:pt>
                <c:pt idx="1031">
                  <c:v>6.597897883500152</c:v>
                </c:pt>
                <c:pt idx="1032">
                  <c:v>6.607866375063511</c:v>
                </c:pt>
                <c:pt idx="1033">
                  <c:v>6.617833740494164</c:v>
                </c:pt>
                <c:pt idx="1034">
                  <c:v>6.627799962744849</c:v>
                </c:pt>
                <c:pt idx="1035">
                  <c:v>6.637765024175198</c:v>
                </c:pt>
                <c:pt idx="1036">
                  <c:v>6.647728906542959</c:v>
                </c:pt>
                <c:pt idx="1037">
                  <c:v>6.657691590994903</c:v>
                </c:pt>
                <c:pt idx="1038">
                  <c:v>6.667653058057461</c:v>
                </c:pt>
                <c:pt idx="1039">
                  <c:v>6.677613287627031</c:v>
                </c:pt>
                <c:pt idx="1040">
                  <c:v>6.687572258960021</c:v>
                </c:pt>
                <c:pt idx="1041">
                  <c:v>6.697529950662552</c:v>
                </c:pt>
                <c:pt idx="1042">
                  <c:v>6.707486340679876</c:v>
                </c:pt>
                <c:pt idx="1043">
                  <c:v>6.717441406285461</c:v>
                </c:pt>
                <c:pt idx="1044">
                  <c:v>6.727395124069778</c:v>
                </c:pt>
                <c:pt idx="1045">
                  <c:v>6.737347469928745</c:v>
                </c:pt>
                <c:pt idx="1046">
                  <c:v>6.747298419051857</c:v>
                </c:pt>
                <c:pt idx="1047">
                  <c:v>6.757247945909984</c:v>
                </c:pt>
                <c:pt idx="1048">
                  <c:v>6.76719602424283</c:v>
                </c:pt>
                <c:pt idx="1049">
                  <c:v>6.777142627046042</c:v>
                </c:pt>
                <c:pt idx="1050">
                  <c:v>6.787087726558006</c:v>
                </c:pt>
                <c:pt idx="1051">
                  <c:v>6.797031294246246</c:v>
                </c:pt>
                <c:pt idx="1052">
                  <c:v>6.806973300793518</c:v>
                </c:pt>
                <c:pt idx="1053">
                  <c:v>6.8169137160835</c:v>
                </c:pt>
                <c:pt idx="1054">
                  <c:v>6.826852509186152</c:v>
                </c:pt>
                <c:pt idx="1055">
                  <c:v>6.836789648342682</c:v>
                </c:pt>
                <c:pt idx="1056">
                  <c:v>6.84672510095015</c:v>
                </c:pt>
                <c:pt idx="1057">
                  <c:v>6.856658833545687</c:v>
                </c:pt>
                <c:pt idx="1058">
                  <c:v>6.866590811790332</c:v>
                </c:pt>
                <c:pt idx="1059">
                  <c:v>6.876521000452476</c:v>
                </c:pt>
                <c:pt idx="1060">
                  <c:v>6.886449363390898</c:v>
                </c:pt>
                <c:pt idx="1061">
                  <c:v>6.896375863537425</c:v>
                </c:pt>
                <c:pt idx="1062">
                  <c:v>6.90630046287916</c:v>
                </c:pt>
                <c:pt idx="1063">
                  <c:v>6.916223122440306</c:v>
                </c:pt>
                <c:pt idx="1064">
                  <c:v>6.926143802263577</c:v>
                </c:pt>
                <c:pt idx="1065">
                  <c:v>6.93606246139117</c:v>
                </c:pt>
                <c:pt idx="1066">
                  <c:v>6.945979057845319</c:v>
                </c:pt>
                <c:pt idx="1067">
                  <c:v>6.955893548608413</c:v>
                </c:pt>
                <c:pt idx="1068">
                  <c:v>6.965805889602657</c:v>
                </c:pt>
                <c:pt idx="1069">
                  <c:v>6.975716035669304</c:v>
                </c:pt>
                <c:pt idx="1070">
                  <c:v>6.98562394054742</c:v>
                </c:pt>
                <c:pt idx="1071">
                  <c:v>6.995529556852202</c:v>
                </c:pt>
                <c:pt idx="1072">
                  <c:v>7.005432836052809</c:v>
                </c:pt>
                <c:pt idx="1073">
                  <c:v>7.015333728449745</c:v>
                </c:pt>
                <c:pt idx="1074">
                  <c:v>7.02523218315175</c:v>
                </c:pt>
                <c:pt idx="1075">
                  <c:v>7.035128148052219</c:v>
                </c:pt>
                <c:pt idx="1076">
                  <c:v>7.045021569805108</c:v>
                </c:pt>
                <c:pt idx="1077">
                  <c:v>7.054912393800383</c:v>
                </c:pt>
                <c:pt idx="1078">
                  <c:v>7.064800564138936</c:v>
                </c:pt>
                <c:pt idx="1079">
                  <c:v>7.074686023607004</c:v>
                </c:pt>
                <c:pt idx="1080">
                  <c:v>7.084568713650083</c:v>
                </c:pt>
                <c:pt idx="1081">
                  <c:v>7.094448574346319</c:v>
                </c:pt>
                <c:pt idx="1082">
                  <c:v>7.10432554437937</c:v>
                </c:pt>
                <c:pt idx="1083">
                  <c:v>7.11419956101075</c:v>
                </c:pt>
                <c:pt idx="1084">
                  <c:v>7.124070560051632</c:v>
                </c:pt>
                <c:pt idx="1085">
                  <c:v>7.133938475834112</c:v>
                </c:pt>
                <c:pt idx="1086">
                  <c:v>7.143803241181935</c:v>
                </c:pt>
                <c:pt idx="1087">
                  <c:v>7.153664787380662</c:v>
                </c:pt>
                <c:pt idx="1088">
                  <c:v>7.163523044147296</c:v>
                </c:pt>
                <c:pt idx="1089">
                  <c:v>7.17337793959933</c:v>
                </c:pt>
                <c:pt idx="1090">
                  <c:v>7.183229400223253</c:v>
                </c:pt>
                <c:pt idx="1091">
                  <c:v>7.193077350842482</c:v>
                </c:pt>
                <c:pt idx="1092">
                  <c:v>7.20292171458471</c:v>
                </c:pt>
                <c:pt idx="1093">
                  <c:v>7.212762412848697</c:v>
                </c:pt>
                <c:pt idx="1094">
                  <c:v>7.222599365270475</c:v>
                </c:pt>
                <c:pt idx="1095">
                  <c:v>7.232432489688974</c:v>
                </c:pt>
                <c:pt idx="1096">
                  <c:v>7.242261702111058</c:v>
                </c:pt>
                <c:pt idx="1097">
                  <c:v>7.252086916675982</c:v>
                </c:pt>
                <c:pt idx="1098">
                  <c:v>7.261908045619257</c:v>
                </c:pt>
                <c:pt idx="1099">
                  <c:v>7.271724999235919</c:v>
                </c:pt>
                <c:pt idx="1100">
                  <c:v>7.28153768584322</c:v>
                </c:pt>
                <c:pt idx="1101">
                  <c:v>7.291346011742706</c:v>
                </c:pt>
                <c:pt idx="1102">
                  <c:v>7.301149881181721</c:v>
                </c:pt>
                <c:pt idx="1103">
                  <c:v>7.31094919631431</c:v>
                </c:pt>
                <c:pt idx="1104">
                  <c:v>7.320743857161521</c:v>
                </c:pt>
                <c:pt idx="1105">
                  <c:v>7.330533761571128</c:v>
                </c:pt>
                <c:pt idx="1106">
                  <c:v>7.340318805176754</c:v>
                </c:pt>
                <c:pt idx="1107">
                  <c:v>7.350098881356414</c:v>
                </c:pt>
                <c:pt idx="1108">
                  <c:v>7.359873881190464</c:v>
                </c:pt>
                <c:pt idx="1109">
                  <c:v>7.369643693418982</c:v>
                </c:pt>
                <c:pt idx="1110">
                  <c:v>7.379408204398548</c:v>
                </c:pt>
                <c:pt idx="1111">
                  <c:v>7.389167298058481</c:v>
                </c:pt>
                <c:pt idx="1112">
                  <c:v>7.398920855856483</c:v>
                </c:pt>
                <c:pt idx="1113">
                  <c:v>7.408668756733744</c:v>
                </c:pt>
                <c:pt idx="1114">
                  <c:v>7.418410877069483</c:v>
                </c:pt>
                <c:pt idx="1115">
                  <c:v>7.428147090634941</c:v>
                </c:pt>
                <c:pt idx="1116">
                  <c:v>7.43787726854685</c:v>
                </c:pt>
                <c:pt idx="1117">
                  <c:v>7.447601279220377</c:v>
                </c:pt>
                <c:pt idx="1118">
                  <c:v>7.457318988321544</c:v>
                </c:pt>
                <c:pt idx="1119">
                  <c:v>7.46703025871916</c:v>
                </c:pt>
                <c:pt idx="1120">
                  <c:v>7.476734950436263</c:v>
                </c:pt>
                <c:pt idx="1121">
                  <c:v>7.486432920601084</c:v>
                </c:pt>
                <c:pt idx="1122">
                  <c:v>7.496124023397565</c:v>
                </c:pt>
                <c:pt idx="1123">
                  <c:v>7.505808110015431</c:v>
                </c:pt>
                <c:pt idx="1124">
                  <c:v>7.515485028599849</c:v>
                </c:pt>
                <c:pt idx="1125">
                  <c:v>7.525154624200679</c:v>
                </c:pt>
                <c:pt idx="1126">
                  <c:v>7.53481673872136</c:v>
                </c:pt>
                <c:pt idx="1127">
                  <c:v>7.544471210867432</c:v>
                </c:pt>
                <c:pt idx="1128">
                  <c:v>7.554117876094732</c:v>
                </c:pt>
                <c:pt idx="1129">
                  <c:v>7.563756566557287</c:v>
                </c:pt>
                <c:pt idx="1130">
                  <c:v>7.573387111054934</c:v>
                </c:pt>
                <c:pt idx="1131">
                  <c:v>7.583009334980692</c:v>
                </c:pt>
                <c:pt idx="1132">
                  <c:v>7.592623060267924</c:v>
                </c:pt>
                <c:pt idx="1133">
                  <c:v>7.602228105337311</c:v>
                </c:pt>
                <c:pt idx="1134">
                  <c:v>7.611824285043712</c:v>
                </c:pt>
                <c:pt idx="1135">
                  <c:v>7.621411410622857</c:v>
                </c:pt>
                <c:pt idx="1136">
                  <c:v>7.63098928963806</c:v>
                </c:pt>
                <c:pt idx="1137">
                  <c:v>7.640557725926826</c:v>
                </c:pt>
                <c:pt idx="1138">
                  <c:v>7.65011651954753</c:v>
                </c:pt>
                <c:pt idx="1139">
                  <c:v>7.65966546672614</c:v>
                </c:pt>
                <c:pt idx="1140">
                  <c:v>7.669204359803064</c:v>
                </c:pt>
                <c:pt idx="1141">
                  <c:v>7.678732987180165</c:v>
                </c:pt>
                <c:pt idx="1142">
                  <c:v>7.688251133267991</c:v>
                </c:pt>
                <c:pt idx="1143">
                  <c:v>7.697758578433279</c:v>
                </c:pt>
                <c:pt idx="1144">
                  <c:v>7.707255098946813</c:v>
                </c:pt>
                <c:pt idx="1145">
                  <c:v>7.71674046693166</c:v>
                </c:pt>
                <c:pt idx="1146">
                  <c:v>7.726214450311883</c:v>
                </c:pt>
                <c:pt idx="1147">
                  <c:v>7.735676812761771</c:v>
                </c:pt>
                <c:pt idx="1148">
                  <c:v>7.745127313655677</c:v>
                </c:pt>
                <c:pt idx="1149">
                  <c:v>7.754565708018531</c:v>
                </c:pt>
                <c:pt idx="1150">
                  <c:v>7.763991746477098</c:v>
                </c:pt>
                <c:pt idx="1151">
                  <c:v>7.773405175212056</c:v>
                </c:pt>
                <c:pt idx="1152">
                  <c:v>7.782805735911011</c:v>
                </c:pt>
                <c:pt idx="1153">
                  <c:v>7.792193165722472</c:v>
                </c:pt>
                <c:pt idx="1154">
                  <c:v>7.801567197210941</c:v>
                </c:pt>
                <c:pt idx="1155">
                  <c:v>7.810927558313162</c:v>
                </c:pt>
                <c:pt idx="1156">
                  <c:v>7.820273972295642</c:v>
                </c:pt>
                <c:pt idx="1157">
                  <c:v>7.829606157713554</c:v>
                </c:pt>
                <c:pt idx="1158">
                  <c:v>7.838923828371095</c:v>
                </c:pt>
                <c:pt idx="1159">
                  <c:v>7.848226693283425</c:v>
                </c:pt>
                <c:pt idx="1160">
                  <c:v>7.857514456640297</c:v>
                </c:pt>
                <c:pt idx="1161">
                  <c:v>7.866786817771469</c:v>
                </c:pt>
                <c:pt idx="1162">
                  <c:v>7.87604347111404</c:v>
                </c:pt>
                <c:pt idx="1163">
                  <c:v>7.885284106181801</c:v>
                </c:pt>
                <c:pt idx="1164">
                  <c:v>7.894508407536742</c:v>
                </c:pt>
                <c:pt idx="1165">
                  <c:v>7.90371605476283</c:v>
                </c:pt>
                <c:pt idx="1166">
                  <c:v>7.912906722442193</c:v>
                </c:pt>
                <c:pt idx="1167">
                  <c:v>7.922080080133826</c:v>
                </c:pt>
                <c:pt idx="1168">
                  <c:v>7.931235792354975</c:v>
                </c:pt>
                <c:pt idx="1169">
                  <c:v>7.94037351856531</c:v>
                </c:pt>
                <c:pt idx="1170">
                  <c:v>7.94949291315405</c:v>
                </c:pt>
                <c:pt idx="1171">
                  <c:v>7.958593625430177</c:v>
                </c:pt>
                <c:pt idx="1172">
                  <c:v>7.96767529961586</c:v>
                </c:pt>
                <c:pt idx="1173">
                  <c:v>7.976737574843275</c:v>
                </c:pt>
                <c:pt idx="1174">
                  <c:v>7.985780085154948</c:v>
                </c:pt>
                <c:pt idx="1175">
                  <c:v>7.994802459507776</c:v>
                </c:pt>
                <c:pt idx="1176">
                  <c:v>8.003804321780871</c:v>
                </c:pt>
                <c:pt idx="1177">
                  <c:v>8.012785290787418</c:v>
                </c:pt>
                <c:pt idx="1178">
                  <c:v>8.021744980290665</c:v>
                </c:pt>
                <c:pt idx="1179">
                  <c:v>8.03068299902421</c:v>
                </c:pt>
                <c:pt idx="1180">
                  <c:v>8.039598950716793</c:v>
                </c:pt>
                <c:pt idx="1181">
                  <c:v>8.048492434121655</c:v>
                </c:pt>
                <c:pt idx="1182">
                  <c:v>8.057363043050751</c:v>
                </c:pt>
                <c:pt idx="1183">
                  <c:v>8.066210366413873</c:v>
                </c:pt>
                <c:pt idx="1184">
                  <c:v>8.075033988262907</c:v>
                </c:pt>
                <c:pt idx="1185">
                  <c:v>8.083833487841348</c:v>
                </c:pt>
                <c:pt idx="1186">
                  <c:v>8.092608439639272</c:v>
                </c:pt>
                <c:pt idx="1187">
                  <c:v>8.101358413453889</c:v>
                </c:pt>
                <c:pt idx="1188">
                  <c:v>8.11008297445585</c:v>
                </c:pt>
                <c:pt idx="1189">
                  <c:v>8.118781683261471</c:v>
                </c:pt>
                <c:pt idx="1190">
                  <c:v>8.12745409601101</c:v>
                </c:pt>
                <c:pt idx="1191">
                  <c:v>8.136099764453171</c:v>
                </c:pt>
                <c:pt idx="1192">
                  <c:v>8.144718236035945</c:v>
                </c:pt>
                <c:pt idx="1193">
                  <c:v>8.153309054003983</c:v>
                </c:pt>
                <c:pt idx="1194">
                  <c:v>8.16187175750259</c:v>
                </c:pt>
                <c:pt idx="1195">
                  <c:v>8.1704058816885</c:v>
                </c:pt>
                <c:pt idx="1196">
                  <c:v>8.178910957847556</c:v>
                </c:pt>
                <c:pt idx="1197">
                  <c:v>8.187386513519408</c:v>
                </c:pt>
                <c:pt idx="1198">
                  <c:v>8.19583207262936</c:v>
                </c:pt>
                <c:pt idx="1199">
                  <c:v>8.204247155627465</c:v>
                </c:pt>
                <c:pt idx="1200">
                  <c:v>8.21263127963494</c:v>
                </c:pt>
                <c:pt idx="1201">
                  <c:v>8.22098395859804</c:v>
                </c:pt>
                <c:pt idx="1202">
                  <c:v>8.229304703449468</c:v>
                </c:pt>
                <c:pt idx="1203">
                  <c:v>8.237593022277322</c:v>
                </c:pt>
                <c:pt idx="1204">
                  <c:v>8.245848420501726</c:v>
                </c:pt>
                <c:pt idx="1205">
                  <c:v>8.254070401059163</c:v>
                </c:pt>
                <c:pt idx="1206">
                  <c:v>8.262258464594511</c:v>
                </c:pt>
                <c:pt idx="1207">
                  <c:v>8.270412109660871</c:v>
                </c:pt>
                <c:pt idx="1208">
                  <c:v>8.278530832927135</c:v>
                </c:pt>
                <c:pt idx="1209">
                  <c:v>8.28661412939335</c:v>
                </c:pt>
                <c:pt idx="1210">
                  <c:v>8.294661492613788</c:v>
                </c:pt>
                <c:pt idx="1211">
                  <c:v>8.302672414927783</c:v>
                </c:pt>
                <c:pt idx="1212">
                  <c:v>8.310646387698184</c:v>
                </c:pt>
                <c:pt idx="1213">
                  <c:v>8.318582901557432</c:v>
                </c:pt>
                <c:pt idx="1214">
                  <c:v>8.326481446661146</c:v>
                </c:pt>
                <c:pt idx="1215">
                  <c:v>8.334341512949127</c:v>
                </c:pt>
                <c:pt idx="1216">
                  <c:v>8.342162590413652</c:v>
                </c:pt>
                <c:pt idx="1217">
                  <c:v>8.34994416937493</c:v>
                </c:pt>
                <c:pt idx="1218">
                  <c:v>8.35768574076356</c:v>
                </c:pt>
                <c:pt idx="1219">
                  <c:v>8.365386796409808</c:v>
                </c:pt>
                <c:pt idx="1220">
                  <c:v>8.373046829339516</c:v>
                </c:pt>
                <c:pt idx="1221">
                  <c:v>8.380665334076425</c:v>
                </c:pt>
                <c:pt idx="1222">
                  <c:v>8.388241806950671</c:v>
                </c:pt>
                <c:pt idx="1223">
                  <c:v>8.395775746413191</c:v>
                </c:pt>
                <c:pt idx="1224">
                  <c:v>8.403266653355782</c:v>
                </c:pt>
                <c:pt idx="1225">
                  <c:v>8.410714031436498</c:v>
                </c:pt>
                <c:pt idx="1226">
                  <c:v>8.418117387410046</c:v>
                </c:pt>
                <c:pt idx="1227">
                  <c:v>8.42547623146289</c:v>
                </c:pt>
                <c:pt idx="1228">
                  <c:v>8.432790077552676</c:v>
                </c:pt>
                <c:pt idx="1229">
                  <c:v>8.440058443751543</c:v>
                </c:pt>
                <c:pt idx="1230">
                  <c:v>8.44728085259304</c:v>
                </c:pt>
                <c:pt idx="1231">
                  <c:v>8.45445683142212</c:v>
                </c:pt>
                <c:pt idx="1232">
                  <c:v>8.461585912747803</c:v>
                </c:pt>
                <c:pt idx="1233">
                  <c:v>8.468667634598077</c:v>
                </c:pt>
                <c:pt idx="1234">
                  <c:v>8.47570154087653</c:v>
                </c:pt>
                <c:pt idx="1235">
                  <c:v>8.482687181720217</c:v>
                </c:pt>
                <c:pt idx="1236">
                  <c:v>8.489624113858297</c:v>
                </c:pt>
                <c:pt idx="1237">
                  <c:v>8.496511900970844</c:v>
                </c:pt>
                <c:pt idx="1238">
                  <c:v>8.503350114047357</c:v>
                </c:pt>
                <c:pt idx="1239">
                  <c:v>8.51013833174438</c:v>
                </c:pt>
                <c:pt idx="1240">
                  <c:v>8.51687614074169</c:v>
                </c:pt>
                <c:pt idx="1241">
                  <c:v>8.523563136096448</c:v>
                </c:pt>
                <c:pt idx="1242">
                  <c:v>8.530198921594771</c:v>
                </c:pt>
                <c:pt idx="1243">
                  <c:v>8.536783110100085</c:v>
                </c:pt>
                <c:pt idx="1244">
                  <c:v>8.543315323897714</c:v>
                </c:pt>
                <c:pt idx="1245">
                  <c:v>8.549795195035045</c:v>
                </c:pt>
                <c:pt idx="1246">
                  <c:v>8.556222365656708</c:v>
                </c:pt>
                <c:pt idx="1247">
                  <c:v>8.56259648833414</c:v>
                </c:pt>
                <c:pt idx="1248">
                  <c:v>8.56891722638893</c:v>
                </c:pt>
                <c:pt idx="1249">
                  <c:v>8.57518425420934</c:v>
                </c:pt>
                <c:pt idx="1250">
                  <c:v>8.58139725755942</c:v>
                </c:pt>
                <c:pt idx="1251">
                  <c:v>8.587555933880038</c:v>
                </c:pt>
                <c:pt idx="1252">
                  <c:v>8.593659992581406</c:v>
                </c:pt>
                <c:pt idx="1253">
                  <c:v>8.59970915532631</c:v>
                </c:pt>
                <c:pt idx="1254">
                  <c:v>8.60570315630366</c:v>
                </c:pt>
                <c:pt idx="1255">
                  <c:v>8.611641742491677</c:v>
                </c:pt>
                <c:pt idx="1256">
                  <c:v>8.617524673910273</c:v>
                </c:pt>
                <c:pt idx="1257">
                  <c:v>8.62335172386202</c:v>
                </c:pt>
                <c:pt idx="1258">
                  <c:v>8.629122679161277</c:v>
                </c:pt>
                <c:pt idx="1259">
                  <c:v>8.634837340350932</c:v>
                </c:pt>
                <c:pt idx="1260">
                  <c:v>8.640495521906338</c:v>
                </c:pt>
                <c:pt idx="1261">
                  <c:v>8.64609705242599</c:v>
                </c:pt>
                <c:pt idx="1262">
                  <c:v>8.651641774808526</c:v>
                </c:pt>
                <c:pt idx="1263">
                  <c:v>8.657129546415692</c:v>
                </c:pt>
                <c:pt idx="1264">
                  <c:v>8.662560239220876</c:v>
                </c:pt>
                <c:pt idx="1265">
                  <c:v>8.66793373994293</c:v>
                </c:pt>
                <c:pt idx="1266">
                  <c:v>8.673249950164933</c:v>
                </c:pt>
                <c:pt idx="1267">
                  <c:v>8.6785087864377</c:v>
                </c:pt>
                <c:pt idx="1268">
                  <c:v>8.683710180367717</c:v>
                </c:pt>
                <c:pt idx="1269">
                  <c:v>8.688854078689398</c:v>
                </c:pt>
                <c:pt idx="1270">
                  <c:v>8.693940443321441</c:v>
                </c:pt>
                <c:pt idx="1271">
                  <c:v>8.698969251407167</c:v>
                </c:pt>
                <c:pt idx="1272">
                  <c:v>8.703940495338774</c:v>
                </c:pt>
                <c:pt idx="1273">
                  <c:v>8.708854182765428</c:v>
                </c:pt>
                <c:pt idx="1274">
                  <c:v>8.71371033658519</c:v>
                </c:pt>
                <c:pt idx="1275">
                  <c:v>8.718508994920779</c:v>
                </c:pt>
                <c:pt idx="1276">
                  <c:v>8.723250211079227</c:v>
                </c:pt>
                <c:pt idx="1277">
                  <c:v>8.727934053495565</c:v>
                </c:pt>
                <c:pt idx="1278">
                  <c:v>8.732560605660565</c:v>
                </c:pt>
                <c:pt idx="1279">
                  <c:v>8.737129966032819</c:v>
                </c:pt>
                <c:pt idx="1280">
                  <c:v>8.74164224793526</c:v>
                </c:pt>
                <c:pt idx="1281">
                  <c:v>8.74609757943639</c:v>
                </c:pt>
                <c:pt idx="1282">
                  <c:v>8.750496103216503</c:v>
                </c:pt>
                <c:pt idx="1283">
                  <c:v>8.754837976419137</c:v>
                </c:pt>
                <c:pt idx="1284">
                  <c:v>8.759123370488147</c:v>
                </c:pt>
                <c:pt idx="1285">
                  <c:v>8.763352470990705</c:v>
                </c:pt>
                <c:pt idx="1286">
                  <c:v>8.76752547742665</c:v>
                </c:pt>
                <c:pt idx="1287">
                  <c:v>8.771642603024567</c:v>
                </c:pt>
                <c:pt idx="1288">
                  <c:v>8.77570407452505</c:v>
                </c:pt>
                <c:pt idx="1289">
                  <c:v>8.779710131951613</c:v>
                </c:pt>
                <c:pt idx="1290">
                  <c:v>8.783661028369713</c:v>
                </c:pt>
                <c:pt idx="1291">
                  <c:v>8.787557029634418</c:v>
                </c:pt>
                <c:pt idx="1292">
                  <c:v>8.791398414127206</c:v>
                </c:pt>
                <c:pt idx="1293">
                  <c:v>8.795185472482463</c:v>
                </c:pt>
                <c:pt idx="1294">
                  <c:v>8.798918507304235</c:v>
                </c:pt>
                <c:pt idx="1295">
                  <c:v>8.80259783287377</c:v>
                </c:pt>
                <c:pt idx="1296">
                  <c:v>8.80622377484847</c:v>
                </c:pt>
                <c:pt idx="1297">
                  <c:v>8.809796669952804</c:v>
                </c:pt>
                <c:pt idx="1298">
                  <c:v>8.813316865661823</c:v>
                </c:pt>
                <c:pt idx="1299">
                  <c:v>8.81678471987781</c:v>
                </c:pt>
                <c:pt idx="1300">
                  <c:v>8.820200600600768</c:v>
                </c:pt>
                <c:pt idx="1301">
                  <c:v>8.82356488559323</c:v>
                </c:pt>
                <c:pt idx="1302">
                  <c:v>8.826877962040141</c:v>
                </c:pt>
                <c:pt idx="1303">
                  <c:v>8.83014022620428</c:v>
                </c:pt>
                <c:pt idx="1304">
                  <c:v>8.833352083077933</c:v>
                </c:pt>
                <c:pt idx="1305">
                  <c:v>8.836513946031351</c:v>
                </c:pt>
                <c:pt idx="1306">
                  <c:v>8.83962623645861</c:v>
                </c:pt>
                <c:pt idx="1307">
                  <c:v>8.842689383421465</c:v>
                </c:pt>
                <c:pt idx="1308">
                  <c:v>8.845703823291737</c:v>
                </c:pt>
                <c:pt idx="1309">
                  <c:v>8.84866999939285</c:v>
                </c:pt>
                <c:pt idx="1310">
                  <c:v>8.851588361641022</c:v>
                </c:pt>
                <c:pt idx="1311">
                  <c:v>8.85445936618668</c:v>
                </c:pt>
                <c:pt idx="1312">
                  <c:v>8.857283475056608</c:v>
                </c:pt>
                <c:pt idx="1313">
                  <c:v>8.86006115579734</c:v>
                </c:pt>
                <c:pt idx="1314">
                  <c:v>8.862792881120304</c:v>
                </c:pt>
                <c:pt idx="1315">
                  <c:v>8.86547912854917</c:v>
                </c:pt>
                <c:pt idx="1316">
                  <c:v>8.868120380069895</c:v>
                </c:pt>
                <c:pt idx="1317">
                  <c:v>8.870717121783844</c:v>
                </c:pt>
                <c:pt idx="1318">
                  <c:v>8.873269843564498</c:v>
                </c:pt>
                <c:pt idx="1319">
                  <c:v>8.875779038718068</c:v>
                </c:pt>
                <c:pt idx="1320">
                  <c:v>8.878245203648427</c:v>
                </c:pt>
                <c:pt idx="1321">
                  <c:v>8.880668837526744</c:v>
                </c:pt>
                <c:pt idx="1322">
                  <c:v>8.883050441966117</c:v>
                </c:pt>
                <c:pt idx="1323">
                  <c:v>8.88539052070156</c:v>
                </c:pt>
                <c:pt idx="1324">
                  <c:v>8.88768957927562</c:v>
                </c:pt>
                <c:pt idx="1325">
                  <c:v>8.88994812472994</c:v>
                </c:pt>
                <c:pt idx="1326">
                  <c:v>8.892166665302937</c:v>
                </c:pt>
                <c:pt idx="1327">
                  <c:v>8.894345710133968</c:v>
                </c:pt>
                <c:pt idx="1328">
                  <c:v>8.896485768974072</c:v>
                </c:pt>
                <c:pt idx="1329">
                  <c:v>8.898587351903554</c:v>
                </c:pt>
                <c:pt idx="1330">
                  <c:v>8.900650969056576</c:v>
                </c:pt>
                <c:pt idx="1331">
                  <c:v>8.902677130352897</c:v>
                </c:pt>
                <c:pt idx="1332">
                  <c:v>8.904666345236917</c:v>
                </c:pt>
                <c:pt idx="1333">
                  <c:v>8.906619122424127</c:v>
                </c:pt>
                <c:pt idx="1334">
                  <c:v>8.908535969655092</c:v>
                </c:pt>
                <c:pt idx="1335">
                  <c:v>8.910417393457015</c:v>
                </c:pt>
                <c:pt idx="1336">
                  <c:v>8.912263898912975</c:v>
                </c:pt>
                <c:pt idx="1337">
                  <c:v>8.914075989438881</c:v>
                </c:pt>
                <c:pt idx="1338">
                  <c:v>8.915854166568177</c:v>
                </c:pt>
                <c:pt idx="1339">
                  <c:v>8.917598929744297</c:v>
                </c:pt>
                <c:pt idx="1340">
                  <c:v>8.919310776120914</c:v>
                </c:pt>
                <c:pt idx="1341">
                  <c:v>8.92099020036993</c:v>
                </c:pt>
                <c:pt idx="1342">
                  <c:v>8.92263769449721</c:v>
                </c:pt>
                <c:pt idx="1343">
                  <c:v>8.924253747666008</c:v>
                </c:pt>
                <c:pt idx="1344">
                  <c:v>8.92583884602804</c:v>
                </c:pt>
                <c:pt idx="1345">
                  <c:v>8.927393472562175</c:v>
                </c:pt>
                <c:pt idx="1346">
                  <c:v>8.928918106920589</c:v>
                </c:pt>
                <c:pt idx="1347">
                  <c:v>8.930413225282414</c:v>
                </c:pt>
                <c:pt idx="1348">
                  <c:v>8.931879300214698</c:v>
                </c:pt>
                <c:pt idx="1349">
                  <c:v>8.93331680054062</c:v>
                </c:pt>
                <c:pt idx="1350">
                  <c:v>8.93472619121485</c:v>
                </c:pt>
                <c:pt idx="1351">
                  <c:v>8.936107933205937</c:v>
                </c:pt>
                <c:pt idx="1352">
                  <c:v>8.937462483385595</c:v>
                </c:pt>
                <c:pt idx="1353">
                  <c:v>8.93879029442476</c:v>
                </c:pt>
                <c:pt idx="1354">
                  <c:v>8.940091814696302</c:v>
                </c:pt>
                <c:pt idx="1355">
                  <c:v>8.941367488184246</c:v>
                </c:pt>
                <c:pt idx="1356">
                  <c:v>8.942617754399327</c:v>
                </c:pt>
                <c:pt idx="1357">
                  <c:v>8.943843048300793</c:v>
                </c:pt>
                <c:pt idx="1358">
                  <c:v>8.94504380022425</c:v>
                </c:pt>
                <c:pt idx="1359">
                  <c:v>8.946220435815421</c:v>
                </c:pt>
                <c:pt idx="1360">
                  <c:v>8.947373375969677</c:v>
                </c:pt>
                <c:pt idx="1361">
                  <c:v>8.948503036777138</c:v>
                </c:pt>
                <c:pt idx="1362">
                  <c:v>8.94960982947323</c:v>
                </c:pt>
                <c:pt idx="1363">
                  <c:v>8.950694160394523</c:v>
                </c:pt>
                <c:pt idx="1364">
                  <c:v>8.951756430939656</c:v>
                </c:pt>
                <c:pt idx="1365">
                  <c:v>8.95279703753526</c:v>
                </c:pt>
                <c:pt idx="1366">
                  <c:v>8.95381637160663</c:v>
                </c:pt>
                <c:pt idx="1367">
                  <c:v>8.95481481955305</c:v>
                </c:pt>
                <c:pt idx="1368">
                  <c:v>8.955792762727583</c:v>
                </c:pt>
                <c:pt idx="1369">
                  <c:v>8.956750577421173</c:v>
                </c:pt>
                <c:pt idx="1370">
                  <c:v>8.957688634850883</c:v>
                </c:pt>
                <c:pt idx="1371">
                  <c:v>8.958607301152147</c:v>
                </c:pt>
                <c:pt idx="1372">
                  <c:v>8.959506937374834</c:v>
                </c:pt>
                <c:pt idx="1373">
                  <c:v>8.96038789948301</c:v>
                </c:pt>
                <c:pt idx="1374">
                  <c:v>8.96125053835823</c:v>
                </c:pt>
                <c:pt idx="1375">
                  <c:v>8.96209519980619</c:v>
                </c:pt>
                <c:pt idx="1376">
                  <c:v>8.962922224566645</c:v>
                </c:pt>
                <c:pt idx="1377">
                  <c:v>8.963731948326374</c:v>
                </c:pt>
                <c:pt idx="1378">
                  <c:v>8.964524701735129</c:v>
                </c:pt>
                <c:pt idx="1379">
                  <c:v>8.96530081042435</c:v>
                </c:pt>
                <c:pt idx="1380">
                  <c:v>8.966060595028586</c:v>
                </c:pt>
                <c:pt idx="1381">
                  <c:v>8.966804371209423</c:v>
                </c:pt>
                <c:pt idx="1382">
                  <c:v>8.967532449681824</c:v>
                </c:pt>
                <c:pt idx="1383">
                  <c:v>8.968245136242748</c:v>
                </c:pt>
                <c:pt idx="1384">
                  <c:v>8.968942731801924</c:v>
                </c:pt>
                <c:pt idx="1385">
                  <c:v>8.96962553241464</c:v>
                </c:pt>
                <c:pt idx="1386">
                  <c:v>8.970293829316473</c:v>
                </c:pt>
                <c:pt idx="1387">
                  <c:v>8.970947908959773</c:v>
                </c:pt>
                <c:pt idx="1388">
                  <c:v>8.971588053051883</c:v>
                </c:pt>
                <c:pt idx="1389">
                  <c:v>8.972214538594906</c:v>
                </c:pt>
                <c:pt idx="1390">
                  <c:v>8.97282763792695</c:v>
                </c:pt>
                <c:pt idx="1391">
                  <c:v>8.97342761876477</c:v>
                </c:pt>
                <c:pt idx="1392">
                  <c:v>8.974014744247627</c:v>
                </c:pt>
                <c:pt idx="1393">
                  <c:v>8.974589272982404</c:v>
                </c:pt>
                <c:pt idx="1394">
                  <c:v>8.975151459089746</c:v>
                </c:pt>
                <c:pt idx="1395">
                  <c:v>8.97570155225123</c:v>
                </c:pt>
                <c:pt idx="1396">
                  <c:v>8.97623979775744</c:v>
                </c:pt>
                <c:pt idx="1397">
                  <c:v>8.976766436556887</c:v>
                </c:pt>
                <c:pt idx="1398">
                  <c:v>8.977281705305653</c:v>
                </c:pt>
                <c:pt idx="1399">
                  <c:v>8.977785836417744</c:v>
                </c:pt>
                <c:pt idx="1400">
                  <c:v>8.978279058116031</c:v>
                </c:pt>
                <c:pt idx="1401">
                  <c:v>8.978761594483727</c:v>
                </c:pt>
                <c:pt idx="1402">
                  <c:v>8.979233665516325</c:v>
                </c:pt>
                <c:pt idx="1403">
                  <c:v>8.979695487173957</c:v>
                </c:pt>
                <c:pt idx="1404">
                  <c:v>8.98014727143407</c:v>
                </c:pt>
                <c:pt idx="1405">
                  <c:v>8.993623356890342</c:v>
                </c:pt>
                <c:pt idx="1406">
                  <c:v>8.997973387960771</c:v>
                </c:pt>
                <c:pt idx="1407">
                  <c:v>8.999358105984061</c:v>
                </c:pt>
              </c:numCache>
            </c:numRef>
          </c:yVal>
          <c:smooth val="1"/>
        </c:ser>
        <c:ser>
          <c:idx val="10"/>
          <c:order val="8"/>
          <c:tx>
            <c:strRef>
              <c:f>'SOL-P-OPEN'!$A$11</c:f>
              <c:strCache>
                <c:ptCount val="1"/>
                <c:pt idx="0">
                  <c:v>hydromagnesite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'SOL-P-OPEN'!$AN$3:$AN$1410</c:f>
              <c:numCache>
                <c:formatCode>0.00</c:formatCode>
                <c:ptCount val="1408"/>
                <c:pt idx="0">
                  <c:v>-24.99435200693764</c:v>
                </c:pt>
                <c:pt idx="1">
                  <c:v>-23.99435200693763</c:v>
                </c:pt>
                <c:pt idx="2">
                  <c:v>-22.99435200693763</c:v>
                </c:pt>
                <c:pt idx="3">
                  <c:v>-22.03435200693763</c:v>
                </c:pt>
                <c:pt idx="4">
                  <c:v>-20.99435200693763</c:v>
                </c:pt>
                <c:pt idx="5">
                  <c:v>-20.97435200693763</c:v>
                </c:pt>
                <c:pt idx="6">
                  <c:v>-20.95435200693763</c:v>
                </c:pt>
                <c:pt idx="7">
                  <c:v>-20.93435200693763</c:v>
                </c:pt>
                <c:pt idx="8">
                  <c:v>-20.91435200693763</c:v>
                </c:pt>
                <c:pt idx="9">
                  <c:v>-20.89435200693763</c:v>
                </c:pt>
                <c:pt idx="10">
                  <c:v>-20.87435200693763</c:v>
                </c:pt>
                <c:pt idx="11">
                  <c:v>-20.85435200693763</c:v>
                </c:pt>
                <c:pt idx="12">
                  <c:v>-20.83435200693763</c:v>
                </c:pt>
                <c:pt idx="13">
                  <c:v>-20.81435200693763</c:v>
                </c:pt>
                <c:pt idx="14">
                  <c:v>-20.79435200693763</c:v>
                </c:pt>
                <c:pt idx="15">
                  <c:v>-20.77435200693763</c:v>
                </c:pt>
                <c:pt idx="16">
                  <c:v>-20.75435200693763</c:v>
                </c:pt>
                <c:pt idx="17">
                  <c:v>-20.73435200693763</c:v>
                </c:pt>
                <c:pt idx="18">
                  <c:v>-20.71435200693763</c:v>
                </c:pt>
                <c:pt idx="19">
                  <c:v>-20.69435200693763</c:v>
                </c:pt>
                <c:pt idx="20">
                  <c:v>-20.67435200693763</c:v>
                </c:pt>
                <c:pt idx="21">
                  <c:v>-20.65435200693763</c:v>
                </c:pt>
                <c:pt idx="22">
                  <c:v>-20.63435200693763</c:v>
                </c:pt>
                <c:pt idx="23">
                  <c:v>-20.61435200693763</c:v>
                </c:pt>
                <c:pt idx="24">
                  <c:v>-20.59435200693763</c:v>
                </c:pt>
                <c:pt idx="25">
                  <c:v>-20.57435200693763</c:v>
                </c:pt>
                <c:pt idx="26">
                  <c:v>-20.55435200693763</c:v>
                </c:pt>
                <c:pt idx="27">
                  <c:v>-20.53435200693763</c:v>
                </c:pt>
                <c:pt idx="28">
                  <c:v>-20.51435200693763</c:v>
                </c:pt>
                <c:pt idx="29">
                  <c:v>-20.49435200693763</c:v>
                </c:pt>
                <c:pt idx="30">
                  <c:v>-20.47435200693763</c:v>
                </c:pt>
                <c:pt idx="31">
                  <c:v>-20.45435200693763</c:v>
                </c:pt>
                <c:pt idx="32">
                  <c:v>-20.43435200693763</c:v>
                </c:pt>
                <c:pt idx="33">
                  <c:v>-20.41435200693763</c:v>
                </c:pt>
                <c:pt idx="34">
                  <c:v>-20.39435200693763</c:v>
                </c:pt>
                <c:pt idx="35">
                  <c:v>-20.37435200693763</c:v>
                </c:pt>
                <c:pt idx="36">
                  <c:v>-20.35435200693763</c:v>
                </c:pt>
                <c:pt idx="37">
                  <c:v>-20.33435200693763</c:v>
                </c:pt>
                <c:pt idx="38">
                  <c:v>-20.31435200693763</c:v>
                </c:pt>
                <c:pt idx="39">
                  <c:v>-20.29435200693763</c:v>
                </c:pt>
                <c:pt idx="40">
                  <c:v>-20.27435200693763</c:v>
                </c:pt>
                <c:pt idx="41">
                  <c:v>-20.25435200693763</c:v>
                </c:pt>
                <c:pt idx="42">
                  <c:v>-20.23435200693763</c:v>
                </c:pt>
                <c:pt idx="43">
                  <c:v>-20.21435200693763</c:v>
                </c:pt>
                <c:pt idx="44">
                  <c:v>-20.19435200693763</c:v>
                </c:pt>
                <c:pt idx="45">
                  <c:v>-20.17435200693763</c:v>
                </c:pt>
                <c:pt idx="46">
                  <c:v>-20.15435200693763</c:v>
                </c:pt>
                <c:pt idx="47">
                  <c:v>-20.13435200693763</c:v>
                </c:pt>
                <c:pt idx="48">
                  <c:v>-20.11435200693763</c:v>
                </c:pt>
                <c:pt idx="49">
                  <c:v>-20.09435200693763</c:v>
                </c:pt>
                <c:pt idx="50">
                  <c:v>-20.07435200693763</c:v>
                </c:pt>
                <c:pt idx="51">
                  <c:v>-20.05435200693763</c:v>
                </c:pt>
                <c:pt idx="52">
                  <c:v>-20.03435200693763</c:v>
                </c:pt>
                <c:pt idx="53">
                  <c:v>-20.01435200693763</c:v>
                </c:pt>
                <c:pt idx="54">
                  <c:v>-19.99435200693763</c:v>
                </c:pt>
                <c:pt idx="55">
                  <c:v>-19.97435200693763</c:v>
                </c:pt>
                <c:pt idx="56">
                  <c:v>-19.95435200693763</c:v>
                </c:pt>
                <c:pt idx="57">
                  <c:v>-19.93435200693763</c:v>
                </c:pt>
                <c:pt idx="58">
                  <c:v>-19.91435200693763</c:v>
                </c:pt>
                <c:pt idx="59">
                  <c:v>-19.89435200693763</c:v>
                </c:pt>
                <c:pt idx="60">
                  <c:v>-19.87435200693763</c:v>
                </c:pt>
                <c:pt idx="61">
                  <c:v>-19.85435200693763</c:v>
                </c:pt>
                <c:pt idx="62">
                  <c:v>-19.83435200693763</c:v>
                </c:pt>
                <c:pt idx="63">
                  <c:v>-19.81435200693763</c:v>
                </c:pt>
                <c:pt idx="64">
                  <c:v>-19.79435200693763</c:v>
                </c:pt>
                <c:pt idx="65">
                  <c:v>-19.77435200693763</c:v>
                </c:pt>
                <c:pt idx="66">
                  <c:v>-19.75435200693763</c:v>
                </c:pt>
                <c:pt idx="67">
                  <c:v>-19.73435200693763</c:v>
                </c:pt>
                <c:pt idx="68">
                  <c:v>-19.71435200693763</c:v>
                </c:pt>
                <c:pt idx="69">
                  <c:v>-19.69435200693763</c:v>
                </c:pt>
                <c:pt idx="70">
                  <c:v>-19.67435200693763</c:v>
                </c:pt>
                <c:pt idx="71">
                  <c:v>-19.65435200693763</c:v>
                </c:pt>
                <c:pt idx="72">
                  <c:v>-19.63435200693763</c:v>
                </c:pt>
                <c:pt idx="73">
                  <c:v>-19.61435200693763</c:v>
                </c:pt>
                <c:pt idx="74">
                  <c:v>-19.59435200693763</c:v>
                </c:pt>
                <c:pt idx="75">
                  <c:v>-19.57435200693763</c:v>
                </c:pt>
                <c:pt idx="76">
                  <c:v>-19.55435200693763</c:v>
                </c:pt>
                <c:pt idx="77">
                  <c:v>-19.53435200693763</c:v>
                </c:pt>
                <c:pt idx="78">
                  <c:v>-19.51435200693763</c:v>
                </c:pt>
                <c:pt idx="79">
                  <c:v>-19.49435200693763</c:v>
                </c:pt>
                <c:pt idx="80">
                  <c:v>-19.47435200693763</c:v>
                </c:pt>
                <c:pt idx="81">
                  <c:v>-19.45435200693763</c:v>
                </c:pt>
                <c:pt idx="82">
                  <c:v>-19.43435200693763</c:v>
                </c:pt>
                <c:pt idx="83">
                  <c:v>-19.41435200693763</c:v>
                </c:pt>
                <c:pt idx="84">
                  <c:v>-19.39435200693763</c:v>
                </c:pt>
                <c:pt idx="85">
                  <c:v>-19.37435200693763</c:v>
                </c:pt>
                <c:pt idx="86">
                  <c:v>-19.35435200693763</c:v>
                </c:pt>
                <c:pt idx="87">
                  <c:v>-19.33435200693763</c:v>
                </c:pt>
                <c:pt idx="88">
                  <c:v>-19.31435200693763</c:v>
                </c:pt>
                <c:pt idx="89">
                  <c:v>-19.29435200693763</c:v>
                </c:pt>
                <c:pt idx="90">
                  <c:v>-19.27435200693763</c:v>
                </c:pt>
                <c:pt idx="91">
                  <c:v>-19.25435200693763</c:v>
                </c:pt>
                <c:pt idx="92">
                  <c:v>-19.23435200693763</c:v>
                </c:pt>
                <c:pt idx="93">
                  <c:v>-19.21435200693763</c:v>
                </c:pt>
                <c:pt idx="94">
                  <c:v>-19.19435200693763</c:v>
                </c:pt>
                <c:pt idx="95">
                  <c:v>-19.17435200693764</c:v>
                </c:pt>
                <c:pt idx="96">
                  <c:v>-19.15435200693763</c:v>
                </c:pt>
                <c:pt idx="97">
                  <c:v>-19.13435200693763</c:v>
                </c:pt>
                <c:pt idx="98">
                  <c:v>-19.11435200693763</c:v>
                </c:pt>
                <c:pt idx="99">
                  <c:v>-19.09435200693763</c:v>
                </c:pt>
                <c:pt idx="100">
                  <c:v>-19.07435200693763</c:v>
                </c:pt>
                <c:pt idx="101">
                  <c:v>-19.05435200693763</c:v>
                </c:pt>
                <c:pt idx="102">
                  <c:v>-19.03435200693763</c:v>
                </c:pt>
                <c:pt idx="103">
                  <c:v>-19.01435200693764</c:v>
                </c:pt>
                <c:pt idx="104">
                  <c:v>-18.99435200693764</c:v>
                </c:pt>
                <c:pt idx="105">
                  <c:v>-18.97435200693764</c:v>
                </c:pt>
                <c:pt idx="106">
                  <c:v>-18.95435200693763</c:v>
                </c:pt>
                <c:pt idx="107">
                  <c:v>-18.93435200693763</c:v>
                </c:pt>
                <c:pt idx="108">
                  <c:v>-18.91435200693763</c:v>
                </c:pt>
                <c:pt idx="109">
                  <c:v>-18.89435200693763</c:v>
                </c:pt>
                <c:pt idx="110">
                  <c:v>-18.87435200693763</c:v>
                </c:pt>
                <c:pt idx="111">
                  <c:v>-18.85435200693763</c:v>
                </c:pt>
                <c:pt idx="112">
                  <c:v>-18.83435200693763</c:v>
                </c:pt>
                <c:pt idx="113">
                  <c:v>-18.81435200693763</c:v>
                </c:pt>
                <c:pt idx="114">
                  <c:v>-18.79435200693763</c:v>
                </c:pt>
                <c:pt idx="115">
                  <c:v>-18.77435200693763</c:v>
                </c:pt>
                <c:pt idx="116">
                  <c:v>-18.75435200693763</c:v>
                </c:pt>
                <c:pt idx="117">
                  <c:v>-18.73435200693763</c:v>
                </c:pt>
                <c:pt idx="118">
                  <c:v>-18.71435200693763</c:v>
                </c:pt>
                <c:pt idx="119">
                  <c:v>-18.69435200693763</c:v>
                </c:pt>
                <c:pt idx="120">
                  <c:v>-18.67435200693763</c:v>
                </c:pt>
                <c:pt idx="121">
                  <c:v>-18.65435200693763</c:v>
                </c:pt>
                <c:pt idx="122">
                  <c:v>-18.63435200693763</c:v>
                </c:pt>
                <c:pt idx="123">
                  <c:v>-18.61435200693763</c:v>
                </c:pt>
                <c:pt idx="124">
                  <c:v>-18.59435200693763</c:v>
                </c:pt>
                <c:pt idx="125">
                  <c:v>-18.57435200693763</c:v>
                </c:pt>
                <c:pt idx="126">
                  <c:v>-18.55435200693763</c:v>
                </c:pt>
                <c:pt idx="127">
                  <c:v>-18.53435200693763</c:v>
                </c:pt>
                <c:pt idx="128">
                  <c:v>-18.51435200693764</c:v>
                </c:pt>
                <c:pt idx="129">
                  <c:v>-18.49435200693763</c:v>
                </c:pt>
                <c:pt idx="130">
                  <c:v>-18.47435200693763</c:v>
                </c:pt>
                <c:pt idx="131">
                  <c:v>-18.45435200693763</c:v>
                </c:pt>
                <c:pt idx="132">
                  <c:v>-18.43435200693763</c:v>
                </c:pt>
                <c:pt idx="133">
                  <c:v>-18.41435200693763</c:v>
                </c:pt>
                <c:pt idx="134">
                  <c:v>-18.39435200693763</c:v>
                </c:pt>
                <c:pt idx="135">
                  <c:v>-18.37435200693763</c:v>
                </c:pt>
                <c:pt idx="136">
                  <c:v>-18.35435200693763</c:v>
                </c:pt>
                <c:pt idx="137">
                  <c:v>-18.33435200693763</c:v>
                </c:pt>
                <c:pt idx="138">
                  <c:v>-18.31435200693763</c:v>
                </c:pt>
                <c:pt idx="139">
                  <c:v>-18.29435200693763</c:v>
                </c:pt>
                <c:pt idx="140">
                  <c:v>-18.27435200693763</c:v>
                </c:pt>
                <c:pt idx="141">
                  <c:v>-18.25435200693763</c:v>
                </c:pt>
                <c:pt idx="142">
                  <c:v>-18.23435200693763</c:v>
                </c:pt>
                <c:pt idx="143">
                  <c:v>-18.21435200693763</c:v>
                </c:pt>
                <c:pt idx="144">
                  <c:v>-18.19435200693763</c:v>
                </c:pt>
                <c:pt idx="145">
                  <c:v>-18.17435200693763</c:v>
                </c:pt>
                <c:pt idx="146">
                  <c:v>-18.15435200693763</c:v>
                </c:pt>
                <c:pt idx="147">
                  <c:v>-18.13435200693763</c:v>
                </c:pt>
                <c:pt idx="148">
                  <c:v>-18.11435200693763</c:v>
                </c:pt>
                <c:pt idx="149">
                  <c:v>-18.09435200693763</c:v>
                </c:pt>
                <c:pt idx="150">
                  <c:v>-18.07435200693763</c:v>
                </c:pt>
                <c:pt idx="151">
                  <c:v>-18.05435200693763</c:v>
                </c:pt>
                <c:pt idx="152">
                  <c:v>-18.03435200693763</c:v>
                </c:pt>
                <c:pt idx="153">
                  <c:v>-18.01435200693763</c:v>
                </c:pt>
                <c:pt idx="154">
                  <c:v>-17.99435200693763</c:v>
                </c:pt>
                <c:pt idx="155">
                  <c:v>-17.97435200693763</c:v>
                </c:pt>
                <c:pt idx="156">
                  <c:v>-17.95435200693763</c:v>
                </c:pt>
                <c:pt idx="157">
                  <c:v>-17.93435200693763</c:v>
                </c:pt>
                <c:pt idx="158">
                  <c:v>-17.91435200693763</c:v>
                </c:pt>
                <c:pt idx="159">
                  <c:v>-17.89435200693763</c:v>
                </c:pt>
                <c:pt idx="160">
                  <c:v>-17.87435200693763</c:v>
                </c:pt>
                <c:pt idx="161">
                  <c:v>-17.85435200693763</c:v>
                </c:pt>
                <c:pt idx="162">
                  <c:v>-17.83435200693763</c:v>
                </c:pt>
                <c:pt idx="163">
                  <c:v>-17.81435200693763</c:v>
                </c:pt>
                <c:pt idx="164">
                  <c:v>-17.79435200693763</c:v>
                </c:pt>
                <c:pt idx="165">
                  <c:v>-17.77435200693763</c:v>
                </c:pt>
                <c:pt idx="166">
                  <c:v>-17.75435200693763</c:v>
                </c:pt>
                <c:pt idx="167">
                  <c:v>-17.73435200693763</c:v>
                </c:pt>
                <c:pt idx="168">
                  <c:v>-17.71435200693763</c:v>
                </c:pt>
                <c:pt idx="169">
                  <c:v>-17.69435200693763</c:v>
                </c:pt>
                <c:pt idx="170">
                  <c:v>-17.67435200693763</c:v>
                </c:pt>
                <c:pt idx="171">
                  <c:v>-17.65435200693763</c:v>
                </c:pt>
                <c:pt idx="172">
                  <c:v>-17.63435200693763</c:v>
                </c:pt>
                <c:pt idx="173">
                  <c:v>-17.61435200693763</c:v>
                </c:pt>
                <c:pt idx="174">
                  <c:v>-17.59435200693763</c:v>
                </c:pt>
                <c:pt idx="175">
                  <c:v>-17.57435200693763</c:v>
                </c:pt>
                <c:pt idx="176">
                  <c:v>-17.55435200693763</c:v>
                </c:pt>
                <c:pt idx="177">
                  <c:v>-17.53435200693763</c:v>
                </c:pt>
                <c:pt idx="178">
                  <c:v>-17.51435200693763</c:v>
                </c:pt>
                <c:pt idx="179">
                  <c:v>-17.49435200693763</c:v>
                </c:pt>
                <c:pt idx="180">
                  <c:v>-17.47435200693763</c:v>
                </c:pt>
                <c:pt idx="181">
                  <c:v>-17.45435200693763</c:v>
                </c:pt>
                <c:pt idx="182">
                  <c:v>-17.43435200693763</c:v>
                </c:pt>
                <c:pt idx="183">
                  <c:v>-17.41435200693763</c:v>
                </c:pt>
                <c:pt idx="184">
                  <c:v>-17.39435200693763</c:v>
                </c:pt>
                <c:pt idx="185">
                  <c:v>-17.37435200693763</c:v>
                </c:pt>
                <c:pt idx="186">
                  <c:v>-17.35435200693763</c:v>
                </c:pt>
                <c:pt idx="187">
                  <c:v>-17.33435200693763</c:v>
                </c:pt>
                <c:pt idx="188">
                  <c:v>-17.31435200693763</c:v>
                </c:pt>
                <c:pt idx="189">
                  <c:v>-17.29435200693763</c:v>
                </c:pt>
                <c:pt idx="190">
                  <c:v>-17.27435200693763</c:v>
                </c:pt>
                <c:pt idx="191">
                  <c:v>-17.25435200693763</c:v>
                </c:pt>
                <c:pt idx="192">
                  <c:v>-17.23435200693763</c:v>
                </c:pt>
                <c:pt idx="193">
                  <c:v>-17.21435200693763</c:v>
                </c:pt>
                <c:pt idx="194">
                  <c:v>-17.19435200693763</c:v>
                </c:pt>
                <c:pt idx="195">
                  <c:v>-17.17435200693763</c:v>
                </c:pt>
                <c:pt idx="196">
                  <c:v>-17.15435200693763</c:v>
                </c:pt>
                <c:pt idx="197">
                  <c:v>-17.13435200693763</c:v>
                </c:pt>
                <c:pt idx="198">
                  <c:v>-17.11435200693763</c:v>
                </c:pt>
                <c:pt idx="199">
                  <c:v>-17.09435200693763</c:v>
                </c:pt>
                <c:pt idx="200">
                  <c:v>-17.07435200693763</c:v>
                </c:pt>
                <c:pt idx="201">
                  <c:v>-17.05435200693763</c:v>
                </c:pt>
                <c:pt idx="202">
                  <c:v>-17.03435200693763</c:v>
                </c:pt>
                <c:pt idx="203">
                  <c:v>-17.01435200693763</c:v>
                </c:pt>
                <c:pt idx="204">
                  <c:v>-16.99435200693763</c:v>
                </c:pt>
                <c:pt idx="205">
                  <c:v>-16.97435200693763</c:v>
                </c:pt>
                <c:pt idx="206">
                  <c:v>-16.95435200693763</c:v>
                </c:pt>
                <c:pt idx="207">
                  <c:v>-16.93435200693763</c:v>
                </c:pt>
                <c:pt idx="208">
                  <c:v>-16.91435200693763</c:v>
                </c:pt>
                <c:pt idx="209">
                  <c:v>-16.89435200693763</c:v>
                </c:pt>
                <c:pt idx="210">
                  <c:v>-16.87435200693763</c:v>
                </c:pt>
                <c:pt idx="211">
                  <c:v>-16.85435200693763</c:v>
                </c:pt>
                <c:pt idx="212">
                  <c:v>-16.83435200693763</c:v>
                </c:pt>
                <c:pt idx="213">
                  <c:v>-16.81435200693763</c:v>
                </c:pt>
                <c:pt idx="214">
                  <c:v>-16.79435200693763</c:v>
                </c:pt>
                <c:pt idx="215">
                  <c:v>-16.77435200693763</c:v>
                </c:pt>
                <c:pt idx="216">
                  <c:v>-16.75435200693763</c:v>
                </c:pt>
                <c:pt idx="217">
                  <c:v>-16.73435200693763</c:v>
                </c:pt>
                <c:pt idx="218">
                  <c:v>-16.71435200693763</c:v>
                </c:pt>
                <c:pt idx="219">
                  <c:v>-16.69435200693763</c:v>
                </c:pt>
                <c:pt idx="220">
                  <c:v>-16.67435200693763</c:v>
                </c:pt>
                <c:pt idx="221">
                  <c:v>-16.65435200693763</c:v>
                </c:pt>
                <c:pt idx="222">
                  <c:v>-16.63435200693763</c:v>
                </c:pt>
                <c:pt idx="223">
                  <c:v>-16.61435200693763</c:v>
                </c:pt>
                <c:pt idx="224">
                  <c:v>-16.59435200693763</c:v>
                </c:pt>
                <c:pt idx="225">
                  <c:v>-16.57435200693763</c:v>
                </c:pt>
                <c:pt idx="226">
                  <c:v>-16.55435200693763</c:v>
                </c:pt>
                <c:pt idx="227">
                  <c:v>-16.53435200693763</c:v>
                </c:pt>
                <c:pt idx="228">
                  <c:v>-16.51435200693763</c:v>
                </c:pt>
                <c:pt idx="229">
                  <c:v>-16.49435200693763</c:v>
                </c:pt>
                <c:pt idx="230">
                  <c:v>-16.47435200693763</c:v>
                </c:pt>
                <c:pt idx="231">
                  <c:v>-16.45435200693763</c:v>
                </c:pt>
                <c:pt idx="232">
                  <c:v>-16.43435200693763</c:v>
                </c:pt>
                <c:pt idx="233">
                  <c:v>-16.41435200693763</c:v>
                </c:pt>
                <c:pt idx="234">
                  <c:v>-16.39435200693763</c:v>
                </c:pt>
                <c:pt idx="235">
                  <c:v>-16.37435200693763</c:v>
                </c:pt>
                <c:pt idx="236">
                  <c:v>-16.35435200693763</c:v>
                </c:pt>
                <c:pt idx="237">
                  <c:v>-16.33435200693763</c:v>
                </c:pt>
                <c:pt idx="238">
                  <c:v>-16.31435200693763</c:v>
                </c:pt>
                <c:pt idx="239">
                  <c:v>-16.29435200693763</c:v>
                </c:pt>
                <c:pt idx="240">
                  <c:v>-16.27435200693763</c:v>
                </c:pt>
                <c:pt idx="241">
                  <c:v>-16.25435200693763</c:v>
                </c:pt>
                <c:pt idx="242">
                  <c:v>-16.23435200693763</c:v>
                </c:pt>
                <c:pt idx="243">
                  <c:v>-16.21435200693763</c:v>
                </c:pt>
                <c:pt idx="244">
                  <c:v>-16.19435200693763</c:v>
                </c:pt>
                <c:pt idx="245">
                  <c:v>-16.17435200693763</c:v>
                </c:pt>
                <c:pt idx="246">
                  <c:v>-16.15435200693763</c:v>
                </c:pt>
                <c:pt idx="247">
                  <c:v>-16.13435200693763</c:v>
                </c:pt>
                <c:pt idx="248">
                  <c:v>-16.11435200693763</c:v>
                </c:pt>
                <c:pt idx="249">
                  <c:v>-16.09435200693763</c:v>
                </c:pt>
                <c:pt idx="250">
                  <c:v>-16.07435200693763</c:v>
                </c:pt>
                <c:pt idx="251">
                  <c:v>-16.05435200693763</c:v>
                </c:pt>
                <c:pt idx="252">
                  <c:v>-16.03435200693763</c:v>
                </c:pt>
                <c:pt idx="253">
                  <c:v>-16.01435200693763</c:v>
                </c:pt>
                <c:pt idx="254">
                  <c:v>-15.99435200693763</c:v>
                </c:pt>
                <c:pt idx="255">
                  <c:v>-15.97435200693763</c:v>
                </c:pt>
                <c:pt idx="256">
                  <c:v>-15.95435200693763</c:v>
                </c:pt>
                <c:pt idx="257">
                  <c:v>-15.93435200693763</c:v>
                </c:pt>
                <c:pt idx="258">
                  <c:v>-15.91435200693763</c:v>
                </c:pt>
                <c:pt idx="259">
                  <c:v>-15.89435200693763</c:v>
                </c:pt>
                <c:pt idx="260">
                  <c:v>-15.87435200693763</c:v>
                </c:pt>
                <c:pt idx="261">
                  <c:v>-15.85435200693763</c:v>
                </c:pt>
                <c:pt idx="262">
                  <c:v>-15.83435200693763</c:v>
                </c:pt>
                <c:pt idx="263">
                  <c:v>-15.81435200693763</c:v>
                </c:pt>
                <c:pt idx="264">
                  <c:v>-15.79435200693763</c:v>
                </c:pt>
                <c:pt idx="265">
                  <c:v>-15.77435200693763</c:v>
                </c:pt>
                <c:pt idx="266">
                  <c:v>-15.75435200693763</c:v>
                </c:pt>
                <c:pt idx="267">
                  <c:v>-15.73435200693763</c:v>
                </c:pt>
                <c:pt idx="268">
                  <c:v>-15.71435200693763</c:v>
                </c:pt>
                <c:pt idx="269">
                  <c:v>-15.69435200693763</c:v>
                </c:pt>
                <c:pt idx="270">
                  <c:v>-15.67435200693763</c:v>
                </c:pt>
                <c:pt idx="271">
                  <c:v>-15.65435200693763</c:v>
                </c:pt>
                <c:pt idx="272">
                  <c:v>-15.63435200693763</c:v>
                </c:pt>
                <c:pt idx="273">
                  <c:v>-15.61435200693763</c:v>
                </c:pt>
                <c:pt idx="274">
                  <c:v>-15.59435200693763</c:v>
                </c:pt>
                <c:pt idx="275">
                  <c:v>-15.57435200693763</c:v>
                </c:pt>
                <c:pt idx="276">
                  <c:v>-15.55435200693763</c:v>
                </c:pt>
                <c:pt idx="277">
                  <c:v>-15.53435200693763</c:v>
                </c:pt>
                <c:pt idx="278">
                  <c:v>-15.51435200693763</c:v>
                </c:pt>
                <c:pt idx="279">
                  <c:v>-15.49435200693763</c:v>
                </c:pt>
                <c:pt idx="280">
                  <c:v>-15.47435200693763</c:v>
                </c:pt>
                <c:pt idx="281">
                  <c:v>-15.45435200693763</c:v>
                </c:pt>
                <c:pt idx="282">
                  <c:v>-15.43435200693763</c:v>
                </c:pt>
                <c:pt idx="283">
                  <c:v>-15.41435200693763</c:v>
                </c:pt>
                <c:pt idx="284">
                  <c:v>-15.39435200693763</c:v>
                </c:pt>
                <c:pt idx="285">
                  <c:v>-15.37435200693763</c:v>
                </c:pt>
                <c:pt idx="286">
                  <c:v>-15.35435200693763</c:v>
                </c:pt>
                <c:pt idx="287">
                  <c:v>-15.33435200693763</c:v>
                </c:pt>
                <c:pt idx="288">
                  <c:v>-15.31435200693763</c:v>
                </c:pt>
                <c:pt idx="289">
                  <c:v>-15.29435200693763</c:v>
                </c:pt>
                <c:pt idx="290">
                  <c:v>-15.27435200693763</c:v>
                </c:pt>
                <c:pt idx="291">
                  <c:v>-15.25435200693763</c:v>
                </c:pt>
                <c:pt idx="292">
                  <c:v>-15.23435200693763</c:v>
                </c:pt>
                <c:pt idx="293">
                  <c:v>-15.21435200693763</c:v>
                </c:pt>
                <c:pt idx="294">
                  <c:v>-15.19435200693763</c:v>
                </c:pt>
                <c:pt idx="295">
                  <c:v>-15.17435200693763</c:v>
                </c:pt>
                <c:pt idx="296">
                  <c:v>-15.15435200693763</c:v>
                </c:pt>
                <c:pt idx="297">
                  <c:v>-15.13435200693763</c:v>
                </c:pt>
                <c:pt idx="298">
                  <c:v>-15.11435200693763</c:v>
                </c:pt>
                <c:pt idx="299">
                  <c:v>-15.09435200693763</c:v>
                </c:pt>
                <c:pt idx="300">
                  <c:v>-15.07435200693763</c:v>
                </c:pt>
                <c:pt idx="301">
                  <c:v>-15.05435200693763</c:v>
                </c:pt>
                <c:pt idx="302">
                  <c:v>-15.03435200693763</c:v>
                </c:pt>
                <c:pt idx="303">
                  <c:v>-15.01435200693763</c:v>
                </c:pt>
                <c:pt idx="304">
                  <c:v>-14.99435200693763</c:v>
                </c:pt>
                <c:pt idx="305">
                  <c:v>-14.97435200693763</c:v>
                </c:pt>
                <c:pt idx="306">
                  <c:v>-14.95435200693763</c:v>
                </c:pt>
                <c:pt idx="307">
                  <c:v>-14.93435200693763</c:v>
                </c:pt>
                <c:pt idx="308">
                  <c:v>-14.91435200693763</c:v>
                </c:pt>
                <c:pt idx="309">
                  <c:v>-14.89435200693763</c:v>
                </c:pt>
                <c:pt idx="310">
                  <c:v>-14.87435200693763</c:v>
                </c:pt>
                <c:pt idx="311">
                  <c:v>-14.85435200693763</c:v>
                </c:pt>
                <c:pt idx="312">
                  <c:v>-14.83435200693763</c:v>
                </c:pt>
                <c:pt idx="313">
                  <c:v>-14.81435200693763</c:v>
                </c:pt>
                <c:pt idx="314">
                  <c:v>-14.79435200693763</c:v>
                </c:pt>
                <c:pt idx="315">
                  <c:v>-14.77435200693763</c:v>
                </c:pt>
                <c:pt idx="316">
                  <c:v>-14.75435200693763</c:v>
                </c:pt>
                <c:pt idx="317">
                  <c:v>-14.73435200693763</c:v>
                </c:pt>
                <c:pt idx="318">
                  <c:v>-14.71435200693763</c:v>
                </c:pt>
                <c:pt idx="319">
                  <c:v>-14.69435200693763</c:v>
                </c:pt>
                <c:pt idx="320">
                  <c:v>-14.67435200693763</c:v>
                </c:pt>
                <c:pt idx="321">
                  <c:v>-14.65435200693763</c:v>
                </c:pt>
                <c:pt idx="322">
                  <c:v>-14.63435200693763</c:v>
                </c:pt>
                <c:pt idx="323">
                  <c:v>-14.61435200693763</c:v>
                </c:pt>
                <c:pt idx="324">
                  <c:v>-14.59435200693763</c:v>
                </c:pt>
                <c:pt idx="325">
                  <c:v>-14.57435200693763</c:v>
                </c:pt>
                <c:pt idx="326">
                  <c:v>-14.55435200693763</c:v>
                </c:pt>
                <c:pt idx="327">
                  <c:v>-14.53435200693763</c:v>
                </c:pt>
                <c:pt idx="328">
                  <c:v>-14.51435200693763</c:v>
                </c:pt>
                <c:pt idx="329">
                  <c:v>-14.49435200693763</c:v>
                </c:pt>
                <c:pt idx="330">
                  <c:v>-14.47435200693763</c:v>
                </c:pt>
                <c:pt idx="331">
                  <c:v>-14.45435200693763</c:v>
                </c:pt>
                <c:pt idx="332">
                  <c:v>-14.43435200693763</c:v>
                </c:pt>
                <c:pt idx="333">
                  <c:v>-14.41435200693763</c:v>
                </c:pt>
                <c:pt idx="334">
                  <c:v>-14.39435200693763</c:v>
                </c:pt>
                <c:pt idx="335">
                  <c:v>-14.37435200693763</c:v>
                </c:pt>
                <c:pt idx="336">
                  <c:v>-14.35435200693763</c:v>
                </c:pt>
                <c:pt idx="337">
                  <c:v>-14.33435200693763</c:v>
                </c:pt>
                <c:pt idx="338">
                  <c:v>-14.31435200693763</c:v>
                </c:pt>
                <c:pt idx="339">
                  <c:v>-14.29435200693763</c:v>
                </c:pt>
                <c:pt idx="340">
                  <c:v>-14.27435200693763</c:v>
                </c:pt>
                <c:pt idx="341">
                  <c:v>-14.25435200693763</c:v>
                </c:pt>
                <c:pt idx="342">
                  <c:v>-14.23435200693763</c:v>
                </c:pt>
                <c:pt idx="343">
                  <c:v>-14.21435200693763</c:v>
                </c:pt>
                <c:pt idx="344">
                  <c:v>-14.19435200693763</c:v>
                </c:pt>
                <c:pt idx="345">
                  <c:v>-14.17435200693763</c:v>
                </c:pt>
                <c:pt idx="346">
                  <c:v>-14.15435200693763</c:v>
                </c:pt>
                <c:pt idx="347">
                  <c:v>-14.13435200693763</c:v>
                </c:pt>
                <c:pt idx="348">
                  <c:v>-14.11435200693763</c:v>
                </c:pt>
                <c:pt idx="349">
                  <c:v>-14.09435200693763</c:v>
                </c:pt>
                <c:pt idx="350">
                  <c:v>-14.07435200693763</c:v>
                </c:pt>
                <c:pt idx="351">
                  <c:v>-14.05435200693763</c:v>
                </c:pt>
                <c:pt idx="352">
                  <c:v>-14.03435200693763</c:v>
                </c:pt>
                <c:pt idx="353">
                  <c:v>-14.01435200693763</c:v>
                </c:pt>
                <c:pt idx="354">
                  <c:v>-13.99435200693763</c:v>
                </c:pt>
                <c:pt idx="355">
                  <c:v>-13.97435200693763</c:v>
                </c:pt>
                <c:pt idx="356">
                  <c:v>-13.95435200693763</c:v>
                </c:pt>
                <c:pt idx="357">
                  <c:v>-13.93435200693763</c:v>
                </c:pt>
                <c:pt idx="358">
                  <c:v>-13.91435200693763</c:v>
                </c:pt>
                <c:pt idx="359">
                  <c:v>-13.89435200693763</c:v>
                </c:pt>
                <c:pt idx="360">
                  <c:v>-13.87435200693763</c:v>
                </c:pt>
                <c:pt idx="361">
                  <c:v>-13.85435200693763</c:v>
                </c:pt>
                <c:pt idx="362">
                  <c:v>-13.83435200693763</c:v>
                </c:pt>
                <c:pt idx="363">
                  <c:v>-13.81435200693763</c:v>
                </c:pt>
                <c:pt idx="364">
                  <c:v>-13.79435200693763</c:v>
                </c:pt>
                <c:pt idx="365">
                  <c:v>-13.77435200693763</c:v>
                </c:pt>
                <c:pt idx="366">
                  <c:v>-13.75435200693763</c:v>
                </c:pt>
                <c:pt idx="367">
                  <c:v>-13.73435200693763</c:v>
                </c:pt>
                <c:pt idx="368">
                  <c:v>-13.71435200693763</c:v>
                </c:pt>
                <c:pt idx="369">
                  <c:v>-13.69435200693763</c:v>
                </c:pt>
                <c:pt idx="370">
                  <c:v>-13.67435200693763</c:v>
                </c:pt>
                <c:pt idx="371">
                  <c:v>-13.65435200693763</c:v>
                </c:pt>
                <c:pt idx="372">
                  <c:v>-13.63435200693763</c:v>
                </c:pt>
                <c:pt idx="373">
                  <c:v>-13.61435200693763</c:v>
                </c:pt>
                <c:pt idx="374">
                  <c:v>-13.59435200693763</c:v>
                </c:pt>
                <c:pt idx="375">
                  <c:v>-13.57435200693763</c:v>
                </c:pt>
                <c:pt idx="376">
                  <c:v>-13.55435200693763</c:v>
                </c:pt>
                <c:pt idx="377">
                  <c:v>-13.53435200693763</c:v>
                </c:pt>
                <c:pt idx="378">
                  <c:v>-13.51435200693763</c:v>
                </c:pt>
                <c:pt idx="379">
                  <c:v>-13.49435200693763</c:v>
                </c:pt>
                <c:pt idx="380">
                  <c:v>-13.47435200693763</c:v>
                </c:pt>
                <c:pt idx="381">
                  <c:v>-13.45435200693763</c:v>
                </c:pt>
                <c:pt idx="382">
                  <c:v>-13.43435200693763</c:v>
                </c:pt>
                <c:pt idx="383">
                  <c:v>-13.41435200693763</c:v>
                </c:pt>
                <c:pt idx="384">
                  <c:v>-13.39435200693763</c:v>
                </c:pt>
                <c:pt idx="385">
                  <c:v>-13.37435200693763</c:v>
                </c:pt>
                <c:pt idx="386">
                  <c:v>-13.35435200693763</c:v>
                </c:pt>
                <c:pt idx="387">
                  <c:v>-13.33435200693763</c:v>
                </c:pt>
                <c:pt idx="388">
                  <c:v>-13.31435200693763</c:v>
                </c:pt>
                <c:pt idx="389">
                  <c:v>-13.29435200693763</c:v>
                </c:pt>
                <c:pt idx="390">
                  <c:v>-13.27435200693763</c:v>
                </c:pt>
                <c:pt idx="391">
                  <c:v>-13.25435200693763</c:v>
                </c:pt>
                <c:pt idx="392">
                  <c:v>-13.23435200693763</c:v>
                </c:pt>
                <c:pt idx="393">
                  <c:v>-13.21435200693763</c:v>
                </c:pt>
                <c:pt idx="394">
                  <c:v>-13.19435200693763</c:v>
                </c:pt>
                <c:pt idx="395">
                  <c:v>-13.17435200693763</c:v>
                </c:pt>
                <c:pt idx="396">
                  <c:v>-13.15435200693763</c:v>
                </c:pt>
                <c:pt idx="397">
                  <c:v>-13.13435200693763</c:v>
                </c:pt>
                <c:pt idx="398">
                  <c:v>-13.11435200693763</c:v>
                </c:pt>
                <c:pt idx="399">
                  <c:v>-13.09435200693763</c:v>
                </c:pt>
                <c:pt idx="400">
                  <c:v>-13.07435200693763</c:v>
                </c:pt>
                <c:pt idx="401">
                  <c:v>-13.05435200693763</c:v>
                </c:pt>
                <c:pt idx="402">
                  <c:v>-13.03435200693763</c:v>
                </c:pt>
                <c:pt idx="403">
                  <c:v>-13.01435200693763</c:v>
                </c:pt>
                <c:pt idx="404">
                  <c:v>-12.99435200693763</c:v>
                </c:pt>
                <c:pt idx="405">
                  <c:v>-12.97435200693763</c:v>
                </c:pt>
                <c:pt idx="406">
                  <c:v>-12.95435200693763</c:v>
                </c:pt>
                <c:pt idx="407">
                  <c:v>-12.93435200693763</c:v>
                </c:pt>
                <c:pt idx="408">
                  <c:v>-12.91435200693763</c:v>
                </c:pt>
                <c:pt idx="409">
                  <c:v>-12.89435200693763</c:v>
                </c:pt>
                <c:pt idx="410">
                  <c:v>-12.87435200693763</c:v>
                </c:pt>
                <c:pt idx="411">
                  <c:v>-12.85435200693763</c:v>
                </c:pt>
                <c:pt idx="412">
                  <c:v>-12.83435200693763</c:v>
                </c:pt>
                <c:pt idx="413">
                  <c:v>-12.81435200693763</c:v>
                </c:pt>
                <c:pt idx="414">
                  <c:v>-12.79435200693763</c:v>
                </c:pt>
                <c:pt idx="415">
                  <c:v>-12.77435200693763</c:v>
                </c:pt>
                <c:pt idx="416">
                  <c:v>-12.75435200693763</c:v>
                </c:pt>
                <c:pt idx="417">
                  <c:v>-12.73435200693763</c:v>
                </c:pt>
                <c:pt idx="418">
                  <c:v>-12.71435200693763</c:v>
                </c:pt>
                <c:pt idx="419">
                  <c:v>-12.69435200693763</c:v>
                </c:pt>
                <c:pt idx="420">
                  <c:v>-12.67435200693763</c:v>
                </c:pt>
                <c:pt idx="421">
                  <c:v>-12.65435200693763</c:v>
                </c:pt>
                <c:pt idx="422">
                  <c:v>-12.63435200693763</c:v>
                </c:pt>
                <c:pt idx="423">
                  <c:v>-12.61435200693763</c:v>
                </c:pt>
                <c:pt idx="424">
                  <c:v>-12.59435200693763</c:v>
                </c:pt>
                <c:pt idx="425">
                  <c:v>-12.57435200693763</c:v>
                </c:pt>
                <c:pt idx="426">
                  <c:v>-12.55435200693763</c:v>
                </c:pt>
                <c:pt idx="427">
                  <c:v>-12.53435200693763</c:v>
                </c:pt>
                <c:pt idx="428">
                  <c:v>-12.51435200693763</c:v>
                </c:pt>
                <c:pt idx="429">
                  <c:v>-12.49435200693763</c:v>
                </c:pt>
                <c:pt idx="430">
                  <c:v>-12.47435200693763</c:v>
                </c:pt>
                <c:pt idx="431">
                  <c:v>-12.45435200693763</c:v>
                </c:pt>
                <c:pt idx="432">
                  <c:v>-12.43435200693763</c:v>
                </c:pt>
                <c:pt idx="433">
                  <c:v>-12.41435200693763</c:v>
                </c:pt>
                <c:pt idx="434">
                  <c:v>-12.39435200693763</c:v>
                </c:pt>
                <c:pt idx="435">
                  <c:v>-12.37435200693763</c:v>
                </c:pt>
                <c:pt idx="436">
                  <c:v>-12.35435200693763</c:v>
                </c:pt>
                <c:pt idx="437">
                  <c:v>-12.33435200693763</c:v>
                </c:pt>
                <c:pt idx="438">
                  <c:v>-12.31435200693763</c:v>
                </c:pt>
                <c:pt idx="439">
                  <c:v>-12.29435200693763</c:v>
                </c:pt>
                <c:pt idx="440">
                  <c:v>-12.27435200693763</c:v>
                </c:pt>
                <c:pt idx="441">
                  <c:v>-12.25435200693763</c:v>
                </c:pt>
                <c:pt idx="442">
                  <c:v>-12.23435200693763</c:v>
                </c:pt>
                <c:pt idx="443">
                  <c:v>-12.21435200693763</c:v>
                </c:pt>
                <c:pt idx="444">
                  <c:v>-12.19435200693763</c:v>
                </c:pt>
                <c:pt idx="445">
                  <c:v>-12.17435200693763</c:v>
                </c:pt>
                <c:pt idx="446">
                  <c:v>-12.15435200693763</c:v>
                </c:pt>
                <c:pt idx="447">
                  <c:v>-12.13435200693763</c:v>
                </c:pt>
                <c:pt idx="448">
                  <c:v>-12.11435200693763</c:v>
                </c:pt>
                <c:pt idx="449">
                  <c:v>-12.09435200693763</c:v>
                </c:pt>
                <c:pt idx="450">
                  <c:v>-12.07435200693763</c:v>
                </c:pt>
                <c:pt idx="451">
                  <c:v>-12.05435200693763</c:v>
                </c:pt>
                <c:pt idx="452">
                  <c:v>-12.03435200693763</c:v>
                </c:pt>
                <c:pt idx="453">
                  <c:v>-12.01435200693763</c:v>
                </c:pt>
                <c:pt idx="454">
                  <c:v>-11.99435200693763</c:v>
                </c:pt>
                <c:pt idx="455">
                  <c:v>-11.97435200693763</c:v>
                </c:pt>
                <c:pt idx="456">
                  <c:v>-11.95435200693763</c:v>
                </c:pt>
                <c:pt idx="457">
                  <c:v>-11.93435200693763</c:v>
                </c:pt>
                <c:pt idx="458">
                  <c:v>-11.91435200693763</c:v>
                </c:pt>
                <c:pt idx="459">
                  <c:v>-11.89435200693763</c:v>
                </c:pt>
                <c:pt idx="460">
                  <c:v>-11.87435200693763</c:v>
                </c:pt>
                <c:pt idx="461">
                  <c:v>-11.85435200693763</c:v>
                </c:pt>
                <c:pt idx="462">
                  <c:v>-11.83435200693763</c:v>
                </c:pt>
                <c:pt idx="463">
                  <c:v>-11.81435200693763</c:v>
                </c:pt>
                <c:pt idx="464">
                  <c:v>-11.79435200693763</c:v>
                </c:pt>
                <c:pt idx="465">
                  <c:v>-11.77435200693763</c:v>
                </c:pt>
                <c:pt idx="466">
                  <c:v>-11.75435200693763</c:v>
                </c:pt>
                <c:pt idx="467">
                  <c:v>-11.73435200693763</c:v>
                </c:pt>
                <c:pt idx="468">
                  <c:v>-11.71435200693763</c:v>
                </c:pt>
                <c:pt idx="469">
                  <c:v>-11.69435200693763</c:v>
                </c:pt>
                <c:pt idx="470">
                  <c:v>-11.67435200693763</c:v>
                </c:pt>
                <c:pt idx="471">
                  <c:v>-11.65435200693763</c:v>
                </c:pt>
                <c:pt idx="472">
                  <c:v>-11.63435200693763</c:v>
                </c:pt>
                <c:pt idx="473">
                  <c:v>-11.61435200693763</c:v>
                </c:pt>
                <c:pt idx="474">
                  <c:v>-11.59435200693763</c:v>
                </c:pt>
                <c:pt idx="475">
                  <c:v>-11.57435200693763</c:v>
                </c:pt>
                <c:pt idx="476">
                  <c:v>-11.55435200693763</c:v>
                </c:pt>
                <c:pt idx="477">
                  <c:v>-11.53435200693763</c:v>
                </c:pt>
                <c:pt idx="478">
                  <c:v>-11.51435200693763</c:v>
                </c:pt>
                <c:pt idx="479">
                  <c:v>-11.49435200693763</c:v>
                </c:pt>
                <c:pt idx="480">
                  <c:v>-11.47435200693763</c:v>
                </c:pt>
                <c:pt idx="481">
                  <c:v>-11.45435200693763</c:v>
                </c:pt>
                <c:pt idx="482">
                  <c:v>-11.43435200693763</c:v>
                </c:pt>
                <c:pt idx="483">
                  <c:v>-11.41435200693763</c:v>
                </c:pt>
                <c:pt idx="484">
                  <c:v>-11.39435200693763</c:v>
                </c:pt>
                <c:pt idx="485">
                  <c:v>-11.37435200693763</c:v>
                </c:pt>
                <c:pt idx="486">
                  <c:v>-11.35435200693763</c:v>
                </c:pt>
                <c:pt idx="487">
                  <c:v>-11.33435200693763</c:v>
                </c:pt>
                <c:pt idx="488">
                  <c:v>-11.31435200693763</c:v>
                </c:pt>
                <c:pt idx="489">
                  <c:v>-11.29435200693763</c:v>
                </c:pt>
                <c:pt idx="490">
                  <c:v>-11.27435200693763</c:v>
                </c:pt>
                <c:pt idx="491">
                  <c:v>-11.25435200693763</c:v>
                </c:pt>
                <c:pt idx="492">
                  <c:v>-11.23435200693763</c:v>
                </c:pt>
                <c:pt idx="493">
                  <c:v>-11.21435200693763</c:v>
                </c:pt>
                <c:pt idx="494">
                  <c:v>-11.19435200693763</c:v>
                </c:pt>
                <c:pt idx="495">
                  <c:v>-11.17435200693763</c:v>
                </c:pt>
                <c:pt idx="496">
                  <c:v>-11.15435200693763</c:v>
                </c:pt>
                <c:pt idx="497">
                  <c:v>-11.13435200693763</c:v>
                </c:pt>
                <c:pt idx="498">
                  <c:v>-11.11435200693763</c:v>
                </c:pt>
                <c:pt idx="499">
                  <c:v>-11.09435200693763</c:v>
                </c:pt>
                <c:pt idx="500">
                  <c:v>-11.07435200693763</c:v>
                </c:pt>
                <c:pt idx="501">
                  <c:v>-11.05435200693763</c:v>
                </c:pt>
                <c:pt idx="502">
                  <c:v>-11.03435200693763</c:v>
                </c:pt>
                <c:pt idx="503">
                  <c:v>-11.01435200693763</c:v>
                </c:pt>
                <c:pt idx="504">
                  <c:v>-10.99435200693763</c:v>
                </c:pt>
                <c:pt idx="505">
                  <c:v>-10.97435200693763</c:v>
                </c:pt>
                <c:pt idx="506">
                  <c:v>-10.95435200693763</c:v>
                </c:pt>
                <c:pt idx="507">
                  <c:v>-10.93435200693763</c:v>
                </c:pt>
                <c:pt idx="508">
                  <c:v>-10.91435200693763</c:v>
                </c:pt>
                <c:pt idx="509">
                  <c:v>-10.89435200693763</c:v>
                </c:pt>
                <c:pt idx="510">
                  <c:v>-10.87435200693763</c:v>
                </c:pt>
                <c:pt idx="511">
                  <c:v>-10.85435200693763</c:v>
                </c:pt>
                <c:pt idx="512">
                  <c:v>-10.83435200693763</c:v>
                </c:pt>
                <c:pt idx="513">
                  <c:v>-10.81435200693763</c:v>
                </c:pt>
                <c:pt idx="514">
                  <c:v>-10.79435200693763</c:v>
                </c:pt>
                <c:pt idx="515">
                  <c:v>-10.77435200693763</c:v>
                </c:pt>
                <c:pt idx="516">
                  <c:v>-10.75435200693763</c:v>
                </c:pt>
                <c:pt idx="517">
                  <c:v>-10.73435200693763</c:v>
                </c:pt>
                <c:pt idx="518">
                  <c:v>-10.71435200693763</c:v>
                </c:pt>
                <c:pt idx="519">
                  <c:v>-10.69435200693763</c:v>
                </c:pt>
                <c:pt idx="520">
                  <c:v>-10.67435200693763</c:v>
                </c:pt>
                <c:pt idx="521">
                  <c:v>-10.65435200693763</c:v>
                </c:pt>
                <c:pt idx="522">
                  <c:v>-10.63435200693763</c:v>
                </c:pt>
                <c:pt idx="523">
                  <c:v>-10.61435200693763</c:v>
                </c:pt>
                <c:pt idx="524">
                  <c:v>-10.59435200693763</c:v>
                </c:pt>
                <c:pt idx="525">
                  <c:v>-10.57435200693763</c:v>
                </c:pt>
                <c:pt idx="526">
                  <c:v>-10.55435200693763</c:v>
                </c:pt>
                <c:pt idx="527">
                  <c:v>-10.53435200693763</c:v>
                </c:pt>
                <c:pt idx="528">
                  <c:v>-10.51435200693763</c:v>
                </c:pt>
                <c:pt idx="529">
                  <c:v>-10.49435200693763</c:v>
                </c:pt>
                <c:pt idx="530">
                  <c:v>-10.47435200693763</c:v>
                </c:pt>
                <c:pt idx="531">
                  <c:v>-10.45435200693763</c:v>
                </c:pt>
                <c:pt idx="532">
                  <c:v>-10.43435200693763</c:v>
                </c:pt>
                <c:pt idx="533">
                  <c:v>-10.41435200693763</c:v>
                </c:pt>
                <c:pt idx="534">
                  <c:v>-10.39435200693763</c:v>
                </c:pt>
                <c:pt idx="535">
                  <c:v>-10.37435200693763</c:v>
                </c:pt>
                <c:pt idx="536">
                  <c:v>-10.35435200693763</c:v>
                </c:pt>
                <c:pt idx="537">
                  <c:v>-10.33435200693763</c:v>
                </c:pt>
                <c:pt idx="538">
                  <c:v>-10.31435200693763</c:v>
                </c:pt>
                <c:pt idx="539">
                  <c:v>-10.29435200693763</c:v>
                </c:pt>
                <c:pt idx="540">
                  <c:v>-10.27435200693763</c:v>
                </c:pt>
                <c:pt idx="541">
                  <c:v>-10.25435200693763</c:v>
                </c:pt>
                <c:pt idx="542">
                  <c:v>-10.23435200693763</c:v>
                </c:pt>
                <c:pt idx="543">
                  <c:v>-10.21435200693763</c:v>
                </c:pt>
                <c:pt idx="544">
                  <c:v>-10.19435200693763</c:v>
                </c:pt>
                <c:pt idx="545">
                  <c:v>-10.17435200693763</c:v>
                </c:pt>
                <c:pt idx="546">
                  <c:v>-10.15435200693763</c:v>
                </c:pt>
                <c:pt idx="547">
                  <c:v>-10.13435200693763</c:v>
                </c:pt>
                <c:pt idx="548">
                  <c:v>-10.11435200693763</c:v>
                </c:pt>
                <c:pt idx="549">
                  <c:v>-10.09435200693763</c:v>
                </c:pt>
                <c:pt idx="550">
                  <c:v>-10.07435200693763</c:v>
                </c:pt>
                <c:pt idx="551">
                  <c:v>-10.05435200693763</c:v>
                </c:pt>
                <c:pt idx="552">
                  <c:v>-10.03435200693763</c:v>
                </c:pt>
                <c:pt idx="553">
                  <c:v>-10.01435200693763</c:v>
                </c:pt>
                <c:pt idx="554">
                  <c:v>-9.99435200693763</c:v>
                </c:pt>
                <c:pt idx="555">
                  <c:v>-9.97435200693763</c:v>
                </c:pt>
                <c:pt idx="556">
                  <c:v>-9.95435200693763</c:v>
                </c:pt>
                <c:pt idx="557">
                  <c:v>-9.93435200693763</c:v>
                </c:pt>
                <c:pt idx="558">
                  <c:v>-9.914352006937628</c:v>
                </c:pt>
                <c:pt idx="559">
                  <c:v>-9.89435200693763</c:v>
                </c:pt>
                <c:pt idx="560">
                  <c:v>-9.874352006937632</c:v>
                </c:pt>
                <c:pt idx="561">
                  <c:v>-9.85435200693763</c:v>
                </c:pt>
                <c:pt idx="562">
                  <c:v>-9.83435200693763</c:v>
                </c:pt>
                <c:pt idx="563">
                  <c:v>-9.814352006937628</c:v>
                </c:pt>
                <c:pt idx="564">
                  <c:v>-9.794352006937631</c:v>
                </c:pt>
                <c:pt idx="565">
                  <c:v>-9.774352006937629</c:v>
                </c:pt>
                <c:pt idx="566">
                  <c:v>-9.75435200693763</c:v>
                </c:pt>
                <c:pt idx="567">
                  <c:v>-9.73435200693763</c:v>
                </c:pt>
                <c:pt idx="568">
                  <c:v>-9.714352006937629</c:v>
                </c:pt>
                <c:pt idx="569">
                  <c:v>-9.694352006937629</c:v>
                </c:pt>
                <c:pt idx="570">
                  <c:v>-9.67435200693763</c:v>
                </c:pt>
                <c:pt idx="571">
                  <c:v>-9.65435200693763</c:v>
                </c:pt>
                <c:pt idx="572">
                  <c:v>-9.634352006937631</c:v>
                </c:pt>
                <c:pt idx="573">
                  <c:v>-9.614352006937629</c:v>
                </c:pt>
                <c:pt idx="574">
                  <c:v>-9.59435200693763</c:v>
                </c:pt>
                <c:pt idx="575">
                  <c:v>-9.57435200693763</c:v>
                </c:pt>
                <c:pt idx="576">
                  <c:v>-9.55435200693763</c:v>
                </c:pt>
                <c:pt idx="577">
                  <c:v>-9.534352006937631</c:v>
                </c:pt>
                <c:pt idx="578">
                  <c:v>-9.51435200693763</c:v>
                </c:pt>
                <c:pt idx="579">
                  <c:v>-9.49435200693763</c:v>
                </c:pt>
                <c:pt idx="580">
                  <c:v>-9.47435200693763</c:v>
                </c:pt>
                <c:pt idx="581">
                  <c:v>-9.45435200693763</c:v>
                </c:pt>
                <c:pt idx="582">
                  <c:v>-9.434352006937631</c:v>
                </c:pt>
                <c:pt idx="583">
                  <c:v>-9.41435200693763</c:v>
                </c:pt>
                <c:pt idx="584">
                  <c:v>-9.39435200693763</c:v>
                </c:pt>
                <c:pt idx="585">
                  <c:v>-9.37435200693763</c:v>
                </c:pt>
                <c:pt idx="586">
                  <c:v>-9.35435200693763</c:v>
                </c:pt>
                <c:pt idx="587">
                  <c:v>-9.334352006937631</c:v>
                </c:pt>
                <c:pt idx="588">
                  <c:v>-9.314352006937632</c:v>
                </c:pt>
                <c:pt idx="589">
                  <c:v>-9.294352006937631</c:v>
                </c:pt>
                <c:pt idx="590">
                  <c:v>-9.274352006937629</c:v>
                </c:pt>
                <c:pt idx="591">
                  <c:v>-9.254352006937631</c:v>
                </c:pt>
                <c:pt idx="592">
                  <c:v>-9.234352006937632</c:v>
                </c:pt>
                <c:pt idx="593">
                  <c:v>-9.214352006937633</c:v>
                </c:pt>
                <c:pt idx="594">
                  <c:v>-9.194352006937631</c:v>
                </c:pt>
                <c:pt idx="595">
                  <c:v>-9.17435200693763</c:v>
                </c:pt>
                <c:pt idx="596">
                  <c:v>-9.154352006937632</c:v>
                </c:pt>
                <c:pt idx="597">
                  <c:v>-9.134352006937632</c:v>
                </c:pt>
                <c:pt idx="598">
                  <c:v>-9.114352006937631</c:v>
                </c:pt>
                <c:pt idx="599">
                  <c:v>-9.094352006937631</c:v>
                </c:pt>
                <c:pt idx="600">
                  <c:v>-9.07435200693763</c:v>
                </c:pt>
                <c:pt idx="601">
                  <c:v>-9.05435200693763</c:v>
                </c:pt>
                <c:pt idx="602">
                  <c:v>-9.034352006937631</c:v>
                </c:pt>
                <c:pt idx="603">
                  <c:v>-9.014352006937631</c:v>
                </c:pt>
                <c:pt idx="604">
                  <c:v>-8.994352006937631</c:v>
                </c:pt>
                <c:pt idx="605">
                  <c:v>-8.97435200693763</c:v>
                </c:pt>
                <c:pt idx="606">
                  <c:v>-8.95435200693763</c:v>
                </c:pt>
                <c:pt idx="607">
                  <c:v>-8.934352006937631</c:v>
                </c:pt>
                <c:pt idx="608">
                  <c:v>-8.914352006937631</c:v>
                </c:pt>
                <c:pt idx="609">
                  <c:v>-8.894352006937632</c:v>
                </c:pt>
                <c:pt idx="610">
                  <c:v>-8.87435200693763</c:v>
                </c:pt>
                <c:pt idx="611">
                  <c:v>-8.854352006937627</c:v>
                </c:pt>
                <c:pt idx="612">
                  <c:v>-8.834352006937628</c:v>
                </c:pt>
                <c:pt idx="613">
                  <c:v>-8.814352006937632</c:v>
                </c:pt>
                <c:pt idx="614">
                  <c:v>-8.794352006937633</c:v>
                </c:pt>
                <c:pt idx="615">
                  <c:v>-8.774352006937631</c:v>
                </c:pt>
                <c:pt idx="616">
                  <c:v>-8.75435200693763</c:v>
                </c:pt>
                <c:pt idx="617">
                  <c:v>-8.734352006937629</c:v>
                </c:pt>
                <c:pt idx="618">
                  <c:v>-8.714352006937632</c:v>
                </c:pt>
                <c:pt idx="619">
                  <c:v>-8.694352006937629</c:v>
                </c:pt>
                <c:pt idx="620">
                  <c:v>-8.67435200693763</c:v>
                </c:pt>
                <c:pt idx="621">
                  <c:v>-8.65435200693763</c:v>
                </c:pt>
                <c:pt idx="622">
                  <c:v>-8.634352006937629</c:v>
                </c:pt>
                <c:pt idx="623">
                  <c:v>-8.614352006937628</c:v>
                </c:pt>
                <c:pt idx="624">
                  <c:v>-8.59435200693763</c:v>
                </c:pt>
                <c:pt idx="625">
                  <c:v>-8.57435200693763</c:v>
                </c:pt>
                <c:pt idx="626">
                  <c:v>-8.55435200693763</c:v>
                </c:pt>
                <c:pt idx="627">
                  <c:v>-8.534352006937628</c:v>
                </c:pt>
                <c:pt idx="628">
                  <c:v>-8.514352006937628</c:v>
                </c:pt>
                <c:pt idx="629">
                  <c:v>-8.49435200693763</c:v>
                </c:pt>
                <c:pt idx="630">
                  <c:v>-8.47435200693763</c:v>
                </c:pt>
                <c:pt idx="631">
                  <c:v>-8.45435200693763</c:v>
                </c:pt>
                <c:pt idx="632">
                  <c:v>-8.43435200693763</c:v>
                </c:pt>
                <c:pt idx="633">
                  <c:v>-8.414352006937628</c:v>
                </c:pt>
                <c:pt idx="634">
                  <c:v>-8.39435200693763</c:v>
                </c:pt>
                <c:pt idx="635">
                  <c:v>-8.374352006937632</c:v>
                </c:pt>
                <c:pt idx="636">
                  <c:v>-8.35435200693763</c:v>
                </c:pt>
                <c:pt idx="637">
                  <c:v>-8.33435200693763</c:v>
                </c:pt>
                <c:pt idx="638">
                  <c:v>-8.314352006937628</c:v>
                </c:pt>
                <c:pt idx="639">
                  <c:v>-8.294352006937633</c:v>
                </c:pt>
                <c:pt idx="640">
                  <c:v>-8.274352006937629</c:v>
                </c:pt>
                <c:pt idx="641">
                  <c:v>-8.25435200693763</c:v>
                </c:pt>
                <c:pt idx="642">
                  <c:v>-8.23435200693763</c:v>
                </c:pt>
                <c:pt idx="643">
                  <c:v>-8.214352006937629</c:v>
                </c:pt>
                <c:pt idx="644">
                  <c:v>-8.194352006937628</c:v>
                </c:pt>
                <c:pt idx="645">
                  <c:v>-8.17435200693763</c:v>
                </c:pt>
                <c:pt idx="646">
                  <c:v>-8.15435200693763</c:v>
                </c:pt>
                <c:pt idx="647">
                  <c:v>-8.134352006937631</c:v>
                </c:pt>
                <c:pt idx="648">
                  <c:v>-8.114352006937629</c:v>
                </c:pt>
                <c:pt idx="649">
                  <c:v>-8.094352006937628</c:v>
                </c:pt>
                <c:pt idx="650">
                  <c:v>-8.07435200693763</c:v>
                </c:pt>
                <c:pt idx="651">
                  <c:v>-8.05435200693763</c:v>
                </c:pt>
                <c:pt idx="652">
                  <c:v>-8.034352006937629</c:v>
                </c:pt>
                <c:pt idx="653">
                  <c:v>-8.01435200693763</c:v>
                </c:pt>
                <c:pt idx="654">
                  <c:v>-7.99435200693763</c:v>
                </c:pt>
                <c:pt idx="655">
                  <c:v>-7.974352006937628</c:v>
                </c:pt>
                <c:pt idx="656">
                  <c:v>-7.954352006937631</c:v>
                </c:pt>
                <c:pt idx="657">
                  <c:v>-7.93435200693763</c:v>
                </c:pt>
                <c:pt idx="658">
                  <c:v>-7.91435200693763</c:v>
                </c:pt>
                <c:pt idx="659">
                  <c:v>-7.89435200693763</c:v>
                </c:pt>
                <c:pt idx="660">
                  <c:v>-7.87435200693763</c:v>
                </c:pt>
                <c:pt idx="661">
                  <c:v>-7.85435200693763</c:v>
                </c:pt>
                <c:pt idx="662">
                  <c:v>-7.83435200693763</c:v>
                </c:pt>
                <c:pt idx="663">
                  <c:v>-7.814352006937629</c:v>
                </c:pt>
                <c:pt idx="664">
                  <c:v>-7.79435200693763</c:v>
                </c:pt>
                <c:pt idx="665">
                  <c:v>-7.77435200693763</c:v>
                </c:pt>
                <c:pt idx="666">
                  <c:v>-7.75435200693763</c:v>
                </c:pt>
                <c:pt idx="667">
                  <c:v>-7.73435200693763</c:v>
                </c:pt>
                <c:pt idx="668">
                  <c:v>-7.71435200693763</c:v>
                </c:pt>
                <c:pt idx="669">
                  <c:v>-7.69435200693763</c:v>
                </c:pt>
                <c:pt idx="670">
                  <c:v>-7.674352006937631</c:v>
                </c:pt>
                <c:pt idx="671">
                  <c:v>-7.65435200693763</c:v>
                </c:pt>
                <c:pt idx="672">
                  <c:v>-7.634352006937631</c:v>
                </c:pt>
                <c:pt idx="673">
                  <c:v>-7.614352006937631</c:v>
                </c:pt>
                <c:pt idx="674">
                  <c:v>-7.594352006937631</c:v>
                </c:pt>
                <c:pt idx="675">
                  <c:v>-7.574352006937631</c:v>
                </c:pt>
                <c:pt idx="676">
                  <c:v>-7.554352006937631</c:v>
                </c:pt>
                <c:pt idx="677">
                  <c:v>-7.534352006937627</c:v>
                </c:pt>
                <c:pt idx="678">
                  <c:v>-7.514352006937631</c:v>
                </c:pt>
                <c:pt idx="679">
                  <c:v>-7.494352006937631</c:v>
                </c:pt>
                <c:pt idx="680">
                  <c:v>-7.474352006937631</c:v>
                </c:pt>
                <c:pt idx="681">
                  <c:v>-7.454352006937631</c:v>
                </c:pt>
                <c:pt idx="682">
                  <c:v>-7.434352006937628</c:v>
                </c:pt>
                <c:pt idx="683">
                  <c:v>-7.414352006937632</c:v>
                </c:pt>
                <c:pt idx="684">
                  <c:v>-7.394352006937631</c:v>
                </c:pt>
                <c:pt idx="685">
                  <c:v>-7.374352006937632</c:v>
                </c:pt>
                <c:pt idx="686">
                  <c:v>-7.354352006937629</c:v>
                </c:pt>
                <c:pt idx="687">
                  <c:v>-7.33435200693763</c:v>
                </c:pt>
                <c:pt idx="688">
                  <c:v>-7.314352006937632</c:v>
                </c:pt>
                <c:pt idx="689">
                  <c:v>-7.294352006937632</c:v>
                </c:pt>
                <c:pt idx="690">
                  <c:v>-7.27435200693763</c:v>
                </c:pt>
                <c:pt idx="691">
                  <c:v>-7.25435200693763</c:v>
                </c:pt>
                <c:pt idx="692">
                  <c:v>-7.23435200693763</c:v>
                </c:pt>
                <c:pt idx="693">
                  <c:v>-7.214352006937633</c:v>
                </c:pt>
                <c:pt idx="694">
                  <c:v>-7.194352006937629</c:v>
                </c:pt>
                <c:pt idx="695">
                  <c:v>-7.17435200693763</c:v>
                </c:pt>
                <c:pt idx="696">
                  <c:v>-7.154352006937629</c:v>
                </c:pt>
                <c:pt idx="697">
                  <c:v>-7.13435200693763</c:v>
                </c:pt>
                <c:pt idx="698">
                  <c:v>-7.114352006937628</c:v>
                </c:pt>
                <c:pt idx="699">
                  <c:v>-7.09435200693763</c:v>
                </c:pt>
                <c:pt idx="700">
                  <c:v>-7.07435200693763</c:v>
                </c:pt>
                <c:pt idx="701">
                  <c:v>-7.05435200693763</c:v>
                </c:pt>
                <c:pt idx="702">
                  <c:v>-7.03435200693763</c:v>
                </c:pt>
                <c:pt idx="703">
                  <c:v>-7.01435200693763</c:v>
                </c:pt>
                <c:pt idx="704">
                  <c:v>-6.994352006937632</c:v>
                </c:pt>
                <c:pt idx="705">
                  <c:v>-6.97435200693763</c:v>
                </c:pt>
                <c:pt idx="706">
                  <c:v>-6.95435200693763</c:v>
                </c:pt>
                <c:pt idx="707">
                  <c:v>-6.93435200693763</c:v>
                </c:pt>
                <c:pt idx="708">
                  <c:v>-6.91435200693763</c:v>
                </c:pt>
                <c:pt idx="709">
                  <c:v>-6.89435200693763</c:v>
                </c:pt>
                <c:pt idx="710">
                  <c:v>-6.874352006937631</c:v>
                </c:pt>
                <c:pt idx="711">
                  <c:v>-6.854352006937629</c:v>
                </c:pt>
                <c:pt idx="712">
                  <c:v>-6.834352006937628</c:v>
                </c:pt>
                <c:pt idx="713">
                  <c:v>-6.814352006937631</c:v>
                </c:pt>
                <c:pt idx="714">
                  <c:v>-6.794352006937631</c:v>
                </c:pt>
                <c:pt idx="715">
                  <c:v>-6.774352006937628</c:v>
                </c:pt>
                <c:pt idx="716">
                  <c:v>-6.754352006937629</c:v>
                </c:pt>
                <c:pt idx="717">
                  <c:v>-6.734352006937628</c:v>
                </c:pt>
                <c:pt idx="718">
                  <c:v>-6.714352006937632</c:v>
                </c:pt>
                <c:pt idx="719">
                  <c:v>-6.694352006937629</c:v>
                </c:pt>
                <c:pt idx="720">
                  <c:v>-6.674352006937629</c:v>
                </c:pt>
                <c:pt idx="721">
                  <c:v>-6.654352006937629</c:v>
                </c:pt>
                <c:pt idx="722">
                  <c:v>-6.634352006937629</c:v>
                </c:pt>
                <c:pt idx="723">
                  <c:v>-6.614352006937629</c:v>
                </c:pt>
                <c:pt idx="724">
                  <c:v>-6.59435200693763</c:v>
                </c:pt>
                <c:pt idx="725">
                  <c:v>-6.57435200693763</c:v>
                </c:pt>
                <c:pt idx="726">
                  <c:v>-6.55435200693763</c:v>
                </c:pt>
                <c:pt idx="727">
                  <c:v>-6.53435200693763</c:v>
                </c:pt>
                <c:pt idx="728">
                  <c:v>-6.51435200693763</c:v>
                </c:pt>
                <c:pt idx="729">
                  <c:v>-6.49435200693763</c:v>
                </c:pt>
                <c:pt idx="730">
                  <c:v>-6.47435200693763</c:v>
                </c:pt>
                <c:pt idx="731">
                  <c:v>-6.45435200693763</c:v>
                </c:pt>
                <c:pt idx="732">
                  <c:v>-6.43435200693763</c:v>
                </c:pt>
                <c:pt idx="733">
                  <c:v>-6.41435200693763</c:v>
                </c:pt>
                <c:pt idx="734">
                  <c:v>-6.39435200693763</c:v>
                </c:pt>
                <c:pt idx="735">
                  <c:v>-6.37435200693763</c:v>
                </c:pt>
                <c:pt idx="736">
                  <c:v>-6.35435200693763</c:v>
                </c:pt>
                <c:pt idx="737">
                  <c:v>-6.334352006937631</c:v>
                </c:pt>
                <c:pt idx="738">
                  <c:v>-6.31435200693763</c:v>
                </c:pt>
                <c:pt idx="739">
                  <c:v>-6.294352006937631</c:v>
                </c:pt>
                <c:pt idx="740">
                  <c:v>-6.274352006937631</c:v>
                </c:pt>
                <c:pt idx="741">
                  <c:v>-6.254352006937631</c:v>
                </c:pt>
                <c:pt idx="742">
                  <c:v>-6.234352006937631</c:v>
                </c:pt>
                <c:pt idx="743">
                  <c:v>-6.214352006937631</c:v>
                </c:pt>
                <c:pt idx="744">
                  <c:v>-6.194352006937628</c:v>
                </c:pt>
                <c:pt idx="745">
                  <c:v>-6.174352006937632</c:v>
                </c:pt>
                <c:pt idx="746">
                  <c:v>-6.154352006937631</c:v>
                </c:pt>
                <c:pt idx="747">
                  <c:v>-6.134352006937632</c:v>
                </c:pt>
                <c:pt idx="748">
                  <c:v>-6.114352006937629</c:v>
                </c:pt>
                <c:pt idx="749">
                  <c:v>-6.094352006937628</c:v>
                </c:pt>
                <c:pt idx="750">
                  <c:v>-6.074352006937632</c:v>
                </c:pt>
                <c:pt idx="751">
                  <c:v>-6.054352006937632</c:v>
                </c:pt>
                <c:pt idx="752">
                  <c:v>-6.034352006937627</c:v>
                </c:pt>
                <c:pt idx="753">
                  <c:v>-6.014352006937628</c:v>
                </c:pt>
                <c:pt idx="754">
                  <c:v>-5.994352006937628</c:v>
                </c:pt>
                <c:pt idx="755">
                  <c:v>-5.974352006937627</c:v>
                </c:pt>
                <c:pt idx="756">
                  <c:v>-5.954352006937632</c:v>
                </c:pt>
                <c:pt idx="757">
                  <c:v>-5.934352006937628</c:v>
                </c:pt>
                <c:pt idx="758">
                  <c:v>-5.914352006937628</c:v>
                </c:pt>
                <c:pt idx="759">
                  <c:v>-5.894352006937629</c:v>
                </c:pt>
                <c:pt idx="760">
                  <c:v>-5.874352006937628</c:v>
                </c:pt>
                <c:pt idx="761">
                  <c:v>-5.854352006937629</c:v>
                </c:pt>
                <c:pt idx="762">
                  <c:v>-5.83435200693763</c:v>
                </c:pt>
                <c:pt idx="763">
                  <c:v>-5.814352006937629</c:v>
                </c:pt>
                <c:pt idx="764">
                  <c:v>-5.794352006937629</c:v>
                </c:pt>
                <c:pt idx="765">
                  <c:v>-5.77435200693763</c:v>
                </c:pt>
                <c:pt idx="766">
                  <c:v>-5.754352006937631</c:v>
                </c:pt>
                <c:pt idx="767">
                  <c:v>-5.73435200693763</c:v>
                </c:pt>
                <c:pt idx="768">
                  <c:v>-5.714352006937629</c:v>
                </c:pt>
                <c:pt idx="769">
                  <c:v>-5.694352006937631</c:v>
                </c:pt>
                <c:pt idx="770">
                  <c:v>-5.67435200693763</c:v>
                </c:pt>
                <c:pt idx="771">
                  <c:v>-5.654352006937629</c:v>
                </c:pt>
                <c:pt idx="772">
                  <c:v>-5.63435200693763</c:v>
                </c:pt>
                <c:pt idx="773">
                  <c:v>-5.614352006937631</c:v>
                </c:pt>
                <c:pt idx="774">
                  <c:v>-5.59435200693763</c:v>
                </c:pt>
                <c:pt idx="775">
                  <c:v>-5.57435200693763</c:v>
                </c:pt>
                <c:pt idx="776">
                  <c:v>-5.554352006937631</c:v>
                </c:pt>
                <c:pt idx="777">
                  <c:v>-5.534352006937627</c:v>
                </c:pt>
                <c:pt idx="778">
                  <c:v>-5.514352006937631</c:v>
                </c:pt>
                <c:pt idx="779">
                  <c:v>-5.494352006937631</c:v>
                </c:pt>
                <c:pt idx="780">
                  <c:v>-5.474352006937631</c:v>
                </c:pt>
                <c:pt idx="781">
                  <c:v>-5.454352006937631</c:v>
                </c:pt>
                <c:pt idx="782">
                  <c:v>-5.434352006937627</c:v>
                </c:pt>
                <c:pt idx="783">
                  <c:v>-5.414352006937631</c:v>
                </c:pt>
                <c:pt idx="784">
                  <c:v>-5.394352006937631</c:v>
                </c:pt>
                <c:pt idx="785">
                  <c:v>-5.374352006937632</c:v>
                </c:pt>
                <c:pt idx="786">
                  <c:v>-5.354352006937629</c:v>
                </c:pt>
                <c:pt idx="787">
                  <c:v>-5.334352006937628</c:v>
                </c:pt>
                <c:pt idx="788">
                  <c:v>-5.314352006937631</c:v>
                </c:pt>
                <c:pt idx="789">
                  <c:v>-5.294352006937632</c:v>
                </c:pt>
                <c:pt idx="790">
                  <c:v>-5.274352006937628</c:v>
                </c:pt>
                <c:pt idx="791">
                  <c:v>-5.25435200693763</c:v>
                </c:pt>
                <c:pt idx="792">
                  <c:v>-5.234352006937628</c:v>
                </c:pt>
                <c:pt idx="793">
                  <c:v>-5.214352006937633</c:v>
                </c:pt>
                <c:pt idx="794">
                  <c:v>-5.194352006937629</c:v>
                </c:pt>
                <c:pt idx="795">
                  <c:v>-5.174352006937629</c:v>
                </c:pt>
                <c:pt idx="796">
                  <c:v>-5.154352006937629</c:v>
                </c:pt>
                <c:pt idx="797">
                  <c:v>-5.13435200693763</c:v>
                </c:pt>
                <c:pt idx="798">
                  <c:v>-5.114352006937629</c:v>
                </c:pt>
                <c:pt idx="799">
                  <c:v>-5.09435200693763</c:v>
                </c:pt>
                <c:pt idx="800">
                  <c:v>-5.07435200693763</c:v>
                </c:pt>
                <c:pt idx="801">
                  <c:v>-5.05435200693763</c:v>
                </c:pt>
                <c:pt idx="802">
                  <c:v>-5.03435200693763</c:v>
                </c:pt>
                <c:pt idx="803">
                  <c:v>-5.01435200693763</c:v>
                </c:pt>
                <c:pt idx="804">
                  <c:v>-4.994352006937631</c:v>
                </c:pt>
                <c:pt idx="805">
                  <c:v>-4.97435200693763</c:v>
                </c:pt>
                <c:pt idx="806">
                  <c:v>-4.95435200693763</c:v>
                </c:pt>
                <c:pt idx="807">
                  <c:v>-4.93435200693763</c:v>
                </c:pt>
                <c:pt idx="808">
                  <c:v>-4.91435200693763</c:v>
                </c:pt>
                <c:pt idx="809">
                  <c:v>-4.894352006937627</c:v>
                </c:pt>
                <c:pt idx="810">
                  <c:v>-4.874352006937631</c:v>
                </c:pt>
                <c:pt idx="811">
                  <c:v>-4.85435200693763</c:v>
                </c:pt>
                <c:pt idx="812">
                  <c:v>-4.834352006937631</c:v>
                </c:pt>
                <c:pt idx="813">
                  <c:v>-4.81435200693763</c:v>
                </c:pt>
                <c:pt idx="814">
                  <c:v>-4.794352006937631</c:v>
                </c:pt>
                <c:pt idx="815">
                  <c:v>-4.774352006937631</c:v>
                </c:pt>
                <c:pt idx="816">
                  <c:v>-4.754352006937631</c:v>
                </c:pt>
                <c:pt idx="817">
                  <c:v>-4.734352006937627</c:v>
                </c:pt>
                <c:pt idx="818">
                  <c:v>-4.714352006937628</c:v>
                </c:pt>
                <c:pt idx="819">
                  <c:v>-4.694352006937628</c:v>
                </c:pt>
                <c:pt idx="820">
                  <c:v>-4.674352006937628</c:v>
                </c:pt>
                <c:pt idx="821">
                  <c:v>-4.654352006937631</c:v>
                </c:pt>
                <c:pt idx="822">
                  <c:v>-4.634352006937632</c:v>
                </c:pt>
                <c:pt idx="823">
                  <c:v>-4.614352006937631</c:v>
                </c:pt>
                <c:pt idx="824">
                  <c:v>-4.594352006937632</c:v>
                </c:pt>
                <c:pt idx="825">
                  <c:v>-4.574352006937628</c:v>
                </c:pt>
                <c:pt idx="826">
                  <c:v>-4.554352006937629</c:v>
                </c:pt>
                <c:pt idx="827">
                  <c:v>-4.534352006937628</c:v>
                </c:pt>
                <c:pt idx="828">
                  <c:v>-4.514352006937629</c:v>
                </c:pt>
                <c:pt idx="829">
                  <c:v>-4.49435200693763</c:v>
                </c:pt>
                <c:pt idx="830">
                  <c:v>-4.474352006937628</c:v>
                </c:pt>
                <c:pt idx="831">
                  <c:v>-4.454352006937632</c:v>
                </c:pt>
                <c:pt idx="832">
                  <c:v>-4.434352006937632</c:v>
                </c:pt>
                <c:pt idx="833">
                  <c:v>-4.414352006937633</c:v>
                </c:pt>
                <c:pt idx="834">
                  <c:v>-4.39435200693763</c:v>
                </c:pt>
                <c:pt idx="835">
                  <c:v>-4.37435200693763</c:v>
                </c:pt>
                <c:pt idx="836">
                  <c:v>-4.35435200693763</c:v>
                </c:pt>
                <c:pt idx="837">
                  <c:v>-4.33435200693763</c:v>
                </c:pt>
                <c:pt idx="838">
                  <c:v>-4.314352006937629</c:v>
                </c:pt>
                <c:pt idx="839">
                  <c:v>-4.29435200693763</c:v>
                </c:pt>
                <c:pt idx="840">
                  <c:v>-4.27435200693763</c:v>
                </c:pt>
                <c:pt idx="841">
                  <c:v>-4.25435200693763</c:v>
                </c:pt>
                <c:pt idx="842">
                  <c:v>-4.234352006937626</c:v>
                </c:pt>
                <c:pt idx="843">
                  <c:v>-4.21435200693763</c:v>
                </c:pt>
                <c:pt idx="844">
                  <c:v>-4.19435200693763</c:v>
                </c:pt>
                <c:pt idx="845">
                  <c:v>-4.174352006937631</c:v>
                </c:pt>
                <c:pt idx="846">
                  <c:v>-4.15435200693763</c:v>
                </c:pt>
                <c:pt idx="847">
                  <c:v>-4.134352006937631</c:v>
                </c:pt>
                <c:pt idx="848">
                  <c:v>-4.11435200693763</c:v>
                </c:pt>
                <c:pt idx="849">
                  <c:v>-4.094352006937631</c:v>
                </c:pt>
                <c:pt idx="850">
                  <c:v>-4.074352006937627</c:v>
                </c:pt>
                <c:pt idx="851">
                  <c:v>-4.054352006937628</c:v>
                </c:pt>
                <c:pt idx="852">
                  <c:v>-4.034352006937627</c:v>
                </c:pt>
                <c:pt idx="853">
                  <c:v>-4.014352006937631</c:v>
                </c:pt>
                <c:pt idx="854">
                  <c:v>-3.994352006937631</c:v>
                </c:pt>
                <c:pt idx="855">
                  <c:v>-3.974352006937631</c:v>
                </c:pt>
                <c:pt idx="856">
                  <c:v>-3.954352006937631</c:v>
                </c:pt>
                <c:pt idx="857">
                  <c:v>-3.934352006937631</c:v>
                </c:pt>
                <c:pt idx="858">
                  <c:v>-3.914352006937631</c:v>
                </c:pt>
                <c:pt idx="859">
                  <c:v>-3.894352006937628</c:v>
                </c:pt>
                <c:pt idx="860">
                  <c:v>-3.874352006937628</c:v>
                </c:pt>
                <c:pt idx="861">
                  <c:v>-3.854352006937629</c:v>
                </c:pt>
                <c:pt idx="862">
                  <c:v>-3.834352006937629</c:v>
                </c:pt>
                <c:pt idx="863">
                  <c:v>-3.814352006937629</c:v>
                </c:pt>
                <c:pt idx="864">
                  <c:v>-3.794352006937632</c:v>
                </c:pt>
                <c:pt idx="865">
                  <c:v>-3.774352006937632</c:v>
                </c:pt>
                <c:pt idx="866">
                  <c:v>-3.754352006937632</c:v>
                </c:pt>
                <c:pt idx="867">
                  <c:v>-3.734352006937629</c:v>
                </c:pt>
                <c:pt idx="868">
                  <c:v>-3.714352006937629</c:v>
                </c:pt>
                <c:pt idx="869">
                  <c:v>-3.694352006937629</c:v>
                </c:pt>
                <c:pt idx="870">
                  <c:v>-3.674352006937629</c:v>
                </c:pt>
                <c:pt idx="871">
                  <c:v>-3.654352006937629</c:v>
                </c:pt>
                <c:pt idx="872">
                  <c:v>-3.634352006937629</c:v>
                </c:pt>
                <c:pt idx="873">
                  <c:v>-3.614352006937629</c:v>
                </c:pt>
                <c:pt idx="874">
                  <c:v>-3.594352006937633</c:v>
                </c:pt>
                <c:pt idx="875">
                  <c:v>-3.574352006937627</c:v>
                </c:pt>
                <c:pt idx="876">
                  <c:v>-3.55435200693763</c:v>
                </c:pt>
                <c:pt idx="877">
                  <c:v>-3.53435200693763</c:v>
                </c:pt>
                <c:pt idx="878">
                  <c:v>-3.51435200693763</c:v>
                </c:pt>
                <c:pt idx="879">
                  <c:v>-3.49435200693763</c:v>
                </c:pt>
                <c:pt idx="880">
                  <c:v>-3.47435200693763</c:v>
                </c:pt>
                <c:pt idx="881">
                  <c:v>-3.45435200693763</c:v>
                </c:pt>
                <c:pt idx="882">
                  <c:v>-3.43435200693763</c:v>
                </c:pt>
                <c:pt idx="883">
                  <c:v>-3.41435200693763</c:v>
                </c:pt>
                <c:pt idx="884">
                  <c:v>-3.394352006937627</c:v>
                </c:pt>
                <c:pt idx="885">
                  <c:v>-3.374352006937627</c:v>
                </c:pt>
                <c:pt idx="886">
                  <c:v>-3.35435200693763</c:v>
                </c:pt>
                <c:pt idx="887">
                  <c:v>-3.33435200693763</c:v>
                </c:pt>
                <c:pt idx="888">
                  <c:v>-3.31435200693763</c:v>
                </c:pt>
                <c:pt idx="889">
                  <c:v>-3.29435200693763</c:v>
                </c:pt>
                <c:pt idx="890">
                  <c:v>-3.27435200693763</c:v>
                </c:pt>
                <c:pt idx="891">
                  <c:v>-3.254352006937631</c:v>
                </c:pt>
                <c:pt idx="892">
                  <c:v>-3.234352006937628</c:v>
                </c:pt>
                <c:pt idx="893">
                  <c:v>-3.214352006937628</c:v>
                </c:pt>
                <c:pt idx="894">
                  <c:v>-3.194352006937628</c:v>
                </c:pt>
                <c:pt idx="895">
                  <c:v>-3.174352006937628</c:v>
                </c:pt>
                <c:pt idx="896">
                  <c:v>-3.154352006937631</c:v>
                </c:pt>
                <c:pt idx="897">
                  <c:v>-3.134352006937631</c:v>
                </c:pt>
                <c:pt idx="898">
                  <c:v>-3.114352006937631</c:v>
                </c:pt>
                <c:pt idx="899">
                  <c:v>-3.094352006937631</c:v>
                </c:pt>
                <c:pt idx="900">
                  <c:v>-3.074352006937628</c:v>
                </c:pt>
                <c:pt idx="901">
                  <c:v>-3.054352006937628</c:v>
                </c:pt>
                <c:pt idx="902">
                  <c:v>-3.034352006937628</c:v>
                </c:pt>
                <c:pt idx="903">
                  <c:v>-3.014352006937628</c:v>
                </c:pt>
                <c:pt idx="904">
                  <c:v>-2.994352006937631</c:v>
                </c:pt>
                <c:pt idx="905">
                  <c:v>-2.974352006937629</c:v>
                </c:pt>
                <c:pt idx="906">
                  <c:v>-2.954352006937629</c:v>
                </c:pt>
                <c:pt idx="907">
                  <c:v>-2.934352006937632</c:v>
                </c:pt>
                <c:pt idx="908">
                  <c:v>-2.914352006937632</c:v>
                </c:pt>
                <c:pt idx="909">
                  <c:v>-2.894352006937629</c:v>
                </c:pt>
                <c:pt idx="910">
                  <c:v>-2.874352006937629</c:v>
                </c:pt>
                <c:pt idx="911">
                  <c:v>-2.854352006937629</c:v>
                </c:pt>
                <c:pt idx="912">
                  <c:v>-2.834352006937629</c:v>
                </c:pt>
                <c:pt idx="913">
                  <c:v>-2.814352006937629</c:v>
                </c:pt>
                <c:pt idx="914">
                  <c:v>-2.794352006937629</c:v>
                </c:pt>
                <c:pt idx="915">
                  <c:v>-2.774352006937629</c:v>
                </c:pt>
                <c:pt idx="916">
                  <c:v>-2.754352006937629</c:v>
                </c:pt>
                <c:pt idx="917">
                  <c:v>-2.734352006937627</c:v>
                </c:pt>
                <c:pt idx="918">
                  <c:v>-2.714352006937626</c:v>
                </c:pt>
                <c:pt idx="919">
                  <c:v>-2.69435200693763</c:v>
                </c:pt>
                <c:pt idx="920">
                  <c:v>-2.67435200693763</c:v>
                </c:pt>
                <c:pt idx="921">
                  <c:v>-2.65435200693763</c:v>
                </c:pt>
                <c:pt idx="922">
                  <c:v>-2.63435200693763</c:v>
                </c:pt>
                <c:pt idx="923">
                  <c:v>-2.61435200693763</c:v>
                </c:pt>
                <c:pt idx="924">
                  <c:v>-2.59435200693763</c:v>
                </c:pt>
                <c:pt idx="925">
                  <c:v>-2.574352006937627</c:v>
                </c:pt>
                <c:pt idx="926">
                  <c:v>-2.554352006937628</c:v>
                </c:pt>
                <c:pt idx="927">
                  <c:v>-2.534352006937628</c:v>
                </c:pt>
                <c:pt idx="928">
                  <c:v>-2.514352006937628</c:v>
                </c:pt>
                <c:pt idx="929">
                  <c:v>-2.494352006937631</c:v>
                </c:pt>
                <c:pt idx="930">
                  <c:v>-2.474352006937631</c:v>
                </c:pt>
                <c:pt idx="931">
                  <c:v>-2.454352006937631</c:v>
                </c:pt>
                <c:pt idx="932">
                  <c:v>-2.434352006937631</c:v>
                </c:pt>
                <c:pt idx="933">
                  <c:v>-2.414352006937631</c:v>
                </c:pt>
                <c:pt idx="934">
                  <c:v>-2.394352006937628</c:v>
                </c:pt>
                <c:pt idx="935">
                  <c:v>-2.374352006937628</c:v>
                </c:pt>
                <c:pt idx="936">
                  <c:v>-2.354352006937628</c:v>
                </c:pt>
                <c:pt idx="937">
                  <c:v>-2.334352006937628</c:v>
                </c:pt>
                <c:pt idx="938">
                  <c:v>-2.314352006937628</c:v>
                </c:pt>
                <c:pt idx="939">
                  <c:v>-2.294352006937632</c:v>
                </c:pt>
                <c:pt idx="940">
                  <c:v>-2.274352006937632</c:v>
                </c:pt>
                <c:pt idx="941">
                  <c:v>-2.254352006937632</c:v>
                </c:pt>
                <c:pt idx="942">
                  <c:v>-2.234352006937629</c:v>
                </c:pt>
                <c:pt idx="943">
                  <c:v>-2.214352006937629</c:v>
                </c:pt>
                <c:pt idx="944">
                  <c:v>-2.194352006937629</c:v>
                </c:pt>
                <c:pt idx="945">
                  <c:v>-2.174352006937629</c:v>
                </c:pt>
                <c:pt idx="946">
                  <c:v>-2.154352006937629</c:v>
                </c:pt>
                <c:pt idx="947">
                  <c:v>-2.134352006937629</c:v>
                </c:pt>
                <c:pt idx="948">
                  <c:v>-2.114352006937629</c:v>
                </c:pt>
                <c:pt idx="949">
                  <c:v>-2.094352006937629</c:v>
                </c:pt>
                <c:pt idx="950">
                  <c:v>-2.074352006937626</c:v>
                </c:pt>
                <c:pt idx="951">
                  <c:v>-2.054352006937629</c:v>
                </c:pt>
                <c:pt idx="952">
                  <c:v>-2.034352006937629</c:v>
                </c:pt>
                <c:pt idx="953">
                  <c:v>-2.01435200693763</c:v>
                </c:pt>
                <c:pt idx="954">
                  <c:v>-1.99435200693763</c:v>
                </c:pt>
                <c:pt idx="955">
                  <c:v>-1.97435200693763</c:v>
                </c:pt>
                <c:pt idx="956">
                  <c:v>-1.954352006937629</c:v>
                </c:pt>
                <c:pt idx="957">
                  <c:v>-1.93435200693763</c:v>
                </c:pt>
                <c:pt idx="958">
                  <c:v>-1.91435200693763</c:v>
                </c:pt>
                <c:pt idx="959">
                  <c:v>-1.894352006937627</c:v>
                </c:pt>
                <c:pt idx="960">
                  <c:v>-1.874352006937627</c:v>
                </c:pt>
                <c:pt idx="961">
                  <c:v>-1.854352006937627</c:v>
                </c:pt>
                <c:pt idx="962">
                  <c:v>-1.83435200693763</c:v>
                </c:pt>
                <c:pt idx="963">
                  <c:v>-1.81435200693763</c:v>
                </c:pt>
                <c:pt idx="964">
                  <c:v>-1.79435200693763</c:v>
                </c:pt>
                <c:pt idx="965">
                  <c:v>-1.774352006937631</c:v>
                </c:pt>
                <c:pt idx="966">
                  <c:v>-1.754352006937631</c:v>
                </c:pt>
                <c:pt idx="967">
                  <c:v>-1.734352006937628</c:v>
                </c:pt>
                <c:pt idx="968">
                  <c:v>-1.714352006937628</c:v>
                </c:pt>
                <c:pt idx="969">
                  <c:v>-1.694352006937627</c:v>
                </c:pt>
                <c:pt idx="970">
                  <c:v>-1.674352006937628</c:v>
                </c:pt>
                <c:pt idx="971">
                  <c:v>-1.654352006937628</c:v>
                </c:pt>
                <c:pt idx="972">
                  <c:v>-1.634352006937631</c:v>
                </c:pt>
                <c:pt idx="973">
                  <c:v>-1.614352006937631</c:v>
                </c:pt>
                <c:pt idx="974">
                  <c:v>-1.594352006937631</c:v>
                </c:pt>
                <c:pt idx="975">
                  <c:v>-1.574352006937628</c:v>
                </c:pt>
                <c:pt idx="976">
                  <c:v>-1.554352006937628</c:v>
                </c:pt>
                <c:pt idx="977">
                  <c:v>-1.534352006937628</c:v>
                </c:pt>
                <c:pt idx="978">
                  <c:v>-1.514352006937629</c:v>
                </c:pt>
                <c:pt idx="979">
                  <c:v>-1.494352006937629</c:v>
                </c:pt>
                <c:pt idx="980">
                  <c:v>-1.474352006937629</c:v>
                </c:pt>
                <c:pt idx="981">
                  <c:v>-1.454352006937629</c:v>
                </c:pt>
                <c:pt idx="982">
                  <c:v>-1.434352006937632</c:v>
                </c:pt>
                <c:pt idx="983">
                  <c:v>-1.414352006937632</c:v>
                </c:pt>
                <c:pt idx="984">
                  <c:v>-1.39435200693763</c:v>
                </c:pt>
                <c:pt idx="985">
                  <c:v>-1.37435200693763</c:v>
                </c:pt>
                <c:pt idx="986">
                  <c:v>-1.35435200693763</c:v>
                </c:pt>
                <c:pt idx="987">
                  <c:v>-1.33435200693763</c:v>
                </c:pt>
                <c:pt idx="988">
                  <c:v>-1.31435200693763</c:v>
                </c:pt>
                <c:pt idx="989">
                  <c:v>-1.29435200693763</c:v>
                </c:pt>
                <c:pt idx="990">
                  <c:v>-1.27435200693763</c:v>
                </c:pt>
                <c:pt idx="991">
                  <c:v>-1.25435200693763</c:v>
                </c:pt>
                <c:pt idx="992">
                  <c:v>-1.234352006937627</c:v>
                </c:pt>
                <c:pt idx="993">
                  <c:v>-1.214352006937627</c:v>
                </c:pt>
                <c:pt idx="994">
                  <c:v>-1.19435200693763</c:v>
                </c:pt>
                <c:pt idx="995">
                  <c:v>-1.17435200693763</c:v>
                </c:pt>
                <c:pt idx="996">
                  <c:v>-1.15435200693763</c:v>
                </c:pt>
                <c:pt idx="997">
                  <c:v>-1.13435200693763</c:v>
                </c:pt>
                <c:pt idx="998">
                  <c:v>-1.11435200693763</c:v>
                </c:pt>
                <c:pt idx="999">
                  <c:v>-1.09435200693763</c:v>
                </c:pt>
                <c:pt idx="1000">
                  <c:v>-1.074352006937627</c:v>
                </c:pt>
                <c:pt idx="1001">
                  <c:v>-1.054352006937627</c:v>
                </c:pt>
                <c:pt idx="1002">
                  <c:v>-1.034352006937627</c:v>
                </c:pt>
                <c:pt idx="1003">
                  <c:v>-1.014352006937628</c:v>
                </c:pt>
                <c:pt idx="1004">
                  <c:v>-0.994352006937631</c:v>
                </c:pt>
                <c:pt idx="1005">
                  <c:v>-0.974352006937631</c:v>
                </c:pt>
                <c:pt idx="1006">
                  <c:v>-0.954352006937631</c:v>
                </c:pt>
                <c:pt idx="1007">
                  <c:v>-0.934352006937631</c:v>
                </c:pt>
                <c:pt idx="1008">
                  <c:v>-0.914352006937631</c:v>
                </c:pt>
                <c:pt idx="1009">
                  <c:v>-0.894352006937628</c:v>
                </c:pt>
                <c:pt idx="1010">
                  <c:v>-0.874352006937628</c:v>
                </c:pt>
                <c:pt idx="1011">
                  <c:v>-0.854352006937628</c:v>
                </c:pt>
                <c:pt idx="1012">
                  <c:v>-0.834352006937628</c:v>
                </c:pt>
                <c:pt idx="1013">
                  <c:v>-0.814352006937628</c:v>
                </c:pt>
                <c:pt idx="1014">
                  <c:v>-0.794352006937628</c:v>
                </c:pt>
                <c:pt idx="1015">
                  <c:v>-0.774352006937632</c:v>
                </c:pt>
                <c:pt idx="1016">
                  <c:v>-0.754352006937632</c:v>
                </c:pt>
                <c:pt idx="1017">
                  <c:v>-0.734352006937629</c:v>
                </c:pt>
                <c:pt idx="1018">
                  <c:v>-0.714352006937629</c:v>
                </c:pt>
                <c:pt idx="1019">
                  <c:v>-0.694352006937629</c:v>
                </c:pt>
                <c:pt idx="1020">
                  <c:v>-0.674352006937629</c:v>
                </c:pt>
                <c:pt idx="1021">
                  <c:v>-0.654352006937629</c:v>
                </c:pt>
                <c:pt idx="1022">
                  <c:v>-0.634352006937629</c:v>
                </c:pt>
                <c:pt idx="1023">
                  <c:v>-0.614352006937629</c:v>
                </c:pt>
                <c:pt idx="1024">
                  <c:v>-0.594352006937629</c:v>
                </c:pt>
                <c:pt idx="1025">
                  <c:v>-0.574352006937626</c:v>
                </c:pt>
                <c:pt idx="1026">
                  <c:v>-0.554352006937626</c:v>
                </c:pt>
                <c:pt idx="1027">
                  <c:v>-0.534352006937629</c:v>
                </c:pt>
                <c:pt idx="1028">
                  <c:v>-0.514352006937629</c:v>
                </c:pt>
                <c:pt idx="1029">
                  <c:v>-0.49435200693763</c:v>
                </c:pt>
                <c:pt idx="1030">
                  <c:v>-0.47435200693763</c:v>
                </c:pt>
                <c:pt idx="1031">
                  <c:v>-0.45435200693763</c:v>
                </c:pt>
                <c:pt idx="1032">
                  <c:v>-0.43435200693763</c:v>
                </c:pt>
                <c:pt idx="1033">
                  <c:v>-0.41435200693763</c:v>
                </c:pt>
                <c:pt idx="1034">
                  <c:v>-0.394352006937627</c:v>
                </c:pt>
                <c:pt idx="1035">
                  <c:v>-0.374352006937627</c:v>
                </c:pt>
                <c:pt idx="1036">
                  <c:v>-0.354352006937627</c:v>
                </c:pt>
                <c:pt idx="1037">
                  <c:v>-0.33435200693763</c:v>
                </c:pt>
                <c:pt idx="1038">
                  <c:v>-0.31435200693763</c:v>
                </c:pt>
                <c:pt idx="1039">
                  <c:v>-0.29435200693763</c:v>
                </c:pt>
                <c:pt idx="1040">
                  <c:v>-0.274352006937631</c:v>
                </c:pt>
                <c:pt idx="1041">
                  <c:v>-0.254352006937631</c:v>
                </c:pt>
                <c:pt idx="1042">
                  <c:v>-0.234352006937628</c:v>
                </c:pt>
                <c:pt idx="1043">
                  <c:v>-0.214352006937628</c:v>
                </c:pt>
                <c:pt idx="1044">
                  <c:v>-0.194352006937628</c:v>
                </c:pt>
                <c:pt idx="1045">
                  <c:v>-0.174352006937628</c:v>
                </c:pt>
                <c:pt idx="1046">
                  <c:v>-0.154352006937628</c:v>
                </c:pt>
                <c:pt idx="1047">
                  <c:v>-0.134352006937631</c:v>
                </c:pt>
                <c:pt idx="1048">
                  <c:v>-0.114352006937631</c:v>
                </c:pt>
                <c:pt idx="1049">
                  <c:v>-0.0943520069376314</c:v>
                </c:pt>
                <c:pt idx="1050">
                  <c:v>-0.0743520069376283</c:v>
                </c:pt>
                <c:pt idx="1051">
                  <c:v>-0.0543520069376285</c:v>
                </c:pt>
                <c:pt idx="1052">
                  <c:v>-0.0343520069376285</c:v>
                </c:pt>
                <c:pt idx="1053">
                  <c:v>-0.0143520069376285</c:v>
                </c:pt>
                <c:pt idx="1054">
                  <c:v>0.00564799306237125</c:v>
                </c:pt>
                <c:pt idx="1055">
                  <c:v>0.0256479930623712</c:v>
                </c:pt>
                <c:pt idx="1056">
                  <c:v>0.0456479930623712</c:v>
                </c:pt>
                <c:pt idx="1057">
                  <c:v>0.0656479930623711</c:v>
                </c:pt>
                <c:pt idx="1058">
                  <c:v>0.085647993062368</c:v>
                </c:pt>
                <c:pt idx="1059">
                  <c:v>0.105647993062371</c:v>
                </c:pt>
                <c:pt idx="1060">
                  <c:v>0.125647993062371</c:v>
                </c:pt>
                <c:pt idx="1061">
                  <c:v>0.145647993062371</c:v>
                </c:pt>
                <c:pt idx="1062">
                  <c:v>0.165647993062371</c:v>
                </c:pt>
                <c:pt idx="1063">
                  <c:v>0.185647993062371</c:v>
                </c:pt>
                <c:pt idx="1064">
                  <c:v>0.20564799306237</c:v>
                </c:pt>
                <c:pt idx="1065">
                  <c:v>0.225647993062371</c:v>
                </c:pt>
                <c:pt idx="1066">
                  <c:v>0.24564799306237</c:v>
                </c:pt>
                <c:pt idx="1067">
                  <c:v>0.265647993062373</c:v>
                </c:pt>
                <c:pt idx="1068">
                  <c:v>0.285647993062373</c:v>
                </c:pt>
                <c:pt idx="1069">
                  <c:v>0.305647993062373</c:v>
                </c:pt>
                <c:pt idx="1070">
                  <c:v>0.32564799306237</c:v>
                </c:pt>
                <c:pt idx="1071">
                  <c:v>0.34564799306237</c:v>
                </c:pt>
                <c:pt idx="1072">
                  <c:v>0.36564799306237</c:v>
                </c:pt>
                <c:pt idx="1073">
                  <c:v>0.38564799306237</c:v>
                </c:pt>
                <c:pt idx="1074">
                  <c:v>0.40564799306237</c:v>
                </c:pt>
                <c:pt idx="1075">
                  <c:v>0.425647993062373</c:v>
                </c:pt>
                <c:pt idx="1076">
                  <c:v>0.445647993062373</c:v>
                </c:pt>
                <c:pt idx="1077">
                  <c:v>0.465647993062373</c:v>
                </c:pt>
                <c:pt idx="1078">
                  <c:v>0.485647993062372</c:v>
                </c:pt>
                <c:pt idx="1079">
                  <c:v>0.505647993062372</c:v>
                </c:pt>
                <c:pt idx="1080">
                  <c:v>0.525647993062369</c:v>
                </c:pt>
                <c:pt idx="1081">
                  <c:v>0.545647993062369</c:v>
                </c:pt>
                <c:pt idx="1082">
                  <c:v>0.565647993062369</c:v>
                </c:pt>
                <c:pt idx="1083">
                  <c:v>0.585647993062369</c:v>
                </c:pt>
                <c:pt idx="1084">
                  <c:v>0.605647993062372</c:v>
                </c:pt>
                <c:pt idx="1085">
                  <c:v>0.625647993062372</c:v>
                </c:pt>
                <c:pt idx="1086">
                  <c:v>0.645647993062372</c:v>
                </c:pt>
                <c:pt idx="1087">
                  <c:v>0.665647993062372</c:v>
                </c:pt>
                <c:pt idx="1088">
                  <c:v>0.685647993062372</c:v>
                </c:pt>
                <c:pt idx="1089">
                  <c:v>0.705647993062372</c:v>
                </c:pt>
                <c:pt idx="1090">
                  <c:v>0.725647993062368</c:v>
                </c:pt>
                <c:pt idx="1091">
                  <c:v>0.745647993062368</c:v>
                </c:pt>
                <c:pt idx="1092">
                  <c:v>0.765647993062371</c:v>
                </c:pt>
                <c:pt idx="1093">
                  <c:v>0.785647993062371</c:v>
                </c:pt>
                <c:pt idx="1094">
                  <c:v>0.805647993062371</c:v>
                </c:pt>
                <c:pt idx="1095">
                  <c:v>0.825647993062371</c:v>
                </c:pt>
                <c:pt idx="1096">
                  <c:v>0.845647993062371</c:v>
                </c:pt>
                <c:pt idx="1097">
                  <c:v>0.865647993062371</c:v>
                </c:pt>
                <c:pt idx="1098">
                  <c:v>0.885647993062371</c:v>
                </c:pt>
                <c:pt idx="1099">
                  <c:v>0.905647993062371</c:v>
                </c:pt>
                <c:pt idx="1100">
                  <c:v>0.925647993062374</c:v>
                </c:pt>
                <c:pt idx="1101">
                  <c:v>0.945647993062374</c:v>
                </c:pt>
                <c:pt idx="1102">
                  <c:v>0.965647993062371</c:v>
                </c:pt>
                <c:pt idx="1103">
                  <c:v>0.98564799306237</c:v>
                </c:pt>
                <c:pt idx="1104">
                  <c:v>1.005647993062369</c:v>
                </c:pt>
                <c:pt idx="1105">
                  <c:v>1.02564799306237</c:v>
                </c:pt>
                <c:pt idx="1106">
                  <c:v>1.04564799306237</c:v>
                </c:pt>
                <c:pt idx="1107">
                  <c:v>1.06564799306237</c:v>
                </c:pt>
                <c:pt idx="1108">
                  <c:v>1.08564799306237</c:v>
                </c:pt>
                <c:pt idx="1109">
                  <c:v>1.105647993062373</c:v>
                </c:pt>
                <c:pt idx="1110">
                  <c:v>1.125647993062373</c:v>
                </c:pt>
                <c:pt idx="1111">
                  <c:v>1.145647993062373</c:v>
                </c:pt>
                <c:pt idx="1112">
                  <c:v>1.165647993062373</c:v>
                </c:pt>
                <c:pt idx="1113">
                  <c:v>1.18564799306237</c:v>
                </c:pt>
                <c:pt idx="1114">
                  <c:v>1.20564799306237</c:v>
                </c:pt>
                <c:pt idx="1115">
                  <c:v>1.22564799306237</c:v>
                </c:pt>
                <c:pt idx="1116">
                  <c:v>1.24564799306237</c:v>
                </c:pt>
                <c:pt idx="1117">
                  <c:v>1.265647993062372</c:v>
                </c:pt>
                <c:pt idx="1118">
                  <c:v>1.285647993062373</c:v>
                </c:pt>
                <c:pt idx="1119">
                  <c:v>1.305647993062372</c:v>
                </c:pt>
                <c:pt idx="1120">
                  <c:v>1.325647993062372</c:v>
                </c:pt>
                <c:pt idx="1121">
                  <c:v>1.345647993062372</c:v>
                </c:pt>
                <c:pt idx="1122">
                  <c:v>1.365647993062372</c:v>
                </c:pt>
                <c:pt idx="1123">
                  <c:v>1.385647993062369</c:v>
                </c:pt>
                <c:pt idx="1124">
                  <c:v>1.405647993062369</c:v>
                </c:pt>
                <c:pt idx="1125">
                  <c:v>1.425647993062372</c:v>
                </c:pt>
                <c:pt idx="1126">
                  <c:v>1.445647993062372</c:v>
                </c:pt>
                <c:pt idx="1127">
                  <c:v>1.465647993062372</c:v>
                </c:pt>
                <c:pt idx="1128">
                  <c:v>1.485647993062372</c:v>
                </c:pt>
                <c:pt idx="1129">
                  <c:v>1.505647993062371</c:v>
                </c:pt>
                <c:pt idx="1130">
                  <c:v>1.525647993062371</c:v>
                </c:pt>
                <c:pt idx="1131">
                  <c:v>1.545647993062371</c:v>
                </c:pt>
                <c:pt idx="1132">
                  <c:v>1.565647993062371</c:v>
                </c:pt>
                <c:pt idx="1133">
                  <c:v>1.585647993062368</c:v>
                </c:pt>
                <c:pt idx="1134">
                  <c:v>1.605647993062374</c:v>
                </c:pt>
                <c:pt idx="1135">
                  <c:v>1.625647993062371</c:v>
                </c:pt>
                <c:pt idx="1136">
                  <c:v>1.645647993062371</c:v>
                </c:pt>
                <c:pt idx="1137">
                  <c:v>1.665647993062371</c:v>
                </c:pt>
                <c:pt idx="1138">
                  <c:v>1.685647993062371</c:v>
                </c:pt>
                <c:pt idx="1139">
                  <c:v>1.70564799306237</c:v>
                </c:pt>
                <c:pt idx="1140">
                  <c:v>1.725647993062371</c:v>
                </c:pt>
                <c:pt idx="1141">
                  <c:v>1.74564799306237</c:v>
                </c:pt>
                <c:pt idx="1142">
                  <c:v>1.765647993062373</c:v>
                </c:pt>
                <c:pt idx="1143">
                  <c:v>1.785647993062373</c:v>
                </c:pt>
                <c:pt idx="1144">
                  <c:v>1.805647993062373</c:v>
                </c:pt>
                <c:pt idx="1145">
                  <c:v>1.82564799306237</c:v>
                </c:pt>
                <c:pt idx="1146">
                  <c:v>1.84564799306237</c:v>
                </c:pt>
                <c:pt idx="1147">
                  <c:v>1.86564799306237</c:v>
                </c:pt>
                <c:pt idx="1148">
                  <c:v>1.88564799306237</c:v>
                </c:pt>
                <c:pt idx="1149">
                  <c:v>1.90564799306237</c:v>
                </c:pt>
                <c:pt idx="1150">
                  <c:v>1.925647993062372</c:v>
                </c:pt>
                <c:pt idx="1151">
                  <c:v>1.945647993062372</c:v>
                </c:pt>
                <c:pt idx="1152">
                  <c:v>1.965647993062372</c:v>
                </c:pt>
                <c:pt idx="1153">
                  <c:v>1.985647993062373</c:v>
                </c:pt>
                <c:pt idx="1154">
                  <c:v>2.005647993062372</c:v>
                </c:pt>
                <c:pt idx="1155">
                  <c:v>2.025647993062372</c:v>
                </c:pt>
                <c:pt idx="1156">
                  <c:v>2.045647993062369</c:v>
                </c:pt>
                <c:pt idx="1157">
                  <c:v>2.065647993062369</c:v>
                </c:pt>
                <c:pt idx="1158">
                  <c:v>2.085647993062369</c:v>
                </c:pt>
                <c:pt idx="1159">
                  <c:v>2.105647993062372</c:v>
                </c:pt>
                <c:pt idx="1160">
                  <c:v>2.125647993062372</c:v>
                </c:pt>
                <c:pt idx="1161">
                  <c:v>2.145647993062372</c:v>
                </c:pt>
                <c:pt idx="1162">
                  <c:v>2.165647993062372</c:v>
                </c:pt>
                <c:pt idx="1163">
                  <c:v>2.185647993062372</c:v>
                </c:pt>
                <c:pt idx="1164">
                  <c:v>2.205647993062372</c:v>
                </c:pt>
                <c:pt idx="1165">
                  <c:v>2.225647993062372</c:v>
                </c:pt>
                <c:pt idx="1166">
                  <c:v>2.245647993062368</c:v>
                </c:pt>
                <c:pt idx="1167">
                  <c:v>2.265647993062371</c:v>
                </c:pt>
                <c:pt idx="1168">
                  <c:v>2.285647993062371</c:v>
                </c:pt>
                <c:pt idx="1169">
                  <c:v>2.305647993062371</c:v>
                </c:pt>
                <c:pt idx="1170">
                  <c:v>2.325647993062371</c:v>
                </c:pt>
                <c:pt idx="1171">
                  <c:v>2.345647993062371</c:v>
                </c:pt>
                <c:pt idx="1172">
                  <c:v>2.365647993062371</c:v>
                </c:pt>
                <c:pt idx="1173">
                  <c:v>2.385647993062371</c:v>
                </c:pt>
                <c:pt idx="1174">
                  <c:v>2.405647993062371</c:v>
                </c:pt>
                <c:pt idx="1175">
                  <c:v>2.425647993062374</c:v>
                </c:pt>
                <c:pt idx="1176">
                  <c:v>2.445647993062374</c:v>
                </c:pt>
                <c:pt idx="1177">
                  <c:v>2.465647993062374</c:v>
                </c:pt>
                <c:pt idx="1178">
                  <c:v>2.485647993062371</c:v>
                </c:pt>
                <c:pt idx="1179">
                  <c:v>2.50564799306237</c:v>
                </c:pt>
                <c:pt idx="1180">
                  <c:v>2.52564799306237</c:v>
                </c:pt>
                <c:pt idx="1181">
                  <c:v>2.54564799306237</c:v>
                </c:pt>
                <c:pt idx="1182">
                  <c:v>2.56564799306237</c:v>
                </c:pt>
                <c:pt idx="1183">
                  <c:v>2.58564799306237</c:v>
                </c:pt>
                <c:pt idx="1184">
                  <c:v>2.605647993062373</c:v>
                </c:pt>
                <c:pt idx="1185">
                  <c:v>2.625647993062373</c:v>
                </c:pt>
                <c:pt idx="1186">
                  <c:v>2.645647993062373</c:v>
                </c:pt>
                <c:pt idx="1187">
                  <c:v>2.665647993062373</c:v>
                </c:pt>
                <c:pt idx="1188">
                  <c:v>2.68564799306237</c:v>
                </c:pt>
                <c:pt idx="1189">
                  <c:v>2.70564799306237</c:v>
                </c:pt>
                <c:pt idx="1190">
                  <c:v>2.72564799306237</c:v>
                </c:pt>
                <c:pt idx="1191">
                  <c:v>2.74564799306237</c:v>
                </c:pt>
                <c:pt idx="1192">
                  <c:v>2.765647993062373</c:v>
                </c:pt>
                <c:pt idx="1193">
                  <c:v>2.785647993062372</c:v>
                </c:pt>
                <c:pt idx="1194">
                  <c:v>2.805647993062372</c:v>
                </c:pt>
                <c:pt idx="1195">
                  <c:v>2.825647993062372</c:v>
                </c:pt>
                <c:pt idx="1196">
                  <c:v>2.845647993062372</c:v>
                </c:pt>
                <c:pt idx="1197">
                  <c:v>2.865647993062372</c:v>
                </c:pt>
                <c:pt idx="1198">
                  <c:v>2.885647993062372</c:v>
                </c:pt>
                <c:pt idx="1199">
                  <c:v>2.905647993062369</c:v>
                </c:pt>
                <c:pt idx="1200">
                  <c:v>2.925647993062372</c:v>
                </c:pt>
                <c:pt idx="1201">
                  <c:v>2.945647993062372</c:v>
                </c:pt>
                <c:pt idx="1202">
                  <c:v>2.965647993062372</c:v>
                </c:pt>
                <c:pt idx="1203">
                  <c:v>2.985647993062372</c:v>
                </c:pt>
                <c:pt idx="1204">
                  <c:v>3.005647993062369</c:v>
                </c:pt>
                <c:pt idx="1205">
                  <c:v>3.025647993062372</c:v>
                </c:pt>
                <c:pt idx="1206">
                  <c:v>3.045647993062371</c:v>
                </c:pt>
                <c:pt idx="1207">
                  <c:v>3.065647993062371</c:v>
                </c:pt>
                <c:pt idx="1208">
                  <c:v>3.085647993062371</c:v>
                </c:pt>
                <c:pt idx="1209">
                  <c:v>3.105647993062374</c:v>
                </c:pt>
                <c:pt idx="1210">
                  <c:v>3.125647993062371</c:v>
                </c:pt>
                <c:pt idx="1211">
                  <c:v>3.145647993062371</c:v>
                </c:pt>
                <c:pt idx="1212">
                  <c:v>3.165647993062371</c:v>
                </c:pt>
                <c:pt idx="1213">
                  <c:v>3.185647993062371</c:v>
                </c:pt>
                <c:pt idx="1214">
                  <c:v>3.205647993062371</c:v>
                </c:pt>
                <c:pt idx="1215">
                  <c:v>3.22564799306237</c:v>
                </c:pt>
                <c:pt idx="1216">
                  <c:v>3.24564799306237</c:v>
                </c:pt>
                <c:pt idx="1217">
                  <c:v>3.265647993062374</c:v>
                </c:pt>
                <c:pt idx="1218">
                  <c:v>3.285647993062374</c:v>
                </c:pt>
                <c:pt idx="1219">
                  <c:v>3.305647993062373</c:v>
                </c:pt>
                <c:pt idx="1220">
                  <c:v>3.325647993062373</c:v>
                </c:pt>
                <c:pt idx="1221">
                  <c:v>3.34564799306237</c:v>
                </c:pt>
                <c:pt idx="1222">
                  <c:v>3.36564799306237</c:v>
                </c:pt>
                <c:pt idx="1223">
                  <c:v>3.38564799306237</c:v>
                </c:pt>
                <c:pt idx="1224">
                  <c:v>3.40564799306237</c:v>
                </c:pt>
                <c:pt idx="1225">
                  <c:v>3.425647993062373</c:v>
                </c:pt>
                <c:pt idx="1226">
                  <c:v>3.445647993062373</c:v>
                </c:pt>
                <c:pt idx="1227">
                  <c:v>3.465647993062372</c:v>
                </c:pt>
                <c:pt idx="1228">
                  <c:v>3.485647993062372</c:v>
                </c:pt>
                <c:pt idx="1229">
                  <c:v>3.505647993062373</c:v>
                </c:pt>
                <c:pt idx="1230">
                  <c:v>3.525647993062373</c:v>
                </c:pt>
                <c:pt idx="1231">
                  <c:v>3.545647993062369</c:v>
                </c:pt>
                <c:pt idx="1232">
                  <c:v>3.565647993062369</c:v>
                </c:pt>
                <c:pt idx="1233">
                  <c:v>3.585647993062369</c:v>
                </c:pt>
                <c:pt idx="1234">
                  <c:v>3.605647993062372</c:v>
                </c:pt>
                <c:pt idx="1235">
                  <c:v>3.625647993062372</c:v>
                </c:pt>
                <c:pt idx="1236">
                  <c:v>3.645647993062372</c:v>
                </c:pt>
                <c:pt idx="1237">
                  <c:v>3.665647993062372</c:v>
                </c:pt>
                <c:pt idx="1238">
                  <c:v>3.685647993062372</c:v>
                </c:pt>
                <c:pt idx="1239">
                  <c:v>3.705647993062372</c:v>
                </c:pt>
                <c:pt idx="1240">
                  <c:v>3.725647993062372</c:v>
                </c:pt>
                <c:pt idx="1241">
                  <c:v>3.745647993062371</c:v>
                </c:pt>
                <c:pt idx="1242">
                  <c:v>3.765647993062374</c:v>
                </c:pt>
                <c:pt idx="1243">
                  <c:v>3.785647993062371</c:v>
                </c:pt>
                <c:pt idx="1244">
                  <c:v>3.805647993062371</c:v>
                </c:pt>
                <c:pt idx="1245">
                  <c:v>3.825647993062371</c:v>
                </c:pt>
                <c:pt idx="1246">
                  <c:v>3.845647993062371</c:v>
                </c:pt>
                <c:pt idx="1247">
                  <c:v>3.865647993062371</c:v>
                </c:pt>
                <c:pt idx="1248">
                  <c:v>3.885647993062371</c:v>
                </c:pt>
                <c:pt idx="1249">
                  <c:v>3.905647993062371</c:v>
                </c:pt>
                <c:pt idx="1250">
                  <c:v>3.925647993062374</c:v>
                </c:pt>
                <c:pt idx="1251">
                  <c:v>3.945647993062374</c:v>
                </c:pt>
                <c:pt idx="1252">
                  <c:v>3.965647993062374</c:v>
                </c:pt>
                <c:pt idx="1253">
                  <c:v>3.985647993062371</c:v>
                </c:pt>
                <c:pt idx="1254">
                  <c:v>4.00564799306237</c:v>
                </c:pt>
                <c:pt idx="1255">
                  <c:v>4.02564799306237</c:v>
                </c:pt>
                <c:pt idx="1256">
                  <c:v>4.04564799306237</c:v>
                </c:pt>
                <c:pt idx="1257">
                  <c:v>4.06564799306237</c:v>
                </c:pt>
                <c:pt idx="1258">
                  <c:v>4.08564799306237</c:v>
                </c:pt>
                <c:pt idx="1259">
                  <c:v>4.105647993062373</c:v>
                </c:pt>
                <c:pt idx="1260">
                  <c:v>4.125647993062373</c:v>
                </c:pt>
                <c:pt idx="1261">
                  <c:v>4.145647993062373</c:v>
                </c:pt>
                <c:pt idx="1262">
                  <c:v>4.165647993062372</c:v>
                </c:pt>
                <c:pt idx="1263">
                  <c:v>4.185647993062373</c:v>
                </c:pt>
                <c:pt idx="1264">
                  <c:v>4.20564799306237</c:v>
                </c:pt>
                <c:pt idx="1265">
                  <c:v>4.22564799306237</c:v>
                </c:pt>
                <c:pt idx="1266">
                  <c:v>4.24564799306237</c:v>
                </c:pt>
                <c:pt idx="1267">
                  <c:v>4.265647993062372</c:v>
                </c:pt>
                <c:pt idx="1268">
                  <c:v>4.285647993062372</c:v>
                </c:pt>
                <c:pt idx="1269">
                  <c:v>4.305647993062372</c:v>
                </c:pt>
                <c:pt idx="1270">
                  <c:v>4.325647993062371</c:v>
                </c:pt>
                <c:pt idx="1271">
                  <c:v>4.345647993062372</c:v>
                </c:pt>
                <c:pt idx="1272">
                  <c:v>4.365647993062371</c:v>
                </c:pt>
                <c:pt idx="1273">
                  <c:v>4.38564799306237</c:v>
                </c:pt>
                <c:pt idx="1274">
                  <c:v>4.405647993062368</c:v>
                </c:pt>
                <c:pt idx="1275">
                  <c:v>4.425647993062375</c:v>
                </c:pt>
                <c:pt idx="1276">
                  <c:v>4.44564799306237</c:v>
                </c:pt>
                <c:pt idx="1277">
                  <c:v>4.46564799306237</c:v>
                </c:pt>
                <c:pt idx="1278">
                  <c:v>4.48564799306237</c:v>
                </c:pt>
                <c:pt idx="1279">
                  <c:v>4.50564799306237</c:v>
                </c:pt>
                <c:pt idx="1280">
                  <c:v>4.52564799306237</c:v>
                </c:pt>
                <c:pt idx="1281">
                  <c:v>4.54564799306237</c:v>
                </c:pt>
                <c:pt idx="1282">
                  <c:v>4.56564799306237</c:v>
                </c:pt>
                <c:pt idx="1283">
                  <c:v>4.58564799306237</c:v>
                </c:pt>
                <c:pt idx="1284">
                  <c:v>4.605647993062373</c:v>
                </c:pt>
                <c:pt idx="1285">
                  <c:v>4.625647993062374</c:v>
                </c:pt>
                <c:pt idx="1286">
                  <c:v>4.64564799306237</c:v>
                </c:pt>
                <c:pt idx="1287">
                  <c:v>4.66564799306237</c:v>
                </c:pt>
                <c:pt idx="1288">
                  <c:v>4.68564799306237</c:v>
                </c:pt>
                <c:pt idx="1289">
                  <c:v>4.70564799306237</c:v>
                </c:pt>
                <c:pt idx="1290">
                  <c:v>4.72564799306237</c:v>
                </c:pt>
                <c:pt idx="1291">
                  <c:v>4.74564799306237</c:v>
                </c:pt>
                <c:pt idx="1292">
                  <c:v>4.765647993062373</c:v>
                </c:pt>
                <c:pt idx="1293">
                  <c:v>4.785647993062373</c:v>
                </c:pt>
                <c:pt idx="1294">
                  <c:v>4.805647993062373</c:v>
                </c:pt>
                <c:pt idx="1295">
                  <c:v>4.825647993062372</c:v>
                </c:pt>
                <c:pt idx="1296">
                  <c:v>4.84564799306237</c:v>
                </c:pt>
                <c:pt idx="1297">
                  <c:v>4.86564799306237</c:v>
                </c:pt>
                <c:pt idx="1298">
                  <c:v>4.88564799306237</c:v>
                </c:pt>
                <c:pt idx="1299">
                  <c:v>4.90564799306237</c:v>
                </c:pt>
                <c:pt idx="1300">
                  <c:v>4.925647993062372</c:v>
                </c:pt>
                <c:pt idx="1301">
                  <c:v>4.945647993062372</c:v>
                </c:pt>
                <c:pt idx="1302">
                  <c:v>4.965647993062372</c:v>
                </c:pt>
                <c:pt idx="1303">
                  <c:v>4.985647993062372</c:v>
                </c:pt>
                <c:pt idx="1304">
                  <c:v>5.00564799306237</c:v>
                </c:pt>
                <c:pt idx="1305">
                  <c:v>5.025647993062372</c:v>
                </c:pt>
                <c:pt idx="1306">
                  <c:v>5.045647993062372</c:v>
                </c:pt>
                <c:pt idx="1307">
                  <c:v>5.06564799306237</c:v>
                </c:pt>
                <c:pt idx="1308">
                  <c:v>5.08564799306237</c:v>
                </c:pt>
                <c:pt idx="1309">
                  <c:v>5.105647993062372</c:v>
                </c:pt>
                <c:pt idx="1310">
                  <c:v>5.125647993062371</c:v>
                </c:pt>
                <c:pt idx="1311">
                  <c:v>5.145647993062372</c:v>
                </c:pt>
                <c:pt idx="1312">
                  <c:v>5.165647993062371</c:v>
                </c:pt>
                <c:pt idx="1313">
                  <c:v>5.18564799306237</c:v>
                </c:pt>
                <c:pt idx="1314">
                  <c:v>5.20564799306237</c:v>
                </c:pt>
                <c:pt idx="1315">
                  <c:v>5.22564799306237</c:v>
                </c:pt>
                <c:pt idx="1316">
                  <c:v>5.24564799306237</c:v>
                </c:pt>
                <c:pt idx="1317">
                  <c:v>5.265647993062374</c:v>
                </c:pt>
                <c:pt idx="1318">
                  <c:v>5.285647993062374</c:v>
                </c:pt>
                <c:pt idx="1319">
                  <c:v>5.30564799306237</c:v>
                </c:pt>
                <c:pt idx="1320">
                  <c:v>5.32564799306237</c:v>
                </c:pt>
                <c:pt idx="1321">
                  <c:v>5.34564799306237</c:v>
                </c:pt>
                <c:pt idx="1322">
                  <c:v>5.36564799306237</c:v>
                </c:pt>
                <c:pt idx="1323">
                  <c:v>5.38564799306237</c:v>
                </c:pt>
                <c:pt idx="1324">
                  <c:v>5.40564799306237</c:v>
                </c:pt>
                <c:pt idx="1325">
                  <c:v>5.425647993062374</c:v>
                </c:pt>
                <c:pt idx="1326">
                  <c:v>5.445647993062373</c:v>
                </c:pt>
                <c:pt idx="1327">
                  <c:v>5.465647993062373</c:v>
                </c:pt>
                <c:pt idx="1328">
                  <c:v>5.485647993062373</c:v>
                </c:pt>
                <c:pt idx="1329">
                  <c:v>5.50564799306237</c:v>
                </c:pt>
                <c:pt idx="1330">
                  <c:v>5.52564799306237</c:v>
                </c:pt>
                <c:pt idx="1331">
                  <c:v>5.54564799306237</c:v>
                </c:pt>
                <c:pt idx="1332">
                  <c:v>5.56564799306237</c:v>
                </c:pt>
                <c:pt idx="1333">
                  <c:v>5.58564799306237</c:v>
                </c:pt>
                <c:pt idx="1334">
                  <c:v>5.605647993062373</c:v>
                </c:pt>
                <c:pt idx="1335">
                  <c:v>5.625647993062373</c:v>
                </c:pt>
                <c:pt idx="1336">
                  <c:v>5.645647993062373</c:v>
                </c:pt>
                <c:pt idx="1337">
                  <c:v>5.665647993062373</c:v>
                </c:pt>
                <c:pt idx="1338">
                  <c:v>5.685647993062373</c:v>
                </c:pt>
                <c:pt idx="1339">
                  <c:v>5.70564799306237</c:v>
                </c:pt>
                <c:pt idx="1340">
                  <c:v>5.72564799306237</c:v>
                </c:pt>
                <c:pt idx="1341">
                  <c:v>5.74564799306237</c:v>
                </c:pt>
                <c:pt idx="1342">
                  <c:v>5.765647993062373</c:v>
                </c:pt>
                <c:pt idx="1343">
                  <c:v>5.785647993062372</c:v>
                </c:pt>
                <c:pt idx="1344">
                  <c:v>5.80564799306237</c:v>
                </c:pt>
                <c:pt idx="1345">
                  <c:v>5.825647993062372</c:v>
                </c:pt>
                <c:pt idx="1346">
                  <c:v>5.845647993062373</c:v>
                </c:pt>
                <c:pt idx="1347">
                  <c:v>5.865647993062372</c:v>
                </c:pt>
                <c:pt idx="1348">
                  <c:v>5.885647993062372</c:v>
                </c:pt>
                <c:pt idx="1349">
                  <c:v>5.905647993062372</c:v>
                </c:pt>
                <c:pt idx="1350">
                  <c:v>5.925647993062375</c:v>
                </c:pt>
                <c:pt idx="1351">
                  <c:v>5.94564799306237</c:v>
                </c:pt>
                <c:pt idx="1352">
                  <c:v>5.965647993062372</c:v>
                </c:pt>
                <c:pt idx="1353">
                  <c:v>5.98564799306237</c:v>
                </c:pt>
                <c:pt idx="1354">
                  <c:v>6.005647993062372</c:v>
                </c:pt>
                <c:pt idx="1355">
                  <c:v>6.025647993062372</c:v>
                </c:pt>
                <c:pt idx="1356">
                  <c:v>6.04564799306237</c:v>
                </c:pt>
                <c:pt idx="1357">
                  <c:v>6.06564799306237</c:v>
                </c:pt>
                <c:pt idx="1358">
                  <c:v>6.08564799306237</c:v>
                </c:pt>
                <c:pt idx="1359">
                  <c:v>6.105647993062373</c:v>
                </c:pt>
                <c:pt idx="1360">
                  <c:v>6.125647993062374</c:v>
                </c:pt>
                <c:pt idx="1361">
                  <c:v>6.145647993062373</c:v>
                </c:pt>
                <c:pt idx="1362">
                  <c:v>6.165647993062371</c:v>
                </c:pt>
                <c:pt idx="1363">
                  <c:v>6.18564799306237</c:v>
                </c:pt>
                <c:pt idx="1364">
                  <c:v>6.20564799306237</c:v>
                </c:pt>
                <c:pt idx="1365">
                  <c:v>6.22564799306237</c:v>
                </c:pt>
                <c:pt idx="1366">
                  <c:v>6.24564799306237</c:v>
                </c:pt>
                <c:pt idx="1367">
                  <c:v>6.265647993062373</c:v>
                </c:pt>
                <c:pt idx="1368">
                  <c:v>6.285647993062373</c:v>
                </c:pt>
                <c:pt idx="1369">
                  <c:v>6.305647993062373</c:v>
                </c:pt>
                <c:pt idx="1370">
                  <c:v>6.325647993062372</c:v>
                </c:pt>
                <c:pt idx="1371">
                  <c:v>6.345647993062373</c:v>
                </c:pt>
                <c:pt idx="1372">
                  <c:v>6.36564799306237</c:v>
                </c:pt>
                <c:pt idx="1373">
                  <c:v>6.38564799306237</c:v>
                </c:pt>
                <c:pt idx="1374">
                  <c:v>6.40564799306237</c:v>
                </c:pt>
                <c:pt idx="1375">
                  <c:v>6.425647993062372</c:v>
                </c:pt>
                <c:pt idx="1376">
                  <c:v>6.445647993062372</c:v>
                </c:pt>
                <c:pt idx="1377">
                  <c:v>6.465647993062372</c:v>
                </c:pt>
                <c:pt idx="1378">
                  <c:v>6.485647993062372</c:v>
                </c:pt>
                <c:pt idx="1379">
                  <c:v>6.505647993062372</c:v>
                </c:pt>
                <c:pt idx="1380">
                  <c:v>6.525647993062372</c:v>
                </c:pt>
                <c:pt idx="1381">
                  <c:v>6.545647993062372</c:v>
                </c:pt>
                <c:pt idx="1382">
                  <c:v>6.56564799306237</c:v>
                </c:pt>
                <c:pt idx="1383">
                  <c:v>6.585647993062368</c:v>
                </c:pt>
                <c:pt idx="1384">
                  <c:v>6.605647993062372</c:v>
                </c:pt>
                <c:pt idx="1385">
                  <c:v>6.625647993062371</c:v>
                </c:pt>
                <c:pt idx="1386">
                  <c:v>6.645647993062372</c:v>
                </c:pt>
                <c:pt idx="1387">
                  <c:v>6.665647993062371</c:v>
                </c:pt>
                <c:pt idx="1388">
                  <c:v>6.68564799306237</c:v>
                </c:pt>
                <c:pt idx="1389">
                  <c:v>6.70564799306237</c:v>
                </c:pt>
                <c:pt idx="1390">
                  <c:v>6.72564799306237</c:v>
                </c:pt>
                <c:pt idx="1391">
                  <c:v>6.74564799306237</c:v>
                </c:pt>
                <c:pt idx="1392">
                  <c:v>6.765647993062374</c:v>
                </c:pt>
                <c:pt idx="1393">
                  <c:v>6.785647993062375</c:v>
                </c:pt>
                <c:pt idx="1394">
                  <c:v>6.80564799306237</c:v>
                </c:pt>
                <c:pt idx="1395">
                  <c:v>6.82564799306237</c:v>
                </c:pt>
                <c:pt idx="1396">
                  <c:v>6.84564799306237</c:v>
                </c:pt>
                <c:pt idx="1397">
                  <c:v>6.86564799306237</c:v>
                </c:pt>
                <c:pt idx="1398">
                  <c:v>6.88564799306237</c:v>
                </c:pt>
                <c:pt idx="1399">
                  <c:v>6.90564799306237</c:v>
                </c:pt>
                <c:pt idx="1400">
                  <c:v>6.92564799306237</c:v>
                </c:pt>
                <c:pt idx="1401">
                  <c:v>6.94564799306237</c:v>
                </c:pt>
                <c:pt idx="1402">
                  <c:v>6.96564799306237</c:v>
                </c:pt>
                <c:pt idx="1403">
                  <c:v>6.98564799306237</c:v>
                </c:pt>
                <c:pt idx="1404">
                  <c:v>7.005647993062368</c:v>
                </c:pt>
                <c:pt idx="1405">
                  <c:v>8.013647993062372</c:v>
                </c:pt>
                <c:pt idx="1406">
                  <c:v>9.00564799306237</c:v>
                </c:pt>
                <c:pt idx="1407">
                  <c:v>10.20564799306237</c:v>
                </c:pt>
              </c:numCache>
            </c:numRef>
          </c:yVal>
          <c:smooth val="1"/>
        </c:ser>
        <c:ser>
          <c:idx val="13"/>
          <c:order val="9"/>
          <c:tx>
            <c:strRef>
              <c:f>'SOL-P-OPEN'!$A$12</c:f>
              <c:strCache>
                <c:ptCount val="1"/>
                <c:pt idx="0">
                  <c:v>dolomite</c:v>
                </c:pt>
              </c:strCache>
            </c:strRef>
          </c:tx>
          <c:spPr>
            <a:ln w="12700">
              <a:solidFill>
                <a:srgbClr val="660066"/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'SOL-P-OPEN'!$AK$3:$AK$1410</c:f>
              <c:numCache>
                <c:formatCode>0.00</c:formatCode>
                <c:ptCount val="1408"/>
                <c:pt idx="0">
                  <c:v>-21.26794000867204</c:v>
                </c:pt>
                <c:pt idx="1">
                  <c:v>-20.26794000867204</c:v>
                </c:pt>
                <c:pt idx="2">
                  <c:v>-19.26794000867204</c:v>
                </c:pt>
                <c:pt idx="3">
                  <c:v>-18.26794000867204</c:v>
                </c:pt>
                <c:pt idx="4">
                  <c:v>-17.26794000867204</c:v>
                </c:pt>
                <c:pt idx="5">
                  <c:v>-17.24794000867204</c:v>
                </c:pt>
                <c:pt idx="6">
                  <c:v>-17.22794000867204</c:v>
                </c:pt>
                <c:pt idx="7">
                  <c:v>-17.20794000867204</c:v>
                </c:pt>
                <c:pt idx="8">
                  <c:v>-17.18794000867204</c:v>
                </c:pt>
                <c:pt idx="9">
                  <c:v>-17.16794000867204</c:v>
                </c:pt>
                <c:pt idx="10">
                  <c:v>-17.14794000867204</c:v>
                </c:pt>
                <c:pt idx="11">
                  <c:v>-17.12794000867204</c:v>
                </c:pt>
                <c:pt idx="12">
                  <c:v>-17.10794000867204</c:v>
                </c:pt>
                <c:pt idx="13">
                  <c:v>-17.08794000867204</c:v>
                </c:pt>
                <c:pt idx="14">
                  <c:v>-17.06794000867204</c:v>
                </c:pt>
                <c:pt idx="15">
                  <c:v>-17.04794000867204</c:v>
                </c:pt>
                <c:pt idx="16">
                  <c:v>-17.02794000867204</c:v>
                </c:pt>
                <c:pt idx="17">
                  <c:v>-17.00794000867204</c:v>
                </c:pt>
                <c:pt idx="18">
                  <c:v>-16.98794000867204</c:v>
                </c:pt>
                <c:pt idx="19">
                  <c:v>-16.96794000867204</c:v>
                </c:pt>
                <c:pt idx="20">
                  <c:v>-16.94794000867204</c:v>
                </c:pt>
                <c:pt idx="21">
                  <c:v>-16.92794000867204</c:v>
                </c:pt>
                <c:pt idx="22">
                  <c:v>-16.90794000867204</c:v>
                </c:pt>
                <c:pt idx="23">
                  <c:v>-16.88794000867204</c:v>
                </c:pt>
                <c:pt idx="24">
                  <c:v>-16.86794000867204</c:v>
                </c:pt>
                <c:pt idx="25">
                  <c:v>-16.84794000867204</c:v>
                </c:pt>
                <c:pt idx="26">
                  <c:v>-16.82794000867204</c:v>
                </c:pt>
                <c:pt idx="27">
                  <c:v>-16.80794000867204</c:v>
                </c:pt>
                <c:pt idx="28">
                  <c:v>-16.78794000867204</c:v>
                </c:pt>
                <c:pt idx="29">
                  <c:v>-16.76794000867204</c:v>
                </c:pt>
                <c:pt idx="30">
                  <c:v>-16.74794000867204</c:v>
                </c:pt>
                <c:pt idx="31">
                  <c:v>-16.72794000867204</c:v>
                </c:pt>
                <c:pt idx="32">
                  <c:v>-16.70794000867204</c:v>
                </c:pt>
                <c:pt idx="33">
                  <c:v>-16.68794000867204</c:v>
                </c:pt>
                <c:pt idx="34">
                  <c:v>-16.66794000867204</c:v>
                </c:pt>
                <c:pt idx="35">
                  <c:v>-16.64794000867204</c:v>
                </c:pt>
                <c:pt idx="36">
                  <c:v>-16.62794000867204</c:v>
                </c:pt>
                <c:pt idx="37">
                  <c:v>-16.60794000867204</c:v>
                </c:pt>
                <c:pt idx="38">
                  <c:v>-16.58794000867204</c:v>
                </c:pt>
                <c:pt idx="39">
                  <c:v>-16.56794000867204</c:v>
                </c:pt>
                <c:pt idx="40">
                  <c:v>-16.54794000867204</c:v>
                </c:pt>
                <c:pt idx="41">
                  <c:v>-16.52794000867204</c:v>
                </c:pt>
                <c:pt idx="42">
                  <c:v>-16.50794000867204</c:v>
                </c:pt>
                <c:pt idx="43">
                  <c:v>-16.48794000867204</c:v>
                </c:pt>
                <c:pt idx="44">
                  <c:v>-16.46794000867204</c:v>
                </c:pt>
                <c:pt idx="45">
                  <c:v>-16.44794000867204</c:v>
                </c:pt>
                <c:pt idx="46">
                  <c:v>-16.42794000867204</c:v>
                </c:pt>
                <c:pt idx="47">
                  <c:v>-16.40794000867204</c:v>
                </c:pt>
                <c:pt idx="48">
                  <c:v>-16.38794000867204</c:v>
                </c:pt>
                <c:pt idx="49">
                  <c:v>-16.36794000867204</c:v>
                </c:pt>
                <c:pt idx="50">
                  <c:v>-16.34794000867204</c:v>
                </c:pt>
                <c:pt idx="51">
                  <c:v>-16.32794000867204</c:v>
                </c:pt>
                <c:pt idx="52">
                  <c:v>-16.30794000867204</c:v>
                </c:pt>
                <c:pt idx="53">
                  <c:v>-16.28794000867204</c:v>
                </c:pt>
                <c:pt idx="54">
                  <c:v>-16.26794000867204</c:v>
                </c:pt>
                <c:pt idx="55">
                  <c:v>-16.24794000867204</c:v>
                </c:pt>
                <c:pt idx="56">
                  <c:v>-16.22794000867204</c:v>
                </c:pt>
                <c:pt idx="57">
                  <c:v>-16.20794000867204</c:v>
                </c:pt>
                <c:pt idx="58">
                  <c:v>-16.18794000867204</c:v>
                </c:pt>
                <c:pt idx="59">
                  <c:v>-16.16794000867204</c:v>
                </c:pt>
                <c:pt idx="60">
                  <c:v>-16.14794000867204</c:v>
                </c:pt>
                <c:pt idx="61">
                  <c:v>-16.12794000867204</c:v>
                </c:pt>
                <c:pt idx="62">
                  <c:v>-16.10794000867204</c:v>
                </c:pt>
                <c:pt idx="63">
                  <c:v>-16.08794000867204</c:v>
                </c:pt>
                <c:pt idx="64">
                  <c:v>-16.06794000867204</c:v>
                </c:pt>
                <c:pt idx="65">
                  <c:v>-16.04794000867204</c:v>
                </c:pt>
                <c:pt idx="66">
                  <c:v>-16.02794000867204</c:v>
                </c:pt>
                <c:pt idx="67">
                  <c:v>-16.00794000867204</c:v>
                </c:pt>
                <c:pt idx="68">
                  <c:v>-15.98794000867204</c:v>
                </c:pt>
                <c:pt idx="69">
                  <c:v>-15.96794000867204</c:v>
                </c:pt>
                <c:pt idx="70">
                  <c:v>-15.94794000867204</c:v>
                </c:pt>
                <c:pt idx="71">
                  <c:v>-15.92794000867204</c:v>
                </c:pt>
                <c:pt idx="72">
                  <c:v>-15.90794000867204</c:v>
                </c:pt>
                <c:pt idx="73">
                  <c:v>-15.88794000867204</c:v>
                </c:pt>
                <c:pt idx="74">
                  <c:v>-15.86794000867204</c:v>
                </c:pt>
                <c:pt idx="75">
                  <c:v>-15.84794000867204</c:v>
                </c:pt>
                <c:pt idx="76">
                  <c:v>-15.82794000867204</c:v>
                </c:pt>
                <c:pt idx="77">
                  <c:v>-15.80794000867204</c:v>
                </c:pt>
                <c:pt idx="78">
                  <c:v>-15.78794000867204</c:v>
                </c:pt>
                <c:pt idx="79">
                  <c:v>-15.76794000867204</c:v>
                </c:pt>
                <c:pt idx="80">
                  <c:v>-15.74794000867204</c:v>
                </c:pt>
                <c:pt idx="81">
                  <c:v>-15.72794000867204</c:v>
                </c:pt>
                <c:pt idx="82">
                  <c:v>-15.70794000867204</c:v>
                </c:pt>
                <c:pt idx="83">
                  <c:v>-15.68794000867204</c:v>
                </c:pt>
                <c:pt idx="84">
                  <c:v>-15.66794000867204</c:v>
                </c:pt>
                <c:pt idx="85">
                  <c:v>-15.64794000867204</c:v>
                </c:pt>
                <c:pt idx="86">
                  <c:v>-15.62794000867204</c:v>
                </c:pt>
                <c:pt idx="87">
                  <c:v>-15.60794000867204</c:v>
                </c:pt>
                <c:pt idx="88">
                  <c:v>-15.58794000867204</c:v>
                </c:pt>
                <c:pt idx="89">
                  <c:v>-15.56794000867204</c:v>
                </c:pt>
                <c:pt idx="90">
                  <c:v>-15.54794000867204</c:v>
                </c:pt>
                <c:pt idx="91">
                  <c:v>-15.52794000867204</c:v>
                </c:pt>
                <c:pt idx="92">
                  <c:v>-15.50794000867204</c:v>
                </c:pt>
                <c:pt idx="93">
                  <c:v>-15.48794000867204</c:v>
                </c:pt>
                <c:pt idx="94">
                  <c:v>-15.46794000867204</c:v>
                </c:pt>
                <c:pt idx="95">
                  <c:v>-15.44794000867204</c:v>
                </c:pt>
                <c:pt idx="96">
                  <c:v>-15.42794000867204</c:v>
                </c:pt>
                <c:pt idx="97">
                  <c:v>-15.40794000867204</c:v>
                </c:pt>
                <c:pt idx="98">
                  <c:v>-15.38794000867204</c:v>
                </c:pt>
                <c:pt idx="99">
                  <c:v>-15.36794000867204</c:v>
                </c:pt>
                <c:pt idx="100">
                  <c:v>-15.34794000867204</c:v>
                </c:pt>
                <c:pt idx="101">
                  <c:v>-15.32794000867204</c:v>
                </c:pt>
                <c:pt idx="102">
                  <c:v>-15.30794000867204</c:v>
                </c:pt>
                <c:pt idx="103">
                  <c:v>-15.28794000867204</c:v>
                </c:pt>
                <c:pt idx="104">
                  <c:v>-15.26794000867204</c:v>
                </c:pt>
                <c:pt idx="105">
                  <c:v>-15.24794000867204</c:v>
                </c:pt>
                <c:pt idx="106">
                  <c:v>-15.22794000867204</c:v>
                </c:pt>
                <c:pt idx="107">
                  <c:v>-15.20794000867204</c:v>
                </c:pt>
                <c:pt idx="108">
                  <c:v>-15.18794000867204</c:v>
                </c:pt>
                <c:pt idx="109">
                  <c:v>-15.16794000867204</c:v>
                </c:pt>
                <c:pt idx="110">
                  <c:v>-15.14794000867204</c:v>
                </c:pt>
                <c:pt idx="111">
                  <c:v>-15.12794000867204</c:v>
                </c:pt>
                <c:pt idx="112">
                  <c:v>-15.10794000867204</c:v>
                </c:pt>
                <c:pt idx="113">
                  <c:v>-15.08794000867204</c:v>
                </c:pt>
                <c:pt idx="114">
                  <c:v>-15.06794000867204</c:v>
                </c:pt>
                <c:pt idx="115">
                  <c:v>-15.04794000867204</c:v>
                </c:pt>
                <c:pt idx="116">
                  <c:v>-15.02794000867204</c:v>
                </c:pt>
                <c:pt idx="117">
                  <c:v>-15.00794000867204</c:v>
                </c:pt>
                <c:pt idx="118">
                  <c:v>-14.98794000867204</c:v>
                </c:pt>
                <c:pt idx="119">
                  <c:v>-14.96794000867204</c:v>
                </c:pt>
                <c:pt idx="120">
                  <c:v>-14.94794000867204</c:v>
                </c:pt>
                <c:pt idx="121">
                  <c:v>-14.92794000867204</c:v>
                </c:pt>
                <c:pt idx="122">
                  <c:v>-14.90794000867204</c:v>
                </c:pt>
                <c:pt idx="123">
                  <c:v>-14.88794000867204</c:v>
                </c:pt>
                <c:pt idx="124">
                  <c:v>-14.86794000867204</c:v>
                </c:pt>
                <c:pt idx="125">
                  <c:v>-14.84794000867204</c:v>
                </c:pt>
                <c:pt idx="126">
                  <c:v>-14.82794000867204</c:v>
                </c:pt>
                <c:pt idx="127">
                  <c:v>-14.80794000867204</c:v>
                </c:pt>
                <c:pt idx="128">
                  <c:v>-14.78794000867204</c:v>
                </c:pt>
                <c:pt idx="129">
                  <c:v>-14.76794000867204</c:v>
                </c:pt>
                <c:pt idx="130">
                  <c:v>-14.74794000867204</c:v>
                </c:pt>
                <c:pt idx="131">
                  <c:v>-14.72794000867204</c:v>
                </c:pt>
                <c:pt idx="132">
                  <c:v>-14.70794000867204</c:v>
                </c:pt>
                <c:pt idx="133">
                  <c:v>-14.68794000867204</c:v>
                </c:pt>
                <c:pt idx="134">
                  <c:v>-14.66794000867204</c:v>
                </c:pt>
                <c:pt idx="135">
                  <c:v>-14.64794000867204</c:v>
                </c:pt>
                <c:pt idx="136">
                  <c:v>-14.62794000867204</c:v>
                </c:pt>
                <c:pt idx="137">
                  <c:v>-14.60794000867204</c:v>
                </c:pt>
                <c:pt idx="138">
                  <c:v>-14.58794000867204</c:v>
                </c:pt>
                <c:pt idx="139">
                  <c:v>-14.56794000867204</c:v>
                </c:pt>
                <c:pt idx="140">
                  <c:v>-14.54794000867204</c:v>
                </c:pt>
                <c:pt idx="141">
                  <c:v>-14.52794000867204</c:v>
                </c:pt>
                <c:pt idx="142">
                  <c:v>-14.50794000867204</c:v>
                </c:pt>
                <c:pt idx="143">
                  <c:v>-14.48794000867204</c:v>
                </c:pt>
                <c:pt idx="144">
                  <c:v>-14.46794000867204</c:v>
                </c:pt>
                <c:pt idx="145">
                  <c:v>-14.44794000867204</c:v>
                </c:pt>
                <c:pt idx="146">
                  <c:v>-14.42794000867204</c:v>
                </c:pt>
                <c:pt idx="147">
                  <c:v>-14.40794000867204</c:v>
                </c:pt>
                <c:pt idx="148">
                  <c:v>-14.38794000867204</c:v>
                </c:pt>
                <c:pt idx="149">
                  <c:v>-14.36794000867204</c:v>
                </c:pt>
                <c:pt idx="150">
                  <c:v>-14.34794000867204</c:v>
                </c:pt>
                <c:pt idx="151">
                  <c:v>-14.32794000867204</c:v>
                </c:pt>
                <c:pt idx="152">
                  <c:v>-14.30794000867204</c:v>
                </c:pt>
                <c:pt idx="153">
                  <c:v>-14.28794000867204</c:v>
                </c:pt>
                <c:pt idx="154">
                  <c:v>-14.26794000867204</c:v>
                </c:pt>
                <c:pt idx="155">
                  <c:v>-14.24794000867204</c:v>
                </c:pt>
                <c:pt idx="156">
                  <c:v>-14.22794000867204</c:v>
                </c:pt>
                <c:pt idx="157">
                  <c:v>-14.20794000867204</c:v>
                </c:pt>
                <c:pt idx="158">
                  <c:v>-14.18794000867204</c:v>
                </c:pt>
                <c:pt idx="159">
                  <c:v>-14.16794000867204</c:v>
                </c:pt>
                <c:pt idx="160">
                  <c:v>-14.14794000867204</c:v>
                </c:pt>
                <c:pt idx="161">
                  <c:v>-14.12794000867204</c:v>
                </c:pt>
                <c:pt idx="162">
                  <c:v>-14.10794000867204</c:v>
                </c:pt>
                <c:pt idx="163">
                  <c:v>-14.08794000867204</c:v>
                </c:pt>
                <c:pt idx="164">
                  <c:v>-14.06794000867204</c:v>
                </c:pt>
                <c:pt idx="165">
                  <c:v>-14.04794000867204</c:v>
                </c:pt>
                <c:pt idx="166">
                  <c:v>-14.02794000867204</c:v>
                </c:pt>
                <c:pt idx="167">
                  <c:v>-14.00794000867204</c:v>
                </c:pt>
                <c:pt idx="168">
                  <c:v>-13.98794000867204</c:v>
                </c:pt>
                <c:pt idx="169">
                  <c:v>-13.96794000867204</c:v>
                </c:pt>
                <c:pt idx="170">
                  <c:v>-13.94794000867204</c:v>
                </c:pt>
                <c:pt idx="171">
                  <c:v>-13.92794000867204</c:v>
                </c:pt>
                <c:pt idx="172">
                  <c:v>-13.90794000867204</c:v>
                </c:pt>
                <c:pt idx="173">
                  <c:v>-13.88794000867204</c:v>
                </c:pt>
                <c:pt idx="174">
                  <c:v>-13.86794000867204</c:v>
                </c:pt>
                <c:pt idx="175">
                  <c:v>-13.84794000867204</c:v>
                </c:pt>
                <c:pt idx="176">
                  <c:v>-13.82794000867204</c:v>
                </c:pt>
                <c:pt idx="177">
                  <c:v>-13.80794000867204</c:v>
                </c:pt>
                <c:pt idx="178">
                  <c:v>-13.78794000867204</c:v>
                </c:pt>
                <c:pt idx="179">
                  <c:v>-13.76794000867204</c:v>
                </c:pt>
                <c:pt idx="180">
                  <c:v>-13.74794000867204</c:v>
                </c:pt>
                <c:pt idx="181">
                  <c:v>-13.72794000867204</c:v>
                </c:pt>
                <c:pt idx="182">
                  <c:v>-13.70794000867204</c:v>
                </c:pt>
                <c:pt idx="183">
                  <c:v>-13.68794000867204</c:v>
                </c:pt>
                <c:pt idx="184">
                  <c:v>-13.66794000867204</c:v>
                </c:pt>
                <c:pt idx="185">
                  <c:v>-13.64794000867204</c:v>
                </c:pt>
                <c:pt idx="186">
                  <c:v>-13.62794000867204</c:v>
                </c:pt>
                <c:pt idx="187">
                  <c:v>-13.60794000867204</c:v>
                </c:pt>
                <c:pt idx="188">
                  <c:v>-13.58794000867204</c:v>
                </c:pt>
                <c:pt idx="189">
                  <c:v>-13.56794000867204</c:v>
                </c:pt>
                <c:pt idx="190">
                  <c:v>-13.54794000867204</c:v>
                </c:pt>
                <c:pt idx="191">
                  <c:v>-13.52794000867204</c:v>
                </c:pt>
                <c:pt idx="192">
                  <c:v>-13.50794000867204</c:v>
                </c:pt>
                <c:pt idx="193">
                  <c:v>-13.48794000867204</c:v>
                </c:pt>
                <c:pt idx="194">
                  <c:v>-13.46794000867204</c:v>
                </c:pt>
                <c:pt idx="195">
                  <c:v>-13.44794000867204</c:v>
                </c:pt>
                <c:pt idx="196">
                  <c:v>-13.42794000867204</c:v>
                </c:pt>
                <c:pt idx="197">
                  <c:v>-13.40794000867204</c:v>
                </c:pt>
                <c:pt idx="198">
                  <c:v>-13.38794000867204</c:v>
                </c:pt>
                <c:pt idx="199">
                  <c:v>-13.36794000867204</c:v>
                </c:pt>
                <c:pt idx="200">
                  <c:v>-13.34794000867204</c:v>
                </c:pt>
                <c:pt idx="201">
                  <c:v>-13.32794000867204</c:v>
                </c:pt>
                <c:pt idx="202">
                  <c:v>-13.30794000867204</c:v>
                </c:pt>
                <c:pt idx="203">
                  <c:v>-13.28794000867204</c:v>
                </c:pt>
                <c:pt idx="204">
                  <c:v>-13.26794000867204</c:v>
                </c:pt>
                <c:pt idx="205">
                  <c:v>-13.24794000867204</c:v>
                </c:pt>
                <c:pt idx="206">
                  <c:v>-13.22794000867204</c:v>
                </c:pt>
                <c:pt idx="207">
                  <c:v>-13.20794000867204</c:v>
                </c:pt>
                <c:pt idx="208">
                  <c:v>-13.18794000867204</c:v>
                </c:pt>
                <c:pt idx="209">
                  <c:v>-13.16794000867204</c:v>
                </c:pt>
                <c:pt idx="210">
                  <c:v>-13.14794000867204</c:v>
                </c:pt>
                <c:pt idx="211">
                  <c:v>-13.12794000867204</c:v>
                </c:pt>
                <c:pt idx="212">
                  <c:v>-13.10794000867204</c:v>
                </c:pt>
                <c:pt idx="213">
                  <c:v>-13.08794000867204</c:v>
                </c:pt>
                <c:pt idx="214">
                  <c:v>-13.06794000867204</c:v>
                </c:pt>
                <c:pt idx="215">
                  <c:v>-13.04794000867204</c:v>
                </c:pt>
                <c:pt idx="216">
                  <c:v>-13.02794000867204</c:v>
                </c:pt>
                <c:pt idx="217">
                  <c:v>-13.00794000867204</c:v>
                </c:pt>
                <c:pt idx="218">
                  <c:v>-12.98794000867204</c:v>
                </c:pt>
                <c:pt idx="219">
                  <c:v>-12.96794000867204</c:v>
                </c:pt>
                <c:pt idx="220">
                  <c:v>-12.94794000867204</c:v>
                </c:pt>
                <c:pt idx="221">
                  <c:v>-12.92794000867204</c:v>
                </c:pt>
                <c:pt idx="222">
                  <c:v>-12.90794000867204</c:v>
                </c:pt>
                <c:pt idx="223">
                  <c:v>-12.88794000867204</c:v>
                </c:pt>
                <c:pt idx="224">
                  <c:v>-12.86794000867204</c:v>
                </c:pt>
                <c:pt idx="225">
                  <c:v>-12.84794000867204</c:v>
                </c:pt>
                <c:pt idx="226">
                  <c:v>-12.82794000867204</c:v>
                </c:pt>
                <c:pt idx="227">
                  <c:v>-12.80794000867204</c:v>
                </c:pt>
                <c:pt idx="228">
                  <c:v>-12.78794000867204</c:v>
                </c:pt>
                <c:pt idx="229">
                  <c:v>-12.76794000867204</c:v>
                </c:pt>
                <c:pt idx="230">
                  <c:v>-12.74794000867204</c:v>
                </c:pt>
                <c:pt idx="231">
                  <c:v>-12.72794000867204</c:v>
                </c:pt>
                <c:pt idx="232">
                  <c:v>-12.70794000867204</c:v>
                </c:pt>
                <c:pt idx="233">
                  <c:v>-12.68794000867204</c:v>
                </c:pt>
                <c:pt idx="234">
                  <c:v>-12.66794000867204</c:v>
                </c:pt>
                <c:pt idx="235">
                  <c:v>-12.64794000867204</c:v>
                </c:pt>
                <c:pt idx="236">
                  <c:v>-12.62794000867204</c:v>
                </c:pt>
                <c:pt idx="237">
                  <c:v>-12.60794000867204</c:v>
                </c:pt>
                <c:pt idx="238">
                  <c:v>-12.58794000867204</c:v>
                </c:pt>
                <c:pt idx="239">
                  <c:v>-12.56794000867204</c:v>
                </c:pt>
                <c:pt idx="240">
                  <c:v>-12.54794000867204</c:v>
                </c:pt>
                <c:pt idx="241">
                  <c:v>-12.52794000867204</c:v>
                </c:pt>
                <c:pt idx="242">
                  <c:v>-12.50794000867204</c:v>
                </c:pt>
                <c:pt idx="243">
                  <c:v>-12.48794000867204</c:v>
                </c:pt>
                <c:pt idx="244">
                  <c:v>-12.46794000867204</c:v>
                </c:pt>
                <c:pt idx="245">
                  <c:v>-12.44794000867204</c:v>
                </c:pt>
                <c:pt idx="246">
                  <c:v>-12.42794000867204</c:v>
                </c:pt>
                <c:pt idx="247">
                  <c:v>-12.40794000867204</c:v>
                </c:pt>
                <c:pt idx="248">
                  <c:v>-12.38794000867204</c:v>
                </c:pt>
                <c:pt idx="249">
                  <c:v>-12.36794000867204</c:v>
                </c:pt>
                <c:pt idx="250">
                  <c:v>-12.34794000867204</c:v>
                </c:pt>
                <c:pt idx="251">
                  <c:v>-12.32794000867204</c:v>
                </c:pt>
                <c:pt idx="252">
                  <c:v>-12.30794000867204</c:v>
                </c:pt>
                <c:pt idx="253">
                  <c:v>-12.28794000867204</c:v>
                </c:pt>
                <c:pt idx="254">
                  <c:v>-12.26794000867204</c:v>
                </c:pt>
                <c:pt idx="255">
                  <c:v>-12.24794000867204</c:v>
                </c:pt>
                <c:pt idx="256">
                  <c:v>-12.22794000867204</c:v>
                </c:pt>
                <c:pt idx="257">
                  <c:v>-12.20794000867204</c:v>
                </c:pt>
                <c:pt idx="258">
                  <c:v>-12.18794000867204</c:v>
                </c:pt>
                <c:pt idx="259">
                  <c:v>-12.16794000867204</c:v>
                </c:pt>
                <c:pt idx="260">
                  <c:v>-12.14794000867204</c:v>
                </c:pt>
                <c:pt idx="261">
                  <c:v>-12.12794000867204</c:v>
                </c:pt>
                <c:pt idx="262">
                  <c:v>-12.10794000867204</c:v>
                </c:pt>
                <c:pt idx="263">
                  <c:v>-12.08794000867204</c:v>
                </c:pt>
                <c:pt idx="264">
                  <c:v>-12.06794000867204</c:v>
                </c:pt>
                <c:pt idx="265">
                  <c:v>-12.04794000867204</c:v>
                </c:pt>
                <c:pt idx="266">
                  <c:v>-12.02794000867204</c:v>
                </c:pt>
                <c:pt idx="267">
                  <c:v>-12.00794000867204</c:v>
                </c:pt>
                <c:pt idx="268">
                  <c:v>-11.98794000867204</c:v>
                </c:pt>
                <c:pt idx="269">
                  <c:v>-11.96794000867204</c:v>
                </c:pt>
                <c:pt idx="270">
                  <c:v>-11.94794000867204</c:v>
                </c:pt>
                <c:pt idx="271">
                  <c:v>-11.92794000867204</c:v>
                </c:pt>
                <c:pt idx="272">
                  <c:v>-11.90794000867204</c:v>
                </c:pt>
                <c:pt idx="273">
                  <c:v>-11.88794000867204</c:v>
                </c:pt>
                <c:pt idx="274">
                  <c:v>-11.86794000867204</c:v>
                </c:pt>
                <c:pt idx="275">
                  <c:v>-11.84794000867204</c:v>
                </c:pt>
                <c:pt idx="276">
                  <c:v>-11.82794000867204</c:v>
                </c:pt>
                <c:pt idx="277">
                  <c:v>-11.80794000867204</c:v>
                </c:pt>
                <c:pt idx="278">
                  <c:v>-11.78794000867204</c:v>
                </c:pt>
                <c:pt idx="279">
                  <c:v>-11.76794000867204</c:v>
                </c:pt>
                <c:pt idx="280">
                  <c:v>-11.74794000867204</c:v>
                </c:pt>
                <c:pt idx="281">
                  <c:v>-11.72794000867204</c:v>
                </c:pt>
                <c:pt idx="282">
                  <c:v>-11.70794000867204</c:v>
                </c:pt>
                <c:pt idx="283">
                  <c:v>-11.68794000867204</c:v>
                </c:pt>
                <c:pt idx="284">
                  <c:v>-11.66794000867204</c:v>
                </c:pt>
                <c:pt idx="285">
                  <c:v>-11.64794000867204</c:v>
                </c:pt>
                <c:pt idx="286">
                  <c:v>-11.62794000867204</c:v>
                </c:pt>
                <c:pt idx="287">
                  <c:v>-11.60794000867204</c:v>
                </c:pt>
                <c:pt idx="288">
                  <c:v>-11.58794000867204</c:v>
                </c:pt>
                <c:pt idx="289">
                  <c:v>-11.56794000867204</c:v>
                </c:pt>
                <c:pt idx="290">
                  <c:v>-11.54794000867204</c:v>
                </c:pt>
                <c:pt idx="291">
                  <c:v>-11.52794000867204</c:v>
                </c:pt>
                <c:pt idx="292">
                  <c:v>-11.50794000867204</c:v>
                </c:pt>
                <c:pt idx="293">
                  <c:v>-11.48794000867204</c:v>
                </c:pt>
                <c:pt idx="294">
                  <c:v>-11.46794000867204</c:v>
                </c:pt>
                <c:pt idx="295">
                  <c:v>-11.44794000867204</c:v>
                </c:pt>
                <c:pt idx="296">
                  <c:v>-11.42794000867204</c:v>
                </c:pt>
                <c:pt idx="297">
                  <c:v>-11.40794000867204</c:v>
                </c:pt>
                <c:pt idx="298">
                  <c:v>-11.38794000867204</c:v>
                </c:pt>
                <c:pt idx="299">
                  <c:v>-11.36794000867204</c:v>
                </c:pt>
                <c:pt idx="300">
                  <c:v>-11.34794000867204</c:v>
                </c:pt>
                <c:pt idx="301">
                  <c:v>-11.32794000867204</c:v>
                </c:pt>
                <c:pt idx="302">
                  <c:v>-11.30794000867204</c:v>
                </c:pt>
                <c:pt idx="303">
                  <c:v>-11.28794000867204</c:v>
                </c:pt>
                <c:pt idx="304">
                  <c:v>-11.26794000867204</c:v>
                </c:pt>
                <c:pt idx="305">
                  <c:v>-11.24794000867204</c:v>
                </c:pt>
                <c:pt idx="306">
                  <c:v>-11.22794000867204</c:v>
                </c:pt>
                <c:pt idx="307">
                  <c:v>-11.20794000867204</c:v>
                </c:pt>
                <c:pt idx="308">
                  <c:v>-11.18794000867204</c:v>
                </c:pt>
                <c:pt idx="309">
                  <c:v>-11.16794000867204</c:v>
                </c:pt>
                <c:pt idx="310">
                  <c:v>-11.14794000867204</c:v>
                </c:pt>
                <c:pt idx="311">
                  <c:v>-11.12794000867204</c:v>
                </c:pt>
                <c:pt idx="312">
                  <c:v>-11.10794000867204</c:v>
                </c:pt>
                <c:pt idx="313">
                  <c:v>-11.08794000867204</c:v>
                </c:pt>
                <c:pt idx="314">
                  <c:v>-11.06794000867204</c:v>
                </c:pt>
                <c:pt idx="315">
                  <c:v>-11.04794000867204</c:v>
                </c:pt>
                <c:pt idx="316">
                  <c:v>-11.02794000867204</c:v>
                </c:pt>
                <c:pt idx="317">
                  <c:v>-11.00794000867204</c:v>
                </c:pt>
                <c:pt idx="318">
                  <c:v>-10.98794000867204</c:v>
                </c:pt>
                <c:pt idx="319">
                  <c:v>-10.96794000867204</c:v>
                </c:pt>
                <c:pt idx="320">
                  <c:v>-10.94794000867204</c:v>
                </c:pt>
                <c:pt idx="321">
                  <c:v>-10.92794000867204</c:v>
                </c:pt>
                <c:pt idx="322">
                  <c:v>-10.90794000867204</c:v>
                </c:pt>
                <c:pt idx="323">
                  <c:v>-10.88794000867204</c:v>
                </c:pt>
                <c:pt idx="324">
                  <c:v>-10.86794000867204</c:v>
                </c:pt>
                <c:pt idx="325">
                  <c:v>-10.84794000867204</c:v>
                </c:pt>
                <c:pt idx="326">
                  <c:v>-10.82794000867204</c:v>
                </c:pt>
                <c:pt idx="327">
                  <c:v>-10.80794000867204</c:v>
                </c:pt>
                <c:pt idx="328">
                  <c:v>-10.78794000867204</c:v>
                </c:pt>
                <c:pt idx="329">
                  <c:v>-10.76794000867204</c:v>
                </c:pt>
                <c:pt idx="330">
                  <c:v>-10.74794000867204</c:v>
                </c:pt>
                <c:pt idx="331">
                  <c:v>-10.72794000867204</c:v>
                </c:pt>
                <c:pt idx="332">
                  <c:v>-10.70794000867204</c:v>
                </c:pt>
                <c:pt idx="333">
                  <c:v>-10.68794000867204</c:v>
                </c:pt>
                <c:pt idx="334">
                  <c:v>-10.66794000867204</c:v>
                </c:pt>
                <c:pt idx="335">
                  <c:v>-10.64794000867204</c:v>
                </c:pt>
                <c:pt idx="336">
                  <c:v>-10.62794000867204</c:v>
                </c:pt>
                <c:pt idx="337">
                  <c:v>-10.60794000867204</c:v>
                </c:pt>
                <c:pt idx="338">
                  <c:v>-10.58794000867204</c:v>
                </c:pt>
                <c:pt idx="339">
                  <c:v>-10.56794000867204</c:v>
                </c:pt>
                <c:pt idx="340">
                  <c:v>-10.54794000867204</c:v>
                </c:pt>
                <c:pt idx="341">
                  <c:v>-10.52794000867204</c:v>
                </c:pt>
                <c:pt idx="342">
                  <c:v>-10.50794000867204</c:v>
                </c:pt>
                <c:pt idx="343">
                  <c:v>-10.48794000867204</c:v>
                </c:pt>
                <c:pt idx="344">
                  <c:v>-10.46794000867204</c:v>
                </c:pt>
                <c:pt idx="345">
                  <c:v>-10.44794000867204</c:v>
                </c:pt>
                <c:pt idx="346">
                  <c:v>-10.42794000867204</c:v>
                </c:pt>
                <c:pt idx="347">
                  <c:v>-10.40794000867204</c:v>
                </c:pt>
                <c:pt idx="348">
                  <c:v>-10.38794000867204</c:v>
                </c:pt>
                <c:pt idx="349">
                  <c:v>-10.36794000867204</c:v>
                </c:pt>
                <c:pt idx="350">
                  <c:v>-10.34794000867204</c:v>
                </c:pt>
                <c:pt idx="351">
                  <c:v>-10.32794000867204</c:v>
                </c:pt>
                <c:pt idx="352">
                  <c:v>-10.30794000867204</c:v>
                </c:pt>
                <c:pt idx="353">
                  <c:v>-10.28794000867204</c:v>
                </c:pt>
                <c:pt idx="354">
                  <c:v>-10.26794000867204</c:v>
                </c:pt>
                <c:pt idx="355">
                  <c:v>-10.24794000867204</c:v>
                </c:pt>
                <c:pt idx="356">
                  <c:v>-10.22794000867204</c:v>
                </c:pt>
                <c:pt idx="357">
                  <c:v>-10.20794000867204</c:v>
                </c:pt>
                <c:pt idx="358">
                  <c:v>-10.18794000867204</c:v>
                </c:pt>
                <c:pt idx="359">
                  <c:v>-10.16794000867204</c:v>
                </c:pt>
                <c:pt idx="360">
                  <c:v>-10.14794000867204</c:v>
                </c:pt>
                <c:pt idx="361">
                  <c:v>-10.12794000867204</c:v>
                </c:pt>
                <c:pt idx="362">
                  <c:v>-10.10794000867204</c:v>
                </c:pt>
                <c:pt idx="363">
                  <c:v>-10.08794000867204</c:v>
                </c:pt>
                <c:pt idx="364">
                  <c:v>-10.06794000867204</c:v>
                </c:pt>
                <c:pt idx="365">
                  <c:v>-10.04794000867204</c:v>
                </c:pt>
                <c:pt idx="366">
                  <c:v>-10.02794000867204</c:v>
                </c:pt>
                <c:pt idx="367">
                  <c:v>-10.00794000867204</c:v>
                </c:pt>
                <c:pt idx="368">
                  <c:v>-9.987940008672037</c:v>
                </c:pt>
                <c:pt idx="369">
                  <c:v>-9.967940008672037</c:v>
                </c:pt>
                <c:pt idx="370">
                  <c:v>-9.947940008672038</c:v>
                </c:pt>
                <c:pt idx="371">
                  <c:v>-9.927940008672038</c:v>
                </c:pt>
                <c:pt idx="372">
                  <c:v>-9.90794000867204</c:v>
                </c:pt>
                <c:pt idx="373">
                  <c:v>-9.887940008672037</c:v>
                </c:pt>
                <c:pt idx="374">
                  <c:v>-9.867940008672036</c:v>
                </c:pt>
                <c:pt idx="375">
                  <c:v>-9.847940008672038</c:v>
                </c:pt>
                <c:pt idx="376">
                  <c:v>-9.827940008672037</c:v>
                </c:pt>
                <c:pt idx="377">
                  <c:v>-9.80794000867204</c:v>
                </c:pt>
                <c:pt idx="378">
                  <c:v>-9.787940008672038</c:v>
                </c:pt>
                <c:pt idx="379">
                  <c:v>-9.767940008672037</c:v>
                </c:pt>
                <c:pt idx="380">
                  <c:v>-9.747940008672039</c:v>
                </c:pt>
                <c:pt idx="381">
                  <c:v>-9.727940008672037</c:v>
                </c:pt>
                <c:pt idx="382">
                  <c:v>-9.707940008672038</c:v>
                </c:pt>
                <c:pt idx="383">
                  <c:v>-9.687940008672038</c:v>
                </c:pt>
                <c:pt idx="384">
                  <c:v>-9.667940008672037</c:v>
                </c:pt>
                <c:pt idx="385">
                  <c:v>-9.647940008672037</c:v>
                </c:pt>
                <c:pt idx="386">
                  <c:v>-9.627940008672038</c:v>
                </c:pt>
                <c:pt idx="387">
                  <c:v>-9.607940008672038</c:v>
                </c:pt>
                <c:pt idx="388">
                  <c:v>-9.587940008672038</c:v>
                </c:pt>
                <c:pt idx="389">
                  <c:v>-9.567940008672037</c:v>
                </c:pt>
                <c:pt idx="390">
                  <c:v>-9.547940008672038</c:v>
                </c:pt>
                <c:pt idx="391">
                  <c:v>-9.527940008672038</c:v>
                </c:pt>
                <c:pt idx="392">
                  <c:v>-9.507940008672038</c:v>
                </c:pt>
                <c:pt idx="393">
                  <c:v>-9.487940008672037</c:v>
                </c:pt>
                <c:pt idx="394">
                  <c:v>-9.46794000867204</c:v>
                </c:pt>
                <c:pt idx="395">
                  <c:v>-9.447940008672038</c:v>
                </c:pt>
                <c:pt idx="396">
                  <c:v>-9.427940008672038</c:v>
                </c:pt>
                <c:pt idx="397">
                  <c:v>-9.407940008672037</c:v>
                </c:pt>
                <c:pt idx="398">
                  <c:v>-9.387940008672037</c:v>
                </c:pt>
                <c:pt idx="399">
                  <c:v>-9.367940008672038</c:v>
                </c:pt>
                <c:pt idx="400">
                  <c:v>-9.347940008672038</c:v>
                </c:pt>
                <c:pt idx="401">
                  <c:v>-9.327940008672037</c:v>
                </c:pt>
                <c:pt idx="402">
                  <c:v>-9.307940008672037</c:v>
                </c:pt>
                <c:pt idx="403">
                  <c:v>-9.287940008672038</c:v>
                </c:pt>
                <c:pt idx="404">
                  <c:v>-9.267940008672038</c:v>
                </c:pt>
                <c:pt idx="405">
                  <c:v>-9.247940008672039</c:v>
                </c:pt>
                <c:pt idx="406">
                  <c:v>-9.227940008672038</c:v>
                </c:pt>
                <c:pt idx="407">
                  <c:v>-9.207940008672038</c:v>
                </c:pt>
                <c:pt idx="408">
                  <c:v>-9.187940008672038</c:v>
                </c:pt>
                <c:pt idx="409">
                  <c:v>-9.167940008672038</c:v>
                </c:pt>
                <c:pt idx="410">
                  <c:v>-9.147940008672039</c:v>
                </c:pt>
                <c:pt idx="411">
                  <c:v>-9.127940008672038</c:v>
                </c:pt>
                <c:pt idx="412">
                  <c:v>-9.107940008672037</c:v>
                </c:pt>
                <c:pt idx="413">
                  <c:v>-9.087940008672038</c:v>
                </c:pt>
                <c:pt idx="414">
                  <c:v>-9.06794000867204</c:v>
                </c:pt>
                <c:pt idx="415">
                  <c:v>-9.047940008672038</c:v>
                </c:pt>
                <c:pt idx="416">
                  <c:v>-9.027940008672038</c:v>
                </c:pt>
                <c:pt idx="417">
                  <c:v>-9.007940008672037</c:v>
                </c:pt>
                <c:pt idx="418">
                  <c:v>-8.98794000867204</c:v>
                </c:pt>
                <c:pt idx="419">
                  <c:v>-8.967940008672037</c:v>
                </c:pt>
                <c:pt idx="420">
                  <c:v>-8.947940008672038</c:v>
                </c:pt>
                <c:pt idx="421">
                  <c:v>-8.927940008672038</c:v>
                </c:pt>
                <c:pt idx="422">
                  <c:v>-8.907940008672037</c:v>
                </c:pt>
                <c:pt idx="423">
                  <c:v>-8.887940008672035</c:v>
                </c:pt>
                <c:pt idx="424">
                  <c:v>-8.867940008672038</c:v>
                </c:pt>
                <c:pt idx="425">
                  <c:v>-8.847940008672038</c:v>
                </c:pt>
                <c:pt idx="426">
                  <c:v>-8.827940008672038</c:v>
                </c:pt>
                <c:pt idx="427">
                  <c:v>-8.807940008672037</c:v>
                </c:pt>
                <c:pt idx="428">
                  <c:v>-8.787940008672036</c:v>
                </c:pt>
                <c:pt idx="429">
                  <c:v>-8.767940008672038</c:v>
                </c:pt>
                <c:pt idx="430">
                  <c:v>-8.747940008672039</c:v>
                </c:pt>
                <c:pt idx="431">
                  <c:v>-8.727940008672039</c:v>
                </c:pt>
                <c:pt idx="432">
                  <c:v>-8.707940008672038</c:v>
                </c:pt>
                <c:pt idx="433">
                  <c:v>-8.687940008672037</c:v>
                </c:pt>
                <c:pt idx="434">
                  <c:v>-8.667940008672038</c:v>
                </c:pt>
                <c:pt idx="435">
                  <c:v>-8.647940008672039</c:v>
                </c:pt>
                <c:pt idx="436">
                  <c:v>-8.627940008672038</c:v>
                </c:pt>
                <c:pt idx="437">
                  <c:v>-8.607940008672038</c:v>
                </c:pt>
                <c:pt idx="438">
                  <c:v>-8.587940008672038</c:v>
                </c:pt>
                <c:pt idx="439">
                  <c:v>-8.56794000867204</c:v>
                </c:pt>
                <c:pt idx="440">
                  <c:v>-8.547940008672038</c:v>
                </c:pt>
                <c:pt idx="441">
                  <c:v>-8.527940008672038</c:v>
                </c:pt>
                <c:pt idx="442">
                  <c:v>-8.507940008672038</c:v>
                </c:pt>
                <c:pt idx="443">
                  <c:v>-8.487940008672037</c:v>
                </c:pt>
                <c:pt idx="444">
                  <c:v>-8.467940008672035</c:v>
                </c:pt>
                <c:pt idx="445">
                  <c:v>-8.447940008672038</c:v>
                </c:pt>
                <c:pt idx="446">
                  <c:v>-8.427940008672038</c:v>
                </c:pt>
                <c:pt idx="447">
                  <c:v>-8.40794000867204</c:v>
                </c:pt>
                <c:pt idx="448">
                  <c:v>-8.387940008672037</c:v>
                </c:pt>
                <c:pt idx="449">
                  <c:v>-8.367940008672036</c:v>
                </c:pt>
                <c:pt idx="450">
                  <c:v>-8.347940008672038</c:v>
                </c:pt>
                <c:pt idx="451">
                  <c:v>-8.327940008672038</c:v>
                </c:pt>
                <c:pt idx="452">
                  <c:v>-8.307940008672037</c:v>
                </c:pt>
                <c:pt idx="453">
                  <c:v>-8.287940008672038</c:v>
                </c:pt>
                <c:pt idx="454">
                  <c:v>-8.267940008672037</c:v>
                </c:pt>
                <c:pt idx="455">
                  <c:v>-8.247940008672037</c:v>
                </c:pt>
                <c:pt idx="456">
                  <c:v>-8.227940008672039</c:v>
                </c:pt>
                <c:pt idx="457">
                  <c:v>-8.207940008672038</c:v>
                </c:pt>
                <c:pt idx="458">
                  <c:v>-8.187940008672038</c:v>
                </c:pt>
                <c:pt idx="459">
                  <c:v>-8.167940008672038</c:v>
                </c:pt>
                <c:pt idx="460">
                  <c:v>-8.147940008672037</c:v>
                </c:pt>
                <c:pt idx="461">
                  <c:v>-8.127940008672036</c:v>
                </c:pt>
                <c:pt idx="462">
                  <c:v>-8.107940008672038</c:v>
                </c:pt>
                <c:pt idx="463">
                  <c:v>-8.087940008672038</c:v>
                </c:pt>
                <c:pt idx="464">
                  <c:v>-8.06794000867204</c:v>
                </c:pt>
                <c:pt idx="465">
                  <c:v>-8.047940008672038</c:v>
                </c:pt>
                <c:pt idx="466">
                  <c:v>-8.027940008672036</c:v>
                </c:pt>
                <c:pt idx="467">
                  <c:v>-8.007940008672038</c:v>
                </c:pt>
                <c:pt idx="468">
                  <c:v>-7.98794000867204</c:v>
                </c:pt>
                <c:pt idx="469">
                  <c:v>-7.967940008672037</c:v>
                </c:pt>
                <c:pt idx="470">
                  <c:v>-7.947940008672037</c:v>
                </c:pt>
                <c:pt idx="471">
                  <c:v>-7.927940008672038</c:v>
                </c:pt>
                <c:pt idx="472">
                  <c:v>-7.90794000867204</c:v>
                </c:pt>
                <c:pt idx="473">
                  <c:v>-7.887940008672038</c:v>
                </c:pt>
                <c:pt idx="474">
                  <c:v>-7.867940008672037</c:v>
                </c:pt>
                <c:pt idx="475">
                  <c:v>-7.847940008672038</c:v>
                </c:pt>
                <c:pt idx="476">
                  <c:v>-7.827940008672038</c:v>
                </c:pt>
                <c:pt idx="477">
                  <c:v>-7.807940008672037</c:v>
                </c:pt>
                <c:pt idx="478">
                  <c:v>-7.787940008672038</c:v>
                </c:pt>
                <c:pt idx="479">
                  <c:v>-7.767940008672038</c:v>
                </c:pt>
                <c:pt idx="480">
                  <c:v>-7.747940008672038</c:v>
                </c:pt>
                <c:pt idx="481">
                  <c:v>-7.727940008672038</c:v>
                </c:pt>
                <c:pt idx="482">
                  <c:v>-7.707940008672037</c:v>
                </c:pt>
                <c:pt idx="483">
                  <c:v>-7.687940008672038</c:v>
                </c:pt>
                <c:pt idx="484">
                  <c:v>-7.667940008672039</c:v>
                </c:pt>
                <c:pt idx="485">
                  <c:v>-7.647940008672038</c:v>
                </c:pt>
                <c:pt idx="486">
                  <c:v>-7.627940008672037</c:v>
                </c:pt>
                <c:pt idx="487">
                  <c:v>-7.607940008672037</c:v>
                </c:pt>
                <c:pt idx="488">
                  <c:v>-7.587940008672039</c:v>
                </c:pt>
                <c:pt idx="489">
                  <c:v>-7.567940008672039</c:v>
                </c:pt>
                <c:pt idx="490">
                  <c:v>-7.547940008672038</c:v>
                </c:pt>
                <c:pt idx="491">
                  <c:v>-7.527940008672037</c:v>
                </c:pt>
                <c:pt idx="492">
                  <c:v>-7.507940008672038</c:v>
                </c:pt>
                <c:pt idx="493">
                  <c:v>-7.48794000867204</c:v>
                </c:pt>
                <c:pt idx="494">
                  <c:v>-7.467940008672038</c:v>
                </c:pt>
                <c:pt idx="495">
                  <c:v>-7.447940008672038</c:v>
                </c:pt>
                <c:pt idx="496">
                  <c:v>-7.427940008672038</c:v>
                </c:pt>
                <c:pt idx="497">
                  <c:v>-7.407940008672038</c:v>
                </c:pt>
                <c:pt idx="498">
                  <c:v>-7.387940008672037</c:v>
                </c:pt>
                <c:pt idx="499">
                  <c:v>-7.367940008672038</c:v>
                </c:pt>
                <c:pt idx="500">
                  <c:v>-7.347940008672039</c:v>
                </c:pt>
                <c:pt idx="501">
                  <c:v>-7.327940008672039</c:v>
                </c:pt>
                <c:pt idx="502">
                  <c:v>-7.307940008672037</c:v>
                </c:pt>
                <c:pt idx="503">
                  <c:v>-7.287940008672037</c:v>
                </c:pt>
                <c:pt idx="504">
                  <c:v>-7.267940008672038</c:v>
                </c:pt>
                <c:pt idx="505">
                  <c:v>-7.247940008672039</c:v>
                </c:pt>
                <c:pt idx="506">
                  <c:v>-7.227940008672038</c:v>
                </c:pt>
                <c:pt idx="507">
                  <c:v>-7.207940008672037</c:v>
                </c:pt>
                <c:pt idx="508">
                  <c:v>-7.187940008672038</c:v>
                </c:pt>
                <c:pt idx="509">
                  <c:v>-7.167940008672038</c:v>
                </c:pt>
                <c:pt idx="510">
                  <c:v>-7.147940008672039</c:v>
                </c:pt>
                <c:pt idx="511">
                  <c:v>-7.127940008672038</c:v>
                </c:pt>
                <c:pt idx="512">
                  <c:v>-7.107940008672037</c:v>
                </c:pt>
                <c:pt idx="513">
                  <c:v>-7.087940008672038</c:v>
                </c:pt>
                <c:pt idx="514">
                  <c:v>-7.067940008672037</c:v>
                </c:pt>
                <c:pt idx="515">
                  <c:v>-7.047940008672036</c:v>
                </c:pt>
                <c:pt idx="516">
                  <c:v>-7.027940008672038</c:v>
                </c:pt>
                <c:pt idx="517">
                  <c:v>-7.007940008672038</c:v>
                </c:pt>
                <c:pt idx="518">
                  <c:v>-6.987940008672038</c:v>
                </c:pt>
                <c:pt idx="519">
                  <c:v>-6.967940008672037</c:v>
                </c:pt>
                <c:pt idx="520">
                  <c:v>-6.947940008672037</c:v>
                </c:pt>
                <c:pt idx="521">
                  <c:v>-6.927940008672039</c:v>
                </c:pt>
                <c:pt idx="522">
                  <c:v>-6.90794000867204</c:v>
                </c:pt>
                <c:pt idx="523">
                  <c:v>-6.887940008672037</c:v>
                </c:pt>
                <c:pt idx="524">
                  <c:v>-6.867940008672037</c:v>
                </c:pt>
                <c:pt idx="525">
                  <c:v>-6.847940008672037</c:v>
                </c:pt>
                <c:pt idx="526">
                  <c:v>-6.827940008672039</c:v>
                </c:pt>
                <c:pt idx="527">
                  <c:v>-6.807940008672038</c:v>
                </c:pt>
                <c:pt idx="528">
                  <c:v>-6.787940008672037</c:v>
                </c:pt>
                <c:pt idx="529">
                  <c:v>-6.767940008672038</c:v>
                </c:pt>
                <c:pt idx="530">
                  <c:v>-6.747940008672038</c:v>
                </c:pt>
                <c:pt idx="531">
                  <c:v>-6.727940008672039</c:v>
                </c:pt>
                <c:pt idx="532">
                  <c:v>-6.707940008672038</c:v>
                </c:pt>
                <c:pt idx="533">
                  <c:v>-6.687940008672038</c:v>
                </c:pt>
                <c:pt idx="534">
                  <c:v>-6.667940008672038</c:v>
                </c:pt>
                <c:pt idx="535">
                  <c:v>-6.647940008672038</c:v>
                </c:pt>
                <c:pt idx="536">
                  <c:v>-6.627940008672037</c:v>
                </c:pt>
                <c:pt idx="537">
                  <c:v>-6.607940008672038</c:v>
                </c:pt>
                <c:pt idx="538">
                  <c:v>-6.587940008672039</c:v>
                </c:pt>
                <c:pt idx="539">
                  <c:v>-6.567940008672038</c:v>
                </c:pt>
                <c:pt idx="540">
                  <c:v>-6.547940008672037</c:v>
                </c:pt>
                <c:pt idx="541">
                  <c:v>-6.527940008672037</c:v>
                </c:pt>
                <c:pt idx="542">
                  <c:v>-6.507940008672039</c:v>
                </c:pt>
                <c:pt idx="543">
                  <c:v>-6.48794000867204</c:v>
                </c:pt>
                <c:pt idx="544">
                  <c:v>-6.467940008672038</c:v>
                </c:pt>
                <c:pt idx="545">
                  <c:v>-6.447940008672037</c:v>
                </c:pt>
                <c:pt idx="546">
                  <c:v>-6.427940008672038</c:v>
                </c:pt>
                <c:pt idx="547">
                  <c:v>-6.40794000867204</c:v>
                </c:pt>
                <c:pt idx="548">
                  <c:v>-6.387940008672038</c:v>
                </c:pt>
                <c:pt idx="549">
                  <c:v>-6.367940008672038</c:v>
                </c:pt>
                <c:pt idx="550">
                  <c:v>-6.347940008672038</c:v>
                </c:pt>
                <c:pt idx="551">
                  <c:v>-6.327940008672038</c:v>
                </c:pt>
                <c:pt idx="552">
                  <c:v>-6.307940008672037</c:v>
                </c:pt>
                <c:pt idx="553">
                  <c:v>-6.287940008672038</c:v>
                </c:pt>
                <c:pt idx="554">
                  <c:v>-6.267940008672038</c:v>
                </c:pt>
                <c:pt idx="555">
                  <c:v>-6.247940008672038</c:v>
                </c:pt>
                <c:pt idx="556">
                  <c:v>-6.227940008672038</c:v>
                </c:pt>
                <c:pt idx="557">
                  <c:v>-6.207940008672037</c:v>
                </c:pt>
                <c:pt idx="558">
                  <c:v>-6.187940008672037</c:v>
                </c:pt>
                <c:pt idx="559">
                  <c:v>-6.167940008672039</c:v>
                </c:pt>
                <c:pt idx="560">
                  <c:v>-6.147940008672038</c:v>
                </c:pt>
                <c:pt idx="561">
                  <c:v>-6.127940008672037</c:v>
                </c:pt>
                <c:pt idx="562">
                  <c:v>-6.107940008672037</c:v>
                </c:pt>
                <c:pt idx="563">
                  <c:v>-6.087940008672037</c:v>
                </c:pt>
                <c:pt idx="564">
                  <c:v>-6.067940008672039</c:v>
                </c:pt>
                <c:pt idx="565">
                  <c:v>-6.047940008672038</c:v>
                </c:pt>
                <c:pt idx="566">
                  <c:v>-6.027940008672037</c:v>
                </c:pt>
                <c:pt idx="567">
                  <c:v>-6.007940008672038</c:v>
                </c:pt>
                <c:pt idx="568">
                  <c:v>-5.987940008672038</c:v>
                </c:pt>
                <c:pt idx="569">
                  <c:v>-5.967940008672036</c:v>
                </c:pt>
                <c:pt idx="570">
                  <c:v>-5.947940008672038</c:v>
                </c:pt>
                <c:pt idx="571">
                  <c:v>-5.927940008672038</c:v>
                </c:pt>
                <c:pt idx="572">
                  <c:v>-5.907940008672038</c:v>
                </c:pt>
                <c:pt idx="573">
                  <c:v>-5.887940008672037</c:v>
                </c:pt>
                <c:pt idx="574">
                  <c:v>-5.867940008672036</c:v>
                </c:pt>
                <c:pt idx="575">
                  <c:v>-5.847940008672039</c:v>
                </c:pt>
                <c:pt idx="576">
                  <c:v>-5.827940008672038</c:v>
                </c:pt>
                <c:pt idx="577">
                  <c:v>-5.807940008672037</c:v>
                </c:pt>
                <c:pt idx="578">
                  <c:v>-5.787940008672037</c:v>
                </c:pt>
                <c:pt idx="579">
                  <c:v>-5.767940008672037</c:v>
                </c:pt>
                <c:pt idx="580">
                  <c:v>-5.747940008672039</c:v>
                </c:pt>
                <c:pt idx="581">
                  <c:v>-5.727940008672038</c:v>
                </c:pt>
                <c:pt idx="582">
                  <c:v>-5.707940008672037</c:v>
                </c:pt>
                <c:pt idx="583">
                  <c:v>-5.687940008672037</c:v>
                </c:pt>
                <c:pt idx="584">
                  <c:v>-5.667940008672037</c:v>
                </c:pt>
                <c:pt idx="585">
                  <c:v>-5.647940008672039</c:v>
                </c:pt>
                <c:pt idx="586">
                  <c:v>-5.627940008672038</c:v>
                </c:pt>
                <c:pt idx="587">
                  <c:v>-5.607940008672037</c:v>
                </c:pt>
                <c:pt idx="588">
                  <c:v>-5.587940008672038</c:v>
                </c:pt>
                <c:pt idx="589">
                  <c:v>-5.567940008672038</c:v>
                </c:pt>
                <c:pt idx="590">
                  <c:v>-5.547940008672037</c:v>
                </c:pt>
                <c:pt idx="591">
                  <c:v>-5.527940008672038</c:v>
                </c:pt>
                <c:pt idx="592">
                  <c:v>-5.507940008672038</c:v>
                </c:pt>
                <c:pt idx="593">
                  <c:v>-5.487940008672038</c:v>
                </c:pt>
                <c:pt idx="594">
                  <c:v>-5.467940008672037</c:v>
                </c:pt>
                <c:pt idx="595">
                  <c:v>-5.447940008672037</c:v>
                </c:pt>
                <c:pt idx="596">
                  <c:v>-5.427940008672039</c:v>
                </c:pt>
                <c:pt idx="597">
                  <c:v>-5.407940008672038</c:v>
                </c:pt>
                <c:pt idx="598">
                  <c:v>-5.387940008672037</c:v>
                </c:pt>
                <c:pt idx="599">
                  <c:v>-5.367940008672037</c:v>
                </c:pt>
                <c:pt idx="600">
                  <c:v>-5.347940008672038</c:v>
                </c:pt>
                <c:pt idx="601">
                  <c:v>-5.327940008672037</c:v>
                </c:pt>
                <c:pt idx="602">
                  <c:v>-5.307940008672038</c:v>
                </c:pt>
                <c:pt idx="603">
                  <c:v>-5.287940008672037</c:v>
                </c:pt>
                <c:pt idx="604">
                  <c:v>-5.267940008672038</c:v>
                </c:pt>
                <c:pt idx="605">
                  <c:v>-5.247940008672038</c:v>
                </c:pt>
                <c:pt idx="606">
                  <c:v>-5.227940008672038</c:v>
                </c:pt>
                <c:pt idx="607">
                  <c:v>-5.207940008672038</c:v>
                </c:pt>
                <c:pt idx="608">
                  <c:v>-5.187940008672038</c:v>
                </c:pt>
                <c:pt idx="609">
                  <c:v>-5.167940008672038</c:v>
                </c:pt>
                <c:pt idx="610">
                  <c:v>-5.147940008672038</c:v>
                </c:pt>
                <c:pt idx="611">
                  <c:v>-5.127940008672037</c:v>
                </c:pt>
                <c:pt idx="612">
                  <c:v>-5.107940008672037</c:v>
                </c:pt>
                <c:pt idx="613">
                  <c:v>-5.087940008672039</c:v>
                </c:pt>
                <c:pt idx="614">
                  <c:v>-5.067940008672038</c:v>
                </c:pt>
                <c:pt idx="615">
                  <c:v>-5.047940008672037</c:v>
                </c:pt>
                <c:pt idx="616">
                  <c:v>-5.027940008672037</c:v>
                </c:pt>
                <c:pt idx="617">
                  <c:v>-5.007940008672037</c:v>
                </c:pt>
                <c:pt idx="618">
                  <c:v>-4.98794000867204</c:v>
                </c:pt>
                <c:pt idx="619">
                  <c:v>-4.967940008672037</c:v>
                </c:pt>
                <c:pt idx="620">
                  <c:v>-4.947940008672037</c:v>
                </c:pt>
                <c:pt idx="621">
                  <c:v>-4.927940008672038</c:v>
                </c:pt>
                <c:pt idx="622">
                  <c:v>-4.907940008672037</c:v>
                </c:pt>
                <c:pt idx="623">
                  <c:v>-4.887940008672036</c:v>
                </c:pt>
                <c:pt idx="624">
                  <c:v>-4.867940008672038</c:v>
                </c:pt>
                <c:pt idx="625">
                  <c:v>-4.847940008672038</c:v>
                </c:pt>
                <c:pt idx="626">
                  <c:v>-4.827940008672038</c:v>
                </c:pt>
                <c:pt idx="627">
                  <c:v>-4.807940008672037</c:v>
                </c:pt>
                <c:pt idx="628">
                  <c:v>-4.787940008672036</c:v>
                </c:pt>
                <c:pt idx="629">
                  <c:v>-4.767940008672038</c:v>
                </c:pt>
                <c:pt idx="630">
                  <c:v>-4.747940008672038</c:v>
                </c:pt>
                <c:pt idx="631">
                  <c:v>-4.727940008672038</c:v>
                </c:pt>
                <c:pt idx="632">
                  <c:v>-4.707940008672037</c:v>
                </c:pt>
                <c:pt idx="633">
                  <c:v>-4.687940008672037</c:v>
                </c:pt>
                <c:pt idx="634">
                  <c:v>-4.667940008672039</c:v>
                </c:pt>
                <c:pt idx="635">
                  <c:v>-4.647940008672038</c:v>
                </c:pt>
                <c:pt idx="636">
                  <c:v>-4.627940008672037</c:v>
                </c:pt>
                <c:pt idx="637">
                  <c:v>-4.607940008672037</c:v>
                </c:pt>
                <c:pt idx="638">
                  <c:v>-4.587940008672037</c:v>
                </c:pt>
                <c:pt idx="639">
                  <c:v>-4.567940008672039</c:v>
                </c:pt>
                <c:pt idx="640">
                  <c:v>-4.547940008672038</c:v>
                </c:pt>
                <c:pt idx="641">
                  <c:v>-4.527940008672037</c:v>
                </c:pt>
                <c:pt idx="642">
                  <c:v>-4.507940008672038</c:v>
                </c:pt>
                <c:pt idx="643">
                  <c:v>-4.487940008672038</c:v>
                </c:pt>
                <c:pt idx="644">
                  <c:v>-4.467940008672036</c:v>
                </c:pt>
                <c:pt idx="645">
                  <c:v>-4.447940008672038</c:v>
                </c:pt>
                <c:pt idx="646">
                  <c:v>-4.427940008672038</c:v>
                </c:pt>
                <c:pt idx="647">
                  <c:v>-4.407940008672038</c:v>
                </c:pt>
                <c:pt idx="648">
                  <c:v>-4.387940008672037</c:v>
                </c:pt>
                <c:pt idx="649">
                  <c:v>-4.367940008672036</c:v>
                </c:pt>
                <c:pt idx="650">
                  <c:v>-4.347940008672039</c:v>
                </c:pt>
                <c:pt idx="651">
                  <c:v>-4.327940008672038</c:v>
                </c:pt>
                <c:pt idx="652">
                  <c:v>-4.307940008672037</c:v>
                </c:pt>
                <c:pt idx="653">
                  <c:v>-4.287940008672037</c:v>
                </c:pt>
                <c:pt idx="654">
                  <c:v>-4.267940008672037</c:v>
                </c:pt>
                <c:pt idx="655">
                  <c:v>-4.247940008672037</c:v>
                </c:pt>
                <c:pt idx="656">
                  <c:v>-4.227940008672039</c:v>
                </c:pt>
                <c:pt idx="657">
                  <c:v>-4.207940008672037</c:v>
                </c:pt>
                <c:pt idx="658">
                  <c:v>-4.187940008672038</c:v>
                </c:pt>
                <c:pt idx="659">
                  <c:v>-4.167940008672038</c:v>
                </c:pt>
                <c:pt idx="660">
                  <c:v>-4.147940008672037</c:v>
                </c:pt>
                <c:pt idx="661">
                  <c:v>-4.127940008672036</c:v>
                </c:pt>
                <c:pt idx="662">
                  <c:v>-4.107940008672037</c:v>
                </c:pt>
                <c:pt idx="663">
                  <c:v>-4.087940008672038</c:v>
                </c:pt>
                <c:pt idx="664">
                  <c:v>-4.067940008672038</c:v>
                </c:pt>
                <c:pt idx="665">
                  <c:v>-4.047940008672037</c:v>
                </c:pt>
                <c:pt idx="666">
                  <c:v>-4.027940008672036</c:v>
                </c:pt>
                <c:pt idx="667">
                  <c:v>-4.007940008672038</c:v>
                </c:pt>
                <c:pt idx="668">
                  <c:v>-3.987940008672038</c:v>
                </c:pt>
                <c:pt idx="669">
                  <c:v>-3.967940008672036</c:v>
                </c:pt>
                <c:pt idx="670">
                  <c:v>-3.947940008672036</c:v>
                </c:pt>
                <c:pt idx="671">
                  <c:v>-3.927940008672037</c:v>
                </c:pt>
                <c:pt idx="672">
                  <c:v>-3.907940008672038</c:v>
                </c:pt>
                <c:pt idx="673">
                  <c:v>-3.887940008672037</c:v>
                </c:pt>
                <c:pt idx="674">
                  <c:v>-3.867940008672037</c:v>
                </c:pt>
                <c:pt idx="675">
                  <c:v>-3.847940008672037</c:v>
                </c:pt>
                <c:pt idx="676">
                  <c:v>-3.827940008672037</c:v>
                </c:pt>
                <c:pt idx="677">
                  <c:v>-3.807940008672036</c:v>
                </c:pt>
                <c:pt idx="678">
                  <c:v>-3.787940008672037</c:v>
                </c:pt>
                <c:pt idx="679">
                  <c:v>-3.767940008672037</c:v>
                </c:pt>
                <c:pt idx="680">
                  <c:v>-3.747940008672037</c:v>
                </c:pt>
                <c:pt idx="681">
                  <c:v>-3.727940008672037</c:v>
                </c:pt>
                <c:pt idx="682">
                  <c:v>-3.707940008672036</c:v>
                </c:pt>
                <c:pt idx="683">
                  <c:v>-3.687940008672037</c:v>
                </c:pt>
                <c:pt idx="684">
                  <c:v>-3.667940008672037</c:v>
                </c:pt>
                <c:pt idx="685">
                  <c:v>-3.647940008672038</c:v>
                </c:pt>
                <c:pt idx="686">
                  <c:v>-3.627940008672036</c:v>
                </c:pt>
                <c:pt idx="687">
                  <c:v>-3.607940008672036</c:v>
                </c:pt>
                <c:pt idx="688">
                  <c:v>-3.587940008672038</c:v>
                </c:pt>
                <c:pt idx="689">
                  <c:v>-3.567940008672038</c:v>
                </c:pt>
                <c:pt idx="690">
                  <c:v>-3.547940008672036</c:v>
                </c:pt>
                <c:pt idx="691">
                  <c:v>-3.527940008672037</c:v>
                </c:pt>
                <c:pt idx="692">
                  <c:v>-3.507940008672037</c:v>
                </c:pt>
                <c:pt idx="693">
                  <c:v>-3.487940008672038</c:v>
                </c:pt>
                <c:pt idx="694">
                  <c:v>-3.467940008672037</c:v>
                </c:pt>
                <c:pt idx="695">
                  <c:v>-3.447940008672037</c:v>
                </c:pt>
                <c:pt idx="696">
                  <c:v>-3.427940008672037</c:v>
                </c:pt>
                <c:pt idx="697">
                  <c:v>-3.407940008672037</c:v>
                </c:pt>
                <c:pt idx="698">
                  <c:v>-3.387940008672036</c:v>
                </c:pt>
                <c:pt idx="699">
                  <c:v>-3.367940008672037</c:v>
                </c:pt>
                <c:pt idx="700">
                  <c:v>-3.347940008672037</c:v>
                </c:pt>
                <c:pt idx="701">
                  <c:v>-3.327940008672038</c:v>
                </c:pt>
                <c:pt idx="702">
                  <c:v>-3.307940008672038</c:v>
                </c:pt>
                <c:pt idx="703">
                  <c:v>-3.287940008672038</c:v>
                </c:pt>
                <c:pt idx="704">
                  <c:v>-3.267940008672038</c:v>
                </c:pt>
                <c:pt idx="705">
                  <c:v>-3.247940008672038</c:v>
                </c:pt>
                <c:pt idx="706">
                  <c:v>-3.227940008672038</c:v>
                </c:pt>
                <c:pt idx="707">
                  <c:v>-3.207940008672038</c:v>
                </c:pt>
                <c:pt idx="708">
                  <c:v>-3.187940008672038</c:v>
                </c:pt>
                <c:pt idx="709">
                  <c:v>-3.167940008672038</c:v>
                </c:pt>
                <c:pt idx="710">
                  <c:v>-3.147940008672038</c:v>
                </c:pt>
                <c:pt idx="711">
                  <c:v>-3.127940008672035</c:v>
                </c:pt>
                <c:pt idx="712">
                  <c:v>-3.107940008672036</c:v>
                </c:pt>
                <c:pt idx="713">
                  <c:v>-3.08794000867204</c:v>
                </c:pt>
                <c:pt idx="714">
                  <c:v>-3.06794000867204</c:v>
                </c:pt>
                <c:pt idx="715">
                  <c:v>-3.047940008672036</c:v>
                </c:pt>
                <c:pt idx="716">
                  <c:v>-3.027940008672036</c:v>
                </c:pt>
                <c:pt idx="717">
                  <c:v>-3.007940008672036</c:v>
                </c:pt>
                <c:pt idx="718">
                  <c:v>-2.98794000867204</c:v>
                </c:pt>
                <c:pt idx="719">
                  <c:v>-2.967940008672036</c:v>
                </c:pt>
                <c:pt idx="720">
                  <c:v>-2.947940008672036</c:v>
                </c:pt>
                <c:pt idx="721">
                  <c:v>-2.927940008672036</c:v>
                </c:pt>
                <c:pt idx="722">
                  <c:v>-2.907940008672036</c:v>
                </c:pt>
                <c:pt idx="723">
                  <c:v>-2.887940008672036</c:v>
                </c:pt>
                <c:pt idx="724">
                  <c:v>-2.867940008672036</c:v>
                </c:pt>
                <c:pt idx="725">
                  <c:v>-2.847940008672036</c:v>
                </c:pt>
                <c:pt idx="726">
                  <c:v>-2.827940008672036</c:v>
                </c:pt>
                <c:pt idx="727">
                  <c:v>-2.807940008672037</c:v>
                </c:pt>
                <c:pt idx="728">
                  <c:v>-2.787940008672037</c:v>
                </c:pt>
                <c:pt idx="729">
                  <c:v>-2.767940008672037</c:v>
                </c:pt>
                <c:pt idx="730">
                  <c:v>-2.747940008672037</c:v>
                </c:pt>
                <c:pt idx="731">
                  <c:v>-2.727940008672037</c:v>
                </c:pt>
                <c:pt idx="732">
                  <c:v>-2.707940008672037</c:v>
                </c:pt>
                <c:pt idx="733">
                  <c:v>-2.687940008672037</c:v>
                </c:pt>
                <c:pt idx="734">
                  <c:v>-2.667940008672037</c:v>
                </c:pt>
                <c:pt idx="735">
                  <c:v>-2.647940008672037</c:v>
                </c:pt>
                <c:pt idx="736">
                  <c:v>-2.627940008672037</c:v>
                </c:pt>
                <c:pt idx="737">
                  <c:v>-2.607940008672037</c:v>
                </c:pt>
                <c:pt idx="738">
                  <c:v>-2.587940008672037</c:v>
                </c:pt>
                <c:pt idx="739">
                  <c:v>-2.567940008672038</c:v>
                </c:pt>
                <c:pt idx="740">
                  <c:v>-2.547940008672038</c:v>
                </c:pt>
                <c:pt idx="741">
                  <c:v>-2.527940008672038</c:v>
                </c:pt>
                <c:pt idx="742">
                  <c:v>-2.507940008672038</c:v>
                </c:pt>
                <c:pt idx="743">
                  <c:v>-2.487940008672038</c:v>
                </c:pt>
                <c:pt idx="744">
                  <c:v>-2.467940008672035</c:v>
                </c:pt>
                <c:pt idx="745">
                  <c:v>-2.447940008672038</c:v>
                </c:pt>
                <c:pt idx="746">
                  <c:v>-2.427940008672038</c:v>
                </c:pt>
                <c:pt idx="747">
                  <c:v>-2.407940008672038</c:v>
                </c:pt>
                <c:pt idx="748">
                  <c:v>-2.387940008672036</c:v>
                </c:pt>
                <c:pt idx="749">
                  <c:v>-2.367940008672036</c:v>
                </c:pt>
                <c:pt idx="750">
                  <c:v>-2.347940008672039</c:v>
                </c:pt>
                <c:pt idx="751">
                  <c:v>-2.327940008672039</c:v>
                </c:pt>
                <c:pt idx="752">
                  <c:v>-2.307940008672036</c:v>
                </c:pt>
                <c:pt idx="753">
                  <c:v>-2.287940008672036</c:v>
                </c:pt>
                <c:pt idx="754">
                  <c:v>-2.267940008672036</c:v>
                </c:pt>
                <c:pt idx="755">
                  <c:v>-2.247940008672036</c:v>
                </c:pt>
                <c:pt idx="756">
                  <c:v>-2.22794000867204</c:v>
                </c:pt>
                <c:pt idx="757">
                  <c:v>-2.207940008672036</c:v>
                </c:pt>
                <c:pt idx="758">
                  <c:v>-2.187940008672036</c:v>
                </c:pt>
                <c:pt idx="759">
                  <c:v>-2.167940008672036</c:v>
                </c:pt>
                <c:pt idx="760">
                  <c:v>-2.147940008672036</c:v>
                </c:pt>
                <c:pt idx="761">
                  <c:v>-2.127940008672037</c:v>
                </c:pt>
                <c:pt idx="762">
                  <c:v>-2.107940008672036</c:v>
                </c:pt>
                <c:pt idx="763">
                  <c:v>-2.087940008672036</c:v>
                </c:pt>
                <c:pt idx="764">
                  <c:v>-2.067940008672036</c:v>
                </c:pt>
                <c:pt idx="765">
                  <c:v>-2.047940008672037</c:v>
                </c:pt>
                <c:pt idx="766">
                  <c:v>-2.027940008672037</c:v>
                </c:pt>
                <c:pt idx="767">
                  <c:v>-2.007940008672037</c:v>
                </c:pt>
                <c:pt idx="768">
                  <c:v>-1.987940008672037</c:v>
                </c:pt>
                <c:pt idx="769">
                  <c:v>-1.967940008672038</c:v>
                </c:pt>
                <c:pt idx="770">
                  <c:v>-1.947940008672038</c:v>
                </c:pt>
                <c:pt idx="771">
                  <c:v>-1.927940008672037</c:v>
                </c:pt>
                <c:pt idx="772">
                  <c:v>-1.907940008672038</c:v>
                </c:pt>
                <c:pt idx="773">
                  <c:v>-1.887940008672038</c:v>
                </c:pt>
                <c:pt idx="774">
                  <c:v>-1.867940008672038</c:v>
                </c:pt>
                <c:pt idx="775">
                  <c:v>-1.847940008672038</c:v>
                </c:pt>
                <c:pt idx="776">
                  <c:v>-1.827940008672038</c:v>
                </c:pt>
                <c:pt idx="777">
                  <c:v>-1.807940008672035</c:v>
                </c:pt>
                <c:pt idx="778">
                  <c:v>-1.787940008672038</c:v>
                </c:pt>
                <c:pt idx="779">
                  <c:v>-1.767940008672038</c:v>
                </c:pt>
                <c:pt idx="780">
                  <c:v>-1.747940008672038</c:v>
                </c:pt>
                <c:pt idx="781">
                  <c:v>-1.727940008672039</c:v>
                </c:pt>
                <c:pt idx="782">
                  <c:v>-1.707940008672035</c:v>
                </c:pt>
                <c:pt idx="783">
                  <c:v>-1.687940008672039</c:v>
                </c:pt>
                <c:pt idx="784">
                  <c:v>-1.667940008672039</c:v>
                </c:pt>
                <c:pt idx="785">
                  <c:v>-1.647940008672039</c:v>
                </c:pt>
                <c:pt idx="786">
                  <c:v>-1.627940008672036</c:v>
                </c:pt>
                <c:pt idx="787">
                  <c:v>-1.607940008672036</c:v>
                </c:pt>
                <c:pt idx="788">
                  <c:v>-1.587940008672039</c:v>
                </c:pt>
                <c:pt idx="789">
                  <c:v>-1.567940008672039</c:v>
                </c:pt>
                <c:pt idx="790">
                  <c:v>-1.547940008672036</c:v>
                </c:pt>
                <c:pt idx="791">
                  <c:v>-1.527940008672036</c:v>
                </c:pt>
                <c:pt idx="792">
                  <c:v>-1.507940008672036</c:v>
                </c:pt>
                <c:pt idx="793">
                  <c:v>-1.48794000867204</c:v>
                </c:pt>
                <c:pt idx="794">
                  <c:v>-1.467940008672036</c:v>
                </c:pt>
                <c:pt idx="795">
                  <c:v>-1.447940008672036</c:v>
                </c:pt>
                <c:pt idx="796">
                  <c:v>-1.427940008672037</c:v>
                </c:pt>
                <c:pt idx="797">
                  <c:v>-1.407940008672037</c:v>
                </c:pt>
                <c:pt idx="798">
                  <c:v>-1.387940008672037</c:v>
                </c:pt>
                <c:pt idx="799">
                  <c:v>-1.367940008672037</c:v>
                </c:pt>
                <c:pt idx="800">
                  <c:v>-1.347940008672037</c:v>
                </c:pt>
                <c:pt idx="801">
                  <c:v>-1.327940008672037</c:v>
                </c:pt>
                <c:pt idx="802">
                  <c:v>-1.307940008672037</c:v>
                </c:pt>
                <c:pt idx="803">
                  <c:v>-1.287940008672037</c:v>
                </c:pt>
                <c:pt idx="804">
                  <c:v>-1.267940008672039</c:v>
                </c:pt>
                <c:pt idx="805">
                  <c:v>-1.247940008672037</c:v>
                </c:pt>
                <c:pt idx="806">
                  <c:v>-1.227940008672038</c:v>
                </c:pt>
                <c:pt idx="807">
                  <c:v>-1.207940008672038</c:v>
                </c:pt>
                <c:pt idx="808">
                  <c:v>-1.187940008672038</c:v>
                </c:pt>
                <c:pt idx="809">
                  <c:v>-1.167940008672035</c:v>
                </c:pt>
                <c:pt idx="810">
                  <c:v>-1.147940008672038</c:v>
                </c:pt>
                <c:pt idx="811">
                  <c:v>-1.127940008672038</c:v>
                </c:pt>
                <c:pt idx="812">
                  <c:v>-1.107940008672038</c:v>
                </c:pt>
                <c:pt idx="813">
                  <c:v>-1.087940008672038</c:v>
                </c:pt>
                <c:pt idx="814">
                  <c:v>-1.067940008672038</c:v>
                </c:pt>
                <c:pt idx="815">
                  <c:v>-1.047940008672038</c:v>
                </c:pt>
                <c:pt idx="816">
                  <c:v>-1.027940008672038</c:v>
                </c:pt>
                <c:pt idx="817">
                  <c:v>-1.007940008672035</c:v>
                </c:pt>
                <c:pt idx="818">
                  <c:v>-0.987940008672035</c:v>
                </c:pt>
                <c:pt idx="819">
                  <c:v>-0.967940008672035</c:v>
                </c:pt>
                <c:pt idx="820">
                  <c:v>-0.947940008672036</c:v>
                </c:pt>
                <c:pt idx="821">
                  <c:v>-0.927940008672039</c:v>
                </c:pt>
                <c:pt idx="822">
                  <c:v>-0.907940008672039</c:v>
                </c:pt>
                <c:pt idx="823">
                  <c:v>-0.887940008672039</c:v>
                </c:pt>
                <c:pt idx="824">
                  <c:v>-0.867940008672039</c:v>
                </c:pt>
                <c:pt idx="825">
                  <c:v>-0.847940008672036</c:v>
                </c:pt>
                <c:pt idx="826">
                  <c:v>-0.827940008672036</c:v>
                </c:pt>
                <c:pt idx="827">
                  <c:v>-0.807940008672036</c:v>
                </c:pt>
                <c:pt idx="828">
                  <c:v>-0.787940008672036</c:v>
                </c:pt>
                <c:pt idx="829">
                  <c:v>-0.767940008672036</c:v>
                </c:pt>
                <c:pt idx="830">
                  <c:v>-0.747940008672036</c:v>
                </c:pt>
                <c:pt idx="831">
                  <c:v>-0.727940008672039</c:v>
                </c:pt>
                <c:pt idx="832">
                  <c:v>-0.707940008672039</c:v>
                </c:pt>
                <c:pt idx="833">
                  <c:v>-0.68794000867204</c:v>
                </c:pt>
                <c:pt idx="834">
                  <c:v>-0.667940008672037</c:v>
                </c:pt>
                <c:pt idx="835">
                  <c:v>-0.647940008672037</c:v>
                </c:pt>
                <c:pt idx="836">
                  <c:v>-0.627940008672037</c:v>
                </c:pt>
                <c:pt idx="837">
                  <c:v>-0.607940008672037</c:v>
                </c:pt>
                <c:pt idx="838">
                  <c:v>-0.587940008672037</c:v>
                </c:pt>
                <c:pt idx="839">
                  <c:v>-0.567940008672037</c:v>
                </c:pt>
                <c:pt idx="840">
                  <c:v>-0.547940008672037</c:v>
                </c:pt>
                <c:pt idx="841">
                  <c:v>-0.527940008672037</c:v>
                </c:pt>
                <c:pt idx="842">
                  <c:v>-0.507940008672034</c:v>
                </c:pt>
                <c:pt idx="843">
                  <c:v>-0.487940008672037</c:v>
                </c:pt>
                <c:pt idx="844">
                  <c:v>-0.467940008672037</c:v>
                </c:pt>
                <c:pt idx="845">
                  <c:v>-0.447940008672038</c:v>
                </c:pt>
                <c:pt idx="846">
                  <c:v>-0.427940008672038</c:v>
                </c:pt>
                <c:pt idx="847">
                  <c:v>-0.407940008672038</c:v>
                </c:pt>
                <c:pt idx="848">
                  <c:v>-0.387940008672038</c:v>
                </c:pt>
                <c:pt idx="849">
                  <c:v>-0.367940008672038</c:v>
                </c:pt>
                <c:pt idx="850">
                  <c:v>-0.347940008672035</c:v>
                </c:pt>
                <c:pt idx="851">
                  <c:v>-0.327940008672035</c:v>
                </c:pt>
                <c:pt idx="852">
                  <c:v>-0.307940008672035</c:v>
                </c:pt>
                <c:pt idx="853">
                  <c:v>-0.287940008672038</c:v>
                </c:pt>
                <c:pt idx="854">
                  <c:v>-0.267940008672038</c:v>
                </c:pt>
                <c:pt idx="855">
                  <c:v>-0.247940008672039</c:v>
                </c:pt>
                <c:pt idx="856">
                  <c:v>-0.227940008672038</c:v>
                </c:pt>
                <c:pt idx="857">
                  <c:v>-0.207940008672039</c:v>
                </c:pt>
                <c:pt idx="858">
                  <c:v>-0.187940008672039</c:v>
                </c:pt>
                <c:pt idx="859">
                  <c:v>-0.167940008672036</c:v>
                </c:pt>
                <c:pt idx="860">
                  <c:v>-0.147940008672036</c:v>
                </c:pt>
                <c:pt idx="861">
                  <c:v>-0.127940008672036</c:v>
                </c:pt>
                <c:pt idx="862">
                  <c:v>-0.107940008672036</c:v>
                </c:pt>
                <c:pt idx="863">
                  <c:v>-0.0879400086720359</c:v>
                </c:pt>
                <c:pt idx="864">
                  <c:v>-0.0679400086720391</c:v>
                </c:pt>
                <c:pt idx="865">
                  <c:v>-0.0479400086720393</c:v>
                </c:pt>
                <c:pt idx="866">
                  <c:v>-0.0279400086720395</c:v>
                </c:pt>
                <c:pt idx="867">
                  <c:v>-0.00794000867203637</c:v>
                </c:pt>
                <c:pt idx="868">
                  <c:v>0.0120599913279635</c:v>
                </c:pt>
                <c:pt idx="869">
                  <c:v>0.0320599913279635</c:v>
                </c:pt>
                <c:pt idx="870">
                  <c:v>0.0520599913279635</c:v>
                </c:pt>
                <c:pt idx="871">
                  <c:v>0.0720599913279632</c:v>
                </c:pt>
                <c:pt idx="872">
                  <c:v>0.0920599913279631</c:v>
                </c:pt>
                <c:pt idx="873">
                  <c:v>0.112059991327963</c:v>
                </c:pt>
                <c:pt idx="874">
                  <c:v>0.13205999132796</c:v>
                </c:pt>
                <c:pt idx="875">
                  <c:v>0.152059991327966</c:v>
                </c:pt>
                <c:pt idx="876">
                  <c:v>0.172059991327963</c:v>
                </c:pt>
                <c:pt idx="877">
                  <c:v>0.192059991327963</c:v>
                </c:pt>
                <c:pt idx="878">
                  <c:v>0.212059991327963</c:v>
                </c:pt>
                <c:pt idx="879">
                  <c:v>0.232059991327963</c:v>
                </c:pt>
                <c:pt idx="880">
                  <c:v>0.252059991327963</c:v>
                </c:pt>
                <c:pt idx="881">
                  <c:v>0.272059991327963</c:v>
                </c:pt>
                <c:pt idx="882">
                  <c:v>0.292059991327962</c:v>
                </c:pt>
                <c:pt idx="883">
                  <c:v>0.312059991327962</c:v>
                </c:pt>
                <c:pt idx="884">
                  <c:v>0.332059991327965</c:v>
                </c:pt>
                <c:pt idx="885">
                  <c:v>0.352059991327965</c:v>
                </c:pt>
                <c:pt idx="886">
                  <c:v>0.372059991327962</c:v>
                </c:pt>
                <c:pt idx="887">
                  <c:v>0.392059991327962</c:v>
                </c:pt>
                <c:pt idx="888">
                  <c:v>0.412059991327962</c:v>
                </c:pt>
                <c:pt idx="889">
                  <c:v>0.432059991327962</c:v>
                </c:pt>
                <c:pt idx="890">
                  <c:v>0.452059991327962</c:v>
                </c:pt>
                <c:pt idx="891">
                  <c:v>0.472059991327962</c:v>
                </c:pt>
                <c:pt idx="892">
                  <c:v>0.492059991327965</c:v>
                </c:pt>
                <c:pt idx="893">
                  <c:v>0.512059991327965</c:v>
                </c:pt>
                <c:pt idx="894">
                  <c:v>0.532059991327965</c:v>
                </c:pt>
                <c:pt idx="895">
                  <c:v>0.552059991327964</c:v>
                </c:pt>
                <c:pt idx="896">
                  <c:v>0.572059991327961</c:v>
                </c:pt>
                <c:pt idx="897">
                  <c:v>0.592059991327961</c:v>
                </c:pt>
                <c:pt idx="898">
                  <c:v>0.612059991327961</c:v>
                </c:pt>
                <c:pt idx="899">
                  <c:v>0.632059991327961</c:v>
                </c:pt>
                <c:pt idx="900">
                  <c:v>0.652059991327964</c:v>
                </c:pt>
                <c:pt idx="901">
                  <c:v>0.672059991327964</c:v>
                </c:pt>
                <c:pt idx="902">
                  <c:v>0.692059991327964</c:v>
                </c:pt>
                <c:pt idx="903">
                  <c:v>0.712059991327964</c:v>
                </c:pt>
                <c:pt idx="904">
                  <c:v>0.732059991327961</c:v>
                </c:pt>
                <c:pt idx="905">
                  <c:v>0.752059991327963</c:v>
                </c:pt>
                <c:pt idx="906">
                  <c:v>0.772059991327964</c:v>
                </c:pt>
                <c:pt idx="907">
                  <c:v>0.79205999132796</c:v>
                </c:pt>
                <c:pt idx="908">
                  <c:v>0.81205999132796</c:v>
                </c:pt>
                <c:pt idx="909">
                  <c:v>0.832059991327963</c:v>
                </c:pt>
                <c:pt idx="910">
                  <c:v>0.852059991327963</c:v>
                </c:pt>
                <c:pt idx="911">
                  <c:v>0.872059991327963</c:v>
                </c:pt>
                <c:pt idx="912">
                  <c:v>0.892059991327963</c:v>
                </c:pt>
                <c:pt idx="913">
                  <c:v>0.912059991327963</c:v>
                </c:pt>
                <c:pt idx="914">
                  <c:v>0.932059991327963</c:v>
                </c:pt>
                <c:pt idx="915">
                  <c:v>0.952059991327963</c:v>
                </c:pt>
                <c:pt idx="916">
                  <c:v>0.972059991327963</c:v>
                </c:pt>
                <c:pt idx="917">
                  <c:v>0.992059991327966</c:v>
                </c:pt>
                <c:pt idx="918">
                  <c:v>1.012059991327966</c:v>
                </c:pt>
                <c:pt idx="919">
                  <c:v>1.032059991327962</c:v>
                </c:pt>
                <c:pt idx="920">
                  <c:v>1.052059991327962</c:v>
                </c:pt>
                <c:pt idx="921">
                  <c:v>1.072059991327962</c:v>
                </c:pt>
                <c:pt idx="922">
                  <c:v>1.092059991327962</c:v>
                </c:pt>
                <c:pt idx="923">
                  <c:v>1.112059991327962</c:v>
                </c:pt>
                <c:pt idx="924">
                  <c:v>1.132059991327962</c:v>
                </c:pt>
                <c:pt idx="925">
                  <c:v>1.152059991327965</c:v>
                </c:pt>
                <c:pt idx="926">
                  <c:v>1.172059991327965</c:v>
                </c:pt>
                <c:pt idx="927">
                  <c:v>1.192059991327965</c:v>
                </c:pt>
                <c:pt idx="928">
                  <c:v>1.212059991327965</c:v>
                </c:pt>
                <c:pt idx="929">
                  <c:v>1.232059991327961</c:v>
                </c:pt>
                <c:pt idx="930">
                  <c:v>1.252059991327962</c:v>
                </c:pt>
                <c:pt idx="931">
                  <c:v>1.272059991327961</c:v>
                </c:pt>
                <c:pt idx="932">
                  <c:v>1.292059991327961</c:v>
                </c:pt>
                <c:pt idx="933">
                  <c:v>1.312059991327961</c:v>
                </c:pt>
                <c:pt idx="934">
                  <c:v>1.332059991327964</c:v>
                </c:pt>
                <c:pt idx="935">
                  <c:v>1.352059991327964</c:v>
                </c:pt>
                <c:pt idx="936">
                  <c:v>1.372059991327964</c:v>
                </c:pt>
                <c:pt idx="937">
                  <c:v>1.392059991327964</c:v>
                </c:pt>
                <c:pt idx="938">
                  <c:v>1.412059991327964</c:v>
                </c:pt>
                <c:pt idx="939">
                  <c:v>1.432059991327961</c:v>
                </c:pt>
                <c:pt idx="940">
                  <c:v>1.452059991327961</c:v>
                </c:pt>
                <c:pt idx="941">
                  <c:v>1.472059991327961</c:v>
                </c:pt>
                <c:pt idx="942">
                  <c:v>1.492059991327964</c:v>
                </c:pt>
                <c:pt idx="943">
                  <c:v>1.512059991327964</c:v>
                </c:pt>
                <c:pt idx="944">
                  <c:v>1.532059991327963</c:v>
                </c:pt>
                <c:pt idx="945">
                  <c:v>1.552059991327963</c:v>
                </c:pt>
                <c:pt idx="946">
                  <c:v>1.572059991327963</c:v>
                </c:pt>
                <c:pt idx="947">
                  <c:v>1.592059991327963</c:v>
                </c:pt>
                <c:pt idx="948">
                  <c:v>1.612059991327963</c:v>
                </c:pt>
                <c:pt idx="949">
                  <c:v>1.632059991327963</c:v>
                </c:pt>
                <c:pt idx="950">
                  <c:v>1.652059991327966</c:v>
                </c:pt>
                <c:pt idx="951">
                  <c:v>1.672059991327963</c:v>
                </c:pt>
                <c:pt idx="952">
                  <c:v>1.692059991327963</c:v>
                </c:pt>
                <c:pt idx="953">
                  <c:v>1.712059991327963</c:v>
                </c:pt>
                <c:pt idx="954">
                  <c:v>1.732059991327963</c:v>
                </c:pt>
                <c:pt idx="955">
                  <c:v>1.752059991327962</c:v>
                </c:pt>
                <c:pt idx="956">
                  <c:v>1.772059991327962</c:v>
                </c:pt>
                <c:pt idx="957">
                  <c:v>1.792059991327962</c:v>
                </c:pt>
                <c:pt idx="958">
                  <c:v>1.812059991327962</c:v>
                </c:pt>
                <c:pt idx="959">
                  <c:v>1.832059991327965</c:v>
                </c:pt>
                <c:pt idx="960">
                  <c:v>1.852059991327965</c:v>
                </c:pt>
                <c:pt idx="961">
                  <c:v>1.872059991327965</c:v>
                </c:pt>
                <c:pt idx="962">
                  <c:v>1.892059991327962</c:v>
                </c:pt>
                <c:pt idx="963">
                  <c:v>1.912059991327962</c:v>
                </c:pt>
                <c:pt idx="964">
                  <c:v>1.932059991327962</c:v>
                </c:pt>
                <c:pt idx="965">
                  <c:v>1.952059991327962</c:v>
                </c:pt>
                <c:pt idx="966">
                  <c:v>1.972059991327962</c:v>
                </c:pt>
                <c:pt idx="967">
                  <c:v>1.992059991327965</c:v>
                </c:pt>
                <c:pt idx="968">
                  <c:v>2.012059991327964</c:v>
                </c:pt>
                <c:pt idx="969">
                  <c:v>2.032059991327964</c:v>
                </c:pt>
                <c:pt idx="970">
                  <c:v>2.052059991327964</c:v>
                </c:pt>
                <c:pt idx="971">
                  <c:v>2.072059991327964</c:v>
                </c:pt>
                <c:pt idx="972">
                  <c:v>2.092059991327961</c:v>
                </c:pt>
                <c:pt idx="973">
                  <c:v>2.112059991327961</c:v>
                </c:pt>
                <c:pt idx="974">
                  <c:v>2.132059991327961</c:v>
                </c:pt>
                <c:pt idx="975">
                  <c:v>2.152059991327964</c:v>
                </c:pt>
                <c:pt idx="976">
                  <c:v>2.172059991327964</c:v>
                </c:pt>
                <c:pt idx="977">
                  <c:v>2.192059991327964</c:v>
                </c:pt>
                <c:pt idx="978">
                  <c:v>2.212059991327964</c:v>
                </c:pt>
                <c:pt idx="979">
                  <c:v>2.232059991327964</c:v>
                </c:pt>
                <c:pt idx="980">
                  <c:v>2.252059991327963</c:v>
                </c:pt>
                <c:pt idx="981">
                  <c:v>2.272059991327963</c:v>
                </c:pt>
                <c:pt idx="982">
                  <c:v>2.29205999132796</c:v>
                </c:pt>
                <c:pt idx="983">
                  <c:v>2.31205999132796</c:v>
                </c:pt>
                <c:pt idx="984">
                  <c:v>2.332059991327963</c:v>
                </c:pt>
                <c:pt idx="985">
                  <c:v>2.352059991327963</c:v>
                </c:pt>
                <c:pt idx="986">
                  <c:v>2.372059991327963</c:v>
                </c:pt>
                <c:pt idx="987">
                  <c:v>2.392059991327963</c:v>
                </c:pt>
                <c:pt idx="988">
                  <c:v>2.412059991327963</c:v>
                </c:pt>
                <c:pt idx="989">
                  <c:v>2.432059991327963</c:v>
                </c:pt>
                <c:pt idx="990">
                  <c:v>2.452059991327963</c:v>
                </c:pt>
                <c:pt idx="991">
                  <c:v>2.472059991327963</c:v>
                </c:pt>
                <c:pt idx="992">
                  <c:v>2.492059991327966</c:v>
                </c:pt>
                <c:pt idx="993">
                  <c:v>2.512059991327966</c:v>
                </c:pt>
                <c:pt idx="994">
                  <c:v>2.532059991327962</c:v>
                </c:pt>
                <c:pt idx="995">
                  <c:v>2.552059991327962</c:v>
                </c:pt>
                <c:pt idx="996">
                  <c:v>2.572059991327962</c:v>
                </c:pt>
                <c:pt idx="997">
                  <c:v>2.592059991327962</c:v>
                </c:pt>
                <c:pt idx="998">
                  <c:v>2.612059991327962</c:v>
                </c:pt>
                <c:pt idx="999">
                  <c:v>2.632059991327962</c:v>
                </c:pt>
                <c:pt idx="1000">
                  <c:v>2.652059991327965</c:v>
                </c:pt>
                <c:pt idx="1001">
                  <c:v>2.672059991327965</c:v>
                </c:pt>
                <c:pt idx="1002">
                  <c:v>2.692059991327965</c:v>
                </c:pt>
                <c:pt idx="1003">
                  <c:v>2.712059991327965</c:v>
                </c:pt>
                <c:pt idx="1004">
                  <c:v>2.732059991327961</c:v>
                </c:pt>
                <c:pt idx="1005">
                  <c:v>2.752059991327961</c:v>
                </c:pt>
                <c:pt idx="1006">
                  <c:v>2.772059991327961</c:v>
                </c:pt>
                <c:pt idx="1007">
                  <c:v>2.792059991327961</c:v>
                </c:pt>
                <c:pt idx="1008">
                  <c:v>2.812059991327961</c:v>
                </c:pt>
                <c:pt idx="1009">
                  <c:v>2.832059991327964</c:v>
                </c:pt>
                <c:pt idx="1010">
                  <c:v>2.852059991327964</c:v>
                </c:pt>
                <c:pt idx="1011">
                  <c:v>2.872059991327964</c:v>
                </c:pt>
                <c:pt idx="1012">
                  <c:v>2.892059991327964</c:v>
                </c:pt>
                <c:pt idx="1013">
                  <c:v>2.912059991327964</c:v>
                </c:pt>
                <c:pt idx="1014">
                  <c:v>2.932059991327963</c:v>
                </c:pt>
                <c:pt idx="1015">
                  <c:v>2.952059991327961</c:v>
                </c:pt>
                <c:pt idx="1016">
                  <c:v>2.97205999132796</c:v>
                </c:pt>
                <c:pt idx="1017">
                  <c:v>2.992059991327963</c:v>
                </c:pt>
                <c:pt idx="1018">
                  <c:v>3.012059991327964</c:v>
                </c:pt>
                <c:pt idx="1019">
                  <c:v>3.032059991327963</c:v>
                </c:pt>
                <c:pt idx="1020">
                  <c:v>3.052059991327964</c:v>
                </c:pt>
                <c:pt idx="1021">
                  <c:v>3.072059991327963</c:v>
                </c:pt>
                <c:pt idx="1022">
                  <c:v>3.092059991327963</c:v>
                </c:pt>
                <c:pt idx="1023">
                  <c:v>3.112059991327963</c:v>
                </c:pt>
                <c:pt idx="1024">
                  <c:v>3.132059991327963</c:v>
                </c:pt>
                <c:pt idx="1025">
                  <c:v>3.152059991327966</c:v>
                </c:pt>
                <c:pt idx="1026">
                  <c:v>3.172059991327966</c:v>
                </c:pt>
                <c:pt idx="1027">
                  <c:v>3.192059991327963</c:v>
                </c:pt>
                <c:pt idx="1028">
                  <c:v>3.212059991327962</c:v>
                </c:pt>
                <c:pt idx="1029">
                  <c:v>3.232059991327962</c:v>
                </c:pt>
                <c:pt idx="1030">
                  <c:v>3.252059991327962</c:v>
                </c:pt>
                <c:pt idx="1031">
                  <c:v>3.272059991327962</c:v>
                </c:pt>
                <c:pt idx="1032">
                  <c:v>3.292059991327962</c:v>
                </c:pt>
                <c:pt idx="1033">
                  <c:v>3.312059991327962</c:v>
                </c:pt>
                <c:pt idx="1034">
                  <c:v>3.332059991327965</c:v>
                </c:pt>
                <c:pt idx="1035">
                  <c:v>3.352059991327965</c:v>
                </c:pt>
                <c:pt idx="1036">
                  <c:v>3.372059991327965</c:v>
                </c:pt>
                <c:pt idx="1037">
                  <c:v>3.392059991327962</c:v>
                </c:pt>
                <c:pt idx="1038">
                  <c:v>3.412059991327962</c:v>
                </c:pt>
                <c:pt idx="1039">
                  <c:v>3.432059991327962</c:v>
                </c:pt>
                <c:pt idx="1040">
                  <c:v>3.452059991327962</c:v>
                </c:pt>
                <c:pt idx="1041">
                  <c:v>3.472059991327962</c:v>
                </c:pt>
                <c:pt idx="1042">
                  <c:v>3.492059991327964</c:v>
                </c:pt>
                <c:pt idx="1043">
                  <c:v>3.512059991327964</c:v>
                </c:pt>
                <c:pt idx="1044">
                  <c:v>3.532059991327964</c:v>
                </c:pt>
                <c:pt idx="1045">
                  <c:v>3.552059991327964</c:v>
                </c:pt>
                <c:pt idx="1046">
                  <c:v>3.572059991327964</c:v>
                </c:pt>
                <c:pt idx="1047">
                  <c:v>3.592059991327961</c:v>
                </c:pt>
                <c:pt idx="1048">
                  <c:v>3.612059991327961</c:v>
                </c:pt>
                <c:pt idx="1049">
                  <c:v>3.632059991327961</c:v>
                </c:pt>
                <c:pt idx="1050">
                  <c:v>3.652059991327964</c:v>
                </c:pt>
                <c:pt idx="1051">
                  <c:v>3.672059991327964</c:v>
                </c:pt>
                <c:pt idx="1052">
                  <c:v>3.692059991327964</c:v>
                </c:pt>
                <c:pt idx="1053">
                  <c:v>3.712059991327964</c:v>
                </c:pt>
                <c:pt idx="1054">
                  <c:v>3.732059991327963</c:v>
                </c:pt>
                <c:pt idx="1055">
                  <c:v>3.752059991327963</c:v>
                </c:pt>
                <c:pt idx="1056">
                  <c:v>3.772059991327963</c:v>
                </c:pt>
                <c:pt idx="1057">
                  <c:v>3.792059991327963</c:v>
                </c:pt>
                <c:pt idx="1058">
                  <c:v>3.81205999132796</c:v>
                </c:pt>
                <c:pt idx="1059">
                  <c:v>3.832059991327963</c:v>
                </c:pt>
                <c:pt idx="1060">
                  <c:v>3.852059991327963</c:v>
                </c:pt>
                <c:pt idx="1061">
                  <c:v>3.872059991327963</c:v>
                </c:pt>
                <c:pt idx="1062">
                  <c:v>3.892059991327963</c:v>
                </c:pt>
                <c:pt idx="1063">
                  <c:v>3.912059991327963</c:v>
                </c:pt>
                <c:pt idx="1064">
                  <c:v>3.932059991327963</c:v>
                </c:pt>
                <c:pt idx="1065">
                  <c:v>3.952059991327963</c:v>
                </c:pt>
                <c:pt idx="1066">
                  <c:v>3.972059991327963</c:v>
                </c:pt>
                <c:pt idx="1067">
                  <c:v>3.992059991327965</c:v>
                </c:pt>
                <c:pt idx="1068">
                  <c:v>4.012059991327965</c:v>
                </c:pt>
                <c:pt idx="1069">
                  <c:v>4.032059991327964</c:v>
                </c:pt>
                <c:pt idx="1070">
                  <c:v>4.052059991327963</c:v>
                </c:pt>
                <c:pt idx="1071">
                  <c:v>4.072059991327962</c:v>
                </c:pt>
                <c:pt idx="1072">
                  <c:v>4.092059991327962</c:v>
                </c:pt>
                <c:pt idx="1073">
                  <c:v>4.112059991327962</c:v>
                </c:pt>
                <c:pt idx="1074">
                  <c:v>4.132059991327962</c:v>
                </c:pt>
                <c:pt idx="1075">
                  <c:v>4.152059991327965</c:v>
                </c:pt>
                <c:pt idx="1076">
                  <c:v>4.172059991327964</c:v>
                </c:pt>
                <c:pt idx="1077">
                  <c:v>4.192059991327965</c:v>
                </c:pt>
                <c:pt idx="1078">
                  <c:v>4.212059991327964</c:v>
                </c:pt>
                <c:pt idx="1079">
                  <c:v>4.232059991327964</c:v>
                </c:pt>
                <c:pt idx="1080">
                  <c:v>4.252059991327962</c:v>
                </c:pt>
                <c:pt idx="1081">
                  <c:v>4.272059991327961</c:v>
                </c:pt>
                <c:pt idx="1082">
                  <c:v>4.292059991327961</c:v>
                </c:pt>
                <c:pt idx="1083">
                  <c:v>4.312059991327962</c:v>
                </c:pt>
                <c:pt idx="1084">
                  <c:v>4.332059991327964</c:v>
                </c:pt>
                <c:pt idx="1085">
                  <c:v>4.352059991327964</c:v>
                </c:pt>
                <c:pt idx="1086">
                  <c:v>4.372059991327964</c:v>
                </c:pt>
                <c:pt idx="1087">
                  <c:v>4.392059991327964</c:v>
                </c:pt>
                <c:pt idx="1088">
                  <c:v>4.412059991327964</c:v>
                </c:pt>
                <c:pt idx="1089">
                  <c:v>4.432059991327963</c:v>
                </c:pt>
                <c:pt idx="1090">
                  <c:v>4.45205999132796</c:v>
                </c:pt>
                <c:pt idx="1091">
                  <c:v>4.47205999132796</c:v>
                </c:pt>
                <c:pt idx="1092">
                  <c:v>4.492059991327963</c:v>
                </c:pt>
                <c:pt idx="1093">
                  <c:v>4.512059991327964</c:v>
                </c:pt>
                <c:pt idx="1094">
                  <c:v>4.532059991327963</c:v>
                </c:pt>
                <c:pt idx="1095">
                  <c:v>4.552059991327964</c:v>
                </c:pt>
                <c:pt idx="1096">
                  <c:v>4.572059991327963</c:v>
                </c:pt>
                <c:pt idx="1097">
                  <c:v>4.592059991327963</c:v>
                </c:pt>
                <c:pt idx="1098">
                  <c:v>4.612059991327963</c:v>
                </c:pt>
                <c:pt idx="1099">
                  <c:v>4.632059991327963</c:v>
                </c:pt>
                <c:pt idx="1100">
                  <c:v>4.652059991327966</c:v>
                </c:pt>
                <c:pt idx="1101">
                  <c:v>4.672059991327965</c:v>
                </c:pt>
                <c:pt idx="1102">
                  <c:v>4.692059991327962</c:v>
                </c:pt>
                <c:pt idx="1103">
                  <c:v>4.712059991327963</c:v>
                </c:pt>
                <c:pt idx="1104">
                  <c:v>4.732059991327961</c:v>
                </c:pt>
                <c:pt idx="1105">
                  <c:v>4.752059991327963</c:v>
                </c:pt>
                <c:pt idx="1106">
                  <c:v>4.772059991327962</c:v>
                </c:pt>
                <c:pt idx="1107">
                  <c:v>4.792059991327962</c:v>
                </c:pt>
                <c:pt idx="1108">
                  <c:v>4.812059991327962</c:v>
                </c:pt>
                <c:pt idx="1109">
                  <c:v>4.832059991327965</c:v>
                </c:pt>
                <c:pt idx="1110">
                  <c:v>4.852059991327965</c:v>
                </c:pt>
                <c:pt idx="1111">
                  <c:v>4.872059991327964</c:v>
                </c:pt>
                <c:pt idx="1112">
                  <c:v>4.892059991327965</c:v>
                </c:pt>
                <c:pt idx="1113">
                  <c:v>4.912059991327962</c:v>
                </c:pt>
                <c:pt idx="1114">
                  <c:v>4.932059991327961</c:v>
                </c:pt>
                <c:pt idx="1115">
                  <c:v>4.952059991327961</c:v>
                </c:pt>
                <c:pt idx="1116">
                  <c:v>4.972059991327961</c:v>
                </c:pt>
                <c:pt idx="1117">
                  <c:v>4.992059991327964</c:v>
                </c:pt>
                <c:pt idx="1118">
                  <c:v>5.012059991327964</c:v>
                </c:pt>
                <c:pt idx="1119">
                  <c:v>5.032059991327964</c:v>
                </c:pt>
                <c:pt idx="1120">
                  <c:v>5.052059991327964</c:v>
                </c:pt>
                <c:pt idx="1121">
                  <c:v>5.072059991327964</c:v>
                </c:pt>
                <c:pt idx="1122">
                  <c:v>5.092059991327964</c:v>
                </c:pt>
                <c:pt idx="1123">
                  <c:v>5.112059991327961</c:v>
                </c:pt>
                <c:pt idx="1124">
                  <c:v>5.132059991327961</c:v>
                </c:pt>
                <c:pt idx="1125">
                  <c:v>5.152059991327964</c:v>
                </c:pt>
                <c:pt idx="1126">
                  <c:v>5.172059991327964</c:v>
                </c:pt>
                <c:pt idx="1127">
                  <c:v>5.192059991327964</c:v>
                </c:pt>
                <c:pt idx="1128">
                  <c:v>5.212059991327964</c:v>
                </c:pt>
                <c:pt idx="1129">
                  <c:v>5.232059991327963</c:v>
                </c:pt>
                <c:pt idx="1130">
                  <c:v>5.252059991327964</c:v>
                </c:pt>
                <c:pt idx="1131">
                  <c:v>5.272059991327963</c:v>
                </c:pt>
                <c:pt idx="1132">
                  <c:v>5.292059991327963</c:v>
                </c:pt>
                <c:pt idx="1133">
                  <c:v>5.31205999132796</c:v>
                </c:pt>
                <c:pt idx="1134">
                  <c:v>5.332059991327966</c:v>
                </c:pt>
                <c:pt idx="1135">
                  <c:v>5.352059991327962</c:v>
                </c:pt>
                <c:pt idx="1136">
                  <c:v>5.372059991327963</c:v>
                </c:pt>
                <c:pt idx="1137">
                  <c:v>5.392059991327962</c:v>
                </c:pt>
                <c:pt idx="1138">
                  <c:v>5.412059991327963</c:v>
                </c:pt>
                <c:pt idx="1139">
                  <c:v>5.432059991327962</c:v>
                </c:pt>
                <c:pt idx="1140">
                  <c:v>5.452059991327963</c:v>
                </c:pt>
                <c:pt idx="1141">
                  <c:v>5.472059991327962</c:v>
                </c:pt>
                <c:pt idx="1142">
                  <c:v>5.492059991327965</c:v>
                </c:pt>
                <c:pt idx="1143">
                  <c:v>5.512059991327965</c:v>
                </c:pt>
                <c:pt idx="1144">
                  <c:v>5.532059991327965</c:v>
                </c:pt>
                <c:pt idx="1145">
                  <c:v>5.552059991327962</c:v>
                </c:pt>
                <c:pt idx="1146">
                  <c:v>5.572059991327962</c:v>
                </c:pt>
                <c:pt idx="1147">
                  <c:v>5.592059991327962</c:v>
                </c:pt>
                <c:pt idx="1148">
                  <c:v>5.612059991327962</c:v>
                </c:pt>
                <c:pt idx="1149">
                  <c:v>5.632059991327962</c:v>
                </c:pt>
                <c:pt idx="1150">
                  <c:v>5.652059991327965</c:v>
                </c:pt>
                <c:pt idx="1151">
                  <c:v>5.672059991327964</c:v>
                </c:pt>
                <c:pt idx="1152">
                  <c:v>5.692059991327965</c:v>
                </c:pt>
                <c:pt idx="1153">
                  <c:v>5.712059991327964</c:v>
                </c:pt>
                <c:pt idx="1154">
                  <c:v>5.732059991327964</c:v>
                </c:pt>
                <c:pt idx="1155">
                  <c:v>5.752059991327964</c:v>
                </c:pt>
                <c:pt idx="1156">
                  <c:v>5.772059991327961</c:v>
                </c:pt>
                <c:pt idx="1157">
                  <c:v>5.792059991327961</c:v>
                </c:pt>
                <c:pt idx="1158">
                  <c:v>5.812059991327962</c:v>
                </c:pt>
                <c:pt idx="1159">
                  <c:v>5.832059991327964</c:v>
                </c:pt>
                <c:pt idx="1160">
                  <c:v>5.852059991327964</c:v>
                </c:pt>
                <c:pt idx="1161">
                  <c:v>5.872059991327964</c:v>
                </c:pt>
                <c:pt idx="1162">
                  <c:v>5.892059991327963</c:v>
                </c:pt>
                <c:pt idx="1163">
                  <c:v>5.912059991327964</c:v>
                </c:pt>
                <c:pt idx="1164">
                  <c:v>5.932059991327963</c:v>
                </c:pt>
                <c:pt idx="1165">
                  <c:v>5.952059991327964</c:v>
                </c:pt>
                <c:pt idx="1166">
                  <c:v>5.97205999132796</c:v>
                </c:pt>
                <c:pt idx="1167">
                  <c:v>5.992059991327963</c:v>
                </c:pt>
                <c:pt idx="1168">
                  <c:v>6.012059991327964</c:v>
                </c:pt>
                <c:pt idx="1169">
                  <c:v>6.032059991327963</c:v>
                </c:pt>
                <c:pt idx="1170">
                  <c:v>6.052059991327964</c:v>
                </c:pt>
                <c:pt idx="1171">
                  <c:v>6.072059991327963</c:v>
                </c:pt>
                <c:pt idx="1172">
                  <c:v>6.092059991327963</c:v>
                </c:pt>
                <c:pt idx="1173">
                  <c:v>6.112059991327963</c:v>
                </c:pt>
                <c:pt idx="1174">
                  <c:v>6.132059991327963</c:v>
                </c:pt>
                <c:pt idx="1175">
                  <c:v>6.152059991327966</c:v>
                </c:pt>
                <c:pt idx="1176">
                  <c:v>6.172059991327965</c:v>
                </c:pt>
                <c:pt idx="1177">
                  <c:v>6.192059991327966</c:v>
                </c:pt>
                <c:pt idx="1178">
                  <c:v>6.212059991327962</c:v>
                </c:pt>
                <c:pt idx="1179">
                  <c:v>6.232059991327962</c:v>
                </c:pt>
                <c:pt idx="1180">
                  <c:v>6.252059991327963</c:v>
                </c:pt>
                <c:pt idx="1181">
                  <c:v>6.272059991327962</c:v>
                </c:pt>
                <c:pt idx="1182">
                  <c:v>6.292059991327962</c:v>
                </c:pt>
                <c:pt idx="1183">
                  <c:v>6.312059991327962</c:v>
                </c:pt>
                <c:pt idx="1184">
                  <c:v>6.332059991327964</c:v>
                </c:pt>
                <c:pt idx="1185">
                  <c:v>6.352059991327965</c:v>
                </c:pt>
                <c:pt idx="1186">
                  <c:v>6.372059991327964</c:v>
                </c:pt>
                <c:pt idx="1187">
                  <c:v>6.392059991327965</c:v>
                </c:pt>
                <c:pt idx="1188">
                  <c:v>6.412059991327962</c:v>
                </c:pt>
                <c:pt idx="1189">
                  <c:v>6.432059991327961</c:v>
                </c:pt>
                <c:pt idx="1190">
                  <c:v>6.452059991327961</c:v>
                </c:pt>
                <c:pt idx="1191">
                  <c:v>6.472059991327961</c:v>
                </c:pt>
                <c:pt idx="1192">
                  <c:v>6.492059991327964</c:v>
                </c:pt>
                <c:pt idx="1193">
                  <c:v>6.512059991327964</c:v>
                </c:pt>
                <c:pt idx="1194">
                  <c:v>6.532059991327964</c:v>
                </c:pt>
                <c:pt idx="1195">
                  <c:v>6.552059991327964</c:v>
                </c:pt>
                <c:pt idx="1196">
                  <c:v>6.572059991327964</c:v>
                </c:pt>
                <c:pt idx="1197">
                  <c:v>6.592059991327964</c:v>
                </c:pt>
                <c:pt idx="1198">
                  <c:v>6.612059991327964</c:v>
                </c:pt>
                <c:pt idx="1199">
                  <c:v>6.632059991327961</c:v>
                </c:pt>
                <c:pt idx="1200">
                  <c:v>6.652059991327964</c:v>
                </c:pt>
                <c:pt idx="1201">
                  <c:v>6.672059991327964</c:v>
                </c:pt>
                <c:pt idx="1202">
                  <c:v>6.692059991327963</c:v>
                </c:pt>
                <c:pt idx="1203">
                  <c:v>6.712059991327964</c:v>
                </c:pt>
                <c:pt idx="1204">
                  <c:v>6.732059991327961</c:v>
                </c:pt>
                <c:pt idx="1205">
                  <c:v>6.752059991327964</c:v>
                </c:pt>
                <c:pt idx="1206">
                  <c:v>6.772059991327963</c:v>
                </c:pt>
                <c:pt idx="1207">
                  <c:v>6.792059991327963</c:v>
                </c:pt>
                <c:pt idx="1208">
                  <c:v>6.812059991327963</c:v>
                </c:pt>
                <c:pt idx="1209">
                  <c:v>6.832059991327965</c:v>
                </c:pt>
                <c:pt idx="1210">
                  <c:v>6.852059991327962</c:v>
                </c:pt>
                <c:pt idx="1211">
                  <c:v>6.872059991327963</c:v>
                </c:pt>
                <c:pt idx="1212">
                  <c:v>6.892059991327962</c:v>
                </c:pt>
                <c:pt idx="1213">
                  <c:v>6.912059991327963</c:v>
                </c:pt>
                <c:pt idx="1214">
                  <c:v>6.932059991327962</c:v>
                </c:pt>
                <c:pt idx="1215">
                  <c:v>6.952059991327962</c:v>
                </c:pt>
                <c:pt idx="1216">
                  <c:v>6.972059991327962</c:v>
                </c:pt>
                <c:pt idx="1217">
                  <c:v>6.992059991327965</c:v>
                </c:pt>
                <c:pt idx="1218">
                  <c:v>7.012059991327965</c:v>
                </c:pt>
                <c:pt idx="1219">
                  <c:v>7.032059991327964</c:v>
                </c:pt>
                <c:pt idx="1220">
                  <c:v>7.052059991327965</c:v>
                </c:pt>
                <c:pt idx="1221">
                  <c:v>7.072059991327962</c:v>
                </c:pt>
                <c:pt idx="1222">
                  <c:v>7.092059991327962</c:v>
                </c:pt>
                <c:pt idx="1223">
                  <c:v>7.112059991327962</c:v>
                </c:pt>
                <c:pt idx="1224">
                  <c:v>7.132059991327962</c:v>
                </c:pt>
                <c:pt idx="1225">
                  <c:v>7.152059991327965</c:v>
                </c:pt>
                <c:pt idx="1226">
                  <c:v>7.172059991327964</c:v>
                </c:pt>
                <c:pt idx="1227">
                  <c:v>7.192059991327965</c:v>
                </c:pt>
                <c:pt idx="1228">
                  <c:v>7.212059991327964</c:v>
                </c:pt>
                <c:pt idx="1229">
                  <c:v>7.232059991327964</c:v>
                </c:pt>
                <c:pt idx="1230">
                  <c:v>7.252059991327964</c:v>
                </c:pt>
                <c:pt idx="1231">
                  <c:v>7.272059991327961</c:v>
                </c:pt>
                <c:pt idx="1232">
                  <c:v>7.292059991327961</c:v>
                </c:pt>
                <c:pt idx="1233">
                  <c:v>7.312059991327961</c:v>
                </c:pt>
                <c:pt idx="1234">
                  <c:v>7.332059991327964</c:v>
                </c:pt>
                <c:pt idx="1235">
                  <c:v>7.352059991327964</c:v>
                </c:pt>
                <c:pt idx="1236">
                  <c:v>7.372059991327964</c:v>
                </c:pt>
                <c:pt idx="1237">
                  <c:v>7.392059991327963</c:v>
                </c:pt>
                <c:pt idx="1238">
                  <c:v>7.412059991327964</c:v>
                </c:pt>
                <c:pt idx="1239">
                  <c:v>7.432059991327963</c:v>
                </c:pt>
                <c:pt idx="1240">
                  <c:v>7.452059991327964</c:v>
                </c:pt>
                <c:pt idx="1241">
                  <c:v>7.472059991327963</c:v>
                </c:pt>
                <c:pt idx="1242">
                  <c:v>7.492059991327966</c:v>
                </c:pt>
                <c:pt idx="1243">
                  <c:v>7.512059991327964</c:v>
                </c:pt>
                <c:pt idx="1244">
                  <c:v>7.532059991327963</c:v>
                </c:pt>
                <c:pt idx="1245">
                  <c:v>7.552059991327963</c:v>
                </c:pt>
                <c:pt idx="1246">
                  <c:v>7.572059991327963</c:v>
                </c:pt>
                <c:pt idx="1247">
                  <c:v>7.592059991327963</c:v>
                </c:pt>
                <c:pt idx="1248">
                  <c:v>7.612059991327963</c:v>
                </c:pt>
                <c:pt idx="1249">
                  <c:v>7.632059991327963</c:v>
                </c:pt>
                <c:pt idx="1250">
                  <c:v>7.652059991327966</c:v>
                </c:pt>
                <c:pt idx="1251">
                  <c:v>7.672059991327965</c:v>
                </c:pt>
                <c:pt idx="1252">
                  <c:v>7.692059991327966</c:v>
                </c:pt>
                <c:pt idx="1253">
                  <c:v>7.712059991327963</c:v>
                </c:pt>
                <c:pt idx="1254">
                  <c:v>7.732059991327962</c:v>
                </c:pt>
                <c:pt idx="1255">
                  <c:v>7.752059991327962</c:v>
                </c:pt>
                <c:pt idx="1256">
                  <c:v>7.772059991327962</c:v>
                </c:pt>
                <c:pt idx="1257">
                  <c:v>7.792059991327962</c:v>
                </c:pt>
                <c:pt idx="1258">
                  <c:v>7.812059991327962</c:v>
                </c:pt>
                <c:pt idx="1259">
                  <c:v>7.832059991327964</c:v>
                </c:pt>
                <c:pt idx="1260">
                  <c:v>7.852059991327965</c:v>
                </c:pt>
                <c:pt idx="1261">
                  <c:v>7.872059991327964</c:v>
                </c:pt>
                <c:pt idx="1262">
                  <c:v>7.892059991327965</c:v>
                </c:pt>
                <c:pt idx="1263">
                  <c:v>7.912059991327964</c:v>
                </c:pt>
                <c:pt idx="1264">
                  <c:v>7.932059991327961</c:v>
                </c:pt>
                <c:pt idx="1265">
                  <c:v>7.952059991327961</c:v>
                </c:pt>
                <c:pt idx="1266">
                  <c:v>7.972059991327961</c:v>
                </c:pt>
                <c:pt idx="1267">
                  <c:v>7.992059991327964</c:v>
                </c:pt>
                <c:pt idx="1268">
                  <c:v>8.012059991327964</c:v>
                </c:pt>
                <c:pt idx="1269">
                  <c:v>8.032059991327963</c:v>
                </c:pt>
                <c:pt idx="1270">
                  <c:v>8.05205999132796</c:v>
                </c:pt>
                <c:pt idx="1271">
                  <c:v>8.07205999132796</c:v>
                </c:pt>
                <c:pt idx="1272">
                  <c:v>8.092059991327964</c:v>
                </c:pt>
                <c:pt idx="1273">
                  <c:v>8.112059991327964</c:v>
                </c:pt>
                <c:pt idx="1274">
                  <c:v>8.13205999132796</c:v>
                </c:pt>
                <c:pt idx="1275">
                  <c:v>8.152059991327966</c:v>
                </c:pt>
                <c:pt idx="1276">
                  <c:v>8.17205999132796</c:v>
                </c:pt>
                <c:pt idx="1277">
                  <c:v>8.192059991327964</c:v>
                </c:pt>
                <c:pt idx="1278">
                  <c:v>8.212059991327963</c:v>
                </c:pt>
                <c:pt idx="1279">
                  <c:v>8.232059991327963</c:v>
                </c:pt>
                <c:pt idx="1280">
                  <c:v>8.25205999132796</c:v>
                </c:pt>
                <c:pt idx="1281">
                  <c:v>8.27205999132796</c:v>
                </c:pt>
                <c:pt idx="1282">
                  <c:v>8.292059991327963</c:v>
                </c:pt>
                <c:pt idx="1283">
                  <c:v>8.31205999132796</c:v>
                </c:pt>
                <c:pt idx="1284">
                  <c:v>8.332059991327966</c:v>
                </c:pt>
                <c:pt idx="1285">
                  <c:v>8.352059991327966</c:v>
                </c:pt>
                <c:pt idx="1286">
                  <c:v>8.37205999132796</c:v>
                </c:pt>
                <c:pt idx="1287">
                  <c:v>8.39205999132796</c:v>
                </c:pt>
                <c:pt idx="1288">
                  <c:v>8.41205999132796</c:v>
                </c:pt>
                <c:pt idx="1289">
                  <c:v>8.43205999132796</c:v>
                </c:pt>
                <c:pt idx="1290">
                  <c:v>8.45205999132796</c:v>
                </c:pt>
                <c:pt idx="1291">
                  <c:v>8.47205999132796</c:v>
                </c:pt>
                <c:pt idx="1292">
                  <c:v>8.492059991327964</c:v>
                </c:pt>
                <c:pt idx="1293">
                  <c:v>8.512059991327964</c:v>
                </c:pt>
                <c:pt idx="1294">
                  <c:v>8.532059991327965</c:v>
                </c:pt>
                <c:pt idx="1295">
                  <c:v>8.552059991327965</c:v>
                </c:pt>
                <c:pt idx="1296">
                  <c:v>8.57205999132796</c:v>
                </c:pt>
                <c:pt idx="1297">
                  <c:v>8.59205999132796</c:v>
                </c:pt>
                <c:pt idx="1298">
                  <c:v>8.61205999132796</c:v>
                </c:pt>
                <c:pt idx="1299">
                  <c:v>8.63205999132796</c:v>
                </c:pt>
                <c:pt idx="1300">
                  <c:v>8.652059991327964</c:v>
                </c:pt>
                <c:pt idx="1301">
                  <c:v>8.672059991327964</c:v>
                </c:pt>
                <c:pt idx="1302">
                  <c:v>8.692059991327964</c:v>
                </c:pt>
                <c:pt idx="1303">
                  <c:v>8.712059991327963</c:v>
                </c:pt>
                <c:pt idx="1304">
                  <c:v>8.73205999132796</c:v>
                </c:pt>
                <c:pt idx="1305">
                  <c:v>8.752059991327964</c:v>
                </c:pt>
                <c:pt idx="1306">
                  <c:v>8.772059991327964</c:v>
                </c:pt>
                <c:pt idx="1307">
                  <c:v>8.79205999132796</c:v>
                </c:pt>
                <c:pt idx="1308">
                  <c:v>8.81205999132796</c:v>
                </c:pt>
                <c:pt idx="1309">
                  <c:v>8.832059991327964</c:v>
                </c:pt>
                <c:pt idx="1310">
                  <c:v>8.85205999132796</c:v>
                </c:pt>
                <c:pt idx="1311">
                  <c:v>8.87205999132796</c:v>
                </c:pt>
                <c:pt idx="1312">
                  <c:v>8.89205999132796</c:v>
                </c:pt>
                <c:pt idx="1313">
                  <c:v>8.91205999132796</c:v>
                </c:pt>
                <c:pt idx="1314">
                  <c:v>8.932059991327964</c:v>
                </c:pt>
                <c:pt idx="1315">
                  <c:v>8.95205999132796</c:v>
                </c:pt>
                <c:pt idx="1316">
                  <c:v>8.97205999132796</c:v>
                </c:pt>
                <c:pt idx="1317">
                  <c:v>8.992059991327966</c:v>
                </c:pt>
                <c:pt idx="1318">
                  <c:v>9.012059991327966</c:v>
                </c:pt>
                <c:pt idx="1319">
                  <c:v>9.032059991327963</c:v>
                </c:pt>
                <c:pt idx="1320">
                  <c:v>9.05205999132796</c:v>
                </c:pt>
                <c:pt idx="1321">
                  <c:v>9.07205999132796</c:v>
                </c:pt>
                <c:pt idx="1322">
                  <c:v>9.09205999132796</c:v>
                </c:pt>
                <c:pt idx="1323">
                  <c:v>9.11205999132796</c:v>
                </c:pt>
                <c:pt idx="1324">
                  <c:v>9.13205999132796</c:v>
                </c:pt>
                <c:pt idx="1325">
                  <c:v>9.152059991327964</c:v>
                </c:pt>
                <c:pt idx="1326">
                  <c:v>9.172059991327966</c:v>
                </c:pt>
                <c:pt idx="1327">
                  <c:v>9.192059991327965</c:v>
                </c:pt>
                <c:pt idx="1328">
                  <c:v>9.212059991327965</c:v>
                </c:pt>
                <c:pt idx="1329">
                  <c:v>9.23205999132796</c:v>
                </c:pt>
                <c:pt idx="1330">
                  <c:v>9.25205999132796</c:v>
                </c:pt>
                <c:pt idx="1331">
                  <c:v>9.27205999132796</c:v>
                </c:pt>
                <c:pt idx="1332">
                  <c:v>9.29205999132796</c:v>
                </c:pt>
                <c:pt idx="1333">
                  <c:v>9.31205999132796</c:v>
                </c:pt>
                <c:pt idx="1334">
                  <c:v>9.332059991327964</c:v>
                </c:pt>
                <c:pt idx="1335">
                  <c:v>9.35205999132796</c:v>
                </c:pt>
                <c:pt idx="1336">
                  <c:v>9.372059991327965</c:v>
                </c:pt>
                <c:pt idx="1337">
                  <c:v>9.392059991327965</c:v>
                </c:pt>
                <c:pt idx="1338">
                  <c:v>9.412059991327964</c:v>
                </c:pt>
                <c:pt idx="1339">
                  <c:v>9.43205999132796</c:v>
                </c:pt>
                <c:pt idx="1340">
                  <c:v>9.45205999132796</c:v>
                </c:pt>
                <c:pt idx="1341">
                  <c:v>9.47205999132796</c:v>
                </c:pt>
                <c:pt idx="1342">
                  <c:v>9.492059991327964</c:v>
                </c:pt>
                <c:pt idx="1343">
                  <c:v>9.512059991327964</c:v>
                </c:pt>
                <c:pt idx="1344">
                  <c:v>9.532059991327963</c:v>
                </c:pt>
                <c:pt idx="1345">
                  <c:v>9.55205999132796</c:v>
                </c:pt>
                <c:pt idx="1346">
                  <c:v>9.572059991327964</c:v>
                </c:pt>
                <c:pt idx="1347">
                  <c:v>9.592059991327964</c:v>
                </c:pt>
                <c:pt idx="1348">
                  <c:v>9.612059991327963</c:v>
                </c:pt>
                <c:pt idx="1349">
                  <c:v>9.632059991327963</c:v>
                </c:pt>
                <c:pt idx="1350">
                  <c:v>9.652059991327966</c:v>
                </c:pt>
                <c:pt idx="1351">
                  <c:v>9.67205999132796</c:v>
                </c:pt>
                <c:pt idx="1352">
                  <c:v>9.692059991327964</c:v>
                </c:pt>
                <c:pt idx="1353">
                  <c:v>9.712059991327963</c:v>
                </c:pt>
                <c:pt idx="1354">
                  <c:v>9.732059991327963</c:v>
                </c:pt>
                <c:pt idx="1355">
                  <c:v>9.75205999132796</c:v>
                </c:pt>
                <c:pt idx="1356">
                  <c:v>9.77205999132796</c:v>
                </c:pt>
                <c:pt idx="1357">
                  <c:v>9.792059991327963</c:v>
                </c:pt>
                <c:pt idx="1358">
                  <c:v>9.81205999132796</c:v>
                </c:pt>
                <c:pt idx="1359">
                  <c:v>9.832059991327966</c:v>
                </c:pt>
                <c:pt idx="1360">
                  <c:v>9.852059991327966</c:v>
                </c:pt>
                <c:pt idx="1361">
                  <c:v>9.872059991327965</c:v>
                </c:pt>
                <c:pt idx="1362">
                  <c:v>9.89205999132796</c:v>
                </c:pt>
                <c:pt idx="1363">
                  <c:v>9.91205999132796</c:v>
                </c:pt>
                <c:pt idx="1364">
                  <c:v>9.93205999132796</c:v>
                </c:pt>
                <c:pt idx="1365">
                  <c:v>9.95205999132796</c:v>
                </c:pt>
                <c:pt idx="1366">
                  <c:v>9.97205999132796</c:v>
                </c:pt>
                <c:pt idx="1367">
                  <c:v>9.992059991327964</c:v>
                </c:pt>
                <c:pt idx="1368">
                  <c:v>10.01205999132797</c:v>
                </c:pt>
                <c:pt idx="1369">
                  <c:v>10.03205999132797</c:v>
                </c:pt>
                <c:pt idx="1370">
                  <c:v>10.05205999132797</c:v>
                </c:pt>
                <c:pt idx="1371">
                  <c:v>10.07205999132796</c:v>
                </c:pt>
                <c:pt idx="1372">
                  <c:v>10.09205999132796</c:v>
                </c:pt>
                <c:pt idx="1373">
                  <c:v>10.11205999132796</c:v>
                </c:pt>
                <c:pt idx="1374">
                  <c:v>10.13205999132796</c:v>
                </c:pt>
                <c:pt idx="1375">
                  <c:v>10.15205999132796</c:v>
                </c:pt>
                <c:pt idx="1376">
                  <c:v>10.17205999132796</c:v>
                </c:pt>
                <c:pt idx="1377">
                  <c:v>10.19205999132796</c:v>
                </c:pt>
                <c:pt idx="1378">
                  <c:v>10.21205999132796</c:v>
                </c:pt>
                <c:pt idx="1379">
                  <c:v>10.23205999132797</c:v>
                </c:pt>
                <c:pt idx="1380">
                  <c:v>10.25205999132796</c:v>
                </c:pt>
                <c:pt idx="1381">
                  <c:v>10.27205999132796</c:v>
                </c:pt>
                <c:pt idx="1382">
                  <c:v>10.29205999132796</c:v>
                </c:pt>
                <c:pt idx="1383">
                  <c:v>10.31205999132796</c:v>
                </c:pt>
                <c:pt idx="1384">
                  <c:v>10.33205999132796</c:v>
                </c:pt>
                <c:pt idx="1385">
                  <c:v>10.35205999132796</c:v>
                </c:pt>
                <c:pt idx="1386">
                  <c:v>10.37205999132796</c:v>
                </c:pt>
                <c:pt idx="1387">
                  <c:v>10.39205999132796</c:v>
                </c:pt>
                <c:pt idx="1388">
                  <c:v>10.41205999132796</c:v>
                </c:pt>
                <c:pt idx="1389">
                  <c:v>10.43205999132796</c:v>
                </c:pt>
                <c:pt idx="1390">
                  <c:v>10.45205999132796</c:v>
                </c:pt>
                <c:pt idx="1391">
                  <c:v>10.47205999132796</c:v>
                </c:pt>
                <c:pt idx="1392">
                  <c:v>10.49205999132797</c:v>
                </c:pt>
                <c:pt idx="1393">
                  <c:v>10.51205999132797</c:v>
                </c:pt>
                <c:pt idx="1394">
                  <c:v>10.53205999132796</c:v>
                </c:pt>
                <c:pt idx="1395">
                  <c:v>10.55205999132796</c:v>
                </c:pt>
                <c:pt idx="1396">
                  <c:v>10.57205999132796</c:v>
                </c:pt>
                <c:pt idx="1397">
                  <c:v>10.59205999132796</c:v>
                </c:pt>
                <c:pt idx="1398">
                  <c:v>10.61205999132796</c:v>
                </c:pt>
                <c:pt idx="1399">
                  <c:v>10.63205999132796</c:v>
                </c:pt>
                <c:pt idx="1400">
                  <c:v>10.65205999132796</c:v>
                </c:pt>
                <c:pt idx="1401">
                  <c:v>10.67205999132796</c:v>
                </c:pt>
                <c:pt idx="1402">
                  <c:v>10.69205999132796</c:v>
                </c:pt>
                <c:pt idx="1403">
                  <c:v>10.71205999132796</c:v>
                </c:pt>
                <c:pt idx="1404">
                  <c:v>10.73205999132796</c:v>
                </c:pt>
                <c:pt idx="1405">
                  <c:v>11.73205999132796</c:v>
                </c:pt>
                <c:pt idx="1406">
                  <c:v>12.73205999132796</c:v>
                </c:pt>
                <c:pt idx="1407">
                  <c:v>13.73205999132796</c:v>
                </c:pt>
              </c:numCache>
            </c:numRef>
          </c:yVal>
          <c:smooth val="1"/>
        </c:ser>
        <c:ser>
          <c:idx val="5"/>
          <c:order val="10"/>
          <c:tx>
            <c:v>calcite</c:v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'SOL-P-OPEN'!$AE$3:$AE$1410</c:f>
              <c:numCache>
                <c:formatCode>0.00</c:formatCode>
                <c:ptCount val="1408"/>
                <c:pt idx="0">
                  <c:v>-17.09794000867204</c:v>
                </c:pt>
                <c:pt idx="1">
                  <c:v>-16.09794000867204</c:v>
                </c:pt>
                <c:pt idx="2">
                  <c:v>-15.09794000867204</c:v>
                </c:pt>
                <c:pt idx="3">
                  <c:v>-14.09794000867204</c:v>
                </c:pt>
                <c:pt idx="4">
                  <c:v>-13.09794000867204</c:v>
                </c:pt>
                <c:pt idx="5">
                  <c:v>-13.07794000867204</c:v>
                </c:pt>
                <c:pt idx="6">
                  <c:v>-13.05794000867204</c:v>
                </c:pt>
                <c:pt idx="7">
                  <c:v>-13.03794000867204</c:v>
                </c:pt>
                <c:pt idx="8">
                  <c:v>-13.01794000867204</c:v>
                </c:pt>
                <c:pt idx="9">
                  <c:v>-12.99794000867204</c:v>
                </c:pt>
                <c:pt idx="10">
                  <c:v>-12.97794000867204</c:v>
                </c:pt>
                <c:pt idx="11">
                  <c:v>-12.95794000867204</c:v>
                </c:pt>
                <c:pt idx="12">
                  <c:v>-12.93794000867204</c:v>
                </c:pt>
                <c:pt idx="13">
                  <c:v>-12.91794000867204</c:v>
                </c:pt>
                <c:pt idx="14">
                  <c:v>-12.89794000867204</c:v>
                </c:pt>
                <c:pt idx="15">
                  <c:v>-12.87794000867204</c:v>
                </c:pt>
                <c:pt idx="16">
                  <c:v>-12.85794000867204</c:v>
                </c:pt>
                <c:pt idx="17">
                  <c:v>-12.83794000867204</c:v>
                </c:pt>
                <c:pt idx="18">
                  <c:v>-12.81794000867204</c:v>
                </c:pt>
                <c:pt idx="19">
                  <c:v>-12.79794000867204</c:v>
                </c:pt>
                <c:pt idx="20">
                  <c:v>-12.77794000867204</c:v>
                </c:pt>
                <c:pt idx="21">
                  <c:v>-12.75794000867204</c:v>
                </c:pt>
                <c:pt idx="22">
                  <c:v>-12.73794000867204</c:v>
                </c:pt>
                <c:pt idx="23">
                  <c:v>-12.71794000867204</c:v>
                </c:pt>
                <c:pt idx="24">
                  <c:v>-12.69794000867204</c:v>
                </c:pt>
                <c:pt idx="25">
                  <c:v>-12.67794000867204</c:v>
                </c:pt>
                <c:pt idx="26">
                  <c:v>-12.65794000867204</c:v>
                </c:pt>
                <c:pt idx="27">
                  <c:v>-12.63794000867204</c:v>
                </c:pt>
                <c:pt idx="28">
                  <c:v>-12.61794000867204</c:v>
                </c:pt>
                <c:pt idx="29">
                  <c:v>-12.59794000867204</c:v>
                </c:pt>
                <c:pt idx="30">
                  <c:v>-12.57794000867204</c:v>
                </c:pt>
                <c:pt idx="31">
                  <c:v>-12.55794000867204</c:v>
                </c:pt>
                <c:pt idx="32">
                  <c:v>-12.53794000867204</c:v>
                </c:pt>
                <c:pt idx="33">
                  <c:v>-12.51794000867204</c:v>
                </c:pt>
                <c:pt idx="34">
                  <c:v>-12.49794000867204</c:v>
                </c:pt>
                <c:pt idx="35">
                  <c:v>-12.47794000867204</c:v>
                </c:pt>
                <c:pt idx="36">
                  <c:v>-12.45794000867204</c:v>
                </c:pt>
                <c:pt idx="37">
                  <c:v>-12.43794000867204</c:v>
                </c:pt>
                <c:pt idx="38">
                  <c:v>-12.41794000867204</c:v>
                </c:pt>
                <c:pt idx="39">
                  <c:v>-12.39794000867204</c:v>
                </c:pt>
                <c:pt idx="40">
                  <c:v>-12.37794000867204</c:v>
                </c:pt>
                <c:pt idx="41">
                  <c:v>-12.35794000867204</c:v>
                </c:pt>
                <c:pt idx="42">
                  <c:v>-12.33794000867204</c:v>
                </c:pt>
                <c:pt idx="43">
                  <c:v>-12.31794000867204</c:v>
                </c:pt>
                <c:pt idx="44">
                  <c:v>-12.29794000867204</c:v>
                </c:pt>
                <c:pt idx="45">
                  <c:v>-12.27794000867204</c:v>
                </c:pt>
                <c:pt idx="46">
                  <c:v>-12.25794000867204</c:v>
                </c:pt>
                <c:pt idx="47">
                  <c:v>-12.23794000867204</c:v>
                </c:pt>
                <c:pt idx="48">
                  <c:v>-12.21794000867204</c:v>
                </c:pt>
                <c:pt idx="49">
                  <c:v>-12.19794000867204</c:v>
                </c:pt>
                <c:pt idx="50">
                  <c:v>-12.17794000867204</c:v>
                </c:pt>
                <c:pt idx="51">
                  <c:v>-12.15794000867204</c:v>
                </c:pt>
                <c:pt idx="52">
                  <c:v>-12.13794000867204</c:v>
                </c:pt>
                <c:pt idx="53">
                  <c:v>-12.11794000867204</c:v>
                </c:pt>
                <c:pt idx="54">
                  <c:v>-12.09794000867204</c:v>
                </c:pt>
                <c:pt idx="55">
                  <c:v>-12.07794000867204</c:v>
                </c:pt>
                <c:pt idx="56">
                  <c:v>-12.05794000867204</c:v>
                </c:pt>
                <c:pt idx="57">
                  <c:v>-12.03794000867204</c:v>
                </c:pt>
                <c:pt idx="58">
                  <c:v>-12.01794000867204</c:v>
                </c:pt>
                <c:pt idx="59">
                  <c:v>-11.99794000867204</c:v>
                </c:pt>
                <c:pt idx="60">
                  <c:v>-11.97794000867204</c:v>
                </c:pt>
                <c:pt idx="61">
                  <c:v>-11.95794000867204</c:v>
                </c:pt>
                <c:pt idx="62">
                  <c:v>-11.93794000867204</c:v>
                </c:pt>
                <c:pt idx="63">
                  <c:v>-11.91794000867204</c:v>
                </c:pt>
                <c:pt idx="64">
                  <c:v>-11.89794000867204</c:v>
                </c:pt>
                <c:pt idx="65">
                  <c:v>-11.87794000867204</c:v>
                </c:pt>
                <c:pt idx="66">
                  <c:v>-11.85794000867204</c:v>
                </c:pt>
                <c:pt idx="67">
                  <c:v>-11.83794000867204</c:v>
                </c:pt>
                <c:pt idx="68">
                  <c:v>-11.81794000867204</c:v>
                </c:pt>
                <c:pt idx="69">
                  <c:v>-11.79794000867204</c:v>
                </c:pt>
                <c:pt idx="70">
                  <c:v>-11.77794000867204</c:v>
                </c:pt>
                <c:pt idx="71">
                  <c:v>-11.75794000867204</c:v>
                </c:pt>
                <c:pt idx="72">
                  <c:v>-11.73794000867204</c:v>
                </c:pt>
                <c:pt idx="73">
                  <c:v>-11.71794000867204</c:v>
                </c:pt>
                <c:pt idx="74">
                  <c:v>-11.69794000867204</c:v>
                </c:pt>
                <c:pt idx="75">
                  <c:v>-11.67794000867204</c:v>
                </c:pt>
                <c:pt idx="76">
                  <c:v>-11.65794000867204</c:v>
                </c:pt>
                <c:pt idx="77">
                  <c:v>-11.63794000867204</c:v>
                </c:pt>
                <c:pt idx="78">
                  <c:v>-11.61794000867204</c:v>
                </c:pt>
                <c:pt idx="79">
                  <c:v>-11.59794000867204</c:v>
                </c:pt>
                <c:pt idx="80">
                  <c:v>-11.57794000867204</c:v>
                </c:pt>
                <c:pt idx="81">
                  <c:v>-11.55794000867204</c:v>
                </c:pt>
                <c:pt idx="82">
                  <c:v>-11.53794000867204</c:v>
                </c:pt>
                <c:pt idx="83">
                  <c:v>-11.51794000867204</c:v>
                </c:pt>
                <c:pt idx="84">
                  <c:v>-11.49794000867204</c:v>
                </c:pt>
                <c:pt idx="85">
                  <c:v>-11.47794000867204</c:v>
                </c:pt>
                <c:pt idx="86">
                  <c:v>-11.45794000867204</c:v>
                </c:pt>
                <c:pt idx="87">
                  <c:v>-11.43794000867204</c:v>
                </c:pt>
                <c:pt idx="88">
                  <c:v>-11.41794000867204</c:v>
                </c:pt>
                <c:pt idx="89">
                  <c:v>-11.39794000867204</c:v>
                </c:pt>
                <c:pt idx="90">
                  <c:v>-11.37794000867204</c:v>
                </c:pt>
                <c:pt idx="91">
                  <c:v>-11.35794000867204</c:v>
                </c:pt>
                <c:pt idx="92">
                  <c:v>-11.33794000867204</c:v>
                </c:pt>
                <c:pt idx="93">
                  <c:v>-11.31794000867204</c:v>
                </c:pt>
                <c:pt idx="94">
                  <c:v>-11.29794000867204</c:v>
                </c:pt>
                <c:pt idx="95">
                  <c:v>-11.27794000867204</c:v>
                </c:pt>
                <c:pt idx="96">
                  <c:v>-11.25794000867204</c:v>
                </c:pt>
                <c:pt idx="97">
                  <c:v>-11.23794000867204</c:v>
                </c:pt>
                <c:pt idx="98">
                  <c:v>-11.21794000867204</c:v>
                </c:pt>
                <c:pt idx="99">
                  <c:v>-11.19794000867204</c:v>
                </c:pt>
                <c:pt idx="100">
                  <c:v>-11.17794000867204</c:v>
                </c:pt>
                <c:pt idx="101">
                  <c:v>-11.15794000867204</c:v>
                </c:pt>
                <c:pt idx="102">
                  <c:v>-11.13794000867204</c:v>
                </c:pt>
                <c:pt idx="103">
                  <c:v>-11.11794000867204</c:v>
                </c:pt>
                <c:pt idx="104">
                  <c:v>-11.09794000867204</c:v>
                </c:pt>
                <c:pt idx="105">
                  <c:v>-11.07794000867204</c:v>
                </c:pt>
                <c:pt idx="106">
                  <c:v>-11.05794000867204</c:v>
                </c:pt>
                <c:pt idx="107">
                  <c:v>-11.03794000867204</c:v>
                </c:pt>
                <c:pt idx="108">
                  <c:v>-11.01794000867204</c:v>
                </c:pt>
                <c:pt idx="109">
                  <c:v>-10.99794000867204</c:v>
                </c:pt>
                <c:pt idx="110">
                  <c:v>-10.97794000867204</c:v>
                </c:pt>
                <c:pt idx="111">
                  <c:v>-10.95794000867204</c:v>
                </c:pt>
                <c:pt idx="112">
                  <c:v>-10.93794000867204</c:v>
                </c:pt>
                <c:pt idx="113">
                  <c:v>-10.91794000867204</c:v>
                </c:pt>
                <c:pt idx="114">
                  <c:v>-10.89794000867204</c:v>
                </c:pt>
                <c:pt idx="115">
                  <c:v>-10.87794000867204</c:v>
                </c:pt>
                <c:pt idx="116">
                  <c:v>-10.85794000867204</c:v>
                </c:pt>
                <c:pt idx="117">
                  <c:v>-10.83794000867204</c:v>
                </c:pt>
                <c:pt idx="118">
                  <c:v>-10.81794000867204</c:v>
                </c:pt>
                <c:pt idx="119">
                  <c:v>-10.79794000867204</c:v>
                </c:pt>
                <c:pt idx="120">
                  <c:v>-10.77794000867204</c:v>
                </c:pt>
                <c:pt idx="121">
                  <c:v>-10.75794000867204</c:v>
                </c:pt>
                <c:pt idx="122">
                  <c:v>-10.73794000867204</c:v>
                </c:pt>
                <c:pt idx="123">
                  <c:v>-10.71794000867204</c:v>
                </c:pt>
                <c:pt idx="124">
                  <c:v>-10.69794000867204</c:v>
                </c:pt>
                <c:pt idx="125">
                  <c:v>-10.67794000867204</c:v>
                </c:pt>
                <c:pt idx="126">
                  <c:v>-10.65794000867204</c:v>
                </c:pt>
                <c:pt idx="127">
                  <c:v>-10.63794000867204</c:v>
                </c:pt>
                <c:pt idx="128">
                  <c:v>-10.61794000867204</c:v>
                </c:pt>
                <c:pt idx="129">
                  <c:v>-10.59794000867204</c:v>
                </c:pt>
                <c:pt idx="130">
                  <c:v>-10.57794000867204</c:v>
                </c:pt>
                <c:pt idx="131">
                  <c:v>-10.55794000867204</c:v>
                </c:pt>
                <c:pt idx="132">
                  <c:v>-10.53794000867204</c:v>
                </c:pt>
                <c:pt idx="133">
                  <c:v>-10.51794000867204</c:v>
                </c:pt>
                <c:pt idx="134">
                  <c:v>-10.49794000867204</c:v>
                </c:pt>
                <c:pt idx="135">
                  <c:v>-10.47794000867204</c:v>
                </c:pt>
                <c:pt idx="136">
                  <c:v>-10.45794000867204</c:v>
                </c:pt>
                <c:pt idx="137">
                  <c:v>-10.43794000867204</c:v>
                </c:pt>
                <c:pt idx="138">
                  <c:v>-10.41794000867204</c:v>
                </c:pt>
                <c:pt idx="139">
                  <c:v>-10.39794000867204</c:v>
                </c:pt>
                <c:pt idx="140">
                  <c:v>-10.37794000867204</c:v>
                </c:pt>
                <c:pt idx="141">
                  <c:v>-10.35794000867204</c:v>
                </c:pt>
                <c:pt idx="142">
                  <c:v>-10.33794000867204</c:v>
                </c:pt>
                <c:pt idx="143">
                  <c:v>-10.31794000867204</c:v>
                </c:pt>
                <c:pt idx="144">
                  <c:v>-10.29794000867204</c:v>
                </c:pt>
                <c:pt idx="145">
                  <c:v>-10.27794000867204</c:v>
                </c:pt>
                <c:pt idx="146">
                  <c:v>-10.25794000867204</c:v>
                </c:pt>
                <c:pt idx="147">
                  <c:v>-10.23794000867204</c:v>
                </c:pt>
                <c:pt idx="148">
                  <c:v>-10.21794000867204</c:v>
                </c:pt>
                <c:pt idx="149">
                  <c:v>-10.19794000867204</c:v>
                </c:pt>
                <c:pt idx="150">
                  <c:v>-10.17794000867204</c:v>
                </c:pt>
                <c:pt idx="151">
                  <c:v>-10.15794000867204</c:v>
                </c:pt>
                <c:pt idx="152">
                  <c:v>-10.13794000867204</c:v>
                </c:pt>
                <c:pt idx="153">
                  <c:v>-10.11794000867204</c:v>
                </c:pt>
                <c:pt idx="154">
                  <c:v>-10.09794000867204</c:v>
                </c:pt>
                <c:pt idx="155">
                  <c:v>-10.07794000867204</c:v>
                </c:pt>
                <c:pt idx="156">
                  <c:v>-10.05794000867204</c:v>
                </c:pt>
                <c:pt idx="157">
                  <c:v>-10.03794000867204</c:v>
                </c:pt>
                <c:pt idx="158">
                  <c:v>-10.01794000867204</c:v>
                </c:pt>
                <c:pt idx="159">
                  <c:v>-9.997940008672038</c:v>
                </c:pt>
                <c:pt idx="160">
                  <c:v>-9.977940008672037</c:v>
                </c:pt>
                <c:pt idx="161">
                  <c:v>-9.957940008672037</c:v>
                </c:pt>
                <c:pt idx="162">
                  <c:v>-9.937940008672038</c:v>
                </c:pt>
                <c:pt idx="163">
                  <c:v>-9.917940008672038</c:v>
                </c:pt>
                <c:pt idx="164">
                  <c:v>-9.897940008672037</c:v>
                </c:pt>
                <c:pt idx="165">
                  <c:v>-9.877940008672037</c:v>
                </c:pt>
                <c:pt idx="166">
                  <c:v>-9.857940008672038</c:v>
                </c:pt>
                <c:pt idx="167">
                  <c:v>-9.837940008672038</c:v>
                </c:pt>
                <c:pt idx="168">
                  <c:v>-9.817940008672037</c:v>
                </c:pt>
                <c:pt idx="169">
                  <c:v>-9.797940008672038</c:v>
                </c:pt>
                <c:pt idx="170">
                  <c:v>-9.777940008672038</c:v>
                </c:pt>
                <c:pt idx="171">
                  <c:v>-9.757940008672038</c:v>
                </c:pt>
                <c:pt idx="172">
                  <c:v>-9.737940008672037</c:v>
                </c:pt>
                <c:pt idx="173">
                  <c:v>-9.717940008672038</c:v>
                </c:pt>
                <c:pt idx="174">
                  <c:v>-9.697940008672038</c:v>
                </c:pt>
                <c:pt idx="175">
                  <c:v>-9.677940008672038</c:v>
                </c:pt>
                <c:pt idx="176">
                  <c:v>-9.657940008672037</c:v>
                </c:pt>
                <c:pt idx="177">
                  <c:v>-9.637940008672038</c:v>
                </c:pt>
                <c:pt idx="178">
                  <c:v>-9.617940008672038</c:v>
                </c:pt>
                <c:pt idx="179">
                  <c:v>-9.597940008672038</c:v>
                </c:pt>
                <c:pt idx="180">
                  <c:v>-9.577940008672038</c:v>
                </c:pt>
                <c:pt idx="181">
                  <c:v>-9.557940008672037</c:v>
                </c:pt>
                <c:pt idx="182">
                  <c:v>-9.537940008672038</c:v>
                </c:pt>
                <c:pt idx="183">
                  <c:v>-9.517940008672038</c:v>
                </c:pt>
                <c:pt idx="184">
                  <c:v>-9.497940008672037</c:v>
                </c:pt>
                <c:pt idx="185">
                  <c:v>-9.477940008672037</c:v>
                </c:pt>
                <c:pt idx="186">
                  <c:v>-9.457940008672037</c:v>
                </c:pt>
                <c:pt idx="187">
                  <c:v>-9.437940008672038</c:v>
                </c:pt>
                <c:pt idx="188">
                  <c:v>-9.417940008672038</c:v>
                </c:pt>
                <c:pt idx="189">
                  <c:v>-9.397940008672037</c:v>
                </c:pt>
                <c:pt idx="190">
                  <c:v>-9.377940008672037</c:v>
                </c:pt>
                <c:pt idx="191">
                  <c:v>-9.357940008672038</c:v>
                </c:pt>
                <c:pt idx="192">
                  <c:v>-9.337940008672038</c:v>
                </c:pt>
                <c:pt idx="193">
                  <c:v>-9.317940008672037</c:v>
                </c:pt>
                <c:pt idx="194">
                  <c:v>-9.297940008672038</c:v>
                </c:pt>
                <c:pt idx="195">
                  <c:v>-9.277940008672038</c:v>
                </c:pt>
                <c:pt idx="196">
                  <c:v>-9.257940008672038</c:v>
                </c:pt>
                <c:pt idx="197">
                  <c:v>-9.237940008672037</c:v>
                </c:pt>
                <c:pt idx="198">
                  <c:v>-9.217940008672038</c:v>
                </c:pt>
                <c:pt idx="199">
                  <c:v>-9.197940008672038</c:v>
                </c:pt>
                <c:pt idx="200">
                  <c:v>-9.177940008672038</c:v>
                </c:pt>
                <c:pt idx="201">
                  <c:v>-9.157940008672037</c:v>
                </c:pt>
                <c:pt idx="202">
                  <c:v>-9.137940008672038</c:v>
                </c:pt>
                <c:pt idx="203">
                  <c:v>-9.117940008672038</c:v>
                </c:pt>
                <c:pt idx="204">
                  <c:v>-9.097940008672038</c:v>
                </c:pt>
                <c:pt idx="205">
                  <c:v>-9.077940008672038</c:v>
                </c:pt>
                <c:pt idx="206">
                  <c:v>-9.057940008672037</c:v>
                </c:pt>
                <c:pt idx="207">
                  <c:v>-9.037940008672038</c:v>
                </c:pt>
                <c:pt idx="208">
                  <c:v>-9.017940008672037</c:v>
                </c:pt>
                <c:pt idx="209">
                  <c:v>-8.997940008672038</c:v>
                </c:pt>
                <c:pt idx="210">
                  <c:v>-8.977940008672037</c:v>
                </c:pt>
                <c:pt idx="211">
                  <c:v>-8.957940008672037</c:v>
                </c:pt>
                <c:pt idx="212">
                  <c:v>-8.937940008672038</c:v>
                </c:pt>
                <c:pt idx="213">
                  <c:v>-8.917940008672038</c:v>
                </c:pt>
                <c:pt idx="214">
                  <c:v>-8.897940008672037</c:v>
                </c:pt>
                <c:pt idx="215">
                  <c:v>-8.877940008672037</c:v>
                </c:pt>
                <c:pt idx="216">
                  <c:v>-8.857940008672036</c:v>
                </c:pt>
                <c:pt idx="217">
                  <c:v>-8.837940008672038</c:v>
                </c:pt>
                <c:pt idx="218">
                  <c:v>-8.817940008672037</c:v>
                </c:pt>
                <c:pt idx="219">
                  <c:v>-8.797940008672038</c:v>
                </c:pt>
                <c:pt idx="220">
                  <c:v>-8.777940008672038</c:v>
                </c:pt>
                <c:pt idx="221">
                  <c:v>-8.757940008672037</c:v>
                </c:pt>
                <c:pt idx="222">
                  <c:v>-8.737940008672037</c:v>
                </c:pt>
                <c:pt idx="223">
                  <c:v>-8.717940008672038</c:v>
                </c:pt>
                <c:pt idx="224">
                  <c:v>-8.697940008672036</c:v>
                </c:pt>
                <c:pt idx="225">
                  <c:v>-8.677940008672038</c:v>
                </c:pt>
                <c:pt idx="226">
                  <c:v>-8.657940008672037</c:v>
                </c:pt>
                <c:pt idx="227">
                  <c:v>-8.637940008672038</c:v>
                </c:pt>
                <c:pt idx="228">
                  <c:v>-8.617940008672038</c:v>
                </c:pt>
                <c:pt idx="229">
                  <c:v>-8.597940008672037</c:v>
                </c:pt>
                <c:pt idx="230">
                  <c:v>-8.577940008672038</c:v>
                </c:pt>
                <c:pt idx="231">
                  <c:v>-8.557940008672037</c:v>
                </c:pt>
                <c:pt idx="232">
                  <c:v>-8.537940008672038</c:v>
                </c:pt>
                <c:pt idx="233">
                  <c:v>-8.517940008672038</c:v>
                </c:pt>
                <c:pt idx="234">
                  <c:v>-8.497940008672038</c:v>
                </c:pt>
                <c:pt idx="235">
                  <c:v>-8.477940008672037</c:v>
                </c:pt>
                <c:pt idx="236">
                  <c:v>-8.457940008672037</c:v>
                </c:pt>
                <c:pt idx="237">
                  <c:v>-8.437940008672037</c:v>
                </c:pt>
                <c:pt idx="238">
                  <c:v>-8.417940008672038</c:v>
                </c:pt>
                <c:pt idx="239">
                  <c:v>-8.397940008672037</c:v>
                </c:pt>
                <c:pt idx="240">
                  <c:v>-8.377940008672037</c:v>
                </c:pt>
                <c:pt idx="241">
                  <c:v>-8.357940008672038</c:v>
                </c:pt>
                <c:pt idx="242">
                  <c:v>-8.337940008672038</c:v>
                </c:pt>
                <c:pt idx="243">
                  <c:v>-8.317940008672037</c:v>
                </c:pt>
                <c:pt idx="244">
                  <c:v>-8.297940008672038</c:v>
                </c:pt>
                <c:pt idx="245">
                  <c:v>-8.277940008672038</c:v>
                </c:pt>
                <c:pt idx="246">
                  <c:v>-8.257940008672038</c:v>
                </c:pt>
                <c:pt idx="247">
                  <c:v>-8.237940008672037</c:v>
                </c:pt>
                <c:pt idx="248">
                  <c:v>-8.217940008672038</c:v>
                </c:pt>
                <c:pt idx="249">
                  <c:v>-8.197940008672038</c:v>
                </c:pt>
                <c:pt idx="250">
                  <c:v>-8.177940008672038</c:v>
                </c:pt>
                <c:pt idx="251">
                  <c:v>-8.157940008672037</c:v>
                </c:pt>
                <c:pt idx="252">
                  <c:v>-8.137940008672038</c:v>
                </c:pt>
                <c:pt idx="253">
                  <c:v>-8.117940008672038</c:v>
                </c:pt>
                <c:pt idx="254">
                  <c:v>-8.097940008672037</c:v>
                </c:pt>
                <c:pt idx="255">
                  <c:v>-8.077940008672038</c:v>
                </c:pt>
                <c:pt idx="256">
                  <c:v>-8.057940008672037</c:v>
                </c:pt>
                <c:pt idx="257">
                  <c:v>-8.037940008672038</c:v>
                </c:pt>
                <c:pt idx="258">
                  <c:v>-8.017940008672038</c:v>
                </c:pt>
                <c:pt idx="259">
                  <c:v>-7.997940008672038</c:v>
                </c:pt>
                <c:pt idx="260">
                  <c:v>-7.977940008672037</c:v>
                </c:pt>
                <c:pt idx="261">
                  <c:v>-7.957940008672038</c:v>
                </c:pt>
                <c:pt idx="262">
                  <c:v>-7.937940008672037</c:v>
                </c:pt>
                <c:pt idx="263">
                  <c:v>-7.917940008672038</c:v>
                </c:pt>
                <c:pt idx="264">
                  <c:v>-7.897940008672037</c:v>
                </c:pt>
                <c:pt idx="265">
                  <c:v>-7.877940008672038</c:v>
                </c:pt>
                <c:pt idx="266">
                  <c:v>-7.857940008672037</c:v>
                </c:pt>
                <c:pt idx="267">
                  <c:v>-7.837940008672038</c:v>
                </c:pt>
                <c:pt idx="268">
                  <c:v>-7.817940008672037</c:v>
                </c:pt>
                <c:pt idx="269">
                  <c:v>-7.797940008672038</c:v>
                </c:pt>
                <c:pt idx="270">
                  <c:v>-7.777940008672037</c:v>
                </c:pt>
                <c:pt idx="271">
                  <c:v>-7.757940008672038</c:v>
                </c:pt>
                <c:pt idx="272">
                  <c:v>-7.737940008672037</c:v>
                </c:pt>
                <c:pt idx="273">
                  <c:v>-7.717940008672039</c:v>
                </c:pt>
                <c:pt idx="274">
                  <c:v>-7.697940008672037</c:v>
                </c:pt>
                <c:pt idx="275">
                  <c:v>-7.677940008672038</c:v>
                </c:pt>
                <c:pt idx="276">
                  <c:v>-7.657940008672038</c:v>
                </c:pt>
                <c:pt idx="277">
                  <c:v>-7.637940008672038</c:v>
                </c:pt>
                <c:pt idx="278">
                  <c:v>-7.617940008672037</c:v>
                </c:pt>
                <c:pt idx="279">
                  <c:v>-7.597940008672038</c:v>
                </c:pt>
                <c:pt idx="280">
                  <c:v>-7.577940008672038</c:v>
                </c:pt>
                <c:pt idx="281">
                  <c:v>-7.557940008672038</c:v>
                </c:pt>
                <c:pt idx="282">
                  <c:v>-7.537940008672038</c:v>
                </c:pt>
                <c:pt idx="283">
                  <c:v>-7.517940008672038</c:v>
                </c:pt>
                <c:pt idx="284">
                  <c:v>-7.497940008672038</c:v>
                </c:pt>
                <c:pt idx="285">
                  <c:v>-7.477940008672037</c:v>
                </c:pt>
                <c:pt idx="286">
                  <c:v>-7.457940008672038</c:v>
                </c:pt>
                <c:pt idx="287">
                  <c:v>-7.437940008672037</c:v>
                </c:pt>
                <c:pt idx="288">
                  <c:v>-7.417940008672038</c:v>
                </c:pt>
                <c:pt idx="289">
                  <c:v>-7.397940008672037</c:v>
                </c:pt>
                <c:pt idx="290">
                  <c:v>-7.377940008672038</c:v>
                </c:pt>
                <c:pt idx="291">
                  <c:v>-7.357940008672037</c:v>
                </c:pt>
                <c:pt idx="292">
                  <c:v>-7.337940008672039</c:v>
                </c:pt>
                <c:pt idx="293">
                  <c:v>-7.317940008672037</c:v>
                </c:pt>
                <c:pt idx="294">
                  <c:v>-7.297940008672038</c:v>
                </c:pt>
                <c:pt idx="295">
                  <c:v>-7.277940008672037</c:v>
                </c:pt>
                <c:pt idx="296">
                  <c:v>-7.257940008672038</c:v>
                </c:pt>
                <c:pt idx="297">
                  <c:v>-7.237940008672037</c:v>
                </c:pt>
                <c:pt idx="298">
                  <c:v>-7.217940008672038</c:v>
                </c:pt>
                <c:pt idx="299">
                  <c:v>-7.197940008672037</c:v>
                </c:pt>
                <c:pt idx="300">
                  <c:v>-7.177940008672039</c:v>
                </c:pt>
                <c:pt idx="301">
                  <c:v>-7.157940008672037</c:v>
                </c:pt>
                <c:pt idx="302">
                  <c:v>-7.137940008672038</c:v>
                </c:pt>
                <c:pt idx="303">
                  <c:v>-7.117940008672037</c:v>
                </c:pt>
                <c:pt idx="304">
                  <c:v>-7.097940008672039</c:v>
                </c:pt>
                <c:pt idx="305">
                  <c:v>-7.077940008672038</c:v>
                </c:pt>
                <c:pt idx="306">
                  <c:v>-7.057940008672038</c:v>
                </c:pt>
                <c:pt idx="307">
                  <c:v>-7.037940008672038</c:v>
                </c:pt>
                <c:pt idx="308">
                  <c:v>-7.017940008672038</c:v>
                </c:pt>
                <c:pt idx="309">
                  <c:v>-6.997940008672038</c:v>
                </c:pt>
                <c:pt idx="310">
                  <c:v>-6.977940008672037</c:v>
                </c:pt>
                <c:pt idx="311">
                  <c:v>-6.957940008672038</c:v>
                </c:pt>
                <c:pt idx="312">
                  <c:v>-6.937940008672037</c:v>
                </c:pt>
                <c:pt idx="313">
                  <c:v>-6.917940008672038</c:v>
                </c:pt>
                <c:pt idx="314">
                  <c:v>-6.897940008672037</c:v>
                </c:pt>
                <c:pt idx="315">
                  <c:v>-6.877940008672038</c:v>
                </c:pt>
                <c:pt idx="316">
                  <c:v>-6.857940008672037</c:v>
                </c:pt>
                <c:pt idx="317">
                  <c:v>-6.837940008672038</c:v>
                </c:pt>
                <c:pt idx="318">
                  <c:v>-6.817940008672037</c:v>
                </c:pt>
                <c:pt idx="319">
                  <c:v>-6.797940008672038</c:v>
                </c:pt>
                <c:pt idx="320">
                  <c:v>-6.777940008672037</c:v>
                </c:pt>
                <c:pt idx="321">
                  <c:v>-6.757940008672038</c:v>
                </c:pt>
                <c:pt idx="322">
                  <c:v>-6.737940008672037</c:v>
                </c:pt>
                <c:pt idx="323">
                  <c:v>-6.717940008672038</c:v>
                </c:pt>
                <c:pt idx="324">
                  <c:v>-6.697940008672037</c:v>
                </c:pt>
                <c:pt idx="325">
                  <c:v>-6.677940008672038</c:v>
                </c:pt>
                <c:pt idx="326">
                  <c:v>-6.657940008672037</c:v>
                </c:pt>
                <c:pt idx="327">
                  <c:v>-6.637940008672038</c:v>
                </c:pt>
                <c:pt idx="328">
                  <c:v>-6.617940008672037</c:v>
                </c:pt>
                <c:pt idx="329">
                  <c:v>-6.597940008672038</c:v>
                </c:pt>
                <c:pt idx="330">
                  <c:v>-6.577940008672039</c:v>
                </c:pt>
                <c:pt idx="331">
                  <c:v>-6.557940008672038</c:v>
                </c:pt>
                <c:pt idx="332">
                  <c:v>-6.537940008672038</c:v>
                </c:pt>
                <c:pt idx="333">
                  <c:v>-6.517940008672038</c:v>
                </c:pt>
                <c:pt idx="334">
                  <c:v>-6.497940008672038</c:v>
                </c:pt>
                <c:pt idx="335">
                  <c:v>-6.477940008672037</c:v>
                </c:pt>
                <c:pt idx="336">
                  <c:v>-6.457940008672038</c:v>
                </c:pt>
                <c:pt idx="337">
                  <c:v>-6.437940008672037</c:v>
                </c:pt>
                <c:pt idx="338">
                  <c:v>-6.417940008672038</c:v>
                </c:pt>
                <c:pt idx="339">
                  <c:v>-6.397940008672037</c:v>
                </c:pt>
                <c:pt idx="340">
                  <c:v>-6.377940008672038</c:v>
                </c:pt>
                <c:pt idx="341">
                  <c:v>-6.357940008672037</c:v>
                </c:pt>
                <c:pt idx="342">
                  <c:v>-6.337940008672038</c:v>
                </c:pt>
                <c:pt idx="343">
                  <c:v>-6.317940008672037</c:v>
                </c:pt>
                <c:pt idx="344">
                  <c:v>-6.297940008672038</c:v>
                </c:pt>
                <c:pt idx="345">
                  <c:v>-6.277940008672037</c:v>
                </c:pt>
                <c:pt idx="346">
                  <c:v>-6.257940008672038</c:v>
                </c:pt>
                <c:pt idx="347">
                  <c:v>-6.237940008672037</c:v>
                </c:pt>
                <c:pt idx="348">
                  <c:v>-6.217940008672038</c:v>
                </c:pt>
                <c:pt idx="349">
                  <c:v>-6.197940008672037</c:v>
                </c:pt>
                <c:pt idx="350">
                  <c:v>-6.177940008672038</c:v>
                </c:pt>
                <c:pt idx="351">
                  <c:v>-6.157940008672037</c:v>
                </c:pt>
                <c:pt idx="352">
                  <c:v>-6.137940008672038</c:v>
                </c:pt>
                <c:pt idx="353">
                  <c:v>-6.117940008672038</c:v>
                </c:pt>
                <c:pt idx="354">
                  <c:v>-6.097940008672038</c:v>
                </c:pt>
                <c:pt idx="355">
                  <c:v>-6.077940008672038</c:v>
                </c:pt>
                <c:pt idx="356">
                  <c:v>-6.057940008672039</c:v>
                </c:pt>
                <c:pt idx="357">
                  <c:v>-6.037940008672038</c:v>
                </c:pt>
                <c:pt idx="358">
                  <c:v>-6.017940008672037</c:v>
                </c:pt>
                <c:pt idx="359">
                  <c:v>-5.997940008672039</c:v>
                </c:pt>
                <c:pt idx="360">
                  <c:v>-5.977940008672036</c:v>
                </c:pt>
                <c:pt idx="361">
                  <c:v>-5.957940008672039</c:v>
                </c:pt>
                <c:pt idx="362">
                  <c:v>-5.937940008672037</c:v>
                </c:pt>
                <c:pt idx="363">
                  <c:v>-5.917940008672037</c:v>
                </c:pt>
                <c:pt idx="364">
                  <c:v>-5.897940008672037</c:v>
                </c:pt>
                <c:pt idx="365">
                  <c:v>-5.877940008672037</c:v>
                </c:pt>
                <c:pt idx="366">
                  <c:v>-5.857940008672037</c:v>
                </c:pt>
                <c:pt idx="367">
                  <c:v>-5.837940008672038</c:v>
                </c:pt>
                <c:pt idx="368">
                  <c:v>-5.817940008672037</c:v>
                </c:pt>
                <c:pt idx="369">
                  <c:v>-5.797940008672038</c:v>
                </c:pt>
                <c:pt idx="370">
                  <c:v>-5.777940008672037</c:v>
                </c:pt>
                <c:pt idx="371">
                  <c:v>-5.757940008672038</c:v>
                </c:pt>
                <c:pt idx="372">
                  <c:v>-5.737940008672038</c:v>
                </c:pt>
                <c:pt idx="373">
                  <c:v>-5.717940008672038</c:v>
                </c:pt>
                <c:pt idx="374">
                  <c:v>-5.697940008672036</c:v>
                </c:pt>
                <c:pt idx="375">
                  <c:v>-5.677940008672039</c:v>
                </c:pt>
                <c:pt idx="376">
                  <c:v>-5.657940008672036</c:v>
                </c:pt>
                <c:pt idx="377">
                  <c:v>-5.637940008672038</c:v>
                </c:pt>
                <c:pt idx="378">
                  <c:v>-5.617940008672037</c:v>
                </c:pt>
                <c:pt idx="379">
                  <c:v>-5.597940008672037</c:v>
                </c:pt>
                <c:pt idx="380">
                  <c:v>-5.577940008672039</c:v>
                </c:pt>
                <c:pt idx="381">
                  <c:v>-5.557940008672038</c:v>
                </c:pt>
                <c:pt idx="382">
                  <c:v>-5.537940008672037</c:v>
                </c:pt>
                <c:pt idx="383">
                  <c:v>-5.517940008672038</c:v>
                </c:pt>
                <c:pt idx="384">
                  <c:v>-5.497940008672037</c:v>
                </c:pt>
                <c:pt idx="385">
                  <c:v>-5.477940008672037</c:v>
                </c:pt>
                <c:pt idx="386">
                  <c:v>-5.457940008672038</c:v>
                </c:pt>
                <c:pt idx="387">
                  <c:v>-5.437940008672037</c:v>
                </c:pt>
                <c:pt idx="388">
                  <c:v>-5.417940008672038</c:v>
                </c:pt>
                <c:pt idx="389">
                  <c:v>-5.397940008672037</c:v>
                </c:pt>
                <c:pt idx="390">
                  <c:v>-5.377940008672038</c:v>
                </c:pt>
                <c:pt idx="391">
                  <c:v>-5.357940008672038</c:v>
                </c:pt>
                <c:pt idx="392">
                  <c:v>-5.337940008672038</c:v>
                </c:pt>
                <c:pt idx="393">
                  <c:v>-5.317940008672036</c:v>
                </c:pt>
                <c:pt idx="394">
                  <c:v>-5.297940008672039</c:v>
                </c:pt>
                <c:pt idx="395">
                  <c:v>-5.277940008672036</c:v>
                </c:pt>
                <c:pt idx="396">
                  <c:v>-5.257940008672039</c:v>
                </c:pt>
                <c:pt idx="397">
                  <c:v>-5.237940008672037</c:v>
                </c:pt>
                <c:pt idx="398">
                  <c:v>-5.217940008672037</c:v>
                </c:pt>
                <c:pt idx="399">
                  <c:v>-5.197940008672037</c:v>
                </c:pt>
                <c:pt idx="400">
                  <c:v>-5.177940008672037</c:v>
                </c:pt>
                <c:pt idx="401">
                  <c:v>-5.157940008672037</c:v>
                </c:pt>
                <c:pt idx="402">
                  <c:v>-5.137940008672038</c:v>
                </c:pt>
                <c:pt idx="403">
                  <c:v>-5.117940008672037</c:v>
                </c:pt>
                <c:pt idx="404">
                  <c:v>-5.097940008672039</c:v>
                </c:pt>
                <c:pt idx="405">
                  <c:v>-5.077940008672038</c:v>
                </c:pt>
                <c:pt idx="406">
                  <c:v>-5.057940008672038</c:v>
                </c:pt>
                <c:pt idx="407">
                  <c:v>-5.037940008672038</c:v>
                </c:pt>
                <c:pt idx="408">
                  <c:v>-5.017940008672038</c:v>
                </c:pt>
                <c:pt idx="409">
                  <c:v>-4.997940008672038</c:v>
                </c:pt>
                <c:pt idx="410">
                  <c:v>-4.977940008672037</c:v>
                </c:pt>
                <c:pt idx="411">
                  <c:v>-4.957940008672037</c:v>
                </c:pt>
                <c:pt idx="412">
                  <c:v>-4.937940008672036</c:v>
                </c:pt>
                <c:pt idx="413">
                  <c:v>-4.917940008672038</c:v>
                </c:pt>
                <c:pt idx="414">
                  <c:v>-4.897940008672038</c:v>
                </c:pt>
                <c:pt idx="415">
                  <c:v>-4.877940008672037</c:v>
                </c:pt>
                <c:pt idx="416">
                  <c:v>-4.857940008672037</c:v>
                </c:pt>
                <c:pt idx="417">
                  <c:v>-4.837940008672037</c:v>
                </c:pt>
                <c:pt idx="418">
                  <c:v>-4.817940008672039</c:v>
                </c:pt>
                <c:pt idx="419">
                  <c:v>-4.797940008672037</c:v>
                </c:pt>
                <c:pt idx="420">
                  <c:v>-4.777940008672037</c:v>
                </c:pt>
                <c:pt idx="421">
                  <c:v>-4.757940008672038</c:v>
                </c:pt>
                <c:pt idx="422">
                  <c:v>-4.737940008672037</c:v>
                </c:pt>
                <c:pt idx="423">
                  <c:v>-4.717940008672036</c:v>
                </c:pt>
                <c:pt idx="424">
                  <c:v>-4.697940008672037</c:v>
                </c:pt>
                <c:pt idx="425">
                  <c:v>-4.677940008672038</c:v>
                </c:pt>
                <c:pt idx="426">
                  <c:v>-4.657940008672038</c:v>
                </c:pt>
                <c:pt idx="427">
                  <c:v>-4.637940008672036</c:v>
                </c:pt>
                <c:pt idx="428">
                  <c:v>-4.617940008672036</c:v>
                </c:pt>
                <c:pt idx="429">
                  <c:v>-4.597940008672038</c:v>
                </c:pt>
                <c:pt idx="430">
                  <c:v>-4.577940008672038</c:v>
                </c:pt>
                <c:pt idx="431">
                  <c:v>-4.557940008672039</c:v>
                </c:pt>
                <c:pt idx="432">
                  <c:v>-4.537940008672037</c:v>
                </c:pt>
                <c:pt idx="433">
                  <c:v>-4.517940008672037</c:v>
                </c:pt>
                <c:pt idx="434">
                  <c:v>-4.497940008672039</c:v>
                </c:pt>
                <c:pt idx="435">
                  <c:v>-4.477940008672038</c:v>
                </c:pt>
                <c:pt idx="436">
                  <c:v>-4.457940008672037</c:v>
                </c:pt>
                <c:pt idx="437">
                  <c:v>-4.437940008672037</c:v>
                </c:pt>
                <c:pt idx="438">
                  <c:v>-4.417940008672037</c:v>
                </c:pt>
                <c:pt idx="439">
                  <c:v>-4.397940008672038</c:v>
                </c:pt>
                <c:pt idx="440">
                  <c:v>-4.377940008672038</c:v>
                </c:pt>
                <c:pt idx="441">
                  <c:v>-4.357940008672037</c:v>
                </c:pt>
                <c:pt idx="442">
                  <c:v>-4.337940008672038</c:v>
                </c:pt>
                <c:pt idx="443">
                  <c:v>-4.317940008672037</c:v>
                </c:pt>
                <c:pt idx="444">
                  <c:v>-4.297940008672036</c:v>
                </c:pt>
                <c:pt idx="445">
                  <c:v>-4.277940008672038</c:v>
                </c:pt>
                <c:pt idx="446">
                  <c:v>-4.257940008672038</c:v>
                </c:pt>
                <c:pt idx="447">
                  <c:v>-4.237940008672038</c:v>
                </c:pt>
                <c:pt idx="448">
                  <c:v>-4.217940008672037</c:v>
                </c:pt>
                <c:pt idx="449">
                  <c:v>-4.197940008672036</c:v>
                </c:pt>
                <c:pt idx="450">
                  <c:v>-4.177940008672039</c:v>
                </c:pt>
                <c:pt idx="451">
                  <c:v>-4.157940008672038</c:v>
                </c:pt>
                <c:pt idx="452">
                  <c:v>-4.137940008672037</c:v>
                </c:pt>
                <c:pt idx="453">
                  <c:v>-4.117940008672037</c:v>
                </c:pt>
                <c:pt idx="454">
                  <c:v>-4.097940008672037</c:v>
                </c:pt>
                <c:pt idx="455">
                  <c:v>-4.077940008672037</c:v>
                </c:pt>
                <c:pt idx="456">
                  <c:v>-4.057940008672039</c:v>
                </c:pt>
                <c:pt idx="457">
                  <c:v>-4.037940008672037</c:v>
                </c:pt>
                <c:pt idx="458">
                  <c:v>-4.017940008672038</c:v>
                </c:pt>
                <c:pt idx="459">
                  <c:v>-3.997940008672037</c:v>
                </c:pt>
                <c:pt idx="460">
                  <c:v>-3.977940008672037</c:v>
                </c:pt>
                <c:pt idx="461">
                  <c:v>-3.957940008672036</c:v>
                </c:pt>
                <c:pt idx="462">
                  <c:v>-3.937940008672038</c:v>
                </c:pt>
                <c:pt idx="463">
                  <c:v>-3.917940008672038</c:v>
                </c:pt>
                <c:pt idx="464">
                  <c:v>-3.897940008672038</c:v>
                </c:pt>
                <c:pt idx="465">
                  <c:v>-3.877940008672036</c:v>
                </c:pt>
                <c:pt idx="466">
                  <c:v>-3.857940008672036</c:v>
                </c:pt>
                <c:pt idx="467">
                  <c:v>-3.837940008672038</c:v>
                </c:pt>
                <c:pt idx="468">
                  <c:v>-3.817940008672038</c:v>
                </c:pt>
                <c:pt idx="469">
                  <c:v>-3.797940008672036</c:v>
                </c:pt>
                <c:pt idx="470">
                  <c:v>-3.777940008672036</c:v>
                </c:pt>
                <c:pt idx="471">
                  <c:v>-3.757940008672036</c:v>
                </c:pt>
                <c:pt idx="472">
                  <c:v>-3.737940008672038</c:v>
                </c:pt>
                <c:pt idx="473">
                  <c:v>-3.717940008672037</c:v>
                </c:pt>
                <c:pt idx="474">
                  <c:v>-3.697940008672037</c:v>
                </c:pt>
                <c:pt idx="475">
                  <c:v>-3.677940008672037</c:v>
                </c:pt>
                <c:pt idx="476">
                  <c:v>-3.657940008672037</c:v>
                </c:pt>
                <c:pt idx="477">
                  <c:v>-3.637940008672036</c:v>
                </c:pt>
                <c:pt idx="478">
                  <c:v>-3.617940008672037</c:v>
                </c:pt>
                <c:pt idx="479">
                  <c:v>-3.597940008672037</c:v>
                </c:pt>
                <c:pt idx="480">
                  <c:v>-3.577940008672037</c:v>
                </c:pt>
                <c:pt idx="481">
                  <c:v>-3.557940008672037</c:v>
                </c:pt>
                <c:pt idx="482">
                  <c:v>-3.537940008672036</c:v>
                </c:pt>
                <c:pt idx="483">
                  <c:v>-3.517940008672038</c:v>
                </c:pt>
                <c:pt idx="484">
                  <c:v>-3.497940008672038</c:v>
                </c:pt>
                <c:pt idx="485">
                  <c:v>-3.477940008672038</c:v>
                </c:pt>
                <c:pt idx="486">
                  <c:v>-3.457940008672036</c:v>
                </c:pt>
                <c:pt idx="487">
                  <c:v>-3.437940008672036</c:v>
                </c:pt>
                <c:pt idx="488">
                  <c:v>-3.417940008672038</c:v>
                </c:pt>
                <c:pt idx="489">
                  <c:v>-3.397940008672038</c:v>
                </c:pt>
                <c:pt idx="490">
                  <c:v>-3.377940008672037</c:v>
                </c:pt>
                <c:pt idx="491">
                  <c:v>-3.357940008672037</c:v>
                </c:pt>
                <c:pt idx="492">
                  <c:v>-3.337940008672037</c:v>
                </c:pt>
                <c:pt idx="493">
                  <c:v>-3.317940008672039</c:v>
                </c:pt>
                <c:pt idx="494">
                  <c:v>-3.297940008672037</c:v>
                </c:pt>
                <c:pt idx="495">
                  <c:v>-3.277940008672037</c:v>
                </c:pt>
                <c:pt idx="496">
                  <c:v>-3.257940008672037</c:v>
                </c:pt>
                <c:pt idx="497">
                  <c:v>-3.237940008672037</c:v>
                </c:pt>
                <c:pt idx="498">
                  <c:v>-3.217940008672036</c:v>
                </c:pt>
                <c:pt idx="499">
                  <c:v>-3.197940008672037</c:v>
                </c:pt>
                <c:pt idx="500">
                  <c:v>-3.177940008672037</c:v>
                </c:pt>
                <c:pt idx="501">
                  <c:v>-3.157940008672038</c:v>
                </c:pt>
                <c:pt idx="502">
                  <c:v>-3.137940008672036</c:v>
                </c:pt>
                <c:pt idx="503">
                  <c:v>-3.117940008672036</c:v>
                </c:pt>
                <c:pt idx="504">
                  <c:v>-3.097940008672038</c:v>
                </c:pt>
                <c:pt idx="505">
                  <c:v>-3.077940008672038</c:v>
                </c:pt>
                <c:pt idx="506">
                  <c:v>-3.057940008672038</c:v>
                </c:pt>
                <c:pt idx="507">
                  <c:v>-3.037940008672036</c:v>
                </c:pt>
                <c:pt idx="508">
                  <c:v>-3.017940008672036</c:v>
                </c:pt>
                <c:pt idx="509">
                  <c:v>-2.997940008672037</c:v>
                </c:pt>
                <c:pt idx="510">
                  <c:v>-2.977940008672038</c:v>
                </c:pt>
                <c:pt idx="511">
                  <c:v>-2.957940008672037</c:v>
                </c:pt>
                <c:pt idx="512">
                  <c:v>-2.937940008672037</c:v>
                </c:pt>
                <c:pt idx="513">
                  <c:v>-2.917940008672037</c:v>
                </c:pt>
                <c:pt idx="514">
                  <c:v>-2.897940008672037</c:v>
                </c:pt>
                <c:pt idx="515">
                  <c:v>-2.877940008672036</c:v>
                </c:pt>
                <c:pt idx="516">
                  <c:v>-2.857940008672038</c:v>
                </c:pt>
                <c:pt idx="517">
                  <c:v>-2.837940008672038</c:v>
                </c:pt>
                <c:pt idx="518">
                  <c:v>-2.817940008672038</c:v>
                </c:pt>
                <c:pt idx="519">
                  <c:v>-2.797940008672036</c:v>
                </c:pt>
                <c:pt idx="520">
                  <c:v>-2.777940008672036</c:v>
                </c:pt>
                <c:pt idx="521">
                  <c:v>-2.757940008672038</c:v>
                </c:pt>
                <c:pt idx="522">
                  <c:v>-2.737940008672038</c:v>
                </c:pt>
                <c:pt idx="523">
                  <c:v>-2.717940008672036</c:v>
                </c:pt>
                <c:pt idx="524">
                  <c:v>-2.697940008672036</c:v>
                </c:pt>
                <c:pt idx="525">
                  <c:v>-2.677940008672036</c:v>
                </c:pt>
                <c:pt idx="526">
                  <c:v>-2.657940008672038</c:v>
                </c:pt>
                <c:pt idx="527">
                  <c:v>-2.637940008672036</c:v>
                </c:pt>
                <c:pt idx="528">
                  <c:v>-2.617940008672037</c:v>
                </c:pt>
                <c:pt idx="529">
                  <c:v>-2.597940008672037</c:v>
                </c:pt>
                <c:pt idx="530">
                  <c:v>-2.577940008672037</c:v>
                </c:pt>
                <c:pt idx="531">
                  <c:v>-2.557940008672039</c:v>
                </c:pt>
                <c:pt idx="532">
                  <c:v>-2.537940008672037</c:v>
                </c:pt>
                <c:pt idx="533">
                  <c:v>-2.517940008672037</c:v>
                </c:pt>
                <c:pt idx="534">
                  <c:v>-2.497940008672037</c:v>
                </c:pt>
                <c:pt idx="535">
                  <c:v>-2.477940008672037</c:v>
                </c:pt>
                <c:pt idx="536">
                  <c:v>-2.457940008672036</c:v>
                </c:pt>
                <c:pt idx="537">
                  <c:v>-2.437940008672037</c:v>
                </c:pt>
                <c:pt idx="538">
                  <c:v>-2.417940008672038</c:v>
                </c:pt>
                <c:pt idx="539">
                  <c:v>-2.397940008672038</c:v>
                </c:pt>
                <c:pt idx="540">
                  <c:v>-2.377940008672036</c:v>
                </c:pt>
                <c:pt idx="541">
                  <c:v>-2.357940008672036</c:v>
                </c:pt>
                <c:pt idx="542">
                  <c:v>-2.337940008672038</c:v>
                </c:pt>
                <c:pt idx="543">
                  <c:v>-2.317940008672038</c:v>
                </c:pt>
                <c:pt idx="544">
                  <c:v>-2.297940008672036</c:v>
                </c:pt>
                <c:pt idx="545">
                  <c:v>-2.277940008672036</c:v>
                </c:pt>
                <c:pt idx="546">
                  <c:v>-2.257940008672036</c:v>
                </c:pt>
                <c:pt idx="547">
                  <c:v>-2.237940008672038</c:v>
                </c:pt>
                <c:pt idx="548">
                  <c:v>-2.217940008672036</c:v>
                </c:pt>
                <c:pt idx="549">
                  <c:v>-2.197940008672037</c:v>
                </c:pt>
                <c:pt idx="550">
                  <c:v>-2.177940008672037</c:v>
                </c:pt>
                <c:pt idx="551">
                  <c:v>-2.157940008672037</c:v>
                </c:pt>
                <c:pt idx="552">
                  <c:v>-2.137940008672036</c:v>
                </c:pt>
                <c:pt idx="553">
                  <c:v>-2.117940008672037</c:v>
                </c:pt>
                <c:pt idx="554">
                  <c:v>-2.097940008672037</c:v>
                </c:pt>
                <c:pt idx="555">
                  <c:v>-2.077940008672037</c:v>
                </c:pt>
                <c:pt idx="556">
                  <c:v>-2.057940008672038</c:v>
                </c:pt>
                <c:pt idx="557">
                  <c:v>-2.037940008672036</c:v>
                </c:pt>
                <c:pt idx="558">
                  <c:v>-2.017940008672036</c:v>
                </c:pt>
                <c:pt idx="559">
                  <c:v>-1.997940008672038</c:v>
                </c:pt>
                <c:pt idx="560">
                  <c:v>-1.977940008672038</c:v>
                </c:pt>
                <c:pt idx="561">
                  <c:v>-1.957940008672037</c:v>
                </c:pt>
                <c:pt idx="562">
                  <c:v>-1.937940008672037</c:v>
                </c:pt>
                <c:pt idx="563">
                  <c:v>-1.917940008672037</c:v>
                </c:pt>
                <c:pt idx="564">
                  <c:v>-1.897940008672038</c:v>
                </c:pt>
                <c:pt idx="565">
                  <c:v>-1.877940008672037</c:v>
                </c:pt>
                <c:pt idx="566">
                  <c:v>-1.857940008672037</c:v>
                </c:pt>
                <c:pt idx="567">
                  <c:v>-1.837940008672037</c:v>
                </c:pt>
                <c:pt idx="568">
                  <c:v>-1.817940008672037</c:v>
                </c:pt>
                <c:pt idx="569">
                  <c:v>-1.797940008672036</c:v>
                </c:pt>
                <c:pt idx="570">
                  <c:v>-1.777940008672037</c:v>
                </c:pt>
                <c:pt idx="571">
                  <c:v>-1.757940008672038</c:v>
                </c:pt>
                <c:pt idx="572">
                  <c:v>-1.737940008672037</c:v>
                </c:pt>
                <c:pt idx="573">
                  <c:v>-1.717940008672036</c:v>
                </c:pt>
                <c:pt idx="574">
                  <c:v>-1.697940008672036</c:v>
                </c:pt>
                <c:pt idx="575">
                  <c:v>-1.677940008672038</c:v>
                </c:pt>
                <c:pt idx="576">
                  <c:v>-1.657940008672038</c:v>
                </c:pt>
                <c:pt idx="577">
                  <c:v>-1.637940008672036</c:v>
                </c:pt>
                <c:pt idx="578">
                  <c:v>-1.617940008672036</c:v>
                </c:pt>
                <c:pt idx="579">
                  <c:v>-1.597940008672037</c:v>
                </c:pt>
                <c:pt idx="580">
                  <c:v>-1.577940008672038</c:v>
                </c:pt>
                <c:pt idx="581">
                  <c:v>-1.557940008672038</c:v>
                </c:pt>
                <c:pt idx="582">
                  <c:v>-1.537940008672037</c:v>
                </c:pt>
                <c:pt idx="583">
                  <c:v>-1.517940008672037</c:v>
                </c:pt>
                <c:pt idx="584">
                  <c:v>-1.497940008672037</c:v>
                </c:pt>
                <c:pt idx="585">
                  <c:v>-1.477940008672039</c:v>
                </c:pt>
                <c:pt idx="586">
                  <c:v>-1.457940008672037</c:v>
                </c:pt>
                <c:pt idx="587">
                  <c:v>-1.437940008672037</c:v>
                </c:pt>
                <c:pt idx="588">
                  <c:v>-1.417940008672037</c:v>
                </c:pt>
                <c:pt idx="589">
                  <c:v>-1.397940008672037</c:v>
                </c:pt>
                <c:pt idx="590">
                  <c:v>-1.377940008672036</c:v>
                </c:pt>
                <c:pt idx="591">
                  <c:v>-1.357940008672038</c:v>
                </c:pt>
                <c:pt idx="592">
                  <c:v>-1.337940008672038</c:v>
                </c:pt>
                <c:pt idx="593">
                  <c:v>-1.317940008672038</c:v>
                </c:pt>
                <c:pt idx="594">
                  <c:v>-1.297940008672036</c:v>
                </c:pt>
                <c:pt idx="595">
                  <c:v>-1.277940008672037</c:v>
                </c:pt>
                <c:pt idx="596">
                  <c:v>-1.257940008672038</c:v>
                </c:pt>
                <c:pt idx="597">
                  <c:v>-1.237940008672038</c:v>
                </c:pt>
                <c:pt idx="598">
                  <c:v>-1.217940008672037</c:v>
                </c:pt>
                <c:pt idx="599">
                  <c:v>-1.197940008672037</c:v>
                </c:pt>
                <c:pt idx="600">
                  <c:v>-1.177940008672037</c:v>
                </c:pt>
                <c:pt idx="601">
                  <c:v>-1.157940008672037</c:v>
                </c:pt>
                <c:pt idx="602">
                  <c:v>-1.137940008672037</c:v>
                </c:pt>
                <c:pt idx="603">
                  <c:v>-1.117940008672037</c:v>
                </c:pt>
                <c:pt idx="604">
                  <c:v>-1.097940008672038</c:v>
                </c:pt>
                <c:pt idx="605">
                  <c:v>-1.077940008672037</c:v>
                </c:pt>
                <c:pt idx="606">
                  <c:v>-1.057940008672037</c:v>
                </c:pt>
                <c:pt idx="607">
                  <c:v>-1.037940008672037</c:v>
                </c:pt>
                <c:pt idx="608">
                  <c:v>-1.017940008672038</c:v>
                </c:pt>
                <c:pt idx="609">
                  <c:v>-0.997940008672038</c:v>
                </c:pt>
                <c:pt idx="610">
                  <c:v>-0.977940008672038</c:v>
                </c:pt>
                <c:pt idx="611">
                  <c:v>-0.957940008672036</c:v>
                </c:pt>
                <c:pt idx="612">
                  <c:v>-0.937940008672036</c:v>
                </c:pt>
                <c:pt idx="613">
                  <c:v>-0.917940008672038</c:v>
                </c:pt>
                <c:pt idx="614">
                  <c:v>-0.897940008672038</c:v>
                </c:pt>
                <c:pt idx="615">
                  <c:v>-0.877940008672037</c:v>
                </c:pt>
                <c:pt idx="616">
                  <c:v>-0.857940008672037</c:v>
                </c:pt>
                <c:pt idx="617">
                  <c:v>-0.837940008672036</c:v>
                </c:pt>
                <c:pt idx="618">
                  <c:v>-0.817940008672038</c:v>
                </c:pt>
                <c:pt idx="619">
                  <c:v>-0.797940008672037</c:v>
                </c:pt>
                <c:pt idx="620">
                  <c:v>-0.777940008672037</c:v>
                </c:pt>
                <c:pt idx="621">
                  <c:v>-0.757940008672037</c:v>
                </c:pt>
                <c:pt idx="622">
                  <c:v>-0.737940008672037</c:v>
                </c:pt>
                <c:pt idx="623">
                  <c:v>-0.717940008672036</c:v>
                </c:pt>
                <c:pt idx="624">
                  <c:v>-0.697940008672037</c:v>
                </c:pt>
                <c:pt idx="625">
                  <c:v>-0.677940008672037</c:v>
                </c:pt>
                <c:pt idx="626">
                  <c:v>-0.657940008672037</c:v>
                </c:pt>
                <c:pt idx="627">
                  <c:v>-0.637940008672036</c:v>
                </c:pt>
                <c:pt idx="628">
                  <c:v>-0.617940008672036</c:v>
                </c:pt>
                <c:pt idx="629">
                  <c:v>-0.597940008672038</c:v>
                </c:pt>
                <c:pt idx="630">
                  <c:v>-0.577940008672038</c:v>
                </c:pt>
                <c:pt idx="631">
                  <c:v>-0.557940008672038</c:v>
                </c:pt>
                <c:pt idx="632">
                  <c:v>-0.537940008672036</c:v>
                </c:pt>
                <c:pt idx="633">
                  <c:v>-0.517940008672036</c:v>
                </c:pt>
                <c:pt idx="634">
                  <c:v>-0.497940008672038</c:v>
                </c:pt>
                <c:pt idx="635">
                  <c:v>-0.477940008672038</c:v>
                </c:pt>
                <c:pt idx="636">
                  <c:v>-0.457940008672037</c:v>
                </c:pt>
                <c:pt idx="637">
                  <c:v>-0.437940008672037</c:v>
                </c:pt>
                <c:pt idx="638">
                  <c:v>-0.417940008672037</c:v>
                </c:pt>
                <c:pt idx="639">
                  <c:v>-0.397940008672039</c:v>
                </c:pt>
                <c:pt idx="640">
                  <c:v>-0.377940008672037</c:v>
                </c:pt>
                <c:pt idx="641">
                  <c:v>-0.357940008672037</c:v>
                </c:pt>
                <c:pt idx="642">
                  <c:v>-0.337940008672037</c:v>
                </c:pt>
                <c:pt idx="643">
                  <c:v>-0.317940008672037</c:v>
                </c:pt>
                <c:pt idx="644">
                  <c:v>-0.297940008672036</c:v>
                </c:pt>
                <c:pt idx="645">
                  <c:v>-0.277940008672037</c:v>
                </c:pt>
                <c:pt idx="646">
                  <c:v>-0.257940008672038</c:v>
                </c:pt>
                <c:pt idx="647">
                  <c:v>-0.237940008672038</c:v>
                </c:pt>
                <c:pt idx="648">
                  <c:v>-0.217940008672036</c:v>
                </c:pt>
                <c:pt idx="649">
                  <c:v>-0.197940008672036</c:v>
                </c:pt>
                <c:pt idx="650">
                  <c:v>-0.177940008672038</c:v>
                </c:pt>
                <c:pt idx="651">
                  <c:v>-0.157940008672038</c:v>
                </c:pt>
                <c:pt idx="652">
                  <c:v>-0.137940008672037</c:v>
                </c:pt>
                <c:pt idx="653">
                  <c:v>-0.117940008672037</c:v>
                </c:pt>
                <c:pt idx="654">
                  <c:v>-0.0979400086720366</c:v>
                </c:pt>
                <c:pt idx="655">
                  <c:v>-0.0779400086720368</c:v>
                </c:pt>
                <c:pt idx="656">
                  <c:v>-0.0579400086720384</c:v>
                </c:pt>
                <c:pt idx="657">
                  <c:v>-0.037940008672037</c:v>
                </c:pt>
                <c:pt idx="658">
                  <c:v>-0.0179400086720369</c:v>
                </c:pt>
                <c:pt idx="659">
                  <c:v>0.00205999132796281</c:v>
                </c:pt>
                <c:pt idx="660">
                  <c:v>0.0220599913279627</c:v>
                </c:pt>
                <c:pt idx="661">
                  <c:v>0.0420599913279642</c:v>
                </c:pt>
                <c:pt idx="662">
                  <c:v>0.0620599913279627</c:v>
                </c:pt>
                <c:pt idx="663">
                  <c:v>0.0820599913279626</c:v>
                </c:pt>
                <c:pt idx="664">
                  <c:v>0.102059991327962</c:v>
                </c:pt>
                <c:pt idx="665">
                  <c:v>0.122059991327964</c:v>
                </c:pt>
                <c:pt idx="666">
                  <c:v>0.142059991327964</c:v>
                </c:pt>
                <c:pt idx="667">
                  <c:v>0.162059991327962</c:v>
                </c:pt>
                <c:pt idx="668">
                  <c:v>0.182059991327962</c:v>
                </c:pt>
                <c:pt idx="669">
                  <c:v>0.202059991327964</c:v>
                </c:pt>
                <c:pt idx="670">
                  <c:v>0.222059991327963</c:v>
                </c:pt>
                <c:pt idx="671">
                  <c:v>0.242059991327963</c:v>
                </c:pt>
                <c:pt idx="672">
                  <c:v>0.262059991327962</c:v>
                </c:pt>
                <c:pt idx="673">
                  <c:v>0.282059991327963</c:v>
                </c:pt>
                <c:pt idx="674">
                  <c:v>0.302059991327963</c:v>
                </c:pt>
                <c:pt idx="675">
                  <c:v>0.322059991327963</c:v>
                </c:pt>
                <c:pt idx="676">
                  <c:v>0.342059991327963</c:v>
                </c:pt>
                <c:pt idx="677">
                  <c:v>0.362059991327964</c:v>
                </c:pt>
                <c:pt idx="678">
                  <c:v>0.382059991327963</c:v>
                </c:pt>
                <c:pt idx="679">
                  <c:v>0.402059991327963</c:v>
                </c:pt>
                <c:pt idx="680">
                  <c:v>0.422059991327963</c:v>
                </c:pt>
                <c:pt idx="681">
                  <c:v>0.442059991327963</c:v>
                </c:pt>
                <c:pt idx="682">
                  <c:v>0.462059991327964</c:v>
                </c:pt>
                <c:pt idx="683">
                  <c:v>0.482059991327962</c:v>
                </c:pt>
                <c:pt idx="684">
                  <c:v>0.502059991327962</c:v>
                </c:pt>
                <c:pt idx="685">
                  <c:v>0.522059991327962</c:v>
                </c:pt>
                <c:pt idx="686">
                  <c:v>0.542059991327964</c:v>
                </c:pt>
                <c:pt idx="687">
                  <c:v>0.562059991327964</c:v>
                </c:pt>
                <c:pt idx="688">
                  <c:v>0.582059991327962</c:v>
                </c:pt>
                <c:pt idx="689">
                  <c:v>0.602059991327962</c:v>
                </c:pt>
                <c:pt idx="690">
                  <c:v>0.622059991327963</c:v>
                </c:pt>
                <c:pt idx="691">
                  <c:v>0.642059991327963</c:v>
                </c:pt>
                <c:pt idx="692">
                  <c:v>0.662059991327963</c:v>
                </c:pt>
                <c:pt idx="693">
                  <c:v>0.682059991327962</c:v>
                </c:pt>
                <c:pt idx="694">
                  <c:v>0.702059991327963</c:v>
                </c:pt>
                <c:pt idx="695">
                  <c:v>0.722059991327963</c:v>
                </c:pt>
                <c:pt idx="696">
                  <c:v>0.742059991327963</c:v>
                </c:pt>
                <c:pt idx="697">
                  <c:v>0.762059991327963</c:v>
                </c:pt>
                <c:pt idx="698">
                  <c:v>0.782059991327964</c:v>
                </c:pt>
                <c:pt idx="699">
                  <c:v>0.802059991327963</c:v>
                </c:pt>
                <c:pt idx="700">
                  <c:v>0.822059991327963</c:v>
                </c:pt>
                <c:pt idx="701">
                  <c:v>0.842059991327962</c:v>
                </c:pt>
                <c:pt idx="702">
                  <c:v>0.862059991327962</c:v>
                </c:pt>
                <c:pt idx="703">
                  <c:v>0.882059991327962</c:v>
                </c:pt>
                <c:pt idx="704">
                  <c:v>0.902059991327962</c:v>
                </c:pt>
                <c:pt idx="705">
                  <c:v>0.922059991327962</c:v>
                </c:pt>
                <c:pt idx="706">
                  <c:v>0.942059991327962</c:v>
                </c:pt>
                <c:pt idx="707">
                  <c:v>0.962059991327962</c:v>
                </c:pt>
                <c:pt idx="708">
                  <c:v>0.982059991327962</c:v>
                </c:pt>
                <c:pt idx="709">
                  <c:v>1.002059991327962</c:v>
                </c:pt>
                <c:pt idx="710">
                  <c:v>1.022059991327962</c:v>
                </c:pt>
                <c:pt idx="711">
                  <c:v>1.042059991327965</c:v>
                </c:pt>
                <c:pt idx="712">
                  <c:v>1.062059991327964</c:v>
                </c:pt>
                <c:pt idx="713">
                  <c:v>1.082059991327961</c:v>
                </c:pt>
                <c:pt idx="714">
                  <c:v>1.102059991327961</c:v>
                </c:pt>
                <c:pt idx="715">
                  <c:v>1.122059991327965</c:v>
                </c:pt>
                <c:pt idx="716">
                  <c:v>1.142059991327964</c:v>
                </c:pt>
                <c:pt idx="717">
                  <c:v>1.162059991327964</c:v>
                </c:pt>
                <c:pt idx="718">
                  <c:v>1.182059991327961</c:v>
                </c:pt>
                <c:pt idx="719">
                  <c:v>1.202059991327964</c:v>
                </c:pt>
                <c:pt idx="720">
                  <c:v>1.222059991327964</c:v>
                </c:pt>
                <c:pt idx="721">
                  <c:v>1.242059991327964</c:v>
                </c:pt>
                <c:pt idx="722">
                  <c:v>1.262059991327964</c:v>
                </c:pt>
                <c:pt idx="723">
                  <c:v>1.282059991327964</c:v>
                </c:pt>
                <c:pt idx="724">
                  <c:v>1.302059991327964</c:v>
                </c:pt>
                <c:pt idx="725">
                  <c:v>1.322059991327964</c:v>
                </c:pt>
                <c:pt idx="726">
                  <c:v>1.342059991327964</c:v>
                </c:pt>
                <c:pt idx="727">
                  <c:v>1.362059991327963</c:v>
                </c:pt>
                <c:pt idx="728">
                  <c:v>1.382059991327963</c:v>
                </c:pt>
                <c:pt idx="729">
                  <c:v>1.402059991327963</c:v>
                </c:pt>
                <c:pt idx="730">
                  <c:v>1.422059991327963</c:v>
                </c:pt>
                <c:pt idx="731">
                  <c:v>1.442059991327963</c:v>
                </c:pt>
                <c:pt idx="732">
                  <c:v>1.462059991327963</c:v>
                </c:pt>
                <c:pt idx="733">
                  <c:v>1.482059991327963</c:v>
                </c:pt>
                <c:pt idx="734">
                  <c:v>1.502059991327963</c:v>
                </c:pt>
                <c:pt idx="735">
                  <c:v>1.522059991327963</c:v>
                </c:pt>
                <c:pt idx="736">
                  <c:v>1.542059991327963</c:v>
                </c:pt>
                <c:pt idx="737">
                  <c:v>1.562059991327963</c:v>
                </c:pt>
                <c:pt idx="738">
                  <c:v>1.582059991327962</c:v>
                </c:pt>
                <c:pt idx="739">
                  <c:v>1.602059991327962</c:v>
                </c:pt>
                <c:pt idx="740">
                  <c:v>1.622059991327962</c:v>
                </c:pt>
                <c:pt idx="741">
                  <c:v>1.642059991327962</c:v>
                </c:pt>
                <c:pt idx="742">
                  <c:v>1.662059991327962</c:v>
                </c:pt>
                <c:pt idx="743">
                  <c:v>1.682059991327962</c:v>
                </c:pt>
                <c:pt idx="744">
                  <c:v>1.702059991327965</c:v>
                </c:pt>
                <c:pt idx="745">
                  <c:v>1.722059991327962</c:v>
                </c:pt>
                <c:pt idx="746">
                  <c:v>1.742059991327962</c:v>
                </c:pt>
                <c:pt idx="747">
                  <c:v>1.762059991327962</c:v>
                </c:pt>
                <c:pt idx="748">
                  <c:v>1.782059991327965</c:v>
                </c:pt>
                <c:pt idx="749">
                  <c:v>1.802059991327965</c:v>
                </c:pt>
                <c:pt idx="750">
                  <c:v>1.822059991327961</c:v>
                </c:pt>
                <c:pt idx="751">
                  <c:v>1.842059991327961</c:v>
                </c:pt>
                <c:pt idx="752">
                  <c:v>1.862059991327964</c:v>
                </c:pt>
                <c:pt idx="753">
                  <c:v>1.882059991327964</c:v>
                </c:pt>
                <c:pt idx="754">
                  <c:v>1.902059991327964</c:v>
                </c:pt>
                <c:pt idx="755">
                  <c:v>1.922059991327964</c:v>
                </c:pt>
                <c:pt idx="756">
                  <c:v>1.942059991327961</c:v>
                </c:pt>
                <c:pt idx="757">
                  <c:v>1.962059991327964</c:v>
                </c:pt>
                <c:pt idx="758">
                  <c:v>1.982059991327964</c:v>
                </c:pt>
                <c:pt idx="759">
                  <c:v>2.002059991327964</c:v>
                </c:pt>
                <c:pt idx="760">
                  <c:v>2.022059991327964</c:v>
                </c:pt>
                <c:pt idx="761">
                  <c:v>2.042059991327964</c:v>
                </c:pt>
                <c:pt idx="762">
                  <c:v>2.062059991327964</c:v>
                </c:pt>
                <c:pt idx="763">
                  <c:v>2.082059991327963</c:v>
                </c:pt>
                <c:pt idx="764">
                  <c:v>2.102059991327963</c:v>
                </c:pt>
                <c:pt idx="765">
                  <c:v>2.122059991327963</c:v>
                </c:pt>
                <c:pt idx="766">
                  <c:v>2.142059991327963</c:v>
                </c:pt>
                <c:pt idx="767">
                  <c:v>2.162059991327963</c:v>
                </c:pt>
                <c:pt idx="768">
                  <c:v>2.182059991327963</c:v>
                </c:pt>
                <c:pt idx="769">
                  <c:v>2.202059991327963</c:v>
                </c:pt>
                <c:pt idx="770">
                  <c:v>2.222059991327963</c:v>
                </c:pt>
                <c:pt idx="771">
                  <c:v>2.242059991327963</c:v>
                </c:pt>
                <c:pt idx="772">
                  <c:v>2.262059991327963</c:v>
                </c:pt>
                <c:pt idx="773">
                  <c:v>2.282059991327963</c:v>
                </c:pt>
                <c:pt idx="774">
                  <c:v>2.302059991327963</c:v>
                </c:pt>
                <c:pt idx="775">
                  <c:v>2.322059991327963</c:v>
                </c:pt>
                <c:pt idx="776">
                  <c:v>2.342059991327962</c:v>
                </c:pt>
                <c:pt idx="777">
                  <c:v>2.362059991327965</c:v>
                </c:pt>
                <c:pt idx="778">
                  <c:v>2.382059991327962</c:v>
                </c:pt>
                <c:pt idx="779">
                  <c:v>2.402059991327962</c:v>
                </c:pt>
                <c:pt idx="780">
                  <c:v>2.422059991327962</c:v>
                </c:pt>
                <c:pt idx="781">
                  <c:v>2.442059991327962</c:v>
                </c:pt>
                <c:pt idx="782">
                  <c:v>2.462059991327965</c:v>
                </c:pt>
                <c:pt idx="783">
                  <c:v>2.482059991327962</c:v>
                </c:pt>
                <c:pt idx="784">
                  <c:v>2.502059991327962</c:v>
                </c:pt>
                <c:pt idx="785">
                  <c:v>2.522059991327962</c:v>
                </c:pt>
                <c:pt idx="786">
                  <c:v>2.542059991327965</c:v>
                </c:pt>
                <c:pt idx="787">
                  <c:v>2.562059991327965</c:v>
                </c:pt>
                <c:pt idx="788">
                  <c:v>2.582059991327962</c:v>
                </c:pt>
                <c:pt idx="789">
                  <c:v>2.602059991327962</c:v>
                </c:pt>
                <c:pt idx="790">
                  <c:v>2.622059991327964</c:v>
                </c:pt>
                <c:pt idx="791">
                  <c:v>2.642059991327964</c:v>
                </c:pt>
                <c:pt idx="792">
                  <c:v>2.662059991327964</c:v>
                </c:pt>
                <c:pt idx="793">
                  <c:v>2.682059991327961</c:v>
                </c:pt>
                <c:pt idx="794">
                  <c:v>2.702059991327964</c:v>
                </c:pt>
                <c:pt idx="795">
                  <c:v>2.722059991327964</c:v>
                </c:pt>
                <c:pt idx="796">
                  <c:v>2.742059991327964</c:v>
                </c:pt>
                <c:pt idx="797">
                  <c:v>2.762059991327964</c:v>
                </c:pt>
                <c:pt idx="798">
                  <c:v>2.782059991327964</c:v>
                </c:pt>
                <c:pt idx="799">
                  <c:v>2.802059991327964</c:v>
                </c:pt>
                <c:pt idx="800">
                  <c:v>2.822059991327964</c:v>
                </c:pt>
                <c:pt idx="801">
                  <c:v>2.842059991327963</c:v>
                </c:pt>
                <c:pt idx="802">
                  <c:v>2.862059991327963</c:v>
                </c:pt>
                <c:pt idx="803">
                  <c:v>2.882059991327963</c:v>
                </c:pt>
                <c:pt idx="804">
                  <c:v>2.902059991327962</c:v>
                </c:pt>
                <c:pt idx="805">
                  <c:v>2.922059991327963</c:v>
                </c:pt>
                <c:pt idx="806">
                  <c:v>2.942059991327963</c:v>
                </c:pt>
                <c:pt idx="807">
                  <c:v>2.962059991327963</c:v>
                </c:pt>
                <c:pt idx="808">
                  <c:v>2.982059991327963</c:v>
                </c:pt>
                <c:pt idx="809">
                  <c:v>3.002059991327966</c:v>
                </c:pt>
                <c:pt idx="810">
                  <c:v>3.022059991327962</c:v>
                </c:pt>
                <c:pt idx="811">
                  <c:v>3.042059991327962</c:v>
                </c:pt>
                <c:pt idx="812">
                  <c:v>3.062059991327962</c:v>
                </c:pt>
                <c:pt idx="813">
                  <c:v>3.082059991327962</c:v>
                </c:pt>
                <c:pt idx="814">
                  <c:v>3.102059991327963</c:v>
                </c:pt>
                <c:pt idx="815">
                  <c:v>3.122059991327962</c:v>
                </c:pt>
                <c:pt idx="816">
                  <c:v>3.142059991327962</c:v>
                </c:pt>
                <c:pt idx="817">
                  <c:v>3.162059991327965</c:v>
                </c:pt>
                <c:pt idx="818">
                  <c:v>3.182059991327965</c:v>
                </c:pt>
                <c:pt idx="819">
                  <c:v>3.202059991327965</c:v>
                </c:pt>
                <c:pt idx="820">
                  <c:v>3.222059991327965</c:v>
                </c:pt>
                <c:pt idx="821">
                  <c:v>3.242059991327962</c:v>
                </c:pt>
                <c:pt idx="822">
                  <c:v>3.262059991327962</c:v>
                </c:pt>
                <c:pt idx="823">
                  <c:v>3.282059991327962</c:v>
                </c:pt>
                <c:pt idx="824">
                  <c:v>3.302059991327962</c:v>
                </c:pt>
                <c:pt idx="825">
                  <c:v>3.322059991327964</c:v>
                </c:pt>
                <c:pt idx="826">
                  <c:v>3.342059991327964</c:v>
                </c:pt>
                <c:pt idx="827">
                  <c:v>3.362059991327964</c:v>
                </c:pt>
                <c:pt idx="828">
                  <c:v>3.382059991327964</c:v>
                </c:pt>
                <c:pt idx="829">
                  <c:v>3.402059991327964</c:v>
                </c:pt>
                <c:pt idx="830">
                  <c:v>3.422059991327964</c:v>
                </c:pt>
                <c:pt idx="831">
                  <c:v>3.442059991327961</c:v>
                </c:pt>
                <c:pt idx="832">
                  <c:v>3.462059991327961</c:v>
                </c:pt>
                <c:pt idx="833">
                  <c:v>3.482059991327961</c:v>
                </c:pt>
                <c:pt idx="834">
                  <c:v>3.502059991327964</c:v>
                </c:pt>
                <c:pt idx="835">
                  <c:v>3.522059991327963</c:v>
                </c:pt>
                <c:pt idx="836">
                  <c:v>3.542059991327964</c:v>
                </c:pt>
                <c:pt idx="837">
                  <c:v>3.562059991327963</c:v>
                </c:pt>
                <c:pt idx="838">
                  <c:v>3.582059991327963</c:v>
                </c:pt>
                <c:pt idx="839">
                  <c:v>3.602059991327963</c:v>
                </c:pt>
                <c:pt idx="840">
                  <c:v>3.622059991327963</c:v>
                </c:pt>
                <c:pt idx="841">
                  <c:v>3.642059991327963</c:v>
                </c:pt>
                <c:pt idx="842">
                  <c:v>3.662059991327966</c:v>
                </c:pt>
                <c:pt idx="843">
                  <c:v>3.682059991327963</c:v>
                </c:pt>
                <c:pt idx="844">
                  <c:v>3.702059991327963</c:v>
                </c:pt>
                <c:pt idx="845">
                  <c:v>3.722059991327963</c:v>
                </c:pt>
                <c:pt idx="846">
                  <c:v>3.742059991327963</c:v>
                </c:pt>
                <c:pt idx="847">
                  <c:v>3.762059991327963</c:v>
                </c:pt>
                <c:pt idx="848">
                  <c:v>3.782059991327963</c:v>
                </c:pt>
                <c:pt idx="849">
                  <c:v>3.802059991327963</c:v>
                </c:pt>
                <c:pt idx="850">
                  <c:v>3.822059991327965</c:v>
                </c:pt>
                <c:pt idx="851">
                  <c:v>3.842059991327965</c:v>
                </c:pt>
                <c:pt idx="852">
                  <c:v>3.862059991327965</c:v>
                </c:pt>
                <c:pt idx="853">
                  <c:v>3.882059991327962</c:v>
                </c:pt>
                <c:pt idx="854">
                  <c:v>3.902059991327962</c:v>
                </c:pt>
                <c:pt idx="855">
                  <c:v>3.922059991327962</c:v>
                </c:pt>
                <c:pt idx="856">
                  <c:v>3.942059991327962</c:v>
                </c:pt>
                <c:pt idx="857">
                  <c:v>3.962059991327962</c:v>
                </c:pt>
                <c:pt idx="858">
                  <c:v>3.982059991327962</c:v>
                </c:pt>
                <c:pt idx="859">
                  <c:v>4.002059991327964</c:v>
                </c:pt>
                <c:pt idx="860">
                  <c:v>4.022059991327965</c:v>
                </c:pt>
                <c:pt idx="861">
                  <c:v>4.042059991327964</c:v>
                </c:pt>
                <c:pt idx="862">
                  <c:v>4.062059991327964</c:v>
                </c:pt>
                <c:pt idx="863">
                  <c:v>4.082059991327964</c:v>
                </c:pt>
                <c:pt idx="864">
                  <c:v>4.102059991327962</c:v>
                </c:pt>
                <c:pt idx="865">
                  <c:v>4.122059991327961</c:v>
                </c:pt>
                <c:pt idx="866">
                  <c:v>4.142059991327961</c:v>
                </c:pt>
                <c:pt idx="867">
                  <c:v>4.162059991327964</c:v>
                </c:pt>
                <c:pt idx="868">
                  <c:v>4.182059991327963</c:v>
                </c:pt>
                <c:pt idx="869">
                  <c:v>4.202059991327964</c:v>
                </c:pt>
                <c:pt idx="870">
                  <c:v>4.222059991327964</c:v>
                </c:pt>
                <c:pt idx="871">
                  <c:v>4.242059991327964</c:v>
                </c:pt>
                <c:pt idx="872">
                  <c:v>4.262059991327964</c:v>
                </c:pt>
                <c:pt idx="873">
                  <c:v>4.282059991327964</c:v>
                </c:pt>
                <c:pt idx="874">
                  <c:v>4.302059991327961</c:v>
                </c:pt>
                <c:pt idx="875">
                  <c:v>4.322059991327967</c:v>
                </c:pt>
                <c:pt idx="876">
                  <c:v>4.342059991327964</c:v>
                </c:pt>
                <c:pt idx="877">
                  <c:v>4.362059991327963</c:v>
                </c:pt>
                <c:pt idx="878">
                  <c:v>4.382059991327964</c:v>
                </c:pt>
                <c:pt idx="879">
                  <c:v>4.402059991327963</c:v>
                </c:pt>
                <c:pt idx="880">
                  <c:v>4.422059991327963</c:v>
                </c:pt>
                <c:pt idx="881">
                  <c:v>4.442059991327963</c:v>
                </c:pt>
                <c:pt idx="882">
                  <c:v>4.462059991327963</c:v>
                </c:pt>
                <c:pt idx="883">
                  <c:v>4.482059991327962</c:v>
                </c:pt>
                <c:pt idx="884">
                  <c:v>4.502059991327965</c:v>
                </c:pt>
                <c:pt idx="885">
                  <c:v>4.522059991327966</c:v>
                </c:pt>
                <c:pt idx="886">
                  <c:v>4.542059991327963</c:v>
                </c:pt>
                <c:pt idx="887">
                  <c:v>4.562059991327962</c:v>
                </c:pt>
                <c:pt idx="888">
                  <c:v>4.582059991327962</c:v>
                </c:pt>
                <c:pt idx="889">
                  <c:v>4.602059991327962</c:v>
                </c:pt>
                <c:pt idx="890">
                  <c:v>4.622059991327962</c:v>
                </c:pt>
                <c:pt idx="891">
                  <c:v>4.642059991327962</c:v>
                </c:pt>
                <c:pt idx="892">
                  <c:v>4.662059991327965</c:v>
                </c:pt>
                <c:pt idx="893">
                  <c:v>4.682059991327965</c:v>
                </c:pt>
                <c:pt idx="894">
                  <c:v>4.702059991327964</c:v>
                </c:pt>
                <c:pt idx="895">
                  <c:v>4.722059991327964</c:v>
                </c:pt>
                <c:pt idx="896">
                  <c:v>4.742059991327962</c:v>
                </c:pt>
                <c:pt idx="897">
                  <c:v>4.762059991327962</c:v>
                </c:pt>
                <c:pt idx="898">
                  <c:v>4.782059991327961</c:v>
                </c:pt>
                <c:pt idx="899">
                  <c:v>4.802059991327962</c:v>
                </c:pt>
                <c:pt idx="900">
                  <c:v>4.822059991327965</c:v>
                </c:pt>
                <c:pt idx="901">
                  <c:v>4.842059991327964</c:v>
                </c:pt>
                <c:pt idx="902">
                  <c:v>4.862059991327964</c:v>
                </c:pt>
                <c:pt idx="903">
                  <c:v>4.882059991327964</c:v>
                </c:pt>
                <c:pt idx="904">
                  <c:v>4.902059991327961</c:v>
                </c:pt>
                <c:pt idx="905">
                  <c:v>4.922059991327964</c:v>
                </c:pt>
                <c:pt idx="906">
                  <c:v>4.942059991327964</c:v>
                </c:pt>
                <c:pt idx="907">
                  <c:v>4.962059991327961</c:v>
                </c:pt>
                <c:pt idx="908">
                  <c:v>4.98205999132796</c:v>
                </c:pt>
                <c:pt idx="909">
                  <c:v>5.002059991327964</c:v>
                </c:pt>
                <c:pt idx="910">
                  <c:v>5.022059991327963</c:v>
                </c:pt>
                <c:pt idx="911">
                  <c:v>5.042059991327964</c:v>
                </c:pt>
                <c:pt idx="912">
                  <c:v>5.062059991327963</c:v>
                </c:pt>
                <c:pt idx="913">
                  <c:v>5.082059991327963</c:v>
                </c:pt>
                <c:pt idx="914">
                  <c:v>5.102059991327963</c:v>
                </c:pt>
                <c:pt idx="915">
                  <c:v>5.122059991327963</c:v>
                </c:pt>
                <c:pt idx="916">
                  <c:v>5.142059991327963</c:v>
                </c:pt>
                <c:pt idx="917">
                  <c:v>5.162059991327966</c:v>
                </c:pt>
                <c:pt idx="918">
                  <c:v>5.182059991327966</c:v>
                </c:pt>
                <c:pt idx="919">
                  <c:v>5.202059991327963</c:v>
                </c:pt>
                <c:pt idx="920">
                  <c:v>5.222059991327963</c:v>
                </c:pt>
                <c:pt idx="921">
                  <c:v>5.242059991327963</c:v>
                </c:pt>
                <c:pt idx="922">
                  <c:v>5.262059991327963</c:v>
                </c:pt>
                <c:pt idx="923">
                  <c:v>5.282059991327962</c:v>
                </c:pt>
                <c:pt idx="924">
                  <c:v>5.302059991327963</c:v>
                </c:pt>
                <c:pt idx="925">
                  <c:v>5.322059991327966</c:v>
                </c:pt>
                <c:pt idx="926">
                  <c:v>5.342059991327965</c:v>
                </c:pt>
                <c:pt idx="927">
                  <c:v>5.362059991327965</c:v>
                </c:pt>
                <c:pt idx="928">
                  <c:v>5.382059991327965</c:v>
                </c:pt>
                <c:pt idx="929">
                  <c:v>5.402059991327962</c:v>
                </c:pt>
                <c:pt idx="930">
                  <c:v>5.422059991327962</c:v>
                </c:pt>
                <c:pt idx="931">
                  <c:v>5.442059991327962</c:v>
                </c:pt>
                <c:pt idx="932">
                  <c:v>5.462059991327962</c:v>
                </c:pt>
                <c:pt idx="933">
                  <c:v>5.482059991327961</c:v>
                </c:pt>
                <c:pt idx="934">
                  <c:v>5.502059991327964</c:v>
                </c:pt>
                <c:pt idx="935">
                  <c:v>5.522059991327965</c:v>
                </c:pt>
                <c:pt idx="936">
                  <c:v>5.542059991327964</c:v>
                </c:pt>
                <c:pt idx="937">
                  <c:v>5.562059991327964</c:v>
                </c:pt>
                <c:pt idx="938">
                  <c:v>5.582059991327964</c:v>
                </c:pt>
                <c:pt idx="939">
                  <c:v>5.602059991327962</c:v>
                </c:pt>
                <c:pt idx="940">
                  <c:v>5.622059991327961</c:v>
                </c:pt>
                <c:pt idx="941">
                  <c:v>5.642059991327961</c:v>
                </c:pt>
                <c:pt idx="942">
                  <c:v>5.662059991327964</c:v>
                </c:pt>
                <c:pt idx="943">
                  <c:v>5.682059991327964</c:v>
                </c:pt>
                <c:pt idx="944">
                  <c:v>5.702059991327964</c:v>
                </c:pt>
                <c:pt idx="945">
                  <c:v>5.722059991327963</c:v>
                </c:pt>
                <c:pt idx="946">
                  <c:v>5.742059991327964</c:v>
                </c:pt>
                <c:pt idx="947">
                  <c:v>5.762059991327963</c:v>
                </c:pt>
                <c:pt idx="948">
                  <c:v>5.782059991327963</c:v>
                </c:pt>
                <c:pt idx="949">
                  <c:v>5.802059991327964</c:v>
                </c:pt>
                <c:pt idx="950">
                  <c:v>5.822059991327967</c:v>
                </c:pt>
                <c:pt idx="951">
                  <c:v>5.842059991327964</c:v>
                </c:pt>
                <c:pt idx="952">
                  <c:v>5.862059991327963</c:v>
                </c:pt>
                <c:pt idx="953">
                  <c:v>5.882059991327963</c:v>
                </c:pt>
                <c:pt idx="954">
                  <c:v>5.902059991327963</c:v>
                </c:pt>
                <c:pt idx="955">
                  <c:v>5.922059991327963</c:v>
                </c:pt>
                <c:pt idx="956">
                  <c:v>5.942059991327963</c:v>
                </c:pt>
                <c:pt idx="957">
                  <c:v>5.962059991327963</c:v>
                </c:pt>
                <c:pt idx="958">
                  <c:v>5.982059991327962</c:v>
                </c:pt>
                <c:pt idx="959">
                  <c:v>6.002059991327965</c:v>
                </c:pt>
                <c:pt idx="960">
                  <c:v>6.022059991327966</c:v>
                </c:pt>
                <c:pt idx="961">
                  <c:v>6.042059991327965</c:v>
                </c:pt>
                <c:pt idx="962">
                  <c:v>6.062059991327962</c:v>
                </c:pt>
                <c:pt idx="963">
                  <c:v>6.082059991327962</c:v>
                </c:pt>
                <c:pt idx="964">
                  <c:v>6.102059991327963</c:v>
                </c:pt>
                <c:pt idx="965">
                  <c:v>6.122059991327962</c:v>
                </c:pt>
                <c:pt idx="966">
                  <c:v>6.142059991327963</c:v>
                </c:pt>
                <c:pt idx="967">
                  <c:v>6.162059991327965</c:v>
                </c:pt>
                <c:pt idx="968">
                  <c:v>6.182059991327965</c:v>
                </c:pt>
                <c:pt idx="969">
                  <c:v>6.202059991327964</c:v>
                </c:pt>
                <c:pt idx="970">
                  <c:v>6.222059991327964</c:v>
                </c:pt>
                <c:pt idx="971">
                  <c:v>6.242059991327964</c:v>
                </c:pt>
                <c:pt idx="972">
                  <c:v>6.262059991327962</c:v>
                </c:pt>
                <c:pt idx="973">
                  <c:v>6.282059991327961</c:v>
                </c:pt>
                <c:pt idx="974">
                  <c:v>6.302059991327962</c:v>
                </c:pt>
                <c:pt idx="975">
                  <c:v>6.322059991327964</c:v>
                </c:pt>
                <c:pt idx="976">
                  <c:v>6.342059991327964</c:v>
                </c:pt>
                <c:pt idx="977">
                  <c:v>6.362059991327964</c:v>
                </c:pt>
                <c:pt idx="978">
                  <c:v>6.382059991327964</c:v>
                </c:pt>
                <c:pt idx="979">
                  <c:v>6.402059991327964</c:v>
                </c:pt>
                <c:pt idx="980">
                  <c:v>6.422059991327964</c:v>
                </c:pt>
                <c:pt idx="981">
                  <c:v>6.442059991327964</c:v>
                </c:pt>
                <c:pt idx="982">
                  <c:v>6.462059991327961</c:v>
                </c:pt>
                <c:pt idx="983">
                  <c:v>6.48205999132796</c:v>
                </c:pt>
                <c:pt idx="984">
                  <c:v>6.502059991327964</c:v>
                </c:pt>
                <c:pt idx="985">
                  <c:v>6.522059991327963</c:v>
                </c:pt>
                <c:pt idx="986">
                  <c:v>6.542059991327964</c:v>
                </c:pt>
                <c:pt idx="987">
                  <c:v>6.562059991327963</c:v>
                </c:pt>
                <c:pt idx="988">
                  <c:v>6.582059991327964</c:v>
                </c:pt>
                <c:pt idx="989">
                  <c:v>6.602059991327963</c:v>
                </c:pt>
                <c:pt idx="990">
                  <c:v>6.622059991327963</c:v>
                </c:pt>
                <c:pt idx="991">
                  <c:v>6.642059991327963</c:v>
                </c:pt>
                <c:pt idx="992">
                  <c:v>6.662059991327966</c:v>
                </c:pt>
                <c:pt idx="993">
                  <c:v>6.682059991327966</c:v>
                </c:pt>
                <c:pt idx="994">
                  <c:v>6.702059991327963</c:v>
                </c:pt>
                <c:pt idx="995">
                  <c:v>6.722059991327963</c:v>
                </c:pt>
                <c:pt idx="996">
                  <c:v>6.742059991327963</c:v>
                </c:pt>
                <c:pt idx="997">
                  <c:v>6.762059991327963</c:v>
                </c:pt>
                <c:pt idx="998">
                  <c:v>6.782059991327962</c:v>
                </c:pt>
                <c:pt idx="999">
                  <c:v>6.802059991327963</c:v>
                </c:pt>
                <c:pt idx="1000">
                  <c:v>6.822059991327966</c:v>
                </c:pt>
                <c:pt idx="1001">
                  <c:v>6.842059991327965</c:v>
                </c:pt>
                <c:pt idx="1002">
                  <c:v>6.862059991327965</c:v>
                </c:pt>
                <c:pt idx="1003">
                  <c:v>6.882059991327965</c:v>
                </c:pt>
                <c:pt idx="1004">
                  <c:v>6.902059991327961</c:v>
                </c:pt>
                <c:pt idx="1005">
                  <c:v>6.922059991327962</c:v>
                </c:pt>
                <c:pt idx="1006">
                  <c:v>6.942059991327961</c:v>
                </c:pt>
                <c:pt idx="1007">
                  <c:v>6.962059991327962</c:v>
                </c:pt>
                <c:pt idx="1008">
                  <c:v>6.982059991327961</c:v>
                </c:pt>
                <c:pt idx="1009">
                  <c:v>7.002059991327964</c:v>
                </c:pt>
                <c:pt idx="1010">
                  <c:v>7.022059991327964</c:v>
                </c:pt>
                <c:pt idx="1011">
                  <c:v>7.042059991327964</c:v>
                </c:pt>
                <c:pt idx="1012">
                  <c:v>7.062059991327964</c:v>
                </c:pt>
                <c:pt idx="1013">
                  <c:v>7.082059991327964</c:v>
                </c:pt>
                <c:pt idx="1014">
                  <c:v>7.102059991327964</c:v>
                </c:pt>
                <c:pt idx="1015">
                  <c:v>7.122059991327961</c:v>
                </c:pt>
                <c:pt idx="1016">
                  <c:v>7.142059991327961</c:v>
                </c:pt>
                <c:pt idx="1017">
                  <c:v>7.162059991327964</c:v>
                </c:pt>
                <c:pt idx="1018">
                  <c:v>7.182059991327964</c:v>
                </c:pt>
                <c:pt idx="1019">
                  <c:v>7.202059991327964</c:v>
                </c:pt>
                <c:pt idx="1020">
                  <c:v>7.222059991327963</c:v>
                </c:pt>
                <c:pt idx="1021">
                  <c:v>7.242059991327964</c:v>
                </c:pt>
                <c:pt idx="1022">
                  <c:v>7.262059991327964</c:v>
                </c:pt>
                <c:pt idx="1023">
                  <c:v>7.282059991327963</c:v>
                </c:pt>
                <c:pt idx="1024">
                  <c:v>7.302059991327964</c:v>
                </c:pt>
                <c:pt idx="1025">
                  <c:v>7.322059991327967</c:v>
                </c:pt>
                <c:pt idx="1026">
                  <c:v>7.342059991327966</c:v>
                </c:pt>
                <c:pt idx="1027">
                  <c:v>7.362059991327963</c:v>
                </c:pt>
                <c:pt idx="1028">
                  <c:v>7.382059991327963</c:v>
                </c:pt>
                <c:pt idx="1029">
                  <c:v>7.402059991327963</c:v>
                </c:pt>
                <c:pt idx="1030">
                  <c:v>7.422059991327963</c:v>
                </c:pt>
                <c:pt idx="1031">
                  <c:v>7.442059991327963</c:v>
                </c:pt>
                <c:pt idx="1032">
                  <c:v>7.462059991327963</c:v>
                </c:pt>
                <c:pt idx="1033">
                  <c:v>7.482059991327962</c:v>
                </c:pt>
                <c:pt idx="1034">
                  <c:v>7.502059991327965</c:v>
                </c:pt>
                <c:pt idx="1035">
                  <c:v>7.522059991327966</c:v>
                </c:pt>
                <c:pt idx="1036">
                  <c:v>7.542059991327965</c:v>
                </c:pt>
                <c:pt idx="1037">
                  <c:v>7.562059991327962</c:v>
                </c:pt>
                <c:pt idx="1038">
                  <c:v>7.582059991327962</c:v>
                </c:pt>
                <c:pt idx="1039">
                  <c:v>7.602059991327962</c:v>
                </c:pt>
                <c:pt idx="1040">
                  <c:v>7.622059991327962</c:v>
                </c:pt>
                <c:pt idx="1041">
                  <c:v>7.642059991327962</c:v>
                </c:pt>
                <c:pt idx="1042">
                  <c:v>7.662059991327965</c:v>
                </c:pt>
                <c:pt idx="1043">
                  <c:v>7.682059991327965</c:v>
                </c:pt>
                <c:pt idx="1044">
                  <c:v>7.702059991327964</c:v>
                </c:pt>
                <c:pt idx="1045">
                  <c:v>7.722059991327964</c:v>
                </c:pt>
                <c:pt idx="1046">
                  <c:v>7.742059991327964</c:v>
                </c:pt>
                <c:pt idx="1047">
                  <c:v>7.762059991327962</c:v>
                </c:pt>
                <c:pt idx="1048">
                  <c:v>7.782059991327961</c:v>
                </c:pt>
                <c:pt idx="1049">
                  <c:v>7.802059991327961</c:v>
                </c:pt>
                <c:pt idx="1050">
                  <c:v>7.822059991327964</c:v>
                </c:pt>
                <c:pt idx="1051">
                  <c:v>7.842059991327964</c:v>
                </c:pt>
                <c:pt idx="1052">
                  <c:v>7.862059991327964</c:v>
                </c:pt>
                <c:pt idx="1053">
                  <c:v>7.882059991327964</c:v>
                </c:pt>
                <c:pt idx="1054">
                  <c:v>7.902059991327964</c:v>
                </c:pt>
                <c:pt idx="1055">
                  <c:v>7.922059991327964</c:v>
                </c:pt>
                <c:pt idx="1056">
                  <c:v>7.942059991327964</c:v>
                </c:pt>
                <c:pt idx="1057">
                  <c:v>7.962059991327964</c:v>
                </c:pt>
                <c:pt idx="1058">
                  <c:v>7.98205999132796</c:v>
                </c:pt>
                <c:pt idx="1059">
                  <c:v>8.00205999132796</c:v>
                </c:pt>
                <c:pt idx="1060">
                  <c:v>8.022059991327964</c:v>
                </c:pt>
                <c:pt idx="1061">
                  <c:v>8.042059991327963</c:v>
                </c:pt>
                <c:pt idx="1062">
                  <c:v>8.06205999132796</c:v>
                </c:pt>
                <c:pt idx="1063">
                  <c:v>8.08205999132796</c:v>
                </c:pt>
                <c:pt idx="1064">
                  <c:v>8.10205999132796</c:v>
                </c:pt>
                <c:pt idx="1065">
                  <c:v>8.122059991327963</c:v>
                </c:pt>
                <c:pt idx="1066">
                  <c:v>8.142059991327963</c:v>
                </c:pt>
                <c:pt idx="1067">
                  <c:v>8.162059991327966</c:v>
                </c:pt>
                <c:pt idx="1068">
                  <c:v>8.182059991327966</c:v>
                </c:pt>
                <c:pt idx="1069">
                  <c:v>8.202059991327965</c:v>
                </c:pt>
                <c:pt idx="1070">
                  <c:v>8.222059991327963</c:v>
                </c:pt>
                <c:pt idx="1071">
                  <c:v>8.242059991327963</c:v>
                </c:pt>
                <c:pt idx="1072">
                  <c:v>8.26205999132796</c:v>
                </c:pt>
                <c:pt idx="1073">
                  <c:v>8.28205999132796</c:v>
                </c:pt>
                <c:pt idx="1074">
                  <c:v>8.30205999132796</c:v>
                </c:pt>
                <c:pt idx="1075">
                  <c:v>8.322059991327964</c:v>
                </c:pt>
                <c:pt idx="1076">
                  <c:v>8.342059991327964</c:v>
                </c:pt>
                <c:pt idx="1077">
                  <c:v>8.362059991327965</c:v>
                </c:pt>
                <c:pt idx="1078">
                  <c:v>8.382059991327965</c:v>
                </c:pt>
                <c:pt idx="1079">
                  <c:v>8.402059991327964</c:v>
                </c:pt>
                <c:pt idx="1080">
                  <c:v>8.42205999132796</c:v>
                </c:pt>
                <c:pt idx="1081">
                  <c:v>8.44205999132796</c:v>
                </c:pt>
                <c:pt idx="1082">
                  <c:v>8.46205999132796</c:v>
                </c:pt>
                <c:pt idx="1083">
                  <c:v>8.48205999132796</c:v>
                </c:pt>
                <c:pt idx="1084">
                  <c:v>8.502059991327964</c:v>
                </c:pt>
                <c:pt idx="1085">
                  <c:v>8.522059991327964</c:v>
                </c:pt>
                <c:pt idx="1086">
                  <c:v>8.542059991327963</c:v>
                </c:pt>
                <c:pt idx="1087">
                  <c:v>8.562059991327965</c:v>
                </c:pt>
                <c:pt idx="1088">
                  <c:v>8.582059991327964</c:v>
                </c:pt>
                <c:pt idx="1089">
                  <c:v>8.602059991327964</c:v>
                </c:pt>
                <c:pt idx="1090">
                  <c:v>8.62205999132796</c:v>
                </c:pt>
                <c:pt idx="1091">
                  <c:v>8.64205999132796</c:v>
                </c:pt>
                <c:pt idx="1092">
                  <c:v>8.662059991327964</c:v>
                </c:pt>
                <c:pt idx="1093">
                  <c:v>8.682059991327964</c:v>
                </c:pt>
                <c:pt idx="1094">
                  <c:v>8.702059991327963</c:v>
                </c:pt>
                <c:pt idx="1095">
                  <c:v>8.722059991327963</c:v>
                </c:pt>
                <c:pt idx="1096">
                  <c:v>8.742059991327963</c:v>
                </c:pt>
                <c:pt idx="1097">
                  <c:v>8.762059991327964</c:v>
                </c:pt>
                <c:pt idx="1098">
                  <c:v>8.782059991327963</c:v>
                </c:pt>
                <c:pt idx="1099">
                  <c:v>8.80205999132796</c:v>
                </c:pt>
                <c:pt idx="1100">
                  <c:v>8.822059991327966</c:v>
                </c:pt>
                <c:pt idx="1101">
                  <c:v>8.842059991327966</c:v>
                </c:pt>
                <c:pt idx="1102">
                  <c:v>8.86205999132796</c:v>
                </c:pt>
                <c:pt idx="1103">
                  <c:v>8.88205999132796</c:v>
                </c:pt>
                <c:pt idx="1104">
                  <c:v>8.90205999132796</c:v>
                </c:pt>
                <c:pt idx="1105">
                  <c:v>8.92205999132796</c:v>
                </c:pt>
                <c:pt idx="1106">
                  <c:v>8.94205999132796</c:v>
                </c:pt>
                <c:pt idx="1107">
                  <c:v>8.96205999132796</c:v>
                </c:pt>
                <c:pt idx="1108">
                  <c:v>8.98205999132796</c:v>
                </c:pt>
                <c:pt idx="1109">
                  <c:v>9.002059991327966</c:v>
                </c:pt>
                <c:pt idx="1110">
                  <c:v>9.022059991327965</c:v>
                </c:pt>
                <c:pt idx="1111">
                  <c:v>9.042059991327965</c:v>
                </c:pt>
                <c:pt idx="1112">
                  <c:v>9.062059991327965</c:v>
                </c:pt>
                <c:pt idx="1113">
                  <c:v>9.08205999132796</c:v>
                </c:pt>
                <c:pt idx="1114">
                  <c:v>9.10205999132796</c:v>
                </c:pt>
                <c:pt idx="1115">
                  <c:v>9.12205999132796</c:v>
                </c:pt>
                <c:pt idx="1116">
                  <c:v>9.14205999132796</c:v>
                </c:pt>
                <c:pt idx="1117">
                  <c:v>9.162059991327964</c:v>
                </c:pt>
                <c:pt idx="1118">
                  <c:v>9.182059991327964</c:v>
                </c:pt>
                <c:pt idx="1119">
                  <c:v>9.202059991327963</c:v>
                </c:pt>
                <c:pt idx="1120">
                  <c:v>9.222059991327965</c:v>
                </c:pt>
                <c:pt idx="1121">
                  <c:v>9.242059991327964</c:v>
                </c:pt>
                <c:pt idx="1122">
                  <c:v>9.262059991327964</c:v>
                </c:pt>
                <c:pt idx="1123">
                  <c:v>9.28205999132796</c:v>
                </c:pt>
                <c:pt idx="1124">
                  <c:v>9.30205999132796</c:v>
                </c:pt>
                <c:pt idx="1125">
                  <c:v>9.322059991327964</c:v>
                </c:pt>
                <c:pt idx="1126">
                  <c:v>9.342059991327964</c:v>
                </c:pt>
                <c:pt idx="1127">
                  <c:v>9.36205999132796</c:v>
                </c:pt>
                <c:pt idx="1128">
                  <c:v>9.38205999132796</c:v>
                </c:pt>
                <c:pt idx="1129">
                  <c:v>9.40205999132796</c:v>
                </c:pt>
                <c:pt idx="1130">
                  <c:v>9.422059991327964</c:v>
                </c:pt>
                <c:pt idx="1131">
                  <c:v>9.442059991327964</c:v>
                </c:pt>
                <c:pt idx="1132">
                  <c:v>9.46205999132796</c:v>
                </c:pt>
                <c:pt idx="1133">
                  <c:v>9.48205999132796</c:v>
                </c:pt>
                <c:pt idx="1134">
                  <c:v>9.502059991327966</c:v>
                </c:pt>
                <c:pt idx="1135">
                  <c:v>9.522059991327964</c:v>
                </c:pt>
                <c:pt idx="1136">
                  <c:v>9.542059991327963</c:v>
                </c:pt>
                <c:pt idx="1137">
                  <c:v>9.56205999132796</c:v>
                </c:pt>
                <c:pt idx="1138">
                  <c:v>9.58205999132796</c:v>
                </c:pt>
                <c:pt idx="1139">
                  <c:v>9.60205999132796</c:v>
                </c:pt>
                <c:pt idx="1140">
                  <c:v>9.622059991327963</c:v>
                </c:pt>
                <c:pt idx="1141">
                  <c:v>9.642059991327963</c:v>
                </c:pt>
                <c:pt idx="1142">
                  <c:v>9.662059991327966</c:v>
                </c:pt>
                <c:pt idx="1143">
                  <c:v>9.682059991327966</c:v>
                </c:pt>
                <c:pt idx="1144">
                  <c:v>9.702059991327965</c:v>
                </c:pt>
                <c:pt idx="1145">
                  <c:v>9.722059991327963</c:v>
                </c:pt>
                <c:pt idx="1146">
                  <c:v>9.742059991327963</c:v>
                </c:pt>
                <c:pt idx="1147">
                  <c:v>9.76205999132796</c:v>
                </c:pt>
                <c:pt idx="1148">
                  <c:v>9.78205999132796</c:v>
                </c:pt>
                <c:pt idx="1149">
                  <c:v>9.80205999132796</c:v>
                </c:pt>
                <c:pt idx="1150">
                  <c:v>9.822059991327964</c:v>
                </c:pt>
                <c:pt idx="1151">
                  <c:v>9.842059991327964</c:v>
                </c:pt>
                <c:pt idx="1152">
                  <c:v>9.862059991327965</c:v>
                </c:pt>
                <c:pt idx="1153">
                  <c:v>9.882059991327965</c:v>
                </c:pt>
                <c:pt idx="1154">
                  <c:v>9.902059991327964</c:v>
                </c:pt>
                <c:pt idx="1155">
                  <c:v>9.922059991327964</c:v>
                </c:pt>
                <c:pt idx="1156">
                  <c:v>9.94205999132796</c:v>
                </c:pt>
                <c:pt idx="1157">
                  <c:v>9.96205999132796</c:v>
                </c:pt>
                <c:pt idx="1158">
                  <c:v>9.98205999132796</c:v>
                </c:pt>
                <c:pt idx="1159">
                  <c:v>10.00205999132796</c:v>
                </c:pt>
                <c:pt idx="1160">
                  <c:v>10.02205999132796</c:v>
                </c:pt>
                <c:pt idx="1161">
                  <c:v>10.04205999132796</c:v>
                </c:pt>
                <c:pt idx="1162">
                  <c:v>10.06205999132797</c:v>
                </c:pt>
                <c:pt idx="1163">
                  <c:v>10.08205999132796</c:v>
                </c:pt>
                <c:pt idx="1164">
                  <c:v>10.10205999132796</c:v>
                </c:pt>
                <c:pt idx="1165">
                  <c:v>10.12205999132796</c:v>
                </c:pt>
                <c:pt idx="1166">
                  <c:v>10.14205999132796</c:v>
                </c:pt>
                <c:pt idx="1167">
                  <c:v>10.16205999132796</c:v>
                </c:pt>
                <c:pt idx="1168">
                  <c:v>10.18205999132796</c:v>
                </c:pt>
                <c:pt idx="1169">
                  <c:v>10.20205999132796</c:v>
                </c:pt>
                <c:pt idx="1170">
                  <c:v>10.22205999132796</c:v>
                </c:pt>
                <c:pt idx="1171">
                  <c:v>10.24205999132796</c:v>
                </c:pt>
                <c:pt idx="1172">
                  <c:v>10.26205999132796</c:v>
                </c:pt>
                <c:pt idx="1173">
                  <c:v>10.28205999132796</c:v>
                </c:pt>
                <c:pt idx="1174">
                  <c:v>10.30205999132796</c:v>
                </c:pt>
                <c:pt idx="1175">
                  <c:v>10.32205999132797</c:v>
                </c:pt>
                <c:pt idx="1176">
                  <c:v>10.34205999132797</c:v>
                </c:pt>
                <c:pt idx="1177">
                  <c:v>10.36205999132797</c:v>
                </c:pt>
                <c:pt idx="1178">
                  <c:v>10.38205999132796</c:v>
                </c:pt>
                <c:pt idx="1179">
                  <c:v>10.40205999132796</c:v>
                </c:pt>
                <c:pt idx="1180">
                  <c:v>10.42205999132796</c:v>
                </c:pt>
                <c:pt idx="1181">
                  <c:v>10.44205999132796</c:v>
                </c:pt>
                <c:pt idx="1182">
                  <c:v>10.46205999132796</c:v>
                </c:pt>
                <c:pt idx="1183">
                  <c:v>10.48205999132796</c:v>
                </c:pt>
                <c:pt idx="1184">
                  <c:v>10.50205999132797</c:v>
                </c:pt>
                <c:pt idx="1185">
                  <c:v>10.52205999132797</c:v>
                </c:pt>
                <c:pt idx="1186">
                  <c:v>10.54205999132797</c:v>
                </c:pt>
                <c:pt idx="1187">
                  <c:v>10.56205999132797</c:v>
                </c:pt>
                <c:pt idx="1188">
                  <c:v>10.58205999132796</c:v>
                </c:pt>
                <c:pt idx="1189">
                  <c:v>10.60205999132796</c:v>
                </c:pt>
                <c:pt idx="1190">
                  <c:v>10.62205999132796</c:v>
                </c:pt>
                <c:pt idx="1191">
                  <c:v>10.64205999132796</c:v>
                </c:pt>
                <c:pt idx="1192">
                  <c:v>10.66205999132796</c:v>
                </c:pt>
                <c:pt idx="1193">
                  <c:v>10.68205999132796</c:v>
                </c:pt>
                <c:pt idx="1194">
                  <c:v>10.70205999132796</c:v>
                </c:pt>
                <c:pt idx="1195">
                  <c:v>10.72205999132797</c:v>
                </c:pt>
                <c:pt idx="1196">
                  <c:v>10.74205999132796</c:v>
                </c:pt>
                <c:pt idx="1197">
                  <c:v>10.76205999132796</c:v>
                </c:pt>
                <c:pt idx="1198">
                  <c:v>10.78205999132796</c:v>
                </c:pt>
                <c:pt idx="1199">
                  <c:v>10.80205999132796</c:v>
                </c:pt>
                <c:pt idx="1200">
                  <c:v>10.82205999132796</c:v>
                </c:pt>
                <c:pt idx="1201">
                  <c:v>10.84205999132796</c:v>
                </c:pt>
                <c:pt idx="1202">
                  <c:v>10.86205999132796</c:v>
                </c:pt>
                <c:pt idx="1203">
                  <c:v>10.88205999132796</c:v>
                </c:pt>
                <c:pt idx="1204">
                  <c:v>10.90205999132796</c:v>
                </c:pt>
                <c:pt idx="1205">
                  <c:v>10.92205999132796</c:v>
                </c:pt>
                <c:pt idx="1206">
                  <c:v>10.94205999132796</c:v>
                </c:pt>
                <c:pt idx="1207">
                  <c:v>10.96205999132796</c:v>
                </c:pt>
                <c:pt idx="1208">
                  <c:v>10.98205999132796</c:v>
                </c:pt>
                <c:pt idx="1209">
                  <c:v>11.00205999132797</c:v>
                </c:pt>
                <c:pt idx="1210">
                  <c:v>11.02205999132796</c:v>
                </c:pt>
                <c:pt idx="1211">
                  <c:v>11.04205999132796</c:v>
                </c:pt>
                <c:pt idx="1212">
                  <c:v>11.06205999132796</c:v>
                </c:pt>
                <c:pt idx="1213">
                  <c:v>11.08205999132796</c:v>
                </c:pt>
                <c:pt idx="1214">
                  <c:v>11.10205999132796</c:v>
                </c:pt>
                <c:pt idx="1215">
                  <c:v>11.12205999132796</c:v>
                </c:pt>
                <c:pt idx="1216">
                  <c:v>11.14205999132796</c:v>
                </c:pt>
                <c:pt idx="1217">
                  <c:v>11.16205999132797</c:v>
                </c:pt>
                <c:pt idx="1218">
                  <c:v>11.18205999132797</c:v>
                </c:pt>
                <c:pt idx="1219">
                  <c:v>11.20205999132797</c:v>
                </c:pt>
                <c:pt idx="1220">
                  <c:v>11.22205999132797</c:v>
                </c:pt>
                <c:pt idx="1221">
                  <c:v>11.24205999132796</c:v>
                </c:pt>
                <c:pt idx="1222">
                  <c:v>11.26205999132796</c:v>
                </c:pt>
                <c:pt idx="1223">
                  <c:v>11.28205999132796</c:v>
                </c:pt>
                <c:pt idx="1224">
                  <c:v>11.30205999132796</c:v>
                </c:pt>
                <c:pt idx="1225">
                  <c:v>11.32205999132796</c:v>
                </c:pt>
                <c:pt idx="1226">
                  <c:v>11.34205999132796</c:v>
                </c:pt>
                <c:pt idx="1227">
                  <c:v>11.36205999132797</c:v>
                </c:pt>
                <c:pt idx="1228">
                  <c:v>11.38205999132797</c:v>
                </c:pt>
                <c:pt idx="1229">
                  <c:v>11.40205999132796</c:v>
                </c:pt>
                <c:pt idx="1230">
                  <c:v>11.42205999132796</c:v>
                </c:pt>
                <c:pt idx="1231">
                  <c:v>11.44205999132796</c:v>
                </c:pt>
                <c:pt idx="1232">
                  <c:v>11.46205999132796</c:v>
                </c:pt>
                <c:pt idx="1233">
                  <c:v>11.48205999132796</c:v>
                </c:pt>
                <c:pt idx="1234">
                  <c:v>11.50205999132796</c:v>
                </c:pt>
                <c:pt idx="1235">
                  <c:v>11.52205999132796</c:v>
                </c:pt>
                <c:pt idx="1236">
                  <c:v>11.54205999132796</c:v>
                </c:pt>
                <c:pt idx="1237">
                  <c:v>11.56205999132797</c:v>
                </c:pt>
                <c:pt idx="1238">
                  <c:v>11.58205999132796</c:v>
                </c:pt>
                <c:pt idx="1239">
                  <c:v>11.60205999132796</c:v>
                </c:pt>
                <c:pt idx="1240">
                  <c:v>11.62205999132796</c:v>
                </c:pt>
                <c:pt idx="1241">
                  <c:v>11.64205999132796</c:v>
                </c:pt>
                <c:pt idx="1242">
                  <c:v>11.66205999132797</c:v>
                </c:pt>
                <c:pt idx="1243">
                  <c:v>11.68205999132796</c:v>
                </c:pt>
                <c:pt idx="1244">
                  <c:v>11.70205999132796</c:v>
                </c:pt>
                <c:pt idx="1245">
                  <c:v>11.72205999132796</c:v>
                </c:pt>
                <c:pt idx="1246">
                  <c:v>11.74205999132796</c:v>
                </c:pt>
                <c:pt idx="1247">
                  <c:v>11.76205999132796</c:v>
                </c:pt>
                <c:pt idx="1248">
                  <c:v>11.78205999132796</c:v>
                </c:pt>
                <c:pt idx="1249">
                  <c:v>11.80205999132796</c:v>
                </c:pt>
                <c:pt idx="1250">
                  <c:v>11.82205999132797</c:v>
                </c:pt>
                <c:pt idx="1251">
                  <c:v>11.84205999132797</c:v>
                </c:pt>
                <c:pt idx="1252">
                  <c:v>11.86205999132797</c:v>
                </c:pt>
                <c:pt idx="1253">
                  <c:v>11.88205999132796</c:v>
                </c:pt>
                <c:pt idx="1254">
                  <c:v>11.90205999132796</c:v>
                </c:pt>
                <c:pt idx="1255">
                  <c:v>11.92205999132796</c:v>
                </c:pt>
                <c:pt idx="1256">
                  <c:v>11.94205999132796</c:v>
                </c:pt>
                <c:pt idx="1257">
                  <c:v>11.96205999132796</c:v>
                </c:pt>
                <c:pt idx="1258">
                  <c:v>11.98205999132796</c:v>
                </c:pt>
                <c:pt idx="1259">
                  <c:v>12.00205999132797</c:v>
                </c:pt>
                <c:pt idx="1260">
                  <c:v>12.02205999132797</c:v>
                </c:pt>
                <c:pt idx="1261">
                  <c:v>12.04205999132797</c:v>
                </c:pt>
                <c:pt idx="1262">
                  <c:v>12.06205999132797</c:v>
                </c:pt>
                <c:pt idx="1263">
                  <c:v>12.08205999132796</c:v>
                </c:pt>
                <c:pt idx="1264">
                  <c:v>12.10205999132796</c:v>
                </c:pt>
                <c:pt idx="1265">
                  <c:v>12.12205999132796</c:v>
                </c:pt>
                <c:pt idx="1266">
                  <c:v>12.14205999132796</c:v>
                </c:pt>
                <c:pt idx="1267">
                  <c:v>12.16205999132796</c:v>
                </c:pt>
                <c:pt idx="1268">
                  <c:v>12.18205999132796</c:v>
                </c:pt>
                <c:pt idx="1269">
                  <c:v>12.20205999132796</c:v>
                </c:pt>
                <c:pt idx="1270">
                  <c:v>12.22205999132797</c:v>
                </c:pt>
                <c:pt idx="1271">
                  <c:v>12.24205999132796</c:v>
                </c:pt>
                <c:pt idx="1272">
                  <c:v>12.26205999132796</c:v>
                </c:pt>
                <c:pt idx="1273">
                  <c:v>12.28205999132796</c:v>
                </c:pt>
                <c:pt idx="1274">
                  <c:v>12.30205999132796</c:v>
                </c:pt>
                <c:pt idx="1275">
                  <c:v>12.32205999132797</c:v>
                </c:pt>
                <c:pt idx="1276">
                  <c:v>12.34205999132796</c:v>
                </c:pt>
                <c:pt idx="1277">
                  <c:v>12.36205999132796</c:v>
                </c:pt>
                <c:pt idx="1278">
                  <c:v>12.38205999132796</c:v>
                </c:pt>
                <c:pt idx="1279">
                  <c:v>12.40205999132796</c:v>
                </c:pt>
                <c:pt idx="1280">
                  <c:v>12.42205999132796</c:v>
                </c:pt>
                <c:pt idx="1281">
                  <c:v>12.44205999132796</c:v>
                </c:pt>
                <c:pt idx="1282">
                  <c:v>12.46205999132796</c:v>
                </c:pt>
                <c:pt idx="1283">
                  <c:v>12.48205999132796</c:v>
                </c:pt>
                <c:pt idx="1284">
                  <c:v>12.50205999132797</c:v>
                </c:pt>
                <c:pt idx="1285">
                  <c:v>12.52205999132797</c:v>
                </c:pt>
                <c:pt idx="1286">
                  <c:v>12.54205999132796</c:v>
                </c:pt>
                <c:pt idx="1287">
                  <c:v>12.56205999132796</c:v>
                </c:pt>
                <c:pt idx="1288">
                  <c:v>12.58205999132796</c:v>
                </c:pt>
                <c:pt idx="1289">
                  <c:v>12.60205999132796</c:v>
                </c:pt>
                <c:pt idx="1290">
                  <c:v>12.62205999132796</c:v>
                </c:pt>
                <c:pt idx="1291">
                  <c:v>12.64205999132796</c:v>
                </c:pt>
                <c:pt idx="1292">
                  <c:v>12.66205999132797</c:v>
                </c:pt>
                <c:pt idx="1293">
                  <c:v>12.68205999132797</c:v>
                </c:pt>
                <c:pt idx="1294">
                  <c:v>12.70205999132797</c:v>
                </c:pt>
                <c:pt idx="1295">
                  <c:v>12.72205999132797</c:v>
                </c:pt>
                <c:pt idx="1296">
                  <c:v>12.74205999132796</c:v>
                </c:pt>
                <c:pt idx="1297">
                  <c:v>12.76205999132796</c:v>
                </c:pt>
                <c:pt idx="1298">
                  <c:v>12.78205999132796</c:v>
                </c:pt>
                <c:pt idx="1299">
                  <c:v>12.80205999132796</c:v>
                </c:pt>
                <c:pt idx="1300">
                  <c:v>12.82205999132796</c:v>
                </c:pt>
                <c:pt idx="1301">
                  <c:v>12.84205999132796</c:v>
                </c:pt>
                <c:pt idx="1302">
                  <c:v>12.86205999132797</c:v>
                </c:pt>
                <c:pt idx="1303">
                  <c:v>12.88205999132797</c:v>
                </c:pt>
                <c:pt idx="1304">
                  <c:v>12.90205999132796</c:v>
                </c:pt>
                <c:pt idx="1305">
                  <c:v>12.92205999132796</c:v>
                </c:pt>
                <c:pt idx="1306">
                  <c:v>12.94205999132796</c:v>
                </c:pt>
                <c:pt idx="1307">
                  <c:v>12.96205999132796</c:v>
                </c:pt>
                <c:pt idx="1308">
                  <c:v>12.98205999132796</c:v>
                </c:pt>
                <c:pt idx="1309">
                  <c:v>13.00205999132796</c:v>
                </c:pt>
                <c:pt idx="1310">
                  <c:v>13.02205999132796</c:v>
                </c:pt>
                <c:pt idx="1311">
                  <c:v>13.04205999132796</c:v>
                </c:pt>
                <c:pt idx="1312">
                  <c:v>13.06205999132796</c:v>
                </c:pt>
                <c:pt idx="1313">
                  <c:v>13.08205999132796</c:v>
                </c:pt>
                <c:pt idx="1314">
                  <c:v>13.10205999132796</c:v>
                </c:pt>
                <c:pt idx="1315">
                  <c:v>13.12205999132796</c:v>
                </c:pt>
                <c:pt idx="1316">
                  <c:v>13.14205999132796</c:v>
                </c:pt>
                <c:pt idx="1317">
                  <c:v>13.16205999132797</c:v>
                </c:pt>
                <c:pt idx="1318">
                  <c:v>13.18205999132797</c:v>
                </c:pt>
                <c:pt idx="1319">
                  <c:v>13.20205999132796</c:v>
                </c:pt>
                <c:pt idx="1320">
                  <c:v>13.22205999132796</c:v>
                </c:pt>
                <c:pt idx="1321">
                  <c:v>13.24205999132796</c:v>
                </c:pt>
                <c:pt idx="1322">
                  <c:v>13.26205999132796</c:v>
                </c:pt>
                <c:pt idx="1323">
                  <c:v>13.28205999132796</c:v>
                </c:pt>
                <c:pt idx="1324">
                  <c:v>13.30205999132796</c:v>
                </c:pt>
                <c:pt idx="1325">
                  <c:v>13.32205999132797</c:v>
                </c:pt>
                <c:pt idx="1326">
                  <c:v>13.34205999132797</c:v>
                </c:pt>
                <c:pt idx="1327">
                  <c:v>13.36205999132797</c:v>
                </c:pt>
                <c:pt idx="1328">
                  <c:v>13.38205999132797</c:v>
                </c:pt>
                <c:pt idx="1329">
                  <c:v>13.40205999132796</c:v>
                </c:pt>
                <c:pt idx="1330">
                  <c:v>13.42205999132796</c:v>
                </c:pt>
                <c:pt idx="1331">
                  <c:v>13.44205999132796</c:v>
                </c:pt>
                <c:pt idx="1332">
                  <c:v>13.46205999132796</c:v>
                </c:pt>
                <c:pt idx="1333">
                  <c:v>13.48205999132796</c:v>
                </c:pt>
                <c:pt idx="1334">
                  <c:v>13.50205999132796</c:v>
                </c:pt>
                <c:pt idx="1335">
                  <c:v>13.52205999132797</c:v>
                </c:pt>
                <c:pt idx="1336">
                  <c:v>13.54205999132797</c:v>
                </c:pt>
                <c:pt idx="1337">
                  <c:v>13.56205999132797</c:v>
                </c:pt>
                <c:pt idx="1338">
                  <c:v>13.58205999132796</c:v>
                </c:pt>
                <c:pt idx="1339">
                  <c:v>13.60205999132796</c:v>
                </c:pt>
                <c:pt idx="1340">
                  <c:v>13.62205999132796</c:v>
                </c:pt>
                <c:pt idx="1341">
                  <c:v>13.64205999132796</c:v>
                </c:pt>
                <c:pt idx="1342">
                  <c:v>13.66205999132796</c:v>
                </c:pt>
                <c:pt idx="1343">
                  <c:v>13.68205999132796</c:v>
                </c:pt>
                <c:pt idx="1344">
                  <c:v>13.70205999132796</c:v>
                </c:pt>
                <c:pt idx="1345">
                  <c:v>13.72205999132797</c:v>
                </c:pt>
                <c:pt idx="1346">
                  <c:v>13.74205999132796</c:v>
                </c:pt>
                <c:pt idx="1347">
                  <c:v>13.76205999132796</c:v>
                </c:pt>
                <c:pt idx="1348">
                  <c:v>13.78205999132796</c:v>
                </c:pt>
                <c:pt idx="1349">
                  <c:v>13.80205999132796</c:v>
                </c:pt>
                <c:pt idx="1350">
                  <c:v>13.82205999132797</c:v>
                </c:pt>
                <c:pt idx="1351">
                  <c:v>13.84205999132796</c:v>
                </c:pt>
                <c:pt idx="1352">
                  <c:v>13.86205999132796</c:v>
                </c:pt>
                <c:pt idx="1353">
                  <c:v>13.88205999132796</c:v>
                </c:pt>
                <c:pt idx="1354">
                  <c:v>13.90205999132796</c:v>
                </c:pt>
                <c:pt idx="1355">
                  <c:v>13.92205999132796</c:v>
                </c:pt>
                <c:pt idx="1356">
                  <c:v>13.94205999132796</c:v>
                </c:pt>
                <c:pt idx="1357">
                  <c:v>13.96205999132796</c:v>
                </c:pt>
                <c:pt idx="1358">
                  <c:v>13.98205999132796</c:v>
                </c:pt>
                <c:pt idx="1359">
                  <c:v>14.00205999132797</c:v>
                </c:pt>
                <c:pt idx="1360">
                  <c:v>14.02205999132797</c:v>
                </c:pt>
                <c:pt idx="1361">
                  <c:v>14.04205999132797</c:v>
                </c:pt>
                <c:pt idx="1362">
                  <c:v>14.06205999132796</c:v>
                </c:pt>
                <c:pt idx="1363">
                  <c:v>14.08205999132796</c:v>
                </c:pt>
                <c:pt idx="1364">
                  <c:v>14.10205999132796</c:v>
                </c:pt>
                <c:pt idx="1365">
                  <c:v>14.12205999132796</c:v>
                </c:pt>
                <c:pt idx="1366">
                  <c:v>14.14205999132796</c:v>
                </c:pt>
                <c:pt idx="1367">
                  <c:v>14.16205999132797</c:v>
                </c:pt>
                <c:pt idx="1368">
                  <c:v>14.18205999132797</c:v>
                </c:pt>
                <c:pt idx="1369">
                  <c:v>14.20205999132797</c:v>
                </c:pt>
                <c:pt idx="1370">
                  <c:v>14.22205999132797</c:v>
                </c:pt>
                <c:pt idx="1371">
                  <c:v>14.24205999132796</c:v>
                </c:pt>
                <c:pt idx="1372">
                  <c:v>14.26205999132796</c:v>
                </c:pt>
                <c:pt idx="1373">
                  <c:v>14.28205999132796</c:v>
                </c:pt>
                <c:pt idx="1374">
                  <c:v>14.30205999132796</c:v>
                </c:pt>
                <c:pt idx="1375">
                  <c:v>14.32205999132796</c:v>
                </c:pt>
                <c:pt idx="1376">
                  <c:v>14.34205999132796</c:v>
                </c:pt>
                <c:pt idx="1377">
                  <c:v>14.36205999132797</c:v>
                </c:pt>
                <c:pt idx="1378">
                  <c:v>14.38205999132797</c:v>
                </c:pt>
                <c:pt idx="1379">
                  <c:v>14.40205999132796</c:v>
                </c:pt>
                <c:pt idx="1380">
                  <c:v>14.42205999132796</c:v>
                </c:pt>
                <c:pt idx="1381">
                  <c:v>14.44205999132796</c:v>
                </c:pt>
                <c:pt idx="1382">
                  <c:v>14.46205999132796</c:v>
                </c:pt>
                <c:pt idx="1383">
                  <c:v>14.48205999132796</c:v>
                </c:pt>
                <c:pt idx="1384">
                  <c:v>14.50205999132796</c:v>
                </c:pt>
                <c:pt idx="1385">
                  <c:v>14.52205999132796</c:v>
                </c:pt>
                <c:pt idx="1386">
                  <c:v>14.54205999132796</c:v>
                </c:pt>
                <c:pt idx="1387">
                  <c:v>14.56205999132796</c:v>
                </c:pt>
                <c:pt idx="1388">
                  <c:v>14.58205999132796</c:v>
                </c:pt>
                <c:pt idx="1389">
                  <c:v>14.60205999132796</c:v>
                </c:pt>
                <c:pt idx="1390">
                  <c:v>14.62205999132796</c:v>
                </c:pt>
                <c:pt idx="1391">
                  <c:v>14.64205999132796</c:v>
                </c:pt>
                <c:pt idx="1392">
                  <c:v>14.66205999132797</c:v>
                </c:pt>
                <c:pt idx="1393">
                  <c:v>14.68205999132797</c:v>
                </c:pt>
                <c:pt idx="1394">
                  <c:v>14.70205999132796</c:v>
                </c:pt>
                <c:pt idx="1395">
                  <c:v>14.72205999132796</c:v>
                </c:pt>
                <c:pt idx="1396">
                  <c:v>14.74205999132796</c:v>
                </c:pt>
                <c:pt idx="1397">
                  <c:v>14.76205999132796</c:v>
                </c:pt>
                <c:pt idx="1398">
                  <c:v>14.78205999132796</c:v>
                </c:pt>
                <c:pt idx="1399">
                  <c:v>14.80205999132796</c:v>
                </c:pt>
                <c:pt idx="1400">
                  <c:v>14.82205999132796</c:v>
                </c:pt>
                <c:pt idx="1401">
                  <c:v>14.84205999132796</c:v>
                </c:pt>
                <c:pt idx="1402">
                  <c:v>14.86205999132796</c:v>
                </c:pt>
                <c:pt idx="1403">
                  <c:v>14.88205999132796</c:v>
                </c:pt>
                <c:pt idx="1404">
                  <c:v>14.90205999132796</c:v>
                </c:pt>
                <c:pt idx="1405">
                  <c:v>15.90205999132796</c:v>
                </c:pt>
                <c:pt idx="1406">
                  <c:v>16.90205999132796</c:v>
                </c:pt>
                <c:pt idx="1407">
                  <c:v>17.90205999132796</c:v>
                </c:pt>
              </c:numCache>
            </c:numRef>
          </c:yVal>
          <c:smooth val="1"/>
        </c:ser>
        <c:ser>
          <c:idx val="3"/>
          <c:order val="11"/>
          <c:tx>
            <c:v>aragonite</c:v>
          </c:tx>
          <c:spPr>
            <a:ln w="1270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'SOL-P-OPEN'!$AG$3:$AG$1410</c:f>
              <c:numCache>
                <c:formatCode>0.00</c:formatCode>
                <c:ptCount val="1408"/>
                <c:pt idx="0">
                  <c:v>-17.29794000867204</c:v>
                </c:pt>
                <c:pt idx="1">
                  <c:v>-16.29794000867204</c:v>
                </c:pt>
                <c:pt idx="2">
                  <c:v>-15.29794000867204</c:v>
                </c:pt>
                <c:pt idx="3">
                  <c:v>-14.29794000867204</c:v>
                </c:pt>
                <c:pt idx="4">
                  <c:v>-13.29794000867204</c:v>
                </c:pt>
                <c:pt idx="5">
                  <c:v>-13.27794000867204</c:v>
                </c:pt>
                <c:pt idx="6">
                  <c:v>-13.25794000867204</c:v>
                </c:pt>
                <c:pt idx="7">
                  <c:v>-13.23794000867204</c:v>
                </c:pt>
                <c:pt idx="8">
                  <c:v>-13.21794000867204</c:v>
                </c:pt>
                <c:pt idx="9">
                  <c:v>-13.19794000867204</c:v>
                </c:pt>
                <c:pt idx="10">
                  <c:v>-13.17794000867204</c:v>
                </c:pt>
                <c:pt idx="11">
                  <c:v>-13.15794000867204</c:v>
                </c:pt>
                <c:pt idx="12">
                  <c:v>-13.13794000867204</c:v>
                </c:pt>
                <c:pt idx="13">
                  <c:v>-13.11794000867204</c:v>
                </c:pt>
                <c:pt idx="14">
                  <c:v>-13.09794000867204</c:v>
                </c:pt>
                <c:pt idx="15">
                  <c:v>-13.07794000867204</c:v>
                </c:pt>
                <c:pt idx="16">
                  <c:v>-13.05794000867204</c:v>
                </c:pt>
                <c:pt idx="17">
                  <c:v>-13.03794000867204</c:v>
                </c:pt>
                <c:pt idx="18">
                  <c:v>-13.01794000867204</c:v>
                </c:pt>
                <c:pt idx="19">
                  <c:v>-12.99794000867204</c:v>
                </c:pt>
                <c:pt idx="20">
                  <c:v>-12.97794000867204</c:v>
                </c:pt>
                <c:pt idx="21">
                  <c:v>-12.95794000867204</c:v>
                </c:pt>
                <c:pt idx="22">
                  <c:v>-12.93794000867204</c:v>
                </c:pt>
                <c:pt idx="23">
                  <c:v>-12.91794000867204</c:v>
                </c:pt>
                <c:pt idx="24">
                  <c:v>-12.89794000867204</c:v>
                </c:pt>
                <c:pt idx="25">
                  <c:v>-12.87794000867204</c:v>
                </c:pt>
                <c:pt idx="26">
                  <c:v>-12.85794000867204</c:v>
                </c:pt>
                <c:pt idx="27">
                  <c:v>-12.83794000867204</c:v>
                </c:pt>
                <c:pt idx="28">
                  <c:v>-12.81794000867204</c:v>
                </c:pt>
                <c:pt idx="29">
                  <c:v>-12.79794000867204</c:v>
                </c:pt>
                <c:pt idx="30">
                  <c:v>-12.77794000867204</c:v>
                </c:pt>
                <c:pt idx="31">
                  <c:v>-12.75794000867204</c:v>
                </c:pt>
                <c:pt idx="32">
                  <c:v>-12.73794000867204</c:v>
                </c:pt>
                <c:pt idx="33">
                  <c:v>-12.71794000867204</c:v>
                </c:pt>
                <c:pt idx="34">
                  <c:v>-12.69794000867204</c:v>
                </c:pt>
                <c:pt idx="35">
                  <c:v>-12.67794000867204</c:v>
                </c:pt>
                <c:pt idx="36">
                  <c:v>-12.65794000867204</c:v>
                </c:pt>
                <c:pt idx="37">
                  <c:v>-12.63794000867204</c:v>
                </c:pt>
                <c:pt idx="38">
                  <c:v>-12.61794000867204</c:v>
                </c:pt>
                <c:pt idx="39">
                  <c:v>-12.59794000867204</c:v>
                </c:pt>
                <c:pt idx="40">
                  <c:v>-12.57794000867204</c:v>
                </c:pt>
                <c:pt idx="41">
                  <c:v>-12.55794000867204</c:v>
                </c:pt>
                <c:pt idx="42">
                  <c:v>-12.53794000867204</c:v>
                </c:pt>
                <c:pt idx="43">
                  <c:v>-12.51794000867204</c:v>
                </c:pt>
                <c:pt idx="44">
                  <c:v>-12.49794000867204</c:v>
                </c:pt>
                <c:pt idx="45">
                  <c:v>-12.47794000867204</c:v>
                </c:pt>
                <c:pt idx="46">
                  <c:v>-12.45794000867204</c:v>
                </c:pt>
                <c:pt idx="47">
                  <c:v>-12.43794000867204</c:v>
                </c:pt>
                <c:pt idx="48">
                  <c:v>-12.41794000867204</c:v>
                </c:pt>
                <c:pt idx="49">
                  <c:v>-12.39794000867204</c:v>
                </c:pt>
                <c:pt idx="50">
                  <c:v>-12.37794000867204</c:v>
                </c:pt>
                <c:pt idx="51">
                  <c:v>-12.35794000867204</c:v>
                </c:pt>
                <c:pt idx="52">
                  <c:v>-12.33794000867204</c:v>
                </c:pt>
                <c:pt idx="53">
                  <c:v>-12.31794000867204</c:v>
                </c:pt>
                <c:pt idx="54">
                  <c:v>-12.29794000867204</c:v>
                </c:pt>
                <c:pt idx="55">
                  <c:v>-12.27794000867204</c:v>
                </c:pt>
                <c:pt idx="56">
                  <c:v>-12.25794000867204</c:v>
                </c:pt>
                <c:pt idx="57">
                  <c:v>-12.23794000867204</c:v>
                </c:pt>
                <c:pt idx="58">
                  <c:v>-12.21794000867204</c:v>
                </c:pt>
                <c:pt idx="59">
                  <c:v>-12.19794000867204</c:v>
                </c:pt>
                <c:pt idx="60">
                  <c:v>-12.17794000867204</c:v>
                </c:pt>
                <c:pt idx="61">
                  <c:v>-12.15794000867204</c:v>
                </c:pt>
                <c:pt idx="62">
                  <c:v>-12.13794000867204</c:v>
                </c:pt>
                <c:pt idx="63">
                  <c:v>-12.11794000867204</c:v>
                </c:pt>
                <c:pt idx="64">
                  <c:v>-12.09794000867204</c:v>
                </c:pt>
                <c:pt idx="65">
                  <c:v>-12.07794000867204</c:v>
                </c:pt>
                <c:pt idx="66">
                  <c:v>-12.05794000867204</c:v>
                </c:pt>
                <c:pt idx="67">
                  <c:v>-12.03794000867204</c:v>
                </c:pt>
                <c:pt idx="68">
                  <c:v>-12.01794000867204</c:v>
                </c:pt>
                <c:pt idx="69">
                  <c:v>-11.99794000867204</c:v>
                </c:pt>
                <c:pt idx="70">
                  <c:v>-11.97794000867204</c:v>
                </c:pt>
                <c:pt idx="71">
                  <c:v>-11.95794000867204</c:v>
                </c:pt>
                <c:pt idx="72">
                  <c:v>-11.93794000867204</c:v>
                </c:pt>
                <c:pt idx="73">
                  <c:v>-11.91794000867204</c:v>
                </c:pt>
                <c:pt idx="74">
                  <c:v>-11.89794000867204</c:v>
                </c:pt>
                <c:pt idx="75">
                  <c:v>-11.87794000867204</c:v>
                </c:pt>
                <c:pt idx="76">
                  <c:v>-11.85794000867204</c:v>
                </c:pt>
                <c:pt idx="77">
                  <c:v>-11.83794000867204</c:v>
                </c:pt>
                <c:pt idx="78">
                  <c:v>-11.81794000867204</c:v>
                </c:pt>
                <c:pt idx="79">
                  <c:v>-11.79794000867204</c:v>
                </c:pt>
                <c:pt idx="80">
                  <c:v>-11.77794000867204</c:v>
                </c:pt>
                <c:pt idx="81">
                  <c:v>-11.75794000867204</c:v>
                </c:pt>
                <c:pt idx="82">
                  <c:v>-11.73794000867204</c:v>
                </c:pt>
                <c:pt idx="83">
                  <c:v>-11.71794000867204</c:v>
                </c:pt>
                <c:pt idx="84">
                  <c:v>-11.69794000867204</c:v>
                </c:pt>
                <c:pt idx="85">
                  <c:v>-11.67794000867204</c:v>
                </c:pt>
                <c:pt idx="86">
                  <c:v>-11.65794000867204</c:v>
                </c:pt>
                <c:pt idx="87">
                  <c:v>-11.63794000867204</c:v>
                </c:pt>
                <c:pt idx="88">
                  <c:v>-11.61794000867204</c:v>
                </c:pt>
                <c:pt idx="89">
                  <c:v>-11.59794000867204</c:v>
                </c:pt>
                <c:pt idx="90">
                  <c:v>-11.57794000867204</c:v>
                </c:pt>
                <c:pt idx="91">
                  <c:v>-11.55794000867204</c:v>
                </c:pt>
                <c:pt idx="92">
                  <c:v>-11.53794000867204</c:v>
                </c:pt>
                <c:pt idx="93">
                  <c:v>-11.51794000867204</c:v>
                </c:pt>
                <c:pt idx="94">
                  <c:v>-11.49794000867204</c:v>
                </c:pt>
                <c:pt idx="95">
                  <c:v>-11.47794000867204</c:v>
                </c:pt>
                <c:pt idx="96">
                  <c:v>-11.45794000867204</c:v>
                </c:pt>
                <c:pt idx="97">
                  <c:v>-11.43794000867204</c:v>
                </c:pt>
                <c:pt idx="98">
                  <c:v>-11.41794000867204</c:v>
                </c:pt>
                <c:pt idx="99">
                  <c:v>-11.39794000867204</c:v>
                </c:pt>
                <c:pt idx="100">
                  <c:v>-11.37794000867204</c:v>
                </c:pt>
                <c:pt idx="101">
                  <c:v>-11.35794000867204</c:v>
                </c:pt>
                <c:pt idx="102">
                  <c:v>-11.33794000867204</c:v>
                </c:pt>
                <c:pt idx="103">
                  <c:v>-11.31794000867204</c:v>
                </c:pt>
                <c:pt idx="104">
                  <c:v>-11.29794000867204</c:v>
                </c:pt>
                <c:pt idx="105">
                  <c:v>-11.27794000867204</c:v>
                </c:pt>
                <c:pt idx="106">
                  <c:v>-11.25794000867204</c:v>
                </c:pt>
                <c:pt idx="107">
                  <c:v>-11.23794000867204</c:v>
                </c:pt>
                <c:pt idx="108">
                  <c:v>-11.21794000867204</c:v>
                </c:pt>
                <c:pt idx="109">
                  <c:v>-11.19794000867204</c:v>
                </c:pt>
                <c:pt idx="110">
                  <c:v>-11.17794000867204</c:v>
                </c:pt>
                <c:pt idx="111">
                  <c:v>-11.15794000867204</c:v>
                </c:pt>
                <c:pt idx="112">
                  <c:v>-11.13794000867204</c:v>
                </c:pt>
                <c:pt idx="113">
                  <c:v>-11.11794000867204</c:v>
                </c:pt>
                <c:pt idx="114">
                  <c:v>-11.09794000867204</c:v>
                </c:pt>
                <c:pt idx="115">
                  <c:v>-11.07794000867204</c:v>
                </c:pt>
                <c:pt idx="116">
                  <c:v>-11.05794000867204</c:v>
                </c:pt>
                <c:pt idx="117">
                  <c:v>-11.03794000867204</c:v>
                </c:pt>
                <c:pt idx="118">
                  <c:v>-11.01794000867204</c:v>
                </c:pt>
                <c:pt idx="119">
                  <c:v>-10.99794000867204</c:v>
                </c:pt>
                <c:pt idx="120">
                  <c:v>-10.97794000867204</c:v>
                </c:pt>
                <c:pt idx="121">
                  <c:v>-10.95794000867204</c:v>
                </c:pt>
                <c:pt idx="122">
                  <c:v>-10.93794000867204</c:v>
                </c:pt>
                <c:pt idx="123">
                  <c:v>-10.91794000867204</c:v>
                </c:pt>
                <c:pt idx="124">
                  <c:v>-10.89794000867204</c:v>
                </c:pt>
                <c:pt idx="125">
                  <c:v>-10.87794000867204</c:v>
                </c:pt>
                <c:pt idx="126">
                  <c:v>-10.85794000867204</c:v>
                </c:pt>
                <c:pt idx="127">
                  <c:v>-10.83794000867204</c:v>
                </c:pt>
                <c:pt idx="128">
                  <c:v>-10.81794000867204</c:v>
                </c:pt>
                <c:pt idx="129">
                  <c:v>-10.79794000867204</c:v>
                </c:pt>
                <c:pt idx="130">
                  <c:v>-10.77794000867204</c:v>
                </c:pt>
                <c:pt idx="131">
                  <c:v>-10.75794000867204</c:v>
                </c:pt>
                <c:pt idx="132">
                  <c:v>-10.73794000867204</c:v>
                </c:pt>
                <c:pt idx="133">
                  <c:v>-10.71794000867204</c:v>
                </c:pt>
                <c:pt idx="134">
                  <c:v>-10.69794000867204</c:v>
                </c:pt>
                <c:pt idx="135">
                  <c:v>-10.67794000867204</c:v>
                </c:pt>
                <c:pt idx="136">
                  <c:v>-10.65794000867204</c:v>
                </c:pt>
                <c:pt idx="137">
                  <c:v>-10.63794000867204</c:v>
                </c:pt>
                <c:pt idx="138">
                  <c:v>-10.61794000867204</c:v>
                </c:pt>
                <c:pt idx="139">
                  <c:v>-10.59794000867204</c:v>
                </c:pt>
                <c:pt idx="140">
                  <c:v>-10.57794000867204</c:v>
                </c:pt>
                <c:pt idx="141">
                  <c:v>-10.55794000867204</c:v>
                </c:pt>
                <c:pt idx="142">
                  <c:v>-10.53794000867204</c:v>
                </c:pt>
                <c:pt idx="143">
                  <c:v>-10.51794000867204</c:v>
                </c:pt>
                <c:pt idx="144">
                  <c:v>-10.49794000867204</c:v>
                </c:pt>
                <c:pt idx="145">
                  <c:v>-10.47794000867204</c:v>
                </c:pt>
                <c:pt idx="146">
                  <c:v>-10.45794000867204</c:v>
                </c:pt>
                <c:pt idx="147">
                  <c:v>-10.43794000867204</c:v>
                </c:pt>
                <c:pt idx="148">
                  <c:v>-10.41794000867204</c:v>
                </c:pt>
                <c:pt idx="149">
                  <c:v>-10.39794000867204</c:v>
                </c:pt>
                <c:pt idx="150">
                  <c:v>-10.37794000867204</c:v>
                </c:pt>
                <c:pt idx="151">
                  <c:v>-10.35794000867204</c:v>
                </c:pt>
                <c:pt idx="152">
                  <c:v>-10.33794000867204</c:v>
                </c:pt>
                <c:pt idx="153">
                  <c:v>-10.31794000867204</c:v>
                </c:pt>
                <c:pt idx="154">
                  <c:v>-10.29794000867204</c:v>
                </c:pt>
                <c:pt idx="155">
                  <c:v>-10.27794000867204</c:v>
                </c:pt>
                <c:pt idx="156">
                  <c:v>-10.25794000867204</c:v>
                </c:pt>
                <c:pt idx="157">
                  <c:v>-10.23794000867204</c:v>
                </c:pt>
                <c:pt idx="158">
                  <c:v>-10.21794000867204</c:v>
                </c:pt>
                <c:pt idx="159">
                  <c:v>-10.19794000867204</c:v>
                </c:pt>
                <c:pt idx="160">
                  <c:v>-10.17794000867204</c:v>
                </c:pt>
                <c:pt idx="161">
                  <c:v>-10.15794000867204</c:v>
                </c:pt>
                <c:pt idx="162">
                  <c:v>-10.13794000867204</c:v>
                </c:pt>
                <c:pt idx="163">
                  <c:v>-10.11794000867204</c:v>
                </c:pt>
                <c:pt idx="164">
                  <c:v>-10.09794000867204</c:v>
                </c:pt>
                <c:pt idx="165">
                  <c:v>-10.07794000867204</c:v>
                </c:pt>
                <c:pt idx="166">
                  <c:v>-10.05794000867204</c:v>
                </c:pt>
                <c:pt idx="167">
                  <c:v>-10.03794000867204</c:v>
                </c:pt>
                <c:pt idx="168">
                  <c:v>-10.01794000867204</c:v>
                </c:pt>
                <c:pt idx="169">
                  <c:v>-9.997940008672037</c:v>
                </c:pt>
                <c:pt idx="170">
                  <c:v>-9.977940008672037</c:v>
                </c:pt>
                <c:pt idx="171">
                  <c:v>-9.957940008672037</c:v>
                </c:pt>
                <c:pt idx="172">
                  <c:v>-9.937940008672037</c:v>
                </c:pt>
                <c:pt idx="173">
                  <c:v>-9.917940008672037</c:v>
                </c:pt>
                <c:pt idx="174">
                  <c:v>-9.897940008672037</c:v>
                </c:pt>
                <c:pt idx="175">
                  <c:v>-9.877940008672037</c:v>
                </c:pt>
                <c:pt idx="176">
                  <c:v>-9.857940008672036</c:v>
                </c:pt>
                <c:pt idx="177">
                  <c:v>-9.837940008672037</c:v>
                </c:pt>
                <c:pt idx="178">
                  <c:v>-9.817940008672037</c:v>
                </c:pt>
                <c:pt idx="179">
                  <c:v>-9.797940008672038</c:v>
                </c:pt>
                <c:pt idx="180">
                  <c:v>-9.777940008672038</c:v>
                </c:pt>
                <c:pt idx="181">
                  <c:v>-9.757940008672037</c:v>
                </c:pt>
                <c:pt idx="182">
                  <c:v>-9.737940008672037</c:v>
                </c:pt>
                <c:pt idx="183">
                  <c:v>-9.717940008672036</c:v>
                </c:pt>
                <c:pt idx="184">
                  <c:v>-9.697940008672036</c:v>
                </c:pt>
                <c:pt idx="185">
                  <c:v>-9.677940008672037</c:v>
                </c:pt>
                <c:pt idx="186">
                  <c:v>-9.657940008672037</c:v>
                </c:pt>
                <c:pt idx="187">
                  <c:v>-9.637940008672038</c:v>
                </c:pt>
                <c:pt idx="188">
                  <c:v>-9.617940008672038</c:v>
                </c:pt>
                <c:pt idx="189">
                  <c:v>-9.597940008672037</c:v>
                </c:pt>
                <c:pt idx="190">
                  <c:v>-9.577940008672037</c:v>
                </c:pt>
                <c:pt idx="191">
                  <c:v>-9.557940008672035</c:v>
                </c:pt>
                <c:pt idx="192">
                  <c:v>-9.537940008672038</c:v>
                </c:pt>
                <c:pt idx="193">
                  <c:v>-9.517940008672037</c:v>
                </c:pt>
                <c:pt idx="194">
                  <c:v>-9.497940008672037</c:v>
                </c:pt>
                <c:pt idx="195">
                  <c:v>-9.477940008672037</c:v>
                </c:pt>
                <c:pt idx="196">
                  <c:v>-9.457940008672037</c:v>
                </c:pt>
                <c:pt idx="197">
                  <c:v>-9.437940008672037</c:v>
                </c:pt>
                <c:pt idx="198">
                  <c:v>-9.417940008672037</c:v>
                </c:pt>
                <c:pt idx="199">
                  <c:v>-9.397940008672037</c:v>
                </c:pt>
                <c:pt idx="200">
                  <c:v>-9.377940008672037</c:v>
                </c:pt>
                <c:pt idx="201">
                  <c:v>-9.357940008672036</c:v>
                </c:pt>
                <c:pt idx="202">
                  <c:v>-9.337940008672037</c:v>
                </c:pt>
                <c:pt idx="203">
                  <c:v>-9.317940008672037</c:v>
                </c:pt>
                <c:pt idx="204">
                  <c:v>-9.297940008672038</c:v>
                </c:pt>
                <c:pt idx="205">
                  <c:v>-9.277940008672036</c:v>
                </c:pt>
                <c:pt idx="206">
                  <c:v>-9.257940008672037</c:v>
                </c:pt>
                <c:pt idx="207">
                  <c:v>-9.237940008672037</c:v>
                </c:pt>
                <c:pt idx="208">
                  <c:v>-9.217940008672036</c:v>
                </c:pt>
                <c:pt idx="209">
                  <c:v>-9.197940008672038</c:v>
                </c:pt>
                <c:pt idx="210">
                  <c:v>-9.177940008672037</c:v>
                </c:pt>
                <c:pt idx="211">
                  <c:v>-9.157940008672037</c:v>
                </c:pt>
                <c:pt idx="212">
                  <c:v>-9.137940008672038</c:v>
                </c:pt>
                <c:pt idx="213">
                  <c:v>-9.117940008672038</c:v>
                </c:pt>
                <c:pt idx="214">
                  <c:v>-9.097940008672037</c:v>
                </c:pt>
                <c:pt idx="215">
                  <c:v>-9.077940008672037</c:v>
                </c:pt>
                <c:pt idx="216">
                  <c:v>-9.057940008672035</c:v>
                </c:pt>
                <c:pt idx="217">
                  <c:v>-9.037940008672038</c:v>
                </c:pt>
                <c:pt idx="218">
                  <c:v>-9.017940008672037</c:v>
                </c:pt>
                <c:pt idx="219">
                  <c:v>-8.997940008672037</c:v>
                </c:pt>
                <c:pt idx="220">
                  <c:v>-8.977940008672037</c:v>
                </c:pt>
                <c:pt idx="221">
                  <c:v>-8.957940008672036</c:v>
                </c:pt>
                <c:pt idx="222">
                  <c:v>-8.937940008672037</c:v>
                </c:pt>
                <c:pt idx="223">
                  <c:v>-8.917940008672037</c:v>
                </c:pt>
                <c:pt idx="224">
                  <c:v>-8.897940008672035</c:v>
                </c:pt>
                <c:pt idx="225">
                  <c:v>-8.877940008672037</c:v>
                </c:pt>
                <c:pt idx="226">
                  <c:v>-8.857940008672036</c:v>
                </c:pt>
                <c:pt idx="227">
                  <c:v>-8.837940008672037</c:v>
                </c:pt>
                <c:pt idx="228">
                  <c:v>-8.817940008672037</c:v>
                </c:pt>
                <c:pt idx="229">
                  <c:v>-8.797940008672036</c:v>
                </c:pt>
                <c:pt idx="230">
                  <c:v>-8.777940008672038</c:v>
                </c:pt>
                <c:pt idx="231">
                  <c:v>-8.757940008672037</c:v>
                </c:pt>
                <c:pt idx="232">
                  <c:v>-8.737940008672037</c:v>
                </c:pt>
                <c:pt idx="233">
                  <c:v>-8.717940008672038</c:v>
                </c:pt>
                <c:pt idx="234">
                  <c:v>-8.697940008672036</c:v>
                </c:pt>
                <c:pt idx="235">
                  <c:v>-8.677940008672037</c:v>
                </c:pt>
                <c:pt idx="236">
                  <c:v>-8.657940008672037</c:v>
                </c:pt>
                <c:pt idx="237">
                  <c:v>-8.637940008672036</c:v>
                </c:pt>
                <c:pt idx="238">
                  <c:v>-8.617940008672038</c:v>
                </c:pt>
                <c:pt idx="239">
                  <c:v>-8.597940008672037</c:v>
                </c:pt>
                <c:pt idx="240">
                  <c:v>-8.577940008672037</c:v>
                </c:pt>
                <c:pt idx="241">
                  <c:v>-8.557940008672037</c:v>
                </c:pt>
                <c:pt idx="242">
                  <c:v>-8.537940008672038</c:v>
                </c:pt>
                <c:pt idx="243">
                  <c:v>-8.517940008672037</c:v>
                </c:pt>
                <c:pt idx="244">
                  <c:v>-8.497940008672037</c:v>
                </c:pt>
                <c:pt idx="245">
                  <c:v>-8.477940008672035</c:v>
                </c:pt>
                <c:pt idx="246">
                  <c:v>-8.457940008672037</c:v>
                </c:pt>
                <c:pt idx="247">
                  <c:v>-8.437940008672037</c:v>
                </c:pt>
                <c:pt idx="248">
                  <c:v>-8.417940008672037</c:v>
                </c:pt>
                <c:pt idx="249">
                  <c:v>-8.397940008672037</c:v>
                </c:pt>
                <c:pt idx="250">
                  <c:v>-8.377940008672037</c:v>
                </c:pt>
                <c:pt idx="251">
                  <c:v>-8.357940008672036</c:v>
                </c:pt>
                <c:pt idx="252">
                  <c:v>-8.337940008672037</c:v>
                </c:pt>
                <c:pt idx="253">
                  <c:v>-8.317940008672037</c:v>
                </c:pt>
                <c:pt idx="254">
                  <c:v>-8.297940008672036</c:v>
                </c:pt>
                <c:pt idx="255">
                  <c:v>-8.277940008672038</c:v>
                </c:pt>
                <c:pt idx="256">
                  <c:v>-8.257940008672037</c:v>
                </c:pt>
                <c:pt idx="257">
                  <c:v>-8.237940008672037</c:v>
                </c:pt>
                <c:pt idx="258">
                  <c:v>-8.217940008672038</c:v>
                </c:pt>
                <c:pt idx="259">
                  <c:v>-8.197940008672036</c:v>
                </c:pt>
                <c:pt idx="260">
                  <c:v>-8.177940008672037</c:v>
                </c:pt>
                <c:pt idx="261">
                  <c:v>-8.157940008672037</c:v>
                </c:pt>
                <c:pt idx="262">
                  <c:v>-8.137940008672036</c:v>
                </c:pt>
                <c:pt idx="263">
                  <c:v>-8.117940008672038</c:v>
                </c:pt>
                <c:pt idx="264">
                  <c:v>-8.097940008672037</c:v>
                </c:pt>
                <c:pt idx="265">
                  <c:v>-8.077940008672037</c:v>
                </c:pt>
                <c:pt idx="266">
                  <c:v>-8.057940008672037</c:v>
                </c:pt>
                <c:pt idx="267">
                  <c:v>-8.037940008672036</c:v>
                </c:pt>
                <c:pt idx="268">
                  <c:v>-8.017940008672037</c:v>
                </c:pt>
                <c:pt idx="269">
                  <c:v>-7.997940008672037</c:v>
                </c:pt>
                <c:pt idx="270">
                  <c:v>-7.977940008672036</c:v>
                </c:pt>
                <c:pt idx="271">
                  <c:v>-7.957940008672037</c:v>
                </c:pt>
                <c:pt idx="272">
                  <c:v>-7.937940008672036</c:v>
                </c:pt>
                <c:pt idx="273">
                  <c:v>-7.917940008672037</c:v>
                </c:pt>
                <c:pt idx="274">
                  <c:v>-7.897940008672037</c:v>
                </c:pt>
                <c:pt idx="275">
                  <c:v>-7.877940008672037</c:v>
                </c:pt>
                <c:pt idx="276">
                  <c:v>-7.857940008672037</c:v>
                </c:pt>
                <c:pt idx="277">
                  <c:v>-7.837940008672037</c:v>
                </c:pt>
                <c:pt idx="278">
                  <c:v>-7.817940008672036</c:v>
                </c:pt>
                <c:pt idx="279">
                  <c:v>-7.797940008672037</c:v>
                </c:pt>
                <c:pt idx="280">
                  <c:v>-7.777940008672037</c:v>
                </c:pt>
                <c:pt idx="281">
                  <c:v>-7.757940008672037</c:v>
                </c:pt>
                <c:pt idx="282">
                  <c:v>-7.737940008672037</c:v>
                </c:pt>
                <c:pt idx="283">
                  <c:v>-7.717940008672037</c:v>
                </c:pt>
                <c:pt idx="284">
                  <c:v>-7.697940008672037</c:v>
                </c:pt>
                <c:pt idx="285">
                  <c:v>-7.677940008672037</c:v>
                </c:pt>
                <c:pt idx="286">
                  <c:v>-7.657940008672037</c:v>
                </c:pt>
                <c:pt idx="287">
                  <c:v>-7.637940008672037</c:v>
                </c:pt>
                <c:pt idx="288">
                  <c:v>-7.617940008672037</c:v>
                </c:pt>
                <c:pt idx="289">
                  <c:v>-7.597940008672037</c:v>
                </c:pt>
                <c:pt idx="290">
                  <c:v>-7.577940008672037</c:v>
                </c:pt>
                <c:pt idx="291">
                  <c:v>-7.557940008672037</c:v>
                </c:pt>
                <c:pt idx="292">
                  <c:v>-7.537940008672037</c:v>
                </c:pt>
                <c:pt idx="293">
                  <c:v>-7.517940008672037</c:v>
                </c:pt>
                <c:pt idx="294">
                  <c:v>-7.497940008672037</c:v>
                </c:pt>
                <c:pt idx="295">
                  <c:v>-7.477940008672036</c:v>
                </c:pt>
                <c:pt idx="296">
                  <c:v>-7.457940008672037</c:v>
                </c:pt>
                <c:pt idx="297">
                  <c:v>-7.437940008672036</c:v>
                </c:pt>
                <c:pt idx="298">
                  <c:v>-7.417940008672037</c:v>
                </c:pt>
                <c:pt idx="299">
                  <c:v>-7.397940008672037</c:v>
                </c:pt>
                <c:pt idx="300">
                  <c:v>-7.377940008672038</c:v>
                </c:pt>
                <c:pt idx="301">
                  <c:v>-7.357940008672037</c:v>
                </c:pt>
                <c:pt idx="302">
                  <c:v>-7.337940008672037</c:v>
                </c:pt>
                <c:pt idx="303">
                  <c:v>-7.317940008672036</c:v>
                </c:pt>
                <c:pt idx="304">
                  <c:v>-7.297940008672038</c:v>
                </c:pt>
                <c:pt idx="305">
                  <c:v>-7.277940008672037</c:v>
                </c:pt>
                <c:pt idx="306">
                  <c:v>-7.257940008672037</c:v>
                </c:pt>
                <c:pt idx="307">
                  <c:v>-7.237940008672037</c:v>
                </c:pt>
                <c:pt idx="308">
                  <c:v>-7.217940008672037</c:v>
                </c:pt>
                <c:pt idx="309">
                  <c:v>-7.197940008672037</c:v>
                </c:pt>
                <c:pt idx="310">
                  <c:v>-7.177940008672037</c:v>
                </c:pt>
                <c:pt idx="311">
                  <c:v>-7.157940008672037</c:v>
                </c:pt>
                <c:pt idx="312">
                  <c:v>-7.137940008672037</c:v>
                </c:pt>
                <c:pt idx="313">
                  <c:v>-7.117940008672037</c:v>
                </c:pt>
                <c:pt idx="314">
                  <c:v>-7.097940008672037</c:v>
                </c:pt>
                <c:pt idx="315">
                  <c:v>-7.077940008672037</c:v>
                </c:pt>
                <c:pt idx="316">
                  <c:v>-7.057940008672037</c:v>
                </c:pt>
                <c:pt idx="317">
                  <c:v>-7.037940008672037</c:v>
                </c:pt>
                <c:pt idx="318">
                  <c:v>-7.017940008672037</c:v>
                </c:pt>
                <c:pt idx="319">
                  <c:v>-6.997940008672037</c:v>
                </c:pt>
                <c:pt idx="320">
                  <c:v>-6.977940008672036</c:v>
                </c:pt>
                <c:pt idx="321">
                  <c:v>-6.957940008672037</c:v>
                </c:pt>
                <c:pt idx="322">
                  <c:v>-6.937940008672036</c:v>
                </c:pt>
                <c:pt idx="323">
                  <c:v>-6.917940008672037</c:v>
                </c:pt>
                <c:pt idx="324">
                  <c:v>-6.897940008672037</c:v>
                </c:pt>
                <c:pt idx="325">
                  <c:v>-6.877940008672037</c:v>
                </c:pt>
                <c:pt idx="326">
                  <c:v>-6.857940008672037</c:v>
                </c:pt>
                <c:pt idx="327">
                  <c:v>-6.837940008672037</c:v>
                </c:pt>
                <c:pt idx="328">
                  <c:v>-6.817940008672036</c:v>
                </c:pt>
                <c:pt idx="329">
                  <c:v>-6.797940008672037</c:v>
                </c:pt>
                <c:pt idx="330">
                  <c:v>-6.777940008672037</c:v>
                </c:pt>
                <c:pt idx="331">
                  <c:v>-6.757940008672037</c:v>
                </c:pt>
                <c:pt idx="332">
                  <c:v>-6.737940008672037</c:v>
                </c:pt>
                <c:pt idx="333">
                  <c:v>-6.717940008672037</c:v>
                </c:pt>
                <c:pt idx="334">
                  <c:v>-6.697940008672037</c:v>
                </c:pt>
                <c:pt idx="335">
                  <c:v>-6.677940008672037</c:v>
                </c:pt>
                <c:pt idx="336">
                  <c:v>-6.657940008672037</c:v>
                </c:pt>
                <c:pt idx="337">
                  <c:v>-6.637940008672037</c:v>
                </c:pt>
                <c:pt idx="338">
                  <c:v>-6.617940008672037</c:v>
                </c:pt>
                <c:pt idx="339">
                  <c:v>-6.597940008672037</c:v>
                </c:pt>
                <c:pt idx="340">
                  <c:v>-6.577940008672037</c:v>
                </c:pt>
                <c:pt idx="341">
                  <c:v>-6.557940008672037</c:v>
                </c:pt>
                <c:pt idx="342">
                  <c:v>-6.537940008672037</c:v>
                </c:pt>
                <c:pt idx="343">
                  <c:v>-6.517940008672037</c:v>
                </c:pt>
                <c:pt idx="344">
                  <c:v>-6.497940008672037</c:v>
                </c:pt>
                <c:pt idx="345">
                  <c:v>-6.477940008672036</c:v>
                </c:pt>
                <c:pt idx="346">
                  <c:v>-6.457940008672037</c:v>
                </c:pt>
                <c:pt idx="347">
                  <c:v>-6.437940008672036</c:v>
                </c:pt>
                <c:pt idx="348">
                  <c:v>-6.417940008672037</c:v>
                </c:pt>
                <c:pt idx="349">
                  <c:v>-6.397940008672037</c:v>
                </c:pt>
                <c:pt idx="350">
                  <c:v>-6.377940008672037</c:v>
                </c:pt>
                <c:pt idx="351">
                  <c:v>-6.357940008672037</c:v>
                </c:pt>
                <c:pt idx="352">
                  <c:v>-6.337940008672037</c:v>
                </c:pt>
                <c:pt idx="353">
                  <c:v>-6.317940008672037</c:v>
                </c:pt>
                <c:pt idx="354">
                  <c:v>-6.297940008672037</c:v>
                </c:pt>
                <c:pt idx="355">
                  <c:v>-6.277940008672037</c:v>
                </c:pt>
                <c:pt idx="356">
                  <c:v>-6.257940008672038</c:v>
                </c:pt>
                <c:pt idx="357">
                  <c:v>-6.237940008672037</c:v>
                </c:pt>
                <c:pt idx="358">
                  <c:v>-6.217940008672036</c:v>
                </c:pt>
                <c:pt idx="359">
                  <c:v>-6.197940008672038</c:v>
                </c:pt>
                <c:pt idx="360">
                  <c:v>-6.177940008672036</c:v>
                </c:pt>
                <c:pt idx="361">
                  <c:v>-6.157940008672038</c:v>
                </c:pt>
                <c:pt idx="362">
                  <c:v>-6.137940008672036</c:v>
                </c:pt>
                <c:pt idx="363">
                  <c:v>-6.117940008672036</c:v>
                </c:pt>
                <c:pt idx="364">
                  <c:v>-6.097940008672037</c:v>
                </c:pt>
                <c:pt idx="365">
                  <c:v>-6.077940008672036</c:v>
                </c:pt>
                <c:pt idx="366">
                  <c:v>-6.057940008672037</c:v>
                </c:pt>
                <c:pt idx="367">
                  <c:v>-6.037940008672037</c:v>
                </c:pt>
                <c:pt idx="368">
                  <c:v>-6.017940008672037</c:v>
                </c:pt>
                <c:pt idx="369">
                  <c:v>-5.997940008672037</c:v>
                </c:pt>
                <c:pt idx="370">
                  <c:v>-5.977940008672036</c:v>
                </c:pt>
                <c:pt idx="371">
                  <c:v>-5.957940008672037</c:v>
                </c:pt>
                <c:pt idx="372">
                  <c:v>-5.937940008672037</c:v>
                </c:pt>
                <c:pt idx="373">
                  <c:v>-5.917940008672037</c:v>
                </c:pt>
                <c:pt idx="374">
                  <c:v>-5.897940008672036</c:v>
                </c:pt>
                <c:pt idx="375">
                  <c:v>-5.877940008672038</c:v>
                </c:pt>
                <c:pt idx="376">
                  <c:v>-5.857940008672036</c:v>
                </c:pt>
                <c:pt idx="377">
                  <c:v>-5.837940008672038</c:v>
                </c:pt>
                <c:pt idx="378">
                  <c:v>-5.817940008672036</c:v>
                </c:pt>
                <c:pt idx="379">
                  <c:v>-5.797940008672036</c:v>
                </c:pt>
                <c:pt idx="380">
                  <c:v>-5.777940008672037</c:v>
                </c:pt>
                <c:pt idx="381">
                  <c:v>-5.757940008672036</c:v>
                </c:pt>
                <c:pt idx="382">
                  <c:v>-5.737940008672036</c:v>
                </c:pt>
                <c:pt idx="383">
                  <c:v>-5.717940008672036</c:v>
                </c:pt>
                <c:pt idx="384">
                  <c:v>-5.697940008672036</c:v>
                </c:pt>
                <c:pt idx="385">
                  <c:v>-5.677940008672037</c:v>
                </c:pt>
                <c:pt idx="386">
                  <c:v>-5.657940008672037</c:v>
                </c:pt>
                <c:pt idx="387">
                  <c:v>-5.637940008672037</c:v>
                </c:pt>
                <c:pt idx="388">
                  <c:v>-5.617940008672037</c:v>
                </c:pt>
                <c:pt idx="389">
                  <c:v>-5.597940008672037</c:v>
                </c:pt>
                <c:pt idx="390">
                  <c:v>-5.577940008672037</c:v>
                </c:pt>
                <c:pt idx="391">
                  <c:v>-5.557940008672038</c:v>
                </c:pt>
                <c:pt idx="392">
                  <c:v>-5.537940008672037</c:v>
                </c:pt>
                <c:pt idx="393">
                  <c:v>-5.517940008672036</c:v>
                </c:pt>
                <c:pt idx="394">
                  <c:v>-5.497940008672037</c:v>
                </c:pt>
                <c:pt idx="395">
                  <c:v>-5.477940008672035</c:v>
                </c:pt>
                <c:pt idx="396">
                  <c:v>-5.457940008672038</c:v>
                </c:pt>
                <c:pt idx="397">
                  <c:v>-5.437940008672036</c:v>
                </c:pt>
                <c:pt idx="398">
                  <c:v>-5.417940008672036</c:v>
                </c:pt>
                <c:pt idx="399">
                  <c:v>-5.397940008672037</c:v>
                </c:pt>
                <c:pt idx="400">
                  <c:v>-5.377940008672036</c:v>
                </c:pt>
                <c:pt idx="401">
                  <c:v>-5.357940008672037</c:v>
                </c:pt>
                <c:pt idx="402">
                  <c:v>-5.337940008672037</c:v>
                </c:pt>
                <c:pt idx="403">
                  <c:v>-5.317940008672036</c:v>
                </c:pt>
                <c:pt idx="404">
                  <c:v>-5.297940008672038</c:v>
                </c:pt>
                <c:pt idx="405">
                  <c:v>-5.277940008672036</c:v>
                </c:pt>
                <c:pt idx="406">
                  <c:v>-5.257940008672037</c:v>
                </c:pt>
                <c:pt idx="407">
                  <c:v>-5.237940008672037</c:v>
                </c:pt>
                <c:pt idx="408">
                  <c:v>-5.217940008672037</c:v>
                </c:pt>
                <c:pt idx="409">
                  <c:v>-5.197940008672037</c:v>
                </c:pt>
                <c:pt idx="410">
                  <c:v>-5.177940008672037</c:v>
                </c:pt>
                <c:pt idx="411">
                  <c:v>-5.157940008672036</c:v>
                </c:pt>
                <c:pt idx="412">
                  <c:v>-5.137940008672036</c:v>
                </c:pt>
                <c:pt idx="413">
                  <c:v>-5.117940008672037</c:v>
                </c:pt>
                <c:pt idx="414">
                  <c:v>-5.097940008672038</c:v>
                </c:pt>
                <c:pt idx="415">
                  <c:v>-5.077940008672036</c:v>
                </c:pt>
                <c:pt idx="416">
                  <c:v>-5.057940008672036</c:v>
                </c:pt>
                <c:pt idx="417">
                  <c:v>-5.037940008672036</c:v>
                </c:pt>
                <c:pt idx="418">
                  <c:v>-5.017940008672038</c:v>
                </c:pt>
                <c:pt idx="419">
                  <c:v>-4.997940008672036</c:v>
                </c:pt>
                <c:pt idx="420">
                  <c:v>-4.977940008672036</c:v>
                </c:pt>
                <c:pt idx="421">
                  <c:v>-4.957940008672036</c:v>
                </c:pt>
                <c:pt idx="422">
                  <c:v>-4.937940008672036</c:v>
                </c:pt>
                <c:pt idx="423">
                  <c:v>-4.917940008672035</c:v>
                </c:pt>
                <c:pt idx="424">
                  <c:v>-4.897940008672037</c:v>
                </c:pt>
                <c:pt idx="425">
                  <c:v>-4.877940008672037</c:v>
                </c:pt>
                <c:pt idx="426">
                  <c:v>-4.857940008672037</c:v>
                </c:pt>
                <c:pt idx="427">
                  <c:v>-4.837940008672035</c:v>
                </c:pt>
                <c:pt idx="428">
                  <c:v>-4.817940008672036</c:v>
                </c:pt>
                <c:pt idx="429">
                  <c:v>-4.797940008672037</c:v>
                </c:pt>
                <c:pt idx="430">
                  <c:v>-4.777940008672037</c:v>
                </c:pt>
                <c:pt idx="431">
                  <c:v>-4.757940008672038</c:v>
                </c:pt>
                <c:pt idx="432">
                  <c:v>-4.737940008672035</c:v>
                </c:pt>
                <c:pt idx="433">
                  <c:v>-4.717940008672036</c:v>
                </c:pt>
                <c:pt idx="434">
                  <c:v>-4.697940008672037</c:v>
                </c:pt>
                <c:pt idx="435">
                  <c:v>-4.677940008672038</c:v>
                </c:pt>
                <c:pt idx="436">
                  <c:v>-4.657940008672036</c:v>
                </c:pt>
                <c:pt idx="437">
                  <c:v>-4.637940008672037</c:v>
                </c:pt>
                <c:pt idx="438">
                  <c:v>-4.617940008672036</c:v>
                </c:pt>
                <c:pt idx="439">
                  <c:v>-4.597940008672038</c:v>
                </c:pt>
                <c:pt idx="440">
                  <c:v>-4.577940008672036</c:v>
                </c:pt>
                <c:pt idx="441">
                  <c:v>-4.557940008672037</c:v>
                </c:pt>
                <c:pt idx="442">
                  <c:v>-4.537940008672036</c:v>
                </c:pt>
                <c:pt idx="443">
                  <c:v>-4.517940008672037</c:v>
                </c:pt>
                <c:pt idx="444">
                  <c:v>-4.497940008672035</c:v>
                </c:pt>
                <c:pt idx="445">
                  <c:v>-4.477940008672037</c:v>
                </c:pt>
                <c:pt idx="446">
                  <c:v>-4.457940008672037</c:v>
                </c:pt>
                <c:pt idx="447">
                  <c:v>-4.437940008672037</c:v>
                </c:pt>
                <c:pt idx="448">
                  <c:v>-4.417940008672036</c:v>
                </c:pt>
                <c:pt idx="449">
                  <c:v>-4.397940008672036</c:v>
                </c:pt>
                <c:pt idx="450">
                  <c:v>-4.377940008672038</c:v>
                </c:pt>
                <c:pt idx="451">
                  <c:v>-4.357940008672037</c:v>
                </c:pt>
                <c:pt idx="452">
                  <c:v>-4.337940008672036</c:v>
                </c:pt>
                <c:pt idx="453">
                  <c:v>-4.317940008672036</c:v>
                </c:pt>
                <c:pt idx="454">
                  <c:v>-4.297940008672036</c:v>
                </c:pt>
                <c:pt idx="455">
                  <c:v>-4.277940008672036</c:v>
                </c:pt>
                <c:pt idx="456">
                  <c:v>-4.257940008672038</c:v>
                </c:pt>
                <c:pt idx="457">
                  <c:v>-4.237940008672036</c:v>
                </c:pt>
                <c:pt idx="458">
                  <c:v>-4.217940008672037</c:v>
                </c:pt>
                <c:pt idx="459">
                  <c:v>-4.197940008672036</c:v>
                </c:pt>
                <c:pt idx="460">
                  <c:v>-4.177940008672037</c:v>
                </c:pt>
                <c:pt idx="461">
                  <c:v>-4.157940008672035</c:v>
                </c:pt>
                <c:pt idx="462">
                  <c:v>-4.137940008672037</c:v>
                </c:pt>
                <c:pt idx="463">
                  <c:v>-4.117940008672037</c:v>
                </c:pt>
                <c:pt idx="464">
                  <c:v>-4.097940008672037</c:v>
                </c:pt>
                <c:pt idx="465">
                  <c:v>-4.077940008672035</c:v>
                </c:pt>
                <c:pt idx="466">
                  <c:v>-4.057940008672036</c:v>
                </c:pt>
                <c:pt idx="467">
                  <c:v>-4.037940008672037</c:v>
                </c:pt>
                <c:pt idx="468">
                  <c:v>-4.017940008672038</c:v>
                </c:pt>
                <c:pt idx="469">
                  <c:v>-3.997940008672036</c:v>
                </c:pt>
                <c:pt idx="470">
                  <c:v>-3.977940008672036</c:v>
                </c:pt>
                <c:pt idx="471">
                  <c:v>-3.957940008672036</c:v>
                </c:pt>
                <c:pt idx="472">
                  <c:v>-3.937940008672037</c:v>
                </c:pt>
                <c:pt idx="473">
                  <c:v>-3.917940008672036</c:v>
                </c:pt>
                <c:pt idx="474">
                  <c:v>-3.897940008672036</c:v>
                </c:pt>
                <c:pt idx="475">
                  <c:v>-3.877940008672036</c:v>
                </c:pt>
                <c:pt idx="476">
                  <c:v>-3.857940008672036</c:v>
                </c:pt>
                <c:pt idx="477">
                  <c:v>-3.837940008672035</c:v>
                </c:pt>
                <c:pt idx="478">
                  <c:v>-3.817940008672036</c:v>
                </c:pt>
                <c:pt idx="479">
                  <c:v>-3.797940008672036</c:v>
                </c:pt>
                <c:pt idx="480">
                  <c:v>-3.777940008672036</c:v>
                </c:pt>
                <c:pt idx="481">
                  <c:v>-3.757940008672036</c:v>
                </c:pt>
                <c:pt idx="482">
                  <c:v>-3.737940008672035</c:v>
                </c:pt>
                <c:pt idx="483">
                  <c:v>-3.717940008672037</c:v>
                </c:pt>
                <c:pt idx="484">
                  <c:v>-3.697940008672037</c:v>
                </c:pt>
                <c:pt idx="485">
                  <c:v>-3.677940008672037</c:v>
                </c:pt>
                <c:pt idx="486">
                  <c:v>-3.657940008672036</c:v>
                </c:pt>
                <c:pt idx="487">
                  <c:v>-3.637940008672036</c:v>
                </c:pt>
                <c:pt idx="488">
                  <c:v>-3.617940008672037</c:v>
                </c:pt>
                <c:pt idx="489">
                  <c:v>-3.597940008672037</c:v>
                </c:pt>
                <c:pt idx="490">
                  <c:v>-3.577940008672036</c:v>
                </c:pt>
                <c:pt idx="491">
                  <c:v>-3.557940008672036</c:v>
                </c:pt>
                <c:pt idx="492">
                  <c:v>-3.537940008672036</c:v>
                </c:pt>
                <c:pt idx="493">
                  <c:v>-3.517940008672038</c:v>
                </c:pt>
                <c:pt idx="494">
                  <c:v>-3.497940008672036</c:v>
                </c:pt>
                <c:pt idx="495">
                  <c:v>-3.477940008672036</c:v>
                </c:pt>
                <c:pt idx="496">
                  <c:v>-3.457940008672036</c:v>
                </c:pt>
                <c:pt idx="497">
                  <c:v>-3.437940008672036</c:v>
                </c:pt>
                <c:pt idx="498">
                  <c:v>-3.417940008672035</c:v>
                </c:pt>
                <c:pt idx="499">
                  <c:v>-3.397940008672037</c:v>
                </c:pt>
                <c:pt idx="500">
                  <c:v>-3.377940008672037</c:v>
                </c:pt>
                <c:pt idx="501">
                  <c:v>-3.357940008672037</c:v>
                </c:pt>
                <c:pt idx="502">
                  <c:v>-3.337940008672036</c:v>
                </c:pt>
                <c:pt idx="503">
                  <c:v>-3.317940008672036</c:v>
                </c:pt>
                <c:pt idx="504">
                  <c:v>-3.297940008672037</c:v>
                </c:pt>
                <c:pt idx="505">
                  <c:v>-3.277940008672037</c:v>
                </c:pt>
                <c:pt idx="506">
                  <c:v>-3.257940008672037</c:v>
                </c:pt>
                <c:pt idx="507">
                  <c:v>-3.237940008672036</c:v>
                </c:pt>
                <c:pt idx="508">
                  <c:v>-3.217940008672036</c:v>
                </c:pt>
                <c:pt idx="509">
                  <c:v>-3.197940008672036</c:v>
                </c:pt>
                <c:pt idx="510">
                  <c:v>-3.177940008672037</c:v>
                </c:pt>
                <c:pt idx="511">
                  <c:v>-3.157940008672036</c:v>
                </c:pt>
                <c:pt idx="512">
                  <c:v>-3.137940008672036</c:v>
                </c:pt>
                <c:pt idx="513">
                  <c:v>-3.117940008672036</c:v>
                </c:pt>
                <c:pt idx="514">
                  <c:v>-3.097940008672036</c:v>
                </c:pt>
                <c:pt idx="515">
                  <c:v>-3.077940008672035</c:v>
                </c:pt>
                <c:pt idx="516">
                  <c:v>-3.057940008672036</c:v>
                </c:pt>
                <c:pt idx="517">
                  <c:v>-3.037940008672037</c:v>
                </c:pt>
                <c:pt idx="518">
                  <c:v>-3.017940008672036</c:v>
                </c:pt>
                <c:pt idx="519">
                  <c:v>-2.997940008672035</c:v>
                </c:pt>
                <c:pt idx="520">
                  <c:v>-2.977940008672036</c:v>
                </c:pt>
                <c:pt idx="521">
                  <c:v>-2.957940008672037</c:v>
                </c:pt>
                <c:pt idx="522">
                  <c:v>-2.937940008672037</c:v>
                </c:pt>
                <c:pt idx="523">
                  <c:v>-2.917940008672036</c:v>
                </c:pt>
                <c:pt idx="524">
                  <c:v>-2.897940008672036</c:v>
                </c:pt>
                <c:pt idx="525">
                  <c:v>-2.877940008672036</c:v>
                </c:pt>
                <c:pt idx="526">
                  <c:v>-2.857940008672037</c:v>
                </c:pt>
                <c:pt idx="527">
                  <c:v>-2.837940008672036</c:v>
                </c:pt>
                <c:pt idx="528">
                  <c:v>-2.817940008672036</c:v>
                </c:pt>
                <c:pt idx="529">
                  <c:v>-2.797940008672036</c:v>
                </c:pt>
                <c:pt idx="530">
                  <c:v>-2.777940008672036</c:v>
                </c:pt>
                <c:pt idx="531">
                  <c:v>-2.757940008672037</c:v>
                </c:pt>
                <c:pt idx="532">
                  <c:v>-2.737940008672036</c:v>
                </c:pt>
                <c:pt idx="533">
                  <c:v>-2.717940008672036</c:v>
                </c:pt>
                <c:pt idx="534">
                  <c:v>-2.697940008672036</c:v>
                </c:pt>
                <c:pt idx="535">
                  <c:v>-2.677940008672036</c:v>
                </c:pt>
                <c:pt idx="536">
                  <c:v>-2.657940008672035</c:v>
                </c:pt>
                <c:pt idx="537">
                  <c:v>-2.637940008672036</c:v>
                </c:pt>
                <c:pt idx="538">
                  <c:v>-2.617940008672037</c:v>
                </c:pt>
                <c:pt idx="539">
                  <c:v>-2.597940008672037</c:v>
                </c:pt>
                <c:pt idx="540">
                  <c:v>-2.577940008672036</c:v>
                </c:pt>
                <c:pt idx="541">
                  <c:v>-2.557940008672036</c:v>
                </c:pt>
                <c:pt idx="542">
                  <c:v>-2.537940008672037</c:v>
                </c:pt>
                <c:pt idx="543">
                  <c:v>-2.517940008672037</c:v>
                </c:pt>
                <c:pt idx="544">
                  <c:v>-2.497940008672036</c:v>
                </c:pt>
                <c:pt idx="545">
                  <c:v>-2.477940008672036</c:v>
                </c:pt>
                <c:pt idx="546">
                  <c:v>-2.457940008672036</c:v>
                </c:pt>
                <c:pt idx="547">
                  <c:v>-2.437940008672038</c:v>
                </c:pt>
                <c:pt idx="548">
                  <c:v>-2.417940008672036</c:v>
                </c:pt>
                <c:pt idx="549">
                  <c:v>-2.397940008672036</c:v>
                </c:pt>
                <c:pt idx="550">
                  <c:v>-2.377940008672036</c:v>
                </c:pt>
                <c:pt idx="551">
                  <c:v>-2.357940008672036</c:v>
                </c:pt>
                <c:pt idx="552">
                  <c:v>-2.337940008672035</c:v>
                </c:pt>
                <c:pt idx="553">
                  <c:v>-2.317940008672036</c:v>
                </c:pt>
                <c:pt idx="554">
                  <c:v>-2.297940008672036</c:v>
                </c:pt>
                <c:pt idx="555">
                  <c:v>-2.277940008672036</c:v>
                </c:pt>
                <c:pt idx="556">
                  <c:v>-2.257940008672036</c:v>
                </c:pt>
                <c:pt idx="557">
                  <c:v>-2.237940008672035</c:v>
                </c:pt>
                <c:pt idx="558">
                  <c:v>-2.217940008672035</c:v>
                </c:pt>
                <c:pt idx="559">
                  <c:v>-2.197940008672037</c:v>
                </c:pt>
                <c:pt idx="560">
                  <c:v>-2.177940008672037</c:v>
                </c:pt>
                <c:pt idx="561">
                  <c:v>-2.157940008672036</c:v>
                </c:pt>
                <c:pt idx="562">
                  <c:v>-2.137940008672036</c:v>
                </c:pt>
                <c:pt idx="563">
                  <c:v>-2.117940008672036</c:v>
                </c:pt>
                <c:pt idx="564">
                  <c:v>-2.097940008672037</c:v>
                </c:pt>
                <c:pt idx="565">
                  <c:v>-2.077940008672036</c:v>
                </c:pt>
                <c:pt idx="566">
                  <c:v>-2.057940008672036</c:v>
                </c:pt>
                <c:pt idx="567">
                  <c:v>-2.037940008672036</c:v>
                </c:pt>
                <c:pt idx="568">
                  <c:v>-2.017940008672036</c:v>
                </c:pt>
                <c:pt idx="569">
                  <c:v>-1.997940008672035</c:v>
                </c:pt>
                <c:pt idx="570">
                  <c:v>-1.977940008672037</c:v>
                </c:pt>
                <c:pt idx="571">
                  <c:v>-1.957940008672037</c:v>
                </c:pt>
                <c:pt idx="572">
                  <c:v>-1.937940008672037</c:v>
                </c:pt>
                <c:pt idx="573">
                  <c:v>-1.917940008672035</c:v>
                </c:pt>
                <c:pt idx="574">
                  <c:v>-1.897940008672035</c:v>
                </c:pt>
                <c:pt idx="575">
                  <c:v>-1.877940008672037</c:v>
                </c:pt>
                <c:pt idx="576">
                  <c:v>-1.857940008672037</c:v>
                </c:pt>
                <c:pt idx="577">
                  <c:v>-1.837940008672036</c:v>
                </c:pt>
                <c:pt idx="578">
                  <c:v>-1.817940008672036</c:v>
                </c:pt>
                <c:pt idx="579">
                  <c:v>-1.797940008672036</c:v>
                </c:pt>
                <c:pt idx="580">
                  <c:v>-1.777940008672037</c:v>
                </c:pt>
                <c:pt idx="581">
                  <c:v>-1.757940008672038</c:v>
                </c:pt>
                <c:pt idx="582">
                  <c:v>-1.737940008672036</c:v>
                </c:pt>
                <c:pt idx="583">
                  <c:v>-1.717940008672036</c:v>
                </c:pt>
                <c:pt idx="584">
                  <c:v>-1.697940008672036</c:v>
                </c:pt>
                <c:pt idx="585">
                  <c:v>-1.677940008672038</c:v>
                </c:pt>
                <c:pt idx="586">
                  <c:v>-1.657940008672036</c:v>
                </c:pt>
                <c:pt idx="587">
                  <c:v>-1.637940008672036</c:v>
                </c:pt>
                <c:pt idx="588">
                  <c:v>-1.617940008672036</c:v>
                </c:pt>
                <c:pt idx="589">
                  <c:v>-1.597940008672037</c:v>
                </c:pt>
                <c:pt idx="590">
                  <c:v>-1.577940008672035</c:v>
                </c:pt>
                <c:pt idx="591">
                  <c:v>-1.557940008672037</c:v>
                </c:pt>
                <c:pt idx="592">
                  <c:v>-1.537940008672037</c:v>
                </c:pt>
                <c:pt idx="593">
                  <c:v>-1.517940008672037</c:v>
                </c:pt>
                <c:pt idx="594">
                  <c:v>-1.497940008672035</c:v>
                </c:pt>
                <c:pt idx="595">
                  <c:v>-1.477940008672036</c:v>
                </c:pt>
                <c:pt idx="596">
                  <c:v>-1.457940008672037</c:v>
                </c:pt>
                <c:pt idx="597">
                  <c:v>-1.437940008672037</c:v>
                </c:pt>
                <c:pt idx="598">
                  <c:v>-1.417940008672036</c:v>
                </c:pt>
                <c:pt idx="599">
                  <c:v>-1.397940008672036</c:v>
                </c:pt>
                <c:pt idx="600">
                  <c:v>-1.377940008672036</c:v>
                </c:pt>
                <c:pt idx="601">
                  <c:v>-1.357940008672036</c:v>
                </c:pt>
                <c:pt idx="602">
                  <c:v>-1.337940008672036</c:v>
                </c:pt>
                <c:pt idx="603">
                  <c:v>-1.317940008672036</c:v>
                </c:pt>
                <c:pt idx="604">
                  <c:v>-1.297940008672038</c:v>
                </c:pt>
                <c:pt idx="605">
                  <c:v>-1.277940008672036</c:v>
                </c:pt>
                <c:pt idx="606">
                  <c:v>-1.257940008672037</c:v>
                </c:pt>
                <c:pt idx="607">
                  <c:v>-1.237940008672037</c:v>
                </c:pt>
                <c:pt idx="608">
                  <c:v>-1.217940008672037</c:v>
                </c:pt>
                <c:pt idx="609">
                  <c:v>-1.197940008672037</c:v>
                </c:pt>
                <c:pt idx="610">
                  <c:v>-1.177940008672037</c:v>
                </c:pt>
                <c:pt idx="611">
                  <c:v>-1.157940008672035</c:v>
                </c:pt>
                <c:pt idx="612">
                  <c:v>-1.137940008672035</c:v>
                </c:pt>
                <c:pt idx="613">
                  <c:v>-1.117940008672037</c:v>
                </c:pt>
                <c:pt idx="614">
                  <c:v>-1.097940008672037</c:v>
                </c:pt>
                <c:pt idx="615">
                  <c:v>-1.077940008672036</c:v>
                </c:pt>
                <c:pt idx="616">
                  <c:v>-1.057940008672036</c:v>
                </c:pt>
                <c:pt idx="617">
                  <c:v>-1.037940008672036</c:v>
                </c:pt>
                <c:pt idx="618">
                  <c:v>-1.017940008672038</c:v>
                </c:pt>
                <c:pt idx="619">
                  <c:v>-0.997940008672036</c:v>
                </c:pt>
                <c:pt idx="620">
                  <c:v>-0.977940008672036</c:v>
                </c:pt>
                <c:pt idx="621">
                  <c:v>-0.957940008672036</c:v>
                </c:pt>
                <c:pt idx="622">
                  <c:v>-0.937940008672036</c:v>
                </c:pt>
                <c:pt idx="623">
                  <c:v>-0.917940008672035</c:v>
                </c:pt>
                <c:pt idx="624">
                  <c:v>-0.897940008672036</c:v>
                </c:pt>
                <c:pt idx="625">
                  <c:v>-0.877940008672037</c:v>
                </c:pt>
                <c:pt idx="626">
                  <c:v>-0.857940008672037</c:v>
                </c:pt>
                <c:pt idx="627">
                  <c:v>-0.837940008672035</c:v>
                </c:pt>
                <c:pt idx="628">
                  <c:v>-0.817940008672035</c:v>
                </c:pt>
                <c:pt idx="629">
                  <c:v>-0.797940008672037</c:v>
                </c:pt>
                <c:pt idx="630">
                  <c:v>-0.777940008672037</c:v>
                </c:pt>
                <c:pt idx="631">
                  <c:v>-0.757940008672037</c:v>
                </c:pt>
                <c:pt idx="632">
                  <c:v>-0.737940008672036</c:v>
                </c:pt>
                <c:pt idx="633">
                  <c:v>-0.717940008672036</c:v>
                </c:pt>
                <c:pt idx="634">
                  <c:v>-0.697940008672037</c:v>
                </c:pt>
                <c:pt idx="635">
                  <c:v>-0.677940008672037</c:v>
                </c:pt>
                <c:pt idx="636">
                  <c:v>-0.657940008672036</c:v>
                </c:pt>
                <c:pt idx="637">
                  <c:v>-0.637940008672036</c:v>
                </c:pt>
                <c:pt idx="638">
                  <c:v>-0.617940008672036</c:v>
                </c:pt>
                <c:pt idx="639">
                  <c:v>-0.597940008672038</c:v>
                </c:pt>
                <c:pt idx="640">
                  <c:v>-0.577940008672036</c:v>
                </c:pt>
                <c:pt idx="641">
                  <c:v>-0.557940008672036</c:v>
                </c:pt>
                <c:pt idx="642">
                  <c:v>-0.537940008672037</c:v>
                </c:pt>
                <c:pt idx="643">
                  <c:v>-0.517940008672037</c:v>
                </c:pt>
                <c:pt idx="644">
                  <c:v>-0.497940008672035</c:v>
                </c:pt>
                <c:pt idx="645">
                  <c:v>-0.477940008672037</c:v>
                </c:pt>
                <c:pt idx="646">
                  <c:v>-0.457940008672037</c:v>
                </c:pt>
                <c:pt idx="647">
                  <c:v>-0.437940008672037</c:v>
                </c:pt>
                <c:pt idx="648">
                  <c:v>-0.417940008672035</c:v>
                </c:pt>
                <c:pt idx="649">
                  <c:v>-0.397940008672035</c:v>
                </c:pt>
                <c:pt idx="650">
                  <c:v>-0.377940008672037</c:v>
                </c:pt>
                <c:pt idx="651">
                  <c:v>-0.357940008672037</c:v>
                </c:pt>
                <c:pt idx="652">
                  <c:v>-0.337940008672036</c:v>
                </c:pt>
                <c:pt idx="653">
                  <c:v>-0.317940008672036</c:v>
                </c:pt>
                <c:pt idx="654">
                  <c:v>-0.297940008672036</c:v>
                </c:pt>
                <c:pt idx="655">
                  <c:v>-0.277940008672036</c:v>
                </c:pt>
                <c:pt idx="656">
                  <c:v>-0.257940008672038</c:v>
                </c:pt>
                <c:pt idx="657">
                  <c:v>-0.237940008672036</c:v>
                </c:pt>
                <c:pt idx="658">
                  <c:v>-0.217940008672036</c:v>
                </c:pt>
                <c:pt idx="659">
                  <c:v>-0.197940008672036</c:v>
                </c:pt>
                <c:pt idx="660">
                  <c:v>-0.177940008672036</c:v>
                </c:pt>
                <c:pt idx="661">
                  <c:v>-0.157940008672035</c:v>
                </c:pt>
                <c:pt idx="662">
                  <c:v>-0.137940008672036</c:v>
                </c:pt>
                <c:pt idx="663">
                  <c:v>-0.117940008672037</c:v>
                </c:pt>
                <c:pt idx="664">
                  <c:v>-0.0979400086720367</c:v>
                </c:pt>
                <c:pt idx="665">
                  <c:v>-0.0779400086720352</c:v>
                </c:pt>
                <c:pt idx="666">
                  <c:v>-0.0579400086720354</c:v>
                </c:pt>
                <c:pt idx="667">
                  <c:v>-0.0379400086720369</c:v>
                </c:pt>
                <c:pt idx="668">
                  <c:v>-0.017940008672037</c:v>
                </c:pt>
                <c:pt idx="669">
                  <c:v>0.0020599913279644</c:v>
                </c:pt>
                <c:pt idx="670">
                  <c:v>0.0220599913279643</c:v>
                </c:pt>
                <c:pt idx="671">
                  <c:v>0.0420599913279642</c:v>
                </c:pt>
                <c:pt idx="672">
                  <c:v>0.0620599913279628</c:v>
                </c:pt>
                <c:pt idx="673">
                  <c:v>0.082059991327964</c:v>
                </c:pt>
                <c:pt idx="674">
                  <c:v>0.102059991327964</c:v>
                </c:pt>
                <c:pt idx="675">
                  <c:v>0.122059991327964</c:v>
                </c:pt>
                <c:pt idx="676">
                  <c:v>0.142059991327964</c:v>
                </c:pt>
                <c:pt idx="677">
                  <c:v>0.162059991327965</c:v>
                </c:pt>
                <c:pt idx="678">
                  <c:v>0.182059991327964</c:v>
                </c:pt>
                <c:pt idx="679">
                  <c:v>0.202059991327964</c:v>
                </c:pt>
                <c:pt idx="680">
                  <c:v>0.222059991327963</c:v>
                </c:pt>
                <c:pt idx="681">
                  <c:v>0.242059991327963</c:v>
                </c:pt>
                <c:pt idx="682">
                  <c:v>0.262059991327965</c:v>
                </c:pt>
                <c:pt idx="683">
                  <c:v>0.282059991327963</c:v>
                </c:pt>
                <c:pt idx="684">
                  <c:v>0.302059991327963</c:v>
                </c:pt>
                <c:pt idx="685">
                  <c:v>0.322059991327963</c:v>
                </c:pt>
                <c:pt idx="686">
                  <c:v>0.342059991327964</c:v>
                </c:pt>
                <c:pt idx="687">
                  <c:v>0.362059991327964</c:v>
                </c:pt>
                <c:pt idx="688">
                  <c:v>0.382059991327963</c:v>
                </c:pt>
                <c:pt idx="689">
                  <c:v>0.402059991327963</c:v>
                </c:pt>
                <c:pt idx="690">
                  <c:v>0.422059991327964</c:v>
                </c:pt>
                <c:pt idx="691">
                  <c:v>0.442059991327964</c:v>
                </c:pt>
                <c:pt idx="692">
                  <c:v>0.462059991327964</c:v>
                </c:pt>
                <c:pt idx="693">
                  <c:v>0.482059991327962</c:v>
                </c:pt>
                <c:pt idx="694">
                  <c:v>0.502059991327964</c:v>
                </c:pt>
                <c:pt idx="695">
                  <c:v>0.522059991327964</c:v>
                </c:pt>
                <c:pt idx="696">
                  <c:v>0.542059991327964</c:v>
                </c:pt>
                <c:pt idx="697">
                  <c:v>0.562059991327964</c:v>
                </c:pt>
                <c:pt idx="698">
                  <c:v>0.582059991327965</c:v>
                </c:pt>
                <c:pt idx="699">
                  <c:v>0.602059991327963</c:v>
                </c:pt>
                <c:pt idx="700">
                  <c:v>0.622059991327963</c:v>
                </c:pt>
                <c:pt idx="701">
                  <c:v>0.642059991327963</c:v>
                </c:pt>
                <c:pt idx="702">
                  <c:v>0.662059991327963</c:v>
                </c:pt>
                <c:pt idx="703">
                  <c:v>0.682059991327963</c:v>
                </c:pt>
                <c:pt idx="704">
                  <c:v>0.702059991327962</c:v>
                </c:pt>
                <c:pt idx="705">
                  <c:v>0.722059991327963</c:v>
                </c:pt>
                <c:pt idx="706">
                  <c:v>0.742059991327963</c:v>
                </c:pt>
                <c:pt idx="707">
                  <c:v>0.762059991327963</c:v>
                </c:pt>
                <c:pt idx="708">
                  <c:v>0.782059991327963</c:v>
                </c:pt>
                <c:pt idx="709">
                  <c:v>0.802059991327963</c:v>
                </c:pt>
                <c:pt idx="710">
                  <c:v>0.822059991327963</c:v>
                </c:pt>
                <c:pt idx="711">
                  <c:v>0.842059991327965</c:v>
                </c:pt>
                <c:pt idx="712">
                  <c:v>0.862059991327965</c:v>
                </c:pt>
                <c:pt idx="713">
                  <c:v>0.882059991327962</c:v>
                </c:pt>
                <c:pt idx="714">
                  <c:v>0.902059991327962</c:v>
                </c:pt>
                <c:pt idx="715">
                  <c:v>0.922059991327965</c:v>
                </c:pt>
                <c:pt idx="716">
                  <c:v>0.942059991327965</c:v>
                </c:pt>
                <c:pt idx="717">
                  <c:v>0.962059991327965</c:v>
                </c:pt>
                <c:pt idx="718">
                  <c:v>0.982059991327962</c:v>
                </c:pt>
                <c:pt idx="719">
                  <c:v>1.002059991327965</c:v>
                </c:pt>
                <c:pt idx="720">
                  <c:v>1.022059991327965</c:v>
                </c:pt>
                <c:pt idx="721">
                  <c:v>1.042059991327965</c:v>
                </c:pt>
                <c:pt idx="722">
                  <c:v>1.062059991327965</c:v>
                </c:pt>
                <c:pt idx="723">
                  <c:v>1.082059991327964</c:v>
                </c:pt>
                <c:pt idx="724">
                  <c:v>1.102059991327964</c:v>
                </c:pt>
                <c:pt idx="725">
                  <c:v>1.122059991327964</c:v>
                </c:pt>
                <c:pt idx="726">
                  <c:v>1.142059991327964</c:v>
                </c:pt>
                <c:pt idx="727">
                  <c:v>1.162059991327964</c:v>
                </c:pt>
                <c:pt idx="728">
                  <c:v>1.182059991327964</c:v>
                </c:pt>
                <c:pt idx="729">
                  <c:v>1.202059991327964</c:v>
                </c:pt>
                <c:pt idx="730">
                  <c:v>1.222059991327964</c:v>
                </c:pt>
                <c:pt idx="731">
                  <c:v>1.242059991327964</c:v>
                </c:pt>
                <c:pt idx="732">
                  <c:v>1.262059991327964</c:v>
                </c:pt>
                <c:pt idx="733">
                  <c:v>1.282059991327964</c:v>
                </c:pt>
                <c:pt idx="734">
                  <c:v>1.302059991327964</c:v>
                </c:pt>
                <c:pt idx="735">
                  <c:v>1.322059991327964</c:v>
                </c:pt>
                <c:pt idx="736">
                  <c:v>1.342059991327963</c:v>
                </c:pt>
                <c:pt idx="737">
                  <c:v>1.362059991327963</c:v>
                </c:pt>
                <c:pt idx="738">
                  <c:v>1.382059991327963</c:v>
                </c:pt>
                <c:pt idx="739">
                  <c:v>1.402059991327963</c:v>
                </c:pt>
                <c:pt idx="740">
                  <c:v>1.422059991327963</c:v>
                </c:pt>
                <c:pt idx="741">
                  <c:v>1.442059991327963</c:v>
                </c:pt>
                <c:pt idx="742">
                  <c:v>1.462059991327963</c:v>
                </c:pt>
                <c:pt idx="743">
                  <c:v>1.482059991327963</c:v>
                </c:pt>
                <c:pt idx="744">
                  <c:v>1.502059991327966</c:v>
                </c:pt>
                <c:pt idx="745">
                  <c:v>1.522059991327963</c:v>
                </c:pt>
                <c:pt idx="746">
                  <c:v>1.542059991327963</c:v>
                </c:pt>
                <c:pt idx="747">
                  <c:v>1.562059991327963</c:v>
                </c:pt>
                <c:pt idx="748">
                  <c:v>1.582059991327965</c:v>
                </c:pt>
                <c:pt idx="749">
                  <c:v>1.602059991327965</c:v>
                </c:pt>
                <c:pt idx="750">
                  <c:v>1.622059991327962</c:v>
                </c:pt>
                <c:pt idx="751">
                  <c:v>1.642059991327962</c:v>
                </c:pt>
                <c:pt idx="752">
                  <c:v>1.662059991327965</c:v>
                </c:pt>
                <c:pt idx="753">
                  <c:v>1.682059991327965</c:v>
                </c:pt>
                <c:pt idx="754">
                  <c:v>1.702059991327965</c:v>
                </c:pt>
                <c:pt idx="755">
                  <c:v>1.722059991327965</c:v>
                </c:pt>
                <c:pt idx="756">
                  <c:v>1.742059991327962</c:v>
                </c:pt>
                <c:pt idx="757">
                  <c:v>1.762059991327965</c:v>
                </c:pt>
                <c:pt idx="758">
                  <c:v>1.782059991327965</c:v>
                </c:pt>
                <c:pt idx="759">
                  <c:v>1.802059991327965</c:v>
                </c:pt>
                <c:pt idx="760">
                  <c:v>1.822059991327964</c:v>
                </c:pt>
                <c:pt idx="761">
                  <c:v>1.842059991327964</c:v>
                </c:pt>
                <c:pt idx="762">
                  <c:v>1.862059991327964</c:v>
                </c:pt>
                <c:pt idx="763">
                  <c:v>1.882059991327964</c:v>
                </c:pt>
                <c:pt idx="764">
                  <c:v>1.902059991327964</c:v>
                </c:pt>
                <c:pt idx="765">
                  <c:v>1.922059991327964</c:v>
                </c:pt>
                <c:pt idx="766">
                  <c:v>1.942059991327964</c:v>
                </c:pt>
                <c:pt idx="767">
                  <c:v>1.962059991327964</c:v>
                </c:pt>
                <c:pt idx="768">
                  <c:v>1.982059991327964</c:v>
                </c:pt>
                <c:pt idx="769">
                  <c:v>2.002059991327964</c:v>
                </c:pt>
                <c:pt idx="770">
                  <c:v>2.022059991327964</c:v>
                </c:pt>
                <c:pt idx="771">
                  <c:v>2.042059991327964</c:v>
                </c:pt>
                <c:pt idx="772">
                  <c:v>2.062059991327963</c:v>
                </c:pt>
                <c:pt idx="773">
                  <c:v>2.082059991327963</c:v>
                </c:pt>
                <c:pt idx="774">
                  <c:v>2.102059991327963</c:v>
                </c:pt>
                <c:pt idx="775">
                  <c:v>2.122059991327963</c:v>
                </c:pt>
                <c:pt idx="776">
                  <c:v>2.142059991327963</c:v>
                </c:pt>
                <c:pt idx="777">
                  <c:v>2.162059991327967</c:v>
                </c:pt>
                <c:pt idx="778">
                  <c:v>2.182059991327963</c:v>
                </c:pt>
                <c:pt idx="779">
                  <c:v>2.202059991327963</c:v>
                </c:pt>
                <c:pt idx="780">
                  <c:v>2.222059991327963</c:v>
                </c:pt>
                <c:pt idx="781">
                  <c:v>2.242059991327963</c:v>
                </c:pt>
                <c:pt idx="782">
                  <c:v>2.262059991327966</c:v>
                </c:pt>
                <c:pt idx="783">
                  <c:v>2.282059991327963</c:v>
                </c:pt>
                <c:pt idx="784">
                  <c:v>2.302059991327963</c:v>
                </c:pt>
                <c:pt idx="785">
                  <c:v>2.322059991327962</c:v>
                </c:pt>
                <c:pt idx="786">
                  <c:v>2.342059991327965</c:v>
                </c:pt>
                <c:pt idx="787">
                  <c:v>2.362059991327965</c:v>
                </c:pt>
                <c:pt idx="788">
                  <c:v>2.382059991327962</c:v>
                </c:pt>
                <c:pt idx="789">
                  <c:v>2.402059991327962</c:v>
                </c:pt>
                <c:pt idx="790">
                  <c:v>2.422059991327965</c:v>
                </c:pt>
                <c:pt idx="791">
                  <c:v>2.442059991327965</c:v>
                </c:pt>
                <c:pt idx="792">
                  <c:v>2.462059991327965</c:v>
                </c:pt>
                <c:pt idx="793">
                  <c:v>2.482059991327962</c:v>
                </c:pt>
                <c:pt idx="794">
                  <c:v>2.502059991327965</c:v>
                </c:pt>
                <c:pt idx="795">
                  <c:v>2.522059991327965</c:v>
                </c:pt>
                <c:pt idx="796">
                  <c:v>2.542059991327965</c:v>
                </c:pt>
                <c:pt idx="797">
                  <c:v>2.562059991327965</c:v>
                </c:pt>
                <c:pt idx="798">
                  <c:v>2.582059991327965</c:v>
                </c:pt>
                <c:pt idx="799">
                  <c:v>2.602059991327964</c:v>
                </c:pt>
                <c:pt idx="800">
                  <c:v>2.622059991327964</c:v>
                </c:pt>
                <c:pt idx="801">
                  <c:v>2.642059991327964</c:v>
                </c:pt>
                <c:pt idx="802">
                  <c:v>2.662059991327964</c:v>
                </c:pt>
                <c:pt idx="803">
                  <c:v>2.682059991327964</c:v>
                </c:pt>
                <c:pt idx="804">
                  <c:v>2.702059991327963</c:v>
                </c:pt>
                <c:pt idx="805">
                  <c:v>2.722059991327964</c:v>
                </c:pt>
                <c:pt idx="806">
                  <c:v>2.742059991327964</c:v>
                </c:pt>
                <c:pt idx="807">
                  <c:v>2.762059991327963</c:v>
                </c:pt>
                <c:pt idx="808">
                  <c:v>2.782059991327963</c:v>
                </c:pt>
                <c:pt idx="809">
                  <c:v>2.802059991327967</c:v>
                </c:pt>
                <c:pt idx="810">
                  <c:v>2.822059991327964</c:v>
                </c:pt>
                <c:pt idx="811">
                  <c:v>2.842059991327964</c:v>
                </c:pt>
                <c:pt idx="812">
                  <c:v>2.862059991327963</c:v>
                </c:pt>
                <c:pt idx="813">
                  <c:v>2.882059991327963</c:v>
                </c:pt>
                <c:pt idx="814">
                  <c:v>2.902059991327963</c:v>
                </c:pt>
                <c:pt idx="815">
                  <c:v>2.922059991327963</c:v>
                </c:pt>
                <c:pt idx="816">
                  <c:v>2.942059991327963</c:v>
                </c:pt>
                <c:pt idx="817">
                  <c:v>2.962059991327966</c:v>
                </c:pt>
                <c:pt idx="818">
                  <c:v>2.982059991327966</c:v>
                </c:pt>
                <c:pt idx="819">
                  <c:v>3.002059991327966</c:v>
                </c:pt>
                <c:pt idx="820">
                  <c:v>3.022059991327966</c:v>
                </c:pt>
                <c:pt idx="821">
                  <c:v>3.042059991327962</c:v>
                </c:pt>
                <c:pt idx="822">
                  <c:v>3.062059991327962</c:v>
                </c:pt>
                <c:pt idx="823">
                  <c:v>3.082059991327962</c:v>
                </c:pt>
                <c:pt idx="824">
                  <c:v>3.102059991327963</c:v>
                </c:pt>
                <c:pt idx="825">
                  <c:v>3.122059991327965</c:v>
                </c:pt>
                <c:pt idx="826">
                  <c:v>3.142059991327965</c:v>
                </c:pt>
                <c:pt idx="827">
                  <c:v>3.162059991327965</c:v>
                </c:pt>
                <c:pt idx="828">
                  <c:v>3.182059991327965</c:v>
                </c:pt>
                <c:pt idx="829">
                  <c:v>3.202059991327965</c:v>
                </c:pt>
                <c:pt idx="830">
                  <c:v>3.222059991327965</c:v>
                </c:pt>
                <c:pt idx="831">
                  <c:v>3.242059991327962</c:v>
                </c:pt>
                <c:pt idx="832">
                  <c:v>3.262059991327962</c:v>
                </c:pt>
                <c:pt idx="833">
                  <c:v>3.282059991327961</c:v>
                </c:pt>
                <c:pt idx="834">
                  <c:v>3.302059991327964</c:v>
                </c:pt>
                <c:pt idx="835">
                  <c:v>3.322059991327964</c:v>
                </c:pt>
                <c:pt idx="836">
                  <c:v>3.342059991327964</c:v>
                </c:pt>
                <c:pt idx="837">
                  <c:v>3.362059991327964</c:v>
                </c:pt>
                <c:pt idx="838">
                  <c:v>3.382059991327964</c:v>
                </c:pt>
                <c:pt idx="839">
                  <c:v>3.402059991327964</c:v>
                </c:pt>
                <c:pt idx="840">
                  <c:v>3.422059991327964</c:v>
                </c:pt>
                <c:pt idx="841">
                  <c:v>3.442059991327964</c:v>
                </c:pt>
                <c:pt idx="842">
                  <c:v>3.462059991327967</c:v>
                </c:pt>
                <c:pt idx="843">
                  <c:v>3.482059991327964</c:v>
                </c:pt>
                <c:pt idx="844">
                  <c:v>3.502059991327964</c:v>
                </c:pt>
                <c:pt idx="845">
                  <c:v>3.522059991327964</c:v>
                </c:pt>
                <c:pt idx="846">
                  <c:v>3.542059991327964</c:v>
                </c:pt>
                <c:pt idx="847">
                  <c:v>3.562059991327964</c:v>
                </c:pt>
                <c:pt idx="848">
                  <c:v>3.582059991327963</c:v>
                </c:pt>
                <c:pt idx="849">
                  <c:v>3.602059991327963</c:v>
                </c:pt>
                <c:pt idx="850">
                  <c:v>3.622059991327966</c:v>
                </c:pt>
                <c:pt idx="851">
                  <c:v>3.642059991327966</c:v>
                </c:pt>
                <c:pt idx="852">
                  <c:v>3.662059991327966</c:v>
                </c:pt>
                <c:pt idx="853">
                  <c:v>3.682059991327963</c:v>
                </c:pt>
                <c:pt idx="854">
                  <c:v>3.702059991327963</c:v>
                </c:pt>
                <c:pt idx="855">
                  <c:v>3.722059991327963</c:v>
                </c:pt>
                <c:pt idx="856">
                  <c:v>3.742059991327963</c:v>
                </c:pt>
                <c:pt idx="857">
                  <c:v>3.762059991327963</c:v>
                </c:pt>
                <c:pt idx="858">
                  <c:v>3.782059991327963</c:v>
                </c:pt>
                <c:pt idx="859">
                  <c:v>3.802059991327965</c:v>
                </c:pt>
                <c:pt idx="860">
                  <c:v>3.822059991327965</c:v>
                </c:pt>
                <c:pt idx="861">
                  <c:v>3.842059991327965</c:v>
                </c:pt>
                <c:pt idx="862">
                  <c:v>3.862059991327965</c:v>
                </c:pt>
                <c:pt idx="863">
                  <c:v>3.882059991327965</c:v>
                </c:pt>
                <c:pt idx="864">
                  <c:v>3.902059991327962</c:v>
                </c:pt>
                <c:pt idx="865">
                  <c:v>3.922059991327962</c:v>
                </c:pt>
                <c:pt idx="866">
                  <c:v>3.942059991327962</c:v>
                </c:pt>
                <c:pt idx="867">
                  <c:v>3.962059991327965</c:v>
                </c:pt>
                <c:pt idx="868">
                  <c:v>3.982059991327965</c:v>
                </c:pt>
                <c:pt idx="869">
                  <c:v>4.002059991327964</c:v>
                </c:pt>
                <c:pt idx="870">
                  <c:v>4.022059991327965</c:v>
                </c:pt>
                <c:pt idx="871">
                  <c:v>4.042059991327964</c:v>
                </c:pt>
                <c:pt idx="872">
                  <c:v>4.062059991327964</c:v>
                </c:pt>
                <c:pt idx="873">
                  <c:v>4.082059991327964</c:v>
                </c:pt>
                <c:pt idx="874">
                  <c:v>4.102059991327962</c:v>
                </c:pt>
                <c:pt idx="875">
                  <c:v>4.122059991327967</c:v>
                </c:pt>
                <c:pt idx="876">
                  <c:v>4.142059991327964</c:v>
                </c:pt>
                <c:pt idx="877">
                  <c:v>4.162059991327964</c:v>
                </c:pt>
                <c:pt idx="878">
                  <c:v>4.182059991327964</c:v>
                </c:pt>
                <c:pt idx="879">
                  <c:v>4.202059991327964</c:v>
                </c:pt>
                <c:pt idx="880">
                  <c:v>4.222059991327963</c:v>
                </c:pt>
                <c:pt idx="881">
                  <c:v>4.242059991327964</c:v>
                </c:pt>
                <c:pt idx="882">
                  <c:v>4.262059991327964</c:v>
                </c:pt>
                <c:pt idx="883">
                  <c:v>4.282059991327963</c:v>
                </c:pt>
                <c:pt idx="884">
                  <c:v>4.302059991327967</c:v>
                </c:pt>
                <c:pt idx="885">
                  <c:v>4.322059991327967</c:v>
                </c:pt>
                <c:pt idx="886">
                  <c:v>4.342059991327964</c:v>
                </c:pt>
                <c:pt idx="887">
                  <c:v>4.362059991327963</c:v>
                </c:pt>
                <c:pt idx="888">
                  <c:v>4.382059991327964</c:v>
                </c:pt>
                <c:pt idx="889">
                  <c:v>4.402059991327963</c:v>
                </c:pt>
                <c:pt idx="890">
                  <c:v>4.422059991327963</c:v>
                </c:pt>
                <c:pt idx="891">
                  <c:v>4.442059991327963</c:v>
                </c:pt>
                <c:pt idx="892">
                  <c:v>4.462059991327966</c:v>
                </c:pt>
                <c:pt idx="893">
                  <c:v>4.482059991327965</c:v>
                </c:pt>
                <c:pt idx="894">
                  <c:v>4.502059991327965</c:v>
                </c:pt>
                <c:pt idx="895">
                  <c:v>4.522059991327966</c:v>
                </c:pt>
                <c:pt idx="896">
                  <c:v>4.542059991327963</c:v>
                </c:pt>
                <c:pt idx="897">
                  <c:v>4.562059991327962</c:v>
                </c:pt>
                <c:pt idx="898">
                  <c:v>4.582059991327962</c:v>
                </c:pt>
                <c:pt idx="899">
                  <c:v>4.602059991327962</c:v>
                </c:pt>
                <c:pt idx="900">
                  <c:v>4.622059991327966</c:v>
                </c:pt>
                <c:pt idx="901">
                  <c:v>4.642059991327965</c:v>
                </c:pt>
                <c:pt idx="902">
                  <c:v>4.662059991327965</c:v>
                </c:pt>
                <c:pt idx="903">
                  <c:v>4.682059991327965</c:v>
                </c:pt>
                <c:pt idx="904">
                  <c:v>4.702059991327962</c:v>
                </c:pt>
                <c:pt idx="905">
                  <c:v>4.722059991327964</c:v>
                </c:pt>
                <c:pt idx="906">
                  <c:v>4.742059991327964</c:v>
                </c:pt>
                <c:pt idx="907">
                  <c:v>4.762059991327962</c:v>
                </c:pt>
                <c:pt idx="908">
                  <c:v>4.782059991327961</c:v>
                </c:pt>
                <c:pt idx="909">
                  <c:v>4.802059991327964</c:v>
                </c:pt>
                <c:pt idx="910">
                  <c:v>4.822059991327964</c:v>
                </c:pt>
                <c:pt idx="911">
                  <c:v>4.842059991327964</c:v>
                </c:pt>
                <c:pt idx="912">
                  <c:v>4.862059991327964</c:v>
                </c:pt>
                <c:pt idx="913">
                  <c:v>4.882059991327964</c:v>
                </c:pt>
                <c:pt idx="914">
                  <c:v>4.902059991327964</c:v>
                </c:pt>
                <c:pt idx="915">
                  <c:v>4.922059991327964</c:v>
                </c:pt>
                <c:pt idx="916">
                  <c:v>4.942059991327964</c:v>
                </c:pt>
                <c:pt idx="917">
                  <c:v>4.962059991327967</c:v>
                </c:pt>
                <c:pt idx="918">
                  <c:v>4.982059991327966</c:v>
                </c:pt>
                <c:pt idx="919">
                  <c:v>5.002059991327964</c:v>
                </c:pt>
                <c:pt idx="920">
                  <c:v>5.022059991327963</c:v>
                </c:pt>
                <c:pt idx="921">
                  <c:v>5.042059991327964</c:v>
                </c:pt>
                <c:pt idx="922">
                  <c:v>5.062059991327963</c:v>
                </c:pt>
                <c:pt idx="923">
                  <c:v>5.082059991327963</c:v>
                </c:pt>
                <c:pt idx="924">
                  <c:v>5.102059991327963</c:v>
                </c:pt>
                <c:pt idx="925">
                  <c:v>5.122059991327967</c:v>
                </c:pt>
                <c:pt idx="926">
                  <c:v>5.142059991327966</c:v>
                </c:pt>
                <c:pt idx="927">
                  <c:v>5.162059991327967</c:v>
                </c:pt>
                <c:pt idx="928">
                  <c:v>5.182059991327966</c:v>
                </c:pt>
                <c:pt idx="929">
                  <c:v>5.202059991327963</c:v>
                </c:pt>
                <c:pt idx="930">
                  <c:v>5.222059991327963</c:v>
                </c:pt>
                <c:pt idx="931">
                  <c:v>5.242059991327963</c:v>
                </c:pt>
                <c:pt idx="932">
                  <c:v>5.262059991327963</c:v>
                </c:pt>
                <c:pt idx="933">
                  <c:v>5.282059991327962</c:v>
                </c:pt>
                <c:pt idx="934">
                  <c:v>5.302059991327965</c:v>
                </c:pt>
                <c:pt idx="935">
                  <c:v>5.322059991327966</c:v>
                </c:pt>
                <c:pt idx="936">
                  <c:v>5.342059991327965</c:v>
                </c:pt>
                <c:pt idx="937">
                  <c:v>5.362059991327965</c:v>
                </c:pt>
                <c:pt idx="938">
                  <c:v>5.382059991327965</c:v>
                </c:pt>
                <c:pt idx="939">
                  <c:v>5.402059991327962</c:v>
                </c:pt>
                <c:pt idx="940">
                  <c:v>5.422059991327962</c:v>
                </c:pt>
                <c:pt idx="941">
                  <c:v>5.442059991327962</c:v>
                </c:pt>
                <c:pt idx="942">
                  <c:v>5.462059991327964</c:v>
                </c:pt>
                <c:pt idx="943">
                  <c:v>5.482059991327965</c:v>
                </c:pt>
                <c:pt idx="944">
                  <c:v>5.502059991327964</c:v>
                </c:pt>
                <c:pt idx="945">
                  <c:v>5.522059991327964</c:v>
                </c:pt>
                <c:pt idx="946">
                  <c:v>5.542059991327964</c:v>
                </c:pt>
                <c:pt idx="947">
                  <c:v>5.562059991327964</c:v>
                </c:pt>
                <c:pt idx="948">
                  <c:v>5.582059991327964</c:v>
                </c:pt>
                <c:pt idx="949">
                  <c:v>5.602059991327964</c:v>
                </c:pt>
                <c:pt idx="950">
                  <c:v>5.622059991327967</c:v>
                </c:pt>
                <c:pt idx="951">
                  <c:v>5.642059991327964</c:v>
                </c:pt>
                <c:pt idx="952">
                  <c:v>5.662059991327964</c:v>
                </c:pt>
                <c:pt idx="953">
                  <c:v>5.682059991327964</c:v>
                </c:pt>
                <c:pt idx="954">
                  <c:v>5.702059991327964</c:v>
                </c:pt>
                <c:pt idx="955">
                  <c:v>5.722059991327963</c:v>
                </c:pt>
                <c:pt idx="956">
                  <c:v>5.742059991327964</c:v>
                </c:pt>
                <c:pt idx="957">
                  <c:v>5.762059991327963</c:v>
                </c:pt>
                <c:pt idx="958">
                  <c:v>5.782059991327963</c:v>
                </c:pt>
                <c:pt idx="959">
                  <c:v>5.802059991327966</c:v>
                </c:pt>
                <c:pt idx="960">
                  <c:v>5.822059991327967</c:v>
                </c:pt>
                <c:pt idx="961">
                  <c:v>5.842059991327966</c:v>
                </c:pt>
                <c:pt idx="962">
                  <c:v>5.862059991327963</c:v>
                </c:pt>
                <c:pt idx="963">
                  <c:v>5.882059991327963</c:v>
                </c:pt>
                <c:pt idx="964">
                  <c:v>5.902059991327963</c:v>
                </c:pt>
                <c:pt idx="965">
                  <c:v>5.922059991327963</c:v>
                </c:pt>
                <c:pt idx="966">
                  <c:v>5.942059991327963</c:v>
                </c:pt>
                <c:pt idx="967">
                  <c:v>5.962059991327965</c:v>
                </c:pt>
                <c:pt idx="968">
                  <c:v>5.982059991327965</c:v>
                </c:pt>
                <c:pt idx="969">
                  <c:v>6.002059991327965</c:v>
                </c:pt>
                <c:pt idx="970">
                  <c:v>6.022059991327965</c:v>
                </c:pt>
                <c:pt idx="971">
                  <c:v>6.042059991327965</c:v>
                </c:pt>
                <c:pt idx="972">
                  <c:v>6.062059991327962</c:v>
                </c:pt>
                <c:pt idx="973">
                  <c:v>6.082059991327962</c:v>
                </c:pt>
                <c:pt idx="974">
                  <c:v>6.102059991327963</c:v>
                </c:pt>
                <c:pt idx="975">
                  <c:v>6.122059991327966</c:v>
                </c:pt>
                <c:pt idx="976">
                  <c:v>6.142059991327965</c:v>
                </c:pt>
                <c:pt idx="977">
                  <c:v>6.162059991327965</c:v>
                </c:pt>
                <c:pt idx="978">
                  <c:v>6.182059991327965</c:v>
                </c:pt>
                <c:pt idx="979">
                  <c:v>6.202059991327964</c:v>
                </c:pt>
                <c:pt idx="980">
                  <c:v>6.222059991327964</c:v>
                </c:pt>
                <c:pt idx="981">
                  <c:v>6.242059991327964</c:v>
                </c:pt>
                <c:pt idx="982">
                  <c:v>6.262059991327962</c:v>
                </c:pt>
                <c:pt idx="983">
                  <c:v>6.282059991327961</c:v>
                </c:pt>
                <c:pt idx="984">
                  <c:v>6.302059991327964</c:v>
                </c:pt>
                <c:pt idx="985">
                  <c:v>6.322059991327964</c:v>
                </c:pt>
                <c:pt idx="986">
                  <c:v>6.342059991327964</c:v>
                </c:pt>
                <c:pt idx="987">
                  <c:v>6.362059991327964</c:v>
                </c:pt>
                <c:pt idx="988">
                  <c:v>6.382059991327964</c:v>
                </c:pt>
                <c:pt idx="989">
                  <c:v>6.402059991327964</c:v>
                </c:pt>
                <c:pt idx="990">
                  <c:v>6.422059991327964</c:v>
                </c:pt>
                <c:pt idx="991">
                  <c:v>6.442059991327964</c:v>
                </c:pt>
                <c:pt idx="992">
                  <c:v>6.462059991327967</c:v>
                </c:pt>
                <c:pt idx="993">
                  <c:v>6.482059991327966</c:v>
                </c:pt>
                <c:pt idx="994">
                  <c:v>6.502059991327964</c:v>
                </c:pt>
                <c:pt idx="995">
                  <c:v>6.522059991327963</c:v>
                </c:pt>
                <c:pt idx="996">
                  <c:v>6.542059991327964</c:v>
                </c:pt>
                <c:pt idx="997">
                  <c:v>6.562059991327963</c:v>
                </c:pt>
                <c:pt idx="998">
                  <c:v>6.582059991327963</c:v>
                </c:pt>
                <c:pt idx="999">
                  <c:v>6.602059991327963</c:v>
                </c:pt>
                <c:pt idx="1000">
                  <c:v>6.622059991327966</c:v>
                </c:pt>
                <c:pt idx="1001">
                  <c:v>6.642059991327966</c:v>
                </c:pt>
                <c:pt idx="1002">
                  <c:v>6.662059991327966</c:v>
                </c:pt>
                <c:pt idx="1003">
                  <c:v>6.682059991327966</c:v>
                </c:pt>
                <c:pt idx="1004">
                  <c:v>6.702059991327962</c:v>
                </c:pt>
                <c:pt idx="1005">
                  <c:v>6.722059991327963</c:v>
                </c:pt>
                <c:pt idx="1006">
                  <c:v>6.742059991327963</c:v>
                </c:pt>
                <c:pt idx="1007">
                  <c:v>6.762059991327963</c:v>
                </c:pt>
                <c:pt idx="1008">
                  <c:v>6.782059991327962</c:v>
                </c:pt>
                <c:pt idx="1009">
                  <c:v>6.802059991327965</c:v>
                </c:pt>
                <c:pt idx="1010">
                  <c:v>6.822059991327966</c:v>
                </c:pt>
                <c:pt idx="1011">
                  <c:v>6.842059991327965</c:v>
                </c:pt>
                <c:pt idx="1012">
                  <c:v>6.862059991327965</c:v>
                </c:pt>
                <c:pt idx="1013">
                  <c:v>6.882059991327965</c:v>
                </c:pt>
                <c:pt idx="1014">
                  <c:v>6.902059991327964</c:v>
                </c:pt>
                <c:pt idx="1015">
                  <c:v>6.922059991327962</c:v>
                </c:pt>
                <c:pt idx="1016">
                  <c:v>6.942059991327961</c:v>
                </c:pt>
                <c:pt idx="1017">
                  <c:v>6.962059991327964</c:v>
                </c:pt>
                <c:pt idx="1018">
                  <c:v>6.982059991327965</c:v>
                </c:pt>
                <c:pt idx="1019">
                  <c:v>7.002059991327964</c:v>
                </c:pt>
                <c:pt idx="1020">
                  <c:v>7.022059991327964</c:v>
                </c:pt>
                <c:pt idx="1021">
                  <c:v>7.042059991327964</c:v>
                </c:pt>
                <c:pt idx="1022">
                  <c:v>7.062059991327964</c:v>
                </c:pt>
                <c:pt idx="1023">
                  <c:v>7.082059991327964</c:v>
                </c:pt>
                <c:pt idx="1024">
                  <c:v>7.102059991327964</c:v>
                </c:pt>
                <c:pt idx="1025">
                  <c:v>7.122059991327967</c:v>
                </c:pt>
                <c:pt idx="1026">
                  <c:v>7.142059991327967</c:v>
                </c:pt>
                <c:pt idx="1027">
                  <c:v>7.162059991327964</c:v>
                </c:pt>
                <c:pt idx="1028">
                  <c:v>7.182059991327963</c:v>
                </c:pt>
                <c:pt idx="1029">
                  <c:v>7.202059991327964</c:v>
                </c:pt>
                <c:pt idx="1030">
                  <c:v>7.222059991327963</c:v>
                </c:pt>
                <c:pt idx="1031">
                  <c:v>7.242059991327964</c:v>
                </c:pt>
                <c:pt idx="1032">
                  <c:v>7.262059991327964</c:v>
                </c:pt>
                <c:pt idx="1033">
                  <c:v>7.282059991327963</c:v>
                </c:pt>
                <c:pt idx="1034">
                  <c:v>7.302059991327966</c:v>
                </c:pt>
                <c:pt idx="1035">
                  <c:v>7.322059991327967</c:v>
                </c:pt>
                <c:pt idx="1036">
                  <c:v>7.342059991327966</c:v>
                </c:pt>
                <c:pt idx="1037">
                  <c:v>7.362059991327963</c:v>
                </c:pt>
                <c:pt idx="1038">
                  <c:v>7.382059991327963</c:v>
                </c:pt>
                <c:pt idx="1039">
                  <c:v>7.402059991327963</c:v>
                </c:pt>
                <c:pt idx="1040">
                  <c:v>7.422059991327963</c:v>
                </c:pt>
                <c:pt idx="1041">
                  <c:v>7.442059991327963</c:v>
                </c:pt>
                <c:pt idx="1042">
                  <c:v>7.462059991327965</c:v>
                </c:pt>
                <c:pt idx="1043">
                  <c:v>7.482059991327965</c:v>
                </c:pt>
                <c:pt idx="1044">
                  <c:v>7.502059991327965</c:v>
                </c:pt>
                <c:pt idx="1045">
                  <c:v>7.522059991327966</c:v>
                </c:pt>
                <c:pt idx="1046">
                  <c:v>7.542059991327965</c:v>
                </c:pt>
                <c:pt idx="1047">
                  <c:v>7.562059991327962</c:v>
                </c:pt>
                <c:pt idx="1048">
                  <c:v>7.582059991327962</c:v>
                </c:pt>
                <c:pt idx="1049">
                  <c:v>7.602059991327962</c:v>
                </c:pt>
                <c:pt idx="1050">
                  <c:v>7.622059991327965</c:v>
                </c:pt>
                <c:pt idx="1051">
                  <c:v>7.642059991327965</c:v>
                </c:pt>
                <c:pt idx="1052">
                  <c:v>7.662059991327965</c:v>
                </c:pt>
                <c:pt idx="1053">
                  <c:v>7.682059991327965</c:v>
                </c:pt>
                <c:pt idx="1054">
                  <c:v>7.702059991327964</c:v>
                </c:pt>
                <c:pt idx="1055">
                  <c:v>7.722059991327964</c:v>
                </c:pt>
                <c:pt idx="1056">
                  <c:v>7.742059991327964</c:v>
                </c:pt>
                <c:pt idx="1057">
                  <c:v>7.762059991327964</c:v>
                </c:pt>
                <c:pt idx="1058">
                  <c:v>7.782059991327961</c:v>
                </c:pt>
                <c:pt idx="1059">
                  <c:v>7.802059991327964</c:v>
                </c:pt>
                <c:pt idx="1060">
                  <c:v>7.822059991327964</c:v>
                </c:pt>
                <c:pt idx="1061">
                  <c:v>7.842059991327964</c:v>
                </c:pt>
                <c:pt idx="1062">
                  <c:v>7.862059991327964</c:v>
                </c:pt>
                <c:pt idx="1063">
                  <c:v>7.882059991327964</c:v>
                </c:pt>
                <c:pt idx="1064">
                  <c:v>7.902059991327964</c:v>
                </c:pt>
                <c:pt idx="1065">
                  <c:v>7.922059991327964</c:v>
                </c:pt>
                <c:pt idx="1066">
                  <c:v>7.942059991327964</c:v>
                </c:pt>
                <c:pt idx="1067">
                  <c:v>7.962059991327966</c:v>
                </c:pt>
                <c:pt idx="1068">
                  <c:v>7.982059991327966</c:v>
                </c:pt>
                <c:pt idx="1069">
                  <c:v>8.002059991327966</c:v>
                </c:pt>
                <c:pt idx="1070">
                  <c:v>8.022059991327964</c:v>
                </c:pt>
                <c:pt idx="1071">
                  <c:v>8.042059991327963</c:v>
                </c:pt>
                <c:pt idx="1072">
                  <c:v>8.06205999132796</c:v>
                </c:pt>
                <c:pt idx="1073">
                  <c:v>8.08205999132796</c:v>
                </c:pt>
                <c:pt idx="1074">
                  <c:v>8.10205999132796</c:v>
                </c:pt>
                <c:pt idx="1075">
                  <c:v>8.122059991327965</c:v>
                </c:pt>
                <c:pt idx="1076">
                  <c:v>8.142059991327966</c:v>
                </c:pt>
                <c:pt idx="1077">
                  <c:v>8.162059991327966</c:v>
                </c:pt>
                <c:pt idx="1078">
                  <c:v>8.182059991327966</c:v>
                </c:pt>
                <c:pt idx="1079">
                  <c:v>8.202059991327965</c:v>
                </c:pt>
                <c:pt idx="1080">
                  <c:v>8.222059991327963</c:v>
                </c:pt>
                <c:pt idx="1081">
                  <c:v>8.242059991327963</c:v>
                </c:pt>
                <c:pt idx="1082">
                  <c:v>8.26205999132796</c:v>
                </c:pt>
                <c:pt idx="1083">
                  <c:v>8.28205999132796</c:v>
                </c:pt>
                <c:pt idx="1084">
                  <c:v>8.302059991327965</c:v>
                </c:pt>
                <c:pt idx="1085">
                  <c:v>8.322059991327964</c:v>
                </c:pt>
                <c:pt idx="1086">
                  <c:v>8.342059991327964</c:v>
                </c:pt>
                <c:pt idx="1087">
                  <c:v>8.362059991327965</c:v>
                </c:pt>
                <c:pt idx="1088">
                  <c:v>8.382059991327965</c:v>
                </c:pt>
                <c:pt idx="1089">
                  <c:v>8.402059991327964</c:v>
                </c:pt>
                <c:pt idx="1090">
                  <c:v>8.42205999132796</c:v>
                </c:pt>
                <c:pt idx="1091">
                  <c:v>8.44205999132796</c:v>
                </c:pt>
                <c:pt idx="1092">
                  <c:v>8.462059991327965</c:v>
                </c:pt>
                <c:pt idx="1093">
                  <c:v>8.482059991327965</c:v>
                </c:pt>
                <c:pt idx="1094">
                  <c:v>8.502059991327964</c:v>
                </c:pt>
                <c:pt idx="1095">
                  <c:v>8.522059991327964</c:v>
                </c:pt>
                <c:pt idx="1096">
                  <c:v>8.542059991327963</c:v>
                </c:pt>
                <c:pt idx="1097">
                  <c:v>8.562059991327965</c:v>
                </c:pt>
                <c:pt idx="1098">
                  <c:v>8.582059991327964</c:v>
                </c:pt>
                <c:pt idx="1099">
                  <c:v>8.602059991327964</c:v>
                </c:pt>
                <c:pt idx="1100">
                  <c:v>8.622059991327967</c:v>
                </c:pt>
                <c:pt idx="1101">
                  <c:v>8.642059991327966</c:v>
                </c:pt>
                <c:pt idx="1102">
                  <c:v>8.662059991327964</c:v>
                </c:pt>
                <c:pt idx="1103">
                  <c:v>8.682059991327964</c:v>
                </c:pt>
                <c:pt idx="1104">
                  <c:v>8.70205999132796</c:v>
                </c:pt>
                <c:pt idx="1105">
                  <c:v>8.722059991327963</c:v>
                </c:pt>
                <c:pt idx="1106">
                  <c:v>8.742059991327963</c:v>
                </c:pt>
                <c:pt idx="1107">
                  <c:v>8.76205999132796</c:v>
                </c:pt>
                <c:pt idx="1108">
                  <c:v>8.782059991327963</c:v>
                </c:pt>
                <c:pt idx="1109">
                  <c:v>8.802059991327967</c:v>
                </c:pt>
                <c:pt idx="1110">
                  <c:v>8.822059991327966</c:v>
                </c:pt>
                <c:pt idx="1111">
                  <c:v>8.842059991327966</c:v>
                </c:pt>
                <c:pt idx="1112">
                  <c:v>8.862059991327965</c:v>
                </c:pt>
                <c:pt idx="1113">
                  <c:v>8.88205999132796</c:v>
                </c:pt>
                <c:pt idx="1114">
                  <c:v>8.90205999132796</c:v>
                </c:pt>
                <c:pt idx="1115">
                  <c:v>8.92205999132796</c:v>
                </c:pt>
                <c:pt idx="1116">
                  <c:v>8.94205999132796</c:v>
                </c:pt>
                <c:pt idx="1117">
                  <c:v>8.962059991327965</c:v>
                </c:pt>
                <c:pt idx="1118">
                  <c:v>8.982059991327965</c:v>
                </c:pt>
                <c:pt idx="1119">
                  <c:v>9.002059991327964</c:v>
                </c:pt>
                <c:pt idx="1120">
                  <c:v>9.022059991327965</c:v>
                </c:pt>
                <c:pt idx="1121">
                  <c:v>9.042059991327965</c:v>
                </c:pt>
                <c:pt idx="1122">
                  <c:v>9.062059991327965</c:v>
                </c:pt>
                <c:pt idx="1123">
                  <c:v>9.08205999132796</c:v>
                </c:pt>
                <c:pt idx="1124">
                  <c:v>9.10205999132796</c:v>
                </c:pt>
                <c:pt idx="1125">
                  <c:v>9.122059991327965</c:v>
                </c:pt>
                <c:pt idx="1126">
                  <c:v>9.142059991327965</c:v>
                </c:pt>
                <c:pt idx="1127">
                  <c:v>9.162059991327964</c:v>
                </c:pt>
                <c:pt idx="1128">
                  <c:v>9.182059991327964</c:v>
                </c:pt>
                <c:pt idx="1129">
                  <c:v>9.202059991327963</c:v>
                </c:pt>
                <c:pt idx="1130">
                  <c:v>9.222059991327965</c:v>
                </c:pt>
                <c:pt idx="1131">
                  <c:v>9.242059991327964</c:v>
                </c:pt>
                <c:pt idx="1132">
                  <c:v>9.262059991327964</c:v>
                </c:pt>
                <c:pt idx="1133">
                  <c:v>9.28205999132796</c:v>
                </c:pt>
                <c:pt idx="1134">
                  <c:v>9.302059991327967</c:v>
                </c:pt>
                <c:pt idx="1135">
                  <c:v>9.322059991327964</c:v>
                </c:pt>
                <c:pt idx="1136">
                  <c:v>9.342059991327964</c:v>
                </c:pt>
                <c:pt idx="1137">
                  <c:v>9.36205999132796</c:v>
                </c:pt>
                <c:pt idx="1138">
                  <c:v>9.38205999132796</c:v>
                </c:pt>
                <c:pt idx="1139">
                  <c:v>9.40205999132796</c:v>
                </c:pt>
                <c:pt idx="1140">
                  <c:v>9.422059991327964</c:v>
                </c:pt>
                <c:pt idx="1141">
                  <c:v>9.442059991327964</c:v>
                </c:pt>
                <c:pt idx="1142">
                  <c:v>9.462059991327967</c:v>
                </c:pt>
                <c:pt idx="1143">
                  <c:v>9.482059991327966</c:v>
                </c:pt>
                <c:pt idx="1144">
                  <c:v>9.502059991327966</c:v>
                </c:pt>
                <c:pt idx="1145">
                  <c:v>9.522059991327964</c:v>
                </c:pt>
                <c:pt idx="1146">
                  <c:v>9.542059991327963</c:v>
                </c:pt>
                <c:pt idx="1147">
                  <c:v>9.56205999132796</c:v>
                </c:pt>
                <c:pt idx="1148">
                  <c:v>9.58205999132796</c:v>
                </c:pt>
                <c:pt idx="1149">
                  <c:v>9.60205999132796</c:v>
                </c:pt>
                <c:pt idx="1150">
                  <c:v>9.622059991327965</c:v>
                </c:pt>
                <c:pt idx="1151">
                  <c:v>9.642059991327965</c:v>
                </c:pt>
                <c:pt idx="1152">
                  <c:v>9.662059991327966</c:v>
                </c:pt>
                <c:pt idx="1153">
                  <c:v>9.682059991327966</c:v>
                </c:pt>
                <c:pt idx="1154">
                  <c:v>9.702059991327965</c:v>
                </c:pt>
                <c:pt idx="1155">
                  <c:v>9.722059991327965</c:v>
                </c:pt>
                <c:pt idx="1156">
                  <c:v>9.742059991327963</c:v>
                </c:pt>
                <c:pt idx="1157">
                  <c:v>9.76205999132796</c:v>
                </c:pt>
                <c:pt idx="1158">
                  <c:v>9.78205999132796</c:v>
                </c:pt>
                <c:pt idx="1159">
                  <c:v>9.802059991327965</c:v>
                </c:pt>
                <c:pt idx="1160">
                  <c:v>9.822059991327964</c:v>
                </c:pt>
                <c:pt idx="1161">
                  <c:v>9.842059991327964</c:v>
                </c:pt>
                <c:pt idx="1162">
                  <c:v>9.862059991327965</c:v>
                </c:pt>
                <c:pt idx="1163">
                  <c:v>9.882059991327965</c:v>
                </c:pt>
                <c:pt idx="1164">
                  <c:v>9.902059991327964</c:v>
                </c:pt>
                <c:pt idx="1165">
                  <c:v>9.922059991327964</c:v>
                </c:pt>
                <c:pt idx="1166">
                  <c:v>9.94205999132796</c:v>
                </c:pt>
                <c:pt idx="1167">
                  <c:v>9.962059991327965</c:v>
                </c:pt>
                <c:pt idx="1168">
                  <c:v>9.982059991327965</c:v>
                </c:pt>
                <c:pt idx="1169">
                  <c:v>10.00205999132796</c:v>
                </c:pt>
                <c:pt idx="1170">
                  <c:v>10.02205999132796</c:v>
                </c:pt>
                <c:pt idx="1171">
                  <c:v>10.04205999132796</c:v>
                </c:pt>
                <c:pt idx="1172">
                  <c:v>10.06205999132797</c:v>
                </c:pt>
                <c:pt idx="1173">
                  <c:v>10.08205999132796</c:v>
                </c:pt>
                <c:pt idx="1174">
                  <c:v>10.10205999132796</c:v>
                </c:pt>
                <c:pt idx="1175">
                  <c:v>10.12205999132797</c:v>
                </c:pt>
                <c:pt idx="1176">
                  <c:v>10.14205999132797</c:v>
                </c:pt>
                <c:pt idx="1177">
                  <c:v>10.16205999132797</c:v>
                </c:pt>
                <c:pt idx="1178">
                  <c:v>10.18205999132796</c:v>
                </c:pt>
                <c:pt idx="1179">
                  <c:v>10.20205999132796</c:v>
                </c:pt>
                <c:pt idx="1180">
                  <c:v>10.22205999132796</c:v>
                </c:pt>
                <c:pt idx="1181">
                  <c:v>10.24205999132796</c:v>
                </c:pt>
                <c:pt idx="1182">
                  <c:v>10.26205999132796</c:v>
                </c:pt>
                <c:pt idx="1183">
                  <c:v>10.28205999132796</c:v>
                </c:pt>
                <c:pt idx="1184">
                  <c:v>10.30205999132797</c:v>
                </c:pt>
                <c:pt idx="1185">
                  <c:v>10.32205999132797</c:v>
                </c:pt>
                <c:pt idx="1186">
                  <c:v>10.34205999132797</c:v>
                </c:pt>
                <c:pt idx="1187">
                  <c:v>10.36205999132797</c:v>
                </c:pt>
                <c:pt idx="1188">
                  <c:v>10.38205999132796</c:v>
                </c:pt>
                <c:pt idx="1189">
                  <c:v>10.40205999132796</c:v>
                </c:pt>
                <c:pt idx="1190">
                  <c:v>10.42205999132796</c:v>
                </c:pt>
                <c:pt idx="1191">
                  <c:v>10.44205999132796</c:v>
                </c:pt>
                <c:pt idx="1192">
                  <c:v>10.46205999132797</c:v>
                </c:pt>
                <c:pt idx="1193">
                  <c:v>10.48205999132797</c:v>
                </c:pt>
                <c:pt idx="1194">
                  <c:v>10.50205999132796</c:v>
                </c:pt>
                <c:pt idx="1195">
                  <c:v>10.52205999132797</c:v>
                </c:pt>
                <c:pt idx="1196">
                  <c:v>10.54205999132797</c:v>
                </c:pt>
                <c:pt idx="1197">
                  <c:v>10.56205999132797</c:v>
                </c:pt>
                <c:pt idx="1198">
                  <c:v>10.58205999132796</c:v>
                </c:pt>
                <c:pt idx="1199">
                  <c:v>10.60205999132796</c:v>
                </c:pt>
                <c:pt idx="1200">
                  <c:v>10.62205999132797</c:v>
                </c:pt>
                <c:pt idx="1201">
                  <c:v>10.64205999132797</c:v>
                </c:pt>
                <c:pt idx="1202">
                  <c:v>10.66205999132796</c:v>
                </c:pt>
                <c:pt idx="1203">
                  <c:v>10.68205999132796</c:v>
                </c:pt>
                <c:pt idx="1204">
                  <c:v>10.70205999132796</c:v>
                </c:pt>
                <c:pt idx="1205">
                  <c:v>10.72205999132797</c:v>
                </c:pt>
                <c:pt idx="1206">
                  <c:v>10.74205999132796</c:v>
                </c:pt>
                <c:pt idx="1207">
                  <c:v>10.76205999132796</c:v>
                </c:pt>
                <c:pt idx="1208">
                  <c:v>10.78205999132796</c:v>
                </c:pt>
                <c:pt idx="1209">
                  <c:v>10.80205999132797</c:v>
                </c:pt>
                <c:pt idx="1210">
                  <c:v>10.82205999132796</c:v>
                </c:pt>
                <c:pt idx="1211">
                  <c:v>10.84205999132796</c:v>
                </c:pt>
                <c:pt idx="1212">
                  <c:v>10.86205999132796</c:v>
                </c:pt>
                <c:pt idx="1213">
                  <c:v>10.88205999132796</c:v>
                </c:pt>
                <c:pt idx="1214">
                  <c:v>10.90205999132796</c:v>
                </c:pt>
                <c:pt idx="1215">
                  <c:v>10.92205999132796</c:v>
                </c:pt>
                <c:pt idx="1216">
                  <c:v>10.94205999132796</c:v>
                </c:pt>
                <c:pt idx="1217">
                  <c:v>10.96205999132797</c:v>
                </c:pt>
                <c:pt idx="1218">
                  <c:v>10.98205999132797</c:v>
                </c:pt>
                <c:pt idx="1219">
                  <c:v>11.00205999132797</c:v>
                </c:pt>
                <c:pt idx="1220">
                  <c:v>11.02205999132797</c:v>
                </c:pt>
                <c:pt idx="1221">
                  <c:v>11.04205999132796</c:v>
                </c:pt>
                <c:pt idx="1222">
                  <c:v>11.06205999132796</c:v>
                </c:pt>
                <c:pt idx="1223">
                  <c:v>11.08205999132796</c:v>
                </c:pt>
                <c:pt idx="1224">
                  <c:v>11.10205999132796</c:v>
                </c:pt>
                <c:pt idx="1225">
                  <c:v>11.12205999132797</c:v>
                </c:pt>
                <c:pt idx="1226">
                  <c:v>11.14205999132797</c:v>
                </c:pt>
                <c:pt idx="1227">
                  <c:v>11.16205999132797</c:v>
                </c:pt>
                <c:pt idx="1228">
                  <c:v>11.18205999132797</c:v>
                </c:pt>
                <c:pt idx="1229">
                  <c:v>11.20205999132797</c:v>
                </c:pt>
                <c:pt idx="1230">
                  <c:v>11.22205999132797</c:v>
                </c:pt>
                <c:pt idx="1231">
                  <c:v>11.24205999132796</c:v>
                </c:pt>
                <c:pt idx="1232">
                  <c:v>11.26205999132796</c:v>
                </c:pt>
                <c:pt idx="1233">
                  <c:v>11.28205999132796</c:v>
                </c:pt>
                <c:pt idx="1234">
                  <c:v>11.30205999132797</c:v>
                </c:pt>
                <c:pt idx="1235">
                  <c:v>11.32205999132796</c:v>
                </c:pt>
                <c:pt idx="1236">
                  <c:v>11.34205999132796</c:v>
                </c:pt>
                <c:pt idx="1237">
                  <c:v>11.36205999132797</c:v>
                </c:pt>
                <c:pt idx="1238">
                  <c:v>11.38205999132797</c:v>
                </c:pt>
                <c:pt idx="1239">
                  <c:v>11.40205999132796</c:v>
                </c:pt>
                <c:pt idx="1240">
                  <c:v>11.42205999132796</c:v>
                </c:pt>
                <c:pt idx="1241">
                  <c:v>11.44205999132796</c:v>
                </c:pt>
                <c:pt idx="1242">
                  <c:v>11.46205999132797</c:v>
                </c:pt>
                <c:pt idx="1243">
                  <c:v>11.48205999132797</c:v>
                </c:pt>
                <c:pt idx="1244">
                  <c:v>11.50205999132796</c:v>
                </c:pt>
                <c:pt idx="1245">
                  <c:v>11.52205999132796</c:v>
                </c:pt>
                <c:pt idx="1246">
                  <c:v>11.54205999132796</c:v>
                </c:pt>
                <c:pt idx="1247">
                  <c:v>11.56205999132797</c:v>
                </c:pt>
                <c:pt idx="1248">
                  <c:v>11.58205999132796</c:v>
                </c:pt>
                <c:pt idx="1249">
                  <c:v>11.60205999132796</c:v>
                </c:pt>
                <c:pt idx="1250">
                  <c:v>11.62205999132797</c:v>
                </c:pt>
                <c:pt idx="1251">
                  <c:v>11.64205999132797</c:v>
                </c:pt>
                <c:pt idx="1252">
                  <c:v>11.66205999132797</c:v>
                </c:pt>
                <c:pt idx="1253">
                  <c:v>11.68205999132796</c:v>
                </c:pt>
                <c:pt idx="1254">
                  <c:v>11.70205999132796</c:v>
                </c:pt>
                <c:pt idx="1255">
                  <c:v>11.72205999132796</c:v>
                </c:pt>
                <c:pt idx="1256">
                  <c:v>11.74205999132796</c:v>
                </c:pt>
                <c:pt idx="1257">
                  <c:v>11.76205999132796</c:v>
                </c:pt>
                <c:pt idx="1258">
                  <c:v>11.78205999132796</c:v>
                </c:pt>
                <c:pt idx="1259">
                  <c:v>11.80205999132797</c:v>
                </c:pt>
                <c:pt idx="1260">
                  <c:v>11.82205999132797</c:v>
                </c:pt>
                <c:pt idx="1261">
                  <c:v>11.84205999132797</c:v>
                </c:pt>
                <c:pt idx="1262">
                  <c:v>11.86205999132797</c:v>
                </c:pt>
                <c:pt idx="1263">
                  <c:v>11.88205999132797</c:v>
                </c:pt>
                <c:pt idx="1264">
                  <c:v>11.90205999132796</c:v>
                </c:pt>
                <c:pt idx="1265">
                  <c:v>11.92205999132796</c:v>
                </c:pt>
                <c:pt idx="1266">
                  <c:v>11.94205999132796</c:v>
                </c:pt>
                <c:pt idx="1267">
                  <c:v>11.96205999132797</c:v>
                </c:pt>
                <c:pt idx="1268">
                  <c:v>11.98205999132797</c:v>
                </c:pt>
                <c:pt idx="1269">
                  <c:v>12.00205999132796</c:v>
                </c:pt>
                <c:pt idx="1270">
                  <c:v>12.02205999132797</c:v>
                </c:pt>
                <c:pt idx="1271">
                  <c:v>12.04205999132797</c:v>
                </c:pt>
                <c:pt idx="1272">
                  <c:v>12.06205999132797</c:v>
                </c:pt>
                <c:pt idx="1273">
                  <c:v>12.08205999132796</c:v>
                </c:pt>
                <c:pt idx="1274">
                  <c:v>12.10205999132796</c:v>
                </c:pt>
                <c:pt idx="1275">
                  <c:v>12.12205999132797</c:v>
                </c:pt>
                <c:pt idx="1276">
                  <c:v>12.14205999132797</c:v>
                </c:pt>
                <c:pt idx="1277">
                  <c:v>12.16205999132796</c:v>
                </c:pt>
                <c:pt idx="1278">
                  <c:v>12.18205999132796</c:v>
                </c:pt>
                <c:pt idx="1279">
                  <c:v>12.20205999132796</c:v>
                </c:pt>
                <c:pt idx="1280">
                  <c:v>12.22205999132797</c:v>
                </c:pt>
                <c:pt idx="1281">
                  <c:v>12.24205999132796</c:v>
                </c:pt>
                <c:pt idx="1282">
                  <c:v>12.26205999132796</c:v>
                </c:pt>
                <c:pt idx="1283">
                  <c:v>12.28205999132796</c:v>
                </c:pt>
                <c:pt idx="1284">
                  <c:v>12.30205999132797</c:v>
                </c:pt>
                <c:pt idx="1285">
                  <c:v>12.32205999132797</c:v>
                </c:pt>
                <c:pt idx="1286">
                  <c:v>12.34205999132796</c:v>
                </c:pt>
                <c:pt idx="1287">
                  <c:v>12.36205999132796</c:v>
                </c:pt>
                <c:pt idx="1288">
                  <c:v>12.38205999132796</c:v>
                </c:pt>
                <c:pt idx="1289">
                  <c:v>12.40205999132796</c:v>
                </c:pt>
                <c:pt idx="1290">
                  <c:v>12.42205999132796</c:v>
                </c:pt>
                <c:pt idx="1291">
                  <c:v>12.44205999132796</c:v>
                </c:pt>
                <c:pt idx="1292">
                  <c:v>12.46205999132797</c:v>
                </c:pt>
                <c:pt idx="1293">
                  <c:v>12.48205999132797</c:v>
                </c:pt>
                <c:pt idx="1294">
                  <c:v>12.50205999132797</c:v>
                </c:pt>
                <c:pt idx="1295">
                  <c:v>12.52205999132797</c:v>
                </c:pt>
                <c:pt idx="1296">
                  <c:v>12.54205999132796</c:v>
                </c:pt>
                <c:pt idx="1297">
                  <c:v>12.56205999132796</c:v>
                </c:pt>
                <c:pt idx="1298">
                  <c:v>12.58205999132796</c:v>
                </c:pt>
                <c:pt idx="1299">
                  <c:v>12.60205999132796</c:v>
                </c:pt>
                <c:pt idx="1300">
                  <c:v>12.62205999132797</c:v>
                </c:pt>
                <c:pt idx="1301">
                  <c:v>12.64205999132797</c:v>
                </c:pt>
                <c:pt idx="1302">
                  <c:v>12.66205999132797</c:v>
                </c:pt>
                <c:pt idx="1303">
                  <c:v>12.68205999132797</c:v>
                </c:pt>
                <c:pt idx="1304">
                  <c:v>12.70205999132796</c:v>
                </c:pt>
                <c:pt idx="1305">
                  <c:v>12.72205999132797</c:v>
                </c:pt>
                <c:pt idx="1306">
                  <c:v>12.74205999132796</c:v>
                </c:pt>
                <c:pt idx="1307">
                  <c:v>12.76205999132796</c:v>
                </c:pt>
                <c:pt idx="1308">
                  <c:v>12.78205999132796</c:v>
                </c:pt>
                <c:pt idx="1309">
                  <c:v>12.80205999132797</c:v>
                </c:pt>
                <c:pt idx="1310">
                  <c:v>12.82205999132796</c:v>
                </c:pt>
                <c:pt idx="1311">
                  <c:v>12.84205999132796</c:v>
                </c:pt>
                <c:pt idx="1312">
                  <c:v>12.86205999132797</c:v>
                </c:pt>
                <c:pt idx="1313">
                  <c:v>12.88205999132797</c:v>
                </c:pt>
                <c:pt idx="1314">
                  <c:v>12.90205999132796</c:v>
                </c:pt>
                <c:pt idx="1315">
                  <c:v>12.92205999132796</c:v>
                </c:pt>
                <c:pt idx="1316">
                  <c:v>12.94205999132796</c:v>
                </c:pt>
                <c:pt idx="1317">
                  <c:v>12.96205999132797</c:v>
                </c:pt>
                <c:pt idx="1318">
                  <c:v>12.98205999132797</c:v>
                </c:pt>
                <c:pt idx="1319">
                  <c:v>13.00205999132796</c:v>
                </c:pt>
                <c:pt idx="1320">
                  <c:v>13.02205999132796</c:v>
                </c:pt>
                <c:pt idx="1321">
                  <c:v>13.04205999132796</c:v>
                </c:pt>
                <c:pt idx="1322">
                  <c:v>13.06205999132796</c:v>
                </c:pt>
                <c:pt idx="1323">
                  <c:v>13.08205999132796</c:v>
                </c:pt>
                <c:pt idx="1324">
                  <c:v>13.10205999132796</c:v>
                </c:pt>
                <c:pt idx="1325">
                  <c:v>13.12205999132797</c:v>
                </c:pt>
                <c:pt idx="1326">
                  <c:v>13.14205999132797</c:v>
                </c:pt>
                <c:pt idx="1327">
                  <c:v>13.16205999132797</c:v>
                </c:pt>
                <c:pt idx="1328">
                  <c:v>13.18205999132797</c:v>
                </c:pt>
                <c:pt idx="1329">
                  <c:v>13.20205999132796</c:v>
                </c:pt>
                <c:pt idx="1330">
                  <c:v>13.22205999132796</c:v>
                </c:pt>
                <c:pt idx="1331">
                  <c:v>13.24205999132796</c:v>
                </c:pt>
                <c:pt idx="1332">
                  <c:v>13.26205999132796</c:v>
                </c:pt>
                <c:pt idx="1333">
                  <c:v>13.28205999132796</c:v>
                </c:pt>
                <c:pt idx="1334">
                  <c:v>13.30205999132797</c:v>
                </c:pt>
                <c:pt idx="1335">
                  <c:v>13.32205999132797</c:v>
                </c:pt>
                <c:pt idx="1336">
                  <c:v>13.34205999132797</c:v>
                </c:pt>
                <c:pt idx="1337">
                  <c:v>13.36205999132797</c:v>
                </c:pt>
                <c:pt idx="1338">
                  <c:v>13.38205999132797</c:v>
                </c:pt>
                <c:pt idx="1339">
                  <c:v>13.40205999132796</c:v>
                </c:pt>
                <c:pt idx="1340">
                  <c:v>13.42205999132796</c:v>
                </c:pt>
                <c:pt idx="1341">
                  <c:v>13.44205999132796</c:v>
                </c:pt>
                <c:pt idx="1342">
                  <c:v>13.46205999132797</c:v>
                </c:pt>
                <c:pt idx="1343">
                  <c:v>13.48205999132797</c:v>
                </c:pt>
                <c:pt idx="1344">
                  <c:v>13.50205999132796</c:v>
                </c:pt>
                <c:pt idx="1345">
                  <c:v>13.52205999132797</c:v>
                </c:pt>
                <c:pt idx="1346">
                  <c:v>13.54205999132797</c:v>
                </c:pt>
                <c:pt idx="1347">
                  <c:v>13.56205999132797</c:v>
                </c:pt>
                <c:pt idx="1348">
                  <c:v>13.58205999132796</c:v>
                </c:pt>
                <c:pt idx="1349">
                  <c:v>13.60205999132796</c:v>
                </c:pt>
                <c:pt idx="1350">
                  <c:v>13.62205999132797</c:v>
                </c:pt>
                <c:pt idx="1351">
                  <c:v>13.64205999132797</c:v>
                </c:pt>
                <c:pt idx="1352">
                  <c:v>13.66205999132796</c:v>
                </c:pt>
                <c:pt idx="1353">
                  <c:v>13.68205999132796</c:v>
                </c:pt>
                <c:pt idx="1354">
                  <c:v>13.70205999132796</c:v>
                </c:pt>
                <c:pt idx="1355">
                  <c:v>13.72205999132797</c:v>
                </c:pt>
                <c:pt idx="1356">
                  <c:v>13.74205999132796</c:v>
                </c:pt>
                <c:pt idx="1357">
                  <c:v>13.76205999132796</c:v>
                </c:pt>
                <c:pt idx="1358">
                  <c:v>13.78205999132796</c:v>
                </c:pt>
                <c:pt idx="1359">
                  <c:v>13.80205999132797</c:v>
                </c:pt>
                <c:pt idx="1360">
                  <c:v>13.82205999132797</c:v>
                </c:pt>
                <c:pt idx="1361">
                  <c:v>13.84205999132797</c:v>
                </c:pt>
                <c:pt idx="1362">
                  <c:v>13.86205999132796</c:v>
                </c:pt>
                <c:pt idx="1363">
                  <c:v>13.88205999132796</c:v>
                </c:pt>
                <c:pt idx="1364">
                  <c:v>13.90205999132796</c:v>
                </c:pt>
                <c:pt idx="1365">
                  <c:v>13.92205999132796</c:v>
                </c:pt>
                <c:pt idx="1366">
                  <c:v>13.94205999132796</c:v>
                </c:pt>
                <c:pt idx="1367">
                  <c:v>13.96205999132797</c:v>
                </c:pt>
                <c:pt idx="1368">
                  <c:v>13.98205999132797</c:v>
                </c:pt>
                <c:pt idx="1369">
                  <c:v>14.00205999132797</c:v>
                </c:pt>
                <c:pt idx="1370">
                  <c:v>14.02205999132797</c:v>
                </c:pt>
                <c:pt idx="1371">
                  <c:v>14.04205999132797</c:v>
                </c:pt>
                <c:pt idx="1372">
                  <c:v>14.06205999132796</c:v>
                </c:pt>
                <c:pt idx="1373">
                  <c:v>14.08205999132796</c:v>
                </c:pt>
                <c:pt idx="1374">
                  <c:v>14.10205999132796</c:v>
                </c:pt>
                <c:pt idx="1375">
                  <c:v>14.12205999132797</c:v>
                </c:pt>
                <c:pt idx="1376">
                  <c:v>14.14205999132797</c:v>
                </c:pt>
                <c:pt idx="1377">
                  <c:v>14.16205999132797</c:v>
                </c:pt>
                <c:pt idx="1378">
                  <c:v>14.18205999132797</c:v>
                </c:pt>
                <c:pt idx="1379">
                  <c:v>14.20205999132797</c:v>
                </c:pt>
                <c:pt idx="1380">
                  <c:v>14.22205999132797</c:v>
                </c:pt>
                <c:pt idx="1381">
                  <c:v>14.24205999132796</c:v>
                </c:pt>
                <c:pt idx="1382">
                  <c:v>14.26205999132796</c:v>
                </c:pt>
                <c:pt idx="1383">
                  <c:v>14.28205999132796</c:v>
                </c:pt>
                <c:pt idx="1384">
                  <c:v>14.30205999132797</c:v>
                </c:pt>
                <c:pt idx="1385">
                  <c:v>14.32205999132796</c:v>
                </c:pt>
                <c:pt idx="1386">
                  <c:v>14.34205999132796</c:v>
                </c:pt>
                <c:pt idx="1387">
                  <c:v>14.36205999132797</c:v>
                </c:pt>
                <c:pt idx="1388">
                  <c:v>14.38205999132797</c:v>
                </c:pt>
                <c:pt idx="1389">
                  <c:v>14.40205999132796</c:v>
                </c:pt>
                <c:pt idx="1390">
                  <c:v>14.42205999132796</c:v>
                </c:pt>
                <c:pt idx="1391">
                  <c:v>14.44205999132796</c:v>
                </c:pt>
                <c:pt idx="1392">
                  <c:v>14.46205999132797</c:v>
                </c:pt>
                <c:pt idx="1393">
                  <c:v>14.48205999132797</c:v>
                </c:pt>
                <c:pt idx="1394">
                  <c:v>14.50205999132796</c:v>
                </c:pt>
                <c:pt idx="1395">
                  <c:v>14.52205999132796</c:v>
                </c:pt>
                <c:pt idx="1396">
                  <c:v>14.54205999132796</c:v>
                </c:pt>
                <c:pt idx="1397">
                  <c:v>14.56205999132797</c:v>
                </c:pt>
                <c:pt idx="1398">
                  <c:v>14.58205999132796</c:v>
                </c:pt>
                <c:pt idx="1399">
                  <c:v>14.60205999132796</c:v>
                </c:pt>
                <c:pt idx="1400">
                  <c:v>14.62205999132796</c:v>
                </c:pt>
                <c:pt idx="1401">
                  <c:v>14.64205999132796</c:v>
                </c:pt>
                <c:pt idx="1402">
                  <c:v>14.66205999132796</c:v>
                </c:pt>
                <c:pt idx="1403">
                  <c:v>14.68205999132796</c:v>
                </c:pt>
                <c:pt idx="1404">
                  <c:v>14.70205999132796</c:v>
                </c:pt>
                <c:pt idx="1405">
                  <c:v>15.70205999132797</c:v>
                </c:pt>
                <c:pt idx="1406">
                  <c:v>16.70205999132796</c:v>
                </c:pt>
                <c:pt idx="1407">
                  <c:v>17.70205999132796</c:v>
                </c:pt>
              </c:numCache>
            </c:numRef>
          </c:yVal>
          <c:smooth val="1"/>
        </c:ser>
        <c:ser>
          <c:idx val="11"/>
          <c:order val="12"/>
          <c:tx>
            <c:strRef>
              <c:f>'SOL-P-OPEN'!$A$15</c:f>
              <c:strCache>
                <c:ptCount val="1"/>
                <c:pt idx="0">
                  <c:v>DCPA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'SOL-P-OPEN'!$AO$3:$AO$1410</c:f>
              <c:numCache>
                <c:formatCode>0.00</c:formatCode>
                <c:ptCount val="1408"/>
                <c:pt idx="0">
                  <c:v>-12.43003294335603</c:v>
                </c:pt>
                <c:pt idx="1">
                  <c:v>-11.43010416749666</c:v>
                </c:pt>
                <c:pt idx="2">
                  <c:v>-10.43032932116492</c:v>
                </c:pt>
                <c:pt idx="3">
                  <c:v>-9.431040552362778</c:v>
                </c:pt>
                <c:pt idx="4">
                  <c:v>-8.433282028066226</c:v>
                </c:pt>
                <c:pt idx="5">
                  <c:v>-8.413358181509182</c:v>
                </c:pt>
                <c:pt idx="6">
                  <c:v>-8.393436094972706</c:v>
                </c:pt>
                <c:pt idx="7">
                  <c:v>-8.373515808806777</c:v>
                </c:pt>
                <c:pt idx="8">
                  <c:v>-8.353597364271154</c:v>
                </c:pt>
                <c:pt idx="9">
                  <c:v>-8.333680803555187</c:v>
                </c:pt>
                <c:pt idx="10">
                  <c:v>-8.31376616979801</c:v>
                </c:pt>
                <c:pt idx="11">
                  <c:v>-8.29385350710914</c:v>
                </c:pt>
                <c:pt idx="12">
                  <c:v>-8.27394286058949</c:v>
                </c:pt>
                <c:pt idx="13">
                  <c:v>-8.254034276352804</c:v>
                </c:pt>
                <c:pt idx="14">
                  <c:v>-8.234127801547492</c:v>
                </c:pt>
                <c:pt idx="15">
                  <c:v>-8.214223484378929</c:v>
                </c:pt>
                <c:pt idx="16">
                  <c:v>-8.194321374132155</c:v>
                </c:pt>
                <c:pt idx="17">
                  <c:v>-8.17442152119505</c:v>
                </c:pt>
                <c:pt idx="18">
                  <c:v>-8.154523977081927</c:v>
                </c:pt>
                <c:pt idx="19">
                  <c:v>-8.134628794457605</c:v>
                </c:pt>
                <c:pt idx="20">
                  <c:v>-8.114736027161924</c:v>
                </c:pt>
                <c:pt idx="21">
                  <c:v>-8.094845730234757</c:v>
                </c:pt>
                <c:pt idx="22">
                  <c:v>-8.074957959941448</c:v>
                </c:pt>
                <c:pt idx="23">
                  <c:v>-8.055072773798784</c:v>
                </c:pt>
                <c:pt idx="24">
                  <c:v>-8.035190230601415</c:v>
                </c:pt>
                <c:pt idx="25">
                  <c:v>-8.01531039044879</c:v>
                </c:pt>
                <c:pt idx="26">
                  <c:v>-7.99543331477257</c:v>
                </c:pt>
                <c:pt idx="27">
                  <c:v>-7.975559066364574</c:v>
                </c:pt>
                <c:pt idx="28">
                  <c:v>-7.955687709405208</c:v>
                </c:pt>
                <c:pt idx="29">
                  <c:v>-7.935819309492426</c:v>
                </c:pt>
                <c:pt idx="30">
                  <c:v>-7.915953933671211</c:v>
                </c:pt>
                <c:pt idx="31">
                  <c:v>-7.896091650463575</c:v>
                </c:pt>
                <c:pt idx="32">
                  <c:v>-7.87623252989911</c:v>
                </c:pt>
                <c:pt idx="33">
                  <c:v>-7.856376643546055</c:v>
                </c:pt>
                <c:pt idx="34">
                  <c:v>-7.836524064542917</c:v>
                </c:pt>
                <c:pt idx="35">
                  <c:v>-7.816674867630643</c:v>
                </c:pt>
                <c:pt idx="36">
                  <c:v>-7.796829129185335</c:v>
                </c:pt>
                <c:pt idx="37">
                  <c:v>-7.77698692725153</c:v>
                </c:pt>
                <c:pt idx="38">
                  <c:v>-7.75714834157603</c:v>
                </c:pt>
                <c:pt idx="39">
                  <c:v>-7.737313453642308</c:v>
                </c:pt>
                <c:pt idx="40">
                  <c:v>-7.717482346705475</c:v>
                </c:pt>
                <c:pt idx="41">
                  <c:v>-7.697655105827814</c:v>
                </c:pt>
                <c:pt idx="42">
                  <c:v>-7.677831817914897</c:v>
                </c:pt>
                <c:pt idx="43">
                  <c:v>-7.658012571752271</c:v>
                </c:pt>
                <c:pt idx="44">
                  <c:v>-7.638197458042724</c:v>
                </c:pt>
                <c:pt idx="45">
                  <c:v>-7.618386569444135</c:v>
                </c:pt>
                <c:pt idx="46">
                  <c:v>-7.598580000607894</c:v>
                </c:pt>
                <c:pt idx="47">
                  <c:v>-7.578777848217916</c:v>
                </c:pt>
                <c:pt idx="48">
                  <c:v>-7.558980211030231</c:v>
                </c:pt>
                <c:pt idx="49">
                  <c:v>-7.539187189913154</c:v>
                </c:pt>
                <c:pt idx="50">
                  <c:v>-7.519398887888044</c:v>
                </c:pt>
                <c:pt idx="51">
                  <c:v>-7.49961541017063</c:v>
                </c:pt>
                <c:pt idx="52">
                  <c:v>-7.47983686421293</c:v>
                </c:pt>
                <c:pt idx="53">
                  <c:v>-7.460063359745728</c:v>
                </c:pt>
                <c:pt idx="54">
                  <c:v>-7.440295008821637</c:v>
                </c:pt>
                <c:pt idx="55">
                  <c:v>-7.420531925858729</c:v>
                </c:pt>
                <c:pt idx="56">
                  <c:v>-7.400774227684709</c:v>
                </c:pt>
                <c:pt idx="57">
                  <c:v>-7.381022033581675</c:v>
                </c:pt>
                <c:pt idx="58">
                  <c:v>-7.361275465331409</c:v>
                </c:pt>
                <c:pt idx="59">
                  <c:v>-7.34153464726121</c:v>
                </c:pt>
                <c:pt idx="60">
                  <c:v>-7.321799706290281</c:v>
                </c:pt>
                <c:pt idx="61">
                  <c:v>-7.302070771976622</c:v>
                </c:pt>
                <c:pt idx="62">
                  <c:v>-7.282347976564451</c:v>
                </c:pt>
                <c:pt idx="63">
                  <c:v>-7.262631455032124</c:v>
                </c:pt>
                <c:pt idx="64">
                  <c:v>-7.242921345140553</c:v>
                </c:pt>
                <c:pt idx="65">
                  <c:v>-7.223217787482094</c:v>
                </c:pt>
                <c:pt idx="66">
                  <c:v>-7.203520925529908</c:v>
                </c:pt>
                <c:pt idx="67">
                  <c:v>-7.183830905687765</c:v>
                </c:pt>
                <c:pt idx="68">
                  <c:v>-7.164147877340285</c:v>
                </c:pt>
                <c:pt idx="69">
                  <c:v>-7.144471992903578</c:v>
                </c:pt>
                <c:pt idx="70">
                  <c:v>-7.124803407876295</c:v>
                </c:pt>
                <c:pt idx="71">
                  <c:v>-7.105142280891032</c:v>
                </c:pt>
                <c:pt idx="72">
                  <c:v>-7.085488773766095</c:v>
                </c:pt>
                <c:pt idx="73">
                  <c:v>-7.065843051557576</c:v>
                </c:pt>
                <c:pt idx="74">
                  <c:v>-7.046205282611738</c:v>
                </c:pt>
                <c:pt idx="75">
                  <c:v>-7.026575638617662</c:v>
                </c:pt>
                <c:pt idx="76">
                  <c:v>-7.006954294660125</c:v>
                </c:pt>
                <c:pt idx="77">
                  <c:v>-6.987341429272703</c:v>
                </c:pt>
                <c:pt idx="78">
                  <c:v>-6.967737224491035</c:v>
                </c:pt>
                <c:pt idx="79">
                  <c:v>-6.948141865906222</c:v>
                </c:pt>
                <c:pt idx="80">
                  <c:v>-6.92855554271834</c:v>
                </c:pt>
                <c:pt idx="81">
                  <c:v>-6.908978447790001</c:v>
                </c:pt>
                <c:pt idx="82">
                  <c:v>-6.889410777699935</c:v>
                </c:pt>
                <c:pt idx="83">
                  <c:v>-6.869852732796558</c:v>
                </c:pt>
                <c:pt idx="84">
                  <c:v>-6.850304517251447</c:v>
                </c:pt>
                <c:pt idx="85">
                  <c:v>-6.830766339112717</c:v>
                </c:pt>
                <c:pt idx="86">
                  <c:v>-6.811238410358211</c:v>
                </c:pt>
                <c:pt idx="87">
                  <c:v>-6.791720946948469</c:v>
                </c:pt>
                <c:pt idx="88">
                  <c:v>-6.772214168879419</c:v>
                </c:pt>
                <c:pt idx="89">
                  <c:v>-6.752718300234723</c:v>
                </c:pt>
                <c:pt idx="90">
                  <c:v>-6.733233569237718</c:v>
                </c:pt>
                <c:pt idx="91">
                  <c:v>-6.713760208302903</c:v>
                </c:pt>
                <c:pt idx="92">
                  <c:v>-6.69429845408687</c:v>
                </c:pt>
                <c:pt idx="93">
                  <c:v>-6.674848547538658</c:v>
                </c:pt>
                <c:pt idx="94">
                  <c:v>-6.655410733949408</c:v>
                </c:pt>
                <c:pt idx="95">
                  <c:v>-6.635985263001275</c:v>
                </c:pt>
                <c:pt idx="96">
                  <c:v>-6.616572388815508</c:v>
                </c:pt>
                <c:pt idx="97">
                  <c:v>-6.597172369999615</c:v>
                </c:pt>
                <c:pt idx="98">
                  <c:v>-6.57778546969352</c:v>
                </c:pt>
                <c:pt idx="99">
                  <c:v>-6.558411955614654</c:v>
                </c:pt>
                <c:pt idx="100">
                  <c:v>-6.539052100101838</c:v>
                </c:pt>
                <c:pt idx="101">
                  <c:v>-6.51970618015792</c:v>
                </c:pt>
                <c:pt idx="102">
                  <c:v>-6.500374477491009</c:v>
                </c:pt>
                <c:pt idx="103">
                  <c:v>-6.481057278554271</c:v>
                </c:pt>
                <c:pt idx="104">
                  <c:v>-6.461754874584115</c:v>
                </c:pt>
                <c:pt idx="105">
                  <c:v>-6.442467561636705</c:v>
                </c:pt>
                <c:pt idx="106">
                  <c:v>-6.423195640622678</c:v>
                </c:pt>
                <c:pt idx="107">
                  <c:v>-6.403939417339943</c:v>
                </c:pt>
                <c:pt idx="108">
                  <c:v>-6.384699202504453</c:v>
                </c:pt>
                <c:pt idx="109">
                  <c:v>-6.365475311778819</c:v>
                </c:pt>
                <c:pt idx="110">
                  <c:v>-6.346268065798657</c:v>
                </c:pt>
                <c:pt idx="111">
                  <c:v>-6.327077790196529</c:v>
                </c:pt>
                <c:pt idx="112">
                  <c:v>-6.307904815623339</c:v>
                </c:pt>
                <c:pt idx="113">
                  <c:v>-6.28874947776708</c:v>
                </c:pt>
                <c:pt idx="114">
                  <c:v>-6.269612117368754</c:v>
                </c:pt>
                <c:pt idx="115">
                  <c:v>-6.250493080235371</c:v>
                </c:pt>
                <c:pt idx="116">
                  <c:v>-6.231392717249843</c:v>
                </c:pt>
                <c:pt idx="117">
                  <c:v>-6.21231138437765</c:v>
                </c:pt>
                <c:pt idx="118">
                  <c:v>-6.19324944267013</c:v>
                </c:pt>
                <c:pt idx="119">
                  <c:v>-6.174207258264245</c:v>
                </c:pt>
                <c:pt idx="120">
                  <c:v>-6.155185202378651</c:v>
                </c:pt>
                <c:pt idx="121">
                  <c:v>-6.136183651305942</c:v>
                </c:pt>
                <c:pt idx="122">
                  <c:v>-6.117202986400901</c:v>
                </c:pt>
                <c:pt idx="123">
                  <c:v>-6.098243594064598</c:v>
                </c:pt>
                <c:pt idx="124">
                  <c:v>-6.079305865724184</c:v>
                </c:pt>
                <c:pt idx="125">
                  <c:v>-6.060390197808212</c:v>
                </c:pt>
                <c:pt idx="126">
                  <c:v>-6.04149699171733</c:v>
                </c:pt>
                <c:pt idx="127">
                  <c:v>-6.022626653790183</c:v>
                </c:pt>
                <c:pt idx="128">
                  <c:v>-6.00377959526436</c:v>
                </c:pt>
                <c:pt idx="129">
                  <c:v>-5.984956232232222</c:v>
                </c:pt>
                <c:pt idx="130">
                  <c:v>-5.966156985591467</c:v>
                </c:pt>
                <c:pt idx="131">
                  <c:v>-5.94738228099024</c:v>
                </c:pt>
                <c:pt idx="132">
                  <c:v>-5.928632548766651</c:v>
                </c:pt>
                <c:pt idx="133">
                  <c:v>-5.90990822388255</c:v>
                </c:pt>
                <c:pt idx="134">
                  <c:v>-5.891209745851376</c:v>
                </c:pt>
                <c:pt idx="135">
                  <c:v>-5.87253755865995</c:v>
                </c:pt>
                <c:pt idx="136">
                  <c:v>-5.853892110684045</c:v>
                </c:pt>
                <c:pt idx="137">
                  <c:v>-5.835273854597617</c:v>
                </c:pt>
                <c:pt idx="138">
                  <c:v>-5.816683247275496</c:v>
                </c:pt>
                <c:pt idx="139">
                  <c:v>-5.798120749689466</c:v>
                </c:pt>
                <c:pt idx="140">
                  <c:v>-5.779586826797554</c:v>
                </c:pt>
                <c:pt idx="141">
                  <c:v>-5.761081947426413</c:v>
                </c:pt>
                <c:pt idx="142">
                  <c:v>-5.742606584146691</c:v>
                </c:pt>
                <c:pt idx="143">
                  <c:v>-5.724161213141245</c:v>
                </c:pt>
                <c:pt idx="144">
                  <c:v>-5.705746314066118</c:v>
                </c:pt>
                <c:pt idx="145">
                  <c:v>-5.687362369904168</c:v>
                </c:pt>
                <c:pt idx="146">
                  <c:v>-5.669009866811256</c:v>
                </c:pt>
                <c:pt idx="147">
                  <c:v>-5.650689293954915</c:v>
                </c:pt>
                <c:pt idx="148">
                  <c:v>-5.632401143345441</c:v>
                </c:pt>
                <c:pt idx="149">
                  <c:v>-5.614145909659317</c:v>
                </c:pt>
                <c:pt idx="150">
                  <c:v>-5.595924090054956</c:v>
                </c:pt>
                <c:pt idx="151">
                  <c:v>-5.577736183980696</c:v>
                </c:pt>
                <c:pt idx="152">
                  <c:v>-5.559582692975045</c:v>
                </c:pt>
                <c:pt idx="153">
                  <c:v>-5.54146412045915</c:v>
                </c:pt>
                <c:pt idx="154">
                  <c:v>-5.523380971521504</c:v>
                </c:pt>
                <c:pt idx="155">
                  <c:v>-5.5053337526949</c:v>
                </c:pt>
                <c:pt idx="156">
                  <c:v>-5.487322971725675</c:v>
                </c:pt>
                <c:pt idx="157">
                  <c:v>-5.46934913733529</c:v>
                </c:pt>
                <c:pt idx="158">
                  <c:v>-5.451412758974299</c:v>
                </c:pt>
                <c:pt idx="159">
                  <c:v>-5.433514346568818</c:v>
                </c:pt>
                <c:pt idx="160">
                  <c:v>-5.415654410259565</c:v>
                </c:pt>
                <c:pt idx="161">
                  <c:v>-5.397833460133618</c:v>
                </c:pt>
                <c:pt idx="162">
                  <c:v>-5.380052005948991</c:v>
                </c:pt>
                <c:pt idx="163">
                  <c:v>-5.362310556852239</c:v>
                </c:pt>
                <c:pt idx="164">
                  <c:v>-5.34460962108921</c:v>
                </c:pt>
                <c:pt idx="165">
                  <c:v>-5.326949705709188</c:v>
                </c:pt>
                <c:pt idx="166">
                  <c:v>-5.30933131626261</c:v>
                </c:pt>
                <c:pt idx="167">
                  <c:v>-5.29175495649261</c:v>
                </c:pt>
                <c:pt idx="168">
                  <c:v>-5.274221128020653</c:v>
                </c:pt>
                <c:pt idx="169">
                  <c:v>-5.256730330026527</c:v>
                </c:pt>
                <c:pt idx="170">
                  <c:v>-5.239283058922977</c:v>
                </c:pt>
                <c:pt idx="171">
                  <c:v>-5.221879808025343</c:v>
                </c:pt>
                <c:pt idx="172">
                  <c:v>-5.204521067216501</c:v>
                </c:pt>
                <c:pt idx="173">
                  <c:v>-5.187207322607494</c:v>
                </c:pt>
                <c:pt idx="174">
                  <c:v>-5.169939056194216</c:v>
                </c:pt>
                <c:pt idx="175">
                  <c:v>-5.152716745510565</c:v>
                </c:pt>
                <c:pt idx="176">
                  <c:v>-5.135540863278484</c:v>
                </c:pt>
                <c:pt idx="177">
                  <c:v>-5.118411877055315</c:v>
                </c:pt>
                <c:pt idx="178">
                  <c:v>-5.101330248878947</c:v>
                </c:pt>
                <c:pt idx="179">
                  <c:v>-5.084296434911216</c:v>
                </c:pt>
                <c:pt idx="180">
                  <c:v>-5.067310885080062</c:v>
                </c:pt>
                <c:pt idx="181">
                  <c:v>-5.050374042720941</c:v>
                </c:pt>
                <c:pt idx="182">
                  <c:v>-5.033486344218036</c:v>
                </c:pt>
                <c:pt idx="183">
                  <c:v>-5.01664821864578</c:v>
                </c:pt>
                <c:pt idx="184">
                  <c:v>-4.999860087411263</c:v>
                </c:pt>
                <c:pt idx="185">
                  <c:v>-4.983122363898094</c:v>
                </c:pt>
                <c:pt idx="186">
                  <c:v>-4.966435453112252</c:v>
                </c:pt>
                <c:pt idx="187">
                  <c:v>-4.949799751330566</c:v>
                </c:pt>
                <c:pt idx="188">
                  <c:v>-4.933215645752377</c:v>
                </c:pt>
                <c:pt idx="189">
                  <c:v>-4.916683514154991</c:v>
                </c:pt>
                <c:pt idx="190">
                  <c:v>-4.90020372455353</c:v>
                </c:pt>
                <c:pt idx="191">
                  <c:v>-4.883776634865793</c:v>
                </c:pt>
                <c:pt idx="192">
                  <c:v>-4.8674025925827</c:v>
                </c:pt>
                <c:pt idx="193">
                  <c:v>-4.851081934444993</c:v>
                </c:pt>
                <c:pt idx="194">
                  <c:v>-4.834814986126729</c:v>
                </c:pt>
                <c:pt idx="195">
                  <c:v>-4.818602061926213</c:v>
                </c:pt>
                <c:pt idx="196">
                  <c:v>-4.802443464464944</c:v>
                </c:pt>
                <c:pt idx="197">
                  <c:v>-4.78633948439518</c:v>
                </c:pt>
                <c:pt idx="198">
                  <c:v>-4.770290400116678</c:v>
                </c:pt>
                <c:pt idx="199">
                  <c:v>-4.754296477503209</c:v>
                </c:pt>
                <c:pt idx="200">
                  <c:v>-4.738357969639363</c:v>
                </c:pt>
                <c:pt idx="201">
                  <c:v>-4.722475116568217</c:v>
                </c:pt>
                <c:pt idx="202">
                  <c:v>-4.706648145050377</c:v>
                </c:pt>
                <c:pt idx="203">
                  <c:v>-4.690877268334881</c:v>
                </c:pt>
                <c:pt idx="204">
                  <c:v>-4.675162685942478</c:v>
                </c:pt>
                <c:pt idx="205">
                  <c:v>-4.659504583461714</c:v>
                </c:pt>
                <c:pt idx="206">
                  <c:v>-4.643903132358285</c:v>
                </c:pt>
                <c:pt idx="207">
                  <c:v>-4.628358489798047</c:v>
                </c:pt>
                <c:pt idx="208">
                  <c:v>-4.61287079848409</c:v>
                </c:pt>
                <c:pt idx="209">
                  <c:v>-4.597440186508214</c:v>
                </c:pt>
                <c:pt idx="210">
                  <c:v>-4.582066767217139</c:v>
                </c:pt>
                <c:pt idx="211">
                  <c:v>-4.566750639093753</c:v>
                </c:pt>
                <c:pt idx="212">
                  <c:v>-4.551491885653645</c:v>
                </c:pt>
                <c:pt idx="213">
                  <c:v>-4.536290575357176</c:v>
                </c:pt>
                <c:pt idx="214">
                  <c:v>-4.521146761537253</c:v>
                </c:pt>
                <c:pt idx="215">
                  <c:v>-4.506060482343</c:v>
                </c:pt>
                <c:pt idx="216">
                  <c:v>-4.491031760699434</c:v>
                </c:pt>
                <c:pt idx="217">
                  <c:v>-4.476060604283242</c:v>
                </c:pt>
                <c:pt idx="218">
                  <c:v>-4.46114700551471</c:v>
                </c:pt>
                <c:pt idx="219">
                  <c:v>-4.446290941565823</c:v>
                </c:pt>
                <c:pt idx="220">
                  <c:v>-4.431492374384535</c:v>
                </c:pt>
                <c:pt idx="221">
                  <c:v>-4.416751250735112</c:v>
                </c:pt>
                <c:pt idx="222">
                  <c:v>-4.402067502254513</c:v>
                </c:pt>
                <c:pt idx="223">
                  <c:v>-4.387441045524633</c:v>
                </c:pt>
                <c:pt idx="224">
                  <c:v>-4.37287178216028</c:v>
                </c:pt>
                <c:pt idx="225">
                  <c:v>-4.358359598912671</c:v>
                </c:pt>
                <c:pt idx="226">
                  <c:v>-4.343904367788222</c:v>
                </c:pt>
                <c:pt idx="227">
                  <c:v>-4.329505946182375</c:v>
                </c:pt>
                <c:pt idx="228">
                  <c:v>-4.315164177028153</c:v>
                </c:pt>
                <c:pt idx="229">
                  <c:v>-4.300878888959132</c:v>
                </c:pt>
                <c:pt idx="230">
                  <c:v>-4.286649896486459</c:v>
                </c:pt>
                <c:pt idx="231">
                  <c:v>-4.272477000189544</c:v>
                </c:pt>
                <c:pt idx="232">
                  <c:v>-4.258359986920011</c:v>
                </c:pt>
                <c:pt idx="233">
                  <c:v>-4.244298630018457</c:v>
                </c:pt>
                <c:pt idx="234">
                  <c:v>-4.230292689543588</c:v>
                </c:pt>
                <c:pt idx="235">
                  <c:v>-4.21634191251322</c:v>
                </c:pt>
                <c:pt idx="236">
                  <c:v>-4.20244603315666</c:v>
                </c:pt>
                <c:pt idx="237">
                  <c:v>-4.188604773177921</c:v>
                </c:pt>
                <c:pt idx="238">
                  <c:v>-4.174817842029277</c:v>
                </c:pt>
                <c:pt idx="239">
                  <c:v>-4.161084937194548</c:v>
                </c:pt>
                <c:pt idx="240">
                  <c:v>-4.147405744481594</c:v>
                </c:pt>
                <c:pt idx="241">
                  <c:v>-4.133779938323402</c:v>
                </c:pt>
                <c:pt idx="242">
                  <c:v>-4.120207182087213</c:v>
                </c:pt>
                <c:pt idx="243">
                  <c:v>-4.106687128391059</c:v>
                </c:pt>
                <c:pt idx="244">
                  <c:v>-4.093219419427136</c:v>
                </c:pt>
                <c:pt idx="245">
                  <c:v>-4.079803687291392</c:v>
                </c:pt>
                <c:pt idx="246">
                  <c:v>-4.066439554318721</c:v>
                </c:pt>
                <c:pt idx="247">
                  <c:v>-4.053126633423166</c:v>
                </c:pt>
                <c:pt idx="248">
                  <c:v>-4.039864528442522</c:v>
                </c:pt>
                <c:pt idx="249">
                  <c:v>-4.026652834486724</c:v>
                </c:pt>
                <c:pt idx="250">
                  <c:v>-4.01349113828943</c:v>
                </c:pt>
                <c:pt idx="251">
                  <c:v>-4.000379018562218</c:v>
                </c:pt>
                <c:pt idx="252">
                  <c:v>-3.987316046350794</c:v>
                </c:pt>
                <c:pt idx="253">
                  <c:v>-3.974301785392636</c:v>
                </c:pt>
                <c:pt idx="254">
                  <c:v>-3.961335792475535</c:v>
                </c:pt>
                <c:pt idx="255">
                  <c:v>-3.948417617796451</c:v>
                </c:pt>
                <c:pt idx="256">
                  <c:v>-3.935546805320156</c:v>
                </c:pt>
                <c:pt idx="257">
                  <c:v>-3.922722893137154</c:v>
                </c:pt>
                <c:pt idx="258">
                  <c:v>-3.909945413820337</c:v>
                </c:pt>
                <c:pt idx="259">
                  <c:v>-3.897213894779916</c:v>
                </c:pt>
                <c:pt idx="260">
                  <c:v>-3.884527858616126</c:v>
                </c:pt>
                <c:pt idx="261">
                  <c:v>-3.871886823469266</c:v>
                </c:pt>
                <c:pt idx="262">
                  <c:v>-3.859290303366611</c:v>
                </c:pt>
                <c:pt idx="263">
                  <c:v>-3.846737808565811</c:v>
                </c:pt>
                <c:pt idx="264">
                  <c:v>-3.834228845894328</c:v>
                </c:pt>
                <c:pt idx="265">
                  <c:v>-3.821762919084574</c:v>
                </c:pt>
                <c:pt idx="266">
                  <c:v>-3.809339529104361</c:v>
                </c:pt>
                <c:pt idx="267">
                  <c:v>-3.796958174482337</c:v>
                </c:pt>
                <c:pt idx="268">
                  <c:v>-3.78461835162808</c:v>
                </c:pt>
                <c:pt idx="269">
                  <c:v>-3.772319555146549</c:v>
                </c:pt>
                <c:pt idx="270">
                  <c:v>-3.76006127814663</c:v>
                </c:pt>
                <c:pt idx="271">
                  <c:v>-3.747843012543498</c:v>
                </c:pt>
                <c:pt idx="272">
                  <c:v>-3.735664249354573</c:v>
                </c:pt>
                <c:pt idx="273">
                  <c:v>-3.72352447898885</c:v>
                </c:pt>
                <c:pt idx="274">
                  <c:v>-3.711423191529398</c:v>
                </c:pt>
                <c:pt idx="275">
                  <c:v>-3.699359877008866</c:v>
                </c:pt>
                <c:pt idx="276">
                  <c:v>-3.687334025677837</c:v>
                </c:pt>
                <c:pt idx="277">
                  <c:v>-3.675345128265873</c:v>
                </c:pt>
                <c:pt idx="278">
                  <c:v>-3.663392676235155</c:v>
                </c:pt>
                <c:pt idx="279">
                  <c:v>-3.651476162026619</c:v>
                </c:pt>
                <c:pt idx="280">
                  <c:v>-3.639595079298471</c:v>
                </c:pt>
                <c:pt idx="281">
                  <c:v>-3.627748923157058</c:v>
                </c:pt>
                <c:pt idx="282">
                  <c:v>-3.615937190380027</c:v>
                </c:pt>
                <c:pt idx="283">
                  <c:v>-3.604159379631717</c:v>
                </c:pt>
                <c:pt idx="284">
                  <c:v>-3.592414991670815</c:v>
                </c:pt>
                <c:pt idx="285">
                  <c:v>-3.580703529550223</c:v>
                </c:pt>
                <c:pt idx="286">
                  <c:v>-3.569024498809177</c:v>
                </c:pt>
                <c:pt idx="287">
                  <c:v>-3.557377407657636</c:v>
                </c:pt>
                <c:pt idx="288">
                  <c:v>-3.54576176715297</c:v>
                </c:pt>
                <c:pt idx="289">
                  <c:v>-3.534177091368996</c:v>
                </c:pt>
                <c:pt idx="290">
                  <c:v>-3.522622897557449</c:v>
                </c:pt>
                <c:pt idx="291">
                  <c:v>-3.511098706301907</c:v>
                </c:pt>
                <c:pt idx="292">
                  <c:v>-3.499604041664307</c:v>
                </c:pt>
                <c:pt idx="293">
                  <c:v>-3.488138431324105</c:v>
                </c:pt>
                <c:pt idx="294">
                  <c:v>-3.476701406710194</c:v>
                </c:pt>
                <c:pt idx="295">
                  <c:v>-3.465292503125681</c:v>
                </c:pt>
                <c:pt idx="296">
                  <c:v>-3.453911259865651</c:v>
                </c:pt>
                <c:pt idx="297">
                  <c:v>-3.442557220328014</c:v>
                </c:pt>
                <c:pt idx="298">
                  <c:v>-3.431229932117601</c:v>
                </c:pt>
                <c:pt idx="299">
                  <c:v>-3.419928947143594</c:v>
                </c:pt>
                <c:pt idx="300">
                  <c:v>-3.408653821710479</c:v>
                </c:pt>
                <c:pt idx="301">
                  <c:v>-3.397404116602622</c:v>
                </c:pt>
                <c:pt idx="302">
                  <c:v>-3.386179397162648</c:v>
                </c:pt>
                <c:pt idx="303">
                  <c:v>-3.374979233363749</c:v>
                </c:pt>
                <c:pt idx="304">
                  <c:v>-3.363803199876093</c:v>
                </c:pt>
                <c:pt idx="305">
                  <c:v>-3.352650876127472</c:v>
                </c:pt>
                <c:pt idx="306">
                  <c:v>-3.341521846358368</c:v>
                </c:pt>
                <c:pt idx="307">
                  <c:v>-3.330415699671578</c:v>
                </c:pt>
                <c:pt idx="308">
                  <c:v>-3.319332030076566</c:v>
                </c:pt>
                <c:pt idx="309">
                  <c:v>-3.308270436528707</c:v>
                </c:pt>
                <c:pt idx="310">
                  <c:v>-3.29723052296358</c:v>
                </c:pt>
                <c:pt idx="311">
                  <c:v>-3.286211898326472</c:v>
                </c:pt>
                <c:pt idx="312">
                  <c:v>-3.27521417659726</c:v>
                </c:pt>
                <c:pt idx="313">
                  <c:v>-3.264236976810824</c:v>
                </c:pt>
                <c:pt idx="314">
                  <c:v>-3.253279923073159</c:v>
                </c:pt>
                <c:pt idx="315">
                  <c:v>-3.242342644573341</c:v>
                </c:pt>
                <c:pt idx="316">
                  <c:v>-3.231424775591507</c:v>
                </c:pt>
                <c:pt idx="317">
                  <c:v>-3.220525955503003</c:v>
                </c:pt>
                <c:pt idx="318">
                  <c:v>-3.209645828778848</c:v>
                </c:pt>
                <c:pt idx="319">
                  <c:v>-3.198784044982694</c:v>
                </c:pt>
                <c:pt idx="320">
                  <c:v>-3.187940258764387</c:v>
                </c:pt>
                <c:pt idx="321">
                  <c:v>-3.17711412985032</c:v>
                </c:pt>
                <c:pt idx="322">
                  <c:v>-3.166305323030691</c:v>
                </c:pt>
                <c:pt idx="323">
                  <c:v>-3.155513508143835</c:v>
                </c:pt>
                <c:pt idx="324">
                  <c:v>-3.144738360057747</c:v>
                </c:pt>
                <c:pt idx="325">
                  <c:v>-3.13397955864895</c:v>
                </c:pt>
                <c:pt idx="326">
                  <c:v>-3.123236788778822</c:v>
                </c:pt>
                <c:pt idx="327">
                  <c:v>-3.112509740267546</c:v>
                </c:pt>
                <c:pt idx="328">
                  <c:v>-3.101798107865771</c:v>
                </c:pt>
                <c:pt idx="329">
                  <c:v>-3.091101591224137</c:v>
                </c:pt>
                <c:pt idx="330">
                  <c:v>-3.080419894860776</c:v>
                </c:pt>
                <c:pt idx="331">
                  <c:v>-3.069752728126903</c:v>
                </c:pt>
                <c:pt idx="332">
                  <c:v>-3.059099805170623</c:v>
                </c:pt>
                <c:pt idx="333">
                  <c:v>-3.048460844899048</c:v>
                </c:pt>
                <c:pt idx="334">
                  <c:v>-3.037835570938852</c:v>
                </c:pt>
                <c:pt idx="335">
                  <c:v>-3.02722371159536</c:v>
                </c:pt>
                <c:pt idx="336">
                  <c:v>-3.01662499981026</c:v>
                </c:pt>
                <c:pt idx="337">
                  <c:v>-3.006039173118062</c:v>
                </c:pt>
                <c:pt idx="338">
                  <c:v>-2.995465973601385</c:v>
                </c:pt>
                <c:pt idx="339">
                  <c:v>-2.984905147845148</c:v>
                </c:pt>
                <c:pt idx="340">
                  <c:v>-2.974356446889795</c:v>
                </c:pt>
                <c:pt idx="341">
                  <c:v>-2.963819626183591</c:v>
                </c:pt>
                <c:pt idx="342">
                  <c:v>-2.953294445534112</c:v>
                </c:pt>
                <c:pt idx="343">
                  <c:v>-2.942780669058979</c:v>
                </c:pt>
                <c:pt idx="344">
                  <c:v>-2.932278065135936</c:v>
                </c:pt>
                <c:pt idx="345">
                  <c:v>-2.92178640635232</c:v>
                </c:pt>
                <c:pt idx="346">
                  <c:v>-2.91130546945402</c:v>
                </c:pt>
                <c:pt idx="347">
                  <c:v>-2.900835035293966</c:v>
                </c:pt>
                <c:pt idx="348">
                  <c:v>-2.890374888780241</c:v>
                </c:pt>
                <c:pt idx="349">
                  <c:v>-2.879924818823849</c:v>
                </c:pt>
                <c:pt idx="350">
                  <c:v>-2.869484618286219</c:v>
                </c:pt>
                <c:pt idx="351">
                  <c:v>-2.859054083926494</c:v>
                </c:pt>
                <c:pt idx="352">
                  <c:v>-2.848633016348655</c:v>
                </c:pt>
                <c:pt idx="353">
                  <c:v>-2.838221219948544</c:v>
                </c:pt>
                <c:pt idx="354">
                  <c:v>-2.827818502860817</c:v>
                </c:pt>
                <c:pt idx="355">
                  <c:v>-2.817424676905893</c:v>
                </c:pt>
                <c:pt idx="356">
                  <c:v>-2.807039557536926</c:v>
                </c:pt>
                <c:pt idx="357">
                  <c:v>-2.796662963786858</c:v>
                </c:pt>
                <c:pt idx="358">
                  <c:v>-2.786294718215573</c:v>
                </c:pt>
                <c:pt idx="359">
                  <c:v>-2.775934646857224</c:v>
                </c:pt>
                <c:pt idx="360">
                  <c:v>-2.765582579167714</c:v>
                </c:pt>
                <c:pt idx="361">
                  <c:v>-2.755238347972434</c:v>
                </c:pt>
                <c:pt idx="362">
                  <c:v>-2.744901789414223</c:v>
                </c:pt>
                <c:pt idx="363">
                  <c:v>-2.734572742901634</c:v>
                </c:pt>
                <c:pt idx="364">
                  <c:v>-2.724251051057497</c:v>
                </c:pt>
                <c:pt idx="365">
                  <c:v>-2.713936559667822</c:v>
                </c:pt>
                <c:pt idx="366">
                  <c:v>-2.703629117631071</c:v>
                </c:pt>
                <c:pt idx="367">
                  <c:v>-2.693328576907812</c:v>
                </c:pt>
                <c:pt idx="368">
                  <c:v>-2.683034792470783</c:v>
                </c:pt>
                <c:pt idx="369">
                  <c:v>-2.672747622255381</c:v>
                </c:pt>
                <c:pt idx="370">
                  <c:v>-2.662466927110602</c:v>
                </c:pt>
                <c:pt idx="371">
                  <c:v>-2.652192570750451</c:v>
                </c:pt>
                <c:pt idx="372">
                  <c:v>-2.641924419705821</c:v>
                </c:pt>
                <c:pt idx="373">
                  <c:v>-2.631662343276883</c:v>
                </c:pt>
                <c:pt idx="374">
                  <c:v>-2.621406213485978</c:v>
                </c:pt>
                <c:pt idx="375">
                  <c:v>-2.611155905031037</c:v>
                </c:pt>
                <c:pt idx="376">
                  <c:v>-2.600911295239528</c:v>
                </c:pt>
                <c:pt idx="377">
                  <c:v>-2.590672264022968</c:v>
                </c:pt>
                <c:pt idx="378">
                  <c:v>-2.580438693831964</c:v>
                </c:pt>
                <c:pt idx="379">
                  <c:v>-2.570210469611844</c:v>
                </c:pt>
                <c:pt idx="380">
                  <c:v>-2.55998747875884</c:v>
                </c:pt>
                <c:pt idx="381">
                  <c:v>-2.549769611076861</c:v>
                </c:pt>
                <c:pt idx="382">
                  <c:v>-2.539556758734856</c:v>
                </c:pt>
                <c:pt idx="383">
                  <c:v>-2.529348816224747</c:v>
                </c:pt>
                <c:pt idx="384">
                  <c:v>-2.519145680319975</c:v>
                </c:pt>
                <c:pt idx="385">
                  <c:v>-2.508947250034645</c:v>
                </c:pt>
                <c:pt idx="386">
                  <c:v>-2.498753426583259</c:v>
                </c:pt>
                <c:pt idx="387">
                  <c:v>-2.488564113341066</c:v>
                </c:pt>
                <c:pt idx="388">
                  <c:v>-2.478379215805016</c:v>
                </c:pt>
                <c:pt idx="389">
                  <c:v>-2.468198641555316</c:v>
                </c:pt>
                <c:pt idx="390">
                  <c:v>-2.458022300217602</c:v>
                </c:pt>
                <c:pt idx="391">
                  <c:v>-2.447850103425714</c:v>
                </c:pt>
                <c:pt idx="392">
                  <c:v>-2.437681964785085</c:v>
                </c:pt>
                <c:pt idx="393">
                  <c:v>-2.427517799836736</c:v>
                </c:pt>
                <c:pt idx="394">
                  <c:v>-2.417357526021878</c:v>
                </c:pt>
                <c:pt idx="395">
                  <c:v>-2.407201062647115</c:v>
                </c:pt>
                <c:pt idx="396">
                  <c:v>-2.397048330850268</c:v>
                </c:pt>
                <c:pt idx="397">
                  <c:v>-2.386899253566773</c:v>
                </c:pt>
                <c:pt idx="398">
                  <c:v>-2.376753755496708</c:v>
                </c:pt>
                <c:pt idx="399">
                  <c:v>-2.366611763072397</c:v>
                </c:pt>
                <c:pt idx="400">
                  <c:v>-2.356473204426615</c:v>
                </c:pt>
                <c:pt idx="401">
                  <c:v>-2.346338009361383</c:v>
                </c:pt>
                <c:pt idx="402">
                  <c:v>-2.33620610931735</c:v>
                </c:pt>
                <c:pt idx="403">
                  <c:v>-2.326077437343757</c:v>
                </c:pt>
                <c:pt idx="404">
                  <c:v>-2.31595192806898</c:v>
                </c:pt>
                <c:pt idx="405">
                  <c:v>-2.305829517671653</c:v>
                </c:pt>
                <c:pt idx="406">
                  <c:v>-2.295710143852354</c:v>
                </c:pt>
                <c:pt idx="407">
                  <c:v>-2.285593745805867</c:v>
                </c:pt>
                <c:pt idx="408">
                  <c:v>-2.275480264193995</c:v>
                </c:pt>
                <c:pt idx="409">
                  <c:v>-2.265369641118941</c:v>
                </c:pt>
                <c:pt idx="410">
                  <c:v>-2.255261820097231</c:v>
                </c:pt>
                <c:pt idx="411">
                  <c:v>-2.245156746034195</c:v>
                </c:pt>
                <c:pt idx="412">
                  <c:v>-2.235054365198988</c:v>
                </c:pt>
                <c:pt idx="413">
                  <c:v>-2.224954625200138</c:v>
                </c:pt>
                <c:pt idx="414">
                  <c:v>-2.214857474961641</c:v>
                </c:pt>
                <c:pt idx="415">
                  <c:v>-2.204762864699576</c:v>
                </c:pt>
                <c:pt idx="416">
                  <c:v>-2.194670745899242</c:v>
                </c:pt>
                <c:pt idx="417">
                  <c:v>-2.184581071292815</c:v>
                </c:pt>
                <c:pt idx="418">
                  <c:v>-2.174493794837516</c:v>
                </c:pt>
                <c:pt idx="419">
                  <c:v>-2.164408871694276</c:v>
                </c:pt>
                <c:pt idx="420">
                  <c:v>-2.154326258206926</c:v>
                </c:pt>
                <c:pt idx="421">
                  <c:v>-2.144245911881854</c:v>
                </c:pt>
                <c:pt idx="422">
                  <c:v>-2.134167791368172</c:v>
                </c:pt>
                <c:pt idx="423">
                  <c:v>-2.124091856438362</c:v>
                </c:pt>
                <c:pt idx="424">
                  <c:v>-2.114018067969409</c:v>
                </c:pt>
                <c:pt idx="425">
                  <c:v>-2.103946387924391</c:v>
                </c:pt>
                <c:pt idx="426">
                  <c:v>-2.093876779334564</c:v>
                </c:pt>
                <c:pt idx="427">
                  <c:v>-2.083809206281896</c:v>
                </c:pt>
                <c:pt idx="428">
                  <c:v>-2.073743633882063</c:v>
                </c:pt>
                <c:pt idx="429">
                  <c:v>-2.063680028267906</c:v>
                </c:pt>
                <c:pt idx="430">
                  <c:v>-2.053618356573332</c:v>
                </c:pt>
                <c:pt idx="431">
                  <c:v>-2.043558586917661</c:v>
                </c:pt>
                <c:pt idx="432">
                  <c:v>-2.033500688390422</c:v>
                </c:pt>
                <c:pt idx="433">
                  <c:v>-2.023444631036575</c:v>
                </c:pt>
                <c:pt idx="434">
                  <c:v>-2.013390385842168</c:v>
                </c:pt>
                <c:pt idx="435">
                  <c:v>-2.003337924720421</c:v>
                </c:pt>
                <c:pt idx="436">
                  <c:v>-1.993287220498235</c:v>
                </c:pt>
                <c:pt idx="437">
                  <c:v>-1.983238246903117</c:v>
                </c:pt>
                <c:pt idx="438">
                  <c:v>-1.973190978550517</c:v>
                </c:pt>
                <c:pt idx="439">
                  <c:v>-1.963145390931577</c:v>
                </c:pt>
                <c:pt idx="440">
                  <c:v>-1.953101460401284</c:v>
                </c:pt>
                <c:pt idx="441">
                  <c:v>-1.943059164167033</c:v>
                </c:pt>
                <c:pt idx="442">
                  <c:v>-1.933018480277574</c:v>
                </c:pt>
                <c:pt idx="443">
                  <c:v>-1.922979387612363</c:v>
                </c:pt>
                <c:pt idx="444">
                  <c:v>-1.912941865871299</c:v>
                </c:pt>
                <c:pt idx="445">
                  <c:v>-1.902905895564857</c:v>
                </c:pt>
                <c:pt idx="446">
                  <c:v>-1.892871458004583</c:v>
                </c:pt>
                <c:pt idx="447">
                  <c:v>-1.882838535294002</c:v>
                </c:pt>
                <c:pt idx="448">
                  <c:v>-1.872807110319867</c:v>
                </c:pt>
                <c:pt idx="449">
                  <c:v>-1.862777166743815</c:v>
                </c:pt>
                <c:pt idx="450">
                  <c:v>-1.852748688994367</c:v>
                </c:pt>
                <c:pt idx="451">
                  <c:v>-1.842721662259312</c:v>
                </c:pt>
                <c:pt idx="452">
                  <c:v>-1.832696072478453</c:v>
                </c:pt>
                <c:pt idx="453">
                  <c:v>-1.822671906336715</c:v>
                </c:pt>
                <c:pt idx="454">
                  <c:v>-1.812649151257609</c:v>
                </c:pt>
                <c:pt idx="455">
                  <c:v>-1.802627795397061</c:v>
                </c:pt>
                <c:pt idx="456">
                  <c:v>-1.792607827637596</c:v>
                </c:pt>
                <c:pt idx="457">
                  <c:v>-1.782589237582864</c:v>
                </c:pt>
                <c:pt idx="458">
                  <c:v>-1.772572015552535</c:v>
                </c:pt>
                <c:pt idx="459">
                  <c:v>-1.762556152577533</c:v>
                </c:pt>
                <c:pt idx="460">
                  <c:v>-1.752541640395613</c:v>
                </c:pt>
                <c:pt idx="461">
                  <c:v>-1.742528471447298</c:v>
                </c:pt>
                <c:pt idx="462">
                  <c:v>-1.732516638872154</c:v>
                </c:pt>
                <c:pt idx="463">
                  <c:v>-1.722506136505396</c:v>
                </c:pt>
                <c:pt idx="464">
                  <c:v>-1.712496958874861</c:v>
                </c:pt>
                <c:pt idx="465">
                  <c:v>-1.702489101198298</c:v>
                </c:pt>
                <c:pt idx="466">
                  <c:v>-1.692482559381015</c:v>
                </c:pt>
                <c:pt idx="467">
                  <c:v>-1.682477330013853</c:v>
                </c:pt>
                <c:pt idx="468">
                  <c:v>-1.6724734103715</c:v>
                </c:pt>
                <c:pt idx="469">
                  <c:v>-1.662470798411152</c:v>
                </c:pt>
                <c:pt idx="470">
                  <c:v>-1.652469492771501</c:v>
                </c:pt>
                <c:pt idx="471">
                  <c:v>-1.642469492772062</c:v>
                </c:pt>
                <c:pt idx="472">
                  <c:v>-1.632470798412835</c:v>
                </c:pt>
                <c:pt idx="473">
                  <c:v>-1.622473410374308</c:v>
                </c:pt>
                <c:pt idx="474">
                  <c:v>-1.612477330017792</c:v>
                </c:pt>
                <c:pt idx="475">
                  <c:v>-1.602482559386096</c:v>
                </c:pt>
                <c:pt idx="476">
                  <c:v>-1.59248910120453</c:v>
                </c:pt>
                <c:pt idx="477">
                  <c:v>-1.582496958882255</c:v>
                </c:pt>
                <c:pt idx="478">
                  <c:v>-1.572506136513971</c:v>
                </c:pt>
                <c:pt idx="479">
                  <c:v>-1.562516638881926</c:v>
                </c:pt>
                <c:pt idx="480">
                  <c:v>-1.55252847145829</c:v>
                </c:pt>
                <c:pt idx="481">
                  <c:v>-1.542541640407845</c:v>
                </c:pt>
                <c:pt idx="482">
                  <c:v>-1.532556152591031</c:v>
                </c:pt>
                <c:pt idx="483">
                  <c:v>-1.522572015567331</c:v>
                </c:pt>
                <c:pt idx="484">
                  <c:v>-1.512589237598986</c:v>
                </c:pt>
                <c:pt idx="485">
                  <c:v>-1.502607827655079</c:v>
                </c:pt>
                <c:pt idx="486">
                  <c:v>-1.492627795415943</c:v>
                </c:pt>
                <c:pt idx="487">
                  <c:v>-1.482649151277928</c:v>
                </c:pt>
                <c:pt idx="488">
                  <c:v>-1.472671906358515</c:v>
                </c:pt>
                <c:pt idx="489">
                  <c:v>-1.462696072501781</c:v>
                </c:pt>
                <c:pt idx="490">
                  <c:v>-1.452721662284214</c:v>
                </c:pt>
                <c:pt idx="491">
                  <c:v>-1.442748689020898</c:v>
                </c:pt>
                <c:pt idx="492">
                  <c:v>-1.432777166772031</c:v>
                </c:pt>
                <c:pt idx="493">
                  <c:v>-1.422807110349828</c:v>
                </c:pt>
                <c:pt idx="494">
                  <c:v>-1.412838535325769</c:v>
                </c:pt>
                <c:pt idx="495">
                  <c:v>-1.402871458038225</c:v>
                </c:pt>
                <c:pt idx="496">
                  <c:v>-1.392905895600443</c:v>
                </c:pt>
                <c:pt idx="497">
                  <c:v>-1.382941865908907</c:v>
                </c:pt>
                <c:pt idx="498">
                  <c:v>-1.372979387652069</c:v>
                </c:pt>
                <c:pt idx="499">
                  <c:v>-1.363018480319464</c:v>
                </c:pt>
                <c:pt idx="500">
                  <c:v>-1.353059164211194</c:v>
                </c:pt>
                <c:pt idx="501">
                  <c:v>-1.343101460447809</c:v>
                </c:pt>
                <c:pt idx="502">
                  <c:v>-1.333145390980563</c:v>
                </c:pt>
                <c:pt idx="503">
                  <c:v>-1.32319097860207</c:v>
                </c:pt>
                <c:pt idx="504">
                  <c:v>-1.313238246957346</c:v>
                </c:pt>
                <c:pt idx="505">
                  <c:v>-1.303287220555253</c:v>
                </c:pt>
                <c:pt idx="506">
                  <c:v>-1.293337924780346</c:v>
                </c:pt>
                <c:pt idx="507">
                  <c:v>-1.283390385905128</c:v>
                </c:pt>
                <c:pt idx="508">
                  <c:v>-1.273444631102703</c:v>
                </c:pt>
                <c:pt idx="509">
                  <c:v>-1.263500688459857</c:v>
                </c:pt>
                <c:pt idx="510">
                  <c:v>-1.253558586990549</c:v>
                </c:pt>
                <c:pt idx="511">
                  <c:v>-1.243618356649824</c:v>
                </c:pt>
                <c:pt idx="512">
                  <c:v>-1.233680028348166</c:v>
                </c:pt>
                <c:pt idx="513">
                  <c:v>-1.223743633966259</c:v>
                </c:pt>
                <c:pt idx="514">
                  <c:v>-1.213809206370204</c:v>
                </c:pt>
                <c:pt idx="515">
                  <c:v>-1.203876779427169</c:v>
                </c:pt>
                <c:pt idx="516">
                  <c:v>-1.19394638802149</c:v>
                </c:pt>
                <c:pt idx="517">
                  <c:v>-1.184018068071204</c:v>
                </c:pt>
                <c:pt idx="518">
                  <c:v>-1.17409185654507</c:v>
                </c:pt>
                <c:pt idx="519">
                  <c:v>-1.164167791480012</c:v>
                </c:pt>
                <c:pt idx="520">
                  <c:v>-1.154245911999064</c:v>
                </c:pt>
                <c:pt idx="521">
                  <c:v>-1.144326258329752</c:v>
                </c:pt>
                <c:pt idx="522">
                  <c:v>-1.134408871822976</c:v>
                </c:pt>
                <c:pt idx="523">
                  <c:v>-1.124493794972357</c:v>
                </c:pt>
                <c:pt idx="524">
                  <c:v>-1.114581071434084</c:v>
                </c:pt>
                <c:pt idx="525">
                  <c:v>-1.104670746047233</c:v>
                </c:pt>
                <c:pt idx="526">
                  <c:v>-1.094762864854599</c:v>
                </c:pt>
                <c:pt idx="527">
                  <c:v>-1.084857475124021</c:v>
                </c:pt>
                <c:pt idx="528">
                  <c:v>-1.074954625370216</c:v>
                </c:pt>
                <c:pt idx="529">
                  <c:v>-1.065054365377119</c:v>
                </c:pt>
                <c:pt idx="530">
                  <c:v>-1.055156746220753</c:v>
                </c:pt>
                <c:pt idx="531">
                  <c:v>-1.045261820292605</c:v>
                </c:pt>
                <c:pt idx="532">
                  <c:v>-1.03536964132354</c:v>
                </c:pt>
                <c:pt idx="533">
                  <c:v>-1.025480264408249</c:v>
                </c:pt>
                <c:pt idx="534">
                  <c:v>-1.015593746030223</c:v>
                </c:pt>
                <c:pt idx="535">
                  <c:v>-1.00571014408728</c:v>
                </c:pt>
                <c:pt idx="536">
                  <c:v>-0.995829517917639</c:v>
                </c:pt>
                <c:pt idx="537">
                  <c:v>-0.985951928326542</c:v>
                </c:pt>
                <c:pt idx="538">
                  <c:v>-0.976077437613431</c:v>
                </c:pt>
                <c:pt idx="539">
                  <c:v>-0.9662061095997</c:v>
                </c:pt>
                <c:pt idx="540">
                  <c:v>-0.956338009656997</c:v>
                </c:pt>
                <c:pt idx="541">
                  <c:v>-0.946473204736109</c:v>
                </c:pt>
                <c:pt idx="542">
                  <c:v>-0.936611763396418</c:v>
                </c:pt>
                <c:pt idx="543">
                  <c:v>-0.92675375583593</c:v>
                </c:pt>
                <c:pt idx="544">
                  <c:v>-0.916899253921902</c:v>
                </c:pt>
                <c:pt idx="545">
                  <c:v>-0.907048331222044</c:v>
                </c:pt>
                <c:pt idx="546">
                  <c:v>-0.897201063036312</c:v>
                </c:pt>
                <c:pt idx="547">
                  <c:v>-0.887357526429304</c:v>
                </c:pt>
                <c:pt idx="548">
                  <c:v>-0.877517800263238</c:v>
                </c:pt>
                <c:pt idx="549">
                  <c:v>-0.86768196523155</c:v>
                </c:pt>
                <c:pt idx="550">
                  <c:v>-0.857850103893068</c:v>
                </c:pt>
                <c:pt idx="551">
                  <c:v>-0.848022300706817</c:v>
                </c:pt>
                <c:pt idx="552">
                  <c:v>-0.838198642067406</c:v>
                </c:pt>
                <c:pt idx="553">
                  <c:v>-0.828379216341044</c:v>
                </c:pt>
                <c:pt idx="554">
                  <c:v>-0.818564113902142</c:v>
                </c:pt>
                <c:pt idx="555">
                  <c:v>-0.808753427170545</c:v>
                </c:pt>
                <c:pt idx="556">
                  <c:v>-0.798947250649357</c:v>
                </c:pt>
                <c:pt idx="557">
                  <c:v>-0.789145680963385</c:v>
                </c:pt>
                <c:pt idx="558">
                  <c:v>-0.779348816898185</c:v>
                </c:pt>
                <c:pt idx="559">
                  <c:v>-0.769556759439716</c:v>
                </c:pt>
                <c:pt idx="560">
                  <c:v>-0.759769611814597</c:v>
                </c:pt>
                <c:pt idx="561">
                  <c:v>-0.749987479530972</c:v>
                </c:pt>
                <c:pt idx="562">
                  <c:v>-0.740210470419969</c:v>
                </c:pt>
                <c:pt idx="563">
                  <c:v>-0.730438694677747</c:v>
                </c:pt>
                <c:pt idx="564">
                  <c:v>-0.720672264908151</c:v>
                </c:pt>
                <c:pt idx="565">
                  <c:v>-0.710911296165934</c:v>
                </c:pt>
                <c:pt idx="566">
                  <c:v>-0.70115590600057</c:v>
                </c:pt>
                <c:pt idx="567">
                  <c:v>-0.691406214500633</c:v>
                </c:pt>
                <c:pt idx="568">
                  <c:v>-0.681662344338743</c:v>
                </c:pt>
                <c:pt idx="569">
                  <c:v>-0.671924420817065</c:v>
                </c:pt>
                <c:pt idx="570">
                  <c:v>-0.662192571913361</c:v>
                </c:pt>
                <c:pt idx="571">
                  <c:v>-0.652466928327561</c:v>
                </c:pt>
                <c:pt idx="572">
                  <c:v>-0.64274762352888</c:v>
                </c:pt>
                <c:pt idx="573">
                  <c:v>-0.633034793803429</c:v>
                </c:pt>
                <c:pt idx="574">
                  <c:v>-0.62332857830233</c:v>
                </c:pt>
                <c:pt idx="575">
                  <c:v>-0.613629119090311</c:v>
                </c:pt>
                <c:pt idx="576">
                  <c:v>-0.603936561194761</c:v>
                </c:pt>
                <c:pt idx="577">
                  <c:v>-0.594251052655249</c:v>
                </c:pt>
                <c:pt idx="578">
                  <c:v>-0.584572744573456</c:v>
                </c:pt>
                <c:pt idx="579">
                  <c:v>-0.574901791163516</c:v>
                </c:pt>
                <c:pt idx="580">
                  <c:v>-0.565238349802758</c:v>
                </c:pt>
                <c:pt idx="581">
                  <c:v>-0.555582581082787</c:v>
                </c:pt>
                <c:pt idx="582">
                  <c:v>-0.545934648860932</c:v>
                </c:pt>
                <c:pt idx="583">
                  <c:v>-0.536294720311982</c:v>
                </c:pt>
                <c:pt idx="584">
                  <c:v>-0.526662965980211</c:v>
                </c:pt>
                <c:pt idx="585">
                  <c:v>-0.517039559831666</c:v>
                </c:pt>
                <c:pt idx="586">
                  <c:v>-0.507424679306655</c:v>
                </c:pt>
                <c:pt idx="587">
                  <c:v>-0.49781850537245</c:v>
                </c:pt>
                <c:pt idx="588">
                  <c:v>-0.488221222576114</c:v>
                </c:pt>
                <c:pt idx="589">
                  <c:v>-0.478633019097457</c:v>
                </c:pt>
                <c:pt idx="590">
                  <c:v>-0.469054086802057</c:v>
                </c:pt>
                <c:pt idx="591">
                  <c:v>-0.459484621294325</c:v>
                </c:pt>
                <c:pt idx="592">
                  <c:v>-0.449924821970536</c:v>
                </c:pt>
                <c:pt idx="593">
                  <c:v>-0.440374892071818</c:v>
                </c:pt>
                <c:pt idx="594">
                  <c:v>-0.430835038737023</c:v>
                </c:pt>
                <c:pt idx="595">
                  <c:v>-0.421305473055443</c:v>
                </c:pt>
                <c:pt idx="596">
                  <c:v>-0.411786410119305</c:v>
                </c:pt>
                <c:pt idx="597">
                  <c:v>-0.402278069075993</c:v>
                </c:pt>
                <c:pt idx="598">
                  <c:v>-0.392780673179956</c:v>
                </c:pt>
                <c:pt idx="599">
                  <c:v>-0.383294449844205</c:v>
                </c:pt>
                <c:pt idx="600">
                  <c:v>-0.373819630691361</c:v>
                </c:pt>
                <c:pt idx="601">
                  <c:v>-0.364356451604182</c:v>
                </c:pt>
                <c:pt idx="602">
                  <c:v>-0.354905152775487</c:v>
                </c:pt>
                <c:pt idx="603">
                  <c:v>-0.345465978757423</c:v>
                </c:pt>
                <c:pt idx="604">
                  <c:v>-0.336039178509979</c:v>
                </c:pt>
                <c:pt idx="605">
                  <c:v>-0.32662500544868</c:v>
                </c:pt>
                <c:pt idx="606">
                  <c:v>-0.317223717491379</c:v>
                </c:pt>
                <c:pt idx="607">
                  <c:v>-0.307835577104053</c:v>
                </c:pt>
                <c:pt idx="608">
                  <c:v>-0.298460851345519</c:v>
                </c:pt>
                <c:pt idx="609">
                  <c:v>-0.289099811910986</c:v>
                </c:pt>
                <c:pt idx="610">
                  <c:v>-0.279752735174328</c:v>
                </c:pt>
                <c:pt idx="611">
                  <c:v>-0.270419902229009</c:v>
                </c:pt>
                <c:pt idx="612">
                  <c:v>-0.261101598927524</c:v>
                </c:pt>
                <c:pt idx="613">
                  <c:v>-0.251798115919283</c:v>
                </c:pt>
                <c:pt idx="614">
                  <c:v>-0.242509748686803</c:v>
                </c:pt>
                <c:pt idx="615">
                  <c:v>-0.233236797580121</c:v>
                </c:pt>
                <c:pt idx="616">
                  <c:v>-0.223979567849293</c:v>
                </c:pt>
                <c:pt idx="617">
                  <c:v>-0.214738369674874</c:v>
                </c:pt>
                <c:pt idx="618">
                  <c:v>-0.205513518196246</c:v>
                </c:pt>
                <c:pt idx="619">
                  <c:v>-0.196305333537684</c:v>
                </c:pt>
                <c:pt idx="620">
                  <c:v>-0.187114140832023</c:v>
                </c:pt>
                <c:pt idx="621">
                  <c:v>-0.17794027024179</c:v>
                </c:pt>
                <c:pt idx="622">
                  <c:v>-0.168784056977683</c:v>
                </c:pt>
                <c:pt idx="623">
                  <c:v>-0.159645841314245</c:v>
                </c:pt>
                <c:pt idx="624">
                  <c:v>-0.150525968602602</c:v>
                </c:pt>
                <c:pt idx="625">
                  <c:v>-0.141424789280114</c:v>
                </c:pt>
                <c:pt idx="626">
                  <c:v>-0.132342658876811</c:v>
                </c:pt>
                <c:pt idx="627">
                  <c:v>-0.123279938018441</c:v>
                </c:pt>
                <c:pt idx="628">
                  <c:v>-0.114236992426007</c:v>
                </c:pt>
                <c:pt idx="629">
                  <c:v>-0.105214192911615</c:v>
                </c:pt>
                <c:pt idx="630">
                  <c:v>-0.0962119153704991</c:v>
                </c:pt>
                <c:pt idx="631">
                  <c:v>-0.0872305407690566</c:v>
                </c:pt>
                <c:pt idx="632">
                  <c:v>-0.0782704551287392</c:v>
                </c:pt>
                <c:pt idx="633">
                  <c:v>-0.0693320495056407</c:v>
                </c:pt>
                <c:pt idx="634">
                  <c:v>-0.0604157199656165</c:v>
                </c:pt>
                <c:pt idx="635">
                  <c:v>-0.0515218675547798</c:v>
                </c:pt>
                <c:pt idx="636">
                  <c:v>-0.0426508982652133</c:v>
                </c:pt>
                <c:pt idx="637">
                  <c:v>-0.0338032229957291</c:v>
                </c:pt>
                <c:pt idx="638">
                  <c:v>-0.0249792575075131</c:v>
                </c:pt>
                <c:pt idx="639">
                  <c:v>-0.0161794223745046</c:v>
                </c:pt>
                <c:pt idx="640">
                  <c:v>-0.0074041429283327</c:v>
                </c:pt>
                <c:pt idx="641">
                  <c:v>0.00134615080232711</c:v>
                </c:pt>
                <c:pt idx="642">
                  <c:v>0.0100710241581639</c:v>
                </c:pt>
                <c:pt idx="643">
                  <c:v>0.0187700379215366</c:v>
                </c:pt>
                <c:pt idx="644">
                  <c:v>0.0274427483948467</c:v>
                </c:pt>
                <c:pt idx="645">
                  <c:v>0.036088707485116</c:v>
                </c:pt>
                <c:pt idx="646">
                  <c:v>0.0447074627949335</c:v>
                </c:pt>
                <c:pt idx="647">
                  <c:v>0.0532985577198893</c:v>
                </c:pt>
                <c:pt idx="648">
                  <c:v>0.0618615315526593</c:v>
                </c:pt>
                <c:pt idx="649">
                  <c:v>0.0703959195938558</c:v>
                </c:pt>
                <c:pt idx="650">
                  <c:v>0.0789012532697862</c:v>
                </c:pt>
                <c:pt idx="651">
                  <c:v>0.0873770602572291</c:v>
                </c:pt>
                <c:pt idx="652">
                  <c:v>0.0958228646153483</c:v>
                </c:pt>
                <c:pt idx="653">
                  <c:v>0.104238186924851</c:v>
                </c:pt>
                <c:pt idx="654">
                  <c:v>0.112622544434494</c:v>
                </c:pt>
                <c:pt idx="655">
                  <c:v>0.120975451215022</c:v>
                </c:pt>
                <c:pt idx="656">
                  <c:v>0.129296418320616</c:v>
                </c:pt>
                <c:pt idx="657">
                  <c:v>0.13758495395794</c:v>
                </c:pt>
                <c:pt idx="658">
                  <c:v>0.145840563662822</c:v>
                </c:pt>
                <c:pt idx="659">
                  <c:v>0.154062750484636</c:v>
                </c:pt>
                <c:pt idx="660">
                  <c:v>0.162251015178423</c:v>
                </c:pt>
                <c:pt idx="661">
                  <c:v>0.170404856404756</c:v>
                </c:pt>
                <c:pt idx="662">
                  <c:v>0.178523770937379</c:v>
                </c:pt>
                <c:pt idx="663">
                  <c:v>0.186607253878618</c:v>
                </c:pt>
                <c:pt idx="664">
                  <c:v>0.19465479888252</c:v>
                </c:pt>
                <c:pt idx="665">
                  <c:v>0.202665898385722</c:v>
                </c:pt>
                <c:pt idx="666">
                  <c:v>0.210640043845969</c:v>
                </c:pt>
                <c:pt idx="667">
                  <c:v>0.218576725988244</c:v>
                </c:pt>
                <c:pt idx="668">
                  <c:v>0.226475435058399</c:v>
                </c:pt>
                <c:pt idx="669">
                  <c:v>0.234335661084205</c:v>
                </c:pt>
                <c:pt idx="670">
                  <c:v>0.242156894143697</c:v>
                </c:pt>
                <c:pt idx="671">
                  <c:v>0.249938624640677</c:v>
                </c:pt>
                <c:pt idx="672">
                  <c:v>0.257680343587207</c:v>
                </c:pt>
                <c:pt idx="673">
                  <c:v>0.265381542892945</c:v>
                </c:pt>
                <c:pt idx="674">
                  <c:v>0.273041715661082</c:v>
                </c:pt>
                <c:pt idx="675">
                  <c:v>0.280660356490714</c:v>
                </c:pt>
                <c:pt idx="676">
                  <c:v>0.288236961785376</c:v>
                </c:pt>
                <c:pt idx="677">
                  <c:v>0.295771030067489</c:v>
                </c:pt>
                <c:pt idx="678">
                  <c:v>0.303262062298455</c:v>
                </c:pt>
                <c:pt idx="679">
                  <c:v>0.310709562204089</c:v>
                </c:pt>
                <c:pt idx="680">
                  <c:v>0.318113036605058</c:v>
                </c:pt>
                <c:pt idx="681">
                  <c:v>0.32547199575202</c:v>
                </c:pt>
                <c:pt idx="682">
                  <c:v>0.33278595366506</c:v>
                </c:pt>
                <c:pt idx="683">
                  <c:v>0.340054428477076</c:v>
                </c:pt>
                <c:pt idx="684">
                  <c:v>0.347276942780698</c:v>
                </c:pt>
                <c:pt idx="685">
                  <c:v>0.354453023978312</c:v>
                </c:pt>
                <c:pt idx="686">
                  <c:v>0.361582204634773</c:v>
                </c:pt>
                <c:pt idx="687">
                  <c:v>0.36866402283232</c:v>
                </c:pt>
                <c:pt idx="688">
                  <c:v>0.375698022527239</c:v>
                </c:pt>
                <c:pt idx="689">
                  <c:v>0.382683753907772</c:v>
                </c:pt>
                <c:pt idx="690">
                  <c:v>0.389620773752755</c:v>
                </c:pt>
                <c:pt idx="691">
                  <c:v>0.396508645790475</c:v>
                </c:pt>
                <c:pt idx="692">
                  <c:v>0.403346941057203</c:v>
                </c:pt>
                <c:pt idx="693">
                  <c:v>0.410135238254831</c:v>
                </c:pt>
                <c:pt idx="694">
                  <c:v>0.416873124107089</c:v>
                </c:pt>
                <c:pt idx="695">
                  <c:v>0.42356019371372</c:v>
                </c:pt>
                <c:pt idx="696">
                  <c:v>0.430196050902067</c:v>
                </c:pt>
                <c:pt idx="697">
                  <c:v>0.436780308575462</c:v>
                </c:pt>
                <c:pt idx="698">
                  <c:v>0.443312589057817</c:v>
                </c:pt>
                <c:pt idx="699">
                  <c:v>0.44979252443382</c:v>
                </c:pt>
                <c:pt idx="700">
                  <c:v>0.456219756884138</c:v>
                </c:pt>
                <c:pt idx="701">
                  <c:v>0.462593939014986</c:v>
                </c:pt>
                <c:pt idx="702">
                  <c:v>0.468914734181504</c:v>
                </c:pt>
                <c:pt idx="703">
                  <c:v>0.475181816804288</c:v>
                </c:pt>
                <c:pt idx="704">
                  <c:v>0.481394872678509</c:v>
                </c:pt>
                <c:pt idx="705">
                  <c:v>0.487553599275002</c:v>
                </c:pt>
                <c:pt idx="706">
                  <c:v>0.493657706032748</c:v>
                </c:pt>
                <c:pt idx="707">
                  <c:v>0.499706914642163</c:v>
                </c:pt>
                <c:pt idx="708">
                  <c:v>0.505700959318638</c:v>
                </c:pt>
                <c:pt idx="709">
                  <c:v>0.511639587065754</c:v>
                </c:pt>
                <c:pt idx="710">
                  <c:v>0.517522557927663</c:v>
                </c:pt>
                <c:pt idx="711">
                  <c:v>0.52334964523008</c:v>
                </c:pt>
                <c:pt idx="712">
                  <c:v>0.529120635809407</c:v>
                </c:pt>
                <c:pt idx="713">
                  <c:v>0.5348353302295</c:v>
                </c:pt>
                <c:pt idx="714">
                  <c:v>0.540493542985608</c:v>
                </c:pt>
                <c:pt idx="715">
                  <c:v>0.546095102695057</c:v>
                </c:pt>
                <c:pt idx="716">
                  <c:v>0.551639852274269</c:v>
                </c:pt>
                <c:pt idx="717">
                  <c:v>0.557127649101722</c:v>
                </c:pt>
                <c:pt idx="718">
                  <c:v>0.562558365166506</c:v>
                </c:pt>
                <c:pt idx="719">
                  <c:v>0.56793188720214</c:v>
                </c:pt>
                <c:pt idx="720">
                  <c:v>0.573248116805353</c:v>
                </c:pt>
                <c:pt idx="721">
                  <c:v>0.578506970539585</c:v>
                </c:pt>
                <c:pt idx="722">
                  <c:v>0.583708380022944</c:v>
                </c:pt>
                <c:pt idx="723">
                  <c:v>0.588852292000455</c:v>
                </c:pt>
                <c:pt idx="724">
                  <c:v>0.593938668400421</c:v>
                </c:pt>
                <c:pt idx="725">
                  <c:v>0.598967486374775</c:v>
                </c:pt>
                <c:pt idx="726">
                  <c:v>0.603938738323332</c:v>
                </c:pt>
                <c:pt idx="727">
                  <c:v>0.608852431901882</c:v>
                </c:pt>
                <c:pt idx="728">
                  <c:v>0.613708590014117</c:v>
                </c:pt>
                <c:pt idx="729">
                  <c:v>0.618507250787397</c:v>
                </c:pt>
                <c:pt idx="730">
                  <c:v>0.62324846753242</c:v>
                </c:pt>
                <c:pt idx="731">
                  <c:v>0.62793230868688</c:v>
                </c:pt>
                <c:pt idx="732">
                  <c:v>0.632558857743239</c:v>
                </c:pt>
                <c:pt idx="733">
                  <c:v>0.637128213160785</c:v>
                </c:pt>
                <c:pt idx="734">
                  <c:v>0.64164048826216</c:v>
                </c:pt>
                <c:pt idx="735">
                  <c:v>0.646095811114593</c:v>
                </c:pt>
                <c:pt idx="736">
                  <c:v>0.650494324396103</c:v>
                </c:pt>
                <c:pt idx="737">
                  <c:v>0.654836185246969</c:v>
                </c:pt>
                <c:pt idx="738">
                  <c:v>0.659121565106788</c:v>
                </c:pt>
                <c:pt idx="739">
                  <c:v>0.663350649537476</c:v>
                </c:pt>
                <c:pt idx="740">
                  <c:v>0.667523638032613</c:v>
                </c:pt>
                <c:pt idx="741">
                  <c:v>0.671640743813514</c:v>
                </c:pt>
                <c:pt idx="742">
                  <c:v>0.675702193612495</c:v>
                </c:pt>
                <c:pt idx="743">
                  <c:v>0.679708227443771</c:v>
                </c:pt>
                <c:pt idx="744">
                  <c:v>0.683659098362482</c:v>
                </c:pt>
                <c:pt idx="745">
                  <c:v>0.687555072212337</c:v>
                </c:pt>
                <c:pt idx="746">
                  <c:v>0.69139642736243</c:v>
                </c:pt>
                <c:pt idx="747">
                  <c:v>0.695183454433718</c:v>
                </c:pt>
                <c:pt idx="748">
                  <c:v>0.698916456015757</c:v>
                </c:pt>
                <c:pt idx="749">
                  <c:v>0.702595746374252</c:v>
                </c:pt>
                <c:pt idx="750">
                  <c:v>0.706221651149987</c:v>
                </c:pt>
                <c:pt idx="751">
                  <c:v>0.709794507049741</c:v>
                </c:pt>
                <c:pt idx="752">
                  <c:v>0.713314661529775</c:v>
                </c:pt>
                <c:pt idx="753">
                  <c:v>0.716782472472493</c:v>
                </c:pt>
                <c:pt idx="754">
                  <c:v>0.720198307856895</c:v>
                </c:pt>
                <c:pt idx="755">
                  <c:v>0.723562545423406</c:v>
                </c:pt>
                <c:pt idx="756">
                  <c:v>0.726875572333709</c:v>
                </c:pt>
                <c:pt idx="757">
                  <c:v>0.73013778482619</c:v>
                </c:pt>
                <c:pt idx="758">
                  <c:v>0.733349587867569</c:v>
                </c:pt>
                <c:pt idx="759">
                  <c:v>0.736511394801361</c:v>
                </c:pt>
                <c:pt idx="760">
                  <c:v>0.739623626993717</c:v>
                </c:pt>
                <c:pt idx="761">
                  <c:v>0.742686713477256</c:v>
                </c:pt>
                <c:pt idx="762">
                  <c:v>0.745701090593451</c:v>
                </c:pt>
                <c:pt idx="763">
                  <c:v>0.748667201634137</c:v>
                </c:pt>
                <c:pt idx="764">
                  <c:v>0.75158549648269</c:v>
                </c:pt>
                <c:pt idx="765">
                  <c:v>0.754456431255425</c:v>
                </c:pt>
                <c:pt idx="766">
                  <c:v>0.757280467943719</c:v>
                </c:pt>
                <c:pt idx="767">
                  <c:v>0.7600580740574</c:v>
                </c:pt>
                <c:pt idx="768">
                  <c:v>0.762789722269853</c:v>
                </c:pt>
                <c:pt idx="769">
                  <c:v>0.765475890065366</c:v>
                </c:pt>
                <c:pt idx="770">
                  <c:v>0.768117059389132</c:v>
                </c:pt>
                <c:pt idx="771">
                  <c:v>0.770713716300378</c:v>
                </c:pt>
                <c:pt idx="772">
                  <c:v>0.773266350629024</c:v>
                </c:pt>
                <c:pt idx="773">
                  <c:v>0.775775455636285</c:v>
                </c:pt>
                <c:pt idx="774">
                  <c:v>0.778241527679583</c:v>
                </c:pt>
                <c:pt idx="775">
                  <c:v>0.780665065882147</c:v>
                </c:pt>
                <c:pt idx="776">
                  <c:v>0.78304657180763</c:v>
                </c:pt>
                <c:pt idx="777">
                  <c:v>0.785386549140063</c:v>
                </c:pt>
                <c:pt idx="778">
                  <c:v>0.787685503369455</c:v>
                </c:pt>
                <c:pt idx="779">
                  <c:v>0.789943941483306</c:v>
                </c:pt>
                <c:pt idx="780">
                  <c:v>0.792162371664293</c:v>
                </c:pt>
                <c:pt idx="781">
                  <c:v>0.794341302994372</c:v>
                </c:pt>
                <c:pt idx="782">
                  <c:v>0.796481245165507</c:v>
                </c:pt>
                <c:pt idx="783">
                  <c:v>0.798582708197221</c:v>
                </c:pt>
                <c:pt idx="784">
                  <c:v>0.800646202161155</c:v>
                </c:pt>
                <c:pt idx="785">
                  <c:v>0.80267223691277</c:v>
                </c:pt>
                <c:pt idx="786">
                  <c:v>0.804661321830365</c:v>
                </c:pt>
                <c:pt idx="787">
                  <c:v>0.806613965561491</c:v>
                </c:pt>
                <c:pt idx="788">
                  <c:v>0.808530675776891</c:v>
                </c:pt>
                <c:pt idx="789">
                  <c:v>0.810411958932036</c:v>
                </c:pt>
                <c:pt idx="790">
                  <c:v>0.812258320036323</c:v>
                </c:pt>
                <c:pt idx="791">
                  <c:v>0.814070262429988</c:v>
                </c:pt>
                <c:pt idx="792">
                  <c:v>0.815848287568771</c:v>
                </c:pt>
                <c:pt idx="793">
                  <c:v>0.817592894816338</c:v>
                </c:pt>
                <c:pt idx="794">
                  <c:v>0.819304581244477</c:v>
                </c:pt>
                <c:pt idx="795">
                  <c:v>0.820983841441051</c:v>
                </c:pt>
                <c:pt idx="796">
                  <c:v>0.822631167325689</c:v>
                </c:pt>
                <c:pt idx="797">
                  <c:v>0.824247047973161</c:v>
                </c:pt>
                <c:pt idx="798">
                  <c:v>0.825831969444422</c:v>
                </c:pt>
                <c:pt idx="799">
                  <c:v>0.827386414625221</c:v>
                </c:pt>
                <c:pt idx="800">
                  <c:v>0.828910863072246</c:v>
                </c:pt>
                <c:pt idx="801">
                  <c:v>0.830405790866693</c:v>
                </c:pt>
                <c:pt idx="802">
                  <c:v>0.831871670475189</c:v>
                </c:pt>
                <c:pt idx="803">
                  <c:v>0.83330897061795</c:v>
                </c:pt>
                <c:pt idx="804">
                  <c:v>0.834718156144092</c:v>
                </c:pt>
                <c:pt idx="805">
                  <c:v>0.836099687913953</c:v>
                </c:pt>
                <c:pt idx="806">
                  <c:v>0.837454022688328</c:v>
                </c:pt>
                <c:pt idx="807">
                  <c:v>0.838781613024474</c:v>
                </c:pt>
                <c:pt idx="808">
                  <c:v>0.840082907178755</c:v>
                </c:pt>
                <c:pt idx="809">
                  <c:v>0.841358349015797</c:v>
                </c:pt>
                <c:pt idx="810">
                  <c:v>0.842608377923992</c:v>
                </c:pt>
                <c:pt idx="811">
                  <c:v>0.843833428737228</c:v>
                </c:pt>
                <c:pt idx="812">
                  <c:v>0.845033931662669</c:v>
                </c:pt>
                <c:pt idx="813">
                  <c:v>0.846210312214456</c:v>
                </c:pt>
                <c:pt idx="814">
                  <c:v>0.847362991153149</c:v>
                </c:pt>
                <c:pt idx="815">
                  <c:v>0.848492384430776</c:v>
                </c:pt>
                <c:pt idx="816">
                  <c:v>0.849598903141312</c:v>
                </c:pt>
                <c:pt idx="817">
                  <c:v>0.85068295347643</c:v>
                </c:pt>
                <c:pt idx="818">
                  <c:v>0.851744936686373</c:v>
                </c:pt>
                <c:pt idx="819">
                  <c:v>0.852785249045774</c:v>
                </c:pt>
                <c:pt idx="820">
                  <c:v>0.853804281824265</c:v>
                </c:pt>
                <c:pt idx="821">
                  <c:v>0.854802421261714</c:v>
                </c:pt>
                <c:pt idx="822">
                  <c:v>0.855780048547933</c:v>
                </c:pt>
                <c:pt idx="823">
                  <c:v>0.856737539806687</c:v>
                </c:pt>
                <c:pt idx="824">
                  <c:v>0.857675266083854</c:v>
                </c:pt>
                <c:pt idx="825">
                  <c:v>0.858593593339576</c:v>
                </c:pt>
                <c:pt idx="826">
                  <c:v>0.859492882444241</c:v>
                </c:pt>
                <c:pt idx="827">
                  <c:v>0.860373489178142</c:v>
                </c:pt>
                <c:pt idx="828">
                  <c:v>0.861235764234672</c:v>
                </c:pt>
                <c:pt idx="829">
                  <c:v>0.862080053226889</c:v>
                </c:pt>
                <c:pt idx="830">
                  <c:v>0.862906696697311</c:v>
                </c:pt>
                <c:pt idx="831">
                  <c:v>0.863716030130798</c:v>
                </c:pt>
                <c:pt idx="832">
                  <c:v>0.864508383970378</c:v>
                </c:pt>
                <c:pt idx="833">
                  <c:v>0.865284083635865</c:v>
                </c:pt>
                <c:pt idx="834">
                  <c:v>0.866043449545159</c:v>
                </c:pt>
                <c:pt idx="835">
                  <c:v>0.866786797138062</c:v>
                </c:pt>
                <c:pt idx="836">
                  <c:v>0.867514436902504</c:v>
                </c:pt>
                <c:pt idx="837">
                  <c:v>0.868226674403042</c:v>
                </c:pt>
                <c:pt idx="838">
                  <c:v>0.868923810311504</c:v>
                </c:pt>
                <c:pt idx="839">
                  <c:v>0.869606140439661</c:v>
                </c:pt>
                <c:pt idx="840">
                  <c:v>0.870273955773817</c:v>
                </c:pt>
                <c:pt idx="841">
                  <c:v>0.870927542511178</c:v>
                </c:pt>
                <c:pt idx="842">
                  <c:v>0.871567182097922</c:v>
                </c:pt>
                <c:pt idx="843">
                  <c:v>0.872193151268834</c:v>
                </c:pt>
                <c:pt idx="844">
                  <c:v>0.872805722088411</c:v>
                </c:pt>
                <c:pt idx="845">
                  <c:v>0.873405161993345</c:v>
                </c:pt>
                <c:pt idx="846">
                  <c:v>0.873991733836265</c:v>
                </c:pt>
                <c:pt idx="847">
                  <c:v>0.874565695930668</c:v>
                </c:pt>
                <c:pt idx="848">
                  <c:v>0.875127302096921</c:v>
                </c:pt>
                <c:pt idx="849">
                  <c:v>0.87567680170927</c:v>
                </c:pt>
                <c:pt idx="850">
                  <c:v>0.876214439743753</c:v>
                </c:pt>
                <c:pt idx="851">
                  <c:v>0.876740456826944</c:v>
                </c:pt>
                <c:pt idx="852">
                  <c:v>0.877255089285442</c:v>
                </c:pt>
                <c:pt idx="853">
                  <c:v>0.87775856919604</c:v>
                </c:pt>
                <c:pt idx="854">
                  <c:v>0.878251124436487</c:v>
                </c:pt>
                <c:pt idx="855">
                  <c:v>0.878732978736785</c:v>
                </c:pt>
                <c:pt idx="856">
                  <c:v>0.879204351730943</c:v>
                </c:pt>
                <c:pt idx="857">
                  <c:v>0.879665459009136</c:v>
                </c:pt>
                <c:pt idx="858">
                  <c:v>0.880116512170192</c:v>
                </c:pt>
                <c:pt idx="859">
                  <c:v>0.880557718874364</c:v>
                </c:pt>
                <c:pt idx="860">
                  <c:v>0.880989282896317</c:v>
                </c:pt>
                <c:pt idx="861">
                  <c:v>0.881411404178284</c:v>
                </c:pt>
                <c:pt idx="862">
                  <c:v>0.881824278883338</c:v>
                </c:pt>
                <c:pt idx="863">
                  <c:v>0.882228099448733</c:v>
                </c:pt>
                <c:pt idx="864">
                  <c:v>0.882623054639259</c:v>
                </c:pt>
                <c:pt idx="865">
                  <c:v>0.883009329600579</c:v>
                </c:pt>
                <c:pt idx="866">
                  <c:v>0.883387105912497</c:v>
                </c:pt>
                <c:pt idx="867">
                  <c:v>0.88375656164212</c:v>
                </c:pt>
                <c:pt idx="868">
                  <c:v>0.884117871396879</c:v>
                </c:pt>
                <c:pt idx="869">
                  <c:v>0.884471206377369</c:v>
                </c:pt>
                <c:pt idx="870">
                  <c:v>0.884816734429973</c:v>
                </c:pt>
                <c:pt idx="871">
                  <c:v>0.88515462009925</c:v>
                </c:pt>
                <c:pt idx="872">
                  <c:v>0.885485024680037</c:v>
                </c:pt>
                <c:pt idx="873">
                  <c:v>0.885808106269258</c:v>
                </c:pt>
                <c:pt idx="874">
                  <c:v>0.886124019817397</c:v>
                </c:pt>
                <c:pt idx="875">
                  <c:v>0.886432917179621</c:v>
                </c:pt>
                <c:pt idx="876">
                  <c:v>0.886734947166521</c:v>
                </c:pt>
                <c:pt idx="877">
                  <c:v>0.887030255594461</c:v>
                </c:pt>
                <c:pt idx="878">
                  <c:v>0.887318985335499</c:v>
                </c:pt>
                <c:pt idx="879">
                  <c:v>0.887601276366877</c:v>
                </c:pt>
                <c:pt idx="880">
                  <c:v>0.887877265820052</c:v>
                </c:pt>
                <c:pt idx="881">
                  <c:v>0.888147088029255</c:v>
                </c:pt>
                <c:pt idx="882">
                  <c:v>0.888410874579567</c:v>
                </c:pt>
                <c:pt idx="883">
                  <c:v>0.888668754354485</c:v>
                </c:pt>
                <c:pt idx="884">
                  <c:v>0.888920853582993</c:v>
                </c:pt>
                <c:pt idx="885">
                  <c:v>0.889167295886087</c:v>
                </c:pt>
                <c:pt idx="886">
                  <c:v>0.889408202322784</c:v>
                </c:pt>
                <c:pt idx="887">
                  <c:v>0.889643691435574</c:v>
                </c:pt>
                <c:pt idx="888">
                  <c:v>0.889873879295328</c:v>
                </c:pt>
                <c:pt idx="889">
                  <c:v>0.890098879545641</c:v>
                </c:pt>
                <c:pt idx="890">
                  <c:v>0.890318803446611</c:v>
                </c:pt>
                <c:pt idx="891">
                  <c:v>0.890533759918045</c:v>
                </c:pt>
                <c:pt idx="892">
                  <c:v>0.890743855582084</c:v>
                </c:pt>
                <c:pt idx="893">
                  <c:v>0.890949194805254</c:v>
                </c:pt>
                <c:pt idx="894">
                  <c:v>0.891149879739926</c:v>
                </c:pt>
                <c:pt idx="895">
                  <c:v>0.891346010365188</c:v>
                </c:pt>
                <c:pt idx="896">
                  <c:v>0.891537684527129</c:v>
                </c:pt>
                <c:pt idx="897">
                  <c:v>0.891724997978531</c:v>
                </c:pt>
                <c:pt idx="898">
                  <c:v>0.891908044417965</c:v>
                </c:pt>
                <c:pt idx="899">
                  <c:v>0.892086915528296</c:v>
                </c:pt>
                <c:pt idx="900">
                  <c:v>0.892261701014596</c:v>
                </c:pt>
                <c:pt idx="901">
                  <c:v>0.892432488641461</c:v>
                </c:pt>
                <c:pt idx="902">
                  <c:v>0.892599364269737</c:v>
                </c:pt>
                <c:pt idx="903">
                  <c:v>0.892762411892654</c:v>
                </c:pt>
                <c:pt idx="904">
                  <c:v>0.892921713671375</c:v>
                </c:pt>
                <c:pt idx="905">
                  <c:v>0.893077349969957</c:v>
                </c:pt>
                <c:pt idx="906">
                  <c:v>0.893229399389722</c:v>
                </c:pt>
                <c:pt idx="907">
                  <c:v>0.893377938803056</c:v>
                </c:pt>
                <c:pt idx="908">
                  <c:v>0.893523043386623</c:v>
                </c:pt>
                <c:pt idx="909">
                  <c:v>0.893664786654007</c:v>
                </c:pt>
                <c:pt idx="910">
                  <c:v>0.893803240487781</c:v>
                </c:pt>
                <c:pt idx="911">
                  <c:v>0.893938475171013</c:v>
                </c:pt>
                <c:pt idx="912">
                  <c:v>0.894070559418205</c:v>
                </c:pt>
                <c:pt idx="913">
                  <c:v>0.894199560405675</c:v>
                </c:pt>
                <c:pt idx="914">
                  <c:v>0.894325543801383</c:v>
                </c:pt>
                <c:pt idx="915">
                  <c:v>0.894448573794212</c:v>
                </c:pt>
                <c:pt idx="916">
                  <c:v>0.894568713122703</c:v>
                </c:pt>
                <c:pt idx="917">
                  <c:v>0.894686023103248</c:v>
                </c:pt>
                <c:pt idx="918">
                  <c:v>0.894800563657752</c:v>
                </c:pt>
                <c:pt idx="919">
                  <c:v>0.894912393340767</c:v>
                </c:pt>
                <c:pt idx="920">
                  <c:v>0.895021569366096</c:v>
                </c:pt>
                <c:pt idx="921">
                  <c:v>0.895128147632894</c:v>
                </c:pt>
                <c:pt idx="922">
                  <c:v>0.895232182751236</c:v>
                </c:pt>
                <c:pt idx="923">
                  <c:v>0.895333728067201</c:v>
                </c:pt>
                <c:pt idx="924">
                  <c:v>0.895432835687434</c:v>
                </c:pt>
                <c:pt idx="925">
                  <c:v>0.895529556503231</c:v>
                </c:pt>
                <c:pt idx="926">
                  <c:v>0.895623940214122</c:v>
                </c:pt>
                <c:pt idx="927">
                  <c:v>0.895716035350978</c:v>
                </c:pt>
                <c:pt idx="928">
                  <c:v>0.895805889298638</c:v>
                </c:pt>
                <c:pt idx="929">
                  <c:v>0.895893548318063</c:v>
                </c:pt>
                <c:pt idx="930">
                  <c:v>0.89597905756803</c:v>
                </c:pt>
                <c:pt idx="931">
                  <c:v>0.896062461126358</c:v>
                </c:pt>
                <c:pt idx="932">
                  <c:v>0.896143802010688</c:v>
                </c:pt>
                <c:pt idx="933">
                  <c:v>0.896223122198809</c:v>
                </c:pt>
                <c:pt idx="934">
                  <c:v>0.896300462648547</c:v>
                </c:pt>
                <c:pt idx="935">
                  <c:v>0.896375863317212</c:v>
                </c:pt>
                <c:pt idx="936">
                  <c:v>0.896449363180622</c:v>
                </c:pt>
                <c:pt idx="937">
                  <c:v>0.896521000251695</c:v>
                </c:pt>
                <c:pt idx="938">
                  <c:v>0.896590811598626</c:v>
                </c:pt>
                <c:pt idx="939">
                  <c:v>0.89665883336265</c:v>
                </c:pt>
                <c:pt idx="940">
                  <c:v>0.896725100775397</c:v>
                </c:pt>
                <c:pt idx="941">
                  <c:v>0.896789648175847</c:v>
                </c:pt>
                <c:pt idx="942">
                  <c:v>0.896852509026885</c:v>
                </c:pt>
                <c:pt idx="943">
                  <c:v>0.896913715931465</c:v>
                </c:pt>
                <c:pt idx="944">
                  <c:v>0.896973300648394</c:v>
                </c:pt>
                <c:pt idx="945">
                  <c:v>0.897031294107729</c:v>
                </c:pt>
                <c:pt idx="946">
                  <c:v>0.897087726425803</c:v>
                </c:pt>
                <c:pt idx="947">
                  <c:v>0.897142626919877</c:v>
                </c:pt>
                <c:pt idx="948">
                  <c:v>0.897196024122434</c:v>
                </c:pt>
                <c:pt idx="949">
                  <c:v>0.897247945795107</c:v>
                </c:pt>
                <c:pt idx="950">
                  <c:v>0.897298418942254</c:v>
                </c:pt>
                <c:pt idx="951">
                  <c:v>0.897347469824185</c:v>
                </c:pt>
                <c:pt idx="952">
                  <c:v>0.897395123970042</c:v>
                </c:pt>
                <c:pt idx="953">
                  <c:v>0.897441406190338</c:v>
                </c:pt>
                <c:pt idx="954">
                  <c:v>0.897486340589165</c:v>
                </c:pt>
                <c:pt idx="955">
                  <c:v>0.897529950576065</c:v>
                </c:pt>
                <c:pt idx="956">
                  <c:v>0.897572258877574</c:v>
                </c:pt>
                <c:pt idx="957">
                  <c:v>0.89761328754845</c:v>
                </c:pt>
                <c:pt idx="958">
                  <c:v>0.897653057982578</c:v>
                </c:pt>
                <c:pt idx="959">
                  <c:v>0.897691590923563</c:v>
                </c:pt>
                <c:pt idx="960">
                  <c:v>0.897728906475008</c:v>
                </c:pt>
                <c:pt idx="961">
                  <c:v>0.897765024110495</c:v>
                </c:pt>
                <c:pt idx="962">
                  <c:v>0.897799962683257</c:v>
                </c:pt>
                <c:pt idx="963">
                  <c:v>0.897833740435556</c:v>
                </c:pt>
                <c:pt idx="964">
                  <c:v>0.89786637500776</c:v>
                </c:pt>
                <c:pt idx="965">
                  <c:v>0.89789788344714</c:v>
                </c:pt>
                <c:pt idx="966">
                  <c:v>0.897928282216369</c:v>
                </c:pt>
                <c:pt idx="967">
                  <c:v>0.897957587201742</c:v>
                </c:pt>
                <c:pt idx="968">
                  <c:v>0.897985813721116</c:v>
                </c:pt>
                <c:pt idx="969">
                  <c:v>0.89801297653157</c:v>
                </c:pt>
                <c:pt idx="970">
                  <c:v>0.898039089836794</c:v>
                </c:pt>
                <c:pt idx="971">
                  <c:v>0.898064167294199</c:v>
                </c:pt>
                <c:pt idx="972">
                  <c:v>0.898088222021772</c:v>
                </c:pt>
                <c:pt idx="973">
                  <c:v>0.898111266604652</c:v>
                </c:pt>
                <c:pt idx="974">
                  <c:v>0.89813331310145</c:v>
                </c:pt>
                <c:pt idx="975">
                  <c:v>0.898154373050308</c:v>
                </c:pt>
                <c:pt idx="976">
                  <c:v>0.8981744574747</c:v>
                </c:pt>
                <c:pt idx="977">
                  <c:v>0.898193576888976</c:v>
                </c:pt>
                <c:pt idx="978">
                  <c:v>0.898211741303655</c:v>
                </c:pt>
                <c:pt idx="979">
                  <c:v>0.898228960230468</c:v>
                </c:pt>
                <c:pt idx="980">
                  <c:v>0.89824524268715</c:v>
                </c:pt>
                <c:pt idx="981">
                  <c:v>0.898260597201985</c:v>
                </c:pt>
                <c:pt idx="982">
                  <c:v>0.89827503181811</c:v>
                </c:pt>
                <c:pt idx="983">
                  <c:v>0.898288554097573</c:v>
                </c:pt>
                <c:pt idx="984">
                  <c:v>0.898301171125149</c:v>
                </c:pt>
                <c:pt idx="985">
                  <c:v>0.898312889511922</c:v>
                </c:pt>
                <c:pt idx="986">
                  <c:v>0.898323715398622</c:v>
                </c:pt>
                <c:pt idx="987">
                  <c:v>0.898333654458728</c:v>
                </c:pt>
                <c:pt idx="988">
                  <c:v>0.89834271190134</c:v>
                </c:pt>
                <c:pt idx="989">
                  <c:v>0.898350892473811</c:v>
                </c:pt>
                <c:pt idx="990">
                  <c:v>0.898358200464147</c:v>
                </c:pt>
                <c:pt idx="991">
                  <c:v>0.898364639703181</c:v>
                </c:pt>
                <c:pt idx="992">
                  <c:v>0.898370213566507</c:v>
                </c:pt>
                <c:pt idx="993">
                  <c:v>0.898374924976194</c:v>
                </c:pt>
                <c:pt idx="994">
                  <c:v>0.89837877640226</c:v>
                </c:pt>
                <c:pt idx="995">
                  <c:v>0.898381769863927</c:v>
                </c:pt>
                <c:pt idx="996">
                  <c:v>0.898383906930639</c:v>
                </c:pt>
                <c:pt idx="997">
                  <c:v>0.898385188722864</c:v>
                </c:pt>
                <c:pt idx="998">
                  <c:v>0.898385615912653</c:v>
                </c:pt>
                <c:pt idx="999">
                  <c:v>0.898385188723987</c:v>
                </c:pt>
                <c:pt idx="1000">
                  <c:v>0.898383906932889</c:v>
                </c:pt>
                <c:pt idx="1001">
                  <c:v>0.898381769867307</c:v>
                </c:pt>
                <c:pt idx="1002">
                  <c:v>0.898378776406778</c:v>
                </c:pt>
                <c:pt idx="1003">
                  <c:v>0.89837492498186</c:v>
                </c:pt>
                <c:pt idx="1004">
                  <c:v>0.898370213573332</c:v>
                </c:pt>
                <c:pt idx="1005">
                  <c:v>0.898364639711179</c:v>
                </c:pt>
                <c:pt idx="1006">
                  <c:v>0.898358200473336</c:v>
                </c:pt>
                <c:pt idx="1007">
                  <c:v>0.89835089248421</c:v>
                </c:pt>
                <c:pt idx="1008">
                  <c:v>0.898342711912972</c:v>
                </c:pt>
                <c:pt idx="1009">
                  <c:v>0.898333654471616</c:v>
                </c:pt>
                <c:pt idx="1010">
                  <c:v>0.898323715412794</c:v>
                </c:pt>
                <c:pt idx="1011">
                  <c:v>0.898312889527409</c:v>
                </c:pt>
                <c:pt idx="1012">
                  <c:v>0.898301171141982</c:v>
                </c:pt>
                <c:pt idx="1013">
                  <c:v>0.898288554115788</c:v>
                </c:pt>
                <c:pt idx="1014">
                  <c:v>0.898275031837747</c:v>
                </c:pt>
                <c:pt idx="1015">
                  <c:v>0.898260597223084</c:v>
                </c:pt>
                <c:pt idx="1016">
                  <c:v>0.898245242709756</c:v>
                </c:pt>
                <c:pt idx="1017">
                  <c:v>0.898228960254629</c:v>
                </c:pt>
                <c:pt idx="1018">
                  <c:v>0.898211741329422</c:v>
                </c:pt>
                <c:pt idx="1019">
                  <c:v>0.898193576916402</c:v>
                </c:pt>
                <c:pt idx="1020">
                  <c:v>0.898174457503845</c:v>
                </c:pt>
                <c:pt idx="1021">
                  <c:v>0.898154373081233</c:v>
                </c:pt>
                <c:pt idx="1022">
                  <c:v>0.89813331313422</c:v>
                </c:pt>
                <c:pt idx="1023">
                  <c:v>0.898111266639337</c:v>
                </c:pt>
                <c:pt idx="1024">
                  <c:v>0.898088222058444</c:v>
                </c:pt>
                <c:pt idx="1025">
                  <c:v>0.898064167332937</c:v>
                </c:pt>
                <c:pt idx="1026">
                  <c:v>0.898039089877678</c:v>
                </c:pt>
                <c:pt idx="1027">
                  <c:v>0.898012976574689</c:v>
                </c:pt>
                <c:pt idx="1028">
                  <c:v>0.897985813766559</c:v>
                </c:pt>
                <c:pt idx="1029">
                  <c:v>0.897957587249605</c:v>
                </c:pt>
                <c:pt idx="1030">
                  <c:v>0.897928282266754</c:v>
                </c:pt>
                <c:pt idx="1031">
                  <c:v>0.897897883500153</c:v>
                </c:pt>
                <c:pt idx="1032">
                  <c:v>0.897866375063513</c:v>
                </c:pt>
                <c:pt idx="1033">
                  <c:v>0.897833740494166</c:v>
                </c:pt>
                <c:pt idx="1034">
                  <c:v>0.897799962744849</c:v>
                </c:pt>
                <c:pt idx="1035">
                  <c:v>0.897765024175198</c:v>
                </c:pt>
                <c:pt idx="1036">
                  <c:v>0.897728906542959</c:v>
                </c:pt>
                <c:pt idx="1037">
                  <c:v>0.897691590994905</c:v>
                </c:pt>
                <c:pt idx="1038">
                  <c:v>0.897653058057462</c:v>
                </c:pt>
                <c:pt idx="1039">
                  <c:v>0.897613287627034</c:v>
                </c:pt>
                <c:pt idx="1040">
                  <c:v>0.897572258960023</c:v>
                </c:pt>
                <c:pt idx="1041">
                  <c:v>0.897529950662554</c:v>
                </c:pt>
                <c:pt idx="1042">
                  <c:v>0.897486340679876</c:v>
                </c:pt>
                <c:pt idx="1043">
                  <c:v>0.897441406285461</c:v>
                </c:pt>
                <c:pt idx="1044">
                  <c:v>0.897395124069778</c:v>
                </c:pt>
                <c:pt idx="1045">
                  <c:v>0.897347469928746</c:v>
                </c:pt>
                <c:pt idx="1046">
                  <c:v>0.897298419051859</c:v>
                </c:pt>
                <c:pt idx="1047">
                  <c:v>0.897247945909987</c:v>
                </c:pt>
                <c:pt idx="1048">
                  <c:v>0.897196024242831</c:v>
                </c:pt>
                <c:pt idx="1049">
                  <c:v>0.897142627046044</c:v>
                </c:pt>
                <c:pt idx="1050">
                  <c:v>0.897087726558007</c:v>
                </c:pt>
                <c:pt idx="1051">
                  <c:v>0.897031294246248</c:v>
                </c:pt>
                <c:pt idx="1052">
                  <c:v>0.896973300793519</c:v>
                </c:pt>
                <c:pt idx="1053">
                  <c:v>0.896913716083502</c:v>
                </c:pt>
                <c:pt idx="1054">
                  <c:v>0.896852509186153</c:v>
                </c:pt>
                <c:pt idx="1055">
                  <c:v>0.896789648342683</c:v>
                </c:pt>
                <c:pt idx="1056">
                  <c:v>0.896725100950151</c:v>
                </c:pt>
                <c:pt idx="1057">
                  <c:v>0.896658833545688</c:v>
                </c:pt>
                <c:pt idx="1058">
                  <c:v>0.896590811790335</c:v>
                </c:pt>
                <c:pt idx="1059">
                  <c:v>0.896521000452477</c:v>
                </c:pt>
                <c:pt idx="1060">
                  <c:v>0.8964493633909</c:v>
                </c:pt>
                <c:pt idx="1061">
                  <c:v>0.896375863537427</c:v>
                </c:pt>
                <c:pt idx="1062">
                  <c:v>0.896300462879161</c:v>
                </c:pt>
                <c:pt idx="1063">
                  <c:v>0.896223122440308</c:v>
                </c:pt>
                <c:pt idx="1064">
                  <c:v>0.896143802263578</c:v>
                </c:pt>
                <c:pt idx="1065">
                  <c:v>0.896062461391171</c:v>
                </c:pt>
                <c:pt idx="1066">
                  <c:v>0.89597905784532</c:v>
                </c:pt>
                <c:pt idx="1067">
                  <c:v>0.895893548608413</c:v>
                </c:pt>
                <c:pt idx="1068">
                  <c:v>0.895805889602657</c:v>
                </c:pt>
                <c:pt idx="1069">
                  <c:v>0.895716035669304</c:v>
                </c:pt>
                <c:pt idx="1070">
                  <c:v>0.895623940547422</c:v>
                </c:pt>
                <c:pt idx="1071">
                  <c:v>0.895529556852204</c:v>
                </c:pt>
                <c:pt idx="1072">
                  <c:v>0.895432836052811</c:v>
                </c:pt>
                <c:pt idx="1073">
                  <c:v>0.895333728449747</c:v>
                </c:pt>
                <c:pt idx="1074">
                  <c:v>0.895232183151753</c:v>
                </c:pt>
                <c:pt idx="1075">
                  <c:v>0.895128148052219</c:v>
                </c:pt>
                <c:pt idx="1076">
                  <c:v>0.895021569805108</c:v>
                </c:pt>
                <c:pt idx="1077">
                  <c:v>0.894912393800384</c:v>
                </c:pt>
                <c:pt idx="1078">
                  <c:v>0.894800564138936</c:v>
                </c:pt>
                <c:pt idx="1079">
                  <c:v>0.894686023607004</c:v>
                </c:pt>
                <c:pt idx="1080">
                  <c:v>0.894568713650085</c:v>
                </c:pt>
                <c:pt idx="1081">
                  <c:v>0.894448574346321</c:v>
                </c:pt>
                <c:pt idx="1082">
                  <c:v>0.894325544379372</c:v>
                </c:pt>
                <c:pt idx="1083">
                  <c:v>0.894199561010752</c:v>
                </c:pt>
                <c:pt idx="1084">
                  <c:v>0.894070560051633</c:v>
                </c:pt>
                <c:pt idx="1085">
                  <c:v>0.893938475834113</c:v>
                </c:pt>
                <c:pt idx="1086">
                  <c:v>0.893803241181936</c:v>
                </c:pt>
                <c:pt idx="1087">
                  <c:v>0.893664787380664</c:v>
                </c:pt>
                <c:pt idx="1088">
                  <c:v>0.893523044147297</c:v>
                </c:pt>
                <c:pt idx="1089">
                  <c:v>0.893377939599331</c:v>
                </c:pt>
                <c:pt idx="1090">
                  <c:v>0.893229400223256</c:v>
                </c:pt>
                <c:pt idx="1091">
                  <c:v>0.893077350842484</c:v>
                </c:pt>
                <c:pt idx="1092">
                  <c:v>0.892921714584711</c:v>
                </c:pt>
                <c:pt idx="1093">
                  <c:v>0.892762412848698</c:v>
                </c:pt>
                <c:pt idx="1094">
                  <c:v>0.892599365270476</c:v>
                </c:pt>
                <c:pt idx="1095">
                  <c:v>0.892432489688975</c:v>
                </c:pt>
                <c:pt idx="1096">
                  <c:v>0.892261702111059</c:v>
                </c:pt>
                <c:pt idx="1097">
                  <c:v>0.892086916675983</c:v>
                </c:pt>
                <c:pt idx="1098">
                  <c:v>0.891908045619258</c:v>
                </c:pt>
                <c:pt idx="1099">
                  <c:v>0.89172499923592</c:v>
                </c:pt>
                <c:pt idx="1100">
                  <c:v>0.89153768584322</c:v>
                </c:pt>
                <c:pt idx="1101">
                  <c:v>0.891346011742706</c:v>
                </c:pt>
                <c:pt idx="1102">
                  <c:v>0.891149881181723</c:v>
                </c:pt>
                <c:pt idx="1103">
                  <c:v>0.890949196314312</c:v>
                </c:pt>
                <c:pt idx="1104">
                  <c:v>0.890743857161524</c:v>
                </c:pt>
                <c:pt idx="1105">
                  <c:v>0.89053376157113</c:v>
                </c:pt>
                <c:pt idx="1106">
                  <c:v>0.890318805176756</c:v>
                </c:pt>
                <c:pt idx="1107">
                  <c:v>0.890098881356415</c:v>
                </c:pt>
                <c:pt idx="1108">
                  <c:v>0.889873881190466</c:v>
                </c:pt>
                <c:pt idx="1109">
                  <c:v>0.889643693418982</c:v>
                </c:pt>
                <c:pt idx="1110">
                  <c:v>0.889408204398548</c:v>
                </c:pt>
                <c:pt idx="1111">
                  <c:v>0.88916729805848</c:v>
                </c:pt>
                <c:pt idx="1112">
                  <c:v>0.888920855856484</c:v>
                </c:pt>
                <c:pt idx="1113">
                  <c:v>0.888668756733747</c:v>
                </c:pt>
                <c:pt idx="1114">
                  <c:v>0.888410877069486</c:v>
                </c:pt>
                <c:pt idx="1115">
                  <c:v>0.888147090634943</c:v>
                </c:pt>
                <c:pt idx="1116">
                  <c:v>0.887877268546852</c:v>
                </c:pt>
                <c:pt idx="1117">
                  <c:v>0.887601279220378</c:v>
                </c:pt>
                <c:pt idx="1118">
                  <c:v>0.887318988321544</c:v>
                </c:pt>
                <c:pt idx="1119">
                  <c:v>0.88703025871916</c:v>
                </c:pt>
                <c:pt idx="1120">
                  <c:v>0.886734950436263</c:v>
                </c:pt>
                <c:pt idx="1121">
                  <c:v>0.886432920601085</c:v>
                </c:pt>
                <c:pt idx="1122">
                  <c:v>0.886124023397567</c:v>
                </c:pt>
                <c:pt idx="1123">
                  <c:v>0.885808110015434</c:v>
                </c:pt>
                <c:pt idx="1124">
                  <c:v>0.885485028599851</c:v>
                </c:pt>
                <c:pt idx="1125">
                  <c:v>0.88515462420068</c:v>
                </c:pt>
                <c:pt idx="1126">
                  <c:v>0.884816738721361</c:v>
                </c:pt>
                <c:pt idx="1127">
                  <c:v>0.884471210867432</c:v>
                </c:pt>
                <c:pt idx="1128">
                  <c:v>0.884117876094732</c:v>
                </c:pt>
                <c:pt idx="1129">
                  <c:v>0.883756566557288</c:v>
                </c:pt>
                <c:pt idx="1130">
                  <c:v>0.883387111054936</c:v>
                </c:pt>
                <c:pt idx="1131">
                  <c:v>0.883009334980694</c:v>
                </c:pt>
                <c:pt idx="1132">
                  <c:v>0.882623060267925</c:v>
                </c:pt>
                <c:pt idx="1133">
                  <c:v>0.882228105337314</c:v>
                </c:pt>
                <c:pt idx="1134">
                  <c:v>0.881824285043711</c:v>
                </c:pt>
                <c:pt idx="1135">
                  <c:v>0.881411410622858</c:v>
                </c:pt>
                <c:pt idx="1136">
                  <c:v>0.880989289638061</c:v>
                </c:pt>
                <c:pt idx="1137">
                  <c:v>0.880557725926828</c:v>
                </c:pt>
                <c:pt idx="1138">
                  <c:v>0.880116519547531</c:v>
                </c:pt>
                <c:pt idx="1139">
                  <c:v>0.879665466726141</c:v>
                </c:pt>
                <c:pt idx="1140">
                  <c:v>0.879204359803066</c:v>
                </c:pt>
                <c:pt idx="1141">
                  <c:v>0.878732987180167</c:v>
                </c:pt>
                <c:pt idx="1142">
                  <c:v>0.878251133267991</c:v>
                </c:pt>
                <c:pt idx="1143">
                  <c:v>0.877758578433279</c:v>
                </c:pt>
                <c:pt idx="1144">
                  <c:v>0.877255098946813</c:v>
                </c:pt>
                <c:pt idx="1145">
                  <c:v>0.876740466931662</c:v>
                </c:pt>
                <c:pt idx="1146">
                  <c:v>0.876214450311886</c:v>
                </c:pt>
                <c:pt idx="1147">
                  <c:v>0.875676812761773</c:v>
                </c:pt>
                <c:pt idx="1148">
                  <c:v>0.875127313655679</c:v>
                </c:pt>
                <c:pt idx="1149">
                  <c:v>0.874565708018533</c:v>
                </c:pt>
                <c:pt idx="1150">
                  <c:v>0.873991746477098</c:v>
                </c:pt>
                <c:pt idx="1151">
                  <c:v>0.873405175212057</c:v>
                </c:pt>
                <c:pt idx="1152">
                  <c:v>0.872805735911011</c:v>
                </c:pt>
                <c:pt idx="1153">
                  <c:v>0.872193165722473</c:v>
                </c:pt>
                <c:pt idx="1154">
                  <c:v>0.871567197210942</c:v>
                </c:pt>
                <c:pt idx="1155">
                  <c:v>0.870927558313163</c:v>
                </c:pt>
                <c:pt idx="1156">
                  <c:v>0.870273972295644</c:v>
                </c:pt>
                <c:pt idx="1157">
                  <c:v>0.869606157713556</c:v>
                </c:pt>
                <c:pt idx="1158">
                  <c:v>0.868923828371097</c:v>
                </c:pt>
                <c:pt idx="1159">
                  <c:v>0.868226693283427</c:v>
                </c:pt>
                <c:pt idx="1160">
                  <c:v>0.867514456640298</c:v>
                </c:pt>
                <c:pt idx="1161">
                  <c:v>0.866786817771471</c:v>
                </c:pt>
                <c:pt idx="1162">
                  <c:v>0.866043471114042</c:v>
                </c:pt>
                <c:pt idx="1163">
                  <c:v>0.865284106181803</c:v>
                </c:pt>
                <c:pt idx="1164">
                  <c:v>0.864508407536743</c:v>
                </c:pt>
                <c:pt idx="1165">
                  <c:v>0.863716054762832</c:v>
                </c:pt>
                <c:pt idx="1166">
                  <c:v>0.862906722442195</c:v>
                </c:pt>
                <c:pt idx="1167">
                  <c:v>0.862080080133828</c:v>
                </c:pt>
                <c:pt idx="1168">
                  <c:v>0.861235792354976</c:v>
                </c:pt>
                <c:pt idx="1169">
                  <c:v>0.860373518565311</c:v>
                </c:pt>
                <c:pt idx="1170">
                  <c:v>0.859492913154052</c:v>
                </c:pt>
                <c:pt idx="1171">
                  <c:v>0.858593625430179</c:v>
                </c:pt>
                <c:pt idx="1172">
                  <c:v>0.857675299615861</c:v>
                </c:pt>
                <c:pt idx="1173">
                  <c:v>0.856737574843276</c:v>
                </c:pt>
                <c:pt idx="1174">
                  <c:v>0.85578008515495</c:v>
                </c:pt>
                <c:pt idx="1175">
                  <c:v>0.854802459507775</c:v>
                </c:pt>
                <c:pt idx="1176">
                  <c:v>0.85380432178087</c:v>
                </c:pt>
                <c:pt idx="1177">
                  <c:v>0.852785290787418</c:v>
                </c:pt>
                <c:pt idx="1178">
                  <c:v>0.851744980290665</c:v>
                </c:pt>
                <c:pt idx="1179">
                  <c:v>0.850682999024215</c:v>
                </c:pt>
                <c:pt idx="1180">
                  <c:v>0.849598950716796</c:v>
                </c:pt>
                <c:pt idx="1181">
                  <c:v>0.848492434121658</c:v>
                </c:pt>
                <c:pt idx="1182">
                  <c:v>0.847363043050753</c:v>
                </c:pt>
                <c:pt idx="1183">
                  <c:v>0.846210366413875</c:v>
                </c:pt>
                <c:pt idx="1184">
                  <c:v>0.845033988262907</c:v>
                </c:pt>
                <c:pt idx="1185">
                  <c:v>0.843833487841348</c:v>
                </c:pt>
                <c:pt idx="1186">
                  <c:v>0.842608439639273</c:v>
                </c:pt>
                <c:pt idx="1187">
                  <c:v>0.84135841345389</c:v>
                </c:pt>
                <c:pt idx="1188">
                  <c:v>0.840082974455852</c:v>
                </c:pt>
                <c:pt idx="1189">
                  <c:v>0.838781683261473</c:v>
                </c:pt>
                <c:pt idx="1190">
                  <c:v>0.837454096011013</c:v>
                </c:pt>
                <c:pt idx="1191">
                  <c:v>0.836099764453172</c:v>
                </c:pt>
                <c:pt idx="1192">
                  <c:v>0.834718236035946</c:v>
                </c:pt>
                <c:pt idx="1193">
                  <c:v>0.833309054003984</c:v>
                </c:pt>
                <c:pt idx="1194">
                  <c:v>0.831871757502591</c:v>
                </c:pt>
                <c:pt idx="1195">
                  <c:v>0.830405881688501</c:v>
                </c:pt>
                <c:pt idx="1196">
                  <c:v>0.828910957847556</c:v>
                </c:pt>
                <c:pt idx="1197">
                  <c:v>0.827386513519409</c:v>
                </c:pt>
                <c:pt idx="1198">
                  <c:v>0.825832072629365</c:v>
                </c:pt>
                <c:pt idx="1199">
                  <c:v>0.824247155627468</c:v>
                </c:pt>
                <c:pt idx="1200">
                  <c:v>0.82263127963494</c:v>
                </c:pt>
                <c:pt idx="1201">
                  <c:v>0.820983958598042</c:v>
                </c:pt>
                <c:pt idx="1202">
                  <c:v>0.81930470344947</c:v>
                </c:pt>
                <c:pt idx="1203">
                  <c:v>0.817593022277322</c:v>
                </c:pt>
                <c:pt idx="1204">
                  <c:v>0.815848420501728</c:v>
                </c:pt>
                <c:pt idx="1205">
                  <c:v>0.814070401059164</c:v>
                </c:pt>
                <c:pt idx="1206">
                  <c:v>0.812258464594513</c:v>
                </c:pt>
                <c:pt idx="1207">
                  <c:v>0.810412109660871</c:v>
                </c:pt>
                <c:pt idx="1208">
                  <c:v>0.808530832927137</c:v>
                </c:pt>
                <c:pt idx="1209">
                  <c:v>0.806614129393349</c:v>
                </c:pt>
                <c:pt idx="1210">
                  <c:v>0.804661492613789</c:v>
                </c:pt>
                <c:pt idx="1211">
                  <c:v>0.802672414927785</c:v>
                </c:pt>
                <c:pt idx="1212">
                  <c:v>0.800646387698187</c:v>
                </c:pt>
                <c:pt idx="1213">
                  <c:v>0.798582901557434</c:v>
                </c:pt>
                <c:pt idx="1214">
                  <c:v>0.796481446661148</c:v>
                </c:pt>
                <c:pt idx="1215">
                  <c:v>0.794341512949129</c:v>
                </c:pt>
                <c:pt idx="1216">
                  <c:v>0.792162590413653</c:v>
                </c:pt>
                <c:pt idx="1217">
                  <c:v>0.789944169374932</c:v>
                </c:pt>
                <c:pt idx="1218">
                  <c:v>0.787685740763561</c:v>
                </c:pt>
                <c:pt idx="1219">
                  <c:v>0.785386796409809</c:v>
                </c:pt>
                <c:pt idx="1220">
                  <c:v>0.783046829339517</c:v>
                </c:pt>
                <c:pt idx="1221">
                  <c:v>0.780665334076428</c:v>
                </c:pt>
                <c:pt idx="1222">
                  <c:v>0.778241806950672</c:v>
                </c:pt>
                <c:pt idx="1223">
                  <c:v>0.775775746413192</c:v>
                </c:pt>
                <c:pt idx="1224">
                  <c:v>0.773266653355785</c:v>
                </c:pt>
                <c:pt idx="1225">
                  <c:v>0.770714031436499</c:v>
                </c:pt>
                <c:pt idx="1226">
                  <c:v>0.768117387410046</c:v>
                </c:pt>
                <c:pt idx="1227">
                  <c:v>0.765476231462894</c:v>
                </c:pt>
                <c:pt idx="1228">
                  <c:v>0.762790077552676</c:v>
                </c:pt>
                <c:pt idx="1229">
                  <c:v>0.760058443751543</c:v>
                </c:pt>
                <c:pt idx="1230">
                  <c:v>0.757280852593041</c:v>
                </c:pt>
                <c:pt idx="1231">
                  <c:v>0.754456831422122</c:v>
                </c:pt>
                <c:pt idx="1232">
                  <c:v>0.751585912747805</c:v>
                </c:pt>
                <c:pt idx="1233">
                  <c:v>0.74866763459808</c:v>
                </c:pt>
                <c:pt idx="1234">
                  <c:v>0.74570154087653</c:v>
                </c:pt>
                <c:pt idx="1235">
                  <c:v>0.742687181720218</c:v>
                </c:pt>
                <c:pt idx="1236">
                  <c:v>0.739624113858299</c:v>
                </c:pt>
                <c:pt idx="1237">
                  <c:v>0.736511900970846</c:v>
                </c:pt>
                <c:pt idx="1238">
                  <c:v>0.733350114047358</c:v>
                </c:pt>
                <c:pt idx="1239">
                  <c:v>0.730138331744382</c:v>
                </c:pt>
                <c:pt idx="1240">
                  <c:v>0.726876140741692</c:v>
                </c:pt>
                <c:pt idx="1241">
                  <c:v>0.72356313609645</c:v>
                </c:pt>
                <c:pt idx="1242">
                  <c:v>0.72019892159477</c:v>
                </c:pt>
                <c:pt idx="1243">
                  <c:v>0.716783110100086</c:v>
                </c:pt>
                <c:pt idx="1244">
                  <c:v>0.713315323897715</c:v>
                </c:pt>
                <c:pt idx="1245">
                  <c:v>0.709795195035046</c:v>
                </c:pt>
                <c:pt idx="1246">
                  <c:v>0.70622236565671</c:v>
                </c:pt>
                <c:pt idx="1247">
                  <c:v>0.702596488334143</c:v>
                </c:pt>
                <c:pt idx="1248">
                  <c:v>0.698917226388933</c:v>
                </c:pt>
                <c:pt idx="1249">
                  <c:v>0.695184254209346</c:v>
                </c:pt>
                <c:pt idx="1250">
                  <c:v>0.691397257559419</c:v>
                </c:pt>
                <c:pt idx="1251">
                  <c:v>0.687555933880039</c:v>
                </c:pt>
                <c:pt idx="1252">
                  <c:v>0.683659992581406</c:v>
                </c:pt>
                <c:pt idx="1253">
                  <c:v>0.679709155326312</c:v>
                </c:pt>
                <c:pt idx="1254">
                  <c:v>0.675703156303661</c:v>
                </c:pt>
                <c:pt idx="1255">
                  <c:v>0.671641742491679</c:v>
                </c:pt>
                <c:pt idx="1256">
                  <c:v>0.667524673910274</c:v>
                </c:pt>
                <c:pt idx="1257">
                  <c:v>0.663351723862021</c:v>
                </c:pt>
                <c:pt idx="1258">
                  <c:v>0.659122679161279</c:v>
                </c:pt>
                <c:pt idx="1259">
                  <c:v>0.654837340350933</c:v>
                </c:pt>
                <c:pt idx="1260">
                  <c:v>0.650495521906339</c:v>
                </c:pt>
                <c:pt idx="1261">
                  <c:v>0.64609705242599</c:v>
                </c:pt>
                <c:pt idx="1262">
                  <c:v>0.641641774808527</c:v>
                </c:pt>
                <c:pt idx="1263">
                  <c:v>0.637129546415693</c:v>
                </c:pt>
                <c:pt idx="1264">
                  <c:v>0.632560239220879</c:v>
                </c:pt>
                <c:pt idx="1265">
                  <c:v>0.627933739942931</c:v>
                </c:pt>
                <c:pt idx="1266">
                  <c:v>0.623249950164936</c:v>
                </c:pt>
                <c:pt idx="1267">
                  <c:v>0.6185087864377</c:v>
                </c:pt>
                <c:pt idx="1268">
                  <c:v>0.613710180367717</c:v>
                </c:pt>
                <c:pt idx="1269">
                  <c:v>0.6088540786894</c:v>
                </c:pt>
                <c:pt idx="1270">
                  <c:v>0.603940443321443</c:v>
                </c:pt>
                <c:pt idx="1271">
                  <c:v>0.598969251407168</c:v>
                </c:pt>
                <c:pt idx="1272">
                  <c:v>0.593940495338774</c:v>
                </c:pt>
                <c:pt idx="1273">
                  <c:v>0.588854182765429</c:v>
                </c:pt>
                <c:pt idx="1274">
                  <c:v>0.583710336585193</c:v>
                </c:pt>
                <c:pt idx="1275">
                  <c:v>0.578508994920778</c:v>
                </c:pt>
                <c:pt idx="1276">
                  <c:v>0.573250211079229</c:v>
                </c:pt>
                <c:pt idx="1277">
                  <c:v>0.567934053495565</c:v>
                </c:pt>
                <c:pt idx="1278">
                  <c:v>0.562560605660566</c:v>
                </c:pt>
                <c:pt idx="1279">
                  <c:v>0.557129966032821</c:v>
                </c:pt>
                <c:pt idx="1280">
                  <c:v>0.551642247935261</c:v>
                </c:pt>
                <c:pt idx="1281">
                  <c:v>0.546097579436393</c:v>
                </c:pt>
                <c:pt idx="1282">
                  <c:v>0.540496103216506</c:v>
                </c:pt>
                <c:pt idx="1283">
                  <c:v>0.53483797641914</c:v>
                </c:pt>
                <c:pt idx="1284">
                  <c:v>0.529123370488147</c:v>
                </c:pt>
                <c:pt idx="1285">
                  <c:v>0.523352470990705</c:v>
                </c:pt>
                <c:pt idx="1286">
                  <c:v>0.517525477426651</c:v>
                </c:pt>
                <c:pt idx="1287">
                  <c:v>0.511642603024568</c:v>
                </c:pt>
                <c:pt idx="1288">
                  <c:v>0.505704074525052</c:v>
                </c:pt>
                <c:pt idx="1289">
                  <c:v>0.499710131951614</c:v>
                </c:pt>
                <c:pt idx="1290">
                  <c:v>0.493661028369716</c:v>
                </c:pt>
                <c:pt idx="1291">
                  <c:v>0.48755702963442</c:v>
                </c:pt>
                <c:pt idx="1292">
                  <c:v>0.481398414127206</c:v>
                </c:pt>
                <c:pt idx="1293">
                  <c:v>0.475185472482463</c:v>
                </c:pt>
                <c:pt idx="1294">
                  <c:v>0.468918507304235</c:v>
                </c:pt>
                <c:pt idx="1295">
                  <c:v>0.462597832873771</c:v>
                </c:pt>
                <c:pt idx="1296">
                  <c:v>0.456223774848471</c:v>
                </c:pt>
                <c:pt idx="1297">
                  <c:v>0.449796669952807</c:v>
                </c:pt>
                <c:pt idx="1298">
                  <c:v>0.443316865661825</c:v>
                </c:pt>
                <c:pt idx="1299">
                  <c:v>0.436784719877815</c:v>
                </c:pt>
                <c:pt idx="1300">
                  <c:v>0.430200600600769</c:v>
                </c:pt>
                <c:pt idx="1301">
                  <c:v>0.423564885593233</c:v>
                </c:pt>
                <c:pt idx="1302">
                  <c:v>0.416877962040143</c:v>
                </c:pt>
                <c:pt idx="1303">
                  <c:v>0.410140226204282</c:v>
                </c:pt>
                <c:pt idx="1304">
                  <c:v>0.403352083077936</c:v>
                </c:pt>
                <c:pt idx="1305">
                  <c:v>0.396513946031352</c:v>
                </c:pt>
                <c:pt idx="1306">
                  <c:v>0.389626236458613</c:v>
                </c:pt>
                <c:pt idx="1307">
                  <c:v>0.382689383421468</c:v>
                </c:pt>
                <c:pt idx="1308">
                  <c:v>0.375703823291739</c:v>
                </c:pt>
                <c:pt idx="1309">
                  <c:v>0.368669999392851</c:v>
                </c:pt>
                <c:pt idx="1310">
                  <c:v>0.361588361641023</c:v>
                </c:pt>
                <c:pt idx="1311">
                  <c:v>0.354459366186682</c:v>
                </c:pt>
                <c:pt idx="1312">
                  <c:v>0.347283475056609</c:v>
                </c:pt>
                <c:pt idx="1313">
                  <c:v>0.340061155797341</c:v>
                </c:pt>
                <c:pt idx="1314">
                  <c:v>0.332792881120305</c:v>
                </c:pt>
                <c:pt idx="1315">
                  <c:v>0.325479128549173</c:v>
                </c:pt>
                <c:pt idx="1316">
                  <c:v>0.318120380069895</c:v>
                </c:pt>
                <c:pt idx="1317">
                  <c:v>0.310717121783843</c:v>
                </c:pt>
                <c:pt idx="1318">
                  <c:v>0.303269843564498</c:v>
                </c:pt>
                <c:pt idx="1319">
                  <c:v>0.295779038718069</c:v>
                </c:pt>
                <c:pt idx="1320">
                  <c:v>0.288245203648429</c:v>
                </c:pt>
                <c:pt idx="1321">
                  <c:v>0.280668837526746</c:v>
                </c:pt>
                <c:pt idx="1322">
                  <c:v>0.273050441966119</c:v>
                </c:pt>
                <c:pt idx="1323">
                  <c:v>0.265390520701561</c:v>
                </c:pt>
                <c:pt idx="1324">
                  <c:v>0.257689579275625</c:v>
                </c:pt>
                <c:pt idx="1325">
                  <c:v>0.24994812472994</c:v>
                </c:pt>
                <c:pt idx="1326">
                  <c:v>0.242166665302937</c:v>
                </c:pt>
                <c:pt idx="1327">
                  <c:v>0.234345710133968</c:v>
                </c:pt>
                <c:pt idx="1328">
                  <c:v>0.226485768974072</c:v>
                </c:pt>
                <c:pt idx="1329">
                  <c:v>0.218587351903556</c:v>
                </c:pt>
                <c:pt idx="1330">
                  <c:v>0.210650969056578</c:v>
                </c:pt>
                <c:pt idx="1331">
                  <c:v>0.202677130352899</c:v>
                </c:pt>
                <c:pt idx="1332">
                  <c:v>0.194666345236918</c:v>
                </c:pt>
                <c:pt idx="1333">
                  <c:v>0.186619122424129</c:v>
                </c:pt>
                <c:pt idx="1334">
                  <c:v>0.178535969655093</c:v>
                </c:pt>
                <c:pt idx="1335">
                  <c:v>0.170417393457015</c:v>
                </c:pt>
                <c:pt idx="1336">
                  <c:v>0.162263898912975</c:v>
                </c:pt>
                <c:pt idx="1337">
                  <c:v>0.154075989438882</c:v>
                </c:pt>
                <c:pt idx="1338">
                  <c:v>0.145854166568177</c:v>
                </c:pt>
                <c:pt idx="1339">
                  <c:v>0.137598929744299</c:v>
                </c:pt>
                <c:pt idx="1340">
                  <c:v>0.129310776120917</c:v>
                </c:pt>
                <c:pt idx="1341">
                  <c:v>0.120990200369934</c:v>
                </c:pt>
                <c:pt idx="1342">
                  <c:v>0.112637694497213</c:v>
                </c:pt>
                <c:pt idx="1343">
                  <c:v>0.104253747666008</c:v>
                </c:pt>
                <c:pt idx="1344">
                  <c:v>0.0958388460280422</c:v>
                </c:pt>
                <c:pt idx="1345">
                  <c:v>0.0873934725621753</c:v>
                </c:pt>
                <c:pt idx="1346">
                  <c:v>0.0789181069205896</c:v>
                </c:pt>
                <c:pt idx="1347">
                  <c:v>0.0704132252824155</c:v>
                </c:pt>
                <c:pt idx="1348">
                  <c:v>0.0618793002146991</c:v>
                </c:pt>
                <c:pt idx="1349">
                  <c:v>0.0533168005406201</c:v>
                </c:pt>
                <c:pt idx="1350">
                  <c:v>0.0447261912148495</c:v>
                </c:pt>
                <c:pt idx="1351">
                  <c:v>0.0361079332059389</c:v>
                </c:pt>
                <c:pt idx="1352">
                  <c:v>0.0274624833855957</c:v>
                </c:pt>
                <c:pt idx="1353">
                  <c:v>0.0187902944247596</c:v>
                </c:pt>
                <c:pt idx="1354">
                  <c:v>0.0100918146963035</c:v>
                </c:pt>
                <c:pt idx="1355">
                  <c:v>0.00136748818424696</c:v>
                </c:pt>
                <c:pt idx="1356">
                  <c:v>-0.00738224560067114</c:v>
                </c:pt>
                <c:pt idx="1357">
                  <c:v>-0.016156951699205</c:v>
                </c:pt>
                <c:pt idx="1358">
                  <c:v>-0.0249561997757495</c:v>
                </c:pt>
                <c:pt idx="1359">
                  <c:v>-0.0337795641845788</c:v>
                </c:pt>
                <c:pt idx="1360">
                  <c:v>-0.0426266240303232</c:v>
                </c:pt>
                <c:pt idx="1361">
                  <c:v>-0.0514969632228627</c:v>
                </c:pt>
                <c:pt idx="1362">
                  <c:v>-0.0603901705267678</c:v>
                </c:pt>
                <c:pt idx="1363">
                  <c:v>-0.0693058396054763</c:v>
                </c:pt>
                <c:pt idx="1364">
                  <c:v>-0.0782435690603409</c:v>
                </c:pt>
                <c:pt idx="1365">
                  <c:v>-0.0872029624647361</c:v>
                </c:pt>
                <c:pt idx="1366">
                  <c:v>-0.096183628393367</c:v>
                </c:pt>
                <c:pt idx="1367">
                  <c:v>-0.105185180446949</c:v>
                </c:pt>
                <c:pt idx="1368">
                  <c:v>-0.114207237272416</c:v>
                </c:pt>
                <c:pt idx="1369">
                  <c:v>-0.123249422578827</c:v>
                </c:pt>
                <c:pt idx="1370">
                  <c:v>-0.132311365149116</c:v>
                </c:pt>
                <c:pt idx="1371">
                  <c:v>-0.141392698847852</c:v>
                </c:pt>
                <c:pt idx="1372">
                  <c:v>-0.150493062625164</c:v>
                </c:pt>
                <c:pt idx="1373">
                  <c:v>-0.159612100516987</c:v>
                </c:pt>
                <c:pt idx="1374">
                  <c:v>-0.168749461641768</c:v>
                </c:pt>
                <c:pt idx="1375">
                  <c:v>-0.177904800193808</c:v>
                </c:pt>
                <c:pt idx="1376">
                  <c:v>-0.187077775433354</c:v>
                </c:pt>
                <c:pt idx="1377">
                  <c:v>-0.196268051673624</c:v>
                </c:pt>
                <c:pt idx="1378">
                  <c:v>-0.205475298264871</c:v>
                </c:pt>
                <c:pt idx="1379">
                  <c:v>-0.214699189575649</c:v>
                </c:pt>
                <c:pt idx="1380">
                  <c:v>-0.223939404971412</c:v>
                </c:pt>
                <c:pt idx="1381">
                  <c:v>-0.233195628790576</c:v>
                </c:pt>
                <c:pt idx="1382">
                  <c:v>-0.242467550318174</c:v>
                </c:pt>
                <c:pt idx="1383">
                  <c:v>-0.251754863757249</c:v>
                </c:pt>
                <c:pt idx="1384">
                  <c:v>-0.261057268198075</c:v>
                </c:pt>
                <c:pt idx="1385">
                  <c:v>-0.270374467585356</c:v>
                </c:pt>
                <c:pt idx="1386">
                  <c:v>-0.279706170683525</c:v>
                </c:pt>
                <c:pt idx="1387">
                  <c:v>-0.289052091040226</c:v>
                </c:pt>
                <c:pt idx="1388">
                  <c:v>-0.298411946948116</c:v>
                </c:pt>
                <c:pt idx="1389">
                  <c:v>-0.307785461405093</c:v>
                </c:pt>
                <c:pt idx="1390">
                  <c:v>-0.317172362073046</c:v>
                </c:pt>
                <c:pt idx="1391">
                  <c:v>-0.326572381235229</c:v>
                </c:pt>
                <c:pt idx="1392">
                  <c:v>-0.335985255752373</c:v>
                </c:pt>
                <c:pt idx="1393">
                  <c:v>-0.345410727017596</c:v>
                </c:pt>
                <c:pt idx="1394">
                  <c:v>-0.354848540910252</c:v>
                </c:pt>
                <c:pt idx="1395">
                  <c:v>-0.364298447748769</c:v>
                </c:pt>
                <c:pt idx="1396">
                  <c:v>-0.373760202242556</c:v>
                </c:pt>
                <c:pt idx="1397">
                  <c:v>-0.383233563443111</c:v>
                </c:pt>
                <c:pt idx="1398">
                  <c:v>-0.392718294694345</c:v>
                </c:pt>
                <c:pt idx="1399">
                  <c:v>-0.402214163582254</c:v>
                </c:pt>
                <c:pt idx="1400">
                  <c:v>-0.411720941883967</c:v>
                </c:pt>
                <c:pt idx="1401">
                  <c:v>-0.421238405516272</c:v>
                </c:pt>
                <c:pt idx="1402">
                  <c:v>-0.430766334483673</c:v>
                </c:pt>
                <c:pt idx="1403">
                  <c:v>-0.440304512826041</c:v>
                </c:pt>
                <c:pt idx="1404">
                  <c:v>-0.449852728565928</c:v>
                </c:pt>
                <c:pt idx="1405">
                  <c:v>-0.936376643109658</c:v>
                </c:pt>
                <c:pt idx="1406">
                  <c:v>-1.432026612039227</c:v>
                </c:pt>
                <c:pt idx="1407">
                  <c:v>-1.930641894015936</c:v>
                </c:pt>
              </c:numCache>
            </c:numRef>
          </c:yVal>
          <c:smooth val="1"/>
        </c:ser>
        <c:ser>
          <c:idx val="22"/>
          <c:order val="13"/>
          <c:tx>
            <c:strRef>
              <c:f>'SOL-P-OPEN'!$A$16</c:f>
              <c:strCache>
                <c:ptCount val="1"/>
                <c:pt idx="0">
                  <c:v>DCPD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'SOL-P-OPEN'!$AP$3:$AP$1410</c:f>
              <c:numCache>
                <c:formatCode>0.00</c:formatCode>
                <c:ptCount val="1408"/>
                <c:pt idx="0">
                  <c:v>-12.64003294335603</c:v>
                </c:pt>
                <c:pt idx="1">
                  <c:v>-11.64010416749666</c:v>
                </c:pt>
                <c:pt idx="2">
                  <c:v>-10.64032932116492</c:v>
                </c:pt>
                <c:pt idx="3">
                  <c:v>-9.64104055236278</c:v>
                </c:pt>
                <c:pt idx="4">
                  <c:v>-8.643282028066225</c:v>
                </c:pt>
                <c:pt idx="5">
                  <c:v>-8.623358181509182</c:v>
                </c:pt>
                <c:pt idx="6">
                  <c:v>-8.603436094972707</c:v>
                </c:pt>
                <c:pt idx="7">
                  <c:v>-8.583515808806776</c:v>
                </c:pt>
                <c:pt idx="8">
                  <c:v>-8.563597364271155</c:v>
                </c:pt>
                <c:pt idx="9">
                  <c:v>-8.543680803555187</c:v>
                </c:pt>
                <c:pt idx="10">
                  <c:v>-8.52376616979801</c:v>
                </c:pt>
                <c:pt idx="11">
                  <c:v>-8.50385350710914</c:v>
                </c:pt>
                <c:pt idx="12">
                  <c:v>-8.48394286058949</c:v>
                </c:pt>
                <c:pt idx="13">
                  <c:v>-8.464034276352803</c:v>
                </c:pt>
                <c:pt idx="14">
                  <c:v>-8.444127801547493</c:v>
                </c:pt>
                <c:pt idx="15">
                  <c:v>-8.424223484378928</c:v>
                </c:pt>
                <c:pt idx="16">
                  <c:v>-8.404321374132156</c:v>
                </c:pt>
                <c:pt idx="17">
                  <c:v>-8.38442152119505</c:v>
                </c:pt>
                <c:pt idx="18">
                  <c:v>-8.364523977081926</c:v>
                </c:pt>
                <c:pt idx="19">
                  <c:v>-8.344628794457604</c:v>
                </c:pt>
                <c:pt idx="20">
                  <c:v>-8.324736027161925</c:v>
                </c:pt>
                <c:pt idx="21">
                  <c:v>-8.304845730234756</c:v>
                </c:pt>
                <c:pt idx="22">
                  <c:v>-8.284957959941447</c:v>
                </c:pt>
                <c:pt idx="23">
                  <c:v>-8.265072773798783</c:v>
                </c:pt>
                <c:pt idx="24">
                  <c:v>-8.245190230601414</c:v>
                </c:pt>
                <c:pt idx="25">
                  <c:v>-8.225310390448788</c:v>
                </c:pt>
                <c:pt idx="26">
                  <c:v>-8.20543331477257</c:v>
                </c:pt>
                <c:pt idx="27">
                  <c:v>-8.185559066364573</c:v>
                </c:pt>
                <c:pt idx="28">
                  <c:v>-8.165687709405208</c:v>
                </c:pt>
                <c:pt idx="29">
                  <c:v>-8.145819309492426</c:v>
                </c:pt>
                <c:pt idx="30">
                  <c:v>-8.12595393367121</c:v>
                </c:pt>
                <c:pt idx="31">
                  <c:v>-8.106091650463576</c:v>
                </c:pt>
                <c:pt idx="32">
                  <c:v>-8.08623252989911</c:v>
                </c:pt>
                <c:pt idx="33">
                  <c:v>-8.066376643546055</c:v>
                </c:pt>
                <c:pt idx="34">
                  <c:v>-8.046524064542916</c:v>
                </c:pt>
                <c:pt idx="35">
                  <c:v>-8.026674867630642</c:v>
                </c:pt>
                <c:pt idx="36">
                  <c:v>-8.006829129185334</c:v>
                </c:pt>
                <c:pt idx="37">
                  <c:v>-7.98698692725153</c:v>
                </c:pt>
                <c:pt idx="38">
                  <c:v>-7.96714834157603</c:v>
                </c:pt>
                <c:pt idx="39">
                  <c:v>-7.947313453642308</c:v>
                </c:pt>
                <c:pt idx="40">
                  <c:v>-7.927482346705475</c:v>
                </c:pt>
                <c:pt idx="41">
                  <c:v>-7.907655105827814</c:v>
                </c:pt>
                <c:pt idx="42">
                  <c:v>-7.887831817914897</c:v>
                </c:pt>
                <c:pt idx="43">
                  <c:v>-7.868012571752271</c:v>
                </c:pt>
                <c:pt idx="44">
                  <c:v>-7.848197458042724</c:v>
                </c:pt>
                <c:pt idx="45">
                  <c:v>-7.828386569444135</c:v>
                </c:pt>
                <c:pt idx="46">
                  <c:v>-7.808580000607894</c:v>
                </c:pt>
                <c:pt idx="47">
                  <c:v>-7.788777848217916</c:v>
                </c:pt>
                <c:pt idx="48">
                  <c:v>-7.768980211030231</c:v>
                </c:pt>
                <c:pt idx="49">
                  <c:v>-7.749187189913154</c:v>
                </c:pt>
                <c:pt idx="50">
                  <c:v>-7.729398887888044</c:v>
                </c:pt>
                <c:pt idx="51">
                  <c:v>-7.70961541017063</c:v>
                </c:pt>
                <c:pt idx="52">
                  <c:v>-7.68983686421293</c:v>
                </c:pt>
                <c:pt idx="53">
                  <c:v>-7.670063359745728</c:v>
                </c:pt>
                <c:pt idx="54">
                  <c:v>-7.650295008821637</c:v>
                </c:pt>
                <c:pt idx="55">
                  <c:v>-7.630531925858729</c:v>
                </c:pt>
                <c:pt idx="56">
                  <c:v>-7.610774227684708</c:v>
                </c:pt>
                <c:pt idx="57">
                  <c:v>-7.591022033581675</c:v>
                </c:pt>
                <c:pt idx="58">
                  <c:v>-7.571275465331408</c:v>
                </c:pt>
                <c:pt idx="59">
                  <c:v>-7.55153464726121</c:v>
                </c:pt>
                <c:pt idx="60">
                  <c:v>-7.53179970629028</c:v>
                </c:pt>
                <c:pt idx="61">
                  <c:v>-7.512070771976622</c:v>
                </c:pt>
                <c:pt idx="62">
                  <c:v>-7.492347976564451</c:v>
                </c:pt>
                <c:pt idx="63">
                  <c:v>-7.472631455032124</c:v>
                </c:pt>
                <c:pt idx="64">
                  <c:v>-7.452921345140553</c:v>
                </c:pt>
                <c:pt idx="65">
                  <c:v>-7.433217787482093</c:v>
                </c:pt>
                <c:pt idx="66">
                  <c:v>-7.413520925529908</c:v>
                </c:pt>
                <c:pt idx="67">
                  <c:v>-7.393830905687765</c:v>
                </c:pt>
                <c:pt idx="68">
                  <c:v>-7.374147877340285</c:v>
                </c:pt>
                <c:pt idx="69">
                  <c:v>-7.354471992903578</c:v>
                </c:pt>
                <c:pt idx="70">
                  <c:v>-7.334803407876295</c:v>
                </c:pt>
                <c:pt idx="71">
                  <c:v>-7.315142280891032</c:v>
                </c:pt>
                <c:pt idx="72">
                  <c:v>-7.295488773766094</c:v>
                </c:pt>
                <c:pt idx="73">
                  <c:v>-7.275843051557576</c:v>
                </c:pt>
                <c:pt idx="74">
                  <c:v>-7.256205282611738</c:v>
                </c:pt>
                <c:pt idx="75">
                  <c:v>-7.236575638617662</c:v>
                </c:pt>
                <c:pt idx="76">
                  <c:v>-7.216954294660125</c:v>
                </c:pt>
                <c:pt idx="77">
                  <c:v>-7.197341429272703</c:v>
                </c:pt>
                <c:pt idx="78">
                  <c:v>-7.177737224491035</c:v>
                </c:pt>
                <c:pt idx="79">
                  <c:v>-7.158141865906222</c:v>
                </c:pt>
                <c:pt idx="80">
                  <c:v>-7.13855554271834</c:v>
                </c:pt>
                <c:pt idx="81">
                  <c:v>-7.118978447790001</c:v>
                </c:pt>
                <c:pt idx="82">
                  <c:v>-7.099410777699935</c:v>
                </c:pt>
                <c:pt idx="83">
                  <c:v>-7.079852732796558</c:v>
                </c:pt>
                <c:pt idx="84">
                  <c:v>-7.060304517251447</c:v>
                </c:pt>
                <c:pt idx="85">
                  <c:v>-7.040766339112717</c:v>
                </c:pt>
                <c:pt idx="86">
                  <c:v>-7.021238410358211</c:v>
                </c:pt>
                <c:pt idx="87">
                  <c:v>-7.001720946948469</c:v>
                </c:pt>
                <c:pt idx="88">
                  <c:v>-6.982214168879419</c:v>
                </c:pt>
                <c:pt idx="89">
                  <c:v>-6.962718300234723</c:v>
                </c:pt>
                <c:pt idx="90">
                  <c:v>-6.943233569237718</c:v>
                </c:pt>
                <c:pt idx="91">
                  <c:v>-6.923760208302903</c:v>
                </c:pt>
                <c:pt idx="92">
                  <c:v>-6.90429845408687</c:v>
                </c:pt>
                <c:pt idx="93">
                  <c:v>-6.884848547538658</c:v>
                </c:pt>
                <c:pt idx="94">
                  <c:v>-6.865410733949408</c:v>
                </c:pt>
                <c:pt idx="95">
                  <c:v>-6.845985263001275</c:v>
                </c:pt>
                <c:pt idx="96">
                  <c:v>-6.826572388815508</c:v>
                </c:pt>
                <c:pt idx="97">
                  <c:v>-6.807172369999614</c:v>
                </c:pt>
                <c:pt idx="98">
                  <c:v>-6.78778546969352</c:v>
                </c:pt>
                <c:pt idx="99">
                  <c:v>-6.768411955614654</c:v>
                </c:pt>
                <c:pt idx="100">
                  <c:v>-6.749052100101838</c:v>
                </c:pt>
                <c:pt idx="101">
                  <c:v>-6.729706180157919</c:v>
                </c:pt>
                <c:pt idx="102">
                  <c:v>-6.710374477491009</c:v>
                </c:pt>
                <c:pt idx="103">
                  <c:v>-6.691057278554271</c:v>
                </c:pt>
                <c:pt idx="104">
                  <c:v>-6.671754874584115</c:v>
                </c:pt>
                <c:pt idx="105">
                  <c:v>-6.652467561636705</c:v>
                </c:pt>
                <c:pt idx="106">
                  <c:v>-6.633195640622678</c:v>
                </c:pt>
                <c:pt idx="107">
                  <c:v>-6.613939417339943</c:v>
                </c:pt>
                <c:pt idx="108">
                  <c:v>-6.594699202504453</c:v>
                </c:pt>
                <c:pt idx="109">
                  <c:v>-6.575475311778819</c:v>
                </c:pt>
                <c:pt idx="110">
                  <c:v>-6.556268065798657</c:v>
                </c:pt>
                <c:pt idx="111">
                  <c:v>-6.537077790196528</c:v>
                </c:pt>
                <c:pt idx="112">
                  <c:v>-6.517904815623339</c:v>
                </c:pt>
                <c:pt idx="113">
                  <c:v>-6.49874947776708</c:v>
                </c:pt>
                <c:pt idx="114">
                  <c:v>-6.479612117368754</c:v>
                </c:pt>
                <c:pt idx="115">
                  <c:v>-6.460493080235371</c:v>
                </c:pt>
                <c:pt idx="116">
                  <c:v>-6.441392717249843</c:v>
                </c:pt>
                <c:pt idx="117">
                  <c:v>-6.42231138437765</c:v>
                </c:pt>
                <c:pt idx="118">
                  <c:v>-6.40324944267013</c:v>
                </c:pt>
                <c:pt idx="119">
                  <c:v>-6.384207258264245</c:v>
                </c:pt>
                <c:pt idx="120">
                  <c:v>-6.365185202378651</c:v>
                </c:pt>
                <c:pt idx="121">
                  <c:v>-6.346183651305942</c:v>
                </c:pt>
                <c:pt idx="122">
                  <c:v>-6.327202986400901</c:v>
                </c:pt>
                <c:pt idx="123">
                  <c:v>-6.308243594064598</c:v>
                </c:pt>
                <c:pt idx="124">
                  <c:v>-6.289305865724184</c:v>
                </c:pt>
                <c:pt idx="125">
                  <c:v>-6.270390197808212</c:v>
                </c:pt>
                <c:pt idx="126">
                  <c:v>-6.25149699171733</c:v>
                </c:pt>
                <c:pt idx="127">
                  <c:v>-6.232626653790182</c:v>
                </c:pt>
                <c:pt idx="128">
                  <c:v>-6.213779595264358</c:v>
                </c:pt>
                <c:pt idx="129">
                  <c:v>-6.194956232232222</c:v>
                </c:pt>
                <c:pt idx="130">
                  <c:v>-6.176156985591467</c:v>
                </c:pt>
                <c:pt idx="131">
                  <c:v>-6.157382280990239</c:v>
                </c:pt>
                <c:pt idx="132">
                  <c:v>-6.138632548766651</c:v>
                </c:pt>
                <c:pt idx="133">
                  <c:v>-6.11990822388255</c:v>
                </c:pt>
                <c:pt idx="134">
                  <c:v>-6.101209745851376</c:v>
                </c:pt>
                <c:pt idx="135">
                  <c:v>-6.08253755865995</c:v>
                </c:pt>
                <c:pt idx="136">
                  <c:v>-6.063892110684045</c:v>
                </c:pt>
                <c:pt idx="137">
                  <c:v>-6.045273854597617</c:v>
                </c:pt>
                <c:pt idx="138">
                  <c:v>-6.026683247275496</c:v>
                </c:pt>
                <c:pt idx="139">
                  <c:v>-6.008120749689466</c:v>
                </c:pt>
                <c:pt idx="140">
                  <c:v>-5.989586826797554</c:v>
                </c:pt>
                <c:pt idx="141">
                  <c:v>-5.971081947426413</c:v>
                </c:pt>
                <c:pt idx="142">
                  <c:v>-5.952606584146691</c:v>
                </c:pt>
                <c:pt idx="143">
                  <c:v>-5.934161213141244</c:v>
                </c:pt>
                <c:pt idx="144">
                  <c:v>-5.915746314066118</c:v>
                </c:pt>
                <c:pt idx="145">
                  <c:v>-5.897362369904168</c:v>
                </c:pt>
                <c:pt idx="146">
                  <c:v>-5.879009866811256</c:v>
                </c:pt>
                <c:pt idx="147">
                  <c:v>-5.860689293954915</c:v>
                </c:pt>
                <c:pt idx="148">
                  <c:v>-5.842401143345441</c:v>
                </c:pt>
                <c:pt idx="149">
                  <c:v>-5.824145909659316</c:v>
                </c:pt>
                <c:pt idx="150">
                  <c:v>-5.805924090054956</c:v>
                </c:pt>
                <c:pt idx="151">
                  <c:v>-5.787736183980696</c:v>
                </c:pt>
                <c:pt idx="152">
                  <c:v>-5.769582692975045</c:v>
                </c:pt>
                <c:pt idx="153">
                  <c:v>-5.75146412045915</c:v>
                </c:pt>
                <c:pt idx="154">
                  <c:v>-5.733380971521504</c:v>
                </c:pt>
                <c:pt idx="155">
                  <c:v>-5.7153337526949</c:v>
                </c:pt>
                <c:pt idx="156">
                  <c:v>-5.697322971725676</c:v>
                </c:pt>
                <c:pt idx="157">
                  <c:v>-5.67934913733529</c:v>
                </c:pt>
                <c:pt idx="158">
                  <c:v>-5.661412758974299</c:v>
                </c:pt>
                <c:pt idx="159">
                  <c:v>-5.643514346568818</c:v>
                </c:pt>
                <c:pt idx="160">
                  <c:v>-5.625654410259566</c:v>
                </c:pt>
                <c:pt idx="161">
                  <c:v>-5.607833460133618</c:v>
                </c:pt>
                <c:pt idx="162">
                  <c:v>-5.590052005948991</c:v>
                </c:pt>
                <c:pt idx="163">
                  <c:v>-5.572310556852239</c:v>
                </c:pt>
                <c:pt idx="164">
                  <c:v>-5.55460962108921</c:v>
                </c:pt>
                <c:pt idx="165">
                  <c:v>-5.536949705709188</c:v>
                </c:pt>
                <c:pt idx="166">
                  <c:v>-5.51933131626261</c:v>
                </c:pt>
                <c:pt idx="167">
                  <c:v>-5.501754956492609</c:v>
                </c:pt>
                <c:pt idx="168">
                  <c:v>-5.484221128020653</c:v>
                </c:pt>
                <c:pt idx="169">
                  <c:v>-5.466730330026527</c:v>
                </c:pt>
                <c:pt idx="170">
                  <c:v>-5.449283058922977</c:v>
                </c:pt>
                <c:pt idx="171">
                  <c:v>-5.431879808025343</c:v>
                </c:pt>
                <c:pt idx="172">
                  <c:v>-5.414521067216501</c:v>
                </c:pt>
                <c:pt idx="173">
                  <c:v>-5.397207322607494</c:v>
                </c:pt>
                <c:pt idx="174">
                  <c:v>-5.379939056194216</c:v>
                </c:pt>
                <c:pt idx="175">
                  <c:v>-5.362716745510565</c:v>
                </c:pt>
                <c:pt idx="176">
                  <c:v>-5.345540863278484</c:v>
                </c:pt>
                <c:pt idx="177">
                  <c:v>-5.328411877055315</c:v>
                </c:pt>
                <c:pt idx="178">
                  <c:v>-5.311330248878947</c:v>
                </c:pt>
                <c:pt idx="179">
                  <c:v>-5.294296434911216</c:v>
                </c:pt>
                <c:pt idx="180">
                  <c:v>-5.277310885080061</c:v>
                </c:pt>
                <c:pt idx="181">
                  <c:v>-5.260374042720941</c:v>
                </c:pt>
                <c:pt idx="182">
                  <c:v>-5.243486344218036</c:v>
                </c:pt>
                <c:pt idx="183">
                  <c:v>-5.226648218645779</c:v>
                </c:pt>
                <c:pt idx="184">
                  <c:v>-5.209860087411263</c:v>
                </c:pt>
                <c:pt idx="185">
                  <c:v>-5.193122363898095</c:v>
                </c:pt>
                <c:pt idx="186">
                  <c:v>-5.176435453112252</c:v>
                </c:pt>
                <c:pt idx="187">
                  <c:v>-5.159799751330566</c:v>
                </c:pt>
                <c:pt idx="188">
                  <c:v>-5.143215645752377</c:v>
                </c:pt>
                <c:pt idx="189">
                  <c:v>-5.126683514154991</c:v>
                </c:pt>
                <c:pt idx="190">
                  <c:v>-5.110203724553532</c:v>
                </c:pt>
                <c:pt idx="191">
                  <c:v>-5.093776634865793</c:v>
                </c:pt>
                <c:pt idx="192">
                  <c:v>-5.0774025925827</c:v>
                </c:pt>
                <c:pt idx="193">
                  <c:v>-5.061081934444993</c:v>
                </c:pt>
                <c:pt idx="194">
                  <c:v>-5.044814986126729</c:v>
                </c:pt>
                <c:pt idx="195">
                  <c:v>-5.028602061926213</c:v>
                </c:pt>
                <c:pt idx="196">
                  <c:v>-5.012443464464944</c:v>
                </c:pt>
                <c:pt idx="197">
                  <c:v>-4.99633948439518</c:v>
                </c:pt>
                <c:pt idx="198">
                  <c:v>-4.980290400116678</c:v>
                </c:pt>
                <c:pt idx="199">
                  <c:v>-4.964296477503209</c:v>
                </c:pt>
                <c:pt idx="200">
                  <c:v>-4.948357969639362</c:v>
                </c:pt>
                <c:pt idx="201">
                  <c:v>-4.932475116568217</c:v>
                </c:pt>
                <c:pt idx="202">
                  <c:v>-4.916648145050377</c:v>
                </c:pt>
                <c:pt idx="203">
                  <c:v>-4.900877268334881</c:v>
                </c:pt>
                <c:pt idx="204">
                  <c:v>-4.885162685942478</c:v>
                </c:pt>
                <c:pt idx="205">
                  <c:v>-4.869504583461714</c:v>
                </c:pt>
                <c:pt idx="206">
                  <c:v>-4.853903132358285</c:v>
                </c:pt>
                <c:pt idx="207">
                  <c:v>-4.838358489798046</c:v>
                </c:pt>
                <c:pt idx="208">
                  <c:v>-4.82287079848409</c:v>
                </c:pt>
                <c:pt idx="209">
                  <c:v>-4.807440186508214</c:v>
                </c:pt>
                <c:pt idx="210">
                  <c:v>-4.792066767217138</c:v>
                </c:pt>
                <c:pt idx="211">
                  <c:v>-4.776750639093753</c:v>
                </c:pt>
                <c:pt idx="212">
                  <c:v>-4.761491885653644</c:v>
                </c:pt>
                <c:pt idx="213">
                  <c:v>-4.746290575357176</c:v>
                </c:pt>
                <c:pt idx="214">
                  <c:v>-4.731146761537253</c:v>
                </c:pt>
                <c:pt idx="215">
                  <c:v>-4.716060482343</c:v>
                </c:pt>
                <c:pt idx="216">
                  <c:v>-4.701031760699434</c:v>
                </c:pt>
                <c:pt idx="217">
                  <c:v>-4.686060604283242</c:v>
                </c:pt>
                <c:pt idx="218">
                  <c:v>-4.671147005514708</c:v>
                </c:pt>
                <c:pt idx="219">
                  <c:v>-4.656290941565824</c:v>
                </c:pt>
                <c:pt idx="220">
                  <c:v>-4.641492374384535</c:v>
                </c:pt>
                <c:pt idx="221">
                  <c:v>-4.626751250735112</c:v>
                </c:pt>
                <c:pt idx="222">
                  <c:v>-4.612067502254513</c:v>
                </c:pt>
                <c:pt idx="223">
                  <c:v>-4.597441045524633</c:v>
                </c:pt>
                <c:pt idx="224">
                  <c:v>-4.58287178216028</c:v>
                </c:pt>
                <c:pt idx="225">
                  <c:v>-4.568359598912671</c:v>
                </c:pt>
                <c:pt idx="226">
                  <c:v>-4.553904367788222</c:v>
                </c:pt>
                <c:pt idx="227">
                  <c:v>-4.539505946182375</c:v>
                </c:pt>
                <c:pt idx="228">
                  <c:v>-4.525164177028153</c:v>
                </c:pt>
                <c:pt idx="229">
                  <c:v>-4.510878888959132</c:v>
                </c:pt>
                <c:pt idx="230">
                  <c:v>-4.496649896486459</c:v>
                </c:pt>
                <c:pt idx="231">
                  <c:v>-4.482477000189544</c:v>
                </c:pt>
                <c:pt idx="232">
                  <c:v>-4.468359986920011</c:v>
                </c:pt>
                <c:pt idx="233">
                  <c:v>-4.454298630018457</c:v>
                </c:pt>
                <c:pt idx="234">
                  <c:v>-4.440292689543588</c:v>
                </c:pt>
                <c:pt idx="235">
                  <c:v>-4.42634191251322</c:v>
                </c:pt>
                <c:pt idx="236">
                  <c:v>-4.41244603315666</c:v>
                </c:pt>
                <c:pt idx="237">
                  <c:v>-4.39860477317792</c:v>
                </c:pt>
                <c:pt idx="238">
                  <c:v>-4.384817842029276</c:v>
                </c:pt>
                <c:pt idx="239">
                  <c:v>-4.371084937194547</c:v>
                </c:pt>
                <c:pt idx="240">
                  <c:v>-4.357405744481594</c:v>
                </c:pt>
                <c:pt idx="241">
                  <c:v>-4.343779938323402</c:v>
                </c:pt>
                <c:pt idx="242">
                  <c:v>-4.330207182087212</c:v>
                </c:pt>
                <c:pt idx="243">
                  <c:v>-4.316687128391059</c:v>
                </c:pt>
                <c:pt idx="244">
                  <c:v>-4.303219419427136</c:v>
                </c:pt>
                <c:pt idx="245">
                  <c:v>-4.289803687291392</c:v>
                </c:pt>
                <c:pt idx="246">
                  <c:v>-4.276439554318721</c:v>
                </c:pt>
                <c:pt idx="247">
                  <c:v>-4.263126633423166</c:v>
                </c:pt>
                <c:pt idx="248">
                  <c:v>-4.249864528442522</c:v>
                </c:pt>
                <c:pt idx="249">
                  <c:v>-4.236652834486723</c:v>
                </c:pt>
                <c:pt idx="250">
                  <c:v>-4.22349113828943</c:v>
                </c:pt>
                <c:pt idx="251">
                  <c:v>-4.210379018562218</c:v>
                </c:pt>
                <c:pt idx="252">
                  <c:v>-4.197316046350794</c:v>
                </c:pt>
                <c:pt idx="253">
                  <c:v>-4.184301785392635</c:v>
                </c:pt>
                <c:pt idx="254">
                  <c:v>-4.171335792475534</c:v>
                </c:pt>
                <c:pt idx="255">
                  <c:v>-4.15841761779645</c:v>
                </c:pt>
                <c:pt idx="256">
                  <c:v>-4.145546805320156</c:v>
                </c:pt>
                <c:pt idx="257">
                  <c:v>-4.132722893137154</c:v>
                </c:pt>
                <c:pt idx="258">
                  <c:v>-4.119945413820337</c:v>
                </c:pt>
                <c:pt idx="259">
                  <c:v>-4.107213894779916</c:v>
                </c:pt>
                <c:pt idx="260">
                  <c:v>-4.094527858616127</c:v>
                </c:pt>
                <c:pt idx="261">
                  <c:v>-4.081886823469265</c:v>
                </c:pt>
                <c:pt idx="262">
                  <c:v>-4.06929030336661</c:v>
                </c:pt>
                <c:pt idx="263">
                  <c:v>-4.056737808565812</c:v>
                </c:pt>
                <c:pt idx="264">
                  <c:v>-4.044228845894327</c:v>
                </c:pt>
                <c:pt idx="265">
                  <c:v>-4.031762919084573</c:v>
                </c:pt>
                <c:pt idx="266">
                  <c:v>-4.01933952910436</c:v>
                </c:pt>
                <c:pt idx="267">
                  <c:v>-4.006958174482337</c:v>
                </c:pt>
                <c:pt idx="268">
                  <c:v>-3.99461835162808</c:v>
                </c:pt>
                <c:pt idx="269">
                  <c:v>-3.982319555146549</c:v>
                </c:pt>
                <c:pt idx="270">
                  <c:v>-3.97006127814663</c:v>
                </c:pt>
                <c:pt idx="271">
                  <c:v>-3.957843012543498</c:v>
                </c:pt>
                <c:pt idx="272">
                  <c:v>-3.945664249354573</c:v>
                </c:pt>
                <c:pt idx="273">
                  <c:v>-3.93352447898885</c:v>
                </c:pt>
                <c:pt idx="274">
                  <c:v>-3.921423191529398</c:v>
                </c:pt>
                <c:pt idx="275">
                  <c:v>-3.909359877008867</c:v>
                </c:pt>
                <c:pt idx="276">
                  <c:v>-3.897334025677837</c:v>
                </c:pt>
                <c:pt idx="277">
                  <c:v>-3.885345128265873</c:v>
                </c:pt>
                <c:pt idx="278">
                  <c:v>-3.873392676235155</c:v>
                </c:pt>
                <c:pt idx="279">
                  <c:v>-3.861476162026619</c:v>
                </c:pt>
                <c:pt idx="280">
                  <c:v>-3.849595079298471</c:v>
                </c:pt>
                <c:pt idx="281">
                  <c:v>-3.837748923157058</c:v>
                </c:pt>
                <c:pt idx="282">
                  <c:v>-3.825937190380027</c:v>
                </c:pt>
                <c:pt idx="283">
                  <c:v>-3.814159379631717</c:v>
                </c:pt>
                <c:pt idx="284">
                  <c:v>-3.802414991670815</c:v>
                </c:pt>
                <c:pt idx="285">
                  <c:v>-3.790703529550222</c:v>
                </c:pt>
                <c:pt idx="286">
                  <c:v>-3.779024498809177</c:v>
                </c:pt>
                <c:pt idx="287">
                  <c:v>-3.767377407657636</c:v>
                </c:pt>
                <c:pt idx="288">
                  <c:v>-3.75576176715297</c:v>
                </c:pt>
                <c:pt idx="289">
                  <c:v>-3.744177091368996</c:v>
                </c:pt>
                <c:pt idx="290">
                  <c:v>-3.732622897557449</c:v>
                </c:pt>
                <c:pt idx="291">
                  <c:v>-3.721098706301906</c:v>
                </c:pt>
                <c:pt idx="292">
                  <c:v>-3.709604041664307</c:v>
                </c:pt>
                <c:pt idx="293">
                  <c:v>-3.698138431324105</c:v>
                </c:pt>
                <c:pt idx="294">
                  <c:v>-3.686701406710194</c:v>
                </c:pt>
                <c:pt idx="295">
                  <c:v>-3.675292503125682</c:v>
                </c:pt>
                <c:pt idx="296">
                  <c:v>-3.66391125986565</c:v>
                </c:pt>
                <c:pt idx="297">
                  <c:v>-3.652557220328014</c:v>
                </c:pt>
                <c:pt idx="298">
                  <c:v>-3.641229932117601</c:v>
                </c:pt>
                <c:pt idx="299">
                  <c:v>-3.629928947143594</c:v>
                </c:pt>
                <c:pt idx="300">
                  <c:v>-3.618653821710479</c:v>
                </c:pt>
                <c:pt idx="301">
                  <c:v>-3.607404116602622</c:v>
                </c:pt>
                <c:pt idx="302">
                  <c:v>-3.596179397162648</c:v>
                </c:pt>
                <c:pt idx="303">
                  <c:v>-3.584979233363749</c:v>
                </c:pt>
                <c:pt idx="304">
                  <c:v>-3.573803199876093</c:v>
                </c:pt>
                <c:pt idx="305">
                  <c:v>-3.562650876127472</c:v>
                </c:pt>
                <c:pt idx="306">
                  <c:v>-3.551521846358368</c:v>
                </c:pt>
                <c:pt idx="307">
                  <c:v>-3.540415699671578</c:v>
                </c:pt>
                <c:pt idx="308">
                  <c:v>-3.529332030076566</c:v>
                </c:pt>
                <c:pt idx="309">
                  <c:v>-3.518270436528707</c:v>
                </c:pt>
                <c:pt idx="310">
                  <c:v>-3.50723052296358</c:v>
                </c:pt>
                <c:pt idx="311">
                  <c:v>-3.496211898326472</c:v>
                </c:pt>
                <c:pt idx="312">
                  <c:v>-3.485214176597259</c:v>
                </c:pt>
                <c:pt idx="313">
                  <c:v>-3.474236976810823</c:v>
                </c:pt>
                <c:pt idx="314">
                  <c:v>-3.463279923073158</c:v>
                </c:pt>
                <c:pt idx="315">
                  <c:v>-3.452342644573341</c:v>
                </c:pt>
                <c:pt idx="316">
                  <c:v>-3.441424775591507</c:v>
                </c:pt>
                <c:pt idx="317">
                  <c:v>-3.430525955503002</c:v>
                </c:pt>
                <c:pt idx="318">
                  <c:v>-3.419645828778848</c:v>
                </c:pt>
                <c:pt idx="319">
                  <c:v>-3.408784044982694</c:v>
                </c:pt>
                <c:pt idx="320">
                  <c:v>-3.397940258764387</c:v>
                </c:pt>
                <c:pt idx="321">
                  <c:v>-3.38711412985032</c:v>
                </c:pt>
                <c:pt idx="322">
                  <c:v>-3.37630532303069</c:v>
                </c:pt>
                <c:pt idx="323">
                  <c:v>-3.365513508143834</c:v>
                </c:pt>
                <c:pt idx="324">
                  <c:v>-3.354738360057747</c:v>
                </c:pt>
                <c:pt idx="325">
                  <c:v>-3.34397955864895</c:v>
                </c:pt>
                <c:pt idx="326">
                  <c:v>-3.333236788778822</c:v>
                </c:pt>
                <c:pt idx="327">
                  <c:v>-3.322509740267546</c:v>
                </c:pt>
                <c:pt idx="328">
                  <c:v>-3.311798107865771</c:v>
                </c:pt>
                <c:pt idx="329">
                  <c:v>-3.301101591224137</c:v>
                </c:pt>
                <c:pt idx="330">
                  <c:v>-3.290419894860776</c:v>
                </c:pt>
                <c:pt idx="331">
                  <c:v>-3.279752728126903</c:v>
                </c:pt>
                <c:pt idx="332">
                  <c:v>-3.269099805170623</c:v>
                </c:pt>
                <c:pt idx="333">
                  <c:v>-3.258460844899048</c:v>
                </c:pt>
                <c:pt idx="334">
                  <c:v>-3.247835570938852</c:v>
                </c:pt>
                <c:pt idx="335">
                  <c:v>-3.23722371159536</c:v>
                </c:pt>
                <c:pt idx="336">
                  <c:v>-3.22662499981026</c:v>
                </c:pt>
                <c:pt idx="337">
                  <c:v>-3.216039173118062</c:v>
                </c:pt>
                <c:pt idx="338">
                  <c:v>-3.205465973601385</c:v>
                </c:pt>
                <c:pt idx="339">
                  <c:v>-3.194905147845148</c:v>
                </c:pt>
                <c:pt idx="340">
                  <c:v>-3.184356446889795</c:v>
                </c:pt>
                <c:pt idx="341">
                  <c:v>-3.173819626183591</c:v>
                </c:pt>
                <c:pt idx="342">
                  <c:v>-3.163294445534112</c:v>
                </c:pt>
                <c:pt idx="343">
                  <c:v>-3.152780669058979</c:v>
                </c:pt>
                <c:pt idx="344">
                  <c:v>-3.142278065135936</c:v>
                </c:pt>
                <c:pt idx="345">
                  <c:v>-3.13178640635232</c:v>
                </c:pt>
                <c:pt idx="346">
                  <c:v>-3.12130546945402</c:v>
                </c:pt>
                <c:pt idx="347">
                  <c:v>-3.110835035293966</c:v>
                </c:pt>
                <c:pt idx="348">
                  <c:v>-3.100374888780241</c:v>
                </c:pt>
                <c:pt idx="349">
                  <c:v>-3.08992481882385</c:v>
                </c:pt>
                <c:pt idx="350">
                  <c:v>-3.079484618286219</c:v>
                </c:pt>
                <c:pt idx="351">
                  <c:v>-3.069054083926494</c:v>
                </c:pt>
                <c:pt idx="352">
                  <c:v>-3.058633016348655</c:v>
                </c:pt>
                <c:pt idx="353">
                  <c:v>-3.048221219948544</c:v>
                </c:pt>
                <c:pt idx="354">
                  <c:v>-3.037818502860817</c:v>
                </c:pt>
                <c:pt idx="355">
                  <c:v>-3.027424676905892</c:v>
                </c:pt>
                <c:pt idx="356">
                  <c:v>-3.017039557536926</c:v>
                </c:pt>
                <c:pt idx="357">
                  <c:v>-3.006662963786858</c:v>
                </c:pt>
                <c:pt idx="358">
                  <c:v>-2.996294718215573</c:v>
                </c:pt>
                <c:pt idx="359">
                  <c:v>-2.985934646857224</c:v>
                </c:pt>
                <c:pt idx="360">
                  <c:v>-2.975582579167714</c:v>
                </c:pt>
                <c:pt idx="361">
                  <c:v>-2.965238347972434</c:v>
                </c:pt>
                <c:pt idx="362">
                  <c:v>-2.954901789414223</c:v>
                </c:pt>
                <c:pt idx="363">
                  <c:v>-2.944572742901634</c:v>
                </c:pt>
                <c:pt idx="364">
                  <c:v>-2.934251051057497</c:v>
                </c:pt>
                <c:pt idx="365">
                  <c:v>-2.923936559667822</c:v>
                </c:pt>
                <c:pt idx="366">
                  <c:v>-2.913629117631071</c:v>
                </c:pt>
                <c:pt idx="367">
                  <c:v>-2.903328576907812</c:v>
                </c:pt>
                <c:pt idx="368">
                  <c:v>-2.893034792470783</c:v>
                </c:pt>
                <c:pt idx="369">
                  <c:v>-2.882747622255381</c:v>
                </c:pt>
                <c:pt idx="370">
                  <c:v>-2.872466927110602</c:v>
                </c:pt>
                <c:pt idx="371">
                  <c:v>-2.862192570750451</c:v>
                </c:pt>
                <c:pt idx="372">
                  <c:v>-2.851924419705821</c:v>
                </c:pt>
                <c:pt idx="373">
                  <c:v>-2.841662343276883</c:v>
                </c:pt>
                <c:pt idx="374">
                  <c:v>-2.831406213485978</c:v>
                </c:pt>
                <c:pt idx="375">
                  <c:v>-2.821155905031037</c:v>
                </c:pt>
                <c:pt idx="376">
                  <c:v>-2.810911295239528</c:v>
                </c:pt>
                <c:pt idx="377">
                  <c:v>-2.800672264022968</c:v>
                </c:pt>
                <c:pt idx="378">
                  <c:v>-2.790438693831964</c:v>
                </c:pt>
                <c:pt idx="379">
                  <c:v>-2.780210469611843</c:v>
                </c:pt>
                <c:pt idx="380">
                  <c:v>-2.76998747875884</c:v>
                </c:pt>
                <c:pt idx="381">
                  <c:v>-2.759769611076861</c:v>
                </c:pt>
                <c:pt idx="382">
                  <c:v>-2.749556758734856</c:v>
                </c:pt>
                <c:pt idx="383">
                  <c:v>-2.739348816224746</c:v>
                </c:pt>
                <c:pt idx="384">
                  <c:v>-2.729145680319975</c:v>
                </c:pt>
                <c:pt idx="385">
                  <c:v>-2.718947250034645</c:v>
                </c:pt>
                <c:pt idx="386">
                  <c:v>-2.708753426583259</c:v>
                </c:pt>
                <c:pt idx="387">
                  <c:v>-2.698564113341066</c:v>
                </c:pt>
                <c:pt idx="388">
                  <c:v>-2.688379215805016</c:v>
                </c:pt>
                <c:pt idx="389">
                  <c:v>-2.678198641555316</c:v>
                </c:pt>
                <c:pt idx="390">
                  <c:v>-2.668022300217601</c:v>
                </c:pt>
                <c:pt idx="391">
                  <c:v>-2.657850103425713</c:v>
                </c:pt>
                <c:pt idx="392">
                  <c:v>-2.647681964785085</c:v>
                </c:pt>
                <c:pt idx="393">
                  <c:v>-2.637517799836736</c:v>
                </c:pt>
                <c:pt idx="394">
                  <c:v>-2.627357526021878</c:v>
                </c:pt>
                <c:pt idx="395">
                  <c:v>-2.617201062647115</c:v>
                </c:pt>
                <c:pt idx="396">
                  <c:v>-2.607048330850268</c:v>
                </c:pt>
                <c:pt idx="397">
                  <c:v>-2.596899253566773</c:v>
                </c:pt>
                <c:pt idx="398">
                  <c:v>-2.586753755496708</c:v>
                </c:pt>
                <c:pt idx="399">
                  <c:v>-2.576611763072397</c:v>
                </c:pt>
                <c:pt idx="400">
                  <c:v>-2.566473204426615</c:v>
                </c:pt>
                <c:pt idx="401">
                  <c:v>-2.556338009361383</c:v>
                </c:pt>
                <c:pt idx="402">
                  <c:v>-2.54620610931735</c:v>
                </c:pt>
                <c:pt idx="403">
                  <c:v>-2.536077437343757</c:v>
                </c:pt>
                <c:pt idx="404">
                  <c:v>-2.52595192806898</c:v>
                </c:pt>
                <c:pt idx="405">
                  <c:v>-2.515829517671653</c:v>
                </c:pt>
                <c:pt idx="406">
                  <c:v>-2.505710143852354</c:v>
                </c:pt>
                <c:pt idx="407">
                  <c:v>-2.495593745805868</c:v>
                </c:pt>
                <c:pt idx="408">
                  <c:v>-2.485480264193995</c:v>
                </c:pt>
                <c:pt idx="409">
                  <c:v>-2.475369641118941</c:v>
                </c:pt>
                <c:pt idx="410">
                  <c:v>-2.46526182009723</c:v>
                </c:pt>
                <c:pt idx="411">
                  <c:v>-2.455156746034195</c:v>
                </c:pt>
                <c:pt idx="412">
                  <c:v>-2.445054365198988</c:v>
                </c:pt>
                <c:pt idx="413">
                  <c:v>-2.434954625200138</c:v>
                </c:pt>
                <c:pt idx="414">
                  <c:v>-2.424857474961641</c:v>
                </c:pt>
                <c:pt idx="415">
                  <c:v>-2.414762864699576</c:v>
                </c:pt>
                <c:pt idx="416">
                  <c:v>-2.404670745899242</c:v>
                </c:pt>
                <c:pt idx="417">
                  <c:v>-2.394581071292815</c:v>
                </c:pt>
                <c:pt idx="418">
                  <c:v>-2.384493794837516</c:v>
                </c:pt>
                <c:pt idx="419">
                  <c:v>-2.374408871694276</c:v>
                </c:pt>
                <c:pt idx="420">
                  <c:v>-2.364326258206926</c:v>
                </c:pt>
                <c:pt idx="421">
                  <c:v>-2.354245911881854</c:v>
                </c:pt>
                <c:pt idx="422">
                  <c:v>-2.344167791368171</c:v>
                </c:pt>
                <c:pt idx="423">
                  <c:v>-2.334091856438362</c:v>
                </c:pt>
                <c:pt idx="424">
                  <c:v>-2.324018067969409</c:v>
                </c:pt>
                <c:pt idx="425">
                  <c:v>-2.31394638792439</c:v>
                </c:pt>
                <c:pt idx="426">
                  <c:v>-2.303876779334564</c:v>
                </c:pt>
                <c:pt idx="427">
                  <c:v>-2.293809206281896</c:v>
                </c:pt>
                <c:pt idx="428">
                  <c:v>-2.283743633882063</c:v>
                </c:pt>
                <c:pt idx="429">
                  <c:v>-2.273680028267906</c:v>
                </c:pt>
                <c:pt idx="430">
                  <c:v>-2.263618356573332</c:v>
                </c:pt>
                <c:pt idx="431">
                  <c:v>-2.253558586917661</c:v>
                </c:pt>
                <c:pt idx="432">
                  <c:v>-2.243500688390422</c:v>
                </c:pt>
                <c:pt idx="433">
                  <c:v>-2.233444631036575</c:v>
                </c:pt>
                <c:pt idx="434">
                  <c:v>-2.223390385842168</c:v>
                </c:pt>
                <c:pt idx="435">
                  <c:v>-2.213337924720421</c:v>
                </c:pt>
                <c:pt idx="436">
                  <c:v>-2.203287220498235</c:v>
                </c:pt>
                <c:pt idx="437">
                  <c:v>-2.193238246903117</c:v>
                </c:pt>
                <c:pt idx="438">
                  <c:v>-2.183190978550516</c:v>
                </c:pt>
                <c:pt idx="439">
                  <c:v>-2.173145390931576</c:v>
                </c:pt>
                <c:pt idx="440">
                  <c:v>-2.163101460401284</c:v>
                </c:pt>
                <c:pt idx="441">
                  <c:v>-2.153059164167033</c:v>
                </c:pt>
                <c:pt idx="442">
                  <c:v>-2.143018480277574</c:v>
                </c:pt>
                <c:pt idx="443">
                  <c:v>-2.132979387612363</c:v>
                </c:pt>
                <c:pt idx="444">
                  <c:v>-2.1229418658713</c:v>
                </c:pt>
                <c:pt idx="445">
                  <c:v>-2.112905895564857</c:v>
                </c:pt>
                <c:pt idx="446">
                  <c:v>-2.102871458004584</c:v>
                </c:pt>
                <c:pt idx="447">
                  <c:v>-2.092838535294002</c:v>
                </c:pt>
                <c:pt idx="448">
                  <c:v>-2.082807110319867</c:v>
                </c:pt>
                <c:pt idx="449">
                  <c:v>-2.072777166743815</c:v>
                </c:pt>
                <c:pt idx="450">
                  <c:v>-2.062748688994367</c:v>
                </c:pt>
                <c:pt idx="451">
                  <c:v>-2.052721662259312</c:v>
                </c:pt>
                <c:pt idx="452">
                  <c:v>-2.042696072478453</c:v>
                </c:pt>
                <c:pt idx="453">
                  <c:v>-2.032671906336715</c:v>
                </c:pt>
                <c:pt idx="454">
                  <c:v>-2.022649151257609</c:v>
                </c:pt>
                <c:pt idx="455">
                  <c:v>-2.012627795397061</c:v>
                </c:pt>
                <c:pt idx="456">
                  <c:v>-2.002607827637596</c:v>
                </c:pt>
                <c:pt idx="457">
                  <c:v>-1.992589237582864</c:v>
                </c:pt>
                <c:pt idx="458">
                  <c:v>-1.982572015552535</c:v>
                </c:pt>
                <c:pt idx="459">
                  <c:v>-1.972556152577533</c:v>
                </c:pt>
                <c:pt idx="460">
                  <c:v>-1.962541640395613</c:v>
                </c:pt>
                <c:pt idx="461">
                  <c:v>-1.952528471447298</c:v>
                </c:pt>
                <c:pt idx="462">
                  <c:v>-1.942516638872154</c:v>
                </c:pt>
                <c:pt idx="463">
                  <c:v>-1.932506136505396</c:v>
                </c:pt>
                <c:pt idx="464">
                  <c:v>-1.922496958874861</c:v>
                </c:pt>
                <c:pt idx="465">
                  <c:v>-1.912489101198298</c:v>
                </c:pt>
                <c:pt idx="466">
                  <c:v>-1.902482559381015</c:v>
                </c:pt>
                <c:pt idx="467">
                  <c:v>-1.892477330013853</c:v>
                </c:pt>
                <c:pt idx="468">
                  <c:v>-1.8824734103715</c:v>
                </c:pt>
                <c:pt idx="469">
                  <c:v>-1.872470798411152</c:v>
                </c:pt>
                <c:pt idx="470">
                  <c:v>-1.862469492771502</c:v>
                </c:pt>
                <c:pt idx="471">
                  <c:v>-1.852469492772062</c:v>
                </c:pt>
                <c:pt idx="472">
                  <c:v>-1.842470798412835</c:v>
                </c:pt>
                <c:pt idx="473">
                  <c:v>-1.832473410374308</c:v>
                </c:pt>
                <c:pt idx="474">
                  <c:v>-1.822477330017793</c:v>
                </c:pt>
                <c:pt idx="475">
                  <c:v>-1.812482559386096</c:v>
                </c:pt>
                <c:pt idx="476">
                  <c:v>-1.80248910120453</c:v>
                </c:pt>
                <c:pt idx="477">
                  <c:v>-1.792496958882255</c:v>
                </c:pt>
                <c:pt idx="478">
                  <c:v>-1.78250613651397</c:v>
                </c:pt>
                <c:pt idx="479">
                  <c:v>-1.772516638881926</c:v>
                </c:pt>
                <c:pt idx="480">
                  <c:v>-1.76252847145829</c:v>
                </c:pt>
                <c:pt idx="481">
                  <c:v>-1.752541640407845</c:v>
                </c:pt>
                <c:pt idx="482">
                  <c:v>-1.742556152591031</c:v>
                </c:pt>
                <c:pt idx="483">
                  <c:v>-1.732572015567331</c:v>
                </c:pt>
                <c:pt idx="484">
                  <c:v>-1.722589237598986</c:v>
                </c:pt>
                <c:pt idx="485">
                  <c:v>-1.71260782765508</c:v>
                </c:pt>
                <c:pt idx="486">
                  <c:v>-1.702627795415942</c:v>
                </c:pt>
                <c:pt idx="487">
                  <c:v>-1.692649151277928</c:v>
                </c:pt>
                <c:pt idx="488">
                  <c:v>-1.682671906358515</c:v>
                </c:pt>
                <c:pt idx="489">
                  <c:v>-1.67269607250178</c:v>
                </c:pt>
                <c:pt idx="490">
                  <c:v>-1.662721662284214</c:v>
                </c:pt>
                <c:pt idx="491">
                  <c:v>-1.652748689020898</c:v>
                </c:pt>
                <c:pt idx="492">
                  <c:v>-1.642777166772031</c:v>
                </c:pt>
                <c:pt idx="493">
                  <c:v>-1.632807110349828</c:v>
                </c:pt>
                <c:pt idx="494">
                  <c:v>-1.622838535325769</c:v>
                </c:pt>
                <c:pt idx="495">
                  <c:v>-1.612871458038225</c:v>
                </c:pt>
                <c:pt idx="496">
                  <c:v>-1.602905895600443</c:v>
                </c:pt>
                <c:pt idx="497">
                  <c:v>-1.592941865908907</c:v>
                </c:pt>
                <c:pt idx="498">
                  <c:v>-1.582979387652069</c:v>
                </c:pt>
                <c:pt idx="499">
                  <c:v>-1.573018480319464</c:v>
                </c:pt>
                <c:pt idx="500">
                  <c:v>-1.563059164211194</c:v>
                </c:pt>
                <c:pt idx="501">
                  <c:v>-1.553101460447809</c:v>
                </c:pt>
                <c:pt idx="502">
                  <c:v>-1.543145390980563</c:v>
                </c:pt>
                <c:pt idx="503">
                  <c:v>-1.53319097860207</c:v>
                </c:pt>
                <c:pt idx="504">
                  <c:v>-1.523238246957346</c:v>
                </c:pt>
                <c:pt idx="505">
                  <c:v>-1.513287220555253</c:v>
                </c:pt>
                <c:pt idx="506">
                  <c:v>-1.503337924780347</c:v>
                </c:pt>
                <c:pt idx="507">
                  <c:v>-1.493390385905128</c:v>
                </c:pt>
                <c:pt idx="508">
                  <c:v>-1.483444631102703</c:v>
                </c:pt>
                <c:pt idx="509">
                  <c:v>-1.473500688459856</c:v>
                </c:pt>
                <c:pt idx="510">
                  <c:v>-1.463558586990548</c:v>
                </c:pt>
                <c:pt idx="511">
                  <c:v>-1.453618356649824</c:v>
                </c:pt>
                <c:pt idx="512">
                  <c:v>-1.443680028348166</c:v>
                </c:pt>
                <c:pt idx="513">
                  <c:v>-1.433743633966259</c:v>
                </c:pt>
                <c:pt idx="514">
                  <c:v>-1.423809206370204</c:v>
                </c:pt>
                <c:pt idx="515">
                  <c:v>-1.413876779427169</c:v>
                </c:pt>
                <c:pt idx="516">
                  <c:v>-1.403946388021489</c:v>
                </c:pt>
                <c:pt idx="517">
                  <c:v>-1.394018068071204</c:v>
                </c:pt>
                <c:pt idx="518">
                  <c:v>-1.384091856545069</c:v>
                </c:pt>
                <c:pt idx="519">
                  <c:v>-1.374167791480012</c:v>
                </c:pt>
                <c:pt idx="520">
                  <c:v>-1.364245911999064</c:v>
                </c:pt>
                <c:pt idx="521">
                  <c:v>-1.354326258329752</c:v>
                </c:pt>
                <c:pt idx="522">
                  <c:v>-1.344408871822976</c:v>
                </c:pt>
                <c:pt idx="523">
                  <c:v>-1.334493794972357</c:v>
                </c:pt>
                <c:pt idx="524">
                  <c:v>-1.324581071434084</c:v>
                </c:pt>
                <c:pt idx="525">
                  <c:v>-1.314670746047232</c:v>
                </c:pt>
                <c:pt idx="526">
                  <c:v>-1.3047628648546</c:v>
                </c:pt>
                <c:pt idx="527">
                  <c:v>-1.294857475124021</c:v>
                </c:pt>
                <c:pt idx="528">
                  <c:v>-1.284954625370216</c:v>
                </c:pt>
                <c:pt idx="529">
                  <c:v>-1.275054365377119</c:v>
                </c:pt>
                <c:pt idx="530">
                  <c:v>-1.265156746220753</c:v>
                </c:pt>
                <c:pt idx="531">
                  <c:v>-1.255261820292605</c:v>
                </c:pt>
                <c:pt idx="532">
                  <c:v>-1.24536964132354</c:v>
                </c:pt>
                <c:pt idx="533">
                  <c:v>-1.23548026440825</c:v>
                </c:pt>
                <c:pt idx="534">
                  <c:v>-1.225593746030223</c:v>
                </c:pt>
                <c:pt idx="535">
                  <c:v>-1.21571014408728</c:v>
                </c:pt>
                <c:pt idx="536">
                  <c:v>-1.205829517917639</c:v>
                </c:pt>
                <c:pt idx="537">
                  <c:v>-1.195951928326542</c:v>
                </c:pt>
                <c:pt idx="538">
                  <c:v>-1.186077437613431</c:v>
                </c:pt>
                <c:pt idx="539">
                  <c:v>-1.1762061095997</c:v>
                </c:pt>
                <c:pt idx="540">
                  <c:v>-1.166338009656997</c:v>
                </c:pt>
                <c:pt idx="541">
                  <c:v>-1.156473204736109</c:v>
                </c:pt>
                <c:pt idx="542">
                  <c:v>-1.146611763396418</c:v>
                </c:pt>
                <c:pt idx="543">
                  <c:v>-1.13675375583593</c:v>
                </c:pt>
                <c:pt idx="544">
                  <c:v>-1.126899253921902</c:v>
                </c:pt>
                <c:pt idx="545">
                  <c:v>-1.117048331222043</c:v>
                </c:pt>
                <c:pt idx="546">
                  <c:v>-1.107201063036312</c:v>
                </c:pt>
                <c:pt idx="547">
                  <c:v>-1.097357526429304</c:v>
                </c:pt>
                <c:pt idx="548">
                  <c:v>-1.087517800263238</c:v>
                </c:pt>
                <c:pt idx="549">
                  <c:v>-1.07768196523155</c:v>
                </c:pt>
                <c:pt idx="550">
                  <c:v>-1.067850103893068</c:v>
                </c:pt>
                <c:pt idx="551">
                  <c:v>-1.058022300706817</c:v>
                </c:pt>
                <c:pt idx="552">
                  <c:v>-1.048198642067406</c:v>
                </c:pt>
                <c:pt idx="553">
                  <c:v>-1.038379216341044</c:v>
                </c:pt>
                <c:pt idx="554">
                  <c:v>-1.028564113902142</c:v>
                </c:pt>
                <c:pt idx="555">
                  <c:v>-1.018753427170545</c:v>
                </c:pt>
                <c:pt idx="556">
                  <c:v>-1.008947250649357</c:v>
                </c:pt>
                <c:pt idx="557">
                  <c:v>-0.999145680963385</c:v>
                </c:pt>
                <c:pt idx="558">
                  <c:v>-0.989348816898185</c:v>
                </c:pt>
                <c:pt idx="559">
                  <c:v>-0.979556759439716</c:v>
                </c:pt>
                <c:pt idx="560">
                  <c:v>-0.969769611814597</c:v>
                </c:pt>
                <c:pt idx="561">
                  <c:v>-0.959987479530972</c:v>
                </c:pt>
                <c:pt idx="562">
                  <c:v>-0.950210470419969</c:v>
                </c:pt>
                <c:pt idx="563">
                  <c:v>-0.940438694677747</c:v>
                </c:pt>
                <c:pt idx="564">
                  <c:v>-0.930672264908151</c:v>
                </c:pt>
                <c:pt idx="565">
                  <c:v>-0.920911296165934</c:v>
                </c:pt>
                <c:pt idx="566">
                  <c:v>-0.91115590600057</c:v>
                </c:pt>
                <c:pt idx="567">
                  <c:v>-0.901406214500633</c:v>
                </c:pt>
                <c:pt idx="568">
                  <c:v>-0.891662344338743</c:v>
                </c:pt>
                <c:pt idx="569">
                  <c:v>-0.881924420817065</c:v>
                </c:pt>
                <c:pt idx="570">
                  <c:v>-0.872192571913361</c:v>
                </c:pt>
                <c:pt idx="571">
                  <c:v>-0.862466928327561</c:v>
                </c:pt>
                <c:pt idx="572">
                  <c:v>-0.85274762352888</c:v>
                </c:pt>
                <c:pt idx="573">
                  <c:v>-0.843034793803429</c:v>
                </c:pt>
                <c:pt idx="574">
                  <c:v>-0.83332857830233</c:v>
                </c:pt>
                <c:pt idx="575">
                  <c:v>-0.823629119090311</c:v>
                </c:pt>
                <c:pt idx="576">
                  <c:v>-0.813936561194761</c:v>
                </c:pt>
                <c:pt idx="577">
                  <c:v>-0.804251052655249</c:v>
                </c:pt>
                <c:pt idx="578">
                  <c:v>-0.794572744573456</c:v>
                </c:pt>
                <c:pt idx="579">
                  <c:v>-0.784901791163516</c:v>
                </c:pt>
                <c:pt idx="580">
                  <c:v>-0.775238349802757</c:v>
                </c:pt>
                <c:pt idx="581">
                  <c:v>-0.765582581082787</c:v>
                </c:pt>
                <c:pt idx="582">
                  <c:v>-0.755934648860932</c:v>
                </c:pt>
                <c:pt idx="583">
                  <c:v>-0.746294720311982</c:v>
                </c:pt>
                <c:pt idx="584">
                  <c:v>-0.736662965980211</c:v>
                </c:pt>
                <c:pt idx="585">
                  <c:v>-0.727039559831665</c:v>
                </c:pt>
                <c:pt idx="586">
                  <c:v>-0.717424679306655</c:v>
                </c:pt>
                <c:pt idx="587">
                  <c:v>-0.70781850537245</c:v>
                </c:pt>
                <c:pt idx="588">
                  <c:v>-0.698221222576114</c:v>
                </c:pt>
                <c:pt idx="589">
                  <c:v>-0.688633019097456</c:v>
                </c:pt>
                <c:pt idx="590">
                  <c:v>-0.679054086802057</c:v>
                </c:pt>
                <c:pt idx="591">
                  <c:v>-0.669484621294325</c:v>
                </c:pt>
                <c:pt idx="592">
                  <c:v>-0.659924821970536</c:v>
                </c:pt>
                <c:pt idx="593">
                  <c:v>-0.650374892071818</c:v>
                </c:pt>
                <c:pt idx="594">
                  <c:v>-0.640835038737023</c:v>
                </c:pt>
                <c:pt idx="595">
                  <c:v>-0.631305473055443</c:v>
                </c:pt>
                <c:pt idx="596">
                  <c:v>-0.621786410119304</c:v>
                </c:pt>
                <c:pt idx="597">
                  <c:v>-0.612278069075993</c:v>
                </c:pt>
                <c:pt idx="598">
                  <c:v>-0.602780673179956</c:v>
                </c:pt>
                <c:pt idx="599">
                  <c:v>-0.593294449844205</c:v>
                </c:pt>
                <c:pt idx="600">
                  <c:v>-0.583819630691362</c:v>
                </c:pt>
                <c:pt idx="601">
                  <c:v>-0.574356451604182</c:v>
                </c:pt>
                <c:pt idx="602">
                  <c:v>-0.564905152775487</c:v>
                </c:pt>
                <c:pt idx="603">
                  <c:v>-0.555465978757423</c:v>
                </c:pt>
                <c:pt idx="604">
                  <c:v>-0.546039178509979</c:v>
                </c:pt>
                <c:pt idx="605">
                  <c:v>-0.53662500544868</c:v>
                </c:pt>
                <c:pt idx="606">
                  <c:v>-0.527223717491379</c:v>
                </c:pt>
                <c:pt idx="607">
                  <c:v>-0.517835577104053</c:v>
                </c:pt>
                <c:pt idx="608">
                  <c:v>-0.508460851345519</c:v>
                </c:pt>
                <c:pt idx="609">
                  <c:v>-0.499099811910985</c:v>
                </c:pt>
                <c:pt idx="610">
                  <c:v>-0.489752735174328</c:v>
                </c:pt>
                <c:pt idx="611">
                  <c:v>-0.480419902229009</c:v>
                </c:pt>
                <c:pt idx="612">
                  <c:v>-0.471101598927524</c:v>
                </c:pt>
                <c:pt idx="613">
                  <c:v>-0.461798115919283</c:v>
                </c:pt>
                <c:pt idx="614">
                  <c:v>-0.452509748686803</c:v>
                </c:pt>
                <c:pt idx="615">
                  <c:v>-0.443236797580121</c:v>
                </c:pt>
                <c:pt idx="616">
                  <c:v>-0.433979567849293</c:v>
                </c:pt>
                <c:pt idx="617">
                  <c:v>-0.424738369674874</c:v>
                </c:pt>
                <c:pt idx="618">
                  <c:v>-0.415513518196246</c:v>
                </c:pt>
                <c:pt idx="619">
                  <c:v>-0.406305333537684</c:v>
                </c:pt>
                <c:pt idx="620">
                  <c:v>-0.397114140832023</c:v>
                </c:pt>
                <c:pt idx="621">
                  <c:v>-0.38794027024179</c:v>
                </c:pt>
                <c:pt idx="622">
                  <c:v>-0.378784056977683</c:v>
                </c:pt>
                <c:pt idx="623">
                  <c:v>-0.369645841314245</c:v>
                </c:pt>
                <c:pt idx="624">
                  <c:v>-0.360525968602602</c:v>
                </c:pt>
                <c:pt idx="625">
                  <c:v>-0.351424789280114</c:v>
                </c:pt>
                <c:pt idx="626">
                  <c:v>-0.342342658876811</c:v>
                </c:pt>
                <c:pt idx="627">
                  <c:v>-0.333279938018441</c:v>
                </c:pt>
                <c:pt idx="628">
                  <c:v>-0.324236992426007</c:v>
                </c:pt>
                <c:pt idx="629">
                  <c:v>-0.315214192911615</c:v>
                </c:pt>
                <c:pt idx="630">
                  <c:v>-0.306211915370499</c:v>
                </c:pt>
                <c:pt idx="631">
                  <c:v>-0.297230540769057</c:v>
                </c:pt>
                <c:pt idx="632">
                  <c:v>-0.288270455128739</c:v>
                </c:pt>
                <c:pt idx="633">
                  <c:v>-0.279332049505641</c:v>
                </c:pt>
                <c:pt idx="634">
                  <c:v>-0.270415719965616</c:v>
                </c:pt>
                <c:pt idx="635">
                  <c:v>-0.26152186755478</c:v>
                </c:pt>
                <c:pt idx="636">
                  <c:v>-0.252650898265213</c:v>
                </c:pt>
                <c:pt idx="637">
                  <c:v>-0.243803222995729</c:v>
                </c:pt>
                <c:pt idx="638">
                  <c:v>-0.234979257507513</c:v>
                </c:pt>
                <c:pt idx="639">
                  <c:v>-0.226179422374505</c:v>
                </c:pt>
                <c:pt idx="640">
                  <c:v>-0.217404142928333</c:v>
                </c:pt>
                <c:pt idx="641">
                  <c:v>-0.208653849197673</c:v>
                </c:pt>
                <c:pt idx="642">
                  <c:v>-0.199928975841836</c:v>
                </c:pt>
                <c:pt idx="643">
                  <c:v>-0.191229962078463</c:v>
                </c:pt>
                <c:pt idx="644">
                  <c:v>-0.182557251605153</c:v>
                </c:pt>
                <c:pt idx="645">
                  <c:v>-0.173911292514884</c:v>
                </c:pt>
                <c:pt idx="646">
                  <c:v>-0.165292537205066</c:v>
                </c:pt>
                <c:pt idx="647">
                  <c:v>-0.156701442280111</c:v>
                </c:pt>
                <c:pt idx="648">
                  <c:v>-0.148138468447341</c:v>
                </c:pt>
                <c:pt idx="649">
                  <c:v>-0.139604080406144</c:v>
                </c:pt>
                <c:pt idx="650">
                  <c:v>-0.131098746730214</c:v>
                </c:pt>
                <c:pt idx="651">
                  <c:v>-0.122622939742771</c:v>
                </c:pt>
                <c:pt idx="652">
                  <c:v>-0.114177135384652</c:v>
                </c:pt>
                <c:pt idx="653">
                  <c:v>-0.105761813075149</c:v>
                </c:pt>
                <c:pt idx="654">
                  <c:v>-0.0973774555655058</c:v>
                </c:pt>
                <c:pt idx="655">
                  <c:v>-0.0890245487849783</c:v>
                </c:pt>
                <c:pt idx="656">
                  <c:v>-0.0807035816793843</c:v>
                </c:pt>
                <c:pt idx="657">
                  <c:v>-0.0724150460420596</c:v>
                </c:pt>
                <c:pt idx="658">
                  <c:v>-0.0641594363371782</c:v>
                </c:pt>
                <c:pt idx="659">
                  <c:v>-0.0559372495153636</c:v>
                </c:pt>
                <c:pt idx="660">
                  <c:v>-0.0477489848215769</c:v>
                </c:pt>
                <c:pt idx="661">
                  <c:v>-0.0395951435952444</c:v>
                </c:pt>
                <c:pt idx="662">
                  <c:v>-0.031476229062621</c:v>
                </c:pt>
                <c:pt idx="663">
                  <c:v>-0.0233927461213822</c:v>
                </c:pt>
                <c:pt idx="664">
                  <c:v>-0.0153452011174799</c:v>
                </c:pt>
                <c:pt idx="665">
                  <c:v>-0.0073341016142781</c:v>
                </c:pt>
                <c:pt idx="666">
                  <c:v>0.000640043845969334</c:v>
                </c:pt>
                <c:pt idx="667">
                  <c:v>0.00857672598824405</c:v>
                </c:pt>
                <c:pt idx="668">
                  <c:v>0.0164754350583987</c:v>
                </c:pt>
                <c:pt idx="669">
                  <c:v>0.024335661084205</c:v>
                </c:pt>
                <c:pt idx="670">
                  <c:v>0.0321568941436975</c:v>
                </c:pt>
                <c:pt idx="671">
                  <c:v>0.0399386246406766</c:v>
                </c:pt>
                <c:pt idx="672">
                  <c:v>0.0476803435872074</c:v>
                </c:pt>
                <c:pt idx="673">
                  <c:v>0.0553815428929449</c:v>
                </c:pt>
                <c:pt idx="674">
                  <c:v>0.063041715661082</c:v>
                </c:pt>
                <c:pt idx="675">
                  <c:v>0.0706603564907142</c:v>
                </c:pt>
                <c:pt idx="676">
                  <c:v>0.0782369617853756</c:v>
                </c:pt>
                <c:pt idx="677">
                  <c:v>0.0857710300674888</c:v>
                </c:pt>
                <c:pt idx="678">
                  <c:v>0.0932620622984552</c:v>
                </c:pt>
                <c:pt idx="679">
                  <c:v>0.100709562204089</c:v>
                </c:pt>
                <c:pt idx="680">
                  <c:v>0.108113036605058</c:v>
                </c:pt>
                <c:pt idx="681">
                  <c:v>0.11547199575202</c:v>
                </c:pt>
                <c:pt idx="682">
                  <c:v>0.12278595366506</c:v>
                </c:pt>
                <c:pt idx="683">
                  <c:v>0.130054428477076</c:v>
                </c:pt>
                <c:pt idx="684">
                  <c:v>0.137276942780698</c:v>
                </c:pt>
                <c:pt idx="685">
                  <c:v>0.144453023978312</c:v>
                </c:pt>
                <c:pt idx="686">
                  <c:v>0.151582204634773</c:v>
                </c:pt>
                <c:pt idx="687">
                  <c:v>0.15866402283232</c:v>
                </c:pt>
                <c:pt idx="688">
                  <c:v>0.165698022527239</c:v>
                </c:pt>
                <c:pt idx="689">
                  <c:v>0.172683753907772</c:v>
                </c:pt>
                <c:pt idx="690">
                  <c:v>0.179620773752755</c:v>
                </c:pt>
                <c:pt idx="691">
                  <c:v>0.186508645790476</c:v>
                </c:pt>
                <c:pt idx="692">
                  <c:v>0.193346941057203</c:v>
                </c:pt>
                <c:pt idx="693">
                  <c:v>0.200135238254831</c:v>
                </c:pt>
                <c:pt idx="694">
                  <c:v>0.206873124107089</c:v>
                </c:pt>
                <c:pt idx="695">
                  <c:v>0.21356019371372</c:v>
                </c:pt>
                <c:pt idx="696">
                  <c:v>0.220196050902067</c:v>
                </c:pt>
                <c:pt idx="697">
                  <c:v>0.226780308575462</c:v>
                </c:pt>
                <c:pt idx="698">
                  <c:v>0.233312589057817</c:v>
                </c:pt>
                <c:pt idx="699">
                  <c:v>0.23979252443382</c:v>
                </c:pt>
                <c:pt idx="700">
                  <c:v>0.246219756884138</c:v>
                </c:pt>
                <c:pt idx="701">
                  <c:v>0.252593939014986</c:v>
                </c:pt>
                <c:pt idx="702">
                  <c:v>0.258914734181504</c:v>
                </c:pt>
                <c:pt idx="703">
                  <c:v>0.265181816804288</c:v>
                </c:pt>
                <c:pt idx="704">
                  <c:v>0.271394872678509</c:v>
                </c:pt>
                <c:pt idx="705">
                  <c:v>0.277553599275003</c:v>
                </c:pt>
                <c:pt idx="706">
                  <c:v>0.283657706032748</c:v>
                </c:pt>
                <c:pt idx="707">
                  <c:v>0.289706914642163</c:v>
                </c:pt>
                <c:pt idx="708">
                  <c:v>0.295700959318638</c:v>
                </c:pt>
                <c:pt idx="709">
                  <c:v>0.301639587065754</c:v>
                </c:pt>
                <c:pt idx="710">
                  <c:v>0.307522557927663</c:v>
                </c:pt>
                <c:pt idx="711">
                  <c:v>0.31334964523008</c:v>
                </c:pt>
                <c:pt idx="712">
                  <c:v>0.319120635809407</c:v>
                </c:pt>
                <c:pt idx="713">
                  <c:v>0.3248353302295</c:v>
                </c:pt>
                <c:pt idx="714">
                  <c:v>0.330493542985608</c:v>
                </c:pt>
                <c:pt idx="715">
                  <c:v>0.336095102695057</c:v>
                </c:pt>
                <c:pt idx="716">
                  <c:v>0.341639852274269</c:v>
                </c:pt>
                <c:pt idx="717">
                  <c:v>0.347127649101722</c:v>
                </c:pt>
                <c:pt idx="718">
                  <c:v>0.352558365166506</c:v>
                </c:pt>
                <c:pt idx="719">
                  <c:v>0.35793188720214</c:v>
                </c:pt>
                <c:pt idx="720">
                  <c:v>0.363248116805353</c:v>
                </c:pt>
                <c:pt idx="721">
                  <c:v>0.368506970539585</c:v>
                </c:pt>
                <c:pt idx="722">
                  <c:v>0.373708380022944</c:v>
                </c:pt>
                <c:pt idx="723">
                  <c:v>0.378852292000455</c:v>
                </c:pt>
                <c:pt idx="724">
                  <c:v>0.383938668400421</c:v>
                </c:pt>
                <c:pt idx="725">
                  <c:v>0.388967486374775</c:v>
                </c:pt>
                <c:pt idx="726">
                  <c:v>0.393938738323332</c:v>
                </c:pt>
                <c:pt idx="727">
                  <c:v>0.398852431901882</c:v>
                </c:pt>
                <c:pt idx="728">
                  <c:v>0.403708590014117</c:v>
                </c:pt>
                <c:pt idx="729">
                  <c:v>0.408507250787397</c:v>
                </c:pt>
                <c:pt idx="730">
                  <c:v>0.413248467532421</c:v>
                </c:pt>
                <c:pt idx="731">
                  <c:v>0.41793230868688</c:v>
                </c:pt>
                <c:pt idx="732">
                  <c:v>0.422558857743239</c:v>
                </c:pt>
                <c:pt idx="733">
                  <c:v>0.427128213160785</c:v>
                </c:pt>
                <c:pt idx="734">
                  <c:v>0.43164048826216</c:v>
                </c:pt>
                <c:pt idx="735">
                  <c:v>0.436095811114593</c:v>
                </c:pt>
                <c:pt idx="736">
                  <c:v>0.440494324396103</c:v>
                </c:pt>
                <c:pt idx="737">
                  <c:v>0.444836185246969</c:v>
                </c:pt>
                <c:pt idx="738">
                  <c:v>0.449121565106788</c:v>
                </c:pt>
                <c:pt idx="739">
                  <c:v>0.453350649537476</c:v>
                </c:pt>
                <c:pt idx="740">
                  <c:v>0.457523638032613</c:v>
                </c:pt>
                <c:pt idx="741">
                  <c:v>0.461640743813514</c:v>
                </c:pt>
                <c:pt idx="742">
                  <c:v>0.465702193612495</c:v>
                </c:pt>
                <c:pt idx="743">
                  <c:v>0.469708227443771</c:v>
                </c:pt>
                <c:pt idx="744">
                  <c:v>0.473659098362482</c:v>
                </c:pt>
                <c:pt idx="745">
                  <c:v>0.477555072212337</c:v>
                </c:pt>
                <c:pt idx="746">
                  <c:v>0.481396427362431</c:v>
                </c:pt>
                <c:pt idx="747">
                  <c:v>0.485183454433718</c:v>
                </c:pt>
                <c:pt idx="748">
                  <c:v>0.488916456015757</c:v>
                </c:pt>
                <c:pt idx="749">
                  <c:v>0.492595746374252</c:v>
                </c:pt>
                <c:pt idx="750">
                  <c:v>0.496221651149987</c:v>
                </c:pt>
                <c:pt idx="751">
                  <c:v>0.499794507049741</c:v>
                </c:pt>
                <c:pt idx="752">
                  <c:v>0.503314661529775</c:v>
                </c:pt>
                <c:pt idx="753">
                  <c:v>0.506782472472493</c:v>
                </c:pt>
                <c:pt idx="754">
                  <c:v>0.510198307856895</c:v>
                </c:pt>
                <c:pt idx="755">
                  <c:v>0.513562545423406</c:v>
                </c:pt>
                <c:pt idx="756">
                  <c:v>0.51687557233371</c:v>
                </c:pt>
                <c:pt idx="757">
                  <c:v>0.52013778482619</c:v>
                </c:pt>
                <c:pt idx="758">
                  <c:v>0.52334958786757</c:v>
                </c:pt>
                <c:pt idx="759">
                  <c:v>0.526511394801361</c:v>
                </c:pt>
                <c:pt idx="760">
                  <c:v>0.529623626993717</c:v>
                </c:pt>
                <c:pt idx="761">
                  <c:v>0.532686713477256</c:v>
                </c:pt>
                <c:pt idx="762">
                  <c:v>0.535701090593451</c:v>
                </c:pt>
                <c:pt idx="763">
                  <c:v>0.538667201634137</c:v>
                </c:pt>
                <c:pt idx="764">
                  <c:v>0.54158549648269</c:v>
                </c:pt>
                <c:pt idx="765">
                  <c:v>0.544456431255425</c:v>
                </c:pt>
                <c:pt idx="766">
                  <c:v>0.54728046794372</c:v>
                </c:pt>
                <c:pt idx="767">
                  <c:v>0.5500580740574</c:v>
                </c:pt>
                <c:pt idx="768">
                  <c:v>0.552789722269853</c:v>
                </c:pt>
                <c:pt idx="769">
                  <c:v>0.555475890065366</c:v>
                </c:pt>
                <c:pt idx="770">
                  <c:v>0.558117059389132</c:v>
                </c:pt>
                <c:pt idx="771">
                  <c:v>0.560713716300378</c:v>
                </c:pt>
                <c:pt idx="772">
                  <c:v>0.563266350629025</c:v>
                </c:pt>
                <c:pt idx="773">
                  <c:v>0.565775455636285</c:v>
                </c:pt>
                <c:pt idx="774">
                  <c:v>0.568241527679583</c:v>
                </c:pt>
                <c:pt idx="775">
                  <c:v>0.570665065882147</c:v>
                </c:pt>
                <c:pt idx="776">
                  <c:v>0.57304657180763</c:v>
                </c:pt>
                <c:pt idx="777">
                  <c:v>0.575386549140063</c:v>
                </c:pt>
                <c:pt idx="778">
                  <c:v>0.577685503369455</c:v>
                </c:pt>
                <c:pt idx="779">
                  <c:v>0.579943941483306</c:v>
                </c:pt>
                <c:pt idx="780">
                  <c:v>0.582162371664293</c:v>
                </c:pt>
                <c:pt idx="781">
                  <c:v>0.584341302994372</c:v>
                </c:pt>
                <c:pt idx="782">
                  <c:v>0.586481245165507</c:v>
                </c:pt>
                <c:pt idx="783">
                  <c:v>0.588582708197222</c:v>
                </c:pt>
                <c:pt idx="784">
                  <c:v>0.590646202161155</c:v>
                </c:pt>
                <c:pt idx="785">
                  <c:v>0.59267223691277</c:v>
                </c:pt>
                <c:pt idx="786">
                  <c:v>0.594661321830365</c:v>
                </c:pt>
                <c:pt idx="787">
                  <c:v>0.596613965561491</c:v>
                </c:pt>
                <c:pt idx="788">
                  <c:v>0.598530675776891</c:v>
                </c:pt>
                <c:pt idx="789">
                  <c:v>0.600411958932036</c:v>
                </c:pt>
                <c:pt idx="790">
                  <c:v>0.602258320036323</c:v>
                </c:pt>
                <c:pt idx="791">
                  <c:v>0.604070262429988</c:v>
                </c:pt>
                <c:pt idx="792">
                  <c:v>0.605848287568771</c:v>
                </c:pt>
                <c:pt idx="793">
                  <c:v>0.607592894816338</c:v>
                </c:pt>
                <c:pt idx="794">
                  <c:v>0.609304581244477</c:v>
                </c:pt>
                <c:pt idx="795">
                  <c:v>0.610983841441051</c:v>
                </c:pt>
                <c:pt idx="796">
                  <c:v>0.612631167325689</c:v>
                </c:pt>
                <c:pt idx="797">
                  <c:v>0.614247047973161</c:v>
                </c:pt>
                <c:pt idx="798">
                  <c:v>0.615831969444422</c:v>
                </c:pt>
                <c:pt idx="799">
                  <c:v>0.617386414625221</c:v>
                </c:pt>
                <c:pt idx="800">
                  <c:v>0.618910863072246</c:v>
                </c:pt>
                <c:pt idx="801">
                  <c:v>0.620405790866693</c:v>
                </c:pt>
                <c:pt idx="802">
                  <c:v>0.621871670475189</c:v>
                </c:pt>
                <c:pt idx="803">
                  <c:v>0.62330897061795</c:v>
                </c:pt>
                <c:pt idx="804">
                  <c:v>0.624718156144092</c:v>
                </c:pt>
                <c:pt idx="805">
                  <c:v>0.626099687913953</c:v>
                </c:pt>
                <c:pt idx="806">
                  <c:v>0.627454022688328</c:v>
                </c:pt>
                <c:pt idx="807">
                  <c:v>0.628781613024474</c:v>
                </c:pt>
                <c:pt idx="808">
                  <c:v>0.630082907178755</c:v>
                </c:pt>
                <c:pt idx="809">
                  <c:v>0.631358349015797</c:v>
                </c:pt>
                <c:pt idx="810">
                  <c:v>0.632608377923992</c:v>
                </c:pt>
                <c:pt idx="811">
                  <c:v>0.633833428737228</c:v>
                </c:pt>
                <c:pt idx="812">
                  <c:v>0.635033931662669</c:v>
                </c:pt>
                <c:pt idx="813">
                  <c:v>0.636210312214456</c:v>
                </c:pt>
                <c:pt idx="814">
                  <c:v>0.637362991153149</c:v>
                </c:pt>
                <c:pt idx="815">
                  <c:v>0.638492384430776</c:v>
                </c:pt>
                <c:pt idx="816">
                  <c:v>0.639598903141312</c:v>
                </c:pt>
                <c:pt idx="817">
                  <c:v>0.64068295347643</c:v>
                </c:pt>
                <c:pt idx="818">
                  <c:v>0.641744936686373</c:v>
                </c:pt>
                <c:pt idx="819">
                  <c:v>0.642785249045774</c:v>
                </c:pt>
                <c:pt idx="820">
                  <c:v>0.643804281824265</c:v>
                </c:pt>
                <c:pt idx="821">
                  <c:v>0.644802421261714</c:v>
                </c:pt>
                <c:pt idx="822">
                  <c:v>0.645780048547933</c:v>
                </c:pt>
                <c:pt idx="823">
                  <c:v>0.646737539806686</c:v>
                </c:pt>
                <c:pt idx="824">
                  <c:v>0.647675266083854</c:v>
                </c:pt>
                <c:pt idx="825">
                  <c:v>0.648593593339576</c:v>
                </c:pt>
                <c:pt idx="826">
                  <c:v>0.649492882444241</c:v>
                </c:pt>
                <c:pt idx="827">
                  <c:v>0.650373489178142</c:v>
                </c:pt>
                <c:pt idx="828">
                  <c:v>0.651235764234672</c:v>
                </c:pt>
                <c:pt idx="829">
                  <c:v>0.652080053226889</c:v>
                </c:pt>
                <c:pt idx="830">
                  <c:v>0.652906696697311</c:v>
                </c:pt>
                <c:pt idx="831">
                  <c:v>0.653716030130798</c:v>
                </c:pt>
                <c:pt idx="832">
                  <c:v>0.654508383970378</c:v>
                </c:pt>
                <c:pt idx="833">
                  <c:v>0.655284083635865</c:v>
                </c:pt>
                <c:pt idx="834">
                  <c:v>0.656043449545159</c:v>
                </c:pt>
                <c:pt idx="835">
                  <c:v>0.656786797138062</c:v>
                </c:pt>
                <c:pt idx="836">
                  <c:v>0.657514436902504</c:v>
                </c:pt>
                <c:pt idx="837">
                  <c:v>0.658226674403042</c:v>
                </c:pt>
                <c:pt idx="838">
                  <c:v>0.658923810311504</c:v>
                </c:pt>
                <c:pt idx="839">
                  <c:v>0.659606140439661</c:v>
                </c:pt>
                <c:pt idx="840">
                  <c:v>0.660273955773817</c:v>
                </c:pt>
                <c:pt idx="841">
                  <c:v>0.660927542511178</c:v>
                </c:pt>
                <c:pt idx="842">
                  <c:v>0.661567182097922</c:v>
                </c:pt>
                <c:pt idx="843">
                  <c:v>0.662193151268834</c:v>
                </c:pt>
                <c:pt idx="844">
                  <c:v>0.662805722088411</c:v>
                </c:pt>
                <c:pt idx="845">
                  <c:v>0.663405161993345</c:v>
                </c:pt>
                <c:pt idx="846">
                  <c:v>0.663991733836265</c:v>
                </c:pt>
                <c:pt idx="847">
                  <c:v>0.664565695930668</c:v>
                </c:pt>
                <c:pt idx="848">
                  <c:v>0.665127302096921</c:v>
                </c:pt>
                <c:pt idx="849">
                  <c:v>0.66567680170927</c:v>
                </c:pt>
                <c:pt idx="850">
                  <c:v>0.666214439743753</c:v>
                </c:pt>
                <c:pt idx="851">
                  <c:v>0.666740456826944</c:v>
                </c:pt>
                <c:pt idx="852">
                  <c:v>0.667255089285442</c:v>
                </c:pt>
                <c:pt idx="853">
                  <c:v>0.66775856919604</c:v>
                </c:pt>
                <c:pt idx="854">
                  <c:v>0.668251124436487</c:v>
                </c:pt>
                <c:pt idx="855">
                  <c:v>0.668732978736785</c:v>
                </c:pt>
                <c:pt idx="856">
                  <c:v>0.669204351730943</c:v>
                </c:pt>
                <c:pt idx="857">
                  <c:v>0.669665459009136</c:v>
                </c:pt>
                <c:pt idx="858">
                  <c:v>0.670116512170192</c:v>
                </c:pt>
                <c:pt idx="859">
                  <c:v>0.670557718874364</c:v>
                </c:pt>
                <c:pt idx="860">
                  <c:v>0.670989282896317</c:v>
                </c:pt>
                <c:pt idx="861">
                  <c:v>0.671411404178284</c:v>
                </c:pt>
                <c:pt idx="862">
                  <c:v>0.671824278883338</c:v>
                </c:pt>
                <c:pt idx="863">
                  <c:v>0.672228099448733</c:v>
                </c:pt>
                <c:pt idx="864">
                  <c:v>0.672623054639259</c:v>
                </c:pt>
                <c:pt idx="865">
                  <c:v>0.673009329600579</c:v>
                </c:pt>
                <c:pt idx="866">
                  <c:v>0.673387105912497</c:v>
                </c:pt>
                <c:pt idx="867">
                  <c:v>0.67375656164212</c:v>
                </c:pt>
                <c:pt idx="868">
                  <c:v>0.674117871396879</c:v>
                </c:pt>
                <c:pt idx="869">
                  <c:v>0.674471206377369</c:v>
                </c:pt>
                <c:pt idx="870">
                  <c:v>0.674816734429973</c:v>
                </c:pt>
                <c:pt idx="871">
                  <c:v>0.67515462009925</c:v>
                </c:pt>
                <c:pt idx="872">
                  <c:v>0.675485024680037</c:v>
                </c:pt>
                <c:pt idx="873">
                  <c:v>0.675808106269258</c:v>
                </c:pt>
                <c:pt idx="874">
                  <c:v>0.676124019817397</c:v>
                </c:pt>
                <c:pt idx="875">
                  <c:v>0.676432917179621</c:v>
                </c:pt>
                <c:pt idx="876">
                  <c:v>0.676734947166521</c:v>
                </c:pt>
                <c:pt idx="877">
                  <c:v>0.677030255594461</c:v>
                </c:pt>
                <c:pt idx="878">
                  <c:v>0.677318985335499</c:v>
                </c:pt>
                <c:pt idx="879">
                  <c:v>0.677601276366877</c:v>
                </c:pt>
                <c:pt idx="880">
                  <c:v>0.677877265820052</c:v>
                </c:pt>
                <c:pt idx="881">
                  <c:v>0.678147088029256</c:v>
                </c:pt>
                <c:pt idx="882">
                  <c:v>0.678410874579567</c:v>
                </c:pt>
                <c:pt idx="883">
                  <c:v>0.678668754354485</c:v>
                </c:pt>
                <c:pt idx="884">
                  <c:v>0.678920853582993</c:v>
                </c:pt>
                <c:pt idx="885">
                  <c:v>0.679167295886087</c:v>
                </c:pt>
                <c:pt idx="886">
                  <c:v>0.679408202322784</c:v>
                </c:pt>
                <c:pt idx="887">
                  <c:v>0.679643691435574</c:v>
                </c:pt>
                <c:pt idx="888">
                  <c:v>0.679873879295328</c:v>
                </c:pt>
                <c:pt idx="889">
                  <c:v>0.680098879545641</c:v>
                </c:pt>
                <c:pt idx="890">
                  <c:v>0.680318803446611</c:v>
                </c:pt>
                <c:pt idx="891">
                  <c:v>0.680533759918045</c:v>
                </c:pt>
                <c:pt idx="892">
                  <c:v>0.680743855582084</c:v>
                </c:pt>
                <c:pt idx="893">
                  <c:v>0.680949194805254</c:v>
                </c:pt>
                <c:pt idx="894">
                  <c:v>0.681149879739926</c:v>
                </c:pt>
                <c:pt idx="895">
                  <c:v>0.681346010365188</c:v>
                </c:pt>
                <c:pt idx="896">
                  <c:v>0.681537684527129</c:v>
                </c:pt>
                <c:pt idx="897">
                  <c:v>0.681724997978531</c:v>
                </c:pt>
                <c:pt idx="898">
                  <c:v>0.681908044417965</c:v>
                </c:pt>
                <c:pt idx="899">
                  <c:v>0.682086915528296</c:v>
                </c:pt>
                <c:pt idx="900">
                  <c:v>0.682261701014596</c:v>
                </c:pt>
                <c:pt idx="901">
                  <c:v>0.682432488641461</c:v>
                </c:pt>
                <c:pt idx="902">
                  <c:v>0.682599364269737</c:v>
                </c:pt>
                <c:pt idx="903">
                  <c:v>0.682762411892654</c:v>
                </c:pt>
                <c:pt idx="904">
                  <c:v>0.682921713671375</c:v>
                </c:pt>
                <c:pt idx="905">
                  <c:v>0.683077349969957</c:v>
                </c:pt>
                <c:pt idx="906">
                  <c:v>0.683229399389722</c:v>
                </c:pt>
                <c:pt idx="907">
                  <c:v>0.683377938803056</c:v>
                </c:pt>
                <c:pt idx="908">
                  <c:v>0.683523043386623</c:v>
                </c:pt>
                <c:pt idx="909">
                  <c:v>0.683664786654007</c:v>
                </c:pt>
                <c:pt idx="910">
                  <c:v>0.683803240487781</c:v>
                </c:pt>
                <c:pt idx="911">
                  <c:v>0.683938475171013</c:v>
                </c:pt>
                <c:pt idx="912">
                  <c:v>0.684070559418205</c:v>
                </c:pt>
                <c:pt idx="913">
                  <c:v>0.684199560405675</c:v>
                </c:pt>
                <c:pt idx="914">
                  <c:v>0.684325543801383</c:v>
                </c:pt>
                <c:pt idx="915">
                  <c:v>0.684448573794212</c:v>
                </c:pt>
                <c:pt idx="916">
                  <c:v>0.684568713122703</c:v>
                </c:pt>
                <c:pt idx="917">
                  <c:v>0.684686023103248</c:v>
                </c:pt>
                <c:pt idx="918">
                  <c:v>0.684800563657752</c:v>
                </c:pt>
                <c:pt idx="919">
                  <c:v>0.684912393340767</c:v>
                </c:pt>
                <c:pt idx="920">
                  <c:v>0.685021569366096</c:v>
                </c:pt>
                <c:pt idx="921">
                  <c:v>0.685128147632894</c:v>
                </c:pt>
                <c:pt idx="922">
                  <c:v>0.685232182751236</c:v>
                </c:pt>
                <c:pt idx="923">
                  <c:v>0.685333728067201</c:v>
                </c:pt>
                <c:pt idx="924">
                  <c:v>0.685432835687434</c:v>
                </c:pt>
                <c:pt idx="925">
                  <c:v>0.685529556503231</c:v>
                </c:pt>
                <c:pt idx="926">
                  <c:v>0.685623940214122</c:v>
                </c:pt>
                <c:pt idx="927">
                  <c:v>0.685716035350978</c:v>
                </c:pt>
                <c:pt idx="928">
                  <c:v>0.685805889298638</c:v>
                </c:pt>
                <c:pt idx="929">
                  <c:v>0.685893548318063</c:v>
                </c:pt>
                <c:pt idx="930">
                  <c:v>0.68597905756803</c:v>
                </c:pt>
                <c:pt idx="931">
                  <c:v>0.686062461126358</c:v>
                </c:pt>
                <c:pt idx="932">
                  <c:v>0.686143802010688</c:v>
                </c:pt>
                <c:pt idx="933">
                  <c:v>0.686223122198809</c:v>
                </c:pt>
                <c:pt idx="934">
                  <c:v>0.686300462648547</c:v>
                </c:pt>
                <c:pt idx="935">
                  <c:v>0.686375863317212</c:v>
                </c:pt>
                <c:pt idx="936">
                  <c:v>0.686449363180622</c:v>
                </c:pt>
                <c:pt idx="937">
                  <c:v>0.686521000251695</c:v>
                </c:pt>
                <c:pt idx="938">
                  <c:v>0.686590811598626</c:v>
                </c:pt>
                <c:pt idx="939">
                  <c:v>0.68665883336265</c:v>
                </c:pt>
                <c:pt idx="940">
                  <c:v>0.686725100775397</c:v>
                </c:pt>
                <c:pt idx="941">
                  <c:v>0.686789648175847</c:v>
                </c:pt>
                <c:pt idx="942">
                  <c:v>0.686852509026885</c:v>
                </c:pt>
                <c:pt idx="943">
                  <c:v>0.686913715931465</c:v>
                </c:pt>
                <c:pt idx="944">
                  <c:v>0.686973300648394</c:v>
                </c:pt>
                <c:pt idx="945">
                  <c:v>0.687031294107729</c:v>
                </c:pt>
                <c:pt idx="946">
                  <c:v>0.687087726425803</c:v>
                </c:pt>
                <c:pt idx="947">
                  <c:v>0.687142626919877</c:v>
                </c:pt>
                <c:pt idx="948">
                  <c:v>0.687196024122434</c:v>
                </c:pt>
                <c:pt idx="949">
                  <c:v>0.687247945795107</c:v>
                </c:pt>
                <c:pt idx="950">
                  <c:v>0.687298418942254</c:v>
                </c:pt>
                <c:pt idx="951">
                  <c:v>0.687347469824185</c:v>
                </c:pt>
                <c:pt idx="952">
                  <c:v>0.687395123970042</c:v>
                </c:pt>
                <c:pt idx="953">
                  <c:v>0.687441406190338</c:v>
                </c:pt>
                <c:pt idx="954">
                  <c:v>0.687486340589166</c:v>
                </c:pt>
                <c:pt idx="955">
                  <c:v>0.687529950576065</c:v>
                </c:pt>
                <c:pt idx="956">
                  <c:v>0.687572258877574</c:v>
                </c:pt>
                <c:pt idx="957">
                  <c:v>0.68761328754845</c:v>
                </c:pt>
                <c:pt idx="958">
                  <c:v>0.687653057982578</c:v>
                </c:pt>
                <c:pt idx="959">
                  <c:v>0.687691590923563</c:v>
                </c:pt>
                <c:pt idx="960">
                  <c:v>0.687728906475008</c:v>
                </c:pt>
                <c:pt idx="961">
                  <c:v>0.687765024110495</c:v>
                </c:pt>
                <c:pt idx="962">
                  <c:v>0.687799962683257</c:v>
                </c:pt>
                <c:pt idx="963">
                  <c:v>0.687833740435556</c:v>
                </c:pt>
                <c:pt idx="964">
                  <c:v>0.68786637500776</c:v>
                </c:pt>
                <c:pt idx="965">
                  <c:v>0.68789788344714</c:v>
                </c:pt>
                <c:pt idx="966">
                  <c:v>0.687928282216369</c:v>
                </c:pt>
                <c:pt idx="967">
                  <c:v>0.687957587201742</c:v>
                </c:pt>
                <c:pt idx="968">
                  <c:v>0.687985813721116</c:v>
                </c:pt>
                <c:pt idx="969">
                  <c:v>0.68801297653157</c:v>
                </c:pt>
                <c:pt idx="970">
                  <c:v>0.688039089836794</c:v>
                </c:pt>
                <c:pt idx="971">
                  <c:v>0.688064167294199</c:v>
                </c:pt>
                <c:pt idx="972">
                  <c:v>0.688088222021772</c:v>
                </c:pt>
                <c:pt idx="973">
                  <c:v>0.688111266604652</c:v>
                </c:pt>
                <c:pt idx="974">
                  <c:v>0.68813331310145</c:v>
                </c:pt>
                <c:pt idx="975">
                  <c:v>0.688154373050308</c:v>
                </c:pt>
                <c:pt idx="976">
                  <c:v>0.6881744574747</c:v>
                </c:pt>
                <c:pt idx="977">
                  <c:v>0.688193576888976</c:v>
                </c:pt>
                <c:pt idx="978">
                  <c:v>0.688211741303655</c:v>
                </c:pt>
                <c:pt idx="979">
                  <c:v>0.688228960230468</c:v>
                </c:pt>
                <c:pt idx="980">
                  <c:v>0.68824524268715</c:v>
                </c:pt>
                <c:pt idx="981">
                  <c:v>0.688260597201985</c:v>
                </c:pt>
                <c:pt idx="982">
                  <c:v>0.68827503181811</c:v>
                </c:pt>
                <c:pt idx="983">
                  <c:v>0.688288554097573</c:v>
                </c:pt>
                <c:pt idx="984">
                  <c:v>0.688301171125149</c:v>
                </c:pt>
                <c:pt idx="985">
                  <c:v>0.688312889511922</c:v>
                </c:pt>
                <c:pt idx="986">
                  <c:v>0.688323715398622</c:v>
                </c:pt>
                <c:pt idx="987">
                  <c:v>0.688333654458728</c:v>
                </c:pt>
                <c:pt idx="988">
                  <c:v>0.68834271190134</c:v>
                </c:pt>
                <c:pt idx="989">
                  <c:v>0.688350892473811</c:v>
                </c:pt>
                <c:pt idx="990">
                  <c:v>0.688358200464147</c:v>
                </c:pt>
                <c:pt idx="991">
                  <c:v>0.688364639703181</c:v>
                </c:pt>
                <c:pt idx="992">
                  <c:v>0.688370213566507</c:v>
                </c:pt>
                <c:pt idx="993">
                  <c:v>0.688374924976194</c:v>
                </c:pt>
                <c:pt idx="994">
                  <c:v>0.68837877640226</c:v>
                </c:pt>
                <c:pt idx="995">
                  <c:v>0.688381769863927</c:v>
                </c:pt>
                <c:pt idx="996">
                  <c:v>0.688383906930639</c:v>
                </c:pt>
                <c:pt idx="997">
                  <c:v>0.688385188722864</c:v>
                </c:pt>
                <c:pt idx="998">
                  <c:v>0.688385615912653</c:v>
                </c:pt>
                <c:pt idx="999">
                  <c:v>0.688385188723987</c:v>
                </c:pt>
                <c:pt idx="1000">
                  <c:v>0.688383906932889</c:v>
                </c:pt>
                <c:pt idx="1001">
                  <c:v>0.688381769867307</c:v>
                </c:pt>
                <c:pt idx="1002">
                  <c:v>0.688378776406779</c:v>
                </c:pt>
                <c:pt idx="1003">
                  <c:v>0.68837492498186</c:v>
                </c:pt>
                <c:pt idx="1004">
                  <c:v>0.688370213573332</c:v>
                </c:pt>
                <c:pt idx="1005">
                  <c:v>0.688364639711179</c:v>
                </c:pt>
                <c:pt idx="1006">
                  <c:v>0.688358200473336</c:v>
                </c:pt>
                <c:pt idx="1007">
                  <c:v>0.68835089248421</c:v>
                </c:pt>
                <c:pt idx="1008">
                  <c:v>0.688342711912972</c:v>
                </c:pt>
                <c:pt idx="1009">
                  <c:v>0.688333654471617</c:v>
                </c:pt>
                <c:pt idx="1010">
                  <c:v>0.688323715412794</c:v>
                </c:pt>
                <c:pt idx="1011">
                  <c:v>0.688312889527409</c:v>
                </c:pt>
                <c:pt idx="1012">
                  <c:v>0.688301171141983</c:v>
                </c:pt>
                <c:pt idx="1013">
                  <c:v>0.688288554115788</c:v>
                </c:pt>
                <c:pt idx="1014">
                  <c:v>0.688275031837747</c:v>
                </c:pt>
                <c:pt idx="1015">
                  <c:v>0.688260597223084</c:v>
                </c:pt>
                <c:pt idx="1016">
                  <c:v>0.688245242709756</c:v>
                </c:pt>
                <c:pt idx="1017">
                  <c:v>0.688228960254629</c:v>
                </c:pt>
                <c:pt idx="1018">
                  <c:v>0.688211741329422</c:v>
                </c:pt>
                <c:pt idx="1019">
                  <c:v>0.688193576916402</c:v>
                </c:pt>
                <c:pt idx="1020">
                  <c:v>0.688174457503845</c:v>
                </c:pt>
                <c:pt idx="1021">
                  <c:v>0.688154373081233</c:v>
                </c:pt>
                <c:pt idx="1022">
                  <c:v>0.68813331313422</c:v>
                </c:pt>
                <c:pt idx="1023">
                  <c:v>0.688111266639337</c:v>
                </c:pt>
                <c:pt idx="1024">
                  <c:v>0.688088222058445</c:v>
                </c:pt>
                <c:pt idx="1025">
                  <c:v>0.688064167332937</c:v>
                </c:pt>
                <c:pt idx="1026">
                  <c:v>0.688039089877678</c:v>
                </c:pt>
                <c:pt idx="1027">
                  <c:v>0.688012976574689</c:v>
                </c:pt>
                <c:pt idx="1028">
                  <c:v>0.687985813766559</c:v>
                </c:pt>
                <c:pt idx="1029">
                  <c:v>0.687957587249605</c:v>
                </c:pt>
                <c:pt idx="1030">
                  <c:v>0.687928282266754</c:v>
                </c:pt>
                <c:pt idx="1031">
                  <c:v>0.687897883500153</c:v>
                </c:pt>
                <c:pt idx="1032">
                  <c:v>0.687866375063513</c:v>
                </c:pt>
                <c:pt idx="1033">
                  <c:v>0.687833740494166</c:v>
                </c:pt>
                <c:pt idx="1034">
                  <c:v>0.687799962744849</c:v>
                </c:pt>
                <c:pt idx="1035">
                  <c:v>0.687765024175198</c:v>
                </c:pt>
                <c:pt idx="1036">
                  <c:v>0.687728906542959</c:v>
                </c:pt>
                <c:pt idx="1037">
                  <c:v>0.687691590994905</c:v>
                </c:pt>
                <c:pt idx="1038">
                  <c:v>0.687653058057462</c:v>
                </c:pt>
                <c:pt idx="1039">
                  <c:v>0.687613287627034</c:v>
                </c:pt>
                <c:pt idx="1040">
                  <c:v>0.687572258960023</c:v>
                </c:pt>
                <c:pt idx="1041">
                  <c:v>0.687529950662554</c:v>
                </c:pt>
                <c:pt idx="1042">
                  <c:v>0.687486340679876</c:v>
                </c:pt>
                <c:pt idx="1043">
                  <c:v>0.687441406285461</c:v>
                </c:pt>
                <c:pt idx="1044">
                  <c:v>0.687395124069778</c:v>
                </c:pt>
                <c:pt idx="1045">
                  <c:v>0.687347469928746</c:v>
                </c:pt>
                <c:pt idx="1046">
                  <c:v>0.687298419051859</c:v>
                </c:pt>
                <c:pt idx="1047">
                  <c:v>0.687247945909987</c:v>
                </c:pt>
                <c:pt idx="1048">
                  <c:v>0.687196024242831</c:v>
                </c:pt>
                <c:pt idx="1049">
                  <c:v>0.687142627046044</c:v>
                </c:pt>
                <c:pt idx="1050">
                  <c:v>0.687087726558007</c:v>
                </c:pt>
                <c:pt idx="1051">
                  <c:v>0.687031294246248</c:v>
                </c:pt>
                <c:pt idx="1052">
                  <c:v>0.686973300793519</c:v>
                </c:pt>
                <c:pt idx="1053">
                  <c:v>0.686913716083502</c:v>
                </c:pt>
                <c:pt idx="1054">
                  <c:v>0.686852509186153</c:v>
                </c:pt>
                <c:pt idx="1055">
                  <c:v>0.686789648342683</c:v>
                </c:pt>
                <c:pt idx="1056">
                  <c:v>0.686725100950151</c:v>
                </c:pt>
                <c:pt idx="1057">
                  <c:v>0.686658833545688</c:v>
                </c:pt>
                <c:pt idx="1058">
                  <c:v>0.686590811790335</c:v>
                </c:pt>
                <c:pt idx="1059">
                  <c:v>0.686521000452478</c:v>
                </c:pt>
                <c:pt idx="1060">
                  <c:v>0.6864493633909</c:v>
                </c:pt>
                <c:pt idx="1061">
                  <c:v>0.686375863537427</c:v>
                </c:pt>
                <c:pt idx="1062">
                  <c:v>0.686300462879161</c:v>
                </c:pt>
                <c:pt idx="1063">
                  <c:v>0.686223122440308</c:v>
                </c:pt>
                <c:pt idx="1064">
                  <c:v>0.686143802263578</c:v>
                </c:pt>
                <c:pt idx="1065">
                  <c:v>0.686062461391171</c:v>
                </c:pt>
                <c:pt idx="1066">
                  <c:v>0.68597905784532</c:v>
                </c:pt>
                <c:pt idx="1067">
                  <c:v>0.685893548608413</c:v>
                </c:pt>
                <c:pt idx="1068">
                  <c:v>0.685805889602657</c:v>
                </c:pt>
                <c:pt idx="1069">
                  <c:v>0.685716035669304</c:v>
                </c:pt>
                <c:pt idx="1070">
                  <c:v>0.685623940547422</c:v>
                </c:pt>
                <c:pt idx="1071">
                  <c:v>0.685529556852204</c:v>
                </c:pt>
                <c:pt idx="1072">
                  <c:v>0.685432836052811</c:v>
                </c:pt>
                <c:pt idx="1073">
                  <c:v>0.685333728449747</c:v>
                </c:pt>
                <c:pt idx="1074">
                  <c:v>0.685232183151753</c:v>
                </c:pt>
                <c:pt idx="1075">
                  <c:v>0.685128148052219</c:v>
                </c:pt>
                <c:pt idx="1076">
                  <c:v>0.685021569805108</c:v>
                </c:pt>
                <c:pt idx="1077">
                  <c:v>0.684912393800384</c:v>
                </c:pt>
                <c:pt idx="1078">
                  <c:v>0.684800564138936</c:v>
                </c:pt>
                <c:pt idx="1079">
                  <c:v>0.684686023607004</c:v>
                </c:pt>
                <c:pt idx="1080">
                  <c:v>0.684568713650085</c:v>
                </c:pt>
                <c:pt idx="1081">
                  <c:v>0.684448574346321</c:v>
                </c:pt>
                <c:pt idx="1082">
                  <c:v>0.684325544379372</c:v>
                </c:pt>
                <c:pt idx="1083">
                  <c:v>0.684199561010752</c:v>
                </c:pt>
                <c:pt idx="1084">
                  <c:v>0.684070560051633</c:v>
                </c:pt>
                <c:pt idx="1085">
                  <c:v>0.683938475834113</c:v>
                </c:pt>
                <c:pt idx="1086">
                  <c:v>0.683803241181936</c:v>
                </c:pt>
                <c:pt idx="1087">
                  <c:v>0.683664787380664</c:v>
                </c:pt>
                <c:pt idx="1088">
                  <c:v>0.683523044147297</c:v>
                </c:pt>
                <c:pt idx="1089">
                  <c:v>0.683377939599331</c:v>
                </c:pt>
                <c:pt idx="1090">
                  <c:v>0.683229400223256</c:v>
                </c:pt>
                <c:pt idx="1091">
                  <c:v>0.683077350842484</c:v>
                </c:pt>
                <c:pt idx="1092">
                  <c:v>0.682921714584711</c:v>
                </c:pt>
                <c:pt idx="1093">
                  <c:v>0.682762412848698</c:v>
                </c:pt>
                <c:pt idx="1094">
                  <c:v>0.682599365270476</c:v>
                </c:pt>
                <c:pt idx="1095">
                  <c:v>0.682432489688975</c:v>
                </c:pt>
                <c:pt idx="1096">
                  <c:v>0.682261702111059</c:v>
                </c:pt>
                <c:pt idx="1097">
                  <c:v>0.682086916675983</c:v>
                </c:pt>
                <c:pt idx="1098">
                  <c:v>0.681908045619258</c:v>
                </c:pt>
                <c:pt idx="1099">
                  <c:v>0.68172499923592</c:v>
                </c:pt>
                <c:pt idx="1100">
                  <c:v>0.68153768584322</c:v>
                </c:pt>
                <c:pt idx="1101">
                  <c:v>0.681346011742706</c:v>
                </c:pt>
                <c:pt idx="1102">
                  <c:v>0.681149881181723</c:v>
                </c:pt>
                <c:pt idx="1103">
                  <c:v>0.680949196314312</c:v>
                </c:pt>
                <c:pt idx="1104">
                  <c:v>0.680743857161524</c:v>
                </c:pt>
                <c:pt idx="1105">
                  <c:v>0.68053376157113</c:v>
                </c:pt>
                <c:pt idx="1106">
                  <c:v>0.680318805176756</c:v>
                </c:pt>
                <c:pt idx="1107">
                  <c:v>0.680098881356415</c:v>
                </c:pt>
                <c:pt idx="1108">
                  <c:v>0.679873881190466</c:v>
                </c:pt>
                <c:pt idx="1109">
                  <c:v>0.679643693418982</c:v>
                </c:pt>
                <c:pt idx="1110">
                  <c:v>0.679408204398548</c:v>
                </c:pt>
                <c:pt idx="1111">
                  <c:v>0.67916729805848</c:v>
                </c:pt>
                <c:pt idx="1112">
                  <c:v>0.678920855856484</c:v>
                </c:pt>
                <c:pt idx="1113">
                  <c:v>0.678668756733747</c:v>
                </c:pt>
                <c:pt idx="1114">
                  <c:v>0.678410877069486</c:v>
                </c:pt>
                <c:pt idx="1115">
                  <c:v>0.678147090634943</c:v>
                </c:pt>
                <c:pt idx="1116">
                  <c:v>0.677877268546852</c:v>
                </c:pt>
                <c:pt idx="1117">
                  <c:v>0.677601279220378</c:v>
                </c:pt>
                <c:pt idx="1118">
                  <c:v>0.677318988321544</c:v>
                </c:pt>
                <c:pt idx="1119">
                  <c:v>0.67703025871916</c:v>
                </c:pt>
                <c:pt idx="1120">
                  <c:v>0.676734950436263</c:v>
                </c:pt>
                <c:pt idx="1121">
                  <c:v>0.676432920601085</c:v>
                </c:pt>
                <c:pt idx="1122">
                  <c:v>0.676124023397567</c:v>
                </c:pt>
                <c:pt idx="1123">
                  <c:v>0.675808110015434</c:v>
                </c:pt>
                <c:pt idx="1124">
                  <c:v>0.675485028599851</c:v>
                </c:pt>
                <c:pt idx="1125">
                  <c:v>0.67515462420068</c:v>
                </c:pt>
                <c:pt idx="1126">
                  <c:v>0.674816738721361</c:v>
                </c:pt>
                <c:pt idx="1127">
                  <c:v>0.674471210867433</c:v>
                </c:pt>
                <c:pt idx="1128">
                  <c:v>0.674117876094732</c:v>
                </c:pt>
                <c:pt idx="1129">
                  <c:v>0.673756566557288</c:v>
                </c:pt>
                <c:pt idx="1130">
                  <c:v>0.673387111054936</c:v>
                </c:pt>
                <c:pt idx="1131">
                  <c:v>0.673009334980694</c:v>
                </c:pt>
                <c:pt idx="1132">
                  <c:v>0.672623060267925</c:v>
                </c:pt>
                <c:pt idx="1133">
                  <c:v>0.672228105337314</c:v>
                </c:pt>
                <c:pt idx="1134">
                  <c:v>0.671824285043711</c:v>
                </c:pt>
                <c:pt idx="1135">
                  <c:v>0.671411410622858</c:v>
                </c:pt>
                <c:pt idx="1136">
                  <c:v>0.670989289638061</c:v>
                </c:pt>
                <c:pt idx="1137">
                  <c:v>0.670557725926828</c:v>
                </c:pt>
                <c:pt idx="1138">
                  <c:v>0.670116519547531</c:v>
                </c:pt>
                <c:pt idx="1139">
                  <c:v>0.669665466726141</c:v>
                </c:pt>
                <c:pt idx="1140">
                  <c:v>0.669204359803066</c:v>
                </c:pt>
                <c:pt idx="1141">
                  <c:v>0.668732987180167</c:v>
                </c:pt>
                <c:pt idx="1142">
                  <c:v>0.668251133267991</c:v>
                </c:pt>
                <c:pt idx="1143">
                  <c:v>0.667758578433279</c:v>
                </c:pt>
                <c:pt idx="1144">
                  <c:v>0.667255098946813</c:v>
                </c:pt>
                <c:pt idx="1145">
                  <c:v>0.666740466931662</c:v>
                </c:pt>
                <c:pt idx="1146">
                  <c:v>0.666214450311886</c:v>
                </c:pt>
                <c:pt idx="1147">
                  <c:v>0.665676812761773</c:v>
                </c:pt>
                <c:pt idx="1148">
                  <c:v>0.665127313655679</c:v>
                </c:pt>
                <c:pt idx="1149">
                  <c:v>0.664565708018533</c:v>
                </c:pt>
                <c:pt idx="1150">
                  <c:v>0.663991746477098</c:v>
                </c:pt>
                <c:pt idx="1151">
                  <c:v>0.663405175212057</c:v>
                </c:pt>
                <c:pt idx="1152">
                  <c:v>0.662805735911011</c:v>
                </c:pt>
                <c:pt idx="1153">
                  <c:v>0.662193165722473</c:v>
                </c:pt>
                <c:pt idx="1154">
                  <c:v>0.661567197210942</c:v>
                </c:pt>
                <c:pt idx="1155">
                  <c:v>0.660927558313163</c:v>
                </c:pt>
                <c:pt idx="1156">
                  <c:v>0.660273972295644</c:v>
                </c:pt>
                <c:pt idx="1157">
                  <c:v>0.659606157713556</c:v>
                </c:pt>
                <c:pt idx="1158">
                  <c:v>0.658923828371097</c:v>
                </c:pt>
                <c:pt idx="1159">
                  <c:v>0.658226693283427</c:v>
                </c:pt>
                <c:pt idx="1160">
                  <c:v>0.657514456640298</c:v>
                </c:pt>
                <c:pt idx="1161">
                  <c:v>0.656786817771471</c:v>
                </c:pt>
                <c:pt idx="1162">
                  <c:v>0.656043471114042</c:v>
                </c:pt>
                <c:pt idx="1163">
                  <c:v>0.655284106181803</c:v>
                </c:pt>
                <c:pt idx="1164">
                  <c:v>0.654508407536743</c:v>
                </c:pt>
                <c:pt idx="1165">
                  <c:v>0.653716054762832</c:v>
                </c:pt>
                <c:pt idx="1166">
                  <c:v>0.652906722442195</c:v>
                </c:pt>
                <c:pt idx="1167">
                  <c:v>0.652080080133828</c:v>
                </c:pt>
                <c:pt idx="1168">
                  <c:v>0.651235792354976</c:v>
                </c:pt>
                <c:pt idx="1169">
                  <c:v>0.65037351856531</c:v>
                </c:pt>
                <c:pt idx="1170">
                  <c:v>0.649492913154052</c:v>
                </c:pt>
                <c:pt idx="1171">
                  <c:v>0.648593625430179</c:v>
                </c:pt>
                <c:pt idx="1172">
                  <c:v>0.647675299615861</c:v>
                </c:pt>
                <c:pt idx="1173">
                  <c:v>0.646737574843276</c:v>
                </c:pt>
                <c:pt idx="1174">
                  <c:v>0.64578008515495</c:v>
                </c:pt>
                <c:pt idx="1175">
                  <c:v>0.644802459507775</c:v>
                </c:pt>
                <c:pt idx="1176">
                  <c:v>0.64380432178087</c:v>
                </c:pt>
                <c:pt idx="1177">
                  <c:v>0.642785290787418</c:v>
                </c:pt>
                <c:pt idx="1178">
                  <c:v>0.641744980290665</c:v>
                </c:pt>
                <c:pt idx="1179">
                  <c:v>0.640682999024215</c:v>
                </c:pt>
                <c:pt idx="1180">
                  <c:v>0.639598950716796</c:v>
                </c:pt>
                <c:pt idx="1181">
                  <c:v>0.638492434121658</c:v>
                </c:pt>
                <c:pt idx="1182">
                  <c:v>0.637363043050753</c:v>
                </c:pt>
                <c:pt idx="1183">
                  <c:v>0.636210366413875</c:v>
                </c:pt>
                <c:pt idx="1184">
                  <c:v>0.635033988262907</c:v>
                </c:pt>
                <c:pt idx="1185">
                  <c:v>0.633833487841348</c:v>
                </c:pt>
                <c:pt idx="1186">
                  <c:v>0.632608439639273</c:v>
                </c:pt>
                <c:pt idx="1187">
                  <c:v>0.63135841345389</c:v>
                </c:pt>
                <c:pt idx="1188">
                  <c:v>0.630082974455852</c:v>
                </c:pt>
                <c:pt idx="1189">
                  <c:v>0.628781683261473</c:v>
                </c:pt>
                <c:pt idx="1190">
                  <c:v>0.627454096011013</c:v>
                </c:pt>
                <c:pt idx="1191">
                  <c:v>0.626099764453172</c:v>
                </c:pt>
                <c:pt idx="1192">
                  <c:v>0.624718236035946</c:v>
                </c:pt>
                <c:pt idx="1193">
                  <c:v>0.623309054003984</c:v>
                </c:pt>
                <c:pt idx="1194">
                  <c:v>0.621871757502591</c:v>
                </c:pt>
                <c:pt idx="1195">
                  <c:v>0.620405881688501</c:v>
                </c:pt>
                <c:pt idx="1196">
                  <c:v>0.618910957847556</c:v>
                </c:pt>
                <c:pt idx="1197">
                  <c:v>0.617386513519409</c:v>
                </c:pt>
                <c:pt idx="1198">
                  <c:v>0.615832072629365</c:v>
                </c:pt>
                <c:pt idx="1199">
                  <c:v>0.614247155627468</c:v>
                </c:pt>
                <c:pt idx="1200">
                  <c:v>0.61263127963494</c:v>
                </c:pt>
                <c:pt idx="1201">
                  <c:v>0.610983958598042</c:v>
                </c:pt>
                <c:pt idx="1202">
                  <c:v>0.60930470344947</c:v>
                </c:pt>
                <c:pt idx="1203">
                  <c:v>0.607593022277322</c:v>
                </c:pt>
                <c:pt idx="1204">
                  <c:v>0.605848420501728</c:v>
                </c:pt>
                <c:pt idx="1205">
                  <c:v>0.604070401059164</c:v>
                </c:pt>
                <c:pt idx="1206">
                  <c:v>0.602258464594513</c:v>
                </c:pt>
                <c:pt idx="1207">
                  <c:v>0.600412109660871</c:v>
                </c:pt>
                <c:pt idx="1208">
                  <c:v>0.598530832927137</c:v>
                </c:pt>
                <c:pt idx="1209">
                  <c:v>0.596614129393349</c:v>
                </c:pt>
                <c:pt idx="1210">
                  <c:v>0.594661492613789</c:v>
                </c:pt>
                <c:pt idx="1211">
                  <c:v>0.592672414927786</c:v>
                </c:pt>
                <c:pt idx="1212">
                  <c:v>0.590646387698187</c:v>
                </c:pt>
                <c:pt idx="1213">
                  <c:v>0.588582901557435</c:v>
                </c:pt>
                <c:pt idx="1214">
                  <c:v>0.586481446661148</c:v>
                </c:pt>
                <c:pt idx="1215">
                  <c:v>0.584341512949129</c:v>
                </c:pt>
                <c:pt idx="1216">
                  <c:v>0.582162590413653</c:v>
                </c:pt>
                <c:pt idx="1217">
                  <c:v>0.579944169374932</c:v>
                </c:pt>
                <c:pt idx="1218">
                  <c:v>0.577685740763562</c:v>
                </c:pt>
                <c:pt idx="1219">
                  <c:v>0.575386796409809</c:v>
                </c:pt>
                <c:pt idx="1220">
                  <c:v>0.573046829339518</c:v>
                </c:pt>
                <c:pt idx="1221">
                  <c:v>0.570665334076428</c:v>
                </c:pt>
                <c:pt idx="1222">
                  <c:v>0.568241806950672</c:v>
                </c:pt>
                <c:pt idx="1223">
                  <c:v>0.565775746413192</c:v>
                </c:pt>
                <c:pt idx="1224">
                  <c:v>0.563266653355785</c:v>
                </c:pt>
                <c:pt idx="1225">
                  <c:v>0.560714031436499</c:v>
                </c:pt>
                <c:pt idx="1226">
                  <c:v>0.558117387410046</c:v>
                </c:pt>
                <c:pt idx="1227">
                  <c:v>0.555476231462894</c:v>
                </c:pt>
                <c:pt idx="1228">
                  <c:v>0.552790077552676</c:v>
                </c:pt>
                <c:pt idx="1229">
                  <c:v>0.550058443751543</c:v>
                </c:pt>
                <c:pt idx="1230">
                  <c:v>0.547280852593042</c:v>
                </c:pt>
                <c:pt idx="1231">
                  <c:v>0.544456831422122</c:v>
                </c:pt>
                <c:pt idx="1232">
                  <c:v>0.541585912747805</c:v>
                </c:pt>
                <c:pt idx="1233">
                  <c:v>0.53866763459808</c:v>
                </c:pt>
                <c:pt idx="1234">
                  <c:v>0.53570154087653</c:v>
                </c:pt>
                <c:pt idx="1235">
                  <c:v>0.532687181720219</c:v>
                </c:pt>
                <c:pt idx="1236">
                  <c:v>0.529624113858299</c:v>
                </c:pt>
                <c:pt idx="1237">
                  <c:v>0.526511900970846</c:v>
                </c:pt>
                <c:pt idx="1238">
                  <c:v>0.523350114047358</c:v>
                </c:pt>
                <c:pt idx="1239">
                  <c:v>0.520138331744382</c:v>
                </c:pt>
                <c:pt idx="1240">
                  <c:v>0.516876140741692</c:v>
                </c:pt>
                <c:pt idx="1241">
                  <c:v>0.51356313609645</c:v>
                </c:pt>
                <c:pt idx="1242">
                  <c:v>0.51019892159477</c:v>
                </c:pt>
                <c:pt idx="1243">
                  <c:v>0.506783110100086</c:v>
                </c:pt>
                <c:pt idx="1244">
                  <c:v>0.503315323897715</c:v>
                </c:pt>
                <c:pt idx="1245">
                  <c:v>0.499795195035047</c:v>
                </c:pt>
                <c:pt idx="1246">
                  <c:v>0.49622236565671</c:v>
                </c:pt>
                <c:pt idx="1247">
                  <c:v>0.492596488334143</c:v>
                </c:pt>
                <c:pt idx="1248">
                  <c:v>0.488917226388933</c:v>
                </c:pt>
                <c:pt idx="1249">
                  <c:v>0.485184254209346</c:v>
                </c:pt>
                <c:pt idx="1250">
                  <c:v>0.481397257559419</c:v>
                </c:pt>
                <c:pt idx="1251">
                  <c:v>0.477555933880039</c:v>
                </c:pt>
                <c:pt idx="1252">
                  <c:v>0.473659992581406</c:v>
                </c:pt>
                <c:pt idx="1253">
                  <c:v>0.469709155326312</c:v>
                </c:pt>
                <c:pt idx="1254">
                  <c:v>0.465703156303661</c:v>
                </c:pt>
                <c:pt idx="1255">
                  <c:v>0.461641742491679</c:v>
                </c:pt>
                <c:pt idx="1256">
                  <c:v>0.457524673910274</c:v>
                </c:pt>
                <c:pt idx="1257">
                  <c:v>0.453351723862022</c:v>
                </c:pt>
                <c:pt idx="1258">
                  <c:v>0.449122679161279</c:v>
                </c:pt>
                <c:pt idx="1259">
                  <c:v>0.444837340350933</c:v>
                </c:pt>
                <c:pt idx="1260">
                  <c:v>0.440495521906339</c:v>
                </c:pt>
                <c:pt idx="1261">
                  <c:v>0.43609705242599</c:v>
                </c:pt>
                <c:pt idx="1262">
                  <c:v>0.431641774808528</c:v>
                </c:pt>
                <c:pt idx="1263">
                  <c:v>0.427129546415693</c:v>
                </c:pt>
                <c:pt idx="1264">
                  <c:v>0.422560239220879</c:v>
                </c:pt>
                <c:pt idx="1265">
                  <c:v>0.417933739942931</c:v>
                </c:pt>
                <c:pt idx="1266">
                  <c:v>0.413249950164936</c:v>
                </c:pt>
                <c:pt idx="1267">
                  <c:v>0.408508786437701</c:v>
                </c:pt>
                <c:pt idx="1268">
                  <c:v>0.403710180367717</c:v>
                </c:pt>
                <c:pt idx="1269">
                  <c:v>0.3988540786894</c:v>
                </c:pt>
                <c:pt idx="1270">
                  <c:v>0.393940443321443</c:v>
                </c:pt>
                <c:pt idx="1271">
                  <c:v>0.388969251407168</c:v>
                </c:pt>
                <c:pt idx="1272">
                  <c:v>0.383940495338774</c:v>
                </c:pt>
                <c:pt idx="1273">
                  <c:v>0.378854182765429</c:v>
                </c:pt>
                <c:pt idx="1274">
                  <c:v>0.373710336585193</c:v>
                </c:pt>
                <c:pt idx="1275">
                  <c:v>0.368508994920778</c:v>
                </c:pt>
                <c:pt idx="1276">
                  <c:v>0.363250211079229</c:v>
                </c:pt>
                <c:pt idx="1277">
                  <c:v>0.357934053495565</c:v>
                </c:pt>
                <c:pt idx="1278">
                  <c:v>0.352560605660566</c:v>
                </c:pt>
                <c:pt idx="1279">
                  <c:v>0.347129966032821</c:v>
                </c:pt>
                <c:pt idx="1280">
                  <c:v>0.341642247935261</c:v>
                </c:pt>
                <c:pt idx="1281">
                  <c:v>0.336097579436393</c:v>
                </c:pt>
                <c:pt idx="1282">
                  <c:v>0.330496103216506</c:v>
                </c:pt>
                <c:pt idx="1283">
                  <c:v>0.32483797641914</c:v>
                </c:pt>
                <c:pt idx="1284">
                  <c:v>0.319123370488147</c:v>
                </c:pt>
                <c:pt idx="1285">
                  <c:v>0.313352470990705</c:v>
                </c:pt>
                <c:pt idx="1286">
                  <c:v>0.307525477426651</c:v>
                </c:pt>
                <c:pt idx="1287">
                  <c:v>0.301642603024568</c:v>
                </c:pt>
                <c:pt idx="1288">
                  <c:v>0.295704074525052</c:v>
                </c:pt>
                <c:pt idx="1289">
                  <c:v>0.289710131951614</c:v>
                </c:pt>
                <c:pt idx="1290">
                  <c:v>0.283661028369716</c:v>
                </c:pt>
                <c:pt idx="1291">
                  <c:v>0.27755702963442</c:v>
                </c:pt>
                <c:pt idx="1292">
                  <c:v>0.271398414127206</c:v>
                </c:pt>
                <c:pt idx="1293">
                  <c:v>0.265185472482463</c:v>
                </c:pt>
                <c:pt idx="1294">
                  <c:v>0.258918507304235</c:v>
                </c:pt>
                <c:pt idx="1295">
                  <c:v>0.252597832873771</c:v>
                </c:pt>
                <c:pt idx="1296">
                  <c:v>0.246223774848471</c:v>
                </c:pt>
                <c:pt idx="1297">
                  <c:v>0.239796669952807</c:v>
                </c:pt>
                <c:pt idx="1298">
                  <c:v>0.233316865661825</c:v>
                </c:pt>
                <c:pt idx="1299">
                  <c:v>0.226784719877815</c:v>
                </c:pt>
                <c:pt idx="1300">
                  <c:v>0.220200600600769</c:v>
                </c:pt>
                <c:pt idx="1301">
                  <c:v>0.213564885593233</c:v>
                </c:pt>
                <c:pt idx="1302">
                  <c:v>0.206877962040143</c:v>
                </c:pt>
                <c:pt idx="1303">
                  <c:v>0.200140226204282</c:v>
                </c:pt>
                <c:pt idx="1304">
                  <c:v>0.193352083077936</c:v>
                </c:pt>
                <c:pt idx="1305">
                  <c:v>0.186513946031353</c:v>
                </c:pt>
                <c:pt idx="1306">
                  <c:v>0.179626236458613</c:v>
                </c:pt>
                <c:pt idx="1307">
                  <c:v>0.172689383421468</c:v>
                </c:pt>
                <c:pt idx="1308">
                  <c:v>0.16570382329174</c:v>
                </c:pt>
                <c:pt idx="1309">
                  <c:v>0.158669999392851</c:v>
                </c:pt>
                <c:pt idx="1310">
                  <c:v>0.151588361641023</c:v>
                </c:pt>
                <c:pt idx="1311">
                  <c:v>0.144459366186682</c:v>
                </c:pt>
                <c:pt idx="1312">
                  <c:v>0.137283475056609</c:v>
                </c:pt>
                <c:pt idx="1313">
                  <c:v>0.130061155797341</c:v>
                </c:pt>
                <c:pt idx="1314">
                  <c:v>0.122792881120305</c:v>
                </c:pt>
                <c:pt idx="1315">
                  <c:v>0.115479128549173</c:v>
                </c:pt>
                <c:pt idx="1316">
                  <c:v>0.108120380069895</c:v>
                </c:pt>
                <c:pt idx="1317">
                  <c:v>0.100717121783843</c:v>
                </c:pt>
                <c:pt idx="1318">
                  <c:v>0.0932698435644985</c:v>
                </c:pt>
                <c:pt idx="1319">
                  <c:v>0.085779038718069</c:v>
                </c:pt>
                <c:pt idx="1320">
                  <c:v>0.0782452036484292</c:v>
                </c:pt>
                <c:pt idx="1321">
                  <c:v>0.0706688375267463</c:v>
                </c:pt>
                <c:pt idx="1322">
                  <c:v>0.063050441966119</c:v>
                </c:pt>
                <c:pt idx="1323">
                  <c:v>0.0553905207015612</c:v>
                </c:pt>
                <c:pt idx="1324">
                  <c:v>0.0476895792756248</c:v>
                </c:pt>
                <c:pt idx="1325">
                  <c:v>0.0399481247299398</c:v>
                </c:pt>
                <c:pt idx="1326">
                  <c:v>0.0321666653029368</c:v>
                </c:pt>
                <c:pt idx="1327">
                  <c:v>0.0243457101339684</c:v>
                </c:pt>
                <c:pt idx="1328">
                  <c:v>0.0164857689740719</c:v>
                </c:pt>
                <c:pt idx="1329">
                  <c:v>0.00858735190355601</c:v>
                </c:pt>
                <c:pt idx="1330">
                  <c:v>0.000650969056578286</c:v>
                </c:pt>
                <c:pt idx="1331">
                  <c:v>-0.00732286964710046</c:v>
                </c:pt>
                <c:pt idx="1332">
                  <c:v>-0.0153336547630816</c:v>
                </c:pt>
                <c:pt idx="1333">
                  <c:v>-0.0233808775758709</c:v>
                </c:pt>
                <c:pt idx="1334">
                  <c:v>-0.0314640303449069</c:v>
                </c:pt>
                <c:pt idx="1335">
                  <c:v>-0.0395826065429846</c:v>
                </c:pt>
                <c:pt idx="1336">
                  <c:v>-0.0477361010870248</c:v>
                </c:pt>
                <c:pt idx="1337">
                  <c:v>-0.0559240105611176</c:v>
                </c:pt>
                <c:pt idx="1338">
                  <c:v>-0.0641458334318225</c:v>
                </c:pt>
                <c:pt idx="1339">
                  <c:v>-0.0724010702557008</c:v>
                </c:pt>
                <c:pt idx="1340">
                  <c:v>-0.0806892238790828</c:v>
                </c:pt>
                <c:pt idx="1341">
                  <c:v>-0.0890097996300656</c:v>
                </c:pt>
                <c:pt idx="1342">
                  <c:v>-0.0973623055027873</c:v>
                </c:pt>
                <c:pt idx="1343">
                  <c:v>-0.105746252333992</c:v>
                </c:pt>
                <c:pt idx="1344">
                  <c:v>-0.114161153971958</c:v>
                </c:pt>
                <c:pt idx="1345">
                  <c:v>-0.122606527437825</c:v>
                </c:pt>
                <c:pt idx="1346">
                  <c:v>-0.13108189307941</c:v>
                </c:pt>
                <c:pt idx="1347">
                  <c:v>-0.139586774717584</c:v>
                </c:pt>
                <c:pt idx="1348">
                  <c:v>-0.148120699785301</c:v>
                </c:pt>
                <c:pt idx="1349">
                  <c:v>-0.15668319945938</c:v>
                </c:pt>
                <c:pt idx="1350">
                  <c:v>-0.16527380878515</c:v>
                </c:pt>
                <c:pt idx="1351">
                  <c:v>-0.173892066794061</c:v>
                </c:pt>
                <c:pt idx="1352">
                  <c:v>-0.182537516614404</c:v>
                </c:pt>
                <c:pt idx="1353">
                  <c:v>-0.19120970557524</c:v>
                </c:pt>
                <c:pt idx="1354">
                  <c:v>-0.199908185303696</c:v>
                </c:pt>
                <c:pt idx="1355">
                  <c:v>-0.208632511815753</c:v>
                </c:pt>
                <c:pt idx="1356">
                  <c:v>-0.217382245600671</c:v>
                </c:pt>
                <c:pt idx="1357">
                  <c:v>-0.226156951699205</c:v>
                </c:pt>
                <c:pt idx="1358">
                  <c:v>-0.23495619977575</c:v>
                </c:pt>
                <c:pt idx="1359">
                  <c:v>-0.243779564184579</c:v>
                </c:pt>
                <c:pt idx="1360">
                  <c:v>-0.252626624030323</c:v>
                </c:pt>
                <c:pt idx="1361">
                  <c:v>-0.261496963222863</c:v>
                </c:pt>
                <c:pt idx="1362">
                  <c:v>-0.270390170526768</c:v>
                </c:pt>
                <c:pt idx="1363">
                  <c:v>-0.279305839605476</c:v>
                </c:pt>
                <c:pt idx="1364">
                  <c:v>-0.288243569060341</c:v>
                </c:pt>
                <c:pt idx="1365">
                  <c:v>-0.297202962464736</c:v>
                </c:pt>
                <c:pt idx="1366">
                  <c:v>-0.306183628393367</c:v>
                </c:pt>
                <c:pt idx="1367">
                  <c:v>-0.315185180446949</c:v>
                </c:pt>
                <c:pt idx="1368">
                  <c:v>-0.324207237272416</c:v>
                </c:pt>
                <c:pt idx="1369">
                  <c:v>-0.333249422578827</c:v>
                </c:pt>
                <c:pt idx="1370">
                  <c:v>-0.342311365149116</c:v>
                </c:pt>
                <c:pt idx="1371">
                  <c:v>-0.351392698847852</c:v>
                </c:pt>
                <c:pt idx="1372">
                  <c:v>-0.360493062625164</c:v>
                </c:pt>
                <c:pt idx="1373">
                  <c:v>-0.369612100516987</c:v>
                </c:pt>
                <c:pt idx="1374">
                  <c:v>-0.378749461641768</c:v>
                </c:pt>
                <c:pt idx="1375">
                  <c:v>-0.387904800193808</c:v>
                </c:pt>
                <c:pt idx="1376">
                  <c:v>-0.397077775433354</c:v>
                </c:pt>
                <c:pt idx="1377">
                  <c:v>-0.406268051673624</c:v>
                </c:pt>
                <c:pt idx="1378">
                  <c:v>-0.415475298264871</c:v>
                </c:pt>
                <c:pt idx="1379">
                  <c:v>-0.424699189575649</c:v>
                </c:pt>
                <c:pt idx="1380">
                  <c:v>-0.433939404971412</c:v>
                </c:pt>
                <c:pt idx="1381">
                  <c:v>-0.443195628790576</c:v>
                </c:pt>
                <c:pt idx="1382">
                  <c:v>-0.452467550318174</c:v>
                </c:pt>
                <c:pt idx="1383">
                  <c:v>-0.461754863757249</c:v>
                </c:pt>
                <c:pt idx="1384">
                  <c:v>-0.471057268198075</c:v>
                </c:pt>
                <c:pt idx="1385">
                  <c:v>-0.480374467585356</c:v>
                </c:pt>
                <c:pt idx="1386">
                  <c:v>-0.489706170683525</c:v>
                </c:pt>
                <c:pt idx="1387">
                  <c:v>-0.499052091040226</c:v>
                </c:pt>
                <c:pt idx="1388">
                  <c:v>-0.508411946948116</c:v>
                </c:pt>
                <c:pt idx="1389">
                  <c:v>-0.517785461405093</c:v>
                </c:pt>
                <c:pt idx="1390">
                  <c:v>-0.527172362073046</c:v>
                </c:pt>
                <c:pt idx="1391">
                  <c:v>-0.536572381235229</c:v>
                </c:pt>
                <c:pt idx="1392">
                  <c:v>-0.545985255752373</c:v>
                </c:pt>
                <c:pt idx="1393">
                  <c:v>-0.555410727017596</c:v>
                </c:pt>
                <c:pt idx="1394">
                  <c:v>-0.564848540910252</c:v>
                </c:pt>
                <c:pt idx="1395">
                  <c:v>-0.574298447748769</c:v>
                </c:pt>
                <c:pt idx="1396">
                  <c:v>-0.583760202242556</c:v>
                </c:pt>
                <c:pt idx="1397">
                  <c:v>-0.593233563443111</c:v>
                </c:pt>
                <c:pt idx="1398">
                  <c:v>-0.602718294694345</c:v>
                </c:pt>
                <c:pt idx="1399">
                  <c:v>-0.612214163582254</c:v>
                </c:pt>
                <c:pt idx="1400">
                  <c:v>-0.621720941883967</c:v>
                </c:pt>
                <c:pt idx="1401">
                  <c:v>-0.631238405516272</c:v>
                </c:pt>
                <c:pt idx="1402">
                  <c:v>-0.640766334483673</c:v>
                </c:pt>
                <c:pt idx="1403">
                  <c:v>-0.65030451282604</c:v>
                </c:pt>
                <c:pt idx="1404">
                  <c:v>-0.659852728565928</c:v>
                </c:pt>
                <c:pt idx="1405">
                  <c:v>-1.146376643109658</c:v>
                </c:pt>
                <c:pt idx="1406">
                  <c:v>-1.642026612039227</c:v>
                </c:pt>
                <c:pt idx="1407">
                  <c:v>-2.140641894015936</c:v>
                </c:pt>
              </c:numCache>
            </c:numRef>
          </c:yVal>
          <c:smooth val="1"/>
        </c:ser>
        <c:ser>
          <c:idx val="23"/>
          <c:order val="14"/>
          <c:tx>
            <c:strRef>
              <c:f>'SOL-P-OPEN'!$A$17</c:f>
              <c:strCache>
                <c:ptCount val="1"/>
                <c:pt idx="0">
                  <c:v>DMgPA</c:v>
                </c:pt>
              </c:strCache>
            </c:strRef>
          </c:tx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'SOL-P-OPEN'!$AQ$3:$AQ$1410</c:f>
              <c:numCache>
                <c:formatCode>0.000</c:formatCode>
                <c:ptCount val="1408"/>
                <c:pt idx="0">
                  <c:v>-14.03003294335603</c:v>
                </c:pt>
                <c:pt idx="1">
                  <c:v>-13.03010416749666</c:v>
                </c:pt>
                <c:pt idx="2">
                  <c:v>-12.03032932116492</c:v>
                </c:pt>
                <c:pt idx="3">
                  <c:v>-11.03104055236278</c:v>
                </c:pt>
                <c:pt idx="4">
                  <c:v>-10.03328202806623</c:v>
                </c:pt>
                <c:pt idx="5">
                  <c:v>-10.01335818150918</c:v>
                </c:pt>
                <c:pt idx="6">
                  <c:v>-9.993436094972706</c:v>
                </c:pt>
                <c:pt idx="7">
                  <c:v>-9.973515808806776</c:v>
                </c:pt>
                <c:pt idx="8">
                  <c:v>-9.953597364271153</c:v>
                </c:pt>
                <c:pt idx="9">
                  <c:v>-9.933680803555187</c:v>
                </c:pt>
                <c:pt idx="10">
                  <c:v>-9.91376616979801</c:v>
                </c:pt>
                <c:pt idx="11">
                  <c:v>-9.89385350710914</c:v>
                </c:pt>
                <c:pt idx="12">
                  <c:v>-9.87394286058949</c:v>
                </c:pt>
                <c:pt idx="13">
                  <c:v>-9.854034276352804</c:v>
                </c:pt>
                <c:pt idx="14">
                  <c:v>-9.834127801547493</c:v>
                </c:pt>
                <c:pt idx="15">
                  <c:v>-9.814223484378928</c:v>
                </c:pt>
                <c:pt idx="16">
                  <c:v>-9.794321374132156</c:v>
                </c:pt>
                <c:pt idx="17">
                  <c:v>-9.77442152119505</c:v>
                </c:pt>
                <c:pt idx="18">
                  <c:v>-9.754523977081927</c:v>
                </c:pt>
                <c:pt idx="19">
                  <c:v>-9.734628794457604</c:v>
                </c:pt>
                <c:pt idx="20">
                  <c:v>-9.714736027161926</c:v>
                </c:pt>
                <c:pt idx="21">
                  <c:v>-9.694845730234757</c:v>
                </c:pt>
                <c:pt idx="22">
                  <c:v>-9.674957959941448</c:v>
                </c:pt>
                <c:pt idx="23">
                  <c:v>-9.655072773798783</c:v>
                </c:pt>
                <c:pt idx="24">
                  <c:v>-9.635190230601414</c:v>
                </c:pt>
                <c:pt idx="25">
                  <c:v>-9.615310390448788</c:v>
                </c:pt>
                <c:pt idx="26">
                  <c:v>-9.59543331477257</c:v>
                </c:pt>
                <c:pt idx="27">
                  <c:v>-9.575559066364574</c:v>
                </c:pt>
                <c:pt idx="28">
                  <c:v>-9.55568770940521</c:v>
                </c:pt>
                <c:pt idx="29">
                  <c:v>-9.535819309492426</c:v>
                </c:pt>
                <c:pt idx="30">
                  <c:v>-9.51595393367121</c:v>
                </c:pt>
                <c:pt idx="31">
                  <c:v>-9.496091650463576</c:v>
                </c:pt>
                <c:pt idx="32">
                  <c:v>-9.47623252989911</c:v>
                </c:pt>
                <c:pt idx="33">
                  <c:v>-9.456376643546054</c:v>
                </c:pt>
                <c:pt idx="34">
                  <c:v>-9.436524064542917</c:v>
                </c:pt>
                <c:pt idx="35">
                  <c:v>-9.416674867630643</c:v>
                </c:pt>
                <c:pt idx="36">
                  <c:v>-9.396829129185334</c:v>
                </c:pt>
                <c:pt idx="37">
                  <c:v>-9.37698692725153</c:v>
                </c:pt>
                <c:pt idx="38">
                  <c:v>-9.35714834157603</c:v>
                </c:pt>
                <c:pt idx="39">
                  <c:v>-9.337313453642309</c:v>
                </c:pt>
                <c:pt idx="40">
                  <c:v>-9.317482346705474</c:v>
                </c:pt>
                <c:pt idx="41">
                  <c:v>-9.297655105827815</c:v>
                </c:pt>
                <c:pt idx="42">
                  <c:v>-9.277831817914897</c:v>
                </c:pt>
                <c:pt idx="43">
                  <c:v>-9.258012571752271</c:v>
                </c:pt>
                <c:pt idx="44">
                  <c:v>-9.238197458042725</c:v>
                </c:pt>
                <c:pt idx="45">
                  <c:v>-9.218386569444135</c:v>
                </c:pt>
                <c:pt idx="46">
                  <c:v>-9.198580000607893</c:v>
                </c:pt>
                <c:pt idx="47">
                  <c:v>-9.178777848217915</c:v>
                </c:pt>
                <c:pt idx="48">
                  <c:v>-9.15898021103023</c:v>
                </c:pt>
                <c:pt idx="49">
                  <c:v>-9.139187189913155</c:v>
                </c:pt>
                <c:pt idx="50">
                  <c:v>-9.119398887888044</c:v>
                </c:pt>
                <c:pt idx="51">
                  <c:v>-9.099615410170631</c:v>
                </c:pt>
                <c:pt idx="52">
                  <c:v>-9.07983686421293</c:v>
                </c:pt>
                <c:pt idx="53">
                  <c:v>-9.060063359745727</c:v>
                </c:pt>
                <c:pt idx="54">
                  <c:v>-9.040295008821638</c:v>
                </c:pt>
                <c:pt idx="55">
                  <c:v>-9.020531925858728</c:v>
                </c:pt>
                <c:pt idx="56">
                  <c:v>-9.00077422768471</c:v>
                </c:pt>
                <c:pt idx="57">
                  <c:v>-8.981022033581675</c:v>
                </c:pt>
                <c:pt idx="58">
                  <c:v>-8.961275465331409</c:v>
                </c:pt>
                <c:pt idx="59">
                  <c:v>-8.94153464726121</c:v>
                </c:pt>
                <c:pt idx="60">
                  <c:v>-8.921799706290281</c:v>
                </c:pt>
                <c:pt idx="61">
                  <c:v>-8.902070771976621</c:v>
                </c:pt>
                <c:pt idx="62">
                  <c:v>-8.88234797656445</c:v>
                </c:pt>
                <c:pt idx="63">
                  <c:v>-8.862631455032126</c:v>
                </c:pt>
                <c:pt idx="64">
                  <c:v>-8.842921345140555</c:v>
                </c:pt>
                <c:pt idx="65">
                  <c:v>-8.823217787482095</c:v>
                </c:pt>
                <c:pt idx="66">
                  <c:v>-8.803520925529907</c:v>
                </c:pt>
                <c:pt idx="67">
                  <c:v>-8.783830905687766</c:v>
                </c:pt>
                <c:pt idx="68">
                  <c:v>-8.764147877340285</c:v>
                </c:pt>
                <c:pt idx="69">
                  <c:v>-8.744471992903579</c:v>
                </c:pt>
                <c:pt idx="70">
                  <c:v>-8.724803407876296</c:v>
                </c:pt>
                <c:pt idx="71">
                  <c:v>-8.705142280891033</c:v>
                </c:pt>
                <c:pt idx="72">
                  <c:v>-8.685488773766095</c:v>
                </c:pt>
                <c:pt idx="73">
                  <c:v>-8.665843051557577</c:v>
                </c:pt>
                <c:pt idx="74">
                  <c:v>-8.64620528261174</c:v>
                </c:pt>
                <c:pt idx="75">
                  <c:v>-8.626575638617662</c:v>
                </c:pt>
                <c:pt idx="76">
                  <c:v>-8.606954294660125</c:v>
                </c:pt>
                <c:pt idx="77">
                  <c:v>-8.587341429272705</c:v>
                </c:pt>
                <c:pt idx="78">
                  <c:v>-8.567737224491034</c:v>
                </c:pt>
                <c:pt idx="79">
                  <c:v>-8.548141865906222</c:v>
                </c:pt>
                <c:pt idx="80">
                  <c:v>-8.52855554271834</c:v>
                </c:pt>
                <c:pt idx="81">
                  <c:v>-8.508978447790001</c:v>
                </c:pt>
                <c:pt idx="82">
                  <c:v>-8.489410777699935</c:v>
                </c:pt>
                <c:pt idx="83">
                  <c:v>-8.469852732796558</c:v>
                </c:pt>
                <c:pt idx="84">
                  <c:v>-8.450304517251447</c:v>
                </c:pt>
                <c:pt idx="85">
                  <c:v>-8.430766339112716</c:v>
                </c:pt>
                <c:pt idx="86">
                  <c:v>-8.41123841035821</c:v>
                </c:pt>
                <c:pt idx="87">
                  <c:v>-8.39172094694847</c:v>
                </c:pt>
                <c:pt idx="88">
                  <c:v>-8.37221416887942</c:v>
                </c:pt>
                <c:pt idx="89">
                  <c:v>-8.352718300234723</c:v>
                </c:pt>
                <c:pt idx="90">
                  <c:v>-8.33323356923772</c:v>
                </c:pt>
                <c:pt idx="91">
                  <c:v>-8.3137602083029</c:v>
                </c:pt>
                <c:pt idx="92">
                  <c:v>-8.294298454086871</c:v>
                </c:pt>
                <c:pt idx="93">
                  <c:v>-8.274848547538658</c:v>
                </c:pt>
                <c:pt idx="94">
                  <c:v>-8.255410733949407</c:v>
                </c:pt>
                <c:pt idx="95">
                  <c:v>-8.235985263001275</c:v>
                </c:pt>
                <c:pt idx="96">
                  <c:v>-8.216572388815509</c:v>
                </c:pt>
                <c:pt idx="97">
                  <c:v>-8.197172369999615</c:v>
                </c:pt>
                <c:pt idx="98">
                  <c:v>-8.177785469693521</c:v>
                </c:pt>
                <c:pt idx="99">
                  <c:v>-8.158411955614653</c:v>
                </c:pt>
                <c:pt idx="100">
                  <c:v>-8.139052100101839</c:v>
                </c:pt>
                <c:pt idx="101">
                  <c:v>-8.11970618015792</c:v>
                </c:pt>
                <c:pt idx="102">
                  <c:v>-8.100374477491009</c:v>
                </c:pt>
                <c:pt idx="103">
                  <c:v>-8.081057278554272</c:v>
                </c:pt>
                <c:pt idx="104">
                  <c:v>-8.061754874584115</c:v>
                </c:pt>
                <c:pt idx="105">
                  <c:v>-8.042467561636705</c:v>
                </c:pt>
                <c:pt idx="106">
                  <c:v>-8.023195640622678</c:v>
                </c:pt>
                <c:pt idx="107">
                  <c:v>-8.00393941733994</c:v>
                </c:pt>
                <c:pt idx="108">
                  <c:v>-7.984699202504453</c:v>
                </c:pt>
                <c:pt idx="109">
                  <c:v>-7.965475311778819</c:v>
                </c:pt>
                <c:pt idx="110">
                  <c:v>-7.946268065798657</c:v>
                </c:pt>
                <c:pt idx="111">
                  <c:v>-7.92707779019653</c:v>
                </c:pt>
                <c:pt idx="112">
                  <c:v>-7.90790481562334</c:v>
                </c:pt>
                <c:pt idx="113">
                  <c:v>-7.88874947776708</c:v>
                </c:pt>
                <c:pt idx="114">
                  <c:v>-7.869612117368754</c:v>
                </c:pt>
                <c:pt idx="115">
                  <c:v>-7.850493080235372</c:v>
                </c:pt>
                <c:pt idx="116">
                  <c:v>-7.831392717249843</c:v>
                </c:pt>
                <c:pt idx="117">
                  <c:v>-7.81231138437765</c:v>
                </c:pt>
                <c:pt idx="118">
                  <c:v>-7.79324944267013</c:v>
                </c:pt>
                <c:pt idx="119">
                  <c:v>-7.774207258264245</c:v>
                </c:pt>
                <c:pt idx="120">
                  <c:v>-7.755185202378652</c:v>
                </c:pt>
                <c:pt idx="121">
                  <c:v>-7.736183651305943</c:v>
                </c:pt>
                <c:pt idx="122">
                  <c:v>-7.717202986400902</c:v>
                </c:pt>
                <c:pt idx="123">
                  <c:v>-7.698243594064598</c:v>
                </c:pt>
                <c:pt idx="124">
                  <c:v>-7.679305865724184</c:v>
                </c:pt>
                <c:pt idx="125">
                  <c:v>-7.660390197808212</c:v>
                </c:pt>
                <c:pt idx="126">
                  <c:v>-7.64149699171733</c:v>
                </c:pt>
                <c:pt idx="127">
                  <c:v>-7.622626653790183</c:v>
                </c:pt>
                <c:pt idx="128">
                  <c:v>-7.603779595264358</c:v>
                </c:pt>
                <c:pt idx="129">
                  <c:v>-7.584956232232223</c:v>
                </c:pt>
                <c:pt idx="130">
                  <c:v>-7.566156985591468</c:v>
                </c:pt>
                <c:pt idx="131">
                  <c:v>-7.54738228099024</c:v>
                </c:pt>
                <c:pt idx="132">
                  <c:v>-7.528632548766652</c:v>
                </c:pt>
                <c:pt idx="133">
                  <c:v>-7.509908223882551</c:v>
                </c:pt>
                <c:pt idx="134">
                  <c:v>-7.491209745851376</c:v>
                </c:pt>
                <c:pt idx="135">
                  <c:v>-7.472537558659949</c:v>
                </c:pt>
                <c:pt idx="136">
                  <c:v>-7.453892110684046</c:v>
                </c:pt>
                <c:pt idx="137">
                  <c:v>-7.435273854597617</c:v>
                </c:pt>
                <c:pt idx="138">
                  <c:v>-7.416683247275497</c:v>
                </c:pt>
                <c:pt idx="139">
                  <c:v>-7.398120749689466</c:v>
                </c:pt>
                <c:pt idx="140">
                  <c:v>-7.379586826797555</c:v>
                </c:pt>
                <c:pt idx="141">
                  <c:v>-7.361081947426413</c:v>
                </c:pt>
                <c:pt idx="142">
                  <c:v>-7.342606584146692</c:v>
                </c:pt>
                <c:pt idx="143">
                  <c:v>-7.324161213141245</c:v>
                </c:pt>
                <c:pt idx="144">
                  <c:v>-7.305746314066119</c:v>
                </c:pt>
                <c:pt idx="145">
                  <c:v>-7.28736236990417</c:v>
                </c:pt>
                <c:pt idx="146">
                  <c:v>-7.269009866811256</c:v>
                </c:pt>
                <c:pt idx="147">
                  <c:v>-7.250689293954915</c:v>
                </c:pt>
                <c:pt idx="148">
                  <c:v>-7.232401143345442</c:v>
                </c:pt>
                <c:pt idx="149">
                  <c:v>-7.214145909659317</c:v>
                </c:pt>
                <c:pt idx="150">
                  <c:v>-7.195924090054956</c:v>
                </c:pt>
                <c:pt idx="151">
                  <c:v>-7.177736183980696</c:v>
                </c:pt>
                <c:pt idx="152">
                  <c:v>-7.159582692975046</c:v>
                </c:pt>
                <c:pt idx="153">
                  <c:v>-7.14146412045915</c:v>
                </c:pt>
                <c:pt idx="154">
                  <c:v>-7.123380971521504</c:v>
                </c:pt>
                <c:pt idx="155">
                  <c:v>-7.1053337526949</c:v>
                </c:pt>
                <c:pt idx="156">
                  <c:v>-7.087322971725675</c:v>
                </c:pt>
                <c:pt idx="157">
                  <c:v>-7.069349137335291</c:v>
                </c:pt>
                <c:pt idx="158">
                  <c:v>-7.051412758974299</c:v>
                </c:pt>
                <c:pt idx="159">
                  <c:v>-7.033514346568818</c:v>
                </c:pt>
                <c:pt idx="160">
                  <c:v>-7.015654410259566</c:v>
                </c:pt>
                <c:pt idx="161">
                  <c:v>-6.997833460133618</c:v>
                </c:pt>
                <c:pt idx="162">
                  <c:v>-6.980052005948991</c:v>
                </c:pt>
                <c:pt idx="163">
                  <c:v>-6.962310556852239</c:v>
                </c:pt>
                <c:pt idx="164">
                  <c:v>-6.944609621089211</c:v>
                </c:pt>
                <c:pt idx="165">
                  <c:v>-6.92694970570919</c:v>
                </c:pt>
                <c:pt idx="166">
                  <c:v>-6.90933131626261</c:v>
                </c:pt>
                <c:pt idx="167">
                  <c:v>-6.891754956492609</c:v>
                </c:pt>
                <c:pt idx="168">
                  <c:v>-6.874221128020654</c:v>
                </c:pt>
                <c:pt idx="169">
                  <c:v>-6.856730330026528</c:v>
                </c:pt>
                <c:pt idx="170">
                  <c:v>-6.839283058922977</c:v>
                </c:pt>
                <c:pt idx="171">
                  <c:v>-6.821879808025344</c:v>
                </c:pt>
                <c:pt idx="172">
                  <c:v>-6.804521067216502</c:v>
                </c:pt>
                <c:pt idx="173">
                  <c:v>-6.787207322607495</c:v>
                </c:pt>
                <c:pt idx="174">
                  <c:v>-6.769939056194216</c:v>
                </c:pt>
                <c:pt idx="175">
                  <c:v>-6.752716745510565</c:v>
                </c:pt>
                <c:pt idx="176">
                  <c:v>-6.735540863278484</c:v>
                </c:pt>
                <c:pt idx="177">
                  <c:v>-6.718411877055315</c:v>
                </c:pt>
                <c:pt idx="178">
                  <c:v>-6.701330248878947</c:v>
                </c:pt>
                <c:pt idx="179">
                  <c:v>-6.684296434911217</c:v>
                </c:pt>
                <c:pt idx="180">
                  <c:v>-6.667310885080062</c:v>
                </c:pt>
                <c:pt idx="181">
                  <c:v>-6.650374042720942</c:v>
                </c:pt>
                <c:pt idx="182">
                  <c:v>-6.633486344218037</c:v>
                </c:pt>
                <c:pt idx="183">
                  <c:v>-6.616648218645779</c:v>
                </c:pt>
                <c:pt idx="184">
                  <c:v>-6.599860087411264</c:v>
                </c:pt>
                <c:pt idx="185">
                  <c:v>-6.583122363898095</c:v>
                </c:pt>
                <c:pt idx="186">
                  <c:v>-6.566435453112253</c:v>
                </c:pt>
                <c:pt idx="187">
                  <c:v>-6.549799751330566</c:v>
                </c:pt>
                <c:pt idx="188">
                  <c:v>-6.533215645752378</c:v>
                </c:pt>
                <c:pt idx="189">
                  <c:v>-6.516683514154992</c:v>
                </c:pt>
                <c:pt idx="190">
                  <c:v>-6.500203724553532</c:v>
                </c:pt>
                <c:pt idx="191">
                  <c:v>-6.483776634865793</c:v>
                </c:pt>
                <c:pt idx="192">
                  <c:v>-6.467402592582701</c:v>
                </c:pt>
                <c:pt idx="193">
                  <c:v>-6.451081934444993</c:v>
                </c:pt>
                <c:pt idx="194">
                  <c:v>-6.43481498612673</c:v>
                </c:pt>
                <c:pt idx="195">
                  <c:v>-6.418602061926213</c:v>
                </c:pt>
                <c:pt idx="196">
                  <c:v>-6.402443464464945</c:v>
                </c:pt>
                <c:pt idx="197">
                  <c:v>-6.38633948439518</c:v>
                </c:pt>
                <c:pt idx="198">
                  <c:v>-6.37029040011668</c:v>
                </c:pt>
                <c:pt idx="199">
                  <c:v>-6.354296477503209</c:v>
                </c:pt>
                <c:pt idx="200">
                  <c:v>-6.338357969639363</c:v>
                </c:pt>
                <c:pt idx="201">
                  <c:v>-6.322475116568218</c:v>
                </c:pt>
                <c:pt idx="202">
                  <c:v>-6.306648145050377</c:v>
                </c:pt>
                <c:pt idx="203">
                  <c:v>-6.290877268334881</c:v>
                </c:pt>
                <c:pt idx="204">
                  <c:v>-6.275162685942478</c:v>
                </c:pt>
                <c:pt idx="205">
                  <c:v>-6.259504583461715</c:v>
                </c:pt>
                <c:pt idx="206">
                  <c:v>-6.243903132358285</c:v>
                </c:pt>
                <c:pt idx="207">
                  <c:v>-6.228358489798047</c:v>
                </c:pt>
                <c:pt idx="208">
                  <c:v>-6.21287079848409</c:v>
                </c:pt>
                <c:pt idx="209">
                  <c:v>-6.197440186508214</c:v>
                </c:pt>
                <c:pt idx="210">
                  <c:v>-6.182066767217139</c:v>
                </c:pt>
                <c:pt idx="211">
                  <c:v>-6.166750639093753</c:v>
                </c:pt>
                <c:pt idx="212">
                  <c:v>-6.151491885653645</c:v>
                </c:pt>
                <c:pt idx="213">
                  <c:v>-6.136290575357176</c:v>
                </c:pt>
                <c:pt idx="214">
                  <c:v>-6.121146761537253</c:v>
                </c:pt>
                <c:pt idx="215">
                  <c:v>-6.106060482343</c:v>
                </c:pt>
                <c:pt idx="216">
                  <c:v>-6.091031760699434</c:v>
                </c:pt>
                <c:pt idx="217">
                  <c:v>-6.076060604283243</c:v>
                </c:pt>
                <c:pt idx="218">
                  <c:v>-6.06114700551471</c:v>
                </c:pt>
                <c:pt idx="219">
                  <c:v>-6.046290941565824</c:v>
                </c:pt>
                <c:pt idx="220">
                  <c:v>-6.031492374384535</c:v>
                </c:pt>
                <c:pt idx="221">
                  <c:v>-6.016751250735113</c:v>
                </c:pt>
                <c:pt idx="222">
                  <c:v>-6.002067502254514</c:v>
                </c:pt>
                <c:pt idx="223">
                  <c:v>-5.987441045524634</c:v>
                </c:pt>
                <c:pt idx="224">
                  <c:v>-5.97287178216028</c:v>
                </c:pt>
                <c:pt idx="225">
                  <c:v>-5.958359598912672</c:v>
                </c:pt>
                <c:pt idx="226">
                  <c:v>-5.943904367788223</c:v>
                </c:pt>
                <c:pt idx="227">
                  <c:v>-5.929505946182376</c:v>
                </c:pt>
                <c:pt idx="228">
                  <c:v>-5.915164177028154</c:v>
                </c:pt>
                <c:pt idx="229">
                  <c:v>-5.900878888959131</c:v>
                </c:pt>
                <c:pt idx="230">
                  <c:v>-5.886649896486459</c:v>
                </c:pt>
                <c:pt idx="231">
                  <c:v>-5.872477000189545</c:v>
                </c:pt>
                <c:pt idx="232">
                  <c:v>-5.858359986920012</c:v>
                </c:pt>
                <c:pt idx="233">
                  <c:v>-5.844298630018457</c:v>
                </c:pt>
                <c:pt idx="234">
                  <c:v>-5.83029268954359</c:v>
                </c:pt>
                <c:pt idx="235">
                  <c:v>-5.816341912513221</c:v>
                </c:pt>
                <c:pt idx="236">
                  <c:v>-5.802446033156661</c:v>
                </c:pt>
                <c:pt idx="237">
                  <c:v>-5.788604773177921</c:v>
                </c:pt>
                <c:pt idx="238">
                  <c:v>-5.774817842029277</c:v>
                </c:pt>
                <c:pt idx="239">
                  <c:v>-5.761084937194548</c:v>
                </c:pt>
                <c:pt idx="240">
                  <c:v>-5.747405744481593</c:v>
                </c:pt>
                <c:pt idx="241">
                  <c:v>-5.733779938323402</c:v>
                </c:pt>
                <c:pt idx="242">
                  <c:v>-5.720207182087213</c:v>
                </c:pt>
                <c:pt idx="243">
                  <c:v>-5.70668712839106</c:v>
                </c:pt>
                <c:pt idx="244">
                  <c:v>-5.693219419427137</c:v>
                </c:pt>
                <c:pt idx="245">
                  <c:v>-5.679803687291393</c:v>
                </c:pt>
                <c:pt idx="246">
                  <c:v>-5.666439554318721</c:v>
                </c:pt>
                <c:pt idx="247">
                  <c:v>-5.653126633423166</c:v>
                </c:pt>
                <c:pt idx="248">
                  <c:v>-5.639864528442523</c:v>
                </c:pt>
                <c:pt idx="249">
                  <c:v>-5.626652834486724</c:v>
                </c:pt>
                <c:pt idx="250">
                  <c:v>-5.61349113828943</c:v>
                </c:pt>
                <c:pt idx="251">
                  <c:v>-5.600379018562219</c:v>
                </c:pt>
                <c:pt idx="252">
                  <c:v>-5.587316046350795</c:v>
                </c:pt>
                <c:pt idx="253">
                  <c:v>-5.574301785392636</c:v>
                </c:pt>
                <c:pt idx="254">
                  <c:v>-5.561335792475535</c:v>
                </c:pt>
                <c:pt idx="255">
                  <c:v>-5.548417617796451</c:v>
                </c:pt>
                <c:pt idx="256">
                  <c:v>-5.535546805320156</c:v>
                </c:pt>
                <c:pt idx="257">
                  <c:v>-5.522722893137154</c:v>
                </c:pt>
                <c:pt idx="258">
                  <c:v>-5.509945413820337</c:v>
                </c:pt>
                <c:pt idx="259">
                  <c:v>-5.497213894779916</c:v>
                </c:pt>
                <c:pt idx="260">
                  <c:v>-5.484527858616127</c:v>
                </c:pt>
                <c:pt idx="261">
                  <c:v>-5.471886823469265</c:v>
                </c:pt>
                <c:pt idx="262">
                  <c:v>-5.45929030336661</c:v>
                </c:pt>
                <c:pt idx="263">
                  <c:v>-5.446737808565811</c:v>
                </c:pt>
                <c:pt idx="264">
                  <c:v>-5.434228845894327</c:v>
                </c:pt>
                <c:pt idx="265">
                  <c:v>-5.421762919084573</c:v>
                </c:pt>
                <c:pt idx="266">
                  <c:v>-5.40933952910436</c:v>
                </c:pt>
                <c:pt idx="267">
                  <c:v>-5.396958174482338</c:v>
                </c:pt>
                <c:pt idx="268">
                  <c:v>-5.38461835162808</c:v>
                </c:pt>
                <c:pt idx="269">
                  <c:v>-5.372319555146549</c:v>
                </c:pt>
                <c:pt idx="270">
                  <c:v>-5.36006127814663</c:v>
                </c:pt>
                <c:pt idx="271">
                  <c:v>-5.347843012543499</c:v>
                </c:pt>
                <c:pt idx="272">
                  <c:v>-5.335664249354574</c:v>
                </c:pt>
                <c:pt idx="273">
                  <c:v>-5.323524478988851</c:v>
                </c:pt>
                <c:pt idx="274">
                  <c:v>-5.311423191529398</c:v>
                </c:pt>
                <c:pt idx="275">
                  <c:v>-5.299359877008867</c:v>
                </c:pt>
                <c:pt idx="276">
                  <c:v>-5.287334025677838</c:v>
                </c:pt>
                <c:pt idx="277">
                  <c:v>-5.275345128265873</c:v>
                </c:pt>
                <c:pt idx="278">
                  <c:v>-5.263392676235156</c:v>
                </c:pt>
                <c:pt idx="279">
                  <c:v>-5.25147616202662</c:v>
                </c:pt>
                <c:pt idx="280">
                  <c:v>-5.239595079298471</c:v>
                </c:pt>
                <c:pt idx="281">
                  <c:v>-5.227748923157059</c:v>
                </c:pt>
                <c:pt idx="282">
                  <c:v>-5.215937190380027</c:v>
                </c:pt>
                <c:pt idx="283">
                  <c:v>-5.204159379631717</c:v>
                </c:pt>
                <c:pt idx="284">
                  <c:v>-5.192414991670816</c:v>
                </c:pt>
                <c:pt idx="285">
                  <c:v>-5.180703529550223</c:v>
                </c:pt>
                <c:pt idx="286">
                  <c:v>-5.169024498809177</c:v>
                </c:pt>
                <c:pt idx="287">
                  <c:v>-5.157377407657637</c:v>
                </c:pt>
                <c:pt idx="288">
                  <c:v>-5.14576176715297</c:v>
                </c:pt>
                <c:pt idx="289">
                  <c:v>-5.134177091368997</c:v>
                </c:pt>
                <c:pt idx="290">
                  <c:v>-5.122622897557449</c:v>
                </c:pt>
                <c:pt idx="291">
                  <c:v>-5.111098706301907</c:v>
                </c:pt>
                <c:pt idx="292">
                  <c:v>-5.099604041664307</c:v>
                </c:pt>
                <c:pt idx="293">
                  <c:v>-5.088138431324106</c:v>
                </c:pt>
                <c:pt idx="294">
                  <c:v>-5.076701406710194</c:v>
                </c:pt>
                <c:pt idx="295">
                  <c:v>-5.065292503125682</c:v>
                </c:pt>
                <c:pt idx="296">
                  <c:v>-5.053911259865651</c:v>
                </c:pt>
                <c:pt idx="297">
                  <c:v>-5.042557220328015</c:v>
                </c:pt>
                <c:pt idx="298">
                  <c:v>-5.0312299321176</c:v>
                </c:pt>
                <c:pt idx="299">
                  <c:v>-5.019928947143595</c:v>
                </c:pt>
                <c:pt idx="300">
                  <c:v>-5.00865382171048</c:v>
                </c:pt>
                <c:pt idx="301">
                  <c:v>-4.997404116602622</c:v>
                </c:pt>
                <c:pt idx="302">
                  <c:v>-4.986179397162648</c:v>
                </c:pt>
                <c:pt idx="303">
                  <c:v>-4.97497923336375</c:v>
                </c:pt>
                <c:pt idx="304">
                  <c:v>-4.963803199876094</c:v>
                </c:pt>
                <c:pt idx="305">
                  <c:v>-4.952650876127472</c:v>
                </c:pt>
                <c:pt idx="306">
                  <c:v>-4.941521846358369</c:v>
                </c:pt>
                <c:pt idx="307">
                  <c:v>-4.930415699671578</c:v>
                </c:pt>
                <c:pt idx="308">
                  <c:v>-4.919332030076565</c:v>
                </c:pt>
                <c:pt idx="309">
                  <c:v>-4.908270436528707</c:v>
                </c:pt>
                <c:pt idx="310">
                  <c:v>-4.897230522963579</c:v>
                </c:pt>
                <c:pt idx="311">
                  <c:v>-4.886211898326472</c:v>
                </c:pt>
                <c:pt idx="312">
                  <c:v>-4.87521417659726</c:v>
                </c:pt>
                <c:pt idx="313">
                  <c:v>-4.864236976810824</c:v>
                </c:pt>
                <c:pt idx="314">
                  <c:v>-4.853279923073158</c:v>
                </c:pt>
                <c:pt idx="315">
                  <c:v>-4.842342644573341</c:v>
                </c:pt>
                <c:pt idx="316">
                  <c:v>-4.831424775591507</c:v>
                </c:pt>
                <c:pt idx="317">
                  <c:v>-4.820525955503003</c:v>
                </c:pt>
                <c:pt idx="318">
                  <c:v>-4.809645828778849</c:v>
                </c:pt>
                <c:pt idx="319">
                  <c:v>-4.798784044982695</c:v>
                </c:pt>
                <c:pt idx="320">
                  <c:v>-4.787940258764387</c:v>
                </c:pt>
                <c:pt idx="321">
                  <c:v>-4.77711412985032</c:v>
                </c:pt>
                <c:pt idx="322">
                  <c:v>-4.766305323030691</c:v>
                </c:pt>
                <c:pt idx="323">
                  <c:v>-4.755513508143835</c:v>
                </c:pt>
                <c:pt idx="324">
                  <c:v>-4.744738360057748</c:v>
                </c:pt>
                <c:pt idx="325">
                  <c:v>-4.73397955864895</c:v>
                </c:pt>
                <c:pt idx="326">
                  <c:v>-4.723236788778821</c:v>
                </c:pt>
                <c:pt idx="327">
                  <c:v>-4.712509740267547</c:v>
                </c:pt>
                <c:pt idx="328">
                  <c:v>-4.70179810786577</c:v>
                </c:pt>
                <c:pt idx="329">
                  <c:v>-4.691101591224136</c:v>
                </c:pt>
                <c:pt idx="330">
                  <c:v>-4.680419894860777</c:v>
                </c:pt>
                <c:pt idx="331">
                  <c:v>-4.669752728126903</c:v>
                </c:pt>
                <c:pt idx="332">
                  <c:v>-4.659099805170623</c:v>
                </c:pt>
                <c:pt idx="333">
                  <c:v>-4.648460844899048</c:v>
                </c:pt>
                <c:pt idx="334">
                  <c:v>-4.637835570938853</c:v>
                </c:pt>
                <c:pt idx="335">
                  <c:v>-4.62722371159536</c:v>
                </c:pt>
                <c:pt idx="336">
                  <c:v>-4.61662499981026</c:v>
                </c:pt>
                <c:pt idx="337">
                  <c:v>-4.606039173118063</c:v>
                </c:pt>
                <c:pt idx="338">
                  <c:v>-4.595465973601385</c:v>
                </c:pt>
                <c:pt idx="339">
                  <c:v>-4.584905147845149</c:v>
                </c:pt>
                <c:pt idx="340">
                  <c:v>-4.574356446889795</c:v>
                </c:pt>
                <c:pt idx="341">
                  <c:v>-4.563819626183592</c:v>
                </c:pt>
                <c:pt idx="342">
                  <c:v>-4.553294445534111</c:v>
                </c:pt>
                <c:pt idx="343">
                  <c:v>-4.542780669058979</c:v>
                </c:pt>
                <c:pt idx="344">
                  <c:v>-4.532278065135936</c:v>
                </c:pt>
                <c:pt idx="345">
                  <c:v>-4.521786406352321</c:v>
                </c:pt>
                <c:pt idx="346">
                  <c:v>-4.51130546945402</c:v>
                </c:pt>
                <c:pt idx="347">
                  <c:v>-4.500835035293966</c:v>
                </c:pt>
                <c:pt idx="348">
                  <c:v>-4.490374888780241</c:v>
                </c:pt>
                <c:pt idx="349">
                  <c:v>-4.47992481882385</c:v>
                </c:pt>
                <c:pt idx="350">
                  <c:v>-4.46948461828622</c:v>
                </c:pt>
                <c:pt idx="351">
                  <c:v>-4.459054083926494</c:v>
                </c:pt>
                <c:pt idx="352">
                  <c:v>-4.448633016348655</c:v>
                </c:pt>
                <c:pt idx="353">
                  <c:v>-4.438221219948544</c:v>
                </c:pt>
                <c:pt idx="354">
                  <c:v>-4.427818502860817</c:v>
                </c:pt>
                <c:pt idx="355">
                  <c:v>-4.417424676905894</c:v>
                </c:pt>
                <c:pt idx="356">
                  <c:v>-4.407039557536927</c:v>
                </c:pt>
                <c:pt idx="357">
                  <c:v>-4.396662963786858</c:v>
                </c:pt>
                <c:pt idx="358">
                  <c:v>-4.386294718215574</c:v>
                </c:pt>
                <c:pt idx="359">
                  <c:v>-4.375934646857225</c:v>
                </c:pt>
                <c:pt idx="360">
                  <c:v>-4.365582579167714</c:v>
                </c:pt>
                <c:pt idx="361">
                  <c:v>-4.355238347972435</c:v>
                </c:pt>
                <c:pt idx="362">
                  <c:v>-4.344901789414224</c:v>
                </c:pt>
                <c:pt idx="363">
                  <c:v>-4.334572742901634</c:v>
                </c:pt>
                <c:pt idx="364">
                  <c:v>-4.324251051057498</c:v>
                </c:pt>
                <c:pt idx="365">
                  <c:v>-4.313936559667822</c:v>
                </c:pt>
                <c:pt idx="366">
                  <c:v>-4.303629117631071</c:v>
                </c:pt>
                <c:pt idx="367">
                  <c:v>-4.293328576907813</c:v>
                </c:pt>
                <c:pt idx="368">
                  <c:v>-4.283034792470784</c:v>
                </c:pt>
                <c:pt idx="369">
                  <c:v>-4.272747622255381</c:v>
                </c:pt>
                <c:pt idx="370">
                  <c:v>-4.262466927110602</c:v>
                </c:pt>
                <c:pt idx="371">
                  <c:v>-4.252192570750451</c:v>
                </c:pt>
                <c:pt idx="372">
                  <c:v>-4.241924419705821</c:v>
                </c:pt>
                <c:pt idx="373">
                  <c:v>-4.231662343276884</c:v>
                </c:pt>
                <c:pt idx="374">
                  <c:v>-4.221406213485979</c:v>
                </c:pt>
                <c:pt idx="375">
                  <c:v>-4.211155905031037</c:v>
                </c:pt>
                <c:pt idx="376">
                  <c:v>-4.200911295239528</c:v>
                </c:pt>
                <c:pt idx="377">
                  <c:v>-4.190672264022969</c:v>
                </c:pt>
                <c:pt idx="378">
                  <c:v>-4.180438693831964</c:v>
                </c:pt>
                <c:pt idx="379">
                  <c:v>-4.170210469611844</c:v>
                </c:pt>
                <c:pt idx="380">
                  <c:v>-4.15998747875884</c:v>
                </c:pt>
                <c:pt idx="381">
                  <c:v>-4.149769611076862</c:v>
                </c:pt>
                <c:pt idx="382">
                  <c:v>-4.139556758734857</c:v>
                </c:pt>
                <c:pt idx="383">
                  <c:v>-4.129348816224747</c:v>
                </c:pt>
                <c:pt idx="384">
                  <c:v>-4.119145680319976</c:v>
                </c:pt>
                <c:pt idx="385">
                  <c:v>-4.108947250034645</c:v>
                </c:pt>
                <c:pt idx="386">
                  <c:v>-4.098753426583259</c:v>
                </c:pt>
                <c:pt idx="387">
                  <c:v>-4.088564113341067</c:v>
                </c:pt>
                <c:pt idx="388">
                  <c:v>-4.078379215805016</c:v>
                </c:pt>
                <c:pt idx="389">
                  <c:v>-4.068198641555317</c:v>
                </c:pt>
                <c:pt idx="390">
                  <c:v>-4.058022300217602</c:v>
                </c:pt>
                <c:pt idx="391">
                  <c:v>-4.047850103425714</c:v>
                </c:pt>
                <c:pt idx="392">
                  <c:v>-4.037681964785086</c:v>
                </c:pt>
                <c:pt idx="393">
                  <c:v>-4.027517799836736</c:v>
                </c:pt>
                <c:pt idx="394">
                  <c:v>-4.017357526021878</c:v>
                </c:pt>
                <c:pt idx="395">
                  <c:v>-4.007201062647116</c:v>
                </c:pt>
                <c:pt idx="396">
                  <c:v>-3.997048330850269</c:v>
                </c:pt>
                <c:pt idx="397">
                  <c:v>-3.986899253566774</c:v>
                </c:pt>
                <c:pt idx="398">
                  <c:v>-3.976753755496709</c:v>
                </c:pt>
                <c:pt idx="399">
                  <c:v>-3.966611763072397</c:v>
                </c:pt>
                <c:pt idx="400">
                  <c:v>-3.956473204426616</c:v>
                </c:pt>
                <c:pt idx="401">
                  <c:v>-3.946338009361384</c:v>
                </c:pt>
                <c:pt idx="402">
                  <c:v>-3.936206109317351</c:v>
                </c:pt>
                <c:pt idx="403">
                  <c:v>-3.926077437343757</c:v>
                </c:pt>
                <c:pt idx="404">
                  <c:v>-3.91595192806898</c:v>
                </c:pt>
                <c:pt idx="405">
                  <c:v>-3.905829517671653</c:v>
                </c:pt>
                <c:pt idx="406">
                  <c:v>-3.895710143852355</c:v>
                </c:pt>
                <c:pt idx="407">
                  <c:v>-3.885593745805868</c:v>
                </c:pt>
                <c:pt idx="408">
                  <c:v>-3.875480264193996</c:v>
                </c:pt>
                <c:pt idx="409">
                  <c:v>-3.865369641118941</c:v>
                </c:pt>
                <c:pt idx="410">
                  <c:v>-3.855261820097231</c:v>
                </c:pt>
                <c:pt idx="411">
                  <c:v>-3.845156746034195</c:v>
                </c:pt>
                <c:pt idx="412">
                  <c:v>-3.835054365198988</c:v>
                </c:pt>
                <c:pt idx="413">
                  <c:v>-3.824954625200139</c:v>
                </c:pt>
                <c:pt idx="414">
                  <c:v>-3.814857474961642</c:v>
                </c:pt>
                <c:pt idx="415">
                  <c:v>-3.804762864699576</c:v>
                </c:pt>
                <c:pt idx="416">
                  <c:v>-3.794670745899242</c:v>
                </c:pt>
                <c:pt idx="417">
                  <c:v>-3.784581071292815</c:v>
                </c:pt>
                <c:pt idx="418">
                  <c:v>-3.774493794837516</c:v>
                </c:pt>
                <c:pt idx="419">
                  <c:v>-3.764408871694277</c:v>
                </c:pt>
                <c:pt idx="420">
                  <c:v>-3.754326258206926</c:v>
                </c:pt>
                <c:pt idx="421">
                  <c:v>-3.744245911881854</c:v>
                </c:pt>
                <c:pt idx="422">
                  <c:v>-3.734167791368172</c:v>
                </c:pt>
                <c:pt idx="423">
                  <c:v>-3.724091856438362</c:v>
                </c:pt>
                <c:pt idx="424">
                  <c:v>-3.714018067969409</c:v>
                </c:pt>
                <c:pt idx="425">
                  <c:v>-3.703946387924391</c:v>
                </c:pt>
                <c:pt idx="426">
                  <c:v>-3.693876779334564</c:v>
                </c:pt>
                <c:pt idx="427">
                  <c:v>-3.683809206281896</c:v>
                </c:pt>
                <c:pt idx="428">
                  <c:v>-3.673743633882064</c:v>
                </c:pt>
                <c:pt idx="429">
                  <c:v>-3.663680028267906</c:v>
                </c:pt>
                <c:pt idx="430">
                  <c:v>-3.653618356573332</c:v>
                </c:pt>
                <c:pt idx="431">
                  <c:v>-3.643558586917662</c:v>
                </c:pt>
                <c:pt idx="432">
                  <c:v>-3.633500688390422</c:v>
                </c:pt>
                <c:pt idx="433">
                  <c:v>-3.623444631036575</c:v>
                </c:pt>
                <c:pt idx="434">
                  <c:v>-3.613390385842168</c:v>
                </c:pt>
                <c:pt idx="435">
                  <c:v>-3.603337924720421</c:v>
                </c:pt>
                <c:pt idx="436">
                  <c:v>-3.593287220498235</c:v>
                </c:pt>
                <c:pt idx="437">
                  <c:v>-3.583238246903117</c:v>
                </c:pt>
                <c:pt idx="438">
                  <c:v>-3.573190978550517</c:v>
                </c:pt>
                <c:pt idx="439">
                  <c:v>-3.563145390931577</c:v>
                </c:pt>
                <c:pt idx="440">
                  <c:v>-3.553101460401284</c:v>
                </c:pt>
                <c:pt idx="441">
                  <c:v>-3.543059164167034</c:v>
                </c:pt>
                <c:pt idx="442">
                  <c:v>-3.533018480277575</c:v>
                </c:pt>
                <c:pt idx="443">
                  <c:v>-3.522979387612363</c:v>
                </c:pt>
                <c:pt idx="444">
                  <c:v>-3.5129418658713</c:v>
                </c:pt>
                <c:pt idx="445">
                  <c:v>-3.502905895564857</c:v>
                </c:pt>
                <c:pt idx="446">
                  <c:v>-3.492871458004584</c:v>
                </c:pt>
                <c:pt idx="447">
                  <c:v>-3.482838535294002</c:v>
                </c:pt>
                <c:pt idx="448">
                  <c:v>-3.472807110319868</c:v>
                </c:pt>
                <c:pt idx="449">
                  <c:v>-3.462777166743816</c:v>
                </c:pt>
                <c:pt idx="450">
                  <c:v>-3.452748688994367</c:v>
                </c:pt>
                <c:pt idx="451">
                  <c:v>-3.442721662259312</c:v>
                </c:pt>
                <c:pt idx="452">
                  <c:v>-3.432696072478453</c:v>
                </c:pt>
                <c:pt idx="453">
                  <c:v>-3.422671906336715</c:v>
                </c:pt>
                <c:pt idx="454">
                  <c:v>-3.412649151257609</c:v>
                </c:pt>
                <c:pt idx="455">
                  <c:v>-3.402627795397062</c:v>
                </c:pt>
                <c:pt idx="456">
                  <c:v>-3.392607827637597</c:v>
                </c:pt>
                <c:pt idx="457">
                  <c:v>-3.382589237582864</c:v>
                </c:pt>
                <c:pt idx="458">
                  <c:v>-3.372572015552536</c:v>
                </c:pt>
                <c:pt idx="459">
                  <c:v>-3.362556152577533</c:v>
                </c:pt>
                <c:pt idx="460">
                  <c:v>-3.352541640395613</c:v>
                </c:pt>
                <c:pt idx="461">
                  <c:v>-3.342528471447299</c:v>
                </c:pt>
                <c:pt idx="462">
                  <c:v>-3.332516638872154</c:v>
                </c:pt>
                <c:pt idx="463">
                  <c:v>-3.322506136505396</c:v>
                </c:pt>
                <c:pt idx="464">
                  <c:v>-3.312496958874861</c:v>
                </c:pt>
                <c:pt idx="465">
                  <c:v>-3.302489101198298</c:v>
                </c:pt>
                <c:pt idx="466">
                  <c:v>-3.292482559381015</c:v>
                </c:pt>
                <c:pt idx="467">
                  <c:v>-3.282477330013853</c:v>
                </c:pt>
                <c:pt idx="468">
                  <c:v>-3.272473410371501</c:v>
                </c:pt>
                <c:pt idx="469">
                  <c:v>-3.262470798411152</c:v>
                </c:pt>
                <c:pt idx="470">
                  <c:v>-3.252469492771502</c:v>
                </c:pt>
                <c:pt idx="471">
                  <c:v>-3.242469492772063</c:v>
                </c:pt>
                <c:pt idx="472">
                  <c:v>-3.232470798412836</c:v>
                </c:pt>
                <c:pt idx="473">
                  <c:v>-3.222473410374308</c:v>
                </c:pt>
                <c:pt idx="474">
                  <c:v>-3.212477330017793</c:v>
                </c:pt>
                <c:pt idx="475">
                  <c:v>-3.202482559386096</c:v>
                </c:pt>
                <c:pt idx="476">
                  <c:v>-3.19248910120453</c:v>
                </c:pt>
                <c:pt idx="477">
                  <c:v>-3.182496958882255</c:v>
                </c:pt>
                <c:pt idx="478">
                  <c:v>-3.172506136513971</c:v>
                </c:pt>
                <c:pt idx="479">
                  <c:v>-3.162516638881926</c:v>
                </c:pt>
                <c:pt idx="480">
                  <c:v>-3.15252847145829</c:v>
                </c:pt>
                <c:pt idx="481">
                  <c:v>-3.142541640407845</c:v>
                </c:pt>
                <c:pt idx="482">
                  <c:v>-3.132556152591032</c:v>
                </c:pt>
                <c:pt idx="483">
                  <c:v>-3.122572015567331</c:v>
                </c:pt>
                <c:pt idx="484">
                  <c:v>-3.112589237598987</c:v>
                </c:pt>
                <c:pt idx="485">
                  <c:v>-3.10260782765508</c:v>
                </c:pt>
                <c:pt idx="486">
                  <c:v>-3.092627795415943</c:v>
                </c:pt>
                <c:pt idx="487">
                  <c:v>-3.082649151277928</c:v>
                </c:pt>
                <c:pt idx="488">
                  <c:v>-3.072671906358516</c:v>
                </c:pt>
                <c:pt idx="489">
                  <c:v>-3.062696072501781</c:v>
                </c:pt>
                <c:pt idx="490">
                  <c:v>-3.052721662284215</c:v>
                </c:pt>
                <c:pt idx="491">
                  <c:v>-3.042748689020899</c:v>
                </c:pt>
                <c:pt idx="492">
                  <c:v>-3.032777166772032</c:v>
                </c:pt>
                <c:pt idx="493">
                  <c:v>-3.022807110349829</c:v>
                </c:pt>
                <c:pt idx="494">
                  <c:v>-3.012838535325769</c:v>
                </c:pt>
                <c:pt idx="495">
                  <c:v>-3.002871458038225</c:v>
                </c:pt>
                <c:pt idx="496">
                  <c:v>-2.992905895600443</c:v>
                </c:pt>
                <c:pt idx="497">
                  <c:v>-2.982941865908907</c:v>
                </c:pt>
                <c:pt idx="498">
                  <c:v>-2.972979387652069</c:v>
                </c:pt>
                <c:pt idx="499">
                  <c:v>-2.963018480319465</c:v>
                </c:pt>
                <c:pt idx="500">
                  <c:v>-2.953059164211194</c:v>
                </c:pt>
                <c:pt idx="501">
                  <c:v>-2.94310146044781</c:v>
                </c:pt>
                <c:pt idx="502">
                  <c:v>-2.933145390980564</c:v>
                </c:pt>
                <c:pt idx="503">
                  <c:v>-2.92319097860207</c:v>
                </c:pt>
                <c:pt idx="504">
                  <c:v>-2.913238246957346</c:v>
                </c:pt>
                <c:pt idx="505">
                  <c:v>-2.903287220555253</c:v>
                </c:pt>
                <c:pt idx="506">
                  <c:v>-2.893337924780347</c:v>
                </c:pt>
                <c:pt idx="507">
                  <c:v>-2.883390385905128</c:v>
                </c:pt>
                <c:pt idx="508">
                  <c:v>-2.873444631102703</c:v>
                </c:pt>
                <c:pt idx="509">
                  <c:v>-2.863500688459857</c:v>
                </c:pt>
                <c:pt idx="510">
                  <c:v>-2.853558586990549</c:v>
                </c:pt>
                <c:pt idx="511">
                  <c:v>-2.843618356649824</c:v>
                </c:pt>
                <c:pt idx="512">
                  <c:v>-2.833680028348167</c:v>
                </c:pt>
                <c:pt idx="513">
                  <c:v>-2.823743633966259</c:v>
                </c:pt>
                <c:pt idx="514">
                  <c:v>-2.813809206370204</c:v>
                </c:pt>
                <c:pt idx="515">
                  <c:v>-2.80387677942717</c:v>
                </c:pt>
                <c:pt idx="516">
                  <c:v>-2.79394638802149</c:v>
                </c:pt>
                <c:pt idx="517">
                  <c:v>-2.784018068071205</c:v>
                </c:pt>
                <c:pt idx="518">
                  <c:v>-2.77409185654507</c:v>
                </c:pt>
                <c:pt idx="519">
                  <c:v>-2.764167791480012</c:v>
                </c:pt>
                <c:pt idx="520">
                  <c:v>-2.754245911999064</c:v>
                </c:pt>
                <c:pt idx="521">
                  <c:v>-2.744326258329752</c:v>
                </c:pt>
                <c:pt idx="522">
                  <c:v>-2.734408871822976</c:v>
                </c:pt>
                <c:pt idx="523">
                  <c:v>-2.724493794972357</c:v>
                </c:pt>
                <c:pt idx="524">
                  <c:v>-2.714581071434084</c:v>
                </c:pt>
                <c:pt idx="525">
                  <c:v>-2.704670746047232</c:v>
                </c:pt>
                <c:pt idx="526">
                  <c:v>-2.6947628648546</c:v>
                </c:pt>
                <c:pt idx="527">
                  <c:v>-2.684857475124021</c:v>
                </c:pt>
                <c:pt idx="528">
                  <c:v>-2.674954625370216</c:v>
                </c:pt>
                <c:pt idx="529">
                  <c:v>-2.66505436537712</c:v>
                </c:pt>
                <c:pt idx="530">
                  <c:v>-2.655156746220753</c:v>
                </c:pt>
                <c:pt idx="531">
                  <c:v>-2.645261820292605</c:v>
                </c:pt>
                <c:pt idx="532">
                  <c:v>-2.635369641323541</c:v>
                </c:pt>
                <c:pt idx="533">
                  <c:v>-2.62548026440825</c:v>
                </c:pt>
                <c:pt idx="534">
                  <c:v>-2.615593746030223</c:v>
                </c:pt>
                <c:pt idx="535">
                  <c:v>-2.605710144087281</c:v>
                </c:pt>
                <c:pt idx="536">
                  <c:v>-2.59582951791764</c:v>
                </c:pt>
                <c:pt idx="537">
                  <c:v>-2.585951928326542</c:v>
                </c:pt>
                <c:pt idx="538">
                  <c:v>-2.576077437613431</c:v>
                </c:pt>
                <c:pt idx="539">
                  <c:v>-2.566206109599701</c:v>
                </c:pt>
                <c:pt idx="540">
                  <c:v>-2.556338009656997</c:v>
                </c:pt>
                <c:pt idx="541">
                  <c:v>-2.54647320473611</c:v>
                </c:pt>
                <c:pt idx="542">
                  <c:v>-2.536611763396419</c:v>
                </c:pt>
                <c:pt idx="543">
                  <c:v>-2.52675375583593</c:v>
                </c:pt>
                <c:pt idx="544">
                  <c:v>-2.516899253921902</c:v>
                </c:pt>
                <c:pt idx="545">
                  <c:v>-2.507048331222044</c:v>
                </c:pt>
                <c:pt idx="546">
                  <c:v>-2.497201063036312</c:v>
                </c:pt>
                <c:pt idx="547">
                  <c:v>-2.487357526429304</c:v>
                </c:pt>
                <c:pt idx="548">
                  <c:v>-2.477517800263239</c:v>
                </c:pt>
                <c:pt idx="549">
                  <c:v>-2.46768196523155</c:v>
                </c:pt>
                <c:pt idx="550">
                  <c:v>-2.457850103893069</c:v>
                </c:pt>
                <c:pt idx="551">
                  <c:v>-2.448022300706818</c:v>
                </c:pt>
                <c:pt idx="552">
                  <c:v>-2.438198642067406</c:v>
                </c:pt>
                <c:pt idx="553">
                  <c:v>-2.428379216341045</c:v>
                </c:pt>
                <c:pt idx="554">
                  <c:v>-2.418564113902143</c:v>
                </c:pt>
                <c:pt idx="555">
                  <c:v>-2.408753427170546</c:v>
                </c:pt>
                <c:pt idx="556">
                  <c:v>-2.398947250649358</c:v>
                </c:pt>
                <c:pt idx="557">
                  <c:v>-2.389145680963385</c:v>
                </c:pt>
                <c:pt idx="558">
                  <c:v>-2.379348816898185</c:v>
                </c:pt>
                <c:pt idx="559">
                  <c:v>-2.369556759439716</c:v>
                </c:pt>
                <c:pt idx="560">
                  <c:v>-2.359769611814598</c:v>
                </c:pt>
                <c:pt idx="561">
                  <c:v>-2.349987479530973</c:v>
                </c:pt>
                <c:pt idx="562">
                  <c:v>-2.340210470419969</c:v>
                </c:pt>
                <c:pt idx="563">
                  <c:v>-2.330438694677747</c:v>
                </c:pt>
                <c:pt idx="564">
                  <c:v>-2.320672264908152</c:v>
                </c:pt>
                <c:pt idx="565">
                  <c:v>-2.310911296165934</c:v>
                </c:pt>
                <c:pt idx="566">
                  <c:v>-2.30115590600057</c:v>
                </c:pt>
                <c:pt idx="567">
                  <c:v>-2.291406214500633</c:v>
                </c:pt>
                <c:pt idx="568">
                  <c:v>-2.281662344338744</c:v>
                </c:pt>
                <c:pt idx="569">
                  <c:v>-2.271924420817066</c:v>
                </c:pt>
                <c:pt idx="570">
                  <c:v>-2.262192571913361</c:v>
                </c:pt>
                <c:pt idx="571">
                  <c:v>-2.252466928327562</c:v>
                </c:pt>
                <c:pt idx="572">
                  <c:v>-2.242747623528881</c:v>
                </c:pt>
                <c:pt idx="573">
                  <c:v>-2.23303479380343</c:v>
                </c:pt>
                <c:pt idx="574">
                  <c:v>-2.22332857830233</c:v>
                </c:pt>
                <c:pt idx="575">
                  <c:v>-2.213629119090311</c:v>
                </c:pt>
                <c:pt idx="576">
                  <c:v>-2.203936561194761</c:v>
                </c:pt>
                <c:pt idx="577">
                  <c:v>-2.194251052655249</c:v>
                </c:pt>
                <c:pt idx="578">
                  <c:v>-2.184572744573456</c:v>
                </c:pt>
                <c:pt idx="579">
                  <c:v>-2.174901791163516</c:v>
                </c:pt>
                <c:pt idx="580">
                  <c:v>-2.165238349802758</c:v>
                </c:pt>
                <c:pt idx="581">
                  <c:v>-2.155582581082788</c:v>
                </c:pt>
                <c:pt idx="582">
                  <c:v>-2.145934648860932</c:v>
                </c:pt>
                <c:pt idx="583">
                  <c:v>-2.136294720311982</c:v>
                </c:pt>
                <c:pt idx="584">
                  <c:v>-2.126662965980212</c:v>
                </c:pt>
                <c:pt idx="585">
                  <c:v>-2.117039559831666</c:v>
                </c:pt>
                <c:pt idx="586">
                  <c:v>-2.107424679306655</c:v>
                </c:pt>
                <c:pt idx="587">
                  <c:v>-2.097818505372451</c:v>
                </c:pt>
                <c:pt idx="588">
                  <c:v>-2.088221222576114</c:v>
                </c:pt>
                <c:pt idx="589">
                  <c:v>-2.078633019097457</c:v>
                </c:pt>
                <c:pt idx="590">
                  <c:v>-2.069054086802057</c:v>
                </c:pt>
                <c:pt idx="591">
                  <c:v>-2.059484621294326</c:v>
                </c:pt>
                <c:pt idx="592">
                  <c:v>-2.049924821970536</c:v>
                </c:pt>
                <c:pt idx="593">
                  <c:v>-2.040374892071818</c:v>
                </c:pt>
                <c:pt idx="594">
                  <c:v>-2.030835038737024</c:v>
                </c:pt>
                <c:pt idx="595">
                  <c:v>-2.021305473055444</c:v>
                </c:pt>
                <c:pt idx="596">
                  <c:v>-2.011786410119305</c:v>
                </c:pt>
                <c:pt idx="597">
                  <c:v>-2.002278069075993</c:v>
                </c:pt>
                <c:pt idx="598">
                  <c:v>-1.992780673179956</c:v>
                </c:pt>
                <c:pt idx="599">
                  <c:v>-1.983294449844206</c:v>
                </c:pt>
                <c:pt idx="600">
                  <c:v>-1.973819630691362</c:v>
                </c:pt>
                <c:pt idx="601">
                  <c:v>-1.964356451604182</c:v>
                </c:pt>
                <c:pt idx="602">
                  <c:v>-1.954905152775487</c:v>
                </c:pt>
                <c:pt idx="603">
                  <c:v>-1.945465978757423</c:v>
                </c:pt>
                <c:pt idx="604">
                  <c:v>-1.93603917850998</c:v>
                </c:pt>
                <c:pt idx="605">
                  <c:v>-1.92662500544868</c:v>
                </c:pt>
                <c:pt idx="606">
                  <c:v>-1.91722371749138</c:v>
                </c:pt>
                <c:pt idx="607">
                  <c:v>-1.907835577104054</c:v>
                </c:pt>
                <c:pt idx="608">
                  <c:v>-1.89846085134552</c:v>
                </c:pt>
                <c:pt idx="609">
                  <c:v>-1.889099811910986</c:v>
                </c:pt>
                <c:pt idx="610">
                  <c:v>-1.879752735174328</c:v>
                </c:pt>
                <c:pt idx="611">
                  <c:v>-1.870419902229009</c:v>
                </c:pt>
                <c:pt idx="612">
                  <c:v>-1.861101598927525</c:v>
                </c:pt>
                <c:pt idx="613">
                  <c:v>-1.851798115919284</c:v>
                </c:pt>
                <c:pt idx="614">
                  <c:v>-1.842509748686804</c:v>
                </c:pt>
                <c:pt idx="615">
                  <c:v>-1.833236797580121</c:v>
                </c:pt>
                <c:pt idx="616">
                  <c:v>-1.823979567849294</c:v>
                </c:pt>
                <c:pt idx="617">
                  <c:v>-1.814738369674874</c:v>
                </c:pt>
                <c:pt idx="618">
                  <c:v>-1.805513518196247</c:v>
                </c:pt>
                <c:pt idx="619">
                  <c:v>-1.796305333537684</c:v>
                </c:pt>
                <c:pt idx="620">
                  <c:v>-1.787114140832023</c:v>
                </c:pt>
                <c:pt idx="621">
                  <c:v>-1.777940270241791</c:v>
                </c:pt>
                <c:pt idx="622">
                  <c:v>-1.768784056977684</c:v>
                </c:pt>
                <c:pt idx="623">
                  <c:v>-1.759645841314246</c:v>
                </c:pt>
                <c:pt idx="624">
                  <c:v>-1.750525968602603</c:v>
                </c:pt>
                <c:pt idx="625">
                  <c:v>-1.741424789280114</c:v>
                </c:pt>
                <c:pt idx="626">
                  <c:v>-1.732342658876811</c:v>
                </c:pt>
                <c:pt idx="627">
                  <c:v>-1.723279938018441</c:v>
                </c:pt>
                <c:pt idx="628">
                  <c:v>-1.714236992426007</c:v>
                </c:pt>
                <c:pt idx="629">
                  <c:v>-1.705214192911616</c:v>
                </c:pt>
                <c:pt idx="630">
                  <c:v>-1.696211915370499</c:v>
                </c:pt>
                <c:pt idx="631">
                  <c:v>-1.687230540769057</c:v>
                </c:pt>
                <c:pt idx="632">
                  <c:v>-1.678270455128739</c:v>
                </c:pt>
                <c:pt idx="633">
                  <c:v>-1.669332049505641</c:v>
                </c:pt>
                <c:pt idx="634">
                  <c:v>-1.660415719965617</c:v>
                </c:pt>
                <c:pt idx="635">
                  <c:v>-1.65152186755478</c:v>
                </c:pt>
                <c:pt idx="636">
                  <c:v>-1.642650898265214</c:v>
                </c:pt>
                <c:pt idx="637">
                  <c:v>-1.633803222995729</c:v>
                </c:pt>
                <c:pt idx="638">
                  <c:v>-1.624979257507513</c:v>
                </c:pt>
                <c:pt idx="639">
                  <c:v>-1.616179422374505</c:v>
                </c:pt>
                <c:pt idx="640">
                  <c:v>-1.607404142928333</c:v>
                </c:pt>
                <c:pt idx="641">
                  <c:v>-1.598653849197673</c:v>
                </c:pt>
                <c:pt idx="642">
                  <c:v>-1.589928975841836</c:v>
                </c:pt>
                <c:pt idx="643">
                  <c:v>-1.581229962078464</c:v>
                </c:pt>
                <c:pt idx="644">
                  <c:v>-1.572557251605154</c:v>
                </c:pt>
                <c:pt idx="645">
                  <c:v>-1.563911292514884</c:v>
                </c:pt>
                <c:pt idx="646">
                  <c:v>-1.555292537205067</c:v>
                </c:pt>
                <c:pt idx="647">
                  <c:v>-1.546701442280111</c:v>
                </c:pt>
                <c:pt idx="648">
                  <c:v>-1.538138468447341</c:v>
                </c:pt>
                <c:pt idx="649">
                  <c:v>-1.529604080406145</c:v>
                </c:pt>
                <c:pt idx="650">
                  <c:v>-1.521098746730214</c:v>
                </c:pt>
                <c:pt idx="651">
                  <c:v>-1.512622939742771</c:v>
                </c:pt>
                <c:pt idx="652">
                  <c:v>-1.504177135384652</c:v>
                </c:pt>
                <c:pt idx="653">
                  <c:v>-1.49576181307515</c:v>
                </c:pt>
                <c:pt idx="654">
                  <c:v>-1.487377455565506</c:v>
                </c:pt>
                <c:pt idx="655">
                  <c:v>-1.479024548784979</c:v>
                </c:pt>
                <c:pt idx="656">
                  <c:v>-1.470703581679385</c:v>
                </c:pt>
                <c:pt idx="657">
                  <c:v>-1.46241504604206</c:v>
                </c:pt>
                <c:pt idx="658">
                  <c:v>-1.454159436337179</c:v>
                </c:pt>
                <c:pt idx="659">
                  <c:v>-1.445937249515364</c:v>
                </c:pt>
                <c:pt idx="660">
                  <c:v>-1.437748984821577</c:v>
                </c:pt>
                <c:pt idx="661">
                  <c:v>-1.429595143595245</c:v>
                </c:pt>
                <c:pt idx="662">
                  <c:v>-1.421476229062621</c:v>
                </c:pt>
                <c:pt idx="663">
                  <c:v>-1.413392746121383</c:v>
                </c:pt>
                <c:pt idx="664">
                  <c:v>-1.40534520111748</c:v>
                </c:pt>
                <c:pt idx="665">
                  <c:v>-1.397334101614278</c:v>
                </c:pt>
                <c:pt idx="666">
                  <c:v>-1.389359956154031</c:v>
                </c:pt>
                <c:pt idx="667">
                  <c:v>-1.381423274011756</c:v>
                </c:pt>
                <c:pt idx="668">
                  <c:v>-1.373524564941602</c:v>
                </c:pt>
                <c:pt idx="669">
                  <c:v>-1.365664338915795</c:v>
                </c:pt>
                <c:pt idx="670">
                  <c:v>-1.357843105856303</c:v>
                </c:pt>
                <c:pt idx="671">
                  <c:v>-1.350061375359324</c:v>
                </c:pt>
                <c:pt idx="672">
                  <c:v>-1.342319656412793</c:v>
                </c:pt>
                <c:pt idx="673">
                  <c:v>-1.334618457107055</c:v>
                </c:pt>
                <c:pt idx="674">
                  <c:v>-1.326958284338918</c:v>
                </c:pt>
                <c:pt idx="675">
                  <c:v>-1.319339643509286</c:v>
                </c:pt>
                <c:pt idx="676">
                  <c:v>-1.311763038214625</c:v>
                </c:pt>
                <c:pt idx="677">
                  <c:v>-1.304228969932512</c:v>
                </c:pt>
                <c:pt idx="678">
                  <c:v>-1.296737937701545</c:v>
                </c:pt>
                <c:pt idx="679">
                  <c:v>-1.289290437795912</c:v>
                </c:pt>
                <c:pt idx="680">
                  <c:v>-1.281886963394942</c:v>
                </c:pt>
                <c:pt idx="681">
                  <c:v>-1.27452800424798</c:v>
                </c:pt>
                <c:pt idx="682">
                  <c:v>-1.26721404633494</c:v>
                </c:pt>
                <c:pt idx="683">
                  <c:v>-1.259945571522924</c:v>
                </c:pt>
                <c:pt idx="684">
                  <c:v>-1.252723057219303</c:v>
                </c:pt>
                <c:pt idx="685">
                  <c:v>-1.245546976021688</c:v>
                </c:pt>
                <c:pt idx="686">
                  <c:v>-1.238417795365227</c:v>
                </c:pt>
                <c:pt idx="687">
                  <c:v>-1.23133597716768</c:v>
                </c:pt>
                <c:pt idx="688">
                  <c:v>-1.224301977472761</c:v>
                </c:pt>
                <c:pt idx="689">
                  <c:v>-1.217316246092228</c:v>
                </c:pt>
                <c:pt idx="690">
                  <c:v>-1.210379226247246</c:v>
                </c:pt>
                <c:pt idx="691">
                  <c:v>-1.203491354209525</c:v>
                </c:pt>
                <c:pt idx="692">
                  <c:v>-1.196653058942798</c:v>
                </c:pt>
                <c:pt idx="693">
                  <c:v>-1.18986476174517</c:v>
                </c:pt>
                <c:pt idx="694">
                  <c:v>-1.183126875892911</c:v>
                </c:pt>
                <c:pt idx="695">
                  <c:v>-1.176439806286281</c:v>
                </c:pt>
                <c:pt idx="696">
                  <c:v>-1.169803949097933</c:v>
                </c:pt>
                <c:pt idx="697">
                  <c:v>-1.163219691424538</c:v>
                </c:pt>
                <c:pt idx="698">
                  <c:v>-1.156687410942184</c:v>
                </c:pt>
                <c:pt idx="699">
                  <c:v>-1.15020747556618</c:v>
                </c:pt>
                <c:pt idx="700">
                  <c:v>-1.143780243115863</c:v>
                </c:pt>
                <c:pt idx="701">
                  <c:v>-1.137406060985014</c:v>
                </c:pt>
                <c:pt idx="702">
                  <c:v>-1.131085265818496</c:v>
                </c:pt>
                <c:pt idx="703">
                  <c:v>-1.124818183195712</c:v>
                </c:pt>
                <c:pt idx="704">
                  <c:v>-1.118605127321491</c:v>
                </c:pt>
                <c:pt idx="705">
                  <c:v>-1.112446400724998</c:v>
                </c:pt>
                <c:pt idx="706">
                  <c:v>-1.106342293967252</c:v>
                </c:pt>
                <c:pt idx="707">
                  <c:v>-1.100293085357837</c:v>
                </c:pt>
                <c:pt idx="708">
                  <c:v>-1.094299040681362</c:v>
                </c:pt>
                <c:pt idx="709">
                  <c:v>-1.088360412934246</c:v>
                </c:pt>
                <c:pt idx="710">
                  <c:v>-1.082477442072337</c:v>
                </c:pt>
                <c:pt idx="711">
                  <c:v>-1.07665035476992</c:v>
                </c:pt>
                <c:pt idx="712">
                  <c:v>-1.070879364190593</c:v>
                </c:pt>
                <c:pt idx="713">
                  <c:v>-1.0651646697705</c:v>
                </c:pt>
                <c:pt idx="714">
                  <c:v>-1.059506457014393</c:v>
                </c:pt>
                <c:pt idx="715">
                  <c:v>-1.053904897304943</c:v>
                </c:pt>
                <c:pt idx="716">
                  <c:v>-1.048360147725731</c:v>
                </c:pt>
                <c:pt idx="717">
                  <c:v>-1.042872350898278</c:v>
                </c:pt>
                <c:pt idx="718">
                  <c:v>-1.037441634833495</c:v>
                </c:pt>
                <c:pt idx="719">
                  <c:v>-1.032068112797861</c:v>
                </c:pt>
                <c:pt idx="720">
                  <c:v>-1.026751883194647</c:v>
                </c:pt>
                <c:pt idx="721">
                  <c:v>-1.021493029460415</c:v>
                </c:pt>
                <c:pt idx="722">
                  <c:v>-1.016291619977057</c:v>
                </c:pt>
                <c:pt idx="723">
                  <c:v>-1.011147707999546</c:v>
                </c:pt>
                <c:pt idx="724">
                  <c:v>-1.006061331599579</c:v>
                </c:pt>
                <c:pt idx="725">
                  <c:v>-1.001032513625225</c:v>
                </c:pt>
                <c:pt idx="726">
                  <c:v>-0.996061261676668</c:v>
                </c:pt>
                <c:pt idx="727">
                  <c:v>-0.991147568098119</c:v>
                </c:pt>
                <c:pt idx="728">
                  <c:v>-0.986291409985884</c:v>
                </c:pt>
                <c:pt idx="729">
                  <c:v>-0.981492749212603</c:v>
                </c:pt>
                <c:pt idx="730">
                  <c:v>-0.97675153246758</c:v>
                </c:pt>
                <c:pt idx="731">
                  <c:v>-0.972067691313121</c:v>
                </c:pt>
                <c:pt idx="732">
                  <c:v>-0.967441142256762</c:v>
                </c:pt>
                <c:pt idx="733">
                  <c:v>-0.962871786839215</c:v>
                </c:pt>
                <c:pt idx="734">
                  <c:v>-0.95835951173784</c:v>
                </c:pt>
                <c:pt idx="735">
                  <c:v>-0.953904188885407</c:v>
                </c:pt>
                <c:pt idx="736">
                  <c:v>-0.949505675603897</c:v>
                </c:pt>
                <c:pt idx="737">
                  <c:v>-0.945163814753031</c:v>
                </c:pt>
                <c:pt idx="738">
                  <c:v>-0.940878434893213</c:v>
                </c:pt>
                <c:pt idx="739">
                  <c:v>-0.936649350462524</c:v>
                </c:pt>
                <c:pt idx="740">
                  <c:v>-0.932476361967387</c:v>
                </c:pt>
                <c:pt idx="741">
                  <c:v>-0.928359256186486</c:v>
                </c:pt>
                <c:pt idx="742">
                  <c:v>-0.924297806387505</c:v>
                </c:pt>
                <c:pt idx="743">
                  <c:v>-0.920291772556229</c:v>
                </c:pt>
                <c:pt idx="744">
                  <c:v>-0.916340901637519</c:v>
                </c:pt>
                <c:pt idx="745">
                  <c:v>-0.912444927787663</c:v>
                </c:pt>
                <c:pt idx="746">
                  <c:v>-0.90860357263757</c:v>
                </c:pt>
                <c:pt idx="747">
                  <c:v>-0.904816545566283</c:v>
                </c:pt>
                <c:pt idx="748">
                  <c:v>-0.901083543984243</c:v>
                </c:pt>
                <c:pt idx="749">
                  <c:v>-0.897404253625748</c:v>
                </c:pt>
                <c:pt idx="750">
                  <c:v>-0.893778348850014</c:v>
                </c:pt>
                <c:pt idx="751">
                  <c:v>-0.89020549295026</c:v>
                </c:pt>
                <c:pt idx="752">
                  <c:v>-0.886685338470226</c:v>
                </c:pt>
                <c:pt idx="753">
                  <c:v>-0.883217527527507</c:v>
                </c:pt>
                <c:pt idx="754">
                  <c:v>-0.879801692143105</c:v>
                </c:pt>
                <c:pt idx="755">
                  <c:v>-0.876437454576595</c:v>
                </c:pt>
                <c:pt idx="756">
                  <c:v>-0.873124427666291</c:v>
                </c:pt>
                <c:pt idx="757">
                  <c:v>-0.86986221517381</c:v>
                </c:pt>
                <c:pt idx="758">
                  <c:v>-0.866650412132431</c:v>
                </c:pt>
                <c:pt idx="759">
                  <c:v>-0.863488605198639</c:v>
                </c:pt>
                <c:pt idx="760">
                  <c:v>-0.860376373006283</c:v>
                </c:pt>
                <c:pt idx="761">
                  <c:v>-0.857313286522744</c:v>
                </c:pt>
                <c:pt idx="762">
                  <c:v>-0.854298909406549</c:v>
                </c:pt>
                <c:pt idx="763">
                  <c:v>-0.851332798365863</c:v>
                </c:pt>
                <c:pt idx="764">
                  <c:v>-0.84841450351731</c:v>
                </c:pt>
                <c:pt idx="765">
                  <c:v>-0.845543568744576</c:v>
                </c:pt>
                <c:pt idx="766">
                  <c:v>-0.842719532056281</c:v>
                </c:pt>
                <c:pt idx="767">
                  <c:v>-0.8399419259426</c:v>
                </c:pt>
                <c:pt idx="768">
                  <c:v>-0.837210277730147</c:v>
                </c:pt>
                <c:pt idx="769">
                  <c:v>-0.834524109934634</c:v>
                </c:pt>
                <c:pt idx="770">
                  <c:v>-0.831882940610868</c:v>
                </c:pt>
                <c:pt idx="771">
                  <c:v>-0.829286283699622</c:v>
                </c:pt>
                <c:pt idx="772">
                  <c:v>-0.826733649370976</c:v>
                </c:pt>
                <c:pt idx="773">
                  <c:v>-0.824224544363715</c:v>
                </c:pt>
                <c:pt idx="774">
                  <c:v>-0.821758472320417</c:v>
                </c:pt>
                <c:pt idx="775">
                  <c:v>-0.819334934117853</c:v>
                </c:pt>
                <c:pt idx="776">
                  <c:v>-0.816953428192371</c:v>
                </c:pt>
                <c:pt idx="777">
                  <c:v>-0.814613450859937</c:v>
                </c:pt>
                <c:pt idx="778">
                  <c:v>-0.812314496630545</c:v>
                </c:pt>
                <c:pt idx="779">
                  <c:v>-0.810056058516694</c:v>
                </c:pt>
                <c:pt idx="780">
                  <c:v>-0.807837628335707</c:v>
                </c:pt>
                <c:pt idx="781">
                  <c:v>-0.805658697005629</c:v>
                </c:pt>
                <c:pt idx="782">
                  <c:v>-0.803518754834493</c:v>
                </c:pt>
                <c:pt idx="783">
                  <c:v>-0.801417291802779</c:v>
                </c:pt>
                <c:pt idx="784">
                  <c:v>-0.799353797838846</c:v>
                </c:pt>
                <c:pt idx="785">
                  <c:v>-0.797327763087231</c:v>
                </c:pt>
                <c:pt idx="786">
                  <c:v>-0.795338678169635</c:v>
                </c:pt>
                <c:pt idx="787">
                  <c:v>-0.793386034438509</c:v>
                </c:pt>
                <c:pt idx="788">
                  <c:v>-0.791469324223109</c:v>
                </c:pt>
                <c:pt idx="789">
                  <c:v>-0.789588041067964</c:v>
                </c:pt>
                <c:pt idx="790">
                  <c:v>-0.787741679963678</c:v>
                </c:pt>
                <c:pt idx="791">
                  <c:v>-0.785929737570012</c:v>
                </c:pt>
                <c:pt idx="792">
                  <c:v>-0.784151712431229</c:v>
                </c:pt>
                <c:pt idx="793">
                  <c:v>-0.782407105183663</c:v>
                </c:pt>
                <c:pt idx="794">
                  <c:v>-0.780695418755524</c:v>
                </c:pt>
                <c:pt idx="795">
                  <c:v>-0.779016158558949</c:v>
                </c:pt>
                <c:pt idx="796">
                  <c:v>-0.777368832674312</c:v>
                </c:pt>
                <c:pt idx="797">
                  <c:v>-0.775752952026839</c:v>
                </c:pt>
                <c:pt idx="798">
                  <c:v>-0.774168030555579</c:v>
                </c:pt>
                <c:pt idx="799">
                  <c:v>-0.77261358537478</c:v>
                </c:pt>
                <c:pt idx="800">
                  <c:v>-0.771089136927755</c:v>
                </c:pt>
                <c:pt idx="801">
                  <c:v>-0.769594209133307</c:v>
                </c:pt>
                <c:pt idx="802">
                  <c:v>-0.768128329524811</c:v>
                </c:pt>
                <c:pt idx="803">
                  <c:v>-0.76669102938205</c:v>
                </c:pt>
                <c:pt idx="804">
                  <c:v>-0.765281843855909</c:v>
                </c:pt>
                <c:pt idx="805">
                  <c:v>-0.763900312086048</c:v>
                </c:pt>
                <c:pt idx="806">
                  <c:v>-0.762545977311672</c:v>
                </c:pt>
                <c:pt idx="807">
                  <c:v>-0.761218386975527</c:v>
                </c:pt>
                <c:pt idx="808">
                  <c:v>-0.759917092821245</c:v>
                </c:pt>
                <c:pt idx="809">
                  <c:v>-0.758641650984203</c:v>
                </c:pt>
                <c:pt idx="810">
                  <c:v>-0.757391622076008</c:v>
                </c:pt>
                <c:pt idx="811">
                  <c:v>-0.756166571262772</c:v>
                </c:pt>
                <c:pt idx="812">
                  <c:v>-0.754966068337331</c:v>
                </c:pt>
                <c:pt idx="813">
                  <c:v>-0.753789687785545</c:v>
                </c:pt>
                <c:pt idx="814">
                  <c:v>-0.752637008846851</c:v>
                </c:pt>
                <c:pt idx="815">
                  <c:v>-0.751507615569224</c:v>
                </c:pt>
                <c:pt idx="816">
                  <c:v>-0.750401096858688</c:v>
                </c:pt>
                <c:pt idx="817">
                  <c:v>-0.74931704652357</c:v>
                </c:pt>
                <c:pt idx="818">
                  <c:v>-0.748255063313627</c:v>
                </c:pt>
                <c:pt idx="819">
                  <c:v>-0.747214750954226</c:v>
                </c:pt>
                <c:pt idx="820">
                  <c:v>-0.746195718175735</c:v>
                </c:pt>
                <c:pt idx="821">
                  <c:v>-0.745197578738286</c:v>
                </c:pt>
                <c:pt idx="822">
                  <c:v>-0.744219951452067</c:v>
                </c:pt>
                <c:pt idx="823">
                  <c:v>-0.743262460193314</c:v>
                </c:pt>
                <c:pt idx="824">
                  <c:v>-0.742324733916146</c:v>
                </c:pt>
                <c:pt idx="825">
                  <c:v>-0.741406406660424</c:v>
                </c:pt>
                <c:pt idx="826">
                  <c:v>-0.74050711755576</c:v>
                </c:pt>
                <c:pt idx="827">
                  <c:v>-0.739626510821859</c:v>
                </c:pt>
                <c:pt idx="828">
                  <c:v>-0.738764235765329</c:v>
                </c:pt>
                <c:pt idx="829">
                  <c:v>-0.737919946773112</c:v>
                </c:pt>
                <c:pt idx="830">
                  <c:v>-0.73709330330269</c:v>
                </c:pt>
                <c:pt idx="831">
                  <c:v>-0.736283969869202</c:v>
                </c:pt>
                <c:pt idx="832">
                  <c:v>-0.735491616029623</c:v>
                </c:pt>
                <c:pt idx="833">
                  <c:v>-0.734715916364135</c:v>
                </c:pt>
                <c:pt idx="834">
                  <c:v>-0.733956550454841</c:v>
                </c:pt>
                <c:pt idx="835">
                  <c:v>-0.733213202861939</c:v>
                </c:pt>
                <c:pt idx="836">
                  <c:v>-0.732485563097496</c:v>
                </c:pt>
                <c:pt idx="837">
                  <c:v>-0.731773325596958</c:v>
                </c:pt>
                <c:pt idx="838">
                  <c:v>-0.731076189688497</c:v>
                </c:pt>
                <c:pt idx="839">
                  <c:v>-0.730393859560339</c:v>
                </c:pt>
                <c:pt idx="840">
                  <c:v>-0.729726044226184</c:v>
                </c:pt>
                <c:pt idx="841">
                  <c:v>-0.729072457488822</c:v>
                </c:pt>
                <c:pt idx="842">
                  <c:v>-0.728432817902078</c:v>
                </c:pt>
                <c:pt idx="843">
                  <c:v>-0.727806848731166</c:v>
                </c:pt>
                <c:pt idx="844">
                  <c:v>-0.727194277911589</c:v>
                </c:pt>
                <c:pt idx="845">
                  <c:v>-0.726594838006656</c:v>
                </c:pt>
                <c:pt idx="846">
                  <c:v>-0.726008266163735</c:v>
                </c:pt>
                <c:pt idx="847">
                  <c:v>-0.725434304069333</c:v>
                </c:pt>
                <c:pt idx="848">
                  <c:v>-0.72487269790308</c:v>
                </c:pt>
                <c:pt idx="849">
                  <c:v>-0.72432319829073</c:v>
                </c:pt>
                <c:pt idx="850">
                  <c:v>-0.723785560256247</c:v>
                </c:pt>
                <c:pt idx="851">
                  <c:v>-0.723259543173056</c:v>
                </c:pt>
                <c:pt idx="852">
                  <c:v>-0.722744910714558</c:v>
                </c:pt>
                <c:pt idx="853">
                  <c:v>-0.722241430803961</c:v>
                </c:pt>
                <c:pt idx="854">
                  <c:v>-0.721748875563513</c:v>
                </c:pt>
                <c:pt idx="855">
                  <c:v>-0.721267021263216</c:v>
                </c:pt>
                <c:pt idx="856">
                  <c:v>-0.720795648269057</c:v>
                </c:pt>
                <c:pt idx="857">
                  <c:v>-0.720334540990864</c:v>
                </c:pt>
                <c:pt idx="858">
                  <c:v>-0.719883487829808</c:v>
                </c:pt>
                <c:pt idx="859">
                  <c:v>-0.719442281125636</c:v>
                </c:pt>
                <c:pt idx="860">
                  <c:v>-0.719010717103683</c:v>
                </c:pt>
                <c:pt idx="861">
                  <c:v>-0.718588595821717</c:v>
                </c:pt>
                <c:pt idx="862">
                  <c:v>-0.718175721116662</c:v>
                </c:pt>
                <c:pt idx="863">
                  <c:v>-0.717771900551267</c:v>
                </c:pt>
                <c:pt idx="864">
                  <c:v>-0.717376945360741</c:v>
                </c:pt>
                <c:pt idx="865">
                  <c:v>-0.716990670399421</c:v>
                </c:pt>
                <c:pt idx="866">
                  <c:v>-0.716612894087504</c:v>
                </c:pt>
                <c:pt idx="867">
                  <c:v>-0.71624343835788</c:v>
                </c:pt>
                <c:pt idx="868">
                  <c:v>-0.715882128603121</c:v>
                </c:pt>
                <c:pt idx="869">
                  <c:v>-0.715528793622631</c:v>
                </c:pt>
                <c:pt idx="870">
                  <c:v>-0.715183265570027</c:v>
                </c:pt>
                <c:pt idx="871">
                  <c:v>-0.71484537990075</c:v>
                </c:pt>
                <c:pt idx="872">
                  <c:v>-0.714514975319963</c:v>
                </c:pt>
                <c:pt idx="873">
                  <c:v>-0.714191893730742</c:v>
                </c:pt>
                <c:pt idx="874">
                  <c:v>-0.713875980182603</c:v>
                </c:pt>
                <c:pt idx="875">
                  <c:v>-0.713567082820379</c:v>
                </c:pt>
                <c:pt idx="876">
                  <c:v>-0.713265052833479</c:v>
                </c:pt>
                <c:pt idx="877">
                  <c:v>-0.71296974440554</c:v>
                </c:pt>
                <c:pt idx="878">
                  <c:v>-0.712681014664502</c:v>
                </c:pt>
                <c:pt idx="879">
                  <c:v>-0.712398723633124</c:v>
                </c:pt>
                <c:pt idx="880">
                  <c:v>-0.712122734179948</c:v>
                </c:pt>
                <c:pt idx="881">
                  <c:v>-0.711852911970745</c:v>
                </c:pt>
                <c:pt idx="882">
                  <c:v>-0.711589125420434</c:v>
                </c:pt>
                <c:pt idx="883">
                  <c:v>-0.711331245645515</c:v>
                </c:pt>
                <c:pt idx="884">
                  <c:v>-0.711079146417007</c:v>
                </c:pt>
                <c:pt idx="885">
                  <c:v>-0.710832704113913</c:v>
                </c:pt>
                <c:pt idx="886">
                  <c:v>-0.710591797677217</c:v>
                </c:pt>
                <c:pt idx="887">
                  <c:v>-0.710356308564427</c:v>
                </c:pt>
                <c:pt idx="888">
                  <c:v>-0.710126120704672</c:v>
                </c:pt>
                <c:pt idx="889">
                  <c:v>-0.709901120454359</c:v>
                </c:pt>
                <c:pt idx="890">
                  <c:v>-0.709681196553389</c:v>
                </c:pt>
                <c:pt idx="891">
                  <c:v>-0.709466240081956</c:v>
                </c:pt>
                <c:pt idx="892">
                  <c:v>-0.709256144417917</c:v>
                </c:pt>
                <c:pt idx="893">
                  <c:v>-0.709050805194747</c:v>
                </c:pt>
                <c:pt idx="894">
                  <c:v>-0.708850120260074</c:v>
                </c:pt>
                <c:pt idx="895">
                  <c:v>-0.708653989634812</c:v>
                </c:pt>
                <c:pt idx="896">
                  <c:v>-0.708462315472871</c:v>
                </c:pt>
                <c:pt idx="897">
                  <c:v>-0.708275002021469</c:v>
                </c:pt>
                <c:pt idx="898">
                  <c:v>-0.708091955582035</c:v>
                </c:pt>
                <c:pt idx="899">
                  <c:v>-0.707913084471704</c:v>
                </c:pt>
                <c:pt idx="900">
                  <c:v>-0.707738298985404</c:v>
                </c:pt>
                <c:pt idx="901">
                  <c:v>-0.707567511358539</c:v>
                </c:pt>
                <c:pt idx="902">
                  <c:v>-0.707400635730263</c:v>
                </c:pt>
                <c:pt idx="903">
                  <c:v>-0.707237588107347</c:v>
                </c:pt>
                <c:pt idx="904">
                  <c:v>-0.707078286328625</c:v>
                </c:pt>
                <c:pt idx="905">
                  <c:v>-0.706922650030043</c:v>
                </c:pt>
                <c:pt idx="906">
                  <c:v>-0.706770600610278</c:v>
                </c:pt>
                <c:pt idx="907">
                  <c:v>-0.706622061196944</c:v>
                </c:pt>
                <c:pt idx="908">
                  <c:v>-0.706476956613377</c:v>
                </c:pt>
                <c:pt idx="909">
                  <c:v>-0.706335213345994</c:v>
                </c:pt>
                <c:pt idx="910">
                  <c:v>-0.70619675951222</c:v>
                </c:pt>
                <c:pt idx="911">
                  <c:v>-0.706061524828987</c:v>
                </c:pt>
                <c:pt idx="912">
                  <c:v>-0.705929440581795</c:v>
                </c:pt>
                <c:pt idx="913">
                  <c:v>-0.705800439594326</c:v>
                </c:pt>
                <c:pt idx="914">
                  <c:v>-0.705674456198618</c:v>
                </c:pt>
                <c:pt idx="915">
                  <c:v>-0.705551426205788</c:v>
                </c:pt>
                <c:pt idx="916">
                  <c:v>-0.705431286877297</c:v>
                </c:pt>
                <c:pt idx="917">
                  <c:v>-0.705313976896752</c:v>
                </c:pt>
                <c:pt idx="918">
                  <c:v>-0.705199436342248</c:v>
                </c:pt>
                <c:pt idx="919">
                  <c:v>-0.705087606659234</c:v>
                </c:pt>
                <c:pt idx="920">
                  <c:v>-0.704978430633904</c:v>
                </c:pt>
                <c:pt idx="921">
                  <c:v>-0.704871852367107</c:v>
                </c:pt>
                <c:pt idx="922">
                  <c:v>-0.704767817248764</c:v>
                </c:pt>
                <c:pt idx="923">
                  <c:v>-0.704666271932799</c:v>
                </c:pt>
                <c:pt idx="924">
                  <c:v>-0.704567164312566</c:v>
                </c:pt>
                <c:pt idx="925">
                  <c:v>-0.704470443496769</c:v>
                </c:pt>
                <c:pt idx="926">
                  <c:v>-0.704376059785878</c:v>
                </c:pt>
                <c:pt idx="927">
                  <c:v>-0.704283964649022</c:v>
                </c:pt>
                <c:pt idx="928">
                  <c:v>-0.704194110701363</c:v>
                </c:pt>
                <c:pt idx="929">
                  <c:v>-0.704106451681937</c:v>
                </c:pt>
                <c:pt idx="930">
                  <c:v>-0.70402094243197</c:v>
                </c:pt>
                <c:pt idx="931">
                  <c:v>-0.703937538873642</c:v>
                </c:pt>
                <c:pt idx="932">
                  <c:v>-0.703856197989312</c:v>
                </c:pt>
                <c:pt idx="933">
                  <c:v>-0.703776877801191</c:v>
                </c:pt>
                <c:pt idx="934">
                  <c:v>-0.703699537351453</c:v>
                </c:pt>
                <c:pt idx="935">
                  <c:v>-0.703624136682788</c:v>
                </c:pt>
                <c:pt idx="936">
                  <c:v>-0.703550636819378</c:v>
                </c:pt>
                <c:pt idx="937">
                  <c:v>-0.703478999748305</c:v>
                </c:pt>
                <c:pt idx="938">
                  <c:v>-0.703409188401374</c:v>
                </c:pt>
                <c:pt idx="939">
                  <c:v>-0.703341166637351</c:v>
                </c:pt>
                <c:pt idx="940">
                  <c:v>-0.703274899224603</c:v>
                </c:pt>
                <c:pt idx="941">
                  <c:v>-0.703210351824153</c:v>
                </c:pt>
                <c:pt idx="942">
                  <c:v>-0.703147490973116</c:v>
                </c:pt>
                <c:pt idx="943">
                  <c:v>-0.703086284068536</c:v>
                </c:pt>
                <c:pt idx="944">
                  <c:v>-0.703026699351606</c:v>
                </c:pt>
                <c:pt idx="945">
                  <c:v>-0.702968705892271</c:v>
                </c:pt>
                <c:pt idx="946">
                  <c:v>-0.702912273574198</c:v>
                </c:pt>
                <c:pt idx="947">
                  <c:v>-0.702857373080123</c:v>
                </c:pt>
                <c:pt idx="948">
                  <c:v>-0.702803975877566</c:v>
                </c:pt>
                <c:pt idx="949">
                  <c:v>-0.702752054204893</c:v>
                </c:pt>
                <c:pt idx="950">
                  <c:v>-0.702701581057746</c:v>
                </c:pt>
                <c:pt idx="951">
                  <c:v>-0.702652530175815</c:v>
                </c:pt>
                <c:pt idx="952">
                  <c:v>-0.702604876029959</c:v>
                </c:pt>
                <c:pt idx="953">
                  <c:v>-0.702558593809662</c:v>
                </c:pt>
                <c:pt idx="954">
                  <c:v>-0.702513659410835</c:v>
                </c:pt>
                <c:pt idx="955">
                  <c:v>-0.702470049423935</c:v>
                </c:pt>
                <c:pt idx="956">
                  <c:v>-0.702427741122426</c:v>
                </c:pt>
                <c:pt idx="957">
                  <c:v>-0.70238671245155</c:v>
                </c:pt>
                <c:pt idx="958">
                  <c:v>-0.702346942017422</c:v>
                </c:pt>
                <c:pt idx="959">
                  <c:v>-0.702308409076437</c:v>
                </c:pt>
                <c:pt idx="960">
                  <c:v>-0.702271093524992</c:v>
                </c:pt>
                <c:pt idx="961">
                  <c:v>-0.702234975889505</c:v>
                </c:pt>
                <c:pt idx="962">
                  <c:v>-0.702200037316743</c:v>
                </c:pt>
                <c:pt idx="963">
                  <c:v>-0.702166259564445</c:v>
                </c:pt>
                <c:pt idx="964">
                  <c:v>-0.70213362499224</c:v>
                </c:pt>
                <c:pt idx="965">
                  <c:v>-0.70210211655286</c:v>
                </c:pt>
                <c:pt idx="966">
                  <c:v>-0.702071717783631</c:v>
                </c:pt>
                <c:pt idx="967">
                  <c:v>-0.702042412798258</c:v>
                </c:pt>
                <c:pt idx="968">
                  <c:v>-0.702014186278884</c:v>
                </c:pt>
                <c:pt idx="969">
                  <c:v>-0.70198702346843</c:v>
                </c:pt>
                <c:pt idx="970">
                  <c:v>-0.701960910163207</c:v>
                </c:pt>
                <c:pt idx="971">
                  <c:v>-0.701935832705801</c:v>
                </c:pt>
                <c:pt idx="972">
                  <c:v>-0.701911777978228</c:v>
                </c:pt>
                <c:pt idx="973">
                  <c:v>-0.701888733395348</c:v>
                </c:pt>
                <c:pt idx="974">
                  <c:v>-0.70186668689855</c:v>
                </c:pt>
                <c:pt idx="975">
                  <c:v>-0.701845626949692</c:v>
                </c:pt>
                <c:pt idx="976">
                  <c:v>-0.7018255425253</c:v>
                </c:pt>
                <c:pt idx="977">
                  <c:v>-0.701806423111025</c:v>
                </c:pt>
                <c:pt idx="978">
                  <c:v>-0.701788258696345</c:v>
                </c:pt>
                <c:pt idx="979">
                  <c:v>-0.701771039769532</c:v>
                </c:pt>
                <c:pt idx="980">
                  <c:v>-0.70175475731285</c:v>
                </c:pt>
                <c:pt idx="981">
                  <c:v>-0.701739402798015</c:v>
                </c:pt>
                <c:pt idx="982">
                  <c:v>-0.70172496818189</c:v>
                </c:pt>
                <c:pt idx="983">
                  <c:v>-0.701711445902427</c:v>
                </c:pt>
                <c:pt idx="984">
                  <c:v>-0.701698828874851</c:v>
                </c:pt>
                <c:pt idx="985">
                  <c:v>-0.701687110488078</c:v>
                </c:pt>
                <c:pt idx="986">
                  <c:v>-0.701676284601378</c:v>
                </c:pt>
                <c:pt idx="987">
                  <c:v>-0.701666345541272</c:v>
                </c:pt>
                <c:pt idx="988">
                  <c:v>-0.70165728809866</c:v>
                </c:pt>
                <c:pt idx="989">
                  <c:v>-0.70164910752619</c:v>
                </c:pt>
                <c:pt idx="990">
                  <c:v>-0.701641799535854</c:v>
                </c:pt>
                <c:pt idx="991">
                  <c:v>-0.70163536029682</c:v>
                </c:pt>
                <c:pt idx="992">
                  <c:v>-0.701629786433493</c:v>
                </c:pt>
                <c:pt idx="993">
                  <c:v>-0.701625075023806</c:v>
                </c:pt>
                <c:pt idx="994">
                  <c:v>-0.70162122359774</c:v>
                </c:pt>
                <c:pt idx="995">
                  <c:v>-0.701618230136073</c:v>
                </c:pt>
                <c:pt idx="996">
                  <c:v>-0.701616093069361</c:v>
                </c:pt>
                <c:pt idx="997">
                  <c:v>-0.701614811277137</c:v>
                </c:pt>
                <c:pt idx="998">
                  <c:v>-0.701614384087348</c:v>
                </c:pt>
                <c:pt idx="999">
                  <c:v>-0.701614811276013</c:v>
                </c:pt>
                <c:pt idx="1000">
                  <c:v>-0.701616093067112</c:v>
                </c:pt>
                <c:pt idx="1001">
                  <c:v>-0.701618230132693</c:v>
                </c:pt>
                <c:pt idx="1002">
                  <c:v>-0.701621223593222</c:v>
                </c:pt>
                <c:pt idx="1003">
                  <c:v>-0.70162507501814</c:v>
                </c:pt>
                <c:pt idx="1004">
                  <c:v>-0.701629786426668</c:v>
                </c:pt>
                <c:pt idx="1005">
                  <c:v>-0.701635360288821</c:v>
                </c:pt>
                <c:pt idx="1006">
                  <c:v>-0.701641799526664</c:v>
                </c:pt>
                <c:pt idx="1007">
                  <c:v>-0.70164910751579</c:v>
                </c:pt>
                <c:pt idx="1008">
                  <c:v>-0.701657288087028</c:v>
                </c:pt>
                <c:pt idx="1009">
                  <c:v>-0.701666345528384</c:v>
                </c:pt>
                <c:pt idx="1010">
                  <c:v>-0.701676284587206</c:v>
                </c:pt>
                <c:pt idx="1011">
                  <c:v>-0.701687110472591</c:v>
                </c:pt>
                <c:pt idx="1012">
                  <c:v>-0.701698828858018</c:v>
                </c:pt>
                <c:pt idx="1013">
                  <c:v>-0.701711445884212</c:v>
                </c:pt>
                <c:pt idx="1014">
                  <c:v>-0.701724968162254</c:v>
                </c:pt>
                <c:pt idx="1015">
                  <c:v>-0.701739402776916</c:v>
                </c:pt>
                <c:pt idx="1016">
                  <c:v>-0.701754757290244</c:v>
                </c:pt>
                <c:pt idx="1017">
                  <c:v>-0.701771039745371</c:v>
                </c:pt>
                <c:pt idx="1018">
                  <c:v>-0.701788258670579</c:v>
                </c:pt>
                <c:pt idx="1019">
                  <c:v>-0.701806423083598</c:v>
                </c:pt>
                <c:pt idx="1020">
                  <c:v>-0.701825542496155</c:v>
                </c:pt>
                <c:pt idx="1021">
                  <c:v>-0.701845626918767</c:v>
                </c:pt>
                <c:pt idx="1022">
                  <c:v>-0.70186668686578</c:v>
                </c:pt>
                <c:pt idx="1023">
                  <c:v>-0.701888733360664</c:v>
                </c:pt>
                <c:pt idx="1024">
                  <c:v>-0.701911777941556</c:v>
                </c:pt>
                <c:pt idx="1025">
                  <c:v>-0.701935832667063</c:v>
                </c:pt>
                <c:pt idx="1026">
                  <c:v>-0.701960910122322</c:v>
                </c:pt>
                <c:pt idx="1027">
                  <c:v>-0.701987023425312</c:v>
                </c:pt>
                <c:pt idx="1028">
                  <c:v>-0.702014186233442</c:v>
                </c:pt>
                <c:pt idx="1029">
                  <c:v>-0.702042412750395</c:v>
                </c:pt>
                <c:pt idx="1030">
                  <c:v>-0.702071717733247</c:v>
                </c:pt>
                <c:pt idx="1031">
                  <c:v>-0.702102116499847</c:v>
                </c:pt>
                <c:pt idx="1032">
                  <c:v>-0.702133624936487</c:v>
                </c:pt>
                <c:pt idx="1033">
                  <c:v>-0.702166259505834</c:v>
                </c:pt>
                <c:pt idx="1034">
                  <c:v>-0.702200037255151</c:v>
                </c:pt>
                <c:pt idx="1035">
                  <c:v>-0.702234975824802</c:v>
                </c:pt>
                <c:pt idx="1036">
                  <c:v>-0.702271093457041</c:v>
                </c:pt>
                <c:pt idx="1037">
                  <c:v>-0.702308409005095</c:v>
                </c:pt>
                <c:pt idx="1038">
                  <c:v>-0.702346941942538</c:v>
                </c:pt>
                <c:pt idx="1039">
                  <c:v>-0.702386712372967</c:v>
                </c:pt>
                <c:pt idx="1040">
                  <c:v>-0.702427741039977</c:v>
                </c:pt>
                <c:pt idx="1041">
                  <c:v>-0.702470049337446</c:v>
                </c:pt>
                <c:pt idx="1042">
                  <c:v>-0.702513659320124</c:v>
                </c:pt>
                <c:pt idx="1043">
                  <c:v>-0.702558593714539</c:v>
                </c:pt>
                <c:pt idx="1044">
                  <c:v>-0.702604875930222</c:v>
                </c:pt>
                <c:pt idx="1045">
                  <c:v>-0.702652530071255</c:v>
                </c:pt>
                <c:pt idx="1046">
                  <c:v>-0.702701580948142</c:v>
                </c:pt>
                <c:pt idx="1047">
                  <c:v>-0.702752054090013</c:v>
                </c:pt>
                <c:pt idx="1048">
                  <c:v>-0.702803975757169</c:v>
                </c:pt>
                <c:pt idx="1049">
                  <c:v>-0.702857372953956</c:v>
                </c:pt>
                <c:pt idx="1050">
                  <c:v>-0.702912273441994</c:v>
                </c:pt>
                <c:pt idx="1051">
                  <c:v>-0.702968705753753</c:v>
                </c:pt>
                <c:pt idx="1052">
                  <c:v>-0.703026699206481</c:v>
                </c:pt>
                <c:pt idx="1053">
                  <c:v>-0.703086283916499</c:v>
                </c:pt>
                <c:pt idx="1054">
                  <c:v>-0.703147490813847</c:v>
                </c:pt>
                <c:pt idx="1055">
                  <c:v>-0.703210351657317</c:v>
                </c:pt>
                <c:pt idx="1056">
                  <c:v>-0.70327489904985</c:v>
                </c:pt>
                <c:pt idx="1057">
                  <c:v>-0.703341166454312</c:v>
                </c:pt>
                <c:pt idx="1058">
                  <c:v>-0.703409188209665</c:v>
                </c:pt>
                <c:pt idx="1059">
                  <c:v>-0.703478999547523</c:v>
                </c:pt>
                <c:pt idx="1060">
                  <c:v>-0.7035506366091</c:v>
                </c:pt>
                <c:pt idx="1061">
                  <c:v>-0.703624136462573</c:v>
                </c:pt>
                <c:pt idx="1062">
                  <c:v>-0.703699537120839</c:v>
                </c:pt>
                <c:pt idx="1063">
                  <c:v>-0.703776877559692</c:v>
                </c:pt>
                <c:pt idx="1064">
                  <c:v>-0.703856197736422</c:v>
                </c:pt>
                <c:pt idx="1065">
                  <c:v>-0.70393753860883</c:v>
                </c:pt>
                <c:pt idx="1066">
                  <c:v>-0.70402094215468</c:v>
                </c:pt>
                <c:pt idx="1067">
                  <c:v>-0.704106451391587</c:v>
                </c:pt>
                <c:pt idx="1068">
                  <c:v>-0.704194110397343</c:v>
                </c:pt>
                <c:pt idx="1069">
                  <c:v>-0.704283964330696</c:v>
                </c:pt>
                <c:pt idx="1070">
                  <c:v>-0.704376059452578</c:v>
                </c:pt>
                <c:pt idx="1071">
                  <c:v>-0.704470443147796</c:v>
                </c:pt>
                <c:pt idx="1072">
                  <c:v>-0.704567163947189</c:v>
                </c:pt>
                <c:pt idx="1073">
                  <c:v>-0.704666271550254</c:v>
                </c:pt>
                <c:pt idx="1074">
                  <c:v>-0.704767816848247</c:v>
                </c:pt>
                <c:pt idx="1075">
                  <c:v>-0.704871851947781</c:v>
                </c:pt>
                <c:pt idx="1076">
                  <c:v>-0.704978430194892</c:v>
                </c:pt>
                <c:pt idx="1077">
                  <c:v>-0.705087606199617</c:v>
                </c:pt>
                <c:pt idx="1078">
                  <c:v>-0.705199435861064</c:v>
                </c:pt>
                <c:pt idx="1079">
                  <c:v>-0.705313976392996</c:v>
                </c:pt>
                <c:pt idx="1080">
                  <c:v>-0.705431286349915</c:v>
                </c:pt>
                <c:pt idx="1081">
                  <c:v>-0.705551425653679</c:v>
                </c:pt>
                <c:pt idx="1082">
                  <c:v>-0.705674455620628</c:v>
                </c:pt>
                <c:pt idx="1083">
                  <c:v>-0.705800438989248</c:v>
                </c:pt>
                <c:pt idx="1084">
                  <c:v>-0.705929439948367</c:v>
                </c:pt>
                <c:pt idx="1085">
                  <c:v>-0.706061524165887</c:v>
                </c:pt>
                <c:pt idx="1086">
                  <c:v>-0.706196758818064</c:v>
                </c:pt>
                <c:pt idx="1087">
                  <c:v>-0.706335212619337</c:v>
                </c:pt>
                <c:pt idx="1088">
                  <c:v>-0.706476955852704</c:v>
                </c:pt>
                <c:pt idx="1089">
                  <c:v>-0.706622060400669</c:v>
                </c:pt>
                <c:pt idx="1090">
                  <c:v>-0.706770599776745</c:v>
                </c:pt>
                <c:pt idx="1091">
                  <c:v>-0.706922649157516</c:v>
                </c:pt>
                <c:pt idx="1092">
                  <c:v>-0.707078285415289</c:v>
                </c:pt>
                <c:pt idx="1093">
                  <c:v>-0.707237587151302</c:v>
                </c:pt>
                <c:pt idx="1094">
                  <c:v>-0.707400634729524</c:v>
                </c:pt>
                <c:pt idx="1095">
                  <c:v>-0.707567510311026</c:v>
                </c:pt>
                <c:pt idx="1096">
                  <c:v>-0.707738297888941</c:v>
                </c:pt>
                <c:pt idx="1097">
                  <c:v>-0.707913083324017</c:v>
                </c:pt>
                <c:pt idx="1098">
                  <c:v>-0.708091954380743</c:v>
                </c:pt>
                <c:pt idx="1099">
                  <c:v>-0.70827500076408</c:v>
                </c:pt>
                <c:pt idx="1100">
                  <c:v>-0.70846231415678</c:v>
                </c:pt>
                <c:pt idx="1101">
                  <c:v>-0.708653988257294</c:v>
                </c:pt>
                <c:pt idx="1102">
                  <c:v>-0.708850118818277</c:v>
                </c:pt>
                <c:pt idx="1103">
                  <c:v>-0.709050803685688</c:v>
                </c:pt>
                <c:pt idx="1104">
                  <c:v>-0.709256142838477</c:v>
                </c:pt>
                <c:pt idx="1105">
                  <c:v>-0.70946623842887</c:v>
                </c:pt>
                <c:pt idx="1106">
                  <c:v>-0.709681194823245</c:v>
                </c:pt>
                <c:pt idx="1107">
                  <c:v>-0.709901118643585</c:v>
                </c:pt>
                <c:pt idx="1108">
                  <c:v>-0.710126118809534</c:v>
                </c:pt>
                <c:pt idx="1109">
                  <c:v>-0.710356306581018</c:v>
                </c:pt>
                <c:pt idx="1110">
                  <c:v>-0.710591795601452</c:v>
                </c:pt>
                <c:pt idx="1111">
                  <c:v>-0.71083270194152</c:v>
                </c:pt>
                <c:pt idx="1112">
                  <c:v>-0.711079144143517</c:v>
                </c:pt>
                <c:pt idx="1113">
                  <c:v>-0.711331243266254</c:v>
                </c:pt>
                <c:pt idx="1114">
                  <c:v>-0.711589122930515</c:v>
                </c:pt>
                <c:pt idx="1115">
                  <c:v>-0.711852909365057</c:v>
                </c:pt>
                <c:pt idx="1116">
                  <c:v>-0.712122731453148</c:v>
                </c:pt>
                <c:pt idx="1117">
                  <c:v>-0.712398720779622</c:v>
                </c:pt>
                <c:pt idx="1118">
                  <c:v>-0.712681011678456</c:v>
                </c:pt>
                <c:pt idx="1119">
                  <c:v>-0.71296974128084</c:v>
                </c:pt>
                <c:pt idx="1120">
                  <c:v>-0.713265049563737</c:v>
                </c:pt>
                <c:pt idx="1121">
                  <c:v>-0.713567079398915</c:v>
                </c:pt>
                <c:pt idx="1122">
                  <c:v>-0.713875976602434</c:v>
                </c:pt>
                <c:pt idx="1123">
                  <c:v>-0.714191889984567</c:v>
                </c:pt>
                <c:pt idx="1124">
                  <c:v>-0.71451497140015</c:v>
                </c:pt>
                <c:pt idx="1125">
                  <c:v>-0.71484537579932</c:v>
                </c:pt>
                <c:pt idx="1126">
                  <c:v>-0.715183261278639</c:v>
                </c:pt>
                <c:pt idx="1127">
                  <c:v>-0.715528789132568</c:v>
                </c:pt>
                <c:pt idx="1128">
                  <c:v>-0.715882123905268</c:v>
                </c:pt>
                <c:pt idx="1129">
                  <c:v>-0.716243433442712</c:v>
                </c:pt>
                <c:pt idx="1130">
                  <c:v>-0.716612888945065</c:v>
                </c:pt>
                <c:pt idx="1131">
                  <c:v>-0.716990665019306</c:v>
                </c:pt>
                <c:pt idx="1132">
                  <c:v>-0.717376939732075</c:v>
                </c:pt>
                <c:pt idx="1133">
                  <c:v>-0.717771894662686</c:v>
                </c:pt>
                <c:pt idx="1134">
                  <c:v>-0.718175714956289</c:v>
                </c:pt>
                <c:pt idx="1135">
                  <c:v>-0.718588589377142</c:v>
                </c:pt>
                <c:pt idx="1136">
                  <c:v>-0.719010710361939</c:v>
                </c:pt>
                <c:pt idx="1137">
                  <c:v>-0.719442274073172</c:v>
                </c:pt>
                <c:pt idx="1138">
                  <c:v>-0.719883480452469</c:v>
                </c:pt>
                <c:pt idx="1139">
                  <c:v>-0.720334533273859</c:v>
                </c:pt>
                <c:pt idx="1140">
                  <c:v>-0.720795640196934</c:v>
                </c:pt>
                <c:pt idx="1141">
                  <c:v>-0.721267012819833</c:v>
                </c:pt>
                <c:pt idx="1142">
                  <c:v>-0.721748866732009</c:v>
                </c:pt>
                <c:pt idx="1143">
                  <c:v>-0.722241421566721</c:v>
                </c:pt>
                <c:pt idx="1144">
                  <c:v>-0.722744901053187</c:v>
                </c:pt>
                <c:pt idx="1145">
                  <c:v>-0.723259533068338</c:v>
                </c:pt>
                <c:pt idx="1146">
                  <c:v>-0.723785549688115</c:v>
                </c:pt>
                <c:pt idx="1147">
                  <c:v>-0.724323187238227</c:v>
                </c:pt>
                <c:pt idx="1148">
                  <c:v>-0.724872686344321</c:v>
                </c:pt>
                <c:pt idx="1149">
                  <c:v>-0.725434291981467</c:v>
                </c:pt>
                <c:pt idx="1150">
                  <c:v>-0.726008253522902</c:v>
                </c:pt>
                <c:pt idx="1151">
                  <c:v>-0.726594824787943</c:v>
                </c:pt>
                <c:pt idx="1152">
                  <c:v>-0.727194264088989</c:v>
                </c:pt>
                <c:pt idx="1153">
                  <c:v>-0.727806834277528</c:v>
                </c:pt>
                <c:pt idx="1154">
                  <c:v>-0.728432802789058</c:v>
                </c:pt>
                <c:pt idx="1155">
                  <c:v>-0.729072441686838</c:v>
                </c:pt>
                <c:pt idx="1156">
                  <c:v>-0.729726027704357</c:v>
                </c:pt>
                <c:pt idx="1157">
                  <c:v>-0.730393842286444</c:v>
                </c:pt>
                <c:pt idx="1158">
                  <c:v>-0.731076171628904</c:v>
                </c:pt>
                <c:pt idx="1159">
                  <c:v>-0.731773306716574</c:v>
                </c:pt>
                <c:pt idx="1160">
                  <c:v>-0.732485543359702</c:v>
                </c:pt>
                <c:pt idx="1161">
                  <c:v>-0.73321318222853</c:v>
                </c:pt>
                <c:pt idx="1162">
                  <c:v>-0.733956528885958</c:v>
                </c:pt>
                <c:pt idx="1163">
                  <c:v>-0.734715893818198</c:v>
                </c:pt>
                <c:pt idx="1164">
                  <c:v>-0.735491592463257</c:v>
                </c:pt>
                <c:pt idx="1165">
                  <c:v>-0.736283945237169</c:v>
                </c:pt>
                <c:pt idx="1166">
                  <c:v>-0.737093277557805</c:v>
                </c:pt>
                <c:pt idx="1167">
                  <c:v>-0.737919919866172</c:v>
                </c:pt>
                <c:pt idx="1168">
                  <c:v>-0.738764207645024</c:v>
                </c:pt>
                <c:pt idx="1169">
                  <c:v>-0.73962648143469</c:v>
                </c:pt>
                <c:pt idx="1170">
                  <c:v>-0.740507086845948</c:v>
                </c:pt>
                <c:pt idx="1171">
                  <c:v>-0.741406374569822</c:v>
                </c:pt>
                <c:pt idx="1172">
                  <c:v>-0.742324700384139</c:v>
                </c:pt>
                <c:pt idx="1173">
                  <c:v>-0.743262425156724</c:v>
                </c:pt>
                <c:pt idx="1174">
                  <c:v>-0.74421991484505</c:v>
                </c:pt>
                <c:pt idx="1175">
                  <c:v>-0.745197540492225</c:v>
                </c:pt>
                <c:pt idx="1176">
                  <c:v>-0.74619567821913</c:v>
                </c:pt>
                <c:pt idx="1177">
                  <c:v>-0.747214709212582</c:v>
                </c:pt>
                <c:pt idx="1178">
                  <c:v>-0.748255019709335</c:v>
                </c:pt>
                <c:pt idx="1179">
                  <c:v>-0.749317000975785</c:v>
                </c:pt>
                <c:pt idx="1180">
                  <c:v>-0.750401049283204</c:v>
                </c:pt>
                <c:pt idx="1181">
                  <c:v>-0.751507565878342</c:v>
                </c:pt>
                <c:pt idx="1182">
                  <c:v>-0.752636956949247</c:v>
                </c:pt>
                <c:pt idx="1183">
                  <c:v>-0.753789633586125</c:v>
                </c:pt>
                <c:pt idx="1184">
                  <c:v>-0.754966011737093</c:v>
                </c:pt>
                <c:pt idx="1185">
                  <c:v>-0.756166512158652</c:v>
                </c:pt>
                <c:pt idx="1186">
                  <c:v>-0.757391560360728</c:v>
                </c:pt>
                <c:pt idx="1187">
                  <c:v>-0.75864158654611</c:v>
                </c:pt>
                <c:pt idx="1188">
                  <c:v>-0.759917025544148</c:v>
                </c:pt>
                <c:pt idx="1189">
                  <c:v>-0.761218316738527</c:v>
                </c:pt>
                <c:pt idx="1190">
                  <c:v>-0.762545903988987</c:v>
                </c:pt>
                <c:pt idx="1191">
                  <c:v>-0.763900235546828</c:v>
                </c:pt>
                <c:pt idx="1192">
                  <c:v>-0.765281763964054</c:v>
                </c:pt>
                <c:pt idx="1193">
                  <c:v>-0.766690945996016</c:v>
                </c:pt>
                <c:pt idx="1194">
                  <c:v>-0.768128242497409</c:v>
                </c:pt>
                <c:pt idx="1195">
                  <c:v>-0.769594118311499</c:v>
                </c:pt>
                <c:pt idx="1196">
                  <c:v>-0.771089042152444</c:v>
                </c:pt>
                <c:pt idx="1197">
                  <c:v>-0.772613486480591</c:v>
                </c:pt>
                <c:pt idx="1198">
                  <c:v>-0.774167927370636</c:v>
                </c:pt>
                <c:pt idx="1199">
                  <c:v>-0.775752844372532</c:v>
                </c:pt>
                <c:pt idx="1200">
                  <c:v>-0.777368720365061</c:v>
                </c:pt>
                <c:pt idx="1201">
                  <c:v>-0.779016041401958</c:v>
                </c:pt>
                <c:pt idx="1202">
                  <c:v>-0.780695296550531</c:v>
                </c:pt>
                <c:pt idx="1203">
                  <c:v>-0.782406977722678</c:v>
                </c:pt>
                <c:pt idx="1204">
                  <c:v>-0.784151579498272</c:v>
                </c:pt>
                <c:pt idx="1205">
                  <c:v>-0.785929598940836</c:v>
                </c:pt>
                <c:pt idx="1206">
                  <c:v>-0.787741535405488</c:v>
                </c:pt>
                <c:pt idx="1207">
                  <c:v>-0.789587890339129</c:v>
                </c:pt>
                <c:pt idx="1208">
                  <c:v>-0.791469167072864</c:v>
                </c:pt>
                <c:pt idx="1209">
                  <c:v>-0.793385870606652</c:v>
                </c:pt>
                <c:pt idx="1210">
                  <c:v>-0.795338507386211</c:v>
                </c:pt>
                <c:pt idx="1211">
                  <c:v>-0.797327585072215</c:v>
                </c:pt>
                <c:pt idx="1212">
                  <c:v>-0.799353612301813</c:v>
                </c:pt>
                <c:pt idx="1213">
                  <c:v>-0.801417098442566</c:v>
                </c:pt>
                <c:pt idx="1214">
                  <c:v>-0.803518553338852</c:v>
                </c:pt>
                <c:pt idx="1215">
                  <c:v>-0.805658487050871</c:v>
                </c:pt>
                <c:pt idx="1216">
                  <c:v>-0.807837409586347</c:v>
                </c:pt>
                <c:pt idx="1217">
                  <c:v>-0.810055830625069</c:v>
                </c:pt>
                <c:pt idx="1218">
                  <c:v>-0.812314259236439</c:v>
                </c:pt>
                <c:pt idx="1219">
                  <c:v>-0.814613203590191</c:v>
                </c:pt>
                <c:pt idx="1220">
                  <c:v>-0.816953170660483</c:v>
                </c:pt>
                <c:pt idx="1221">
                  <c:v>-0.819334665923573</c:v>
                </c:pt>
                <c:pt idx="1222">
                  <c:v>-0.821758193049328</c:v>
                </c:pt>
                <c:pt idx="1223">
                  <c:v>-0.824224253586808</c:v>
                </c:pt>
                <c:pt idx="1224">
                  <c:v>-0.826733346644215</c:v>
                </c:pt>
                <c:pt idx="1225">
                  <c:v>-0.829285968563502</c:v>
                </c:pt>
                <c:pt idx="1226">
                  <c:v>-0.831882612589955</c:v>
                </c:pt>
                <c:pt idx="1227">
                  <c:v>-0.834523768537106</c:v>
                </c:pt>
                <c:pt idx="1228">
                  <c:v>-0.837209922447324</c:v>
                </c:pt>
                <c:pt idx="1229">
                  <c:v>-0.839941556248458</c:v>
                </c:pt>
                <c:pt idx="1230">
                  <c:v>-0.842719147406959</c:v>
                </c:pt>
                <c:pt idx="1231">
                  <c:v>-0.845543168577878</c:v>
                </c:pt>
                <c:pt idx="1232">
                  <c:v>-0.848414087252195</c:v>
                </c:pt>
                <c:pt idx="1233">
                  <c:v>-0.851332365401921</c:v>
                </c:pt>
                <c:pt idx="1234">
                  <c:v>-0.85429845912347</c:v>
                </c:pt>
                <c:pt idx="1235">
                  <c:v>-0.857312818279782</c:v>
                </c:pt>
                <c:pt idx="1236">
                  <c:v>-0.860375886141702</c:v>
                </c:pt>
                <c:pt idx="1237">
                  <c:v>-0.863488099029155</c:v>
                </c:pt>
                <c:pt idx="1238">
                  <c:v>-0.866649885952642</c:v>
                </c:pt>
                <c:pt idx="1239">
                  <c:v>-0.869861668255618</c:v>
                </c:pt>
                <c:pt idx="1240">
                  <c:v>-0.873123859258309</c:v>
                </c:pt>
                <c:pt idx="1241">
                  <c:v>-0.876436863903551</c:v>
                </c:pt>
                <c:pt idx="1242">
                  <c:v>-0.87980107840523</c:v>
                </c:pt>
                <c:pt idx="1243">
                  <c:v>-0.883216889899914</c:v>
                </c:pt>
                <c:pt idx="1244">
                  <c:v>-0.886684676102285</c:v>
                </c:pt>
                <c:pt idx="1245">
                  <c:v>-0.890204804964954</c:v>
                </c:pt>
                <c:pt idx="1246">
                  <c:v>-0.89377763434329</c:v>
                </c:pt>
                <c:pt idx="1247">
                  <c:v>-0.897403511665858</c:v>
                </c:pt>
                <c:pt idx="1248">
                  <c:v>-0.901082773611067</c:v>
                </c:pt>
                <c:pt idx="1249">
                  <c:v>-0.904815745790654</c:v>
                </c:pt>
                <c:pt idx="1250">
                  <c:v>-0.908602742440581</c:v>
                </c:pt>
                <c:pt idx="1251">
                  <c:v>-0.912444066119962</c:v>
                </c:pt>
                <c:pt idx="1252">
                  <c:v>-0.916340007418595</c:v>
                </c:pt>
                <c:pt idx="1253">
                  <c:v>-0.920290844673688</c:v>
                </c:pt>
                <c:pt idx="1254">
                  <c:v>-0.924296843696339</c:v>
                </c:pt>
                <c:pt idx="1255">
                  <c:v>-0.928358257508321</c:v>
                </c:pt>
                <c:pt idx="1256">
                  <c:v>-0.932475326089726</c:v>
                </c:pt>
                <c:pt idx="1257">
                  <c:v>-0.936648276137979</c:v>
                </c:pt>
                <c:pt idx="1258">
                  <c:v>-0.940877320838722</c:v>
                </c:pt>
                <c:pt idx="1259">
                  <c:v>-0.945162659649067</c:v>
                </c:pt>
                <c:pt idx="1260">
                  <c:v>-0.949504478093661</c:v>
                </c:pt>
                <c:pt idx="1261">
                  <c:v>-0.95390294757401</c:v>
                </c:pt>
                <c:pt idx="1262">
                  <c:v>-0.958358225191473</c:v>
                </c:pt>
                <c:pt idx="1263">
                  <c:v>-0.962870453584307</c:v>
                </c:pt>
                <c:pt idx="1264">
                  <c:v>-0.967439760779121</c:v>
                </c:pt>
                <c:pt idx="1265">
                  <c:v>-0.972066260057069</c:v>
                </c:pt>
                <c:pt idx="1266">
                  <c:v>-0.976750049835064</c:v>
                </c:pt>
                <c:pt idx="1267">
                  <c:v>-0.9814912135623</c:v>
                </c:pt>
                <c:pt idx="1268">
                  <c:v>-0.986289819632283</c:v>
                </c:pt>
                <c:pt idx="1269">
                  <c:v>-0.9911459213106</c:v>
                </c:pt>
                <c:pt idx="1270">
                  <c:v>-0.996059556678558</c:v>
                </c:pt>
                <c:pt idx="1271">
                  <c:v>-1.001030748592832</c:v>
                </c:pt>
                <c:pt idx="1272">
                  <c:v>-1.006059504661226</c:v>
                </c:pt>
                <c:pt idx="1273">
                  <c:v>-1.011145817234571</c:v>
                </c:pt>
                <c:pt idx="1274">
                  <c:v>-1.016289663414808</c:v>
                </c:pt>
                <c:pt idx="1275">
                  <c:v>-1.021491005079223</c:v>
                </c:pt>
                <c:pt idx="1276">
                  <c:v>-1.026749788920772</c:v>
                </c:pt>
                <c:pt idx="1277">
                  <c:v>-1.032065946504435</c:v>
                </c:pt>
                <c:pt idx="1278">
                  <c:v>-1.037439394339435</c:v>
                </c:pt>
                <c:pt idx="1279">
                  <c:v>-1.042870033967179</c:v>
                </c:pt>
                <c:pt idx="1280">
                  <c:v>-1.04835775206474</c:v>
                </c:pt>
                <c:pt idx="1281">
                  <c:v>-1.053902420563607</c:v>
                </c:pt>
                <c:pt idx="1282">
                  <c:v>-1.059503896783495</c:v>
                </c:pt>
                <c:pt idx="1283">
                  <c:v>-1.065162023580861</c:v>
                </c:pt>
                <c:pt idx="1284">
                  <c:v>-1.070876629511853</c:v>
                </c:pt>
                <c:pt idx="1285">
                  <c:v>-1.076647529009295</c:v>
                </c:pt>
                <c:pt idx="1286">
                  <c:v>-1.082474522573349</c:v>
                </c:pt>
                <c:pt idx="1287">
                  <c:v>-1.088357396975432</c:v>
                </c:pt>
                <c:pt idx="1288">
                  <c:v>-1.094295925474949</c:v>
                </c:pt>
                <c:pt idx="1289">
                  <c:v>-1.100289868048386</c:v>
                </c:pt>
                <c:pt idx="1290">
                  <c:v>-1.106338971630285</c:v>
                </c:pt>
                <c:pt idx="1291">
                  <c:v>-1.11244297036558</c:v>
                </c:pt>
                <c:pt idx="1292">
                  <c:v>-1.118601585872795</c:v>
                </c:pt>
                <c:pt idx="1293">
                  <c:v>-1.124814527517537</c:v>
                </c:pt>
                <c:pt idx="1294">
                  <c:v>-1.131081492695766</c:v>
                </c:pt>
                <c:pt idx="1295">
                  <c:v>-1.13740216712623</c:v>
                </c:pt>
                <c:pt idx="1296">
                  <c:v>-1.14377622515153</c:v>
                </c:pt>
                <c:pt idx="1297">
                  <c:v>-1.150203330047193</c:v>
                </c:pt>
                <c:pt idx="1298">
                  <c:v>-1.156683134338175</c:v>
                </c:pt>
                <c:pt idx="1299">
                  <c:v>-1.163215280122185</c:v>
                </c:pt>
                <c:pt idx="1300">
                  <c:v>-1.169799399399231</c:v>
                </c:pt>
                <c:pt idx="1301">
                  <c:v>-1.176435114406768</c:v>
                </c:pt>
                <c:pt idx="1302">
                  <c:v>-1.183122037959858</c:v>
                </c:pt>
                <c:pt idx="1303">
                  <c:v>-1.189859773795719</c:v>
                </c:pt>
                <c:pt idx="1304">
                  <c:v>-1.196647916922064</c:v>
                </c:pt>
                <c:pt idx="1305">
                  <c:v>-1.203486053968648</c:v>
                </c:pt>
                <c:pt idx="1306">
                  <c:v>-1.210373763541387</c:v>
                </c:pt>
                <c:pt idx="1307">
                  <c:v>-1.217310616578532</c:v>
                </c:pt>
                <c:pt idx="1308">
                  <c:v>-1.224296176708261</c:v>
                </c:pt>
                <c:pt idx="1309">
                  <c:v>-1.231330000607149</c:v>
                </c:pt>
                <c:pt idx="1310">
                  <c:v>-1.238411638358977</c:v>
                </c:pt>
                <c:pt idx="1311">
                  <c:v>-1.245540633813319</c:v>
                </c:pt>
                <c:pt idx="1312">
                  <c:v>-1.252716524943391</c:v>
                </c:pt>
                <c:pt idx="1313">
                  <c:v>-1.259938844202659</c:v>
                </c:pt>
                <c:pt idx="1314">
                  <c:v>-1.267207118879695</c:v>
                </c:pt>
                <c:pt idx="1315">
                  <c:v>-1.274520871450827</c:v>
                </c:pt>
                <c:pt idx="1316">
                  <c:v>-1.281879619930105</c:v>
                </c:pt>
                <c:pt idx="1317">
                  <c:v>-1.289282878216157</c:v>
                </c:pt>
                <c:pt idx="1318">
                  <c:v>-1.296730156435502</c:v>
                </c:pt>
                <c:pt idx="1319">
                  <c:v>-1.304220961281931</c:v>
                </c:pt>
                <c:pt idx="1320">
                  <c:v>-1.311754796351571</c:v>
                </c:pt>
                <c:pt idx="1321">
                  <c:v>-1.319331162473254</c:v>
                </c:pt>
                <c:pt idx="1322">
                  <c:v>-1.326949558033881</c:v>
                </c:pt>
                <c:pt idx="1323">
                  <c:v>-1.334609479298439</c:v>
                </c:pt>
                <c:pt idx="1324">
                  <c:v>-1.342310420724376</c:v>
                </c:pt>
                <c:pt idx="1325">
                  <c:v>-1.350051875270061</c:v>
                </c:pt>
                <c:pt idx="1326">
                  <c:v>-1.357833334697064</c:v>
                </c:pt>
                <c:pt idx="1327">
                  <c:v>-1.365654289866032</c:v>
                </c:pt>
                <c:pt idx="1328">
                  <c:v>-1.373514231025928</c:v>
                </c:pt>
                <c:pt idx="1329">
                  <c:v>-1.381412648096444</c:v>
                </c:pt>
                <c:pt idx="1330">
                  <c:v>-1.389349030943422</c:v>
                </c:pt>
                <c:pt idx="1331">
                  <c:v>-1.397322869647101</c:v>
                </c:pt>
                <c:pt idx="1332">
                  <c:v>-1.405333654763082</c:v>
                </c:pt>
                <c:pt idx="1333">
                  <c:v>-1.413380877575871</c:v>
                </c:pt>
                <c:pt idx="1334">
                  <c:v>-1.421464030344907</c:v>
                </c:pt>
                <c:pt idx="1335">
                  <c:v>-1.429582606542985</c:v>
                </c:pt>
                <c:pt idx="1336">
                  <c:v>-1.437736101087025</c:v>
                </c:pt>
                <c:pt idx="1337">
                  <c:v>-1.445924010561118</c:v>
                </c:pt>
                <c:pt idx="1338">
                  <c:v>-1.454145833431823</c:v>
                </c:pt>
                <c:pt idx="1339">
                  <c:v>-1.462401070255701</c:v>
                </c:pt>
                <c:pt idx="1340">
                  <c:v>-1.470689223879083</c:v>
                </c:pt>
                <c:pt idx="1341">
                  <c:v>-1.479009799630066</c:v>
                </c:pt>
                <c:pt idx="1342">
                  <c:v>-1.487362305502788</c:v>
                </c:pt>
                <c:pt idx="1343">
                  <c:v>-1.495746252333992</c:v>
                </c:pt>
                <c:pt idx="1344">
                  <c:v>-1.504161153971958</c:v>
                </c:pt>
                <c:pt idx="1345">
                  <c:v>-1.512606527437825</c:v>
                </c:pt>
                <c:pt idx="1346">
                  <c:v>-1.521081893079411</c:v>
                </c:pt>
                <c:pt idx="1347">
                  <c:v>-1.529586774717585</c:v>
                </c:pt>
                <c:pt idx="1348">
                  <c:v>-1.538120699785301</c:v>
                </c:pt>
                <c:pt idx="1349">
                  <c:v>-1.54668319945938</c:v>
                </c:pt>
                <c:pt idx="1350">
                  <c:v>-1.555273808785151</c:v>
                </c:pt>
                <c:pt idx="1351">
                  <c:v>-1.563892066794061</c:v>
                </c:pt>
                <c:pt idx="1352">
                  <c:v>-1.572537516614405</c:v>
                </c:pt>
                <c:pt idx="1353">
                  <c:v>-1.581209705575241</c:v>
                </c:pt>
                <c:pt idx="1354">
                  <c:v>-1.589908185303697</c:v>
                </c:pt>
                <c:pt idx="1355">
                  <c:v>-1.598632511815753</c:v>
                </c:pt>
                <c:pt idx="1356">
                  <c:v>-1.607382245600671</c:v>
                </c:pt>
                <c:pt idx="1357">
                  <c:v>-1.616156951699205</c:v>
                </c:pt>
                <c:pt idx="1358">
                  <c:v>-1.62495619977575</c:v>
                </c:pt>
                <c:pt idx="1359">
                  <c:v>-1.63377956418458</c:v>
                </c:pt>
                <c:pt idx="1360">
                  <c:v>-1.642626624030323</c:v>
                </c:pt>
                <c:pt idx="1361">
                  <c:v>-1.651496963222863</c:v>
                </c:pt>
                <c:pt idx="1362">
                  <c:v>-1.660390170526768</c:v>
                </c:pt>
                <c:pt idx="1363">
                  <c:v>-1.669305839605477</c:v>
                </c:pt>
                <c:pt idx="1364">
                  <c:v>-1.678243569060341</c:v>
                </c:pt>
                <c:pt idx="1365">
                  <c:v>-1.687202962464737</c:v>
                </c:pt>
                <c:pt idx="1366">
                  <c:v>-1.696183628393367</c:v>
                </c:pt>
                <c:pt idx="1367">
                  <c:v>-1.70518518044695</c:v>
                </c:pt>
                <c:pt idx="1368">
                  <c:v>-1.714207237272416</c:v>
                </c:pt>
                <c:pt idx="1369">
                  <c:v>-1.723249422578827</c:v>
                </c:pt>
                <c:pt idx="1370">
                  <c:v>-1.732311365149116</c:v>
                </c:pt>
                <c:pt idx="1371">
                  <c:v>-1.741392698847852</c:v>
                </c:pt>
                <c:pt idx="1372">
                  <c:v>-1.750493062625164</c:v>
                </c:pt>
                <c:pt idx="1373">
                  <c:v>-1.759612100516987</c:v>
                </c:pt>
                <c:pt idx="1374">
                  <c:v>-1.768749461641769</c:v>
                </c:pt>
                <c:pt idx="1375">
                  <c:v>-1.777904800193809</c:v>
                </c:pt>
                <c:pt idx="1376">
                  <c:v>-1.787077775433355</c:v>
                </c:pt>
                <c:pt idx="1377">
                  <c:v>-1.796268051673625</c:v>
                </c:pt>
                <c:pt idx="1378">
                  <c:v>-1.805475298264871</c:v>
                </c:pt>
                <c:pt idx="1379">
                  <c:v>-1.814699189575649</c:v>
                </c:pt>
                <c:pt idx="1380">
                  <c:v>-1.823939404971412</c:v>
                </c:pt>
                <c:pt idx="1381">
                  <c:v>-1.833195628790576</c:v>
                </c:pt>
                <c:pt idx="1382">
                  <c:v>-1.842467550318174</c:v>
                </c:pt>
                <c:pt idx="1383">
                  <c:v>-1.85175486375725</c:v>
                </c:pt>
                <c:pt idx="1384">
                  <c:v>-1.861057268198075</c:v>
                </c:pt>
                <c:pt idx="1385">
                  <c:v>-1.870374467585357</c:v>
                </c:pt>
                <c:pt idx="1386">
                  <c:v>-1.879706170683526</c:v>
                </c:pt>
                <c:pt idx="1387">
                  <c:v>-1.889052091040226</c:v>
                </c:pt>
                <c:pt idx="1388">
                  <c:v>-1.898411946948116</c:v>
                </c:pt>
                <c:pt idx="1389">
                  <c:v>-1.907785461405094</c:v>
                </c:pt>
                <c:pt idx="1390">
                  <c:v>-1.917172362073046</c:v>
                </c:pt>
                <c:pt idx="1391">
                  <c:v>-1.92657238123523</c:v>
                </c:pt>
                <c:pt idx="1392">
                  <c:v>-1.935985255752373</c:v>
                </c:pt>
                <c:pt idx="1393">
                  <c:v>-1.945410727017596</c:v>
                </c:pt>
                <c:pt idx="1394">
                  <c:v>-1.954848540910253</c:v>
                </c:pt>
                <c:pt idx="1395">
                  <c:v>-1.96429844774877</c:v>
                </c:pt>
                <c:pt idx="1396">
                  <c:v>-1.973760202242557</c:v>
                </c:pt>
                <c:pt idx="1397">
                  <c:v>-1.983233563443111</c:v>
                </c:pt>
                <c:pt idx="1398">
                  <c:v>-1.992718294694346</c:v>
                </c:pt>
                <c:pt idx="1399">
                  <c:v>-2.002214163582255</c:v>
                </c:pt>
                <c:pt idx="1400">
                  <c:v>-2.011720941883968</c:v>
                </c:pt>
                <c:pt idx="1401">
                  <c:v>-2.021238405516272</c:v>
                </c:pt>
                <c:pt idx="1402">
                  <c:v>-2.030766334483673</c:v>
                </c:pt>
                <c:pt idx="1403">
                  <c:v>-2.040304512826041</c:v>
                </c:pt>
                <c:pt idx="1404">
                  <c:v>-2.049852728565928</c:v>
                </c:pt>
                <c:pt idx="1405">
                  <c:v>-2.536376643109658</c:v>
                </c:pt>
                <c:pt idx="1406">
                  <c:v>-3.032026612039228</c:v>
                </c:pt>
                <c:pt idx="1407">
                  <c:v>-3.530641894015937</c:v>
                </c:pt>
              </c:numCache>
            </c:numRef>
          </c:yVal>
          <c:smooth val="1"/>
        </c:ser>
        <c:ser>
          <c:idx val="6"/>
          <c:order val="15"/>
          <c:tx>
            <c:strRef>
              <c:f>'SOL-P-OPEN'!$A$18</c:f>
              <c:strCache>
                <c:ptCount val="1"/>
                <c:pt idx="0">
                  <c:v>magnesite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'SOL-P-OPEN'!$AI$3:$AI$1410</c:f>
              <c:numCache>
                <c:formatCode>0.00</c:formatCode>
                <c:ptCount val="1408"/>
                <c:pt idx="0">
                  <c:v>-20.34794000867204</c:v>
                </c:pt>
                <c:pt idx="1">
                  <c:v>-19.34794000867204</c:v>
                </c:pt>
                <c:pt idx="2">
                  <c:v>-18.34794000867204</c:v>
                </c:pt>
                <c:pt idx="3">
                  <c:v>-17.34794000867204</c:v>
                </c:pt>
                <c:pt idx="4">
                  <c:v>-16.34794000867204</c:v>
                </c:pt>
                <c:pt idx="5">
                  <c:v>-16.32794000867204</c:v>
                </c:pt>
                <c:pt idx="6">
                  <c:v>-16.30794000867204</c:v>
                </c:pt>
                <c:pt idx="7">
                  <c:v>-16.28794000867204</c:v>
                </c:pt>
                <c:pt idx="8">
                  <c:v>-16.26794000867204</c:v>
                </c:pt>
                <c:pt idx="9">
                  <c:v>-16.24794000867204</c:v>
                </c:pt>
                <c:pt idx="10">
                  <c:v>-16.22794000867204</c:v>
                </c:pt>
                <c:pt idx="11">
                  <c:v>-16.20794000867204</c:v>
                </c:pt>
                <c:pt idx="12">
                  <c:v>-16.18794000867204</c:v>
                </c:pt>
                <c:pt idx="13">
                  <c:v>-16.16794000867204</c:v>
                </c:pt>
                <c:pt idx="14">
                  <c:v>-16.14794000867204</c:v>
                </c:pt>
                <c:pt idx="15">
                  <c:v>-16.12794000867204</c:v>
                </c:pt>
                <c:pt idx="16">
                  <c:v>-16.10794000867204</c:v>
                </c:pt>
                <c:pt idx="17">
                  <c:v>-16.08794000867204</c:v>
                </c:pt>
                <c:pt idx="18">
                  <c:v>-16.06794000867204</c:v>
                </c:pt>
                <c:pt idx="19">
                  <c:v>-16.04794000867204</c:v>
                </c:pt>
                <c:pt idx="20">
                  <c:v>-16.02794000867204</c:v>
                </c:pt>
                <c:pt idx="21">
                  <c:v>-16.00794000867204</c:v>
                </c:pt>
                <c:pt idx="22">
                  <c:v>-15.98794000867204</c:v>
                </c:pt>
                <c:pt idx="23">
                  <c:v>-15.96794000867204</c:v>
                </c:pt>
                <c:pt idx="24">
                  <c:v>-15.94794000867204</c:v>
                </c:pt>
                <c:pt idx="25">
                  <c:v>-15.92794000867204</c:v>
                </c:pt>
                <c:pt idx="26">
                  <c:v>-15.90794000867204</c:v>
                </c:pt>
                <c:pt idx="27">
                  <c:v>-15.88794000867204</c:v>
                </c:pt>
                <c:pt idx="28">
                  <c:v>-15.86794000867204</c:v>
                </c:pt>
                <c:pt idx="29">
                  <c:v>-15.84794000867204</c:v>
                </c:pt>
                <c:pt idx="30">
                  <c:v>-15.82794000867204</c:v>
                </c:pt>
                <c:pt idx="31">
                  <c:v>-15.80794000867204</c:v>
                </c:pt>
                <c:pt idx="32">
                  <c:v>-15.78794000867204</c:v>
                </c:pt>
                <c:pt idx="33">
                  <c:v>-15.76794000867204</c:v>
                </c:pt>
                <c:pt idx="34">
                  <c:v>-15.74794000867204</c:v>
                </c:pt>
                <c:pt idx="35">
                  <c:v>-15.72794000867204</c:v>
                </c:pt>
                <c:pt idx="36">
                  <c:v>-15.70794000867204</c:v>
                </c:pt>
                <c:pt idx="37">
                  <c:v>-15.68794000867204</c:v>
                </c:pt>
                <c:pt idx="38">
                  <c:v>-15.66794000867204</c:v>
                </c:pt>
                <c:pt idx="39">
                  <c:v>-15.64794000867204</c:v>
                </c:pt>
                <c:pt idx="40">
                  <c:v>-15.62794000867204</c:v>
                </c:pt>
                <c:pt idx="41">
                  <c:v>-15.60794000867204</c:v>
                </c:pt>
                <c:pt idx="42">
                  <c:v>-15.58794000867204</c:v>
                </c:pt>
                <c:pt idx="43">
                  <c:v>-15.56794000867204</c:v>
                </c:pt>
                <c:pt idx="44">
                  <c:v>-15.54794000867204</c:v>
                </c:pt>
                <c:pt idx="45">
                  <c:v>-15.52794000867204</c:v>
                </c:pt>
                <c:pt idx="46">
                  <c:v>-15.50794000867204</c:v>
                </c:pt>
                <c:pt idx="47">
                  <c:v>-15.48794000867204</c:v>
                </c:pt>
                <c:pt idx="48">
                  <c:v>-15.46794000867204</c:v>
                </c:pt>
                <c:pt idx="49">
                  <c:v>-15.44794000867204</c:v>
                </c:pt>
                <c:pt idx="50">
                  <c:v>-15.42794000867204</c:v>
                </c:pt>
                <c:pt idx="51">
                  <c:v>-15.40794000867204</c:v>
                </c:pt>
                <c:pt idx="52">
                  <c:v>-15.38794000867204</c:v>
                </c:pt>
                <c:pt idx="53">
                  <c:v>-15.36794000867204</c:v>
                </c:pt>
                <c:pt idx="54">
                  <c:v>-15.34794000867204</c:v>
                </c:pt>
                <c:pt idx="55">
                  <c:v>-15.32794000867204</c:v>
                </c:pt>
                <c:pt idx="56">
                  <c:v>-15.30794000867204</c:v>
                </c:pt>
                <c:pt idx="57">
                  <c:v>-15.28794000867204</c:v>
                </c:pt>
                <c:pt idx="58">
                  <c:v>-15.26794000867204</c:v>
                </c:pt>
                <c:pt idx="59">
                  <c:v>-15.24794000867204</c:v>
                </c:pt>
                <c:pt idx="60">
                  <c:v>-15.22794000867204</c:v>
                </c:pt>
                <c:pt idx="61">
                  <c:v>-15.20794000867204</c:v>
                </c:pt>
                <c:pt idx="62">
                  <c:v>-15.18794000867204</c:v>
                </c:pt>
                <c:pt idx="63">
                  <c:v>-15.16794000867204</c:v>
                </c:pt>
                <c:pt idx="64">
                  <c:v>-15.14794000867204</c:v>
                </c:pt>
                <c:pt idx="65">
                  <c:v>-15.12794000867204</c:v>
                </c:pt>
                <c:pt idx="66">
                  <c:v>-15.10794000867204</c:v>
                </c:pt>
                <c:pt idx="67">
                  <c:v>-15.08794000867204</c:v>
                </c:pt>
                <c:pt idx="68">
                  <c:v>-15.06794000867204</c:v>
                </c:pt>
                <c:pt idx="69">
                  <c:v>-15.04794000867204</c:v>
                </c:pt>
                <c:pt idx="70">
                  <c:v>-15.02794000867204</c:v>
                </c:pt>
                <c:pt idx="71">
                  <c:v>-15.00794000867204</c:v>
                </c:pt>
                <c:pt idx="72">
                  <c:v>-14.98794000867204</c:v>
                </c:pt>
                <c:pt idx="73">
                  <c:v>-14.96794000867204</c:v>
                </c:pt>
                <c:pt idx="74">
                  <c:v>-14.94794000867204</c:v>
                </c:pt>
                <c:pt idx="75">
                  <c:v>-14.92794000867204</c:v>
                </c:pt>
                <c:pt idx="76">
                  <c:v>-14.90794000867204</c:v>
                </c:pt>
                <c:pt idx="77">
                  <c:v>-14.88794000867204</c:v>
                </c:pt>
                <c:pt idx="78">
                  <c:v>-14.86794000867204</c:v>
                </c:pt>
                <c:pt idx="79">
                  <c:v>-14.84794000867204</c:v>
                </c:pt>
                <c:pt idx="80">
                  <c:v>-14.82794000867204</c:v>
                </c:pt>
                <c:pt idx="81">
                  <c:v>-14.80794000867204</c:v>
                </c:pt>
                <c:pt idx="82">
                  <c:v>-14.78794000867204</c:v>
                </c:pt>
                <c:pt idx="83">
                  <c:v>-14.76794000867204</c:v>
                </c:pt>
                <c:pt idx="84">
                  <c:v>-14.74794000867204</c:v>
                </c:pt>
                <c:pt idx="85">
                  <c:v>-14.72794000867204</c:v>
                </c:pt>
                <c:pt idx="86">
                  <c:v>-14.70794000867204</c:v>
                </c:pt>
                <c:pt idx="87">
                  <c:v>-14.68794000867204</c:v>
                </c:pt>
                <c:pt idx="88">
                  <c:v>-14.66794000867204</c:v>
                </c:pt>
                <c:pt idx="89">
                  <c:v>-14.64794000867204</c:v>
                </c:pt>
                <c:pt idx="90">
                  <c:v>-14.62794000867204</c:v>
                </c:pt>
                <c:pt idx="91">
                  <c:v>-14.60794000867204</c:v>
                </c:pt>
                <c:pt idx="92">
                  <c:v>-14.58794000867204</c:v>
                </c:pt>
                <c:pt idx="93">
                  <c:v>-14.56794000867204</c:v>
                </c:pt>
                <c:pt idx="94">
                  <c:v>-14.54794000867204</c:v>
                </c:pt>
                <c:pt idx="95">
                  <c:v>-14.52794000867204</c:v>
                </c:pt>
                <c:pt idx="96">
                  <c:v>-14.50794000867204</c:v>
                </c:pt>
                <c:pt idx="97">
                  <c:v>-14.48794000867204</c:v>
                </c:pt>
                <c:pt idx="98">
                  <c:v>-14.46794000867204</c:v>
                </c:pt>
                <c:pt idx="99">
                  <c:v>-14.44794000867204</c:v>
                </c:pt>
                <c:pt idx="100">
                  <c:v>-14.42794000867204</c:v>
                </c:pt>
                <c:pt idx="101">
                  <c:v>-14.40794000867204</c:v>
                </c:pt>
                <c:pt idx="102">
                  <c:v>-14.38794000867204</c:v>
                </c:pt>
                <c:pt idx="103">
                  <c:v>-14.36794000867204</c:v>
                </c:pt>
                <c:pt idx="104">
                  <c:v>-14.34794000867204</c:v>
                </c:pt>
                <c:pt idx="105">
                  <c:v>-14.32794000867204</c:v>
                </c:pt>
                <c:pt idx="106">
                  <c:v>-14.30794000867204</c:v>
                </c:pt>
                <c:pt idx="107">
                  <c:v>-14.28794000867204</c:v>
                </c:pt>
                <c:pt idx="108">
                  <c:v>-14.26794000867204</c:v>
                </c:pt>
                <c:pt idx="109">
                  <c:v>-14.24794000867204</c:v>
                </c:pt>
                <c:pt idx="110">
                  <c:v>-14.22794000867204</c:v>
                </c:pt>
                <c:pt idx="111">
                  <c:v>-14.20794000867204</c:v>
                </c:pt>
                <c:pt idx="112">
                  <c:v>-14.18794000867204</c:v>
                </c:pt>
                <c:pt idx="113">
                  <c:v>-14.16794000867204</c:v>
                </c:pt>
                <c:pt idx="114">
                  <c:v>-14.14794000867204</c:v>
                </c:pt>
                <c:pt idx="115">
                  <c:v>-14.12794000867204</c:v>
                </c:pt>
                <c:pt idx="116">
                  <c:v>-14.10794000867204</c:v>
                </c:pt>
                <c:pt idx="117">
                  <c:v>-14.08794000867204</c:v>
                </c:pt>
                <c:pt idx="118">
                  <c:v>-14.06794000867204</c:v>
                </c:pt>
                <c:pt idx="119">
                  <c:v>-14.04794000867204</c:v>
                </c:pt>
                <c:pt idx="120">
                  <c:v>-14.02794000867204</c:v>
                </c:pt>
                <c:pt idx="121">
                  <c:v>-14.00794000867204</c:v>
                </c:pt>
                <c:pt idx="122">
                  <c:v>-13.98794000867204</c:v>
                </c:pt>
                <c:pt idx="123">
                  <c:v>-13.96794000867204</c:v>
                </c:pt>
                <c:pt idx="124">
                  <c:v>-13.94794000867204</c:v>
                </c:pt>
                <c:pt idx="125">
                  <c:v>-13.92794000867204</c:v>
                </c:pt>
                <c:pt idx="126">
                  <c:v>-13.90794000867204</c:v>
                </c:pt>
                <c:pt idx="127">
                  <c:v>-13.88794000867204</c:v>
                </c:pt>
                <c:pt idx="128">
                  <c:v>-13.86794000867204</c:v>
                </c:pt>
                <c:pt idx="129">
                  <c:v>-13.84794000867204</c:v>
                </c:pt>
                <c:pt idx="130">
                  <c:v>-13.82794000867204</c:v>
                </c:pt>
                <c:pt idx="131">
                  <c:v>-13.80794000867204</c:v>
                </c:pt>
                <c:pt idx="132">
                  <c:v>-13.78794000867204</c:v>
                </c:pt>
                <c:pt idx="133">
                  <c:v>-13.76794000867204</c:v>
                </c:pt>
                <c:pt idx="134">
                  <c:v>-13.74794000867204</c:v>
                </c:pt>
                <c:pt idx="135">
                  <c:v>-13.72794000867204</c:v>
                </c:pt>
                <c:pt idx="136">
                  <c:v>-13.70794000867204</c:v>
                </c:pt>
                <c:pt idx="137">
                  <c:v>-13.68794000867204</c:v>
                </c:pt>
                <c:pt idx="138">
                  <c:v>-13.66794000867204</c:v>
                </c:pt>
                <c:pt idx="139">
                  <c:v>-13.64794000867204</c:v>
                </c:pt>
                <c:pt idx="140">
                  <c:v>-13.62794000867204</c:v>
                </c:pt>
                <c:pt idx="141">
                  <c:v>-13.60794000867204</c:v>
                </c:pt>
                <c:pt idx="142">
                  <c:v>-13.58794000867204</c:v>
                </c:pt>
                <c:pt idx="143">
                  <c:v>-13.56794000867204</c:v>
                </c:pt>
                <c:pt idx="144">
                  <c:v>-13.54794000867204</c:v>
                </c:pt>
                <c:pt idx="145">
                  <c:v>-13.52794000867204</c:v>
                </c:pt>
                <c:pt idx="146">
                  <c:v>-13.50794000867204</c:v>
                </c:pt>
                <c:pt idx="147">
                  <c:v>-13.48794000867204</c:v>
                </c:pt>
                <c:pt idx="148">
                  <c:v>-13.46794000867204</c:v>
                </c:pt>
                <c:pt idx="149">
                  <c:v>-13.44794000867204</c:v>
                </c:pt>
                <c:pt idx="150">
                  <c:v>-13.42794000867204</c:v>
                </c:pt>
                <c:pt idx="151">
                  <c:v>-13.40794000867204</c:v>
                </c:pt>
                <c:pt idx="152">
                  <c:v>-13.38794000867204</c:v>
                </c:pt>
                <c:pt idx="153">
                  <c:v>-13.36794000867204</c:v>
                </c:pt>
                <c:pt idx="154">
                  <c:v>-13.34794000867204</c:v>
                </c:pt>
                <c:pt idx="155">
                  <c:v>-13.32794000867204</c:v>
                </c:pt>
                <c:pt idx="156">
                  <c:v>-13.30794000867204</c:v>
                </c:pt>
                <c:pt idx="157">
                  <c:v>-13.28794000867204</c:v>
                </c:pt>
                <c:pt idx="158">
                  <c:v>-13.26794000867204</c:v>
                </c:pt>
                <c:pt idx="159">
                  <c:v>-13.24794000867204</c:v>
                </c:pt>
                <c:pt idx="160">
                  <c:v>-13.22794000867204</c:v>
                </c:pt>
                <c:pt idx="161">
                  <c:v>-13.20794000867204</c:v>
                </c:pt>
                <c:pt idx="162">
                  <c:v>-13.18794000867204</c:v>
                </c:pt>
                <c:pt idx="163">
                  <c:v>-13.16794000867204</c:v>
                </c:pt>
                <c:pt idx="164">
                  <c:v>-13.14794000867204</c:v>
                </c:pt>
                <c:pt idx="165">
                  <c:v>-13.12794000867204</c:v>
                </c:pt>
                <c:pt idx="166">
                  <c:v>-13.10794000867204</c:v>
                </c:pt>
                <c:pt idx="167">
                  <c:v>-13.08794000867204</c:v>
                </c:pt>
                <c:pt idx="168">
                  <c:v>-13.06794000867204</c:v>
                </c:pt>
                <c:pt idx="169">
                  <c:v>-13.04794000867204</c:v>
                </c:pt>
                <c:pt idx="170">
                  <c:v>-13.02794000867204</c:v>
                </c:pt>
                <c:pt idx="171">
                  <c:v>-13.00794000867204</c:v>
                </c:pt>
                <c:pt idx="172">
                  <c:v>-12.98794000867204</c:v>
                </c:pt>
                <c:pt idx="173">
                  <c:v>-12.96794000867204</c:v>
                </c:pt>
                <c:pt idx="174">
                  <c:v>-12.94794000867204</c:v>
                </c:pt>
                <c:pt idx="175">
                  <c:v>-12.92794000867204</c:v>
                </c:pt>
                <c:pt idx="176">
                  <c:v>-12.90794000867204</c:v>
                </c:pt>
                <c:pt idx="177">
                  <c:v>-12.88794000867204</c:v>
                </c:pt>
                <c:pt idx="178">
                  <c:v>-12.86794000867204</c:v>
                </c:pt>
                <c:pt idx="179">
                  <c:v>-12.84794000867204</c:v>
                </c:pt>
                <c:pt idx="180">
                  <c:v>-12.82794000867204</c:v>
                </c:pt>
                <c:pt idx="181">
                  <c:v>-12.80794000867204</c:v>
                </c:pt>
                <c:pt idx="182">
                  <c:v>-12.78794000867204</c:v>
                </c:pt>
                <c:pt idx="183">
                  <c:v>-12.76794000867204</c:v>
                </c:pt>
                <c:pt idx="184">
                  <c:v>-12.74794000867204</c:v>
                </c:pt>
                <c:pt idx="185">
                  <c:v>-12.72794000867204</c:v>
                </c:pt>
                <c:pt idx="186">
                  <c:v>-12.70794000867204</c:v>
                </c:pt>
                <c:pt idx="187">
                  <c:v>-12.68794000867204</c:v>
                </c:pt>
                <c:pt idx="188">
                  <c:v>-12.66794000867204</c:v>
                </c:pt>
                <c:pt idx="189">
                  <c:v>-12.64794000867204</c:v>
                </c:pt>
                <c:pt idx="190">
                  <c:v>-12.62794000867204</c:v>
                </c:pt>
                <c:pt idx="191">
                  <c:v>-12.60794000867204</c:v>
                </c:pt>
                <c:pt idx="192">
                  <c:v>-12.58794000867204</c:v>
                </c:pt>
                <c:pt idx="193">
                  <c:v>-12.56794000867204</c:v>
                </c:pt>
                <c:pt idx="194">
                  <c:v>-12.54794000867204</c:v>
                </c:pt>
                <c:pt idx="195">
                  <c:v>-12.52794000867204</c:v>
                </c:pt>
                <c:pt idx="196">
                  <c:v>-12.50794000867204</c:v>
                </c:pt>
                <c:pt idx="197">
                  <c:v>-12.48794000867204</c:v>
                </c:pt>
                <c:pt idx="198">
                  <c:v>-12.46794000867204</c:v>
                </c:pt>
                <c:pt idx="199">
                  <c:v>-12.44794000867204</c:v>
                </c:pt>
                <c:pt idx="200">
                  <c:v>-12.42794000867204</c:v>
                </c:pt>
                <c:pt idx="201">
                  <c:v>-12.40794000867204</c:v>
                </c:pt>
                <c:pt idx="202">
                  <c:v>-12.38794000867204</c:v>
                </c:pt>
                <c:pt idx="203">
                  <c:v>-12.36794000867204</c:v>
                </c:pt>
                <c:pt idx="204">
                  <c:v>-12.34794000867204</c:v>
                </c:pt>
                <c:pt idx="205">
                  <c:v>-12.32794000867204</c:v>
                </c:pt>
                <c:pt idx="206">
                  <c:v>-12.30794000867204</c:v>
                </c:pt>
                <c:pt idx="207">
                  <c:v>-12.28794000867204</c:v>
                </c:pt>
                <c:pt idx="208">
                  <c:v>-12.26794000867204</c:v>
                </c:pt>
                <c:pt idx="209">
                  <c:v>-12.24794000867204</c:v>
                </c:pt>
                <c:pt idx="210">
                  <c:v>-12.22794000867204</c:v>
                </c:pt>
                <c:pt idx="211">
                  <c:v>-12.20794000867204</c:v>
                </c:pt>
                <c:pt idx="212">
                  <c:v>-12.18794000867204</c:v>
                </c:pt>
                <c:pt idx="213">
                  <c:v>-12.16794000867204</c:v>
                </c:pt>
                <c:pt idx="214">
                  <c:v>-12.14794000867204</c:v>
                </c:pt>
                <c:pt idx="215">
                  <c:v>-12.12794000867204</c:v>
                </c:pt>
                <c:pt idx="216">
                  <c:v>-12.10794000867204</c:v>
                </c:pt>
                <c:pt idx="217">
                  <c:v>-12.08794000867204</c:v>
                </c:pt>
                <c:pt idx="218">
                  <c:v>-12.06794000867204</c:v>
                </c:pt>
                <c:pt idx="219">
                  <c:v>-12.04794000867204</c:v>
                </c:pt>
                <c:pt idx="220">
                  <c:v>-12.02794000867204</c:v>
                </c:pt>
                <c:pt idx="221">
                  <c:v>-12.00794000867204</c:v>
                </c:pt>
                <c:pt idx="222">
                  <c:v>-11.98794000867204</c:v>
                </c:pt>
                <c:pt idx="223">
                  <c:v>-11.96794000867204</c:v>
                </c:pt>
                <c:pt idx="224">
                  <c:v>-11.94794000867204</c:v>
                </c:pt>
                <c:pt idx="225">
                  <c:v>-11.92794000867204</c:v>
                </c:pt>
                <c:pt idx="226">
                  <c:v>-11.90794000867204</c:v>
                </c:pt>
                <c:pt idx="227">
                  <c:v>-11.88794000867204</c:v>
                </c:pt>
                <c:pt idx="228">
                  <c:v>-11.86794000867204</c:v>
                </c:pt>
                <c:pt idx="229">
                  <c:v>-11.84794000867204</c:v>
                </c:pt>
                <c:pt idx="230">
                  <c:v>-11.82794000867204</c:v>
                </c:pt>
                <c:pt idx="231">
                  <c:v>-11.80794000867204</c:v>
                </c:pt>
                <c:pt idx="232">
                  <c:v>-11.78794000867204</c:v>
                </c:pt>
                <c:pt idx="233">
                  <c:v>-11.76794000867204</c:v>
                </c:pt>
                <c:pt idx="234">
                  <c:v>-11.74794000867204</c:v>
                </c:pt>
                <c:pt idx="235">
                  <c:v>-11.72794000867204</c:v>
                </c:pt>
                <c:pt idx="236">
                  <c:v>-11.70794000867204</c:v>
                </c:pt>
                <c:pt idx="237">
                  <c:v>-11.68794000867204</c:v>
                </c:pt>
                <c:pt idx="238">
                  <c:v>-11.66794000867204</c:v>
                </c:pt>
                <c:pt idx="239">
                  <c:v>-11.64794000867204</c:v>
                </c:pt>
                <c:pt idx="240">
                  <c:v>-11.62794000867204</c:v>
                </c:pt>
                <c:pt idx="241">
                  <c:v>-11.60794000867204</c:v>
                </c:pt>
                <c:pt idx="242">
                  <c:v>-11.58794000867204</c:v>
                </c:pt>
                <c:pt idx="243">
                  <c:v>-11.56794000867204</c:v>
                </c:pt>
                <c:pt idx="244">
                  <c:v>-11.54794000867204</c:v>
                </c:pt>
                <c:pt idx="245">
                  <c:v>-11.52794000867204</c:v>
                </c:pt>
                <c:pt idx="246">
                  <c:v>-11.50794000867204</c:v>
                </c:pt>
                <c:pt idx="247">
                  <c:v>-11.48794000867204</c:v>
                </c:pt>
                <c:pt idx="248">
                  <c:v>-11.46794000867204</c:v>
                </c:pt>
                <c:pt idx="249">
                  <c:v>-11.44794000867204</c:v>
                </c:pt>
                <c:pt idx="250">
                  <c:v>-11.42794000867204</c:v>
                </c:pt>
                <c:pt idx="251">
                  <c:v>-11.40794000867204</c:v>
                </c:pt>
                <c:pt idx="252">
                  <c:v>-11.38794000867204</c:v>
                </c:pt>
                <c:pt idx="253">
                  <c:v>-11.36794000867204</c:v>
                </c:pt>
                <c:pt idx="254">
                  <c:v>-11.34794000867204</c:v>
                </c:pt>
                <c:pt idx="255">
                  <c:v>-11.32794000867204</c:v>
                </c:pt>
                <c:pt idx="256">
                  <c:v>-11.30794000867204</c:v>
                </c:pt>
                <c:pt idx="257">
                  <c:v>-11.28794000867204</c:v>
                </c:pt>
                <c:pt idx="258">
                  <c:v>-11.26794000867204</c:v>
                </c:pt>
                <c:pt idx="259">
                  <c:v>-11.24794000867204</c:v>
                </c:pt>
                <c:pt idx="260">
                  <c:v>-11.22794000867204</c:v>
                </c:pt>
                <c:pt idx="261">
                  <c:v>-11.20794000867204</c:v>
                </c:pt>
                <c:pt idx="262">
                  <c:v>-11.18794000867204</c:v>
                </c:pt>
                <c:pt idx="263">
                  <c:v>-11.16794000867204</c:v>
                </c:pt>
                <c:pt idx="264">
                  <c:v>-11.14794000867204</c:v>
                </c:pt>
                <c:pt idx="265">
                  <c:v>-11.12794000867204</c:v>
                </c:pt>
                <c:pt idx="266">
                  <c:v>-11.10794000867204</c:v>
                </c:pt>
                <c:pt idx="267">
                  <c:v>-11.08794000867204</c:v>
                </c:pt>
                <c:pt idx="268">
                  <c:v>-11.06794000867204</c:v>
                </c:pt>
                <c:pt idx="269">
                  <c:v>-11.04794000867204</c:v>
                </c:pt>
                <c:pt idx="270">
                  <c:v>-11.02794000867204</c:v>
                </c:pt>
                <c:pt idx="271">
                  <c:v>-11.00794000867204</c:v>
                </c:pt>
                <c:pt idx="272">
                  <c:v>-10.98794000867204</c:v>
                </c:pt>
                <c:pt idx="273">
                  <c:v>-10.96794000867204</c:v>
                </c:pt>
                <c:pt idx="274">
                  <c:v>-10.94794000867204</c:v>
                </c:pt>
                <c:pt idx="275">
                  <c:v>-10.92794000867204</c:v>
                </c:pt>
                <c:pt idx="276">
                  <c:v>-10.90794000867204</c:v>
                </c:pt>
                <c:pt idx="277">
                  <c:v>-10.88794000867204</c:v>
                </c:pt>
                <c:pt idx="278">
                  <c:v>-10.86794000867204</c:v>
                </c:pt>
                <c:pt idx="279">
                  <c:v>-10.84794000867204</c:v>
                </c:pt>
                <c:pt idx="280">
                  <c:v>-10.82794000867204</c:v>
                </c:pt>
                <c:pt idx="281">
                  <c:v>-10.80794000867204</c:v>
                </c:pt>
                <c:pt idx="282">
                  <c:v>-10.78794000867204</c:v>
                </c:pt>
                <c:pt idx="283">
                  <c:v>-10.76794000867204</c:v>
                </c:pt>
                <c:pt idx="284">
                  <c:v>-10.74794000867204</c:v>
                </c:pt>
                <c:pt idx="285">
                  <c:v>-10.72794000867204</c:v>
                </c:pt>
                <c:pt idx="286">
                  <c:v>-10.70794000867204</c:v>
                </c:pt>
                <c:pt idx="287">
                  <c:v>-10.68794000867204</c:v>
                </c:pt>
                <c:pt idx="288">
                  <c:v>-10.66794000867204</c:v>
                </c:pt>
                <c:pt idx="289">
                  <c:v>-10.64794000867204</c:v>
                </c:pt>
                <c:pt idx="290">
                  <c:v>-10.62794000867204</c:v>
                </c:pt>
                <c:pt idx="291">
                  <c:v>-10.60794000867204</c:v>
                </c:pt>
                <c:pt idx="292">
                  <c:v>-10.58794000867204</c:v>
                </c:pt>
                <c:pt idx="293">
                  <c:v>-10.56794000867204</c:v>
                </c:pt>
                <c:pt idx="294">
                  <c:v>-10.54794000867204</c:v>
                </c:pt>
                <c:pt idx="295">
                  <c:v>-10.52794000867204</c:v>
                </c:pt>
                <c:pt idx="296">
                  <c:v>-10.50794000867204</c:v>
                </c:pt>
                <c:pt idx="297">
                  <c:v>-10.48794000867204</c:v>
                </c:pt>
                <c:pt idx="298">
                  <c:v>-10.46794000867204</c:v>
                </c:pt>
                <c:pt idx="299">
                  <c:v>-10.44794000867204</c:v>
                </c:pt>
                <c:pt idx="300">
                  <c:v>-10.42794000867204</c:v>
                </c:pt>
                <c:pt idx="301">
                  <c:v>-10.40794000867204</c:v>
                </c:pt>
                <c:pt idx="302">
                  <c:v>-10.38794000867204</c:v>
                </c:pt>
                <c:pt idx="303">
                  <c:v>-10.36794000867204</c:v>
                </c:pt>
                <c:pt idx="304">
                  <c:v>-10.34794000867204</c:v>
                </c:pt>
                <c:pt idx="305">
                  <c:v>-10.32794000867204</c:v>
                </c:pt>
                <c:pt idx="306">
                  <c:v>-10.30794000867204</c:v>
                </c:pt>
                <c:pt idx="307">
                  <c:v>-10.28794000867204</c:v>
                </c:pt>
                <c:pt idx="308">
                  <c:v>-10.26794000867204</c:v>
                </c:pt>
                <c:pt idx="309">
                  <c:v>-10.24794000867204</c:v>
                </c:pt>
                <c:pt idx="310">
                  <c:v>-10.22794000867204</c:v>
                </c:pt>
                <c:pt idx="311">
                  <c:v>-10.20794000867204</c:v>
                </c:pt>
                <c:pt idx="312">
                  <c:v>-10.18794000867204</c:v>
                </c:pt>
                <c:pt idx="313">
                  <c:v>-10.16794000867204</c:v>
                </c:pt>
                <c:pt idx="314">
                  <c:v>-10.14794000867204</c:v>
                </c:pt>
                <c:pt idx="315">
                  <c:v>-10.12794000867204</c:v>
                </c:pt>
                <c:pt idx="316">
                  <c:v>-10.10794000867204</c:v>
                </c:pt>
                <c:pt idx="317">
                  <c:v>-10.08794000867204</c:v>
                </c:pt>
                <c:pt idx="318">
                  <c:v>-10.06794000867204</c:v>
                </c:pt>
                <c:pt idx="319">
                  <c:v>-10.04794000867204</c:v>
                </c:pt>
                <c:pt idx="320">
                  <c:v>-10.02794000867204</c:v>
                </c:pt>
                <c:pt idx="321">
                  <c:v>-10.00794000867204</c:v>
                </c:pt>
                <c:pt idx="322">
                  <c:v>-9.987940008672037</c:v>
                </c:pt>
                <c:pt idx="323">
                  <c:v>-9.967940008672037</c:v>
                </c:pt>
                <c:pt idx="324">
                  <c:v>-9.947940008672038</c:v>
                </c:pt>
                <c:pt idx="325">
                  <c:v>-9.927940008672038</c:v>
                </c:pt>
                <c:pt idx="326">
                  <c:v>-9.907940008672037</c:v>
                </c:pt>
                <c:pt idx="327">
                  <c:v>-9.887940008672037</c:v>
                </c:pt>
                <c:pt idx="328">
                  <c:v>-9.867940008672038</c:v>
                </c:pt>
                <c:pt idx="329">
                  <c:v>-9.847940008672038</c:v>
                </c:pt>
                <c:pt idx="330">
                  <c:v>-9.827940008672038</c:v>
                </c:pt>
                <c:pt idx="331">
                  <c:v>-9.807940008672037</c:v>
                </c:pt>
                <c:pt idx="332">
                  <c:v>-9.787940008672038</c:v>
                </c:pt>
                <c:pt idx="333">
                  <c:v>-9.767940008672038</c:v>
                </c:pt>
                <c:pt idx="334">
                  <c:v>-9.747940008672039</c:v>
                </c:pt>
                <c:pt idx="335">
                  <c:v>-9.727940008672037</c:v>
                </c:pt>
                <c:pt idx="336">
                  <c:v>-9.707940008672038</c:v>
                </c:pt>
                <c:pt idx="337">
                  <c:v>-9.687940008672038</c:v>
                </c:pt>
                <c:pt idx="338">
                  <c:v>-9.667940008672038</c:v>
                </c:pt>
                <c:pt idx="339">
                  <c:v>-9.647940008672037</c:v>
                </c:pt>
                <c:pt idx="340">
                  <c:v>-9.627940008672038</c:v>
                </c:pt>
                <c:pt idx="341">
                  <c:v>-9.607940008672038</c:v>
                </c:pt>
                <c:pt idx="342">
                  <c:v>-9.587940008672038</c:v>
                </c:pt>
                <c:pt idx="343">
                  <c:v>-9.567940008672037</c:v>
                </c:pt>
                <c:pt idx="344">
                  <c:v>-9.547940008672038</c:v>
                </c:pt>
                <c:pt idx="345">
                  <c:v>-9.527940008672038</c:v>
                </c:pt>
                <c:pt idx="346">
                  <c:v>-9.507940008672038</c:v>
                </c:pt>
                <c:pt idx="347">
                  <c:v>-9.487940008672037</c:v>
                </c:pt>
                <c:pt idx="348">
                  <c:v>-9.467940008672037</c:v>
                </c:pt>
                <c:pt idx="349">
                  <c:v>-9.447940008672038</c:v>
                </c:pt>
                <c:pt idx="350">
                  <c:v>-9.427940008672038</c:v>
                </c:pt>
                <c:pt idx="351">
                  <c:v>-9.407940008672037</c:v>
                </c:pt>
                <c:pt idx="352">
                  <c:v>-9.387940008672037</c:v>
                </c:pt>
                <c:pt idx="353">
                  <c:v>-9.367940008672038</c:v>
                </c:pt>
                <c:pt idx="354">
                  <c:v>-9.347940008672038</c:v>
                </c:pt>
                <c:pt idx="355">
                  <c:v>-9.327940008672038</c:v>
                </c:pt>
                <c:pt idx="356">
                  <c:v>-9.30794000867204</c:v>
                </c:pt>
                <c:pt idx="357">
                  <c:v>-9.287940008672038</c:v>
                </c:pt>
                <c:pt idx="358">
                  <c:v>-9.267940008672037</c:v>
                </c:pt>
                <c:pt idx="359">
                  <c:v>-9.247940008672039</c:v>
                </c:pt>
                <c:pt idx="360">
                  <c:v>-9.227940008672038</c:v>
                </c:pt>
                <c:pt idx="361">
                  <c:v>-9.20794000867204</c:v>
                </c:pt>
                <c:pt idx="362">
                  <c:v>-9.187940008672037</c:v>
                </c:pt>
                <c:pt idx="363">
                  <c:v>-9.167940008672037</c:v>
                </c:pt>
                <c:pt idx="364">
                  <c:v>-9.147940008672037</c:v>
                </c:pt>
                <c:pt idx="365">
                  <c:v>-9.127940008672038</c:v>
                </c:pt>
                <c:pt idx="366">
                  <c:v>-9.107940008672038</c:v>
                </c:pt>
                <c:pt idx="367">
                  <c:v>-9.087940008672038</c:v>
                </c:pt>
                <c:pt idx="368">
                  <c:v>-9.067940008672037</c:v>
                </c:pt>
                <c:pt idx="369">
                  <c:v>-9.047940008672038</c:v>
                </c:pt>
                <c:pt idx="370">
                  <c:v>-9.027940008672038</c:v>
                </c:pt>
                <c:pt idx="371">
                  <c:v>-9.007940008672038</c:v>
                </c:pt>
                <c:pt idx="372">
                  <c:v>-8.98794000867204</c:v>
                </c:pt>
                <c:pt idx="373">
                  <c:v>-8.967940008672037</c:v>
                </c:pt>
                <c:pt idx="374">
                  <c:v>-8.947940008672036</c:v>
                </c:pt>
                <c:pt idx="375">
                  <c:v>-8.927940008672038</c:v>
                </c:pt>
                <c:pt idx="376">
                  <c:v>-8.907940008672037</c:v>
                </c:pt>
                <c:pt idx="377">
                  <c:v>-8.88794000867204</c:v>
                </c:pt>
                <c:pt idx="378">
                  <c:v>-8.867940008672038</c:v>
                </c:pt>
                <c:pt idx="379">
                  <c:v>-8.847940008672037</c:v>
                </c:pt>
                <c:pt idx="380">
                  <c:v>-8.827940008672038</c:v>
                </c:pt>
                <c:pt idx="381">
                  <c:v>-8.807940008672037</c:v>
                </c:pt>
                <c:pt idx="382">
                  <c:v>-8.787940008672038</c:v>
                </c:pt>
                <c:pt idx="383">
                  <c:v>-8.767940008672038</c:v>
                </c:pt>
                <c:pt idx="384">
                  <c:v>-8.747940008672037</c:v>
                </c:pt>
                <c:pt idx="385">
                  <c:v>-8.727940008672037</c:v>
                </c:pt>
                <c:pt idx="386">
                  <c:v>-8.707940008672038</c:v>
                </c:pt>
                <c:pt idx="387">
                  <c:v>-8.687940008672038</c:v>
                </c:pt>
                <c:pt idx="388">
                  <c:v>-8.667940008672038</c:v>
                </c:pt>
                <c:pt idx="389">
                  <c:v>-8.647940008672037</c:v>
                </c:pt>
                <c:pt idx="390">
                  <c:v>-8.627940008672038</c:v>
                </c:pt>
                <c:pt idx="391">
                  <c:v>-8.607940008672038</c:v>
                </c:pt>
                <c:pt idx="392">
                  <c:v>-8.587940008672038</c:v>
                </c:pt>
                <c:pt idx="393">
                  <c:v>-8.567940008672037</c:v>
                </c:pt>
                <c:pt idx="394">
                  <c:v>-8.547940008672038</c:v>
                </c:pt>
                <c:pt idx="395">
                  <c:v>-8.527940008672036</c:v>
                </c:pt>
                <c:pt idx="396">
                  <c:v>-8.507940008672038</c:v>
                </c:pt>
                <c:pt idx="397">
                  <c:v>-8.487940008672037</c:v>
                </c:pt>
                <c:pt idx="398">
                  <c:v>-8.467940008672037</c:v>
                </c:pt>
                <c:pt idx="399">
                  <c:v>-8.447940008672038</c:v>
                </c:pt>
                <c:pt idx="400">
                  <c:v>-8.427940008672037</c:v>
                </c:pt>
                <c:pt idx="401">
                  <c:v>-8.407940008672037</c:v>
                </c:pt>
                <c:pt idx="402">
                  <c:v>-8.387940008672037</c:v>
                </c:pt>
                <c:pt idx="403">
                  <c:v>-8.367940008672038</c:v>
                </c:pt>
                <c:pt idx="404">
                  <c:v>-8.347940008672038</c:v>
                </c:pt>
                <c:pt idx="405">
                  <c:v>-8.327940008672038</c:v>
                </c:pt>
                <c:pt idx="406">
                  <c:v>-8.307940008672037</c:v>
                </c:pt>
                <c:pt idx="407">
                  <c:v>-8.287940008672038</c:v>
                </c:pt>
                <c:pt idx="408">
                  <c:v>-8.267940008672038</c:v>
                </c:pt>
                <c:pt idx="409">
                  <c:v>-8.247940008672039</c:v>
                </c:pt>
                <c:pt idx="410">
                  <c:v>-8.227940008672038</c:v>
                </c:pt>
                <c:pt idx="411">
                  <c:v>-8.207940008672038</c:v>
                </c:pt>
                <c:pt idx="412">
                  <c:v>-8.187940008672037</c:v>
                </c:pt>
                <c:pt idx="413">
                  <c:v>-8.167940008672038</c:v>
                </c:pt>
                <c:pt idx="414">
                  <c:v>-8.147940008672039</c:v>
                </c:pt>
                <c:pt idx="415">
                  <c:v>-8.127940008672038</c:v>
                </c:pt>
                <c:pt idx="416">
                  <c:v>-8.107940008672038</c:v>
                </c:pt>
                <c:pt idx="417">
                  <c:v>-8.087940008672037</c:v>
                </c:pt>
                <c:pt idx="418">
                  <c:v>-8.06794000867204</c:v>
                </c:pt>
                <c:pt idx="419">
                  <c:v>-8.047940008672038</c:v>
                </c:pt>
                <c:pt idx="420">
                  <c:v>-8.027940008672038</c:v>
                </c:pt>
                <c:pt idx="421">
                  <c:v>-8.007940008672038</c:v>
                </c:pt>
                <c:pt idx="422">
                  <c:v>-7.987940008672038</c:v>
                </c:pt>
                <c:pt idx="423">
                  <c:v>-7.967940008672037</c:v>
                </c:pt>
                <c:pt idx="424">
                  <c:v>-7.947940008672038</c:v>
                </c:pt>
                <c:pt idx="425">
                  <c:v>-7.927940008672039</c:v>
                </c:pt>
                <c:pt idx="426">
                  <c:v>-7.907940008672038</c:v>
                </c:pt>
                <c:pt idx="427">
                  <c:v>-7.887940008672037</c:v>
                </c:pt>
                <c:pt idx="428">
                  <c:v>-7.867940008672037</c:v>
                </c:pt>
                <c:pt idx="429">
                  <c:v>-7.847940008672039</c:v>
                </c:pt>
                <c:pt idx="430">
                  <c:v>-7.827940008672039</c:v>
                </c:pt>
                <c:pt idx="431">
                  <c:v>-7.807940008672038</c:v>
                </c:pt>
                <c:pt idx="432">
                  <c:v>-7.787940008672037</c:v>
                </c:pt>
                <c:pt idx="433">
                  <c:v>-7.767940008672038</c:v>
                </c:pt>
                <c:pt idx="434">
                  <c:v>-7.747940008672039</c:v>
                </c:pt>
                <c:pt idx="435">
                  <c:v>-7.727940008672039</c:v>
                </c:pt>
                <c:pt idx="436">
                  <c:v>-7.707940008672038</c:v>
                </c:pt>
                <c:pt idx="437">
                  <c:v>-7.687940008672037</c:v>
                </c:pt>
                <c:pt idx="438">
                  <c:v>-7.667940008672038</c:v>
                </c:pt>
                <c:pt idx="439">
                  <c:v>-7.647940008672039</c:v>
                </c:pt>
                <c:pt idx="440">
                  <c:v>-7.627940008672038</c:v>
                </c:pt>
                <c:pt idx="441">
                  <c:v>-7.607940008672038</c:v>
                </c:pt>
                <c:pt idx="442">
                  <c:v>-7.587940008672038</c:v>
                </c:pt>
                <c:pt idx="443">
                  <c:v>-7.567940008672038</c:v>
                </c:pt>
                <c:pt idx="444">
                  <c:v>-7.547940008672037</c:v>
                </c:pt>
                <c:pt idx="445">
                  <c:v>-7.527940008672038</c:v>
                </c:pt>
                <c:pt idx="446">
                  <c:v>-7.507940008672039</c:v>
                </c:pt>
                <c:pt idx="447">
                  <c:v>-7.487940008672038</c:v>
                </c:pt>
                <c:pt idx="448">
                  <c:v>-7.467940008672037</c:v>
                </c:pt>
                <c:pt idx="449">
                  <c:v>-7.447940008672037</c:v>
                </c:pt>
                <c:pt idx="450">
                  <c:v>-7.427940008672039</c:v>
                </c:pt>
                <c:pt idx="451">
                  <c:v>-7.40794000867204</c:v>
                </c:pt>
                <c:pt idx="452">
                  <c:v>-7.387940008672038</c:v>
                </c:pt>
                <c:pt idx="453">
                  <c:v>-7.367940008672037</c:v>
                </c:pt>
                <c:pt idx="454">
                  <c:v>-7.347940008672038</c:v>
                </c:pt>
                <c:pt idx="455">
                  <c:v>-7.327940008672037</c:v>
                </c:pt>
                <c:pt idx="456">
                  <c:v>-7.307940008672039</c:v>
                </c:pt>
                <c:pt idx="457">
                  <c:v>-7.287940008672038</c:v>
                </c:pt>
                <c:pt idx="458">
                  <c:v>-7.267940008672038</c:v>
                </c:pt>
                <c:pt idx="459">
                  <c:v>-7.247940008672038</c:v>
                </c:pt>
                <c:pt idx="460">
                  <c:v>-7.227940008672038</c:v>
                </c:pt>
                <c:pt idx="461">
                  <c:v>-7.207940008672036</c:v>
                </c:pt>
                <c:pt idx="462">
                  <c:v>-7.187940008672038</c:v>
                </c:pt>
                <c:pt idx="463">
                  <c:v>-7.167940008672038</c:v>
                </c:pt>
                <c:pt idx="464">
                  <c:v>-7.147940008672038</c:v>
                </c:pt>
                <c:pt idx="465">
                  <c:v>-7.127940008672037</c:v>
                </c:pt>
                <c:pt idx="466">
                  <c:v>-7.107940008672037</c:v>
                </c:pt>
                <c:pt idx="467">
                  <c:v>-7.087940008672039</c:v>
                </c:pt>
                <c:pt idx="468">
                  <c:v>-7.067940008672038</c:v>
                </c:pt>
                <c:pt idx="469">
                  <c:v>-7.047940008672037</c:v>
                </c:pt>
                <c:pt idx="470">
                  <c:v>-7.027940008672037</c:v>
                </c:pt>
                <c:pt idx="471">
                  <c:v>-7.007940008672038</c:v>
                </c:pt>
                <c:pt idx="472">
                  <c:v>-6.98794000867204</c:v>
                </c:pt>
                <c:pt idx="473">
                  <c:v>-6.967940008672038</c:v>
                </c:pt>
                <c:pt idx="474">
                  <c:v>-6.947940008672037</c:v>
                </c:pt>
                <c:pt idx="475">
                  <c:v>-6.927940008672038</c:v>
                </c:pt>
                <c:pt idx="476">
                  <c:v>-6.907940008672038</c:v>
                </c:pt>
                <c:pt idx="477">
                  <c:v>-6.887940008672037</c:v>
                </c:pt>
                <c:pt idx="478">
                  <c:v>-6.867940008672038</c:v>
                </c:pt>
                <c:pt idx="479">
                  <c:v>-6.847940008672039</c:v>
                </c:pt>
                <c:pt idx="480">
                  <c:v>-6.827940008672038</c:v>
                </c:pt>
                <c:pt idx="481">
                  <c:v>-6.807940008672038</c:v>
                </c:pt>
                <c:pt idx="482">
                  <c:v>-6.787940008672036</c:v>
                </c:pt>
                <c:pt idx="483">
                  <c:v>-6.767940008672038</c:v>
                </c:pt>
                <c:pt idx="484">
                  <c:v>-6.747940008672039</c:v>
                </c:pt>
                <c:pt idx="485">
                  <c:v>-6.727940008672038</c:v>
                </c:pt>
                <c:pt idx="486">
                  <c:v>-6.707940008672037</c:v>
                </c:pt>
                <c:pt idx="487">
                  <c:v>-6.687940008672037</c:v>
                </c:pt>
                <c:pt idx="488">
                  <c:v>-6.667940008672039</c:v>
                </c:pt>
                <c:pt idx="489">
                  <c:v>-6.647940008672039</c:v>
                </c:pt>
                <c:pt idx="490">
                  <c:v>-6.627940008672037</c:v>
                </c:pt>
                <c:pt idx="491">
                  <c:v>-6.607940008672037</c:v>
                </c:pt>
                <c:pt idx="492">
                  <c:v>-6.587940008672038</c:v>
                </c:pt>
                <c:pt idx="493">
                  <c:v>-6.567940008672039</c:v>
                </c:pt>
                <c:pt idx="494">
                  <c:v>-6.547940008672038</c:v>
                </c:pt>
                <c:pt idx="495">
                  <c:v>-6.527940008672038</c:v>
                </c:pt>
                <c:pt idx="496">
                  <c:v>-6.507940008672038</c:v>
                </c:pt>
                <c:pt idx="497">
                  <c:v>-6.487940008672038</c:v>
                </c:pt>
                <c:pt idx="498">
                  <c:v>-6.467940008672037</c:v>
                </c:pt>
                <c:pt idx="499">
                  <c:v>-6.447940008672038</c:v>
                </c:pt>
                <c:pt idx="500">
                  <c:v>-6.427940008672039</c:v>
                </c:pt>
                <c:pt idx="501">
                  <c:v>-6.407940008672038</c:v>
                </c:pt>
                <c:pt idx="502">
                  <c:v>-6.387940008672037</c:v>
                </c:pt>
                <c:pt idx="503">
                  <c:v>-6.367940008672037</c:v>
                </c:pt>
                <c:pt idx="504">
                  <c:v>-6.347940008672039</c:v>
                </c:pt>
                <c:pt idx="505">
                  <c:v>-6.327940008672039</c:v>
                </c:pt>
                <c:pt idx="506">
                  <c:v>-6.307940008672038</c:v>
                </c:pt>
                <c:pt idx="507">
                  <c:v>-6.287940008672037</c:v>
                </c:pt>
                <c:pt idx="508">
                  <c:v>-6.267940008672038</c:v>
                </c:pt>
                <c:pt idx="509">
                  <c:v>-6.247940008672037</c:v>
                </c:pt>
                <c:pt idx="510">
                  <c:v>-6.227940008672039</c:v>
                </c:pt>
                <c:pt idx="511">
                  <c:v>-6.207940008672038</c:v>
                </c:pt>
                <c:pt idx="512">
                  <c:v>-6.187940008672038</c:v>
                </c:pt>
                <c:pt idx="513">
                  <c:v>-6.167940008672038</c:v>
                </c:pt>
                <c:pt idx="514">
                  <c:v>-6.147940008672037</c:v>
                </c:pt>
                <c:pt idx="515">
                  <c:v>-6.127940008672036</c:v>
                </c:pt>
                <c:pt idx="516">
                  <c:v>-6.107940008672038</c:v>
                </c:pt>
                <c:pt idx="517">
                  <c:v>-6.087940008672038</c:v>
                </c:pt>
                <c:pt idx="518">
                  <c:v>-6.067940008672038</c:v>
                </c:pt>
                <c:pt idx="519">
                  <c:v>-6.047940008672037</c:v>
                </c:pt>
                <c:pt idx="520">
                  <c:v>-6.027940008672036</c:v>
                </c:pt>
                <c:pt idx="521">
                  <c:v>-6.007940008672039</c:v>
                </c:pt>
                <c:pt idx="522">
                  <c:v>-5.987940008672038</c:v>
                </c:pt>
                <c:pt idx="523">
                  <c:v>-5.967940008672037</c:v>
                </c:pt>
                <c:pt idx="524">
                  <c:v>-5.947940008672037</c:v>
                </c:pt>
                <c:pt idx="525">
                  <c:v>-5.927940008672037</c:v>
                </c:pt>
                <c:pt idx="526">
                  <c:v>-5.90794000867204</c:v>
                </c:pt>
                <c:pt idx="527">
                  <c:v>-5.887940008672038</c:v>
                </c:pt>
                <c:pt idx="528">
                  <c:v>-5.867940008672037</c:v>
                </c:pt>
                <c:pt idx="529">
                  <c:v>-5.847940008672038</c:v>
                </c:pt>
                <c:pt idx="530">
                  <c:v>-5.827940008672037</c:v>
                </c:pt>
                <c:pt idx="531">
                  <c:v>-5.807940008672039</c:v>
                </c:pt>
                <c:pt idx="532">
                  <c:v>-5.787940008672038</c:v>
                </c:pt>
                <c:pt idx="533">
                  <c:v>-5.767940008672038</c:v>
                </c:pt>
                <c:pt idx="534">
                  <c:v>-5.747940008672038</c:v>
                </c:pt>
                <c:pt idx="535">
                  <c:v>-5.727940008672038</c:v>
                </c:pt>
                <c:pt idx="536">
                  <c:v>-5.707940008672037</c:v>
                </c:pt>
                <c:pt idx="537">
                  <c:v>-5.687940008672038</c:v>
                </c:pt>
                <c:pt idx="538">
                  <c:v>-5.667940008672038</c:v>
                </c:pt>
                <c:pt idx="539">
                  <c:v>-5.647940008672038</c:v>
                </c:pt>
                <c:pt idx="540">
                  <c:v>-5.627940008672037</c:v>
                </c:pt>
                <c:pt idx="541">
                  <c:v>-5.607940008672037</c:v>
                </c:pt>
                <c:pt idx="542">
                  <c:v>-5.587940008672039</c:v>
                </c:pt>
                <c:pt idx="543">
                  <c:v>-5.567940008672039</c:v>
                </c:pt>
                <c:pt idx="544">
                  <c:v>-5.547940008672037</c:v>
                </c:pt>
                <c:pt idx="545">
                  <c:v>-5.527940008672037</c:v>
                </c:pt>
                <c:pt idx="546">
                  <c:v>-5.507940008672038</c:v>
                </c:pt>
                <c:pt idx="547">
                  <c:v>-5.48794000867204</c:v>
                </c:pt>
                <c:pt idx="548">
                  <c:v>-5.467940008672038</c:v>
                </c:pt>
                <c:pt idx="549">
                  <c:v>-5.447940008672037</c:v>
                </c:pt>
                <c:pt idx="550">
                  <c:v>-5.427940008672038</c:v>
                </c:pt>
                <c:pt idx="551">
                  <c:v>-5.407940008672038</c:v>
                </c:pt>
                <c:pt idx="552">
                  <c:v>-5.387940008672037</c:v>
                </c:pt>
                <c:pt idx="553">
                  <c:v>-5.367940008672038</c:v>
                </c:pt>
                <c:pt idx="554">
                  <c:v>-5.347940008672038</c:v>
                </c:pt>
                <c:pt idx="555">
                  <c:v>-5.327940008672038</c:v>
                </c:pt>
                <c:pt idx="556">
                  <c:v>-5.307940008672038</c:v>
                </c:pt>
                <c:pt idx="557">
                  <c:v>-5.287940008672037</c:v>
                </c:pt>
                <c:pt idx="558">
                  <c:v>-5.267940008672037</c:v>
                </c:pt>
                <c:pt idx="559">
                  <c:v>-5.247940008672039</c:v>
                </c:pt>
                <c:pt idx="560">
                  <c:v>-5.227940008672038</c:v>
                </c:pt>
                <c:pt idx="561">
                  <c:v>-5.207940008672037</c:v>
                </c:pt>
                <c:pt idx="562">
                  <c:v>-5.187940008672038</c:v>
                </c:pt>
                <c:pt idx="563">
                  <c:v>-5.167940008672037</c:v>
                </c:pt>
                <c:pt idx="564">
                  <c:v>-5.147940008672039</c:v>
                </c:pt>
                <c:pt idx="565">
                  <c:v>-5.127940008672038</c:v>
                </c:pt>
                <c:pt idx="566">
                  <c:v>-5.107940008672037</c:v>
                </c:pt>
                <c:pt idx="567">
                  <c:v>-5.087940008672038</c:v>
                </c:pt>
                <c:pt idx="568">
                  <c:v>-5.067940008672037</c:v>
                </c:pt>
                <c:pt idx="569">
                  <c:v>-5.047940008672036</c:v>
                </c:pt>
                <c:pt idx="570">
                  <c:v>-5.027940008672038</c:v>
                </c:pt>
                <c:pt idx="571">
                  <c:v>-5.007940008672038</c:v>
                </c:pt>
                <c:pt idx="572">
                  <c:v>-4.987940008672038</c:v>
                </c:pt>
                <c:pt idx="573">
                  <c:v>-4.967940008672037</c:v>
                </c:pt>
                <c:pt idx="574">
                  <c:v>-4.947940008672036</c:v>
                </c:pt>
                <c:pt idx="575">
                  <c:v>-4.927940008672039</c:v>
                </c:pt>
                <c:pt idx="576">
                  <c:v>-4.907940008672038</c:v>
                </c:pt>
                <c:pt idx="577">
                  <c:v>-4.887940008672037</c:v>
                </c:pt>
                <c:pt idx="578">
                  <c:v>-4.867940008672037</c:v>
                </c:pt>
                <c:pt idx="579">
                  <c:v>-4.847940008672037</c:v>
                </c:pt>
                <c:pt idx="580">
                  <c:v>-4.827940008672039</c:v>
                </c:pt>
                <c:pt idx="581">
                  <c:v>-4.807940008672038</c:v>
                </c:pt>
                <c:pt idx="582">
                  <c:v>-4.787940008672037</c:v>
                </c:pt>
                <c:pt idx="583">
                  <c:v>-4.767940008672038</c:v>
                </c:pt>
                <c:pt idx="584">
                  <c:v>-4.747940008672037</c:v>
                </c:pt>
                <c:pt idx="585">
                  <c:v>-4.727940008672039</c:v>
                </c:pt>
                <c:pt idx="586">
                  <c:v>-4.707940008672038</c:v>
                </c:pt>
                <c:pt idx="587">
                  <c:v>-4.687940008672037</c:v>
                </c:pt>
                <c:pt idx="588">
                  <c:v>-4.667940008672038</c:v>
                </c:pt>
                <c:pt idx="589">
                  <c:v>-4.647940008672038</c:v>
                </c:pt>
                <c:pt idx="590">
                  <c:v>-4.627940008672036</c:v>
                </c:pt>
                <c:pt idx="591">
                  <c:v>-4.607940008672038</c:v>
                </c:pt>
                <c:pt idx="592">
                  <c:v>-4.587940008672038</c:v>
                </c:pt>
                <c:pt idx="593">
                  <c:v>-4.567940008672038</c:v>
                </c:pt>
                <c:pt idx="594">
                  <c:v>-4.547940008672037</c:v>
                </c:pt>
                <c:pt idx="595">
                  <c:v>-4.527940008672037</c:v>
                </c:pt>
                <c:pt idx="596">
                  <c:v>-4.507940008672039</c:v>
                </c:pt>
                <c:pt idx="597">
                  <c:v>-4.487940008672038</c:v>
                </c:pt>
                <c:pt idx="598">
                  <c:v>-4.467940008672037</c:v>
                </c:pt>
                <c:pt idx="599">
                  <c:v>-4.447940008672037</c:v>
                </c:pt>
                <c:pt idx="600">
                  <c:v>-4.427940008672038</c:v>
                </c:pt>
                <c:pt idx="601">
                  <c:v>-4.407940008672037</c:v>
                </c:pt>
                <c:pt idx="602">
                  <c:v>-4.387940008672038</c:v>
                </c:pt>
                <c:pt idx="603">
                  <c:v>-4.367940008672037</c:v>
                </c:pt>
                <c:pt idx="604">
                  <c:v>-4.347940008672039</c:v>
                </c:pt>
                <c:pt idx="605">
                  <c:v>-4.327940008672038</c:v>
                </c:pt>
                <c:pt idx="606">
                  <c:v>-4.307940008672038</c:v>
                </c:pt>
                <c:pt idx="607">
                  <c:v>-4.287940008672038</c:v>
                </c:pt>
                <c:pt idx="608">
                  <c:v>-4.267940008672038</c:v>
                </c:pt>
                <c:pt idx="609">
                  <c:v>-4.247940008672038</c:v>
                </c:pt>
                <c:pt idx="610">
                  <c:v>-4.227940008672038</c:v>
                </c:pt>
                <c:pt idx="611">
                  <c:v>-4.207940008672036</c:v>
                </c:pt>
                <c:pt idx="612">
                  <c:v>-4.187940008672037</c:v>
                </c:pt>
                <c:pt idx="613">
                  <c:v>-4.167940008672038</c:v>
                </c:pt>
                <c:pt idx="614">
                  <c:v>-4.147940008672038</c:v>
                </c:pt>
                <c:pt idx="615">
                  <c:v>-4.127940008672037</c:v>
                </c:pt>
                <c:pt idx="616">
                  <c:v>-4.107940008672037</c:v>
                </c:pt>
                <c:pt idx="617">
                  <c:v>-4.087940008672037</c:v>
                </c:pt>
                <c:pt idx="618">
                  <c:v>-4.067940008672039</c:v>
                </c:pt>
                <c:pt idx="619">
                  <c:v>-4.047940008672037</c:v>
                </c:pt>
                <c:pt idx="620">
                  <c:v>-4.027940008672037</c:v>
                </c:pt>
                <c:pt idx="621">
                  <c:v>-4.007940008672038</c:v>
                </c:pt>
                <c:pt idx="622">
                  <c:v>-3.987940008672037</c:v>
                </c:pt>
                <c:pt idx="623">
                  <c:v>-3.967940008672036</c:v>
                </c:pt>
                <c:pt idx="624">
                  <c:v>-3.947940008672037</c:v>
                </c:pt>
                <c:pt idx="625">
                  <c:v>-3.927940008672037</c:v>
                </c:pt>
                <c:pt idx="626">
                  <c:v>-3.907940008672038</c:v>
                </c:pt>
                <c:pt idx="627">
                  <c:v>-3.887940008672036</c:v>
                </c:pt>
                <c:pt idx="628">
                  <c:v>-3.867940008672036</c:v>
                </c:pt>
                <c:pt idx="629">
                  <c:v>-3.847940008672038</c:v>
                </c:pt>
                <c:pt idx="630">
                  <c:v>-3.827940008672038</c:v>
                </c:pt>
                <c:pt idx="631">
                  <c:v>-3.807940008672038</c:v>
                </c:pt>
                <c:pt idx="632">
                  <c:v>-3.787940008672037</c:v>
                </c:pt>
                <c:pt idx="633">
                  <c:v>-3.767940008672036</c:v>
                </c:pt>
                <c:pt idx="634">
                  <c:v>-3.747940008672038</c:v>
                </c:pt>
                <c:pt idx="635">
                  <c:v>-3.727940008672038</c:v>
                </c:pt>
                <c:pt idx="636">
                  <c:v>-3.707940008672037</c:v>
                </c:pt>
                <c:pt idx="637">
                  <c:v>-3.687940008672036</c:v>
                </c:pt>
                <c:pt idx="638">
                  <c:v>-3.667940008672036</c:v>
                </c:pt>
                <c:pt idx="639">
                  <c:v>-3.64794000867204</c:v>
                </c:pt>
                <c:pt idx="640">
                  <c:v>-3.627940008672037</c:v>
                </c:pt>
                <c:pt idx="641">
                  <c:v>-3.607940008672037</c:v>
                </c:pt>
                <c:pt idx="642">
                  <c:v>-3.587940008672037</c:v>
                </c:pt>
                <c:pt idx="643">
                  <c:v>-3.567940008672037</c:v>
                </c:pt>
                <c:pt idx="644">
                  <c:v>-3.547940008672036</c:v>
                </c:pt>
                <c:pt idx="645">
                  <c:v>-3.527940008672037</c:v>
                </c:pt>
                <c:pt idx="646">
                  <c:v>-3.507940008672038</c:v>
                </c:pt>
                <c:pt idx="647">
                  <c:v>-3.487940008672038</c:v>
                </c:pt>
                <c:pt idx="648">
                  <c:v>-3.467940008672036</c:v>
                </c:pt>
                <c:pt idx="649">
                  <c:v>-3.447940008672036</c:v>
                </c:pt>
                <c:pt idx="650">
                  <c:v>-3.427940008672038</c:v>
                </c:pt>
                <c:pt idx="651">
                  <c:v>-3.407940008672038</c:v>
                </c:pt>
                <c:pt idx="652">
                  <c:v>-3.387940008672036</c:v>
                </c:pt>
                <c:pt idx="653">
                  <c:v>-3.367940008672037</c:v>
                </c:pt>
                <c:pt idx="654">
                  <c:v>-3.347940008672037</c:v>
                </c:pt>
                <c:pt idx="655">
                  <c:v>-3.327940008672037</c:v>
                </c:pt>
                <c:pt idx="656">
                  <c:v>-3.307940008672039</c:v>
                </c:pt>
                <c:pt idx="657">
                  <c:v>-3.287940008672037</c:v>
                </c:pt>
                <c:pt idx="658">
                  <c:v>-3.267940008672037</c:v>
                </c:pt>
                <c:pt idx="659">
                  <c:v>-3.247940008672037</c:v>
                </c:pt>
                <c:pt idx="660">
                  <c:v>-3.227940008672037</c:v>
                </c:pt>
                <c:pt idx="661">
                  <c:v>-3.207940008672036</c:v>
                </c:pt>
                <c:pt idx="662">
                  <c:v>-3.187940008672037</c:v>
                </c:pt>
                <c:pt idx="663">
                  <c:v>-3.167940008672037</c:v>
                </c:pt>
                <c:pt idx="664">
                  <c:v>-3.147940008672037</c:v>
                </c:pt>
                <c:pt idx="665">
                  <c:v>-3.127940008672036</c:v>
                </c:pt>
                <c:pt idx="666">
                  <c:v>-3.107940008672036</c:v>
                </c:pt>
                <c:pt idx="667">
                  <c:v>-3.087940008672038</c:v>
                </c:pt>
                <c:pt idx="668">
                  <c:v>-3.067940008672038</c:v>
                </c:pt>
                <c:pt idx="669">
                  <c:v>-3.047940008672036</c:v>
                </c:pt>
                <c:pt idx="670">
                  <c:v>-3.027940008672036</c:v>
                </c:pt>
                <c:pt idx="671">
                  <c:v>-3.007940008672036</c:v>
                </c:pt>
                <c:pt idx="672">
                  <c:v>-2.987940008672038</c:v>
                </c:pt>
                <c:pt idx="673">
                  <c:v>-2.967940008672037</c:v>
                </c:pt>
                <c:pt idx="674">
                  <c:v>-2.947940008672037</c:v>
                </c:pt>
                <c:pt idx="675">
                  <c:v>-2.927940008672037</c:v>
                </c:pt>
                <c:pt idx="676">
                  <c:v>-2.907940008672037</c:v>
                </c:pt>
                <c:pt idx="677">
                  <c:v>-2.887940008672036</c:v>
                </c:pt>
                <c:pt idx="678">
                  <c:v>-2.867940008672037</c:v>
                </c:pt>
                <c:pt idx="679">
                  <c:v>-2.847940008672037</c:v>
                </c:pt>
                <c:pt idx="680">
                  <c:v>-2.827940008672037</c:v>
                </c:pt>
                <c:pt idx="681">
                  <c:v>-2.807940008672038</c:v>
                </c:pt>
                <c:pt idx="682">
                  <c:v>-2.787940008672036</c:v>
                </c:pt>
                <c:pt idx="683">
                  <c:v>-2.767940008672037</c:v>
                </c:pt>
                <c:pt idx="684">
                  <c:v>-2.747940008672037</c:v>
                </c:pt>
                <c:pt idx="685">
                  <c:v>-2.727940008672038</c:v>
                </c:pt>
                <c:pt idx="686">
                  <c:v>-2.707940008672036</c:v>
                </c:pt>
                <c:pt idx="687">
                  <c:v>-2.687940008672036</c:v>
                </c:pt>
                <c:pt idx="688">
                  <c:v>-2.667940008672038</c:v>
                </c:pt>
                <c:pt idx="689">
                  <c:v>-2.647940008672038</c:v>
                </c:pt>
                <c:pt idx="690">
                  <c:v>-2.627940008672036</c:v>
                </c:pt>
                <c:pt idx="691">
                  <c:v>-2.607940008672036</c:v>
                </c:pt>
                <c:pt idx="692">
                  <c:v>-2.587940008672037</c:v>
                </c:pt>
                <c:pt idx="693">
                  <c:v>-2.567940008672038</c:v>
                </c:pt>
                <c:pt idx="694">
                  <c:v>-2.547940008672037</c:v>
                </c:pt>
                <c:pt idx="695">
                  <c:v>-2.527940008672037</c:v>
                </c:pt>
                <c:pt idx="696">
                  <c:v>-2.507940008672037</c:v>
                </c:pt>
                <c:pt idx="697">
                  <c:v>-2.487940008672037</c:v>
                </c:pt>
                <c:pt idx="698">
                  <c:v>-2.467940008672036</c:v>
                </c:pt>
                <c:pt idx="699">
                  <c:v>-2.447940008672037</c:v>
                </c:pt>
                <c:pt idx="700">
                  <c:v>-2.427940008672037</c:v>
                </c:pt>
                <c:pt idx="701">
                  <c:v>-2.407940008672037</c:v>
                </c:pt>
                <c:pt idx="702">
                  <c:v>-2.387940008672038</c:v>
                </c:pt>
                <c:pt idx="703">
                  <c:v>-2.367940008672038</c:v>
                </c:pt>
                <c:pt idx="704">
                  <c:v>-2.347940008672038</c:v>
                </c:pt>
                <c:pt idx="705">
                  <c:v>-2.327940008672038</c:v>
                </c:pt>
                <c:pt idx="706">
                  <c:v>-2.307940008672038</c:v>
                </c:pt>
                <c:pt idx="707">
                  <c:v>-2.287940008672038</c:v>
                </c:pt>
                <c:pt idx="708">
                  <c:v>-2.267940008672038</c:v>
                </c:pt>
                <c:pt idx="709">
                  <c:v>-2.247940008672038</c:v>
                </c:pt>
                <c:pt idx="710">
                  <c:v>-2.227940008672038</c:v>
                </c:pt>
                <c:pt idx="711">
                  <c:v>-2.207940008672035</c:v>
                </c:pt>
                <c:pt idx="712">
                  <c:v>-2.187940008672035</c:v>
                </c:pt>
                <c:pt idx="713">
                  <c:v>-2.167940008672038</c:v>
                </c:pt>
                <c:pt idx="714">
                  <c:v>-2.14794000867204</c:v>
                </c:pt>
                <c:pt idx="715">
                  <c:v>-2.127940008672036</c:v>
                </c:pt>
                <c:pt idx="716">
                  <c:v>-2.107940008672036</c:v>
                </c:pt>
                <c:pt idx="717">
                  <c:v>-2.087940008672036</c:v>
                </c:pt>
                <c:pt idx="718">
                  <c:v>-2.06794000867204</c:v>
                </c:pt>
                <c:pt idx="719">
                  <c:v>-2.047940008672036</c:v>
                </c:pt>
                <c:pt idx="720">
                  <c:v>-2.027940008672036</c:v>
                </c:pt>
                <c:pt idx="721">
                  <c:v>-2.007940008672036</c:v>
                </c:pt>
                <c:pt idx="722">
                  <c:v>-1.987940008672036</c:v>
                </c:pt>
                <c:pt idx="723">
                  <c:v>-1.967940008672037</c:v>
                </c:pt>
                <c:pt idx="724">
                  <c:v>-1.947940008672037</c:v>
                </c:pt>
                <c:pt idx="725">
                  <c:v>-1.927940008672037</c:v>
                </c:pt>
                <c:pt idx="726">
                  <c:v>-1.907940008672037</c:v>
                </c:pt>
                <c:pt idx="727">
                  <c:v>-1.887940008672037</c:v>
                </c:pt>
                <c:pt idx="728">
                  <c:v>-1.867940008672037</c:v>
                </c:pt>
                <c:pt idx="729">
                  <c:v>-1.847940008672037</c:v>
                </c:pt>
                <c:pt idx="730">
                  <c:v>-1.827940008672037</c:v>
                </c:pt>
                <c:pt idx="731">
                  <c:v>-1.807940008672037</c:v>
                </c:pt>
                <c:pt idx="732">
                  <c:v>-1.787940008672038</c:v>
                </c:pt>
                <c:pt idx="733">
                  <c:v>-1.767940008672038</c:v>
                </c:pt>
                <c:pt idx="734">
                  <c:v>-1.747940008672038</c:v>
                </c:pt>
                <c:pt idx="735">
                  <c:v>-1.727940008672038</c:v>
                </c:pt>
                <c:pt idx="736">
                  <c:v>-1.707940008672038</c:v>
                </c:pt>
                <c:pt idx="737">
                  <c:v>-1.687940008672038</c:v>
                </c:pt>
                <c:pt idx="738">
                  <c:v>-1.667940008672038</c:v>
                </c:pt>
                <c:pt idx="739">
                  <c:v>-1.647940008672038</c:v>
                </c:pt>
                <c:pt idx="740">
                  <c:v>-1.627940008672038</c:v>
                </c:pt>
                <c:pt idx="741">
                  <c:v>-1.607940008672038</c:v>
                </c:pt>
                <c:pt idx="742">
                  <c:v>-1.587940008672038</c:v>
                </c:pt>
                <c:pt idx="743">
                  <c:v>-1.567940008672038</c:v>
                </c:pt>
                <c:pt idx="744">
                  <c:v>-1.547940008672035</c:v>
                </c:pt>
                <c:pt idx="745">
                  <c:v>-1.527940008672038</c:v>
                </c:pt>
                <c:pt idx="746">
                  <c:v>-1.507940008672038</c:v>
                </c:pt>
                <c:pt idx="747">
                  <c:v>-1.487940008672039</c:v>
                </c:pt>
                <c:pt idx="748">
                  <c:v>-1.467940008672036</c:v>
                </c:pt>
                <c:pt idx="749">
                  <c:v>-1.447940008672036</c:v>
                </c:pt>
                <c:pt idx="750">
                  <c:v>-1.427940008672039</c:v>
                </c:pt>
                <c:pt idx="751">
                  <c:v>-1.407940008672039</c:v>
                </c:pt>
                <c:pt idx="752">
                  <c:v>-1.387940008672036</c:v>
                </c:pt>
                <c:pt idx="753">
                  <c:v>-1.367940008672036</c:v>
                </c:pt>
                <c:pt idx="754">
                  <c:v>-1.347940008672036</c:v>
                </c:pt>
                <c:pt idx="755">
                  <c:v>-1.327940008672036</c:v>
                </c:pt>
                <c:pt idx="756">
                  <c:v>-1.307940008672039</c:v>
                </c:pt>
                <c:pt idx="757">
                  <c:v>-1.287940008672036</c:v>
                </c:pt>
                <c:pt idx="758">
                  <c:v>-1.267940008672036</c:v>
                </c:pt>
                <c:pt idx="759">
                  <c:v>-1.247940008672036</c:v>
                </c:pt>
                <c:pt idx="760">
                  <c:v>-1.227940008672037</c:v>
                </c:pt>
                <c:pt idx="761">
                  <c:v>-1.207940008672037</c:v>
                </c:pt>
                <c:pt idx="762">
                  <c:v>-1.187940008672037</c:v>
                </c:pt>
                <c:pt idx="763">
                  <c:v>-1.167940008672037</c:v>
                </c:pt>
                <c:pt idx="764">
                  <c:v>-1.147940008672037</c:v>
                </c:pt>
                <c:pt idx="765">
                  <c:v>-1.127940008672037</c:v>
                </c:pt>
                <c:pt idx="766">
                  <c:v>-1.107940008672037</c:v>
                </c:pt>
                <c:pt idx="767">
                  <c:v>-1.087940008672037</c:v>
                </c:pt>
                <c:pt idx="768">
                  <c:v>-1.067940008672037</c:v>
                </c:pt>
                <c:pt idx="769">
                  <c:v>-1.047940008672038</c:v>
                </c:pt>
                <c:pt idx="770">
                  <c:v>-1.027940008672037</c:v>
                </c:pt>
                <c:pt idx="771">
                  <c:v>-1.007940008672038</c:v>
                </c:pt>
                <c:pt idx="772">
                  <c:v>-0.987940008672038</c:v>
                </c:pt>
                <c:pt idx="773">
                  <c:v>-0.967940008672038</c:v>
                </c:pt>
                <c:pt idx="774">
                  <c:v>-0.947940008672038</c:v>
                </c:pt>
                <c:pt idx="775">
                  <c:v>-0.927940008672038</c:v>
                </c:pt>
                <c:pt idx="776">
                  <c:v>-0.907940008672038</c:v>
                </c:pt>
                <c:pt idx="777">
                  <c:v>-0.887940008672035</c:v>
                </c:pt>
                <c:pt idx="778">
                  <c:v>-0.867940008672038</c:v>
                </c:pt>
                <c:pt idx="779">
                  <c:v>-0.847940008672038</c:v>
                </c:pt>
                <c:pt idx="780">
                  <c:v>-0.827940008672038</c:v>
                </c:pt>
                <c:pt idx="781">
                  <c:v>-0.807940008672038</c:v>
                </c:pt>
                <c:pt idx="782">
                  <c:v>-0.787940008672035</c:v>
                </c:pt>
                <c:pt idx="783">
                  <c:v>-0.767940008672038</c:v>
                </c:pt>
                <c:pt idx="784">
                  <c:v>-0.747940008672039</c:v>
                </c:pt>
                <c:pt idx="785">
                  <c:v>-0.727940008672039</c:v>
                </c:pt>
                <c:pt idx="786">
                  <c:v>-0.707940008672036</c:v>
                </c:pt>
                <c:pt idx="787">
                  <c:v>-0.687940008672036</c:v>
                </c:pt>
                <c:pt idx="788">
                  <c:v>-0.667940008672039</c:v>
                </c:pt>
                <c:pt idx="789">
                  <c:v>-0.647940008672039</c:v>
                </c:pt>
                <c:pt idx="790">
                  <c:v>-0.627940008672036</c:v>
                </c:pt>
                <c:pt idx="791">
                  <c:v>-0.607940008672036</c:v>
                </c:pt>
                <c:pt idx="792">
                  <c:v>-0.587940008672036</c:v>
                </c:pt>
                <c:pt idx="793">
                  <c:v>-0.567940008672039</c:v>
                </c:pt>
                <c:pt idx="794">
                  <c:v>-0.547940008672036</c:v>
                </c:pt>
                <c:pt idx="795">
                  <c:v>-0.527940008672036</c:v>
                </c:pt>
                <c:pt idx="796">
                  <c:v>-0.507940008672037</c:v>
                </c:pt>
                <c:pt idx="797">
                  <c:v>-0.487940008672037</c:v>
                </c:pt>
                <c:pt idx="798">
                  <c:v>-0.467940008672037</c:v>
                </c:pt>
                <c:pt idx="799">
                  <c:v>-0.447940008672037</c:v>
                </c:pt>
                <c:pt idx="800">
                  <c:v>-0.427940008672037</c:v>
                </c:pt>
                <c:pt idx="801">
                  <c:v>-0.407940008672037</c:v>
                </c:pt>
                <c:pt idx="802">
                  <c:v>-0.387940008672037</c:v>
                </c:pt>
                <c:pt idx="803">
                  <c:v>-0.367940008672037</c:v>
                </c:pt>
                <c:pt idx="804">
                  <c:v>-0.347940008672039</c:v>
                </c:pt>
                <c:pt idx="805">
                  <c:v>-0.327940008672037</c:v>
                </c:pt>
                <c:pt idx="806">
                  <c:v>-0.307940008672037</c:v>
                </c:pt>
                <c:pt idx="807">
                  <c:v>-0.287940008672037</c:v>
                </c:pt>
                <c:pt idx="808">
                  <c:v>-0.267940008672038</c:v>
                </c:pt>
                <c:pt idx="809">
                  <c:v>-0.247940008672035</c:v>
                </c:pt>
                <c:pt idx="810">
                  <c:v>-0.227940008672038</c:v>
                </c:pt>
                <c:pt idx="811">
                  <c:v>-0.207940008672038</c:v>
                </c:pt>
                <c:pt idx="812">
                  <c:v>-0.187940008672038</c:v>
                </c:pt>
                <c:pt idx="813">
                  <c:v>-0.167940008672038</c:v>
                </c:pt>
                <c:pt idx="814">
                  <c:v>-0.147940008672038</c:v>
                </c:pt>
                <c:pt idx="815">
                  <c:v>-0.127940008672038</c:v>
                </c:pt>
                <c:pt idx="816">
                  <c:v>-0.107940008672038</c:v>
                </c:pt>
                <c:pt idx="817">
                  <c:v>-0.0879400086720353</c:v>
                </c:pt>
                <c:pt idx="818">
                  <c:v>-0.0679400086720354</c:v>
                </c:pt>
                <c:pt idx="819">
                  <c:v>-0.0479400086720353</c:v>
                </c:pt>
                <c:pt idx="820">
                  <c:v>-0.0279400086720355</c:v>
                </c:pt>
                <c:pt idx="821">
                  <c:v>-0.00794000867203864</c:v>
                </c:pt>
                <c:pt idx="822">
                  <c:v>0.0120599913279613</c:v>
                </c:pt>
                <c:pt idx="823">
                  <c:v>0.0320599913279612</c:v>
                </c:pt>
                <c:pt idx="824">
                  <c:v>0.0520599913279612</c:v>
                </c:pt>
                <c:pt idx="825">
                  <c:v>0.072059991327964</c:v>
                </c:pt>
                <c:pt idx="826">
                  <c:v>0.0920599913279639</c:v>
                </c:pt>
                <c:pt idx="827">
                  <c:v>0.112059991327964</c:v>
                </c:pt>
                <c:pt idx="828">
                  <c:v>0.132059991327964</c:v>
                </c:pt>
                <c:pt idx="829">
                  <c:v>0.152059991327964</c:v>
                </c:pt>
                <c:pt idx="830">
                  <c:v>0.172059991327964</c:v>
                </c:pt>
                <c:pt idx="831">
                  <c:v>0.192059991327961</c:v>
                </c:pt>
                <c:pt idx="832">
                  <c:v>0.212059991327961</c:v>
                </c:pt>
                <c:pt idx="833">
                  <c:v>0.23205999132796</c:v>
                </c:pt>
                <c:pt idx="834">
                  <c:v>0.252059991327963</c:v>
                </c:pt>
                <c:pt idx="835">
                  <c:v>0.272059991327963</c:v>
                </c:pt>
                <c:pt idx="836">
                  <c:v>0.292059991327963</c:v>
                </c:pt>
                <c:pt idx="837">
                  <c:v>0.312059991327963</c:v>
                </c:pt>
                <c:pt idx="838">
                  <c:v>0.332059991327963</c:v>
                </c:pt>
                <c:pt idx="839">
                  <c:v>0.352059991327963</c:v>
                </c:pt>
                <c:pt idx="840">
                  <c:v>0.372059991327963</c:v>
                </c:pt>
                <c:pt idx="841">
                  <c:v>0.392059991327963</c:v>
                </c:pt>
                <c:pt idx="842">
                  <c:v>0.412059991327966</c:v>
                </c:pt>
                <c:pt idx="843">
                  <c:v>0.432059991327962</c:v>
                </c:pt>
                <c:pt idx="844">
                  <c:v>0.452059991327963</c:v>
                </c:pt>
                <c:pt idx="845">
                  <c:v>0.472059991327962</c:v>
                </c:pt>
                <c:pt idx="846">
                  <c:v>0.492059991327962</c:v>
                </c:pt>
                <c:pt idx="847">
                  <c:v>0.512059991327962</c:v>
                </c:pt>
                <c:pt idx="848">
                  <c:v>0.532059991327962</c:v>
                </c:pt>
                <c:pt idx="849">
                  <c:v>0.552059991327962</c:v>
                </c:pt>
                <c:pt idx="850">
                  <c:v>0.572059991327965</c:v>
                </c:pt>
                <c:pt idx="851">
                  <c:v>0.592059991327965</c:v>
                </c:pt>
                <c:pt idx="852">
                  <c:v>0.612059991327965</c:v>
                </c:pt>
                <c:pt idx="853">
                  <c:v>0.632059991327962</c:v>
                </c:pt>
                <c:pt idx="854">
                  <c:v>0.652059991327962</c:v>
                </c:pt>
                <c:pt idx="855">
                  <c:v>0.672059991327961</c:v>
                </c:pt>
                <c:pt idx="856">
                  <c:v>0.692059991327961</c:v>
                </c:pt>
                <c:pt idx="857">
                  <c:v>0.712059991327961</c:v>
                </c:pt>
                <c:pt idx="858">
                  <c:v>0.732059991327961</c:v>
                </c:pt>
                <c:pt idx="859">
                  <c:v>0.752059991327964</c:v>
                </c:pt>
                <c:pt idx="860">
                  <c:v>0.772059991327964</c:v>
                </c:pt>
                <c:pt idx="861">
                  <c:v>0.792059991327964</c:v>
                </c:pt>
                <c:pt idx="862">
                  <c:v>0.812059991327964</c:v>
                </c:pt>
                <c:pt idx="863">
                  <c:v>0.832059991327964</c:v>
                </c:pt>
                <c:pt idx="864">
                  <c:v>0.852059991327961</c:v>
                </c:pt>
                <c:pt idx="865">
                  <c:v>0.872059991327961</c:v>
                </c:pt>
                <c:pt idx="866">
                  <c:v>0.892059991327961</c:v>
                </c:pt>
                <c:pt idx="867">
                  <c:v>0.912059991327964</c:v>
                </c:pt>
                <c:pt idx="868">
                  <c:v>0.932059991327963</c:v>
                </c:pt>
                <c:pt idx="869">
                  <c:v>0.952059991327963</c:v>
                </c:pt>
                <c:pt idx="870">
                  <c:v>0.972059991327964</c:v>
                </c:pt>
                <c:pt idx="871">
                  <c:v>0.992059991327963</c:v>
                </c:pt>
                <c:pt idx="872">
                  <c:v>1.012059991327963</c:v>
                </c:pt>
                <c:pt idx="873">
                  <c:v>1.032059991327963</c:v>
                </c:pt>
                <c:pt idx="874">
                  <c:v>1.05205999132796</c:v>
                </c:pt>
                <c:pt idx="875">
                  <c:v>1.072059991327966</c:v>
                </c:pt>
                <c:pt idx="876">
                  <c:v>1.092059991327963</c:v>
                </c:pt>
                <c:pt idx="877">
                  <c:v>1.112059991327963</c:v>
                </c:pt>
                <c:pt idx="878">
                  <c:v>1.132059991327963</c:v>
                </c:pt>
                <c:pt idx="879">
                  <c:v>1.152059991327963</c:v>
                </c:pt>
                <c:pt idx="880">
                  <c:v>1.172059991327963</c:v>
                </c:pt>
                <c:pt idx="881">
                  <c:v>1.192059991327963</c:v>
                </c:pt>
                <c:pt idx="882">
                  <c:v>1.212059991327962</c:v>
                </c:pt>
                <c:pt idx="883">
                  <c:v>1.232059991327962</c:v>
                </c:pt>
                <c:pt idx="884">
                  <c:v>1.252059991327966</c:v>
                </c:pt>
                <c:pt idx="885">
                  <c:v>1.272059991327965</c:v>
                </c:pt>
                <c:pt idx="886">
                  <c:v>1.292059991327962</c:v>
                </c:pt>
                <c:pt idx="887">
                  <c:v>1.312059991327962</c:v>
                </c:pt>
                <c:pt idx="888">
                  <c:v>1.332059991327962</c:v>
                </c:pt>
                <c:pt idx="889">
                  <c:v>1.352059991327962</c:v>
                </c:pt>
                <c:pt idx="890">
                  <c:v>1.372059991327962</c:v>
                </c:pt>
                <c:pt idx="891">
                  <c:v>1.392059991327962</c:v>
                </c:pt>
                <c:pt idx="892">
                  <c:v>1.412059991327965</c:v>
                </c:pt>
                <c:pt idx="893">
                  <c:v>1.432059991327965</c:v>
                </c:pt>
                <c:pt idx="894">
                  <c:v>1.452059991327965</c:v>
                </c:pt>
                <c:pt idx="895">
                  <c:v>1.472059991327964</c:v>
                </c:pt>
                <c:pt idx="896">
                  <c:v>1.492059991327961</c:v>
                </c:pt>
                <c:pt idx="897">
                  <c:v>1.512059991327961</c:v>
                </c:pt>
                <c:pt idx="898">
                  <c:v>1.532059991327961</c:v>
                </c:pt>
                <c:pt idx="899">
                  <c:v>1.552059991327961</c:v>
                </c:pt>
                <c:pt idx="900">
                  <c:v>1.572059991327964</c:v>
                </c:pt>
                <c:pt idx="901">
                  <c:v>1.592059991327964</c:v>
                </c:pt>
                <c:pt idx="902">
                  <c:v>1.612059991327964</c:v>
                </c:pt>
                <c:pt idx="903">
                  <c:v>1.632059991327964</c:v>
                </c:pt>
                <c:pt idx="904">
                  <c:v>1.652059991327961</c:v>
                </c:pt>
                <c:pt idx="905">
                  <c:v>1.672059991327963</c:v>
                </c:pt>
                <c:pt idx="906">
                  <c:v>1.692059991327964</c:v>
                </c:pt>
                <c:pt idx="907">
                  <c:v>1.71205999132796</c:v>
                </c:pt>
                <c:pt idx="908">
                  <c:v>1.73205999132796</c:v>
                </c:pt>
                <c:pt idx="909">
                  <c:v>1.752059991327963</c:v>
                </c:pt>
                <c:pt idx="910">
                  <c:v>1.772059991327963</c:v>
                </c:pt>
                <c:pt idx="911">
                  <c:v>1.792059991327963</c:v>
                </c:pt>
                <c:pt idx="912">
                  <c:v>1.812059991327963</c:v>
                </c:pt>
                <c:pt idx="913">
                  <c:v>1.832059991327963</c:v>
                </c:pt>
                <c:pt idx="914">
                  <c:v>1.852059991327963</c:v>
                </c:pt>
                <c:pt idx="915">
                  <c:v>1.872059991327963</c:v>
                </c:pt>
                <c:pt idx="916">
                  <c:v>1.892059991327963</c:v>
                </c:pt>
                <c:pt idx="917">
                  <c:v>1.912059991327966</c:v>
                </c:pt>
                <c:pt idx="918">
                  <c:v>1.932059991327966</c:v>
                </c:pt>
                <c:pt idx="919">
                  <c:v>1.952059991327963</c:v>
                </c:pt>
                <c:pt idx="920">
                  <c:v>1.972059991327962</c:v>
                </c:pt>
                <c:pt idx="921">
                  <c:v>1.992059991327962</c:v>
                </c:pt>
                <c:pt idx="922">
                  <c:v>2.012059991327962</c:v>
                </c:pt>
                <c:pt idx="923">
                  <c:v>2.032059991327962</c:v>
                </c:pt>
                <c:pt idx="924">
                  <c:v>2.052059991327962</c:v>
                </c:pt>
                <c:pt idx="925">
                  <c:v>2.072059991327965</c:v>
                </c:pt>
                <c:pt idx="926">
                  <c:v>2.092059991327965</c:v>
                </c:pt>
                <c:pt idx="927">
                  <c:v>2.112059991327965</c:v>
                </c:pt>
                <c:pt idx="928">
                  <c:v>2.132059991327965</c:v>
                </c:pt>
                <c:pt idx="929">
                  <c:v>2.152059991327961</c:v>
                </c:pt>
                <c:pt idx="930">
                  <c:v>2.172059991327961</c:v>
                </c:pt>
                <c:pt idx="931">
                  <c:v>2.192059991327961</c:v>
                </c:pt>
                <c:pt idx="932">
                  <c:v>2.212059991327961</c:v>
                </c:pt>
                <c:pt idx="933">
                  <c:v>2.232059991327961</c:v>
                </c:pt>
                <c:pt idx="934">
                  <c:v>2.252059991327964</c:v>
                </c:pt>
                <c:pt idx="935">
                  <c:v>2.272059991327964</c:v>
                </c:pt>
                <c:pt idx="936">
                  <c:v>2.292059991327964</c:v>
                </c:pt>
                <c:pt idx="937">
                  <c:v>2.312059991327964</c:v>
                </c:pt>
                <c:pt idx="938">
                  <c:v>2.332059991327964</c:v>
                </c:pt>
                <c:pt idx="939">
                  <c:v>2.352059991327961</c:v>
                </c:pt>
                <c:pt idx="940">
                  <c:v>2.372059991327961</c:v>
                </c:pt>
                <c:pt idx="941">
                  <c:v>2.392059991327961</c:v>
                </c:pt>
                <c:pt idx="942">
                  <c:v>2.412059991327963</c:v>
                </c:pt>
                <c:pt idx="943">
                  <c:v>2.432059991327963</c:v>
                </c:pt>
                <c:pt idx="944">
                  <c:v>2.452059991327963</c:v>
                </c:pt>
                <c:pt idx="945">
                  <c:v>2.472059991327963</c:v>
                </c:pt>
                <c:pt idx="946">
                  <c:v>2.492059991327963</c:v>
                </c:pt>
                <c:pt idx="947">
                  <c:v>2.512059991327963</c:v>
                </c:pt>
                <c:pt idx="948">
                  <c:v>2.532059991327963</c:v>
                </c:pt>
                <c:pt idx="949">
                  <c:v>2.552059991327963</c:v>
                </c:pt>
                <c:pt idx="950">
                  <c:v>2.572059991327966</c:v>
                </c:pt>
                <c:pt idx="951">
                  <c:v>2.592059991327963</c:v>
                </c:pt>
                <c:pt idx="952">
                  <c:v>2.612059991327963</c:v>
                </c:pt>
                <c:pt idx="953">
                  <c:v>2.632059991327963</c:v>
                </c:pt>
                <c:pt idx="954">
                  <c:v>2.652059991327963</c:v>
                </c:pt>
                <c:pt idx="955">
                  <c:v>2.672059991327962</c:v>
                </c:pt>
                <c:pt idx="956">
                  <c:v>2.692059991327962</c:v>
                </c:pt>
                <c:pt idx="957">
                  <c:v>2.712059991327962</c:v>
                </c:pt>
                <c:pt idx="958">
                  <c:v>2.732059991327962</c:v>
                </c:pt>
                <c:pt idx="959">
                  <c:v>2.752059991327965</c:v>
                </c:pt>
                <c:pt idx="960">
                  <c:v>2.772059991327965</c:v>
                </c:pt>
                <c:pt idx="961">
                  <c:v>2.792059991327965</c:v>
                </c:pt>
                <c:pt idx="962">
                  <c:v>2.812059991327962</c:v>
                </c:pt>
                <c:pt idx="963">
                  <c:v>2.832059991327962</c:v>
                </c:pt>
                <c:pt idx="964">
                  <c:v>2.852059991327962</c:v>
                </c:pt>
                <c:pt idx="965">
                  <c:v>2.872059991327962</c:v>
                </c:pt>
                <c:pt idx="966">
                  <c:v>2.892059991327962</c:v>
                </c:pt>
                <c:pt idx="967">
                  <c:v>2.912059991327964</c:v>
                </c:pt>
                <c:pt idx="968">
                  <c:v>2.932059991327964</c:v>
                </c:pt>
                <c:pt idx="969">
                  <c:v>2.952059991327965</c:v>
                </c:pt>
                <c:pt idx="970">
                  <c:v>2.972059991327964</c:v>
                </c:pt>
                <c:pt idx="971">
                  <c:v>2.992059991327964</c:v>
                </c:pt>
                <c:pt idx="972">
                  <c:v>3.012059991327961</c:v>
                </c:pt>
                <c:pt idx="973">
                  <c:v>3.032059991327961</c:v>
                </c:pt>
                <c:pt idx="974">
                  <c:v>3.052059991327961</c:v>
                </c:pt>
                <c:pt idx="975">
                  <c:v>3.072059991327964</c:v>
                </c:pt>
                <c:pt idx="976">
                  <c:v>3.092059991327964</c:v>
                </c:pt>
                <c:pt idx="977">
                  <c:v>3.112059991327964</c:v>
                </c:pt>
                <c:pt idx="978">
                  <c:v>3.132059991327964</c:v>
                </c:pt>
                <c:pt idx="979">
                  <c:v>3.152059991327964</c:v>
                </c:pt>
                <c:pt idx="980">
                  <c:v>3.172059991327964</c:v>
                </c:pt>
                <c:pt idx="981">
                  <c:v>3.192059991327964</c:v>
                </c:pt>
                <c:pt idx="982">
                  <c:v>3.21205999132796</c:v>
                </c:pt>
                <c:pt idx="983">
                  <c:v>3.23205999132796</c:v>
                </c:pt>
                <c:pt idx="984">
                  <c:v>3.252059991327963</c:v>
                </c:pt>
                <c:pt idx="985">
                  <c:v>3.272059991327963</c:v>
                </c:pt>
                <c:pt idx="986">
                  <c:v>3.292059991327963</c:v>
                </c:pt>
                <c:pt idx="987">
                  <c:v>3.312059991327963</c:v>
                </c:pt>
                <c:pt idx="988">
                  <c:v>3.332059991327963</c:v>
                </c:pt>
                <c:pt idx="989">
                  <c:v>3.352059991327963</c:v>
                </c:pt>
                <c:pt idx="990">
                  <c:v>3.372059991327963</c:v>
                </c:pt>
                <c:pt idx="991">
                  <c:v>3.392059991327962</c:v>
                </c:pt>
                <c:pt idx="992">
                  <c:v>3.412059991327966</c:v>
                </c:pt>
                <c:pt idx="993">
                  <c:v>3.432059991327966</c:v>
                </c:pt>
                <c:pt idx="994">
                  <c:v>3.452059991327962</c:v>
                </c:pt>
                <c:pt idx="995">
                  <c:v>3.472059991327962</c:v>
                </c:pt>
                <c:pt idx="996">
                  <c:v>3.492059991327962</c:v>
                </c:pt>
                <c:pt idx="997">
                  <c:v>3.512059991327962</c:v>
                </c:pt>
                <c:pt idx="998">
                  <c:v>3.532059991327962</c:v>
                </c:pt>
                <c:pt idx="999">
                  <c:v>3.552059991327962</c:v>
                </c:pt>
                <c:pt idx="1000">
                  <c:v>3.572059991327965</c:v>
                </c:pt>
                <c:pt idx="1001">
                  <c:v>3.592059991327965</c:v>
                </c:pt>
                <c:pt idx="1002">
                  <c:v>3.612059991327965</c:v>
                </c:pt>
                <c:pt idx="1003">
                  <c:v>3.632059991327964</c:v>
                </c:pt>
                <c:pt idx="1004">
                  <c:v>3.652059991327961</c:v>
                </c:pt>
                <c:pt idx="1005">
                  <c:v>3.672059991327961</c:v>
                </c:pt>
                <c:pt idx="1006">
                  <c:v>3.692059991327961</c:v>
                </c:pt>
                <c:pt idx="1007">
                  <c:v>3.712059991327961</c:v>
                </c:pt>
                <c:pt idx="1008">
                  <c:v>3.732059991327961</c:v>
                </c:pt>
                <c:pt idx="1009">
                  <c:v>3.752059991327964</c:v>
                </c:pt>
                <c:pt idx="1010">
                  <c:v>3.772059991327964</c:v>
                </c:pt>
                <c:pt idx="1011">
                  <c:v>3.792059991327964</c:v>
                </c:pt>
                <c:pt idx="1012">
                  <c:v>3.812059991327964</c:v>
                </c:pt>
                <c:pt idx="1013">
                  <c:v>3.832059991327964</c:v>
                </c:pt>
                <c:pt idx="1014">
                  <c:v>3.852059991327964</c:v>
                </c:pt>
                <c:pt idx="1015">
                  <c:v>3.872059991327961</c:v>
                </c:pt>
                <c:pt idx="1016">
                  <c:v>3.892059991327961</c:v>
                </c:pt>
                <c:pt idx="1017">
                  <c:v>3.912059991327963</c:v>
                </c:pt>
                <c:pt idx="1018">
                  <c:v>3.932059991327963</c:v>
                </c:pt>
                <c:pt idx="1019">
                  <c:v>3.952059991327963</c:v>
                </c:pt>
                <c:pt idx="1020">
                  <c:v>3.972059991327963</c:v>
                </c:pt>
                <c:pt idx="1021">
                  <c:v>3.992059991327963</c:v>
                </c:pt>
                <c:pt idx="1022">
                  <c:v>4.012059991327964</c:v>
                </c:pt>
                <c:pt idx="1023">
                  <c:v>4.032059991327963</c:v>
                </c:pt>
                <c:pt idx="1024">
                  <c:v>4.052059991327963</c:v>
                </c:pt>
                <c:pt idx="1025">
                  <c:v>4.072059991327965</c:v>
                </c:pt>
                <c:pt idx="1026">
                  <c:v>4.092059991327966</c:v>
                </c:pt>
                <c:pt idx="1027">
                  <c:v>4.112059991327963</c:v>
                </c:pt>
                <c:pt idx="1028">
                  <c:v>4.132059991327963</c:v>
                </c:pt>
                <c:pt idx="1029">
                  <c:v>4.152059991327962</c:v>
                </c:pt>
                <c:pt idx="1030">
                  <c:v>4.172059991327963</c:v>
                </c:pt>
                <c:pt idx="1031">
                  <c:v>4.192059991327962</c:v>
                </c:pt>
                <c:pt idx="1032">
                  <c:v>4.212059991327963</c:v>
                </c:pt>
                <c:pt idx="1033">
                  <c:v>4.232059991327962</c:v>
                </c:pt>
                <c:pt idx="1034">
                  <c:v>4.252059991327965</c:v>
                </c:pt>
                <c:pt idx="1035">
                  <c:v>4.272059991327965</c:v>
                </c:pt>
                <c:pt idx="1036">
                  <c:v>4.292059991327965</c:v>
                </c:pt>
                <c:pt idx="1037">
                  <c:v>4.312059991327962</c:v>
                </c:pt>
                <c:pt idx="1038">
                  <c:v>4.332059991327962</c:v>
                </c:pt>
                <c:pt idx="1039">
                  <c:v>4.352059991327962</c:v>
                </c:pt>
                <c:pt idx="1040">
                  <c:v>4.372059991327961</c:v>
                </c:pt>
                <c:pt idx="1041">
                  <c:v>4.392059991327962</c:v>
                </c:pt>
                <c:pt idx="1042">
                  <c:v>4.412059991327964</c:v>
                </c:pt>
                <c:pt idx="1043">
                  <c:v>4.432059991327964</c:v>
                </c:pt>
                <c:pt idx="1044">
                  <c:v>4.452059991327964</c:v>
                </c:pt>
                <c:pt idx="1045">
                  <c:v>4.472059991327964</c:v>
                </c:pt>
                <c:pt idx="1046">
                  <c:v>4.492059991327964</c:v>
                </c:pt>
                <c:pt idx="1047">
                  <c:v>4.512059991327961</c:v>
                </c:pt>
                <c:pt idx="1048">
                  <c:v>4.532059991327961</c:v>
                </c:pt>
                <c:pt idx="1049">
                  <c:v>4.552059991327961</c:v>
                </c:pt>
                <c:pt idx="1050">
                  <c:v>4.572059991327964</c:v>
                </c:pt>
                <c:pt idx="1051">
                  <c:v>4.592059991327964</c:v>
                </c:pt>
                <c:pt idx="1052">
                  <c:v>4.612059991327964</c:v>
                </c:pt>
                <c:pt idx="1053">
                  <c:v>4.632059991327964</c:v>
                </c:pt>
                <c:pt idx="1054">
                  <c:v>4.652059991327963</c:v>
                </c:pt>
                <c:pt idx="1055">
                  <c:v>4.672059991327964</c:v>
                </c:pt>
                <c:pt idx="1056">
                  <c:v>4.692059991327963</c:v>
                </c:pt>
                <c:pt idx="1057">
                  <c:v>4.712059991327964</c:v>
                </c:pt>
                <c:pt idx="1058">
                  <c:v>4.73205999132796</c:v>
                </c:pt>
                <c:pt idx="1059">
                  <c:v>4.752059991327963</c:v>
                </c:pt>
                <c:pt idx="1060">
                  <c:v>4.772059991327963</c:v>
                </c:pt>
                <c:pt idx="1061">
                  <c:v>4.792059991327963</c:v>
                </c:pt>
                <c:pt idx="1062">
                  <c:v>4.812059991327962</c:v>
                </c:pt>
                <c:pt idx="1063">
                  <c:v>4.832059991327963</c:v>
                </c:pt>
                <c:pt idx="1064">
                  <c:v>4.852059991327962</c:v>
                </c:pt>
                <c:pt idx="1065">
                  <c:v>4.872059991327963</c:v>
                </c:pt>
                <c:pt idx="1066">
                  <c:v>4.892059991327962</c:v>
                </c:pt>
                <c:pt idx="1067">
                  <c:v>4.912059991327965</c:v>
                </c:pt>
                <c:pt idx="1068">
                  <c:v>4.932059991327965</c:v>
                </c:pt>
                <c:pt idx="1069">
                  <c:v>4.952059991327965</c:v>
                </c:pt>
                <c:pt idx="1070">
                  <c:v>4.972059991327962</c:v>
                </c:pt>
                <c:pt idx="1071">
                  <c:v>4.992059991327962</c:v>
                </c:pt>
                <c:pt idx="1072">
                  <c:v>5.012059991327962</c:v>
                </c:pt>
                <c:pt idx="1073">
                  <c:v>5.032059991327962</c:v>
                </c:pt>
                <c:pt idx="1074">
                  <c:v>5.052059991327962</c:v>
                </c:pt>
                <c:pt idx="1075">
                  <c:v>5.072059991327964</c:v>
                </c:pt>
                <c:pt idx="1076">
                  <c:v>5.092059991327964</c:v>
                </c:pt>
                <c:pt idx="1077">
                  <c:v>5.112059991327965</c:v>
                </c:pt>
                <c:pt idx="1078">
                  <c:v>5.132059991327964</c:v>
                </c:pt>
                <c:pt idx="1079">
                  <c:v>5.152059991327965</c:v>
                </c:pt>
                <c:pt idx="1080">
                  <c:v>5.172059991327962</c:v>
                </c:pt>
                <c:pt idx="1081">
                  <c:v>5.192059991327961</c:v>
                </c:pt>
                <c:pt idx="1082">
                  <c:v>5.212059991327961</c:v>
                </c:pt>
                <c:pt idx="1083">
                  <c:v>5.232059991327961</c:v>
                </c:pt>
                <c:pt idx="1084">
                  <c:v>5.252059991327964</c:v>
                </c:pt>
                <c:pt idx="1085">
                  <c:v>5.272059991327964</c:v>
                </c:pt>
                <c:pt idx="1086">
                  <c:v>5.292059991327964</c:v>
                </c:pt>
                <c:pt idx="1087">
                  <c:v>5.312059991327964</c:v>
                </c:pt>
                <c:pt idx="1088">
                  <c:v>5.332059991327964</c:v>
                </c:pt>
                <c:pt idx="1089">
                  <c:v>5.352059991327964</c:v>
                </c:pt>
                <c:pt idx="1090">
                  <c:v>5.37205999132796</c:v>
                </c:pt>
                <c:pt idx="1091">
                  <c:v>5.392059991327961</c:v>
                </c:pt>
                <c:pt idx="1092">
                  <c:v>5.412059991327964</c:v>
                </c:pt>
                <c:pt idx="1093">
                  <c:v>5.432059991327963</c:v>
                </c:pt>
                <c:pt idx="1094">
                  <c:v>5.452059991327963</c:v>
                </c:pt>
                <c:pt idx="1095">
                  <c:v>5.472059991327963</c:v>
                </c:pt>
                <c:pt idx="1096">
                  <c:v>5.492059991327963</c:v>
                </c:pt>
                <c:pt idx="1097">
                  <c:v>5.512059991327964</c:v>
                </c:pt>
                <c:pt idx="1098">
                  <c:v>5.532059991327963</c:v>
                </c:pt>
                <c:pt idx="1099">
                  <c:v>5.552059991327963</c:v>
                </c:pt>
                <c:pt idx="1100">
                  <c:v>5.572059991327965</c:v>
                </c:pt>
                <c:pt idx="1101">
                  <c:v>5.592059991327966</c:v>
                </c:pt>
                <c:pt idx="1102">
                  <c:v>5.612059991327962</c:v>
                </c:pt>
                <c:pt idx="1103">
                  <c:v>5.632059991327963</c:v>
                </c:pt>
                <c:pt idx="1104">
                  <c:v>5.652059991327961</c:v>
                </c:pt>
                <c:pt idx="1105">
                  <c:v>5.672059991327963</c:v>
                </c:pt>
                <c:pt idx="1106">
                  <c:v>5.692059991327962</c:v>
                </c:pt>
                <c:pt idx="1107">
                  <c:v>5.712059991327962</c:v>
                </c:pt>
                <c:pt idx="1108">
                  <c:v>5.732059991327962</c:v>
                </c:pt>
                <c:pt idx="1109">
                  <c:v>5.752059991327965</c:v>
                </c:pt>
                <c:pt idx="1110">
                  <c:v>5.772059991327965</c:v>
                </c:pt>
                <c:pt idx="1111">
                  <c:v>5.792059991327964</c:v>
                </c:pt>
                <c:pt idx="1112">
                  <c:v>5.812059991327965</c:v>
                </c:pt>
                <c:pt idx="1113">
                  <c:v>5.832059991327962</c:v>
                </c:pt>
                <c:pt idx="1114">
                  <c:v>5.852059991327962</c:v>
                </c:pt>
                <c:pt idx="1115">
                  <c:v>5.872059991327961</c:v>
                </c:pt>
                <c:pt idx="1116">
                  <c:v>5.892059991327962</c:v>
                </c:pt>
                <c:pt idx="1117">
                  <c:v>5.912059991327964</c:v>
                </c:pt>
                <c:pt idx="1118">
                  <c:v>5.932059991327964</c:v>
                </c:pt>
                <c:pt idx="1119">
                  <c:v>5.952059991327964</c:v>
                </c:pt>
                <c:pt idx="1120">
                  <c:v>5.972059991327964</c:v>
                </c:pt>
                <c:pt idx="1121">
                  <c:v>5.992059991327964</c:v>
                </c:pt>
                <c:pt idx="1122">
                  <c:v>6.012059991327964</c:v>
                </c:pt>
                <c:pt idx="1123">
                  <c:v>6.03205999132796</c:v>
                </c:pt>
                <c:pt idx="1124">
                  <c:v>6.052059991327961</c:v>
                </c:pt>
                <c:pt idx="1125">
                  <c:v>6.072059991327964</c:v>
                </c:pt>
                <c:pt idx="1126">
                  <c:v>6.092059991327964</c:v>
                </c:pt>
                <c:pt idx="1127">
                  <c:v>6.112059991327964</c:v>
                </c:pt>
                <c:pt idx="1128">
                  <c:v>6.132059991327964</c:v>
                </c:pt>
                <c:pt idx="1129">
                  <c:v>6.152059991327963</c:v>
                </c:pt>
                <c:pt idx="1130">
                  <c:v>6.172059991327964</c:v>
                </c:pt>
                <c:pt idx="1131">
                  <c:v>6.192059991327963</c:v>
                </c:pt>
                <c:pt idx="1132">
                  <c:v>6.212059991327963</c:v>
                </c:pt>
                <c:pt idx="1133">
                  <c:v>6.23205999132796</c:v>
                </c:pt>
                <c:pt idx="1134">
                  <c:v>6.252059991327966</c:v>
                </c:pt>
                <c:pt idx="1135">
                  <c:v>6.272059991327963</c:v>
                </c:pt>
                <c:pt idx="1136">
                  <c:v>6.292059991327963</c:v>
                </c:pt>
                <c:pt idx="1137">
                  <c:v>6.312059991327962</c:v>
                </c:pt>
                <c:pt idx="1138">
                  <c:v>6.332059991327963</c:v>
                </c:pt>
                <c:pt idx="1139">
                  <c:v>6.352059991327962</c:v>
                </c:pt>
                <c:pt idx="1140">
                  <c:v>6.372059991327963</c:v>
                </c:pt>
                <c:pt idx="1141">
                  <c:v>6.392059991327962</c:v>
                </c:pt>
                <c:pt idx="1142">
                  <c:v>6.412059991327965</c:v>
                </c:pt>
                <c:pt idx="1143">
                  <c:v>6.432059991327965</c:v>
                </c:pt>
                <c:pt idx="1144">
                  <c:v>6.452059991327965</c:v>
                </c:pt>
                <c:pt idx="1145">
                  <c:v>6.472059991327961</c:v>
                </c:pt>
                <c:pt idx="1146">
                  <c:v>6.492059991327962</c:v>
                </c:pt>
                <c:pt idx="1147">
                  <c:v>6.512059991327962</c:v>
                </c:pt>
                <c:pt idx="1148">
                  <c:v>6.532059991327962</c:v>
                </c:pt>
                <c:pt idx="1149">
                  <c:v>6.552059991327962</c:v>
                </c:pt>
                <c:pt idx="1150">
                  <c:v>6.572059991327964</c:v>
                </c:pt>
                <c:pt idx="1151">
                  <c:v>6.592059991327964</c:v>
                </c:pt>
                <c:pt idx="1152">
                  <c:v>6.612059991327965</c:v>
                </c:pt>
                <c:pt idx="1153">
                  <c:v>6.632059991327964</c:v>
                </c:pt>
                <c:pt idx="1154">
                  <c:v>6.652059991327965</c:v>
                </c:pt>
                <c:pt idx="1155">
                  <c:v>6.672059991327964</c:v>
                </c:pt>
                <c:pt idx="1156">
                  <c:v>6.692059991327961</c:v>
                </c:pt>
                <c:pt idx="1157">
                  <c:v>6.712059991327961</c:v>
                </c:pt>
                <c:pt idx="1158">
                  <c:v>6.732059991327961</c:v>
                </c:pt>
                <c:pt idx="1159">
                  <c:v>6.752059991327964</c:v>
                </c:pt>
                <c:pt idx="1160">
                  <c:v>6.772059991327964</c:v>
                </c:pt>
                <c:pt idx="1161">
                  <c:v>6.792059991327964</c:v>
                </c:pt>
                <c:pt idx="1162">
                  <c:v>6.812059991327964</c:v>
                </c:pt>
                <c:pt idx="1163">
                  <c:v>6.832059991327964</c:v>
                </c:pt>
                <c:pt idx="1164">
                  <c:v>6.852059991327963</c:v>
                </c:pt>
                <c:pt idx="1165">
                  <c:v>6.872059991327964</c:v>
                </c:pt>
                <c:pt idx="1166">
                  <c:v>6.892059991327961</c:v>
                </c:pt>
                <c:pt idx="1167">
                  <c:v>6.912059991327963</c:v>
                </c:pt>
                <c:pt idx="1168">
                  <c:v>6.932059991327963</c:v>
                </c:pt>
                <c:pt idx="1169">
                  <c:v>6.952059991327963</c:v>
                </c:pt>
                <c:pt idx="1170">
                  <c:v>6.972059991327963</c:v>
                </c:pt>
                <c:pt idx="1171">
                  <c:v>6.992059991327963</c:v>
                </c:pt>
                <c:pt idx="1172">
                  <c:v>7.012059991327964</c:v>
                </c:pt>
                <c:pt idx="1173">
                  <c:v>7.032059991327963</c:v>
                </c:pt>
                <c:pt idx="1174">
                  <c:v>7.052059991327963</c:v>
                </c:pt>
                <c:pt idx="1175">
                  <c:v>7.072059991327965</c:v>
                </c:pt>
                <c:pt idx="1176">
                  <c:v>7.092059991327966</c:v>
                </c:pt>
                <c:pt idx="1177">
                  <c:v>7.112059991327966</c:v>
                </c:pt>
                <c:pt idx="1178">
                  <c:v>7.132059991327963</c:v>
                </c:pt>
                <c:pt idx="1179">
                  <c:v>7.152059991327962</c:v>
                </c:pt>
                <c:pt idx="1180">
                  <c:v>7.172059991327963</c:v>
                </c:pt>
                <c:pt idx="1181">
                  <c:v>7.192059991327962</c:v>
                </c:pt>
                <c:pt idx="1182">
                  <c:v>7.212059991327962</c:v>
                </c:pt>
                <c:pt idx="1183">
                  <c:v>7.232059991327962</c:v>
                </c:pt>
                <c:pt idx="1184">
                  <c:v>7.252059991327965</c:v>
                </c:pt>
                <c:pt idx="1185">
                  <c:v>7.272059991327965</c:v>
                </c:pt>
                <c:pt idx="1186">
                  <c:v>7.292059991327964</c:v>
                </c:pt>
                <c:pt idx="1187">
                  <c:v>7.312059991327965</c:v>
                </c:pt>
                <c:pt idx="1188">
                  <c:v>7.332059991327962</c:v>
                </c:pt>
                <c:pt idx="1189">
                  <c:v>7.352059991327962</c:v>
                </c:pt>
                <c:pt idx="1190">
                  <c:v>7.372059991327961</c:v>
                </c:pt>
                <c:pt idx="1191">
                  <c:v>7.392059991327962</c:v>
                </c:pt>
                <c:pt idx="1192">
                  <c:v>7.412059991327964</c:v>
                </c:pt>
                <c:pt idx="1193">
                  <c:v>7.432059991327964</c:v>
                </c:pt>
                <c:pt idx="1194">
                  <c:v>7.452059991327964</c:v>
                </c:pt>
                <c:pt idx="1195">
                  <c:v>7.472059991327964</c:v>
                </c:pt>
                <c:pt idx="1196">
                  <c:v>7.492059991327964</c:v>
                </c:pt>
                <c:pt idx="1197">
                  <c:v>7.512059991327964</c:v>
                </c:pt>
                <c:pt idx="1198">
                  <c:v>7.532059991327964</c:v>
                </c:pt>
                <c:pt idx="1199">
                  <c:v>7.552059991327961</c:v>
                </c:pt>
                <c:pt idx="1200">
                  <c:v>7.572059991327964</c:v>
                </c:pt>
                <c:pt idx="1201">
                  <c:v>7.592059991327964</c:v>
                </c:pt>
                <c:pt idx="1202">
                  <c:v>7.612059991327963</c:v>
                </c:pt>
                <c:pt idx="1203">
                  <c:v>7.632059991327964</c:v>
                </c:pt>
                <c:pt idx="1204">
                  <c:v>7.652059991327961</c:v>
                </c:pt>
                <c:pt idx="1205">
                  <c:v>7.672059991327964</c:v>
                </c:pt>
                <c:pt idx="1206">
                  <c:v>7.692059991327963</c:v>
                </c:pt>
                <c:pt idx="1207">
                  <c:v>7.712059991327964</c:v>
                </c:pt>
                <c:pt idx="1208">
                  <c:v>7.732059991327963</c:v>
                </c:pt>
                <c:pt idx="1209">
                  <c:v>7.752059991327966</c:v>
                </c:pt>
                <c:pt idx="1210">
                  <c:v>7.772059991327963</c:v>
                </c:pt>
                <c:pt idx="1211">
                  <c:v>7.792059991327963</c:v>
                </c:pt>
                <c:pt idx="1212">
                  <c:v>7.812059991327962</c:v>
                </c:pt>
                <c:pt idx="1213">
                  <c:v>7.832059991327963</c:v>
                </c:pt>
                <c:pt idx="1214">
                  <c:v>7.852059991327962</c:v>
                </c:pt>
                <c:pt idx="1215">
                  <c:v>7.872059991327963</c:v>
                </c:pt>
                <c:pt idx="1216">
                  <c:v>7.892059991327962</c:v>
                </c:pt>
                <c:pt idx="1217">
                  <c:v>7.912059991327965</c:v>
                </c:pt>
                <c:pt idx="1218">
                  <c:v>7.932059991327965</c:v>
                </c:pt>
                <c:pt idx="1219">
                  <c:v>7.952059991327965</c:v>
                </c:pt>
                <c:pt idx="1220">
                  <c:v>7.972059991327965</c:v>
                </c:pt>
                <c:pt idx="1221">
                  <c:v>7.992059991327962</c:v>
                </c:pt>
                <c:pt idx="1222">
                  <c:v>8.01205999132796</c:v>
                </c:pt>
                <c:pt idx="1223">
                  <c:v>8.03205999132796</c:v>
                </c:pt>
                <c:pt idx="1224">
                  <c:v>8.05205999132796</c:v>
                </c:pt>
                <c:pt idx="1225">
                  <c:v>8.072059991327964</c:v>
                </c:pt>
                <c:pt idx="1226">
                  <c:v>8.092059991327964</c:v>
                </c:pt>
                <c:pt idx="1227">
                  <c:v>8.112059991327964</c:v>
                </c:pt>
                <c:pt idx="1228">
                  <c:v>8.132059991327963</c:v>
                </c:pt>
                <c:pt idx="1229">
                  <c:v>8.152059991327964</c:v>
                </c:pt>
                <c:pt idx="1230">
                  <c:v>8.172059991327964</c:v>
                </c:pt>
                <c:pt idx="1231">
                  <c:v>8.19205999132796</c:v>
                </c:pt>
                <c:pt idx="1232">
                  <c:v>8.21205999132796</c:v>
                </c:pt>
                <c:pt idx="1233">
                  <c:v>8.23205999132796</c:v>
                </c:pt>
                <c:pt idx="1234">
                  <c:v>8.252059991327964</c:v>
                </c:pt>
                <c:pt idx="1235">
                  <c:v>8.272059991327964</c:v>
                </c:pt>
                <c:pt idx="1236">
                  <c:v>8.292059991327963</c:v>
                </c:pt>
                <c:pt idx="1237">
                  <c:v>8.31205999132796</c:v>
                </c:pt>
                <c:pt idx="1238">
                  <c:v>8.33205999132796</c:v>
                </c:pt>
                <c:pt idx="1239">
                  <c:v>8.35205999132796</c:v>
                </c:pt>
                <c:pt idx="1240">
                  <c:v>8.37205999132796</c:v>
                </c:pt>
                <c:pt idx="1241">
                  <c:v>8.39205999132796</c:v>
                </c:pt>
                <c:pt idx="1242">
                  <c:v>8.412059991327966</c:v>
                </c:pt>
                <c:pt idx="1243">
                  <c:v>8.43205999132796</c:v>
                </c:pt>
                <c:pt idx="1244">
                  <c:v>8.45205999132796</c:v>
                </c:pt>
                <c:pt idx="1245">
                  <c:v>8.47205999132796</c:v>
                </c:pt>
                <c:pt idx="1246">
                  <c:v>8.49205999132796</c:v>
                </c:pt>
                <c:pt idx="1247">
                  <c:v>8.51205999132796</c:v>
                </c:pt>
                <c:pt idx="1248">
                  <c:v>8.53205999132796</c:v>
                </c:pt>
                <c:pt idx="1249">
                  <c:v>8.55205999132796</c:v>
                </c:pt>
                <c:pt idx="1250">
                  <c:v>8.572059991327964</c:v>
                </c:pt>
                <c:pt idx="1251">
                  <c:v>8.592059991327966</c:v>
                </c:pt>
                <c:pt idx="1252">
                  <c:v>8.612059991327965</c:v>
                </c:pt>
                <c:pt idx="1253">
                  <c:v>8.63205999132796</c:v>
                </c:pt>
                <c:pt idx="1254">
                  <c:v>8.65205999132796</c:v>
                </c:pt>
                <c:pt idx="1255">
                  <c:v>8.67205999132796</c:v>
                </c:pt>
                <c:pt idx="1256">
                  <c:v>8.69205999132796</c:v>
                </c:pt>
                <c:pt idx="1257">
                  <c:v>8.71205999132796</c:v>
                </c:pt>
                <c:pt idx="1258">
                  <c:v>8.73205999132796</c:v>
                </c:pt>
                <c:pt idx="1259">
                  <c:v>8.752059991327964</c:v>
                </c:pt>
                <c:pt idx="1260">
                  <c:v>8.772059991327964</c:v>
                </c:pt>
                <c:pt idx="1261">
                  <c:v>8.792059991327965</c:v>
                </c:pt>
                <c:pt idx="1262">
                  <c:v>8.812059991327965</c:v>
                </c:pt>
                <c:pt idx="1263">
                  <c:v>8.832059991327964</c:v>
                </c:pt>
                <c:pt idx="1264">
                  <c:v>8.85205999132796</c:v>
                </c:pt>
                <c:pt idx="1265">
                  <c:v>8.87205999132796</c:v>
                </c:pt>
                <c:pt idx="1266">
                  <c:v>8.89205999132796</c:v>
                </c:pt>
                <c:pt idx="1267">
                  <c:v>8.912059991327964</c:v>
                </c:pt>
                <c:pt idx="1268">
                  <c:v>8.932059991327964</c:v>
                </c:pt>
                <c:pt idx="1269">
                  <c:v>8.95205999132796</c:v>
                </c:pt>
                <c:pt idx="1270">
                  <c:v>8.97205999132796</c:v>
                </c:pt>
                <c:pt idx="1271">
                  <c:v>8.992059991327964</c:v>
                </c:pt>
                <c:pt idx="1272">
                  <c:v>9.012059991327964</c:v>
                </c:pt>
                <c:pt idx="1273">
                  <c:v>9.032059991327963</c:v>
                </c:pt>
                <c:pt idx="1274">
                  <c:v>9.05205999132796</c:v>
                </c:pt>
                <c:pt idx="1275">
                  <c:v>9.072059991327966</c:v>
                </c:pt>
                <c:pt idx="1276">
                  <c:v>9.092059991327964</c:v>
                </c:pt>
                <c:pt idx="1277">
                  <c:v>9.112059991327964</c:v>
                </c:pt>
                <c:pt idx="1278">
                  <c:v>9.132059991327963</c:v>
                </c:pt>
                <c:pt idx="1279">
                  <c:v>9.15205999132796</c:v>
                </c:pt>
                <c:pt idx="1280">
                  <c:v>9.17205999132796</c:v>
                </c:pt>
                <c:pt idx="1281">
                  <c:v>9.19205999132796</c:v>
                </c:pt>
                <c:pt idx="1282">
                  <c:v>9.212059991327963</c:v>
                </c:pt>
                <c:pt idx="1283">
                  <c:v>9.232059991327963</c:v>
                </c:pt>
                <c:pt idx="1284">
                  <c:v>9.252059991327966</c:v>
                </c:pt>
                <c:pt idx="1285">
                  <c:v>9.272059991327965</c:v>
                </c:pt>
                <c:pt idx="1286">
                  <c:v>9.29205999132796</c:v>
                </c:pt>
                <c:pt idx="1287">
                  <c:v>9.31205999132796</c:v>
                </c:pt>
                <c:pt idx="1288">
                  <c:v>9.33205999132796</c:v>
                </c:pt>
                <c:pt idx="1289">
                  <c:v>9.35205999132796</c:v>
                </c:pt>
                <c:pt idx="1290">
                  <c:v>9.37205999132796</c:v>
                </c:pt>
                <c:pt idx="1291">
                  <c:v>9.39205999132796</c:v>
                </c:pt>
                <c:pt idx="1292">
                  <c:v>9.412059991327964</c:v>
                </c:pt>
                <c:pt idx="1293">
                  <c:v>9.432059991327966</c:v>
                </c:pt>
                <c:pt idx="1294">
                  <c:v>9.452059991327965</c:v>
                </c:pt>
                <c:pt idx="1295">
                  <c:v>9.472059991327965</c:v>
                </c:pt>
                <c:pt idx="1296">
                  <c:v>9.49205999132796</c:v>
                </c:pt>
                <c:pt idx="1297">
                  <c:v>9.51205999132796</c:v>
                </c:pt>
                <c:pt idx="1298">
                  <c:v>9.53205999132796</c:v>
                </c:pt>
                <c:pt idx="1299">
                  <c:v>9.55205999132796</c:v>
                </c:pt>
                <c:pt idx="1300">
                  <c:v>9.572059991327964</c:v>
                </c:pt>
                <c:pt idx="1301">
                  <c:v>9.592059991327964</c:v>
                </c:pt>
                <c:pt idx="1302">
                  <c:v>9.612059991327963</c:v>
                </c:pt>
                <c:pt idx="1303">
                  <c:v>9.632059991327965</c:v>
                </c:pt>
                <c:pt idx="1304">
                  <c:v>9.65205999132796</c:v>
                </c:pt>
                <c:pt idx="1305">
                  <c:v>9.672059991327964</c:v>
                </c:pt>
                <c:pt idx="1306">
                  <c:v>9.692059991327964</c:v>
                </c:pt>
                <c:pt idx="1307">
                  <c:v>9.71205999132796</c:v>
                </c:pt>
                <c:pt idx="1308">
                  <c:v>9.73205999132796</c:v>
                </c:pt>
                <c:pt idx="1309">
                  <c:v>9.752059991327964</c:v>
                </c:pt>
                <c:pt idx="1310">
                  <c:v>9.772059991327964</c:v>
                </c:pt>
                <c:pt idx="1311">
                  <c:v>9.792059991327963</c:v>
                </c:pt>
                <c:pt idx="1312">
                  <c:v>9.81205999132796</c:v>
                </c:pt>
                <c:pt idx="1313">
                  <c:v>9.83205999132796</c:v>
                </c:pt>
                <c:pt idx="1314">
                  <c:v>9.85205999132796</c:v>
                </c:pt>
                <c:pt idx="1315">
                  <c:v>9.87205999132796</c:v>
                </c:pt>
                <c:pt idx="1316">
                  <c:v>9.89205999132796</c:v>
                </c:pt>
                <c:pt idx="1317">
                  <c:v>9.912059991327966</c:v>
                </c:pt>
                <c:pt idx="1318">
                  <c:v>9.932059991327966</c:v>
                </c:pt>
                <c:pt idx="1319">
                  <c:v>9.95205999132796</c:v>
                </c:pt>
                <c:pt idx="1320">
                  <c:v>9.97205999132796</c:v>
                </c:pt>
                <c:pt idx="1321">
                  <c:v>9.99205999132796</c:v>
                </c:pt>
                <c:pt idx="1322">
                  <c:v>10.01205999132796</c:v>
                </c:pt>
                <c:pt idx="1323">
                  <c:v>10.03205999132796</c:v>
                </c:pt>
                <c:pt idx="1324">
                  <c:v>10.05205999132796</c:v>
                </c:pt>
                <c:pt idx="1325">
                  <c:v>10.07205999132796</c:v>
                </c:pt>
                <c:pt idx="1326">
                  <c:v>10.09205999132797</c:v>
                </c:pt>
                <c:pt idx="1327">
                  <c:v>10.11205999132797</c:v>
                </c:pt>
                <c:pt idx="1328">
                  <c:v>10.13205999132797</c:v>
                </c:pt>
                <c:pt idx="1329">
                  <c:v>10.15205999132796</c:v>
                </c:pt>
                <c:pt idx="1330">
                  <c:v>10.17205999132796</c:v>
                </c:pt>
                <c:pt idx="1331">
                  <c:v>10.19205999132796</c:v>
                </c:pt>
                <c:pt idx="1332">
                  <c:v>10.21205999132796</c:v>
                </c:pt>
                <c:pt idx="1333">
                  <c:v>10.23205999132796</c:v>
                </c:pt>
                <c:pt idx="1334">
                  <c:v>10.25205999132796</c:v>
                </c:pt>
                <c:pt idx="1335">
                  <c:v>10.27205999132796</c:v>
                </c:pt>
                <c:pt idx="1336">
                  <c:v>10.29205999132797</c:v>
                </c:pt>
                <c:pt idx="1337">
                  <c:v>10.31205999132797</c:v>
                </c:pt>
                <c:pt idx="1338">
                  <c:v>10.33205999132796</c:v>
                </c:pt>
                <c:pt idx="1339">
                  <c:v>10.35205999132796</c:v>
                </c:pt>
                <c:pt idx="1340">
                  <c:v>10.37205999132796</c:v>
                </c:pt>
                <c:pt idx="1341">
                  <c:v>10.39205999132796</c:v>
                </c:pt>
                <c:pt idx="1342">
                  <c:v>10.41205999132796</c:v>
                </c:pt>
                <c:pt idx="1343">
                  <c:v>10.43205999132796</c:v>
                </c:pt>
                <c:pt idx="1344">
                  <c:v>10.45205999132796</c:v>
                </c:pt>
                <c:pt idx="1345">
                  <c:v>10.47205999132796</c:v>
                </c:pt>
                <c:pt idx="1346">
                  <c:v>10.49205999132796</c:v>
                </c:pt>
                <c:pt idx="1347">
                  <c:v>10.51205999132796</c:v>
                </c:pt>
                <c:pt idx="1348">
                  <c:v>10.53205999132796</c:v>
                </c:pt>
                <c:pt idx="1349">
                  <c:v>10.55205999132796</c:v>
                </c:pt>
                <c:pt idx="1350">
                  <c:v>10.57205999132797</c:v>
                </c:pt>
                <c:pt idx="1351">
                  <c:v>10.59205999132796</c:v>
                </c:pt>
                <c:pt idx="1352">
                  <c:v>10.61205999132796</c:v>
                </c:pt>
                <c:pt idx="1353">
                  <c:v>10.63205999132796</c:v>
                </c:pt>
                <c:pt idx="1354">
                  <c:v>10.65205999132796</c:v>
                </c:pt>
                <c:pt idx="1355">
                  <c:v>10.67205999132796</c:v>
                </c:pt>
                <c:pt idx="1356">
                  <c:v>10.69205999132796</c:v>
                </c:pt>
                <c:pt idx="1357">
                  <c:v>10.71205999132796</c:v>
                </c:pt>
                <c:pt idx="1358">
                  <c:v>10.73205999132796</c:v>
                </c:pt>
                <c:pt idx="1359">
                  <c:v>10.75205999132797</c:v>
                </c:pt>
                <c:pt idx="1360">
                  <c:v>10.77205999132797</c:v>
                </c:pt>
                <c:pt idx="1361">
                  <c:v>10.79205999132797</c:v>
                </c:pt>
                <c:pt idx="1362">
                  <c:v>10.81205999132796</c:v>
                </c:pt>
                <c:pt idx="1363">
                  <c:v>10.83205999132796</c:v>
                </c:pt>
                <c:pt idx="1364">
                  <c:v>10.85205999132796</c:v>
                </c:pt>
                <c:pt idx="1365">
                  <c:v>10.87205999132796</c:v>
                </c:pt>
                <c:pt idx="1366">
                  <c:v>10.89205999132796</c:v>
                </c:pt>
                <c:pt idx="1367">
                  <c:v>10.91205999132796</c:v>
                </c:pt>
                <c:pt idx="1368">
                  <c:v>10.93205999132797</c:v>
                </c:pt>
                <c:pt idx="1369">
                  <c:v>10.95205999132797</c:v>
                </c:pt>
                <c:pt idx="1370">
                  <c:v>10.97205999132797</c:v>
                </c:pt>
                <c:pt idx="1371">
                  <c:v>10.99205999132796</c:v>
                </c:pt>
                <c:pt idx="1372">
                  <c:v>11.01205999132796</c:v>
                </c:pt>
                <c:pt idx="1373">
                  <c:v>11.03205999132796</c:v>
                </c:pt>
                <c:pt idx="1374">
                  <c:v>11.05205999132796</c:v>
                </c:pt>
                <c:pt idx="1375">
                  <c:v>11.07205999132796</c:v>
                </c:pt>
                <c:pt idx="1376">
                  <c:v>11.09205999132796</c:v>
                </c:pt>
                <c:pt idx="1377">
                  <c:v>11.11205999132796</c:v>
                </c:pt>
                <c:pt idx="1378">
                  <c:v>11.13205999132797</c:v>
                </c:pt>
                <c:pt idx="1379">
                  <c:v>11.15205999132796</c:v>
                </c:pt>
                <c:pt idx="1380">
                  <c:v>11.17205999132796</c:v>
                </c:pt>
                <c:pt idx="1381">
                  <c:v>11.19205999132796</c:v>
                </c:pt>
                <c:pt idx="1382">
                  <c:v>11.21205999132796</c:v>
                </c:pt>
                <c:pt idx="1383">
                  <c:v>11.23205999132796</c:v>
                </c:pt>
                <c:pt idx="1384">
                  <c:v>11.25205999132796</c:v>
                </c:pt>
                <c:pt idx="1385">
                  <c:v>11.27205999132796</c:v>
                </c:pt>
                <c:pt idx="1386">
                  <c:v>11.29205999132796</c:v>
                </c:pt>
                <c:pt idx="1387">
                  <c:v>11.31205999132796</c:v>
                </c:pt>
                <c:pt idx="1388">
                  <c:v>11.33205999132796</c:v>
                </c:pt>
                <c:pt idx="1389">
                  <c:v>11.35205999132796</c:v>
                </c:pt>
                <c:pt idx="1390">
                  <c:v>11.37205999132796</c:v>
                </c:pt>
                <c:pt idx="1391">
                  <c:v>11.39205999132796</c:v>
                </c:pt>
                <c:pt idx="1392">
                  <c:v>11.41205999132797</c:v>
                </c:pt>
                <c:pt idx="1393">
                  <c:v>11.43205999132797</c:v>
                </c:pt>
                <c:pt idx="1394">
                  <c:v>11.45205999132796</c:v>
                </c:pt>
                <c:pt idx="1395">
                  <c:v>11.47205999132796</c:v>
                </c:pt>
                <c:pt idx="1396">
                  <c:v>11.49205999132796</c:v>
                </c:pt>
                <c:pt idx="1397">
                  <c:v>11.51205999132796</c:v>
                </c:pt>
                <c:pt idx="1398">
                  <c:v>11.53205999132796</c:v>
                </c:pt>
                <c:pt idx="1399">
                  <c:v>11.55205999132796</c:v>
                </c:pt>
                <c:pt idx="1400">
                  <c:v>11.57205999132796</c:v>
                </c:pt>
                <c:pt idx="1401">
                  <c:v>11.59205999132796</c:v>
                </c:pt>
                <c:pt idx="1402">
                  <c:v>11.61205999132796</c:v>
                </c:pt>
                <c:pt idx="1403">
                  <c:v>11.63205999132796</c:v>
                </c:pt>
                <c:pt idx="1404">
                  <c:v>11.65205999132796</c:v>
                </c:pt>
                <c:pt idx="1405">
                  <c:v>12.65205999132796</c:v>
                </c:pt>
                <c:pt idx="1406">
                  <c:v>13.65205999132796</c:v>
                </c:pt>
                <c:pt idx="1407">
                  <c:v>14.65205999132796</c:v>
                </c:pt>
              </c:numCache>
            </c:numRef>
          </c:yVal>
          <c:smooth val="1"/>
        </c:ser>
        <c:ser>
          <c:idx val="20"/>
          <c:order val="16"/>
          <c:tx>
            <c:strRef>
              <c:f>'SOL-P-OPEN'!$A$19</c:f>
              <c:strCache>
                <c:ptCount val="1"/>
                <c:pt idx="0">
                  <c:v>b-anhydrite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'SOL-P-OPEN'!$AM$3:$AM$1410</c:f>
              <c:numCache>
                <c:formatCode>0.00</c:formatCode>
                <c:ptCount val="1408"/>
                <c:pt idx="0">
                  <c:v>1.900000000000001</c:v>
                </c:pt>
                <c:pt idx="1">
                  <c:v>1.900000000000001</c:v>
                </c:pt>
                <c:pt idx="2">
                  <c:v>1.900000000000001</c:v>
                </c:pt>
                <c:pt idx="3">
                  <c:v>1.900000000000001</c:v>
                </c:pt>
                <c:pt idx="4">
                  <c:v>1.900000000000001</c:v>
                </c:pt>
                <c:pt idx="5">
                  <c:v>1.900000000000001</c:v>
                </c:pt>
                <c:pt idx="6">
                  <c:v>1.900000000000001</c:v>
                </c:pt>
                <c:pt idx="7">
                  <c:v>1.900000000000001</c:v>
                </c:pt>
                <c:pt idx="8">
                  <c:v>1.900000000000001</c:v>
                </c:pt>
                <c:pt idx="9">
                  <c:v>1.900000000000001</c:v>
                </c:pt>
                <c:pt idx="10">
                  <c:v>1.900000000000001</c:v>
                </c:pt>
                <c:pt idx="11">
                  <c:v>1.900000000000001</c:v>
                </c:pt>
                <c:pt idx="12">
                  <c:v>1.900000000000001</c:v>
                </c:pt>
                <c:pt idx="13">
                  <c:v>1.900000000000001</c:v>
                </c:pt>
                <c:pt idx="14">
                  <c:v>1.900000000000001</c:v>
                </c:pt>
                <c:pt idx="15">
                  <c:v>1.900000000000001</c:v>
                </c:pt>
                <c:pt idx="16">
                  <c:v>1.900000000000001</c:v>
                </c:pt>
                <c:pt idx="17">
                  <c:v>1.900000000000001</c:v>
                </c:pt>
                <c:pt idx="18">
                  <c:v>1.900000000000001</c:v>
                </c:pt>
                <c:pt idx="19">
                  <c:v>1.900000000000001</c:v>
                </c:pt>
                <c:pt idx="20">
                  <c:v>1.900000000000001</c:v>
                </c:pt>
                <c:pt idx="21">
                  <c:v>1.900000000000001</c:v>
                </c:pt>
                <c:pt idx="22">
                  <c:v>1.900000000000001</c:v>
                </c:pt>
                <c:pt idx="23">
                  <c:v>1.900000000000001</c:v>
                </c:pt>
                <c:pt idx="24">
                  <c:v>1.900000000000001</c:v>
                </c:pt>
                <c:pt idx="25">
                  <c:v>1.900000000000001</c:v>
                </c:pt>
                <c:pt idx="26">
                  <c:v>1.900000000000001</c:v>
                </c:pt>
                <c:pt idx="27">
                  <c:v>1.900000000000001</c:v>
                </c:pt>
                <c:pt idx="28">
                  <c:v>1.900000000000001</c:v>
                </c:pt>
                <c:pt idx="29">
                  <c:v>1.900000000000001</c:v>
                </c:pt>
                <c:pt idx="30">
                  <c:v>1.900000000000001</c:v>
                </c:pt>
                <c:pt idx="31">
                  <c:v>1.900000000000001</c:v>
                </c:pt>
                <c:pt idx="32">
                  <c:v>1.900000000000001</c:v>
                </c:pt>
                <c:pt idx="33">
                  <c:v>1.900000000000001</c:v>
                </c:pt>
                <c:pt idx="34">
                  <c:v>1.900000000000001</c:v>
                </c:pt>
                <c:pt idx="35">
                  <c:v>1.900000000000001</c:v>
                </c:pt>
                <c:pt idx="36">
                  <c:v>1.900000000000001</c:v>
                </c:pt>
                <c:pt idx="37">
                  <c:v>1.900000000000001</c:v>
                </c:pt>
                <c:pt idx="38">
                  <c:v>1.900000000000001</c:v>
                </c:pt>
                <c:pt idx="39">
                  <c:v>1.900000000000001</c:v>
                </c:pt>
                <c:pt idx="40">
                  <c:v>1.900000000000001</c:v>
                </c:pt>
                <c:pt idx="41">
                  <c:v>1.900000000000001</c:v>
                </c:pt>
                <c:pt idx="42">
                  <c:v>1.900000000000001</c:v>
                </c:pt>
                <c:pt idx="43">
                  <c:v>1.900000000000001</c:v>
                </c:pt>
                <c:pt idx="44">
                  <c:v>1.900000000000001</c:v>
                </c:pt>
                <c:pt idx="45">
                  <c:v>1.900000000000001</c:v>
                </c:pt>
                <c:pt idx="46">
                  <c:v>1.900000000000001</c:v>
                </c:pt>
                <c:pt idx="47">
                  <c:v>1.900000000000001</c:v>
                </c:pt>
                <c:pt idx="48">
                  <c:v>1.900000000000001</c:v>
                </c:pt>
                <c:pt idx="49">
                  <c:v>1.900000000000001</c:v>
                </c:pt>
                <c:pt idx="50">
                  <c:v>1.900000000000001</c:v>
                </c:pt>
                <c:pt idx="51">
                  <c:v>1.900000000000001</c:v>
                </c:pt>
                <c:pt idx="52">
                  <c:v>1.900000000000001</c:v>
                </c:pt>
                <c:pt idx="53">
                  <c:v>1.900000000000001</c:v>
                </c:pt>
                <c:pt idx="54">
                  <c:v>1.900000000000001</c:v>
                </c:pt>
                <c:pt idx="55">
                  <c:v>1.900000000000001</c:v>
                </c:pt>
                <c:pt idx="56">
                  <c:v>1.900000000000001</c:v>
                </c:pt>
                <c:pt idx="57">
                  <c:v>1.900000000000001</c:v>
                </c:pt>
                <c:pt idx="58">
                  <c:v>1.900000000000001</c:v>
                </c:pt>
                <c:pt idx="59">
                  <c:v>1.900000000000001</c:v>
                </c:pt>
                <c:pt idx="60">
                  <c:v>1.900000000000001</c:v>
                </c:pt>
                <c:pt idx="61">
                  <c:v>1.900000000000001</c:v>
                </c:pt>
                <c:pt idx="62">
                  <c:v>1.900000000000001</c:v>
                </c:pt>
                <c:pt idx="63">
                  <c:v>1.900000000000001</c:v>
                </c:pt>
                <c:pt idx="64">
                  <c:v>1.900000000000001</c:v>
                </c:pt>
                <c:pt idx="65">
                  <c:v>1.900000000000001</c:v>
                </c:pt>
                <c:pt idx="66">
                  <c:v>1.900000000000001</c:v>
                </c:pt>
                <c:pt idx="67">
                  <c:v>1.900000000000001</c:v>
                </c:pt>
                <c:pt idx="68">
                  <c:v>1.900000000000001</c:v>
                </c:pt>
                <c:pt idx="69">
                  <c:v>1.900000000000001</c:v>
                </c:pt>
                <c:pt idx="70">
                  <c:v>1.900000000000001</c:v>
                </c:pt>
                <c:pt idx="71">
                  <c:v>1.900000000000001</c:v>
                </c:pt>
                <c:pt idx="72">
                  <c:v>1.900000000000001</c:v>
                </c:pt>
                <c:pt idx="73">
                  <c:v>1.900000000000001</c:v>
                </c:pt>
                <c:pt idx="74">
                  <c:v>1.900000000000001</c:v>
                </c:pt>
                <c:pt idx="75">
                  <c:v>1.900000000000001</c:v>
                </c:pt>
                <c:pt idx="76">
                  <c:v>1.900000000000001</c:v>
                </c:pt>
                <c:pt idx="77">
                  <c:v>1.900000000000001</c:v>
                </c:pt>
                <c:pt idx="78">
                  <c:v>1.900000000000001</c:v>
                </c:pt>
                <c:pt idx="79">
                  <c:v>1.900000000000001</c:v>
                </c:pt>
                <c:pt idx="80">
                  <c:v>1.900000000000001</c:v>
                </c:pt>
                <c:pt idx="81">
                  <c:v>1.900000000000001</c:v>
                </c:pt>
                <c:pt idx="82">
                  <c:v>1.900000000000001</c:v>
                </c:pt>
                <c:pt idx="83">
                  <c:v>1.900000000000001</c:v>
                </c:pt>
                <c:pt idx="84">
                  <c:v>1.900000000000001</c:v>
                </c:pt>
                <c:pt idx="85">
                  <c:v>1.900000000000001</c:v>
                </c:pt>
                <c:pt idx="86">
                  <c:v>1.900000000000001</c:v>
                </c:pt>
                <c:pt idx="87">
                  <c:v>1.900000000000001</c:v>
                </c:pt>
                <c:pt idx="88">
                  <c:v>1.900000000000001</c:v>
                </c:pt>
                <c:pt idx="89">
                  <c:v>1.900000000000001</c:v>
                </c:pt>
                <c:pt idx="90">
                  <c:v>1.900000000000001</c:v>
                </c:pt>
                <c:pt idx="91">
                  <c:v>1.900000000000001</c:v>
                </c:pt>
                <c:pt idx="92">
                  <c:v>1.900000000000001</c:v>
                </c:pt>
                <c:pt idx="93">
                  <c:v>1.900000000000001</c:v>
                </c:pt>
                <c:pt idx="94">
                  <c:v>1.900000000000001</c:v>
                </c:pt>
                <c:pt idx="95">
                  <c:v>1.900000000000001</c:v>
                </c:pt>
                <c:pt idx="96">
                  <c:v>1.900000000000001</c:v>
                </c:pt>
                <c:pt idx="97">
                  <c:v>1.900000000000001</c:v>
                </c:pt>
                <c:pt idx="98">
                  <c:v>1.900000000000001</c:v>
                </c:pt>
                <c:pt idx="99">
                  <c:v>1.900000000000001</c:v>
                </c:pt>
                <c:pt idx="100">
                  <c:v>1.900000000000001</c:v>
                </c:pt>
                <c:pt idx="101">
                  <c:v>1.900000000000001</c:v>
                </c:pt>
                <c:pt idx="102">
                  <c:v>1.900000000000001</c:v>
                </c:pt>
                <c:pt idx="103">
                  <c:v>1.900000000000001</c:v>
                </c:pt>
                <c:pt idx="104">
                  <c:v>1.900000000000001</c:v>
                </c:pt>
                <c:pt idx="105">
                  <c:v>1.900000000000001</c:v>
                </c:pt>
                <c:pt idx="106">
                  <c:v>1.900000000000001</c:v>
                </c:pt>
                <c:pt idx="107">
                  <c:v>1.900000000000001</c:v>
                </c:pt>
                <c:pt idx="108">
                  <c:v>1.900000000000001</c:v>
                </c:pt>
                <c:pt idx="109">
                  <c:v>1.900000000000001</c:v>
                </c:pt>
                <c:pt idx="110">
                  <c:v>1.900000000000001</c:v>
                </c:pt>
                <c:pt idx="111">
                  <c:v>1.900000000000001</c:v>
                </c:pt>
                <c:pt idx="112">
                  <c:v>1.900000000000001</c:v>
                </c:pt>
                <c:pt idx="113">
                  <c:v>1.900000000000001</c:v>
                </c:pt>
                <c:pt idx="114">
                  <c:v>1.900000000000001</c:v>
                </c:pt>
                <c:pt idx="115">
                  <c:v>1.900000000000001</c:v>
                </c:pt>
                <c:pt idx="116">
                  <c:v>1.900000000000001</c:v>
                </c:pt>
                <c:pt idx="117">
                  <c:v>1.900000000000001</c:v>
                </c:pt>
                <c:pt idx="118">
                  <c:v>1.900000000000001</c:v>
                </c:pt>
                <c:pt idx="119">
                  <c:v>1.900000000000001</c:v>
                </c:pt>
                <c:pt idx="120">
                  <c:v>1.900000000000001</c:v>
                </c:pt>
                <c:pt idx="121">
                  <c:v>1.900000000000001</c:v>
                </c:pt>
                <c:pt idx="122">
                  <c:v>1.900000000000001</c:v>
                </c:pt>
                <c:pt idx="123">
                  <c:v>1.900000000000001</c:v>
                </c:pt>
                <c:pt idx="124">
                  <c:v>1.900000000000001</c:v>
                </c:pt>
                <c:pt idx="125">
                  <c:v>1.900000000000001</c:v>
                </c:pt>
                <c:pt idx="126">
                  <c:v>1.900000000000001</c:v>
                </c:pt>
                <c:pt idx="127">
                  <c:v>1.900000000000001</c:v>
                </c:pt>
                <c:pt idx="128">
                  <c:v>1.900000000000001</c:v>
                </c:pt>
                <c:pt idx="129">
                  <c:v>1.900000000000001</c:v>
                </c:pt>
                <c:pt idx="130">
                  <c:v>1.900000000000001</c:v>
                </c:pt>
                <c:pt idx="131">
                  <c:v>1.900000000000001</c:v>
                </c:pt>
                <c:pt idx="132">
                  <c:v>1.900000000000001</c:v>
                </c:pt>
                <c:pt idx="133">
                  <c:v>1.900000000000001</c:v>
                </c:pt>
                <c:pt idx="134">
                  <c:v>1.900000000000001</c:v>
                </c:pt>
                <c:pt idx="135">
                  <c:v>1.900000000000001</c:v>
                </c:pt>
                <c:pt idx="136">
                  <c:v>1.900000000000001</c:v>
                </c:pt>
                <c:pt idx="137">
                  <c:v>1.900000000000001</c:v>
                </c:pt>
                <c:pt idx="138">
                  <c:v>1.900000000000001</c:v>
                </c:pt>
                <c:pt idx="139">
                  <c:v>1.900000000000001</c:v>
                </c:pt>
                <c:pt idx="140">
                  <c:v>1.900000000000001</c:v>
                </c:pt>
                <c:pt idx="141">
                  <c:v>1.900000000000001</c:v>
                </c:pt>
                <c:pt idx="142">
                  <c:v>1.900000000000001</c:v>
                </c:pt>
                <c:pt idx="143">
                  <c:v>1.900000000000001</c:v>
                </c:pt>
                <c:pt idx="144">
                  <c:v>1.900000000000001</c:v>
                </c:pt>
                <c:pt idx="145">
                  <c:v>1.900000000000001</c:v>
                </c:pt>
                <c:pt idx="146">
                  <c:v>1.900000000000001</c:v>
                </c:pt>
                <c:pt idx="147">
                  <c:v>1.900000000000001</c:v>
                </c:pt>
                <c:pt idx="148">
                  <c:v>1.900000000000001</c:v>
                </c:pt>
                <c:pt idx="149">
                  <c:v>1.900000000000001</c:v>
                </c:pt>
                <c:pt idx="150">
                  <c:v>1.900000000000001</c:v>
                </c:pt>
                <c:pt idx="151">
                  <c:v>1.900000000000001</c:v>
                </c:pt>
                <c:pt idx="152">
                  <c:v>1.900000000000001</c:v>
                </c:pt>
                <c:pt idx="153">
                  <c:v>1.900000000000001</c:v>
                </c:pt>
                <c:pt idx="154">
                  <c:v>1.900000000000001</c:v>
                </c:pt>
                <c:pt idx="155">
                  <c:v>1.900000000000001</c:v>
                </c:pt>
                <c:pt idx="156">
                  <c:v>1.900000000000001</c:v>
                </c:pt>
                <c:pt idx="157">
                  <c:v>1.900000000000001</c:v>
                </c:pt>
                <c:pt idx="158">
                  <c:v>1.900000000000001</c:v>
                </c:pt>
                <c:pt idx="159">
                  <c:v>1.900000000000001</c:v>
                </c:pt>
                <c:pt idx="160">
                  <c:v>1.900000000000001</c:v>
                </c:pt>
                <c:pt idx="161">
                  <c:v>1.900000000000001</c:v>
                </c:pt>
                <c:pt idx="162">
                  <c:v>1.900000000000001</c:v>
                </c:pt>
                <c:pt idx="163">
                  <c:v>1.900000000000001</c:v>
                </c:pt>
                <c:pt idx="164">
                  <c:v>1.900000000000001</c:v>
                </c:pt>
                <c:pt idx="165">
                  <c:v>1.900000000000001</c:v>
                </c:pt>
                <c:pt idx="166">
                  <c:v>1.900000000000001</c:v>
                </c:pt>
                <c:pt idx="167">
                  <c:v>1.900000000000001</c:v>
                </c:pt>
                <c:pt idx="168">
                  <c:v>1.900000000000001</c:v>
                </c:pt>
                <c:pt idx="169">
                  <c:v>1.900000000000001</c:v>
                </c:pt>
                <c:pt idx="170">
                  <c:v>1.900000000000001</c:v>
                </c:pt>
                <c:pt idx="171">
                  <c:v>1.900000000000001</c:v>
                </c:pt>
                <c:pt idx="172">
                  <c:v>1.900000000000001</c:v>
                </c:pt>
                <c:pt idx="173">
                  <c:v>1.900000000000001</c:v>
                </c:pt>
                <c:pt idx="174">
                  <c:v>1.900000000000001</c:v>
                </c:pt>
                <c:pt idx="175">
                  <c:v>1.900000000000001</c:v>
                </c:pt>
                <c:pt idx="176">
                  <c:v>1.900000000000001</c:v>
                </c:pt>
                <c:pt idx="177">
                  <c:v>1.900000000000001</c:v>
                </c:pt>
                <c:pt idx="178">
                  <c:v>1.900000000000001</c:v>
                </c:pt>
                <c:pt idx="179">
                  <c:v>1.900000000000001</c:v>
                </c:pt>
                <c:pt idx="180">
                  <c:v>1.900000000000001</c:v>
                </c:pt>
                <c:pt idx="181">
                  <c:v>1.900000000000001</c:v>
                </c:pt>
                <c:pt idx="182">
                  <c:v>1.900000000000001</c:v>
                </c:pt>
                <c:pt idx="183">
                  <c:v>1.900000000000001</c:v>
                </c:pt>
                <c:pt idx="184">
                  <c:v>1.900000000000001</c:v>
                </c:pt>
                <c:pt idx="185">
                  <c:v>1.900000000000001</c:v>
                </c:pt>
                <c:pt idx="186">
                  <c:v>1.900000000000001</c:v>
                </c:pt>
                <c:pt idx="187">
                  <c:v>1.900000000000001</c:v>
                </c:pt>
                <c:pt idx="188">
                  <c:v>1.900000000000001</c:v>
                </c:pt>
                <c:pt idx="189">
                  <c:v>1.900000000000001</c:v>
                </c:pt>
                <c:pt idx="190">
                  <c:v>1.900000000000001</c:v>
                </c:pt>
                <c:pt idx="191">
                  <c:v>1.900000000000001</c:v>
                </c:pt>
                <c:pt idx="192">
                  <c:v>1.900000000000001</c:v>
                </c:pt>
                <c:pt idx="193">
                  <c:v>1.900000000000001</c:v>
                </c:pt>
                <c:pt idx="194">
                  <c:v>1.900000000000001</c:v>
                </c:pt>
                <c:pt idx="195">
                  <c:v>1.900000000000001</c:v>
                </c:pt>
                <c:pt idx="196">
                  <c:v>1.900000000000001</c:v>
                </c:pt>
                <c:pt idx="197">
                  <c:v>1.900000000000001</c:v>
                </c:pt>
                <c:pt idx="198">
                  <c:v>1.900000000000001</c:v>
                </c:pt>
                <c:pt idx="199">
                  <c:v>1.900000000000001</c:v>
                </c:pt>
                <c:pt idx="200">
                  <c:v>1.900000000000001</c:v>
                </c:pt>
                <c:pt idx="201">
                  <c:v>1.900000000000001</c:v>
                </c:pt>
                <c:pt idx="202">
                  <c:v>1.900000000000001</c:v>
                </c:pt>
                <c:pt idx="203">
                  <c:v>1.900000000000001</c:v>
                </c:pt>
                <c:pt idx="204">
                  <c:v>1.900000000000001</c:v>
                </c:pt>
                <c:pt idx="205">
                  <c:v>1.900000000000001</c:v>
                </c:pt>
                <c:pt idx="206">
                  <c:v>1.900000000000001</c:v>
                </c:pt>
                <c:pt idx="207">
                  <c:v>1.900000000000001</c:v>
                </c:pt>
                <c:pt idx="208">
                  <c:v>1.900000000000001</c:v>
                </c:pt>
                <c:pt idx="209">
                  <c:v>1.900000000000001</c:v>
                </c:pt>
                <c:pt idx="210">
                  <c:v>1.900000000000001</c:v>
                </c:pt>
                <c:pt idx="211">
                  <c:v>1.900000000000001</c:v>
                </c:pt>
                <c:pt idx="212">
                  <c:v>1.900000000000001</c:v>
                </c:pt>
                <c:pt idx="213">
                  <c:v>1.900000000000001</c:v>
                </c:pt>
                <c:pt idx="214">
                  <c:v>1.900000000000001</c:v>
                </c:pt>
                <c:pt idx="215">
                  <c:v>1.900000000000001</c:v>
                </c:pt>
                <c:pt idx="216">
                  <c:v>1.900000000000001</c:v>
                </c:pt>
                <c:pt idx="217">
                  <c:v>1.900000000000001</c:v>
                </c:pt>
                <c:pt idx="218">
                  <c:v>1.900000000000001</c:v>
                </c:pt>
                <c:pt idx="219">
                  <c:v>1.900000000000001</c:v>
                </c:pt>
                <c:pt idx="220">
                  <c:v>1.900000000000001</c:v>
                </c:pt>
                <c:pt idx="221">
                  <c:v>1.900000000000001</c:v>
                </c:pt>
                <c:pt idx="222">
                  <c:v>1.900000000000001</c:v>
                </c:pt>
                <c:pt idx="223">
                  <c:v>1.900000000000001</c:v>
                </c:pt>
                <c:pt idx="224">
                  <c:v>1.900000000000001</c:v>
                </c:pt>
                <c:pt idx="225">
                  <c:v>1.900000000000001</c:v>
                </c:pt>
                <c:pt idx="226">
                  <c:v>1.900000000000001</c:v>
                </c:pt>
                <c:pt idx="227">
                  <c:v>1.900000000000001</c:v>
                </c:pt>
                <c:pt idx="228">
                  <c:v>1.900000000000001</c:v>
                </c:pt>
                <c:pt idx="229">
                  <c:v>1.900000000000001</c:v>
                </c:pt>
                <c:pt idx="230">
                  <c:v>1.900000000000001</c:v>
                </c:pt>
                <c:pt idx="231">
                  <c:v>1.900000000000001</c:v>
                </c:pt>
                <c:pt idx="232">
                  <c:v>1.900000000000001</c:v>
                </c:pt>
                <c:pt idx="233">
                  <c:v>1.900000000000001</c:v>
                </c:pt>
                <c:pt idx="234">
                  <c:v>1.900000000000001</c:v>
                </c:pt>
                <c:pt idx="235">
                  <c:v>1.900000000000001</c:v>
                </c:pt>
                <c:pt idx="236">
                  <c:v>1.900000000000001</c:v>
                </c:pt>
                <c:pt idx="237">
                  <c:v>1.900000000000001</c:v>
                </c:pt>
                <c:pt idx="238">
                  <c:v>1.900000000000001</c:v>
                </c:pt>
                <c:pt idx="239">
                  <c:v>1.900000000000001</c:v>
                </c:pt>
                <c:pt idx="240">
                  <c:v>1.900000000000001</c:v>
                </c:pt>
                <c:pt idx="241">
                  <c:v>1.900000000000001</c:v>
                </c:pt>
                <c:pt idx="242">
                  <c:v>1.900000000000001</c:v>
                </c:pt>
                <c:pt idx="243">
                  <c:v>1.900000000000001</c:v>
                </c:pt>
                <c:pt idx="244">
                  <c:v>1.900000000000001</c:v>
                </c:pt>
                <c:pt idx="245">
                  <c:v>1.900000000000001</c:v>
                </c:pt>
                <c:pt idx="246">
                  <c:v>1.900000000000001</c:v>
                </c:pt>
                <c:pt idx="247">
                  <c:v>1.900000000000001</c:v>
                </c:pt>
                <c:pt idx="248">
                  <c:v>1.900000000000001</c:v>
                </c:pt>
                <c:pt idx="249">
                  <c:v>1.900000000000001</c:v>
                </c:pt>
                <c:pt idx="250">
                  <c:v>1.900000000000001</c:v>
                </c:pt>
                <c:pt idx="251">
                  <c:v>1.900000000000001</c:v>
                </c:pt>
                <c:pt idx="252">
                  <c:v>1.900000000000001</c:v>
                </c:pt>
                <c:pt idx="253">
                  <c:v>1.900000000000001</c:v>
                </c:pt>
                <c:pt idx="254">
                  <c:v>1.900000000000001</c:v>
                </c:pt>
                <c:pt idx="255">
                  <c:v>1.900000000000001</c:v>
                </c:pt>
                <c:pt idx="256">
                  <c:v>1.900000000000001</c:v>
                </c:pt>
                <c:pt idx="257">
                  <c:v>1.900000000000001</c:v>
                </c:pt>
                <c:pt idx="258">
                  <c:v>1.900000000000001</c:v>
                </c:pt>
                <c:pt idx="259">
                  <c:v>1.900000000000001</c:v>
                </c:pt>
                <c:pt idx="260">
                  <c:v>1.900000000000001</c:v>
                </c:pt>
                <c:pt idx="261">
                  <c:v>1.900000000000001</c:v>
                </c:pt>
                <c:pt idx="262">
                  <c:v>1.900000000000001</c:v>
                </c:pt>
                <c:pt idx="263">
                  <c:v>1.900000000000001</c:v>
                </c:pt>
                <c:pt idx="264">
                  <c:v>1.900000000000001</c:v>
                </c:pt>
                <c:pt idx="265">
                  <c:v>1.900000000000001</c:v>
                </c:pt>
                <c:pt idx="266">
                  <c:v>1.900000000000001</c:v>
                </c:pt>
                <c:pt idx="267">
                  <c:v>1.900000000000001</c:v>
                </c:pt>
                <c:pt idx="268">
                  <c:v>1.900000000000001</c:v>
                </c:pt>
                <c:pt idx="269">
                  <c:v>1.900000000000001</c:v>
                </c:pt>
                <c:pt idx="270">
                  <c:v>1.900000000000001</c:v>
                </c:pt>
                <c:pt idx="271">
                  <c:v>1.900000000000001</c:v>
                </c:pt>
                <c:pt idx="272">
                  <c:v>1.900000000000001</c:v>
                </c:pt>
                <c:pt idx="273">
                  <c:v>1.900000000000001</c:v>
                </c:pt>
                <c:pt idx="274">
                  <c:v>1.900000000000001</c:v>
                </c:pt>
                <c:pt idx="275">
                  <c:v>1.900000000000001</c:v>
                </c:pt>
                <c:pt idx="276">
                  <c:v>1.900000000000001</c:v>
                </c:pt>
                <c:pt idx="277">
                  <c:v>1.900000000000001</c:v>
                </c:pt>
                <c:pt idx="278">
                  <c:v>1.900000000000001</c:v>
                </c:pt>
                <c:pt idx="279">
                  <c:v>1.900000000000001</c:v>
                </c:pt>
                <c:pt idx="280">
                  <c:v>1.900000000000001</c:v>
                </c:pt>
                <c:pt idx="281">
                  <c:v>1.900000000000001</c:v>
                </c:pt>
                <c:pt idx="282">
                  <c:v>1.900000000000001</c:v>
                </c:pt>
                <c:pt idx="283">
                  <c:v>1.900000000000001</c:v>
                </c:pt>
                <c:pt idx="284">
                  <c:v>1.900000000000001</c:v>
                </c:pt>
                <c:pt idx="285">
                  <c:v>1.900000000000001</c:v>
                </c:pt>
                <c:pt idx="286">
                  <c:v>1.900000000000001</c:v>
                </c:pt>
                <c:pt idx="287">
                  <c:v>1.900000000000001</c:v>
                </c:pt>
                <c:pt idx="288">
                  <c:v>1.900000000000001</c:v>
                </c:pt>
                <c:pt idx="289">
                  <c:v>1.900000000000001</c:v>
                </c:pt>
                <c:pt idx="290">
                  <c:v>1.900000000000001</c:v>
                </c:pt>
                <c:pt idx="291">
                  <c:v>1.900000000000001</c:v>
                </c:pt>
                <c:pt idx="292">
                  <c:v>1.900000000000001</c:v>
                </c:pt>
                <c:pt idx="293">
                  <c:v>1.900000000000001</c:v>
                </c:pt>
                <c:pt idx="294">
                  <c:v>1.900000000000001</c:v>
                </c:pt>
                <c:pt idx="295">
                  <c:v>1.900000000000001</c:v>
                </c:pt>
                <c:pt idx="296">
                  <c:v>1.900000000000001</c:v>
                </c:pt>
                <c:pt idx="297">
                  <c:v>1.900000000000001</c:v>
                </c:pt>
                <c:pt idx="298">
                  <c:v>1.900000000000001</c:v>
                </c:pt>
                <c:pt idx="299">
                  <c:v>1.900000000000001</c:v>
                </c:pt>
                <c:pt idx="300">
                  <c:v>1.900000000000001</c:v>
                </c:pt>
                <c:pt idx="301">
                  <c:v>1.900000000000001</c:v>
                </c:pt>
                <c:pt idx="302">
                  <c:v>1.900000000000001</c:v>
                </c:pt>
                <c:pt idx="303">
                  <c:v>1.900000000000001</c:v>
                </c:pt>
                <c:pt idx="304">
                  <c:v>1.900000000000001</c:v>
                </c:pt>
                <c:pt idx="305">
                  <c:v>1.900000000000001</c:v>
                </c:pt>
                <c:pt idx="306">
                  <c:v>1.900000000000001</c:v>
                </c:pt>
                <c:pt idx="307">
                  <c:v>1.900000000000001</c:v>
                </c:pt>
                <c:pt idx="308">
                  <c:v>1.900000000000001</c:v>
                </c:pt>
                <c:pt idx="309">
                  <c:v>1.900000000000001</c:v>
                </c:pt>
                <c:pt idx="310">
                  <c:v>1.900000000000001</c:v>
                </c:pt>
                <c:pt idx="311">
                  <c:v>1.900000000000001</c:v>
                </c:pt>
                <c:pt idx="312">
                  <c:v>1.900000000000001</c:v>
                </c:pt>
                <c:pt idx="313">
                  <c:v>1.900000000000001</c:v>
                </c:pt>
                <c:pt idx="314">
                  <c:v>1.900000000000001</c:v>
                </c:pt>
                <c:pt idx="315">
                  <c:v>1.900000000000001</c:v>
                </c:pt>
                <c:pt idx="316">
                  <c:v>1.900000000000001</c:v>
                </c:pt>
                <c:pt idx="317">
                  <c:v>1.900000000000001</c:v>
                </c:pt>
                <c:pt idx="318">
                  <c:v>1.900000000000001</c:v>
                </c:pt>
                <c:pt idx="319">
                  <c:v>1.900000000000001</c:v>
                </c:pt>
                <c:pt idx="320">
                  <c:v>1.900000000000001</c:v>
                </c:pt>
                <c:pt idx="321">
                  <c:v>1.900000000000001</c:v>
                </c:pt>
                <c:pt idx="322">
                  <c:v>1.900000000000001</c:v>
                </c:pt>
                <c:pt idx="323">
                  <c:v>1.900000000000001</c:v>
                </c:pt>
                <c:pt idx="324">
                  <c:v>1.900000000000001</c:v>
                </c:pt>
                <c:pt idx="325">
                  <c:v>1.900000000000001</c:v>
                </c:pt>
                <c:pt idx="326">
                  <c:v>1.900000000000001</c:v>
                </c:pt>
                <c:pt idx="327">
                  <c:v>1.900000000000001</c:v>
                </c:pt>
                <c:pt idx="328">
                  <c:v>1.900000000000001</c:v>
                </c:pt>
                <c:pt idx="329">
                  <c:v>1.900000000000001</c:v>
                </c:pt>
                <c:pt idx="330">
                  <c:v>1.900000000000001</c:v>
                </c:pt>
                <c:pt idx="331">
                  <c:v>1.900000000000001</c:v>
                </c:pt>
                <c:pt idx="332">
                  <c:v>1.900000000000001</c:v>
                </c:pt>
                <c:pt idx="333">
                  <c:v>1.900000000000001</c:v>
                </c:pt>
                <c:pt idx="334">
                  <c:v>1.900000000000001</c:v>
                </c:pt>
                <c:pt idx="335">
                  <c:v>1.900000000000001</c:v>
                </c:pt>
                <c:pt idx="336">
                  <c:v>1.900000000000001</c:v>
                </c:pt>
                <c:pt idx="337">
                  <c:v>1.900000000000001</c:v>
                </c:pt>
                <c:pt idx="338">
                  <c:v>1.900000000000001</c:v>
                </c:pt>
                <c:pt idx="339">
                  <c:v>1.900000000000001</c:v>
                </c:pt>
                <c:pt idx="340">
                  <c:v>1.900000000000001</c:v>
                </c:pt>
                <c:pt idx="341">
                  <c:v>1.900000000000001</c:v>
                </c:pt>
                <c:pt idx="342">
                  <c:v>1.900000000000001</c:v>
                </c:pt>
                <c:pt idx="343">
                  <c:v>1.900000000000001</c:v>
                </c:pt>
                <c:pt idx="344">
                  <c:v>1.900000000000001</c:v>
                </c:pt>
                <c:pt idx="345">
                  <c:v>1.900000000000001</c:v>
                </c:pt>
                <c:pt idx="346">
                  <c:v>1.900000000000001</c:v>
                </c:pt>
                <c:pt idx="347">
                  <c:v>1.900000000000001</c:v>
                </c:pt>
                <c:pt idx="348">
                  <c:v>1.900000000000001</c:v>
                </c:pt>
                <c:pt idx="349">
                  <c:v>1.900000000000001</c:v>
                </c:pt>
                <c:pt idx="350">
                  <c:v>1.900000000000001</c:v>
                </c:pt>
                <c:pt idx="351">
                  <c:v>1.900000000000001</c:v>
                </c:pt>
                <c:pt idx="352">
                  <c:v>1.900000000000001</c:v>
                </c:pt>
                <c:pt idx="353">
                  <c:v>1.900000000000001</c:v>
                </c:pt>
                <c:pt idx="354">
                  <c:v>1.900000000000001</c:v>
                </c:pt>
                <c:pt idx="355">
                  <c:v>1.900000000000001</c:v>
                </c:pt>
                <c:pt idx="356">
                  <c:v>1.900000000000001</c:v>
                </c:pt>
                <c:pt idx="357">
                  <c:v>1.900000000000001</c:v>
                </c:pt>
                <c:pt idx="358">
                  <c:v>1.900000000000001</c:v>
                </c:pt>
                <c:pt idx="359">
                  <c:v>1.900000000000001</c:v>
                </c:pt>
                <c:pt idx="360">
                  <c:v>1.900000000000001</c:v>
                </c:pt>
                <c:pt idx="361">
                  <c:v>1.900000000000001</c:v>
                </c:pt>
                <c:pt idx="362">
                  <c:v>1.900000000000001</c:v>
                </c:pt>
                <c:pt idx="363">
                  <c:v>1.900000000000001</c:v>
                </c:pt>
                <c:pt idx="364">
                  <c:v>1.900000000000001</c:v>
                </c:pt>
                <c:pt idx="365">
                  <c:v>1.900000000000001</c:v>
                </c:pt>
                <c:pt idx="366">
                  <c:v>1.900000000000001</c:v>
                </c:pt>
                <c:pt idx="367">
                  <c:v>1.900000000000001</c:v>
                </c:pt>
                <c:pt idx="368">
                  <c:v>1.900000000000001</c:v>
                </c:pt>
                <c:pt idx="369">
                  <c:v>1.900000000000001</c:v>
                </c:pt>
                <c:pt idx="370">
                  <c:v>1.900000000000001</c:v>
                </c:pt>
                <c:pt idx="371">
                  <c:v>1.900000000000001</c:v>
                </c:pt>
                <c:pt idx="372">
                  <c:v>1.900000000000001</c:v>
                </c:pt>
                <c:pt idx="373">
                  <c:v>1.900000000000001</c:v>
                </c:pt>
                <c:pt idx="374">
                  <c:v>1.900000000000001</c:v>
                </c:pt>
                <c:pt idx="375">
                  <c:v>1.900000000000001</c:v>
                </c:pt>
                <c:pt idx="376">
                  <c:v>1.900000000000001</c:v>
                </c:pt>
                <c:pt idx="377">
                  <c:v>1.900000000000001</c:v>
                </c:pt>
                <c:pt idx="378">
                  <c:v>1.900000000000001</c:v>
                </c:pt>
                <c:pt idx="379">
                  <c:v>1.900000000000001</c:v>
                </c:pt>
                <c:pt idx="380">
                  <c:v>1.900000000000001</c:v>
                </c:pt>
                <c:pt idx="381">
                  <c:v>1.900000000000001</c:v>
                </c:pt>
                <c:pt idx="382">
                  <c:v>1.900000000000001</c:v>
                </c:pt>
                <c:pt idx="383">
                  <c:v>1.900000000000001</c:v>
                </c:pt>
                <c:pt idx="384">
                  <c:v>1.900000000000001</c:v>
                </c:pt>
                <c:pt idx="385">
                  <c:v>1.900000000000001</c:v>
                </c:pt>
                <c:pt idx="386">
                  <c:v>1.900000000000001</c:v>
                </c:pt>
                <c:pt idx="387">
                  <c:v>1.900000000000001</c:v>
                </c:pt>
                <c:pt idx="388">
                  <c:v>1.900000000000001</c:v>
                </c:pt>
                <c:pt idx="389">
                  <c:v>1.900000000000001</c:v>
                </c:pt>
                <c:pt idx="390">
                  <c:v>1.900000000000001</c:v>
                </c:pt>
                <c:pt idx="391">
                  <c:v>1.900000000000001</c:v>
                </c:pt>
                <c:pt idx="392">
                  <c:v>1.900000000000001</c:v>
                </c:pt>
                <c:pt idx="393">
                  <c:v>1.900000000000001</c:v>
                </c:pt>
                <c:pt idx="394">
                  <c:v>1.900000000000001</c:v>
                </c:pt>
                <c:pt idx="395">
                  <c:v>1.900000000000001</c:v>
                </c:pt>
                <c:pt idx="396">
                  <c:v>1.900000000000001</c:v>
                </c:pt>
                <c:pt idx="397">
                  <c:v>1.900000000000001</c:v>
                </c:pt>
                <c:pt idx="398">
                  <c:v>1.900000000000001</c:v>
                </c:pt>
                <c:pt idx="399">
                  <c:v>1.900000000000001</c:v>
                </c:pt>
                <c:pt idx="400">
                  <c:v>1.900000000000001</c:v>
                </c:pt>
                <c:pt idx="401">
                  <c:v>1.900000000000001</c:v>
                </c:pt>
                <c:pt idx="402">
                  <c:v>1.900000000000001</c:v>
                </c:pt>
                <c:pt idx="403">
                  <c:v>1.900000000000001</c:v>
                </c:pt>
                <c:pt idx="404">
                  <c:v>1.900000000000001</c:v>
                </c:pt>
                <c:pt idx="405">
                  <c:v>1.900000000000001</c:v>
                </c:pt>
                <c:pt idx="406">
                  <c:v>1.900000000000001</c:v>
                </c:pt>
                <c:pt idx="407">
                  <c:v>1.900000000000001</c:v>
                </c:pt>
                <c:pt idx="408">
                  <c:v>1.900000000000001</c:v>
                </c:pt>
                <c:pt idx="409">
                  <c:v>1.900000000000001</c:v>
                </c:pt>
                <c:pt idx="410">
                  <c:v>1.900000000000001</c:v>
                </c:pt>
                <c:pt idx="411">
                  <c:v>1.900000000000001</c:v>
                </c:pt>
                <c:pt idx="412">
                  <c:v>1.900000000000001</c:v>
                </c:pt>
                <c:pt idx="413">
                  <c:v>1.900000000000001</c:v>
                </c:pt>
                <c:pt idx="414">
                  <c:v>1.900000000000001</c:v>
                </c:pt>
                <c:pt idx="415">
                  <c:v>1.900000000000001</c:v>
                </c:pt>
                <c:pt idx="416">
                  <c:v>1.900000000000001</c:v>
                </c:pt>
                <c:pt idx="417">
                  <c:v>1.900000000000001</c:v>
                </c:pt>
                <c:pt idx="418">
                  <c:v>1.900000000000001</c:v>
                </c:pt>
                <c:pt idx="419">
                  <c:v>1.900000000000001</c:v>
                </c:pt>
                <c:pt idx="420">
                  <c:v>1.900000000000001</c:v>
                </c:pt>
                <c:pt idx="421">
                  <c:v>1.900000000000001</c:v>
                </c:pt>
                <c:pt idx="422">
                  <c:v>1.900000000000001</c:v>
                </c:pt>
                <c:pt idx="423">
                  <c:v>1.900000000000001</c:v>
                </c:pt>
                <c:pt idx="424">
                  <c:v>1.900000000000001</c:v>
                </c:pt>
                <c:pt idx="425">
                  <c:v>1.900000000000001</c:v>
                </c:pt>
                <c:pt idx="426">
                  <c:v>1.900000000000001</c:v>
                </c:pt>
                <c:pt idx="427">
                  <c:v>1.900000000000001</c:v>
                </c:pt>
                <c:pt idx="428">
                  <c:v>1.900000000000001</c:v>
                </c:pt>
                <c:pt idx="429">
                  <c:v>1.900000000000001</c:v>
                </c:pt>
                <c:pt idx="430">
                  <c:v>1.900000000000001</c:v>
                </c:pt>
                <c:pt idx="431">
                  <c:v>1.900000000000001</c:v>
                </c:pt>
                <c:pt idx="432">
                  <c:v>1.900000000000001</c:v>
                </c:pt>
                <c:pt idx="433">
                  <c:v>1.900000000000001</c:v>
                </c:pt>
                <c:pt idx="434">
                  <c:v>1.900000000000001</c:v>
                </c:pt>
                <c:pt idx="435">
                  <c:v>1.900000000000001</c:v>
                </c:pt>
                <c:pt idx="436">
                  <c:v>1.900000000000001</c:v>
                </c:pt>
                <c:pt idx="437">
                  <c:v>1.900000000000001</c:v>
                </c:pt>
                <c:pt idx="438">
                  <c:v>1.900000000000001</c:v>
                </c:pt>
                <c:pt idx="439">
                  <c:v>1.900000000000001</c:v>
                </c:pt>
                <c:pt idx="440">
                  <c:v>1.900000000000001</c:v>
                </c:pt>
                <c:pt idx="441">
                  <c:v>1.900000000000001</c:v>
                </c:pt>
                <c:pt idx="442">
                  <c:v>1.900000000000001</c:v>
                </c:pt>
                <c:pt idx="443">
                  <c:v>1.900000000000001</c:v>
                </c:pt>
                <c:pt idx="444">
                  <c:v>1.900000000000001</c:v>
                </c:pt>
                <c:pt idx="445">
                  <c:v>1.900000000000001</c:v>
                </c:pt>
                <c:pt idx="446">
                  <c:v>1.900000000000001</c:v>
                </c:pt>
                <c:pt idx="447">
                  <c:v>1.900000000000001</c:v>
                </c:pt>
                <c:pt idx="448">
                  <c:v>1.900000000000001</c:v>
                </c:pt>
                <c:pt idx="449">
                  <c:v>1.900000000000001</c:v>
                </c:pt>
                <c:pt idx="450">
                  <c:v>1.900000000000001</c:v>
                </c:pt>
                <c:pt idx="451">
                  <c:v>1.900000000000001</c:v>
                </c:pt>
                <c:pt idx="452">
                  <c:v>1.900000000000001</c:v>
                </c:pt>
                <c:pt idx="453">
                  <c:v>1.900000000000001</c:v>
                </c:pt>
                <c:pt idx="454">
                  <c:v>1.900000000000001</c:v>
                </c:pt>
                <c:pt idx="455">
                  <c:v>1.900000000000001</c:v>
                </c:pt>
                <c:pt idx="456">
                  <c:v>1.900000000000001</c:v>
                </c:pt>
                <c:pt idx="457">
                  <c:v>1.900000000000001</c:v>
                </c:pt>
                <c:pt idx="458">
                  <c:v>1.900000000000001</c:v>
                </c:pt>
                <c:pt idx="459">
                  <c:v>1.900000000000001</c:v>
                </c:pt>
                <c:pt idx="460">
                  <c:v>1.900000000000001</c:v>
                </c:pt>
                <c:pt idx="461">
                  <c:v>1.900000000000001</c:v>
                </c:pt>
                <c:pt idx="462">
                  <c:v>1.900000000000001</c:v>
                </c:pt>
                <c:pt idx="463">
                  <c:v>1.900000000000001</c:v>
                </c:pt>
                <c:pt idx="464">
                  <c:v>1.900000000000001</c:v>
                </c:pt>
                <c:pt idx="465">
                  <c:v>1.900000000000001</c:v>
                </c:pt>
                <c:pt idx="466">
                  <c:v>1.900000000000001</c:v>
                </c:pt>
                <c:pt idx="467">
                  <c:v>1.900000000000001</c:v>
                </c:pt>
                <c:pt idx="468">
                  <c:v>1.900000000000001</c:v>
                </c:pt>
                <c:pt idx="469">
                  <c:v>1.900000000000001</c:v>
                </c:pt>
                <c:pt idx="470">
                  <c:v>1.900000000000001</c:v>
                </c:pt>
                <c:pt idx="471">
                  <c:v>1.900000000000001</c:v>
                </c:pt>
                <c:pt idx="472">
                  <c:v>1.900000000000001</c:v>
                </c:pt>
                <c:pt idx="473">
                  <c:v>1.900000000000001</c:v>
                </c:pt>
                <c:pt idx="474">
                  <c:v>1.900000000000001</c:v>
                </c:pt>
                <c:pt idx="475">
                  <c:v>1.900000000000001</c:v>
                </c:pt>
                <c:pt idx="476">
                  <c:v>1.900000000000001</c:v>
                </c:pt>
                <c:pt idx="477">
                  <c:v>1.900000000000001</c:v>
                </c:pt>
                <c:pt idx="478">
                  <c:v>1.900000000000001</c:v>
                </c:pt>
                <c:pt idx="479">
                  <c:v>1.900000000000001</c:v>
                </c:pt>
                <c:pt idx="480">
                  <c:v>1.900000000000001</c:v>
                </c:pt>
                <c:pt idx="481">
                  <c:v>1.900000000000001</c:v>
                </c:pt>
                <c:pt idx="482">
                  <c:v>1.900000000000001</c:v>
                </c:pt>
                <c:pt idx="483">
                  <c:v>1.900000000000001</c:v>
                </c:pt>
                <c:pt idx="484">
                  <c:v>1.900000000000001</c:v>
                </c:pt>
                <c:pt idx="485">
                  <c:v>1.900000000000001</c:v>
                </c:pt>
                <c:pt idx="486">
                  <c:v>1.900000000000001</c:v>
                </c:pt>
                <c:pt idx="487">
                  <c:v>1.900000000000001</c:v>
                </c:pt>
                <c:pt idx="488">
                  <c:v>1.900000000000001</c:v>
                </c:pt>
                <c:pt idx="489">
                  <c:v>1.900000000000001</c:v>
                </c:pt>
                <c:pt idx="490">
                  <c:v>1.900000000000001</c:v>
                </c:pt>
                <c:pt idx="491">
                  <c:v>1.900000000000001</c:v>
                </c:pt>
                <c:pt idx="492">
                  <c:v>1.900000000000001</c:v>
                </c:pt>
                <c:pt idx="493">
                  <c:v>1.900000000000001</c:v>
                </c:pt>
                <c:pt idx="494">
                  <c:v>1.900000000000001</c:v>
                </c:pt>
                <c:pt idx="495">
                  <c:v>1.900000000000001</c:v>
                </c:pt>
                <c:pt idx="496">
                  <c:v>1.900000000000001</c:v>
                </c:pt>
                <c:pt idx="497">
                  <c:v>1.900000000000001</c:v>
                </c:pt>
                <c:pt idx="498">
                  <c:v>1.900000000000001</c:v>
                </c:pt>
                <c:pt idx="499">
                  <c:v>1.900000000000001</c:v>
                </c:pt>
                <c:pt idx="500">
                  <c:v>1.900000000000001</c:v>
                </c:pt>
                <c:pt idx="501">
                  <c:v>1.900000000000001</c:v>
                </c:pt>
                <c:pt idx="502">
                  <c:v>1.900000000000001</c:v>
                </c:pt>
                <c:pt idx="503">
                  <c:v>1.900000000000001</c:v>
                </c:pt>
                <c:pt idx="504">
                  <c:v>1.900000000000001</c:v>
                </c:pt>
                <c:pt idx="505">
                  <c:v>1.900000000000001</c:v>
                </c:pt>
                <c:pt idx="506">
                  <c:v>1.900000000000001</c:v>
                </c:pt>
                <c:pt idx="507">
                  <c:v>1.900000000000001</c:v>
                </c:pt>
                <c:pt idx="508">
                  <c:v>1.900000000000001</c:v>
                </c:pt>
                <c:pt idx="509">
                  <c:v>1.900000000000001</c:v>
                </c:pt>
                <c:pt idx="510">
                  <c:v>1.900000000000001</c:v>
                </c:pt>
                <c:pt idx="511">
                  <c:v>1.900000000000001</c:v>
                </c:pt>
                <c:pt idx="512">
                  <c:v>1.900000000000001</c:v>
                </c:pt>
                <c:pt idx="513">
                  <c:v>1.900000000000001</c:v>
                </c:pt>
                <c:pt idx="514">
                  <c:v>1.900000000000001</c:v>
                </c:pt>
                <c:pt idx="515">
                  <c:v>1.900000000000001</c:v>
                </c:pt>
                <c:pt idx="516">
                  <c:v>1.900000000000001</c:v>
                </c:pt>
                <c:pt idx="517">
                  <c:v>1.900000000000001</c:v>
                </c:pt>
                <c:pt idx="518">
                  <c:v>1.900000000000001</c:v>
                </c:pt>
                <c:pt idx="519">
                  <c:v>1.900000000000001</c:v>
                </c:pt>
                <c:pt idx="520">
                  <c:v>1.900000000000001</c:v>
                </c:pt>
                <c:pt idx="521">
                  <c:v>1.900000000000001</c:v>
                </c:pt>
                <c:pt idx="522">
                  <c:v>1.900000000000001</c:v>
                </c:pt>
                <c:pt idx="523">
                  <c:v>1.900000000000001</c:v>
                </c:pt>
                <c:pt idx="524">
                  <c:v>1.900000000000001</c:v>
                </c:pt>
                <c:pt idx="525">
                  <c:v>1.900000000000001</c:v>
                </c:pt>
                <c:pt idx="526">
                  <c:v>1.900000000000001</c:v>
                </c:pt>
                <c:pt idx="527">
                  <c:v>1.900000000000001</c:v>
                </c:pt>
                <c:pt idx="528">
                  <c:v>1.900000000000001</c:v>
                </c:pt>
                <c:pt idx="529">
                  <c:v>1.900000000000001</c:v>
                </c:pt>
                <c:pt idx="530">
                  <c:v>1.900000000000001</c:v>
                </c:pt>
                <c:pt idx="531">
                  <c:v>1.900000000000001</c:v>
                </c:pt>
                <c:pt idx="532">
                  <c:v>1.900000000000001</c:v>
                </c:pt>
                <c:pt idx="533">
                  <c:v>1.900000000000001</c:v>
                </c:pt>
                <c:pt idx="534">
                  <c:v>1.900000000000001</c:v>
                </c:pt>
                <c:pt idx="535">
                  <c:v>1.900000000000001</c:v>
                </c:pt>
                <c:pt idx="536">
                  <c:v>1.900000000000001</c:v>
                </c:pt>
                <c:pt idx="537">
                  <c:v>1.900000000000001</c:v>
                </c:pt>
                <c:pt idx="538">
                  <c:v>1.900000000000001</c:v>
                </c:pt>
                <c:pt idx="539">
                  <c:v>1.900000000000001</c:v>
                </c:pt>
                <c:pt idx="540">
                  <c:v>1.900000000000001</c:v>
                </c:pt>
                <c:pt idx="541">
                  <c:v>1.900000000000001</c:v>
                </c:pt>
                <c:pt idx="542">
                  <c:v>1.900000000000001</c:v>
                </c:pt>
                <c:pt idx="543">
                  <c:v>1.900000000000001</c:v>
                </c:pt>
                <c:pt idx="544">
                  <c:v>1.900000000000001</c:v>
                </c:pt>
                <c:pt idx="545">
                  <c:v>1.900000000000001</c:v>
                </c:pt>
                <c:pt idx="546">
                  <c:v>1.900000000000001</c:v>
                </c:pt>
                <c:pt idx="547">
                  <c:v>1.900000000000001</c:v>
                </c:pt>
                <c:pt idx="548">
                  <c:v>1.900000000000001</c:v>
                </c:pt>
                <c:pt idx="549">
                  <c:v>1.900000000000001</c:v>
                </c:pt>
                <c:pt idx="550">
                  <c:v>1.900000000000001</c:v>
                </c:pt>
                <c:pt idx="551">
                  <c:v>1.900000000000001</c:v>
                </c:pt>
                <c:pt idx="552">
                  <c:v>1.900000000000001</c:v>
                </c:pt>
                <c:pt idx="553">
                  <c:v>1.900000000000001</c:v>
                </c:pt>
                <c:pt idx="554">
                  <c:v>1.900000000000001</c:v>
                </c:pt>
                <c:pt idx="555">
                  <c:v>1.900000000000001</c:v>
                </c:pt>
                <c:pt idx="556">
                  <c:v>1.900000000000001</c:v>
                </c:pt>
                <c:pt idx="557">
                  <c:v>1.900000000000001</c:v>
                </c:pt>
                <c:pt idx="558">
                  <c:v>1.900000000000001</c:v>
                </c:pt>
                <c:pt idx="559">
                  <c:v>1.900000000000001</c:v>
                </c:pt>
                <c:pt idx="560">
                  <c:v>1.900000000000001</c:v>
                </c:pt>
                <c:pt idx="561">
                  <c:v>1.900000000000001</c:v>
                </c:pt>
                <c:pt idx="562">
                  <c:v>1.900000000000001</c:v>
                </c:pt>
                <c:pt idx="563">
                  <c:v>1.900000000000001</c:v>
                </c:pt>
                <c:pt idx="564">
                  <c:v>1.900000000000001</c:v>
                </c:pt>
                <c:pt idx="565">
                  <c:v>1.900000000000001</c:v>
                </c:pt>
                <c:pt idx="566">
                  <c:v>1.900000000000001</c:v>
                </c:pt>
                <c:pt idx="567">
                  <c:v>1.900000000000001</c:v>
                </c:pt>
                <c:pt idx="568">
                  <c:v>1.900000000000001</c:v>
                </c:pt>
                <c:pt idx="569">
                  <c:v>1.900000000000001</c:v>
                </c:pt>
                <c:pt idx="570">
                  <c:v>1.900000000000001</c:v>
                </c:pt>
                <c:pt idx="571">
                  <c:v>1.900000000000001</c:v>
                </c:pt>
                <c:pt idx="572">
                  <c:v>1.900000000000001</c:v>
                </c:pt>
                <c:pt idx="573">
                  <c:v>1.900000000000001</c:v>
                </c:pt>
                <c:pt idx="574">
                  <c:v>1.900000000000001</c:v>
                </c:pt>
                <c:pt idx="575">
                  <c:v>1.900000000000001</c:v>
                </c:pt>
                <c:pt idx="576">
                  <c:v>1.900000000000001</c:v>
                </c:pt>
                <c:pt idx="577">
                  <c:v>1.900000000000001</c:v>
                </c:pt>
                <c:pt idx="578">
                  <c:v>1.900000000000001</c:v>
                </c:pt>
                <c:pt idx="579">
                  <c:v>1.900000000000001</c:v>
                </c:pt>
                <c:pt idx="580">
                  <c:v>1.900000000000001</c:v>
                </c:pt>
                <c:pt idx="581">
                  <c:v>1.900000000000001</c:v>
                </c:pt>
                <c:pt idx="582">
                  <c:v>1.900000000000001</c:v>
                </c:pt>
                <c:pt idx="583">
                  <c:v>1.900000000000001</c:v>
                </c:pt>
                <c:pt idx="584">
                  <c:v>1.900000000000001</c:v>
                </c:pt>
                <c:pt idx="585">
                  <c:v>1.900000000000001</c:v>
                </c:pt>
                <c:pt idx="586">
                  <c:v>1.900000000000001</c:v>
                </c:pt>
                <c:pt idx="587">
                  <c:v>1.900000000000001</c:v>
                </c:pt>
                <c:pt idx="588">
                  <c:v>1.900000000000001</c:v>
                </c:pt>
                <c:pt idx="589">
                  <c:v>1.900000000000001</c:v>
                </c:pt>
                <c:pt idx="590">
                  <c:v>1.900000000000001</c:v>
                </c:pt>
                <c:pt idx="591">
                  <c:v>1.900000000000001</c:v>
                </c:pt>
                <c:pt idx="592">
                  <c:v>1.900000000000001</c:v>
                </c:pt>
                <c:pt idx="593">
                  <c:v>1.900000000000001</c:v>
                </c:pt>
                <c:pt idx="594">
                  <c:v>1.900000000000001</c:v>
                </c:pt>
                <c:pt idx="595">
                  <c:v>1.900000000000001</c:v>
                </c:pt>
                <c:pt idx="596">
                  <c:v>1.900000000000001</c:v>
                </c:pt>
                <c:pt idx="597">
                  <c:v>1.900000000000001</c:v>
                </c:pt>
                <c:pt idx="598">
                  <c:v>1.900000000000001</c:v>
                </c:pt>
                <c:pt idx="599">
                  <c:v>1.900000000000001</c:v>
                </c:pt>
                <c:pt idx="600">
                  <c:v>1.900000000000001</c:v>
                </c:pt>
                <c:pt idx="601">
                  <c:v>1.900000000000001</c:v>
                </c:pt>
                <c:pt idx="602">
                  <c:v>1.900000000000001</c:v>
                </c:pt>
                <c:pt idx="603">
                  <c:v>1.900000000000001</c:v>
                </c:pt>
                <c:pt idx="604">
                  <c:v>1.900000000000001</c:v>
                </c:pt>
                <c:pt idx="605">
                  <c:v>1.900000000000001</c:v>
                </c:pt>
                <c:pt idx="606">
                  <c:v>1.900000000000001</c:v>
                </c:pt>
                <c:pt idx="607">
                  <c:v>1.900000000000001</c:v>
                </c:pt>
                <c:pt idx="608">
                  <c:v>1.900000000000001</c:v>
                </c:pt>
                <c:pt idx="609">
                  <c:v>1.900000000000001</c:v>
                </c:pt>
                <c:pt idx="610">
                  <c:v>1.900000000000001</c:v>
                </c:pt>
                <c:pt idx="611">
                  <c:v>1.900000000000001</c:v>
                </c:pt>
                <c:pt idx="612">
                  <c:v>1.900000000000001</c:v>
                </c:pt>
                <c:pt idx="613">
                  <c:v>1.900000000000001</c:v>
                </c:pt>
                <c:pt idx="614">
                  <c:v>1.900000000000001</c:v>
                </c:pt>
                <c:pt idx="615">
                  <c:v>1.900000000000001</c:v>
                </c:pt>
                <c:pt idx="616">
                  <c:v>1.900000000000001</c:v>
                </c:pt>
                <c:pt idx="617">
                  <c:v>1.900000000000001</c:v>
                </c:pt>
                <c:pt idx="618">
                  <c:v>1.900000000000001</c:v>
                </c:pt>
                <c:pt idx="619">
                  <c:v>1.900000000000001</c:v>
                </c:pt>
                <c:pt idx="620">
                  <c:v>1.900000000000001</c:v>
                </c:pt>
                <c:pt idx="621">
                  <c:v>1.900000000000001</c:v>
                </c:pt>
                <c:pt idx="622">
                  <c:v>1.900000000000001</c:v>
                </c:pt>
                <c:pt idx="623">
                  <c:v>1.900000000000001</c:v>
                </c:pt>
                <c:pt idx="624">
                  <c:v>1.900000000000001</c:v>
                </c:pt>
                <c:pt idx="625">
                  <c:v>1.900000000000001</c:v>
                </c:pt>
                <c:pt idx="626">
                  <c:v>1.900000000000001</c:v>
                </c:pt>
                <c:pt idx="627">
                  <c:v>1.900000000000001</c:v>
                </c:pt>
                <c:pt idx="628">
                  <c:v>1.900000000000001</c:v>
                </c:pt>
                <c:pt idx="629">
                  <c:v>1.900000000000001</c:v>
                </c:pt>
                <c:pt idx="630">
                  <c:v>1.900000000000001</c:v>
                </c:pt>
                <c:pt idx="631">
                  <c:v>1.900000000000001</c:v>
                </c:pt>
                <c:pt idx="632">
                  <c:v>1.900000000000001</c:v>
                </c:pt>
                <c:pt idx="633">
                  <c:v>1.900000000000001</c:v>
                </c:pt>
                <c:pt idx="634">
                  <c:v>1.900000000000001</c:v>
                </c:pt>
                <c:pt idx="635">
                  <c:v>1.900000000000001</c:v>
                </c:pt>
                <c:pt idx="636">
                  <c:v>1.900000000000001</c:v>
                </c:pt>
                <c:pt idx="637">
                  <c:v>1.900000000000001</c:v>
                </c:pt>
                <c:pt idx="638">
                  <c:v>1.900000000000001</c:v>
                </c:pt>
                <c:pt idx="639">
                  <c:v>1.900000000000001</c:v>
                </c:pt>
                <c:pt idx="640">
                  <c:v>1.900000000000001</c:v>
                </c:pt>
                <c:pt idx="641">
                  <c:v>1.900000000000001</c:v>
                </c:pt>
                <c:pt idx="642">
                  <c:v>1.900000000000001</c:v>
                </c:pt>
                <c:pt idx="643">
                  <c:v>1.900000000000001</c:v>
                </c:pt>
                <c:pt idx="644">
                  <c:v>1.900000000000001</c:v>
                </c:pt>
                <c:pt idx="645">
                  <c:v>1.900000000000001</c:v>
                </c:pt>
                <c:pt idx="646">
                  <c:v>1.900000000000001</c:v>
                </c:pt>
                <c:pt idx="647">
                  <c:v>1.900000000000001</c:v>
                </c:pt>
                <c:pt idx="648">
                  <c:v>1.900000000000001</c:v>
                </c:pt>
                <c:pt idx="649">
                  <c:v>1.900000000000001</c:v>
                </c:pt>
                <c:pt idx="650">
                  <c:v>1.900000000000001</c:v>
                </c:pt>
                <c:pt idx="651">
                  <c:v>1.900000000000001</c:v>
                </c:pt>
                <c:pt idx="652">
                  <c:v>1.900000000000001</c:v>
                </c:pt>
                <c:pt idx="653">
                  <c:v>1.900000000000001</c:v>
                </c:pt>
                <c:pt idx="654">
                  <c:v>1.900000000000001</c:v>
                </c:pt>
                <c:pt idx="655">
                  <c:v>1.900000000000001</c:v>
                </c:pt>
                <c:pt idx="656">
                  <c:v>1.900000000000001</c:v>
                </c:pt>
                <c:pt idx="657">
                  <c:v>1.900000000000001</c:v>
                </c:pt>
                <c:pt idx="658">
                  <c:v>1.900000000000001</c:v>
                </c:pt>
                <c:pt idx="659">
                  <c:v>1.900000000000001</c:v>
                </c:pt>
                <c:pt idx="660">
                  <c:v>1.900000000000001</c:v>
                </c:pt>
                <c:pt idx="661">
                  <c:v>1.900000000000001</c:v>
                </c:pt>
                <c:pt idx="662">
                  <c:v>1.900000000000001</c:v>
                </c:pt>
                <c:pt idx="663">
                  <c:v>1.900000000000001</c:v>
                </c:pt>
                <c:pt idx="664">
                  <c:v>1.900000000000001</c:v>
                </c:pt>
                <c:pt idx="665">
                  <c:v>1.900000000000001</c:v>
                </c:pt>
                <c:pt idx="666">
                  <c:v>1.900000000000001</c:v>
                </c:pt>
                <c:pt idx="667">
                  <c:v>1.900000000000001</c:v>
                </c:pt>
                <c:pt idx="668">
                  <c:v>1.900000000000001</c:v>
                </c:pt>
                <c:pt idx="669">
                  <c:v>1.900000000000001</c:v>
                </c:pt>
                <c:pt idx="670">
                  <c:v>1.900000000000001</c:v>
                </c:pt>
                <c:pt idx="671">
                  <c:v>1.900000000000001</c:v>
                </c:pt>
                <c:pt idx="672">
                  <c:v>1.900000000000001</c:v>
                </c:pt>
                <c:pt idx="673">
                  <c:v>1.900000000000001</c:v>
                </c:pt>
                <c:pt idx="674">
                  <c:v>1.900000000000001</c:v>
                </c:pt>
                <c:pt idx="675">
                  <c:v>1.900000000000001</c:v>
                </c:pt>
                <c:pt idx="676">
                  <c:v>1.900000000000001</c:v>
                </c:pt>
                <c:pt idx="677">
                  <c:v>1.900000000000001</c:v>
                </c:pt>
                <c:pt idx="678">
                  <c:v>1.900000000000001</c:v>
                </c:pt>
                <c:pt idx="679">
                  <c:v>1.900000000000001</c:v>
                </c:pt>
                <c:pt idx="680">
                  <c:v>1.900000000000001</c:v>
                </c:pt>
                <c:pt idx="681">
                  <c:v>1.900000000000001</c:v>
                </c:pt>
                <c:pt idx="682">
                  <c:v>1.900000000000001</c:v>
                </c:pt>
                <c:pt idx="683">
                  <c:v>1.900000000000001</c:v>
                </c:pt>
                <c:pt idx="684">
                  <c:v>1.900000000000001</c:v>
                </c:pt>
                <c:pt idx="685">
                  <c:v>1.900000000000001</c:v>
                </c:pt>
                <c:pt idx="686">
                  <c:v>1.900000000000001</c:v>
                </c:pt>
                <c:pt idx="687">
                  <c:v>1.900000000000001</c:v>
                </c:pt>
                <c:pt idx="688">
                  <c:v>1.900000000000001</c:v>
                </c:pt>
                <c:pt idx="689">
                  <c:v>1.900000000000001</c:v>
                </c:pt>
                <c:pt idx="690">
                  <c:v>1.900000000000001</c:v>
                </c:pt>
                <c:pt idx="691">
                  <c:v>1.900000000000001</c:v>
                </c:pt>
                <c:pt idx="692">
                  <c:v>1.900000000000001</c:v>
                </c:pt>
                <c:pt idx="693">
                  <c:v>1.900000000000001</c:v>
                </c:pt>
                <c:pt idx="694">
                  <c:v>1.900000000000001</c:v>
                </c:pt>
                <c:pt idx="695">
                  <c:v>1.900000000000001</c:v>
                </c:pt>
                <c:pt idx="696">
                  <c:v>1.900000000000001</c:v>
                </c:pt>
                <c:pt idx="697">
                  <c:v>1.900000000000001</c:v>
                </c:pt>
                <c:pt idx="698">
                  <c:v>1.900000000000001</c:v>
                </c:pt>
                <c:pt idx="699">
                  <c:v>1.900000000000001</c:v>
                </c:pt>
                <c:pt idx="700">
                  <c:v>1.900000000000001</c:v>
                </c:pt>
                <c:pt idx="701">
                  <c:v>1.900000000000001</c:v>
                </c:pt>
                <c:pt idx="702">
                  <c:v>1.900000000000001</c:v>
                </c:pt>
                <c:pt idx="703">
                  <c:v>1.900000000000001</c:v>
                </c:pt>
                <c:pt idx="704">
                  <c:v>1.900000000000001</c:v>
                </c:pt>
                <c:pt idx="705">
                  <c:v>1.900000000000001</c:v>
                </c:pt>
                <c:pt idx="706">
                  <c:v>1.900000000000001</c:v>
                </c:pt>
                <c:pt idx="707">
                  <c:v>1.900000000000001</c:v>
                </c:pt>
                <c:pt idx="708">
                  <c:v>1.900000000000001</c:v>
                </c:pt>
                <c:pt idx="709">
                  <c:v>1.900000000000001</c:v>
                </c:pt>
                <c:pt idx="710">
                  <c:v>1.900000000000001</c:v>
                </c:pt>
                <c:pt idx="711">
                  <c:v>1.900000000000001</c:v>
                </c:pt>
                <c:pt idx="712">
                  <c:v>1.900000000000001</c:v>
                </c:pt>
                <c:pt idx="713">
                  <c:v>1.900000000000001</c:v>
                </c:pt>
                <c:pt idx="714">
                  <c:v>1.900000000000001</c:v>
                </c:pt>
                <c:pt idx="715">
                  <c:v>1.900000000000001</c:v>
                </c:pt>
                <c:pt idx="716">
                  <c:v>1.900000000000001</c:v>
                </c:pt>
                <c:pt idx="717">
                  <c:v>1.900000000000001</c:v>
                </c:pt>
                <c:pt idx="718">
                  <c:v>1.900000000000001</c:v>
                </c:pt>
                <c:pt idx="719">
                  <c:v>1.900000000000001</c:v>
                </c:pt>
                <c:pt idx="720">
                  <c:v>1.900000000000001</c:v>
                </c:pt>
                <c:pt idx="721">
                  <c:v>1.900000000000001</c:v>
                </c:pt>
                <c:pt idx="722">
                  <c:v>1.900000000000001</c:v>
                </c:pt>
                <c:pt idx="723">
                  <c:v>1.900000000000001</c:v>
                </c:pt>
                <c:pt idx="724">
                  <c:v>1.900000000000001</c:v>
                </c:pt>
                <c:pt idx="725">
                  <c:v>1.900000000000001</c:v>
                </c:pt>
                <c:pt idx="726">
                  <c:v>1.900000000000001</c:v>
                </c:pt>
                <c:pt idx="727">
                  <c:v>1.900000000000001</c:v>
                </c:pt>
                <c:pt idx="728">
                  <c:v>1.900000000000001</c:v>
                </c:pt>
                <c:pt idx="729">
                  <c:v>1.900000000000001</c:v>
                </c:pt>
                <c:pt idx="730">
                  <c:v>1.900000000000001</c:v>
                </c:pt>
                <c:pt idx="731">
                  <c:v>1.900000000000001</c:v>
                </c:pt>
                <c:pt idx="732">
                  <c:v>1.900000000000001</c:v>
                </c:pt>
                <c:pt idx="733">
                  <c:v>1.900000000000001</c:v>
                </c:pt>
                <c:pt idx="734">
                  <c:v>1.900000000000001</c:v>
                </c:pt>
                <c:pt idx="735">
                  <c:v>1.900000000000001</c:v>
                </c:pt>
                <c:pt idx="736">
                  <c:v>1.900000000000001</c:v>
                </c:pt>
                <c:pt idx="737">
                  <c:v>1.900000000000001</c:v>
                </c:pt>
                <c:pt idx="738">
                  <c:v>1.900000000000001</c:v>
                </c:pt>
                <c:pt idx="739">
                  <c:v>1.900000000000001</c:v>
                </c:pt>
                <c:pt idx="740">
                  <c:v>1.900000000000001</c:v>
                </c:pt>
                <c:pt idx="741">
                  <c:v>1.900000000000001</c:v>
                </c:pt>
                <c:pt idx="742">
                  <c:v>1.900000000000001</c:v>
                </c:pt>
                <c:pt idx="743">
                  <c:v>1.900000000000001</c:v>
                </c:pt>
                <c:pt idx="744">
                  <c:v>1.900000000000001</c:v>
                </c:pt>
                <c:pt idx="745">
                  <c:v>1.900000000000001</c:v>
                </c:pt>
                <c:pt idx="746">
                  <c:v>1.900000000000001</c:v>
                </c:pt>
                <c:pt idx="747">
                  <c:v>1.900000000000001</c:v>
                </c:pt>
                <c:pt idx="748">
                  <c:v>1.900000000000001</c:v>
                </c:pt>
                <c:pt idx="749">
                  <c:v>1.900000000000001</c:v>
                </c:pt>
                <c:pt idx="750">
                  <c:v>1.900000000000001</c:v>
                </c:pt>
                <c:pt idx="751">
                  <c:v>1.900000000000001</c:v>
                </c:pt>
                <c:pt idx="752">
                  <c:v>1.900000000000001</c:v>
                </c:pt>
                <c:pt idx="753">
                  <c:v>1.900000000000001</c:v>
                </c:pt>
                <c:pt idx="754">
                  <c:v>1.900000000000001</c:v>
                </c:pt>
                <c:pt idx="755">
                  <c:v>1.900000000000001</c:v>
                </c:pt>
                <c:pt idx="756">
                  <c:v>1.900000000000001</c:v>
                </c:pt>
                <c:pt idx="757">
                  <c:v>1.900000000000001</c:v>
                </c:pt>
                <c:pt idx="758">
                  <c:v>1.900000000000001</c:v>
                </c:pt>
                <c:pt idx="759">
                  <c:v>1.900000000000001</c:v>
                </c:pt>
                <c:pt idx="760">
                  <c:v>1.900000000000001</c:v>
                </c:pt>
                <c:pt idx="761">
                  <c:v>1.900000000000001</c:v>
                </c:pt>
                <c:pt idx="762">
                  <c:v>1.900000000000001</c:v>
                </c:pt>
                <c:pt idx="763">
                  <c:v>1.900000000000001</c:v>
                </c:pt>
                <c:pt idx="764">
                  <c:v>1.900000000000001</c:v>
                </c:pt>
                <c:pt idx="765">
                  <c:v>1.900000000000001</c:v>
                </c:pt>
                <c:pt idx="766">
                  <c:v>1.900000000000001</c:v>
                </c:pt>
                <c:pt idx="767">
                  <c:v>1.900000000000001</c:v>
                </c:pt>
                <c:pt idx="768">
                  <c:v>1.900000000000001</c:v>
                </c:pt>
                <c:pt idx="769">
                  <c:v>1.900000000000001</c:v>
                </c:pt>
                <c:pt idx="770">
                  <c:v>1.900000000000001</c:v>
                </c:pt>
                <c:pt idx="771">
                  <c:v>1.900000000000001</c:v>
                </c:pt>
                <c:pt idx="772">
                  <c:v>1.900000000000001</c:v>
                </c:pt>
                <c:pt idx="773">
                  <c:v>1.900000000000001</c:v>
                </c:pt>
                <c:pt idx="774">
                  <c:v>1.900000000000001</c:v>
                </c:pt>
                <c:pt idx="775">
                  <c:v>1.900000000000001</c:v>
                </c:pt>
                <c:pt idx="776">
                  <c:v>1.900000000000001</c:v>
                </c:pt>
                <c:pt idx="777">
                  <c:v>1.900000000000001</c:v>
                </c:pt>
                <c:pt idx="778">
                  <c:v>1.900000000000001</c:v>
                </c:pt>
                <c:pt idx="779">
                  <c:v>1.900000000000001</c:v>
                </c:pt>
                <c:pt idx="780">
                  <c:v>1.900000000000001</c:v>
                </c:pt>
                <c:pt idx="781">
                  <c:v>1.900000000000001</c:v>
                </c:pt>
                <c:pt idx="782">
                  <c:v>1.900000000000001</c:v>
                </c:pt>
                <c:pt idx="783">
                  <c:v>1.900000000000001</c:v>
                </c:pt>
                <c:pt idx="784">
                  <c:v>1.900000000000001</c:v>
                </c:pt>
                <c:pt idx="785">
                  <c:v>1.900000000000001</c:v>
                </c:pt>
                <c:pt idx="786">
                  <c:v>1.900000000000001</c:v>
                </c:pt>
                <c:pt idx="787">
                  <c:v>1.900000000000001</c:v>
                </c:pt>
                <c:pt idx="788">
                  <c:v>1.900000000000001</c:v>
                </c:pt>
                <c:pt idx="789">
                  <c:v>1.900000000000001</c:v>
                </c:pt>
                <c:pt idx="790">
                  <c:v>1.900000000000001</c:v>
                </c:pt>
                <c:pt idx="791">
                  <c:v>1.900000000000001</c:v>
                </c:pt>
                <c:pt idx="792">
                  <c:v>1.900000000000001</c:v>
                </c:pt>
                <c:pt idx="793">
                  <c:v>1.900000000000001</c:v>
                </c:pt>
                <c:pt idx="794">
                  <c:v>1.900000000000001</c:v>
                </c:pt>
                <c:pt idx="795">
                  <c:v>1.900000000000001</c:v>
                </c:pt>
                <c:pt idx="796">
                  <c:v>1.900000000000001</c:v>
                </c:pt>
                <c:pt idx="797">
                  <c:v>1.900000000000001</c:v>
                </c:pt>
                <c:pt idx="798">
                  <c:v>1.900000000000001</c:v>
                </c:pt>
                <c:pt idx="799">
                  <c:v>1.900000000000001</c:v>
                </c:pt>
                <c:pt idx="800">
                  <c:v>1.900000000000001</c:v>
                </c:pt>
                <c:pt idx="801">
                  <c:v>1.900000000000001</c:v>
                </c:pt>
                <c:pt idx="802">
                  <c:v>1.900000000000001</c:v>
                </c:pt>
                <c:pt idx="803">
                  <c:v>1.900000000000001</c:v>
                </c:pt>
                <c:pt idx="804">
                  <c:v>1.900000000000001</c:v>
                </c:pt>
                <c:pt idx="805">
                  <c:v>1.900000000000001</c:v>
                </c:pt>
                <c:pt idx="806">
                  <c:v>1.900000000000001</c:v>
                </c:pt>
                <c:pt idx="807">
                  <c:v>1.900000000000001</c:v>
                </c:pt>
                <c:pt idx="808">
                  <c:v>1.900000000000001</c:v>
                </c:pt>
                <c:pt idx="809">
                  <c:v>1.900000000000001</c:v>
                </c:pt>
                <c:pt idx="810">
                  <c:v>1.900000000000001</c:v>
                </c:pt>
                <c:pt idx="811">
                  <c:v>1.900000000000001</c:v>
                </c:pt>
                <c:pt idx="812">
                  <c:v>1.900000000000001</c:v>
                </c:pt>
                <c:pt idx="813">
                  <c:v>1.900000000000001</c:v>
                </c:pt>
                <c:pt idx="814">
                  <c:v>1.900000000000001</c:v>
                </c:pt>
                <c:pt idx="815">
                  <c:v>1.900000000000001</c:v>
                </c:pt>
                <c:pt idx="816">
                  <c:v>1.900000000000001</c:v>
                </c:pt>
                <c:pt idx="817">
                  <c:v>1.900000000000001</c:v>
                </c:pt>
                <c:pt idx="818">
                  <c:v>1.900000000000001</c:v>
                </c:pt>
                <c:pt idx="819">
                  <c:v>1.900000000000001</c:v>
                </c:pt>
                <c:pt idx="820">
                  <c:v>1.900000000000001</c:v>
                </c:pt>
                <c:pt idx="821">
                  <c:v>1.900000000000001</c:v>
                </c:pt>
                <c:pt idx="822">
                  <c:v>1.900000000000001</c:v>
                </c:pt>
                <c:pt idx="823">
                  <c:v>1.900000000000001</c:v>
                </c:pt>
                <c:pt idx="824">
                  <c:v>1.900000000000001</c:v>
                </c:pt>
                <c:pt idx="825">
                  <c:v>1.900000000000001</c:v>
                </c:pt>
                <c:pt idx="826">
                  <c:v>1.900000000000001</c:v>
                </c:pt>
                <c:pt idx="827">
                  <c:v>1.900000000000001</c:v>
                </c:pt>
                <c:pt idx="828">
                  <c:v>1.900000000000001</c:v>
                </c:pt>
                <c:pt idx="829">
                  <c:v>1.900000000000001</c:v>
                </c:pt>
                <c:pt idx="830">
                  <c:v>1.900000000000001</c:v>
                </c:pt>
                <c:pt idx="831">
                  <c:v>1.900000000000001</c:v>
                </c:pt>
                <c:pt idx="832">
                  <c:v>1.900000000000001</c:v>
                </c:pt>
                <c:pt idx="833">
                  <c:v>1.900000000000001</c:v>
                </c:pt>
                <c:pt idx="834">
                  <c:v>1.900000000000001</c:v>
                </c:pt>
                <c:pt idx="835">
                  <c:v>1.900000000000001</c:v>
                </c:pt>
                <c:pt idx="836">
                  <c:v>1.900000000000001</c:v>
                </c:pt>
                <c:pt idx="837">
                  <c:v>1.900000000000001</c:v>
                </c:pt>
                <c:pt idx="838">
                  <c:v>1.900000000000001</c:v>
                </c:pt>
                <c:pt idx="839">
                  <c:v>1.900000000000001</c:v>
                </c:pt>
                <c:pt idx="840">
                  <c:v>1.900000000000001</c:v>
                </c:pt>
                <c:pt idx="841">
                  <c:v>1.900000000000001</c:v>
                </c:pt>
                <c:pt idx="842">
                  <c:v>1.900000000000001</c:v>
                </c:pt>
                <c:pt idx="843">
                  <c:v>1.900000000000001</c:v>
                </c:pt>
                <c:pt idx="844">
                  <c:v>1.900000000000001</c:v>
                </c:pt>
                <c:pt idx="845">
                  <c:v>1.900000000000001</c:v>
                </c:pt>
                <c:pt idx="846">
                  <c:v>1.900000000000001</c:v>
                </c:pt>
                <c:pt idx="847">
                  <c:v>1.900000000000001</c:v>
                </c:pt>
                <c:pt idx="848">
                  <c:v>1.900000000000001</c:v>
                </c:pt>
                <c:pt idx="849">
                  <c:v>1.900000000000001</c:v>
                </c:pt>
                <c:pt idx="850">
                  <c:v>1.900000000000001</c:v>
                </c:pt>
                <c:pt idx="851">
                  <c:v>1.900000000000001</c:v>
                </c:pt>
                <c:pt idx="852">
                  <c:v>1.900000000000001</c:v>
                </c:pt>
                <c:pt idx="853">
                  <c:v>1.900000000000001</c:v>
                </c:pt>
                <c:pt idx="854">
                  <c:v>1.900000000000001</c:v>
                </c:pt>
                <c:pt idx="855">
                  <c:v>1.900000000000001</c:v>
                </c:pt>
                <c:pt idx="856">
                  <c:v>1.900000000000001</c:v>
                </c:pt>
                <c:pt idx="857">
                  <c:v>1.900000000000001</c:v>
                </c:pt>
                <c:pt idx="858">
                  <c:v>1.900000000000001</c:v>
                </c:pt>
                <c:pt idx="859">
                  <c:v>1.900000000000001</c:v>
                </c:pt>
                <c:pt idx="860">
                  <c:v>1.900000000000001</c:v>
                </c:pt>
                <c:pt idx="861">
                  <c:v>1.900000000000001</c:v>
                </c:pt>
                <c:pt idx="862">
                  <c:v>1.900000000000001</c:v>
                </c:pt>
                <c:pt idx="863">
                  <c:v>1.900000000000001</c:v>
                </c:pt>
                <c:pt idx="864">
                  <c:v>1.900000000000001</c:v>
                </c:pt>
                <c:pt idx="865">
                  <c:v>1.900000000000001</c:v>
                </c:pt>
                <c:pt idx="866">
                  <c:v>1.900000000000001</c:v>
                </c:pt>
                <c:pt idx="867">
                  <c:v>1.900000000000001</c:v>
                </c:pt>
                <c:pt idx="868">
                  <c:v>1.900000000000001</c:v>
                </c:pt>
                <c:pt idx="869">
                  <c:v>1.900000000000001</c:v>
                </c:pt>
                <c:pt idx="870">
                  <c:v>1.900000000000001</c:v>
                </c:pt>
                <c:pt idx="871">
                  <c:v>1.900000000000001</c:v>
                </c:pt>
                <c:pt idx="872">
                  <c:v>1.900000000000001</c:v>
                </c:pt>
                <c:pt idx="873">
                  <c:v>1.900000000000001</c:v>
                </c:pt>
                <c:pt idx="874">
                  <c:v>1.900000000000001</c:v>
                </c:pt>
                <c:pt idx="875">
                  <c:v>1.900000000000001</c:v>
                </c:pt>
                <c:pt idx="876">
                  <c:v>1.900000000000001</c:v>
                </c:pt>
                <c:pt idx="877">
                  <c:v>1.900000000000001</c:v>
                </c:pt>
                <c:pt idx="878">
                  <c:v>1.900000000000001</c:v>
                </c:pt>
                <c:pt idx="879">
                  <c:v>1.900000000000001</c:v>
                </c:pt>
                <c:pt idx="880">
                  <c:v>1.900000000000001</c:v>
                </c:pt>
                <c:pt idx="881">
                  <c:v>1.900000000000001</c:v>
                </c:pt>
                <c:pt idx="882">
                  <c:v>1.900000000000001</c:v>
                </c:pt>
                <c:pt idx="883">
                  <c:v>1.900000000000001</c:v>
                </c:pt>
                <c:pt idx="884">
                  <c:v>1.900000000000001</c:v>
                </c:pt>
                <c:pt idx="885">
                  <c:v>1.900000000000001</c:v>
                </c:pt>
                <c:pt idx="886">
                  <c:v>1.900000000000001</c:v>
                </c:pt>
                <c:pt idx="887">
                  <c:v>1.900000000000001</c:v>
                </c:pt>
                <c:pt idx="888">
                  <c:v>1.900000000000001</c:v>
                </c:pt>
                <c:pt idx="889">
                  <c:v>1.900000000000001</c:v>
                </c:pt>
                <c:pt idx="890">
                  <c:v>1.900000000000001</c:v>
                </c:pt>
                <c:pt idx="891">
                  <c:v>1.900000000000001</c:v>
                </c:pt>
                <c:pt idx="892">
                  <c:v>1.900000000000001</c:v>
                </c:pt>
                <c:pt idx="893">
                  <c:v>1.900000000000001</c:v>
                </c:pt>
                <c:pt idx="894">
                  <c:v>1.900000000000001</c:v>
                </c:pt>
                <c:pt idx="895">
                  <c:v>1.900000000000001</c:v>
                </c:pt>
                <c:pt idx="896">
                  <c:v>1.900000000000001</c:v>
                </c:pt>
                <c:pt idx="897">
                  <c:v>1.900000000000001</c:v>
                </c:pt>
                <c:pt idx="898">
                  <c:v>1.900000000000001</c:v>
                </c:pt>
                <c:pt idx="899">
                  <c:v>1.900000000000001</c:v>
                </c:pt>
                <c:pt idx="900">
                  <c:v>1.900000000000001</c:v>
                </c:pt>
                <c:pt idx="901">
                  <c:v>1.900000000000001</c:v>
                </c:pt>
                <c:pt idx="902">
                  <c:v>1.900000000000001</c:v>
                </c:pt>
                <c:pt idx="903">
                  <c:v>1.900000000000001</c:v>
                </c:pt>
                <c:pt idx="904">
                  <c:v>1.900000000000001</c:v>
                </c:pt>
                <c:pt idx="905">
                  <c:v>1.900000000000001</c:v>
                </c:pt>
                <c:pt idx="906">
                  <c:v>1.900000000000001</c:v>
                </c:pt>
                <c:pt idx="907">
                  <c:v>1.900000000000001</c:v>
                </c:pt>
                <c:pt idx="908">
                  <c:v>1.900000000000001</c:v>
                </c:pt>
                <c:pt idx="909">
                  <c:v>1.900000000000001</c:v>
                </c:pt>
                <c:pt idx="910">
                  <c:v>1.900000000000001</c:v>
                </c:pt>
                <c:pt idx="911">
                  <c:v>1.900000000000001</c:v>
                </c:pt>
                <c:pt idx="912">
                  <c:v>1.900000000000001</c:v>
                </c:pt>
                <c:pt idx="913">
                  <c:v>1.900000000000001</c:v>
                </c:pt>
                <c:pt idx="914">
                  <c:v>1.900000000000001</c:v>
                </c:pt>
                <c:pt idx="915">
                  <c:v>1.900000000000001</c:v>
                </c:pt>
                <c:pt idx="916">
                  <c:v>1.900000000000001</c:v>
                </c:pt>
                <c:pt idx="917">
                  <c:v>1.900000000000001</c:v>
                </c:pt>
                <c:pt idx="918">
                  <c:v>1.900000000000001</c:v>
                </c:pt>
                <c:pt idx="919">
                  <c:v>1.900000000000001</c:v>
                </c:pt>
                <c:pt idx="920">
                  <c:v>1.900000000000001</c:v>
                </c:pt>
                <c:pt idx="921">
                  <c:v>1.900000000000001</c:v>
                </c:pt>
                <c:pt idx="922">
                  <c:v>1.900000000000001</c:v>
                </c:pt>
                <c:pt idx="923">
                  <c:v>1.900000000000001</c:v>
                </c:pt>
                <c:pt idx="924">
                  <c:v>1.900000000000001</c:v>
                </c:pt>
                <c:pt idx="925">
                  <c:v>1.900000000000001</c:v>
                </c:pt>
                <c:pt idx="926">
                  <c:v>1.900000000000001</c:v>
                </c:pt>
                <c:pt idx="927">
                  <c:v>1.900000000000001</c:v>
                </c:pt>
                <c:pt idx="928">
                  <c:v>1.900000000000001</c:v>
                </c:pt>
                <c:pt idx="929">
                  <c:v>1.900000000000001</c:v>
                </c:pt>
                <c:pt idx="930">
                  <c:v>1.900000000000001</c:v>
                </c:pt>
                <c:pt idx="931">
                  <c:v>1.900000000000001</c:v>
                </c:pt>
                <c:pt idx="932">
                  <c:v>1.900000000000001</c:v>
                </c:pt>
                <c:pt idx="933">
                  <c:v>1.900000000000001</c:v>
                </c:pt>
                <c:pt idx="934">
                  <c:v>1.900000000000001</c:v>
                </c:pt>
                <c:pt idx="935">
                  <c:v>1.900000000000001</c:v>
                </c:pt>
                <c:pt idx="936">
                  <c:v>1.900000000000001</c:v>
                </c:pt>
                <c:pt idx="937">
                  <c:v>1.900000000000001</c:v>
                </c:pt>
                <c:pt idx="938">
                  <c:v>1.900000000000001</c:v>
                </c:pt>
                <c:pt idx="939">
                  <c:v>1.900000000000001</c:v>
                </c:pt>
                <c:pt idx="940">
                  <c:v>1.900000000000001</c:v>
                </c:pt>
                <c:pt idx="941">
                  <c:v>1.900000000000001</c:v>
                </c:pt>
                <c:pt idx="942">
                  <c:v>1.900000000000001</c:v>
                </c:pt>
                <c:pt idx="943">
                  <c:v>1.900000000000001</c:v>
                </c:pt>
                <c:pt idx="944">
                  <c:v>1.900000000000001</c:v>
                </c:pt>
                <c:pt idx="945">
                  <c:v>1.900000000000001</c:v>
                </c:pt>
                <c:pt idx="946">
                  <c:v>1.900000000000001</c:v>
                </c:pt>
                <c:pt idx="947">
                  <c:v>1.900000000000001</c:v>
                </c:pt>
                <c:pt idx="948">
                  <c:v>1.900000000000001</c:v>
                </c:pt>
                <c:pt idx="949">
                  <c:v>1.900000000000001</c:v>
                </c:pt>
                <c:pt idx="950">
                  <c:v>1.900000000000001</c:v>
                </c:pt>
                <c:pt idx="951">
                  <c:v>1.900000000000001</c:v>
                </c:pt>
                <c:pt idx="952">
                  <c:v>1.900000000000001</c:v>
                </c:pt>
                <c:pt idx="953">
                  <c:v>1.900000000000001</c:v>
                </c:pt>
                <c:pt idx="954">
                  <c:v>1.900000000000001</c:v>
                </c:pt>
                <c:pt idx="955">
                  <c:v>1.900000000000001</c:v>
                </c:pt>
                <c:pt idx="956">
                  <c:v>1.900000000000001</c:v>
                </c:pt>
                <c:pt idx="957">
                  <c:v>1.900000000000001</c:v>
                </c:pt>
                <c:pt idx="958">
                  <c:v>1.900000000000001</c:v>
                </c:pt>
                <c:pt idx="959">
                  <c:v>1.900000000000001</c:v>
                </c:pt>
                <c:pt idx="960">
                  <c:v>1.900000000000001</c:v>
                </c:pt>
                <c:pt idx="961">
                  <c:v>1.900000000000001</c:v>
                </c:pt>
                <c:pt idx="962">
                  <c:v>1.900000000000001</c:v>
                </c:pt>
                <c:pt idx="963">
                  <c:v>1.900000000000001</c:v>
                </c:pt>
                <c:pt idx="964">
                  <c:v>1.900000000000001</c:v>
                </c:pt>
                <c:pt idx="965">
                  <c:v>1.900000000000001</c:v>
                </c:pt>
                <c:pt idx="966">
                  <c:v>1.900000000000001</c:v>
                </c:pt>
                <c:pt idx="967">
                  <c:v>1.900000000000001</c:v>
                </c:pt>
                <c:pt idx="968">
                  <c:v>1.900000000000001</c:v>
                </c:pt>
                <c:pt idx="969">
                  <c:v>1.900000000000001</c:v>
                </c:pt>
                <c:pt idx="970">
                  <c:v>1.900000000000001</c:v>
                </c:pt>
                <c:pt idx="971">
                  <c:v>1.900000000000001</c:v>
                </c:pt>
                <c:pt idx="972">
                  <c:v>1.900000000000001</c:v>
                </c:pt>
                <c:pt idx="973">
                  <c:v>1.900000000000001</c:v>
                </c:pt>
                <c:pt idx="974">
                  <c:v>1.900000000000001</c:v>
                </c:pt>
                <c:pt idx="975">
                  <c:v>1.900000000000001</c:v>
                </c:pt>
                <c:pt idx="976">
                  <c:v>1.900000000000001</c:v>
                </c:pt>
                <c:pt idx="977">
                  <c:v>1.900000000000001</c:v>
                </c:pt>
                <c:pt idx="978">
                  <c:v>1.900000000000001</c:v>
                </c:pt>
                <c:pt idx="979">
                  <c:v>1.900000000000001</c:v>
                </c:pt>
                <c:pt idx="980">
                  <c:v>1.900000000000001</c:v>
                </c:pt>
                <c:pt idx="981">
                  <c:v>1.900000000000001</c:v>
                </c:pt>
                <c:pt idx="982">
                  <c:v>1.900000000000001</c:v>
                </c:pt>
                <c:pt idx="983">
                  <c:v>1.900000000000001</c:v>
                </c:pt>
                <c:pt idx="984">
                  <c:v>1.900000000000001</c:v>
                </c:pt>
                <c:pt idx="985">
                  <c:v>1.900000000000001</c:v>
                </c:pt>
                <c:pt idx="986">
                  <c:v>1.900000000000001</c:v>
                </c:pt>
                <c:pt idx="987">
                  <c:v>1.900000000000001</c:v>
                </c:pt>
                <c:pt idx="988">
                  <c:v>1.900000000000001</c:v>
                </c:pt>
                <c:pt idx="989">
                  <c:v>1.900000000000001</c:v>
                </c:pt>
                <c:pt idx="990">
                  <c:v>1.900000000000001</c:v>
                </c:pt>
                <c:pt idx="991">
                  <c:v>1.900000000000001</c:v>
                </c:pt>
                <c:pt idx="992">
                  <c:v>1.900000000000001</c:v>
                </c:pt>
                <c:pt idx="993">
                  <c:v>1.900000000000001</c:v>
                </c:pt>
                <c:pt idx="994">
                  <c:v>1.900000000000001</c:v>
                </c:pt>
                <c:pt idx="995">
                  <c:v>1.900000000000001</c:v>
                </c:pt>
                <c:pt idx="996">
                  <c:v>1.900000000000001</c:v>
                </c:pt>
                <c:pt idx="997">
                  <c:v>1.900000000000001</c:v>
                </c:pt>
                <c:pt idx="998">
                  <c:v>1.900000000000001</c:v>
                </c:pt>
                <c:pt idx="999">
                  <c:v>1.900000000000001</c:v>
                </c:pt>
                <c:pt idx="1000">
                  <c:v>1.900000000000001</c:v>
                </c:pt>
                <c:pt idx="1001">
                  <c:v>1.900000000000001</c:v>
                </c:pt>
                <c:pt idx="1002">
                  <c:v>1.900000000000001</c:v>
                </c:pt>
                <c:pt idx="1003">
                  <c:v>1.900000000000001</c:v>
                </c:pt>
                <c:pt idx="1004">
                  <c:v>1.900000000000001</c:v>
                </c:pt>
                <c:pt idx="1005">
                  <c:v>1.900000000000001</c:v>
                </c:pt>
                <c:pt idx="1006">
                  <c:v>1.900000000000001</c:v>
                </c:pt>
                <c:pt idx="1007">
                  <c:v>1.900000000000001</c:v>
                </c:pt>
                <c:pt idx="1008">
                  <c:v>1.900000000000001</c:v>
                </c:pt>
                <c:pt idx="1009">
                  <c:v>1.900000000000001</c:v>
                </c:pt>
                <c:pt idx="1010">
                  <c:v>1.900000000000001</c:v>
                </c:pt>
                <c:pt idx="1011">
                  <c:v>1.900000000000001</c:v>
                </c:pt>
                <c:pt idx="1012">
                  <c:v>1.900000000000001</c:v>
                </c:pt>
                <c:pt idx="1013">
                  <c:v>1.900000000000001</c:v>
                </c:pt>
                <c:pt idx="1014">
                  <c:v>1.900000000000001</c:v>
                </c:pt>
                <c:pt idx="1015">
                  <c:v>1.900000000000001</c:v>
                </c:pt>
                <c:pt idx="1016">
                  <c:v>1.900000000000001</c:v>
                </c:pt>
                <c:pt idx="1017">
                  <c:v>1.900000000000001</c:v>
                </c:pt>
                <c:pt idx="1018">
                  <c:v>1.900000000000001</c:v>
                </c:pt>
                <c:pt idx="1019">
                  <c:v>1.900000000000001</c:v>
                </c:pt>
                <c:pt idx="1020">
                  <c:v>1.900000000000001</c:v>
                </c:pt>
                <c:pt idx="1021">
                  <c:v>1.900000000000001</c:v>
                </c:pt>
                <c:pt idx="1022">
                  <c:v>1.900000000000001</c:v>
                </c:pt>
                <c:pt idx="1023">
                  <c:v>1.900000000000001</c:v>
                </c:pt>
                <c:pt idx="1024">
                  <c:v>1.900000000000001</c:v>
                </c:pt>
                <c:pt idx="1025">
                  <c:v>1.900000000000001</c:v>
                </c:pt>
                <c:pt idx="1026">
                  <c:v>1.900000000000001</c:v>
                </c:pt>
                <c:pt idx="1027">
                  <c:v>1.900000000000001</c:v>
                </c:pt>
                <c:pt idx="1028">
                  <c:v>1.900000000000001</c:v>
                </c:pt>
                <c:pt idx="1029">
                  <c:v>1.900000000000001</c:v>
                </c:pt>
                <c:pt idx="1030">
                  <c:v>1.900000000000001</c:v>
                </c:pt>
                <c:pt idx="1031">
                  <c:v>1.900000000000001</c:v>
                </c:pt>
                <c:pt idx="1032">
                  <c:v>1.900000000000001</c:v>
                </c:pt>
                <c:pt idx="1033">
                  <c:v>1.900000000000001</c:v>
                </c:pt>
                <c:pt idx="1034">
                  <c:v>1.900000000000001</c:v>
                </c:pt>
                <c:pt idx="1035">
                  <c:v>1.900000000000001</c:v>
                </c:pt>
                <c:pt idx="1036">
                  <c:v>1.900000000000001</c:v>
                </c:pt>
                <c:pt idx="1037">
                  <c:v>1.900000000000001</c:v>
                </c:pt>
                <c:pt idx="1038">
                  <c:v>1.900000000000001</c:v>
                </c:pt>
                <c:pt idx="1039">
                  <c:v>1.900000000000001</c:v>
                </c:pt>
                <c:pt idx="1040">
                  <c:v>1.900000000000001</c:v>
                </c:pt>
                <c:pt idx="1041">
                  <c:v>1.900000000000001</c:v>
                </c:pt>
                <c:pt idx="1042">
                  <c:v>1.900000000000001</c:v>
                </c:pt>
                <c:pt idx="1043">
                  <c:v>1.900000000000001</c:v>
                </c:pt>
                <c:pt idx="1044">
                  <c:v>1.900000000000001</c:v>
                </c:pt>
                <c:pt idx="1045">
                  <c:v>1.900000000000001</c:v>
                </c:pt>
                <c:pt idx="1046">
                  <c:v>1.900000000000001</c:v>
                </c:pt>
                <c:pt idx="1047">
                  <c:v>1.900000000000001</c:v>
                </c:pt>
                <c:pt idx="1048">
                  <c:v>1.900000000000001</c:v>
                </c:pt>
                <c:pt idx="1049">
                  <c:v>1.900000000000001</c:v>
                </c:pt>
                <c:pt idx="1050">
                  <c:v>1.900000000000001</c:v>
                </c:pt>
                <c:pt idx="1051">
                  <c:v>1.900000000000001</c:v>
                </c:pt>
                <c:pt idx="1052">
                  <c:v>1.900000000000001</c:v>
                </c:pt>
                <c:pt idx="1053">
                  <c:v>1.900000000000001</c:v>
                </c:pt>
                <c:pt idx="1054">
                  <c:v>1.900000000000001</c:v>
                </c:pt>
                <c:pt idx="1055">
                  <c:v>1.900000000000001</c:v>
                </c:pt>
                <c:pt idx="1056">
                  <c:v>1.900000000000001</c:v>
                </c:pt>
                <c:pt idx="1057">
                  <c:v>1.900000000000001</c:v>
                </c:pt>
                <c:pt idx="1058">
                  <c:v>1.900000000000001</c:v>
                </c:pt>
                <c:pt idx="1059">
                  <c:v>1.900000000000001</c:v>
                </c:pt>
                <c:pt idx="1060">
                  <c:v>1.900000000000001</c:v>
                </c:pt>
                <c:pt idx="1061">
                  <c:v>1.900000000000001</c:v>
                </c:pt>
                <c:pt idx="1062">
                  <c:v>1.900000000000001</c:v>
                </c:pt>
                <c:pt idx="1063">
                  <c:v>1.900000000000001</c:v>
                </c:pt>
                <c:pt idx="1064">
                  <c:v>1.900000000000001</c:v>
                </c:pt>
                <c:pt idx="1065">
                  <c:v>1.900000000000001</c:v>
                </c:pt>
                <c:pt idx="1066">
                  <c:v>1.900000000000001</c:v>
                </c:pt>
                <c:pt idx="1067">
                  <c:v>1.900000000000001</c:v>
                </c:pt>
                <c:pt idx="1068">
                  <c:v>1.900000000000001</c:v>
                </c:pt>
                <c:pt idx="1069">
                  <c:v>1.900000000000001</c:v>
                </c:pt>
                <c:pt idx="1070">
                  <c:v>1.900000000000001</c:v>
                </c:pt>
                <c:pt idx="1071">
                  <c:v>1.900000000000001</c:v>
                </c:pt>
                <c:pt idx="1072">
                  <c:v>1.900000000000001</c:v>
                </c:pt>
                <c:pt idx="1073">
                  <c:v>1.900000000000001</c:v>
                </c:pt>
                <c:pt idx="1074">
                  <c:v>1.900000000000001</c:v>
                </c:pt>
                <c:pt idx="1075">
                  <c:v>1.900000000000001</c:v>
                </c:pt>
                <c:pt idx="1076">
                  <c:v>1.900000000000001</c:v>
                </c:pt>
                <c:pt idx="1077">
                  <c:v>1.900000000000001</c:v>
                </c:pt>
                <c:pt idx="1078">
                  <c:v>1.900000000000001</c:v>
                </c:pt>
                <c:pt idx="1079">
                  <c:v>1.900000000000001</c:v>
                </c:pt>
                <c:pt idx="1080">
                  <c:v>1.900000000000001</c:v>
                </c:pt>
                <c:pt idx="1081">
                  <c:v>1.900000000000001</c:v>
                </c:pt>
                <c:pt idx="1082">
                  <c:v>1.900000000000001</c:v>
                </c:pt>
                <c:pt idx="1083">
                  <c:v>1.900000000000001</c:v>
                </c:pt>
                <c:pt idx="1084">
                  <c:v>1.900000000000001</c:v>
                </c:pt>
                <c:pt idx="1085">
                  <c:v>1.900000000000001</c:v>
                </c:pt>
                <c:pt idx="1086">
                  <c:v>1.900000000000001</c:v>
                </c:pt>
                <c:pt idx="1087">
                  <c:v>1.900000000000001</c:v>
                </c:pt>
                <c:pt idx="1088">
                  <c:v>1.900000000000001</c:v>
                </c:pt>
                <c:pt idx="1089">
                  <c:v>1.900000000000001</c:v>
                </c:pt>
                <c:pt idx="1090">
                  <c:v>1.900000000000001</c:v>
                </c:pt>
                <c:pt idx="1091">
                  <c:v>1.900000000000001</c:v>
                </c:pt>
                <c:pt idx="1092">
                  <c:v>1.900000000000001</c:v>
                </c:pt>
                <c:pt idx="1093">
                  <c:v>1.900000000000001</c:v>
                </c:pt>
                <c:pt idx="1094">
                  <c:v>1.900000000000001</c:v>
                </c:pt>
                <c:pt idx="1095">
                  <c:v>1.900000000000001</c:v>
                </c:pt>
                <c:pt idx="1096">
                  <c:v>1.900000000000001</c:v>
                </c:pt>
                <c:pt idx="1097">
                  <c:v>1.900000000000001</c:v>
                </c:pt>
                <c:pt idx="1098">
                  <c:v>1.900000000000001</c:v>
                </c:pt>
                <c:pt idx="1099">
                  <c:v>1.900000000000001</c:v>
                </c:pt>
                <c:pt idx="1100">
                  <c:v>1.900000000000001</c:v>
                </c:pt>
                <c:pt idx="1101">
                  <c:v>1.900000000000001</c:v>
                </c:pt>
                <c:pt idx="1102">
                  <c:v>1.900000000000001</c:v>
                </c:pt>
                <c:pt idx="1103">
                  <c:v>1.900000000000001</c:v>
                </c:pt>
                <c:pt idx="1104">
                  <c:v>1.900000000000001</c:v>
                </c:pt>
                <c:pt idx="1105">
                  <c:v>1.900000000000001</c:v>
                </c:pt>
                <c:pt idx="1106">
                  <c:v>1.900000000000001</c:v>
                </c:pt>
                <c:pt idx="1107">
                  <c:v>1.900000000000001</c:v>
                </c:pt>
                <c:pt idx="1108">
                  <c:v>1.900000000000001</c:v>
                </c:pt>
                <c:pt idx="1109">
                  <c:v>1.900000000000001</c:v>
                </c:pt>
                <c:pt idx="1110">
                  <c:v>1.900000000000001</c:v>
                </c:pt>
                <c:pt idx="1111">
                  <c:v>1.900000000000001</c:v>
                </c:pt>
                <c:pt idx="1112">
                  <c:v>1.900000000000001</c:v>
                </c:pt>
                <c:pt idx="1113">
                  <c:v>1.900000000000001</c:v>
                </c:pt>
                <c:pt idx="1114">
                  <c:v>1.900000000000001</c:v>
                </c:pt>
                <c:pt idx="1115">
                  <c:v>1.900000000000001</c:v>
                </c:pt>
                <c:pt idx="1116">
                  <c:v>1.900000000000001</c:v>
                </c:pt>
                <c:pt idx="1117">
                  <c:v>1.900000000000001</c:v>
                </c:pt>
                <c:pt idx="1118">
                  <c:v>1.900000000000001</c:v>
                </c:pt>
                <c:pt idx="1119">
                  <c:v>1.900000000000001</c:v>
                </c:pt>
                <c:pt idx="1120">
                  <c:v>1.900000000000001</c:v>
                </c:pt>
                <c:pt idx="1121">
                  <c:v>1.900000000000001</c:v>
                </c:pt>
                <c:pt idx="1122">
                  <c:v>1.900000000000001</c:v>
                </c:pt>
                <c:pt idx="1123">
                  <c:v>1.900000000000001</c:v>
                </c:pt>
                <c:pt idx="1124">
                  <c:v>1.900000000000001</c:v>
                </c:pt>
                <c:pt idx="1125">
                  <c:v>1.900000000000001</c:v>
                </c:pt>
                <c:pt idx="1126">
                  <c:v>1.900000000000001</c:v>
                </c:pt>
                <c:pt idx="1127">
                  <c:v>1.900000000000001</c:v>
                </c:pt>
                <c:pt idx="1128">
                  <c:v>1.900000000000001</c:v>
                </c:pt>
                <c:pt idx="1129">
                  <c:v>1.900000000000001</c:v>
                </c:pt>
                <c:pt idx="1130">
                  <c:v>1.900000000000001</c:v>
                </c:pt>
                <c:pt idx="1131">
                  <c:v>1.900000000000001</c:v>
                </c:pt>
                <c:pt idx="1132">
                  <c:v>1.900000000000001</c:v>
                </c:pt>
                <c:pt idx="1133">
                  <c:v>1.900000000000001</c:v>
                </c:pt>
                <c:pt idx="1134">
                  <c:v>1.900000000000001</c:v>
                </c:pt>
                <c:pt idx="1135">
                  <c:v>1.900000000000001</c:v>
                </c:pt>
                <c:pt idx="1136">
                  <c:v>1.900000000000001</c:v>
                </c:pt>
                <c:pt idx="1137">
                  <c:v>1.900000000000001</c:v>
                </c:pt>
                <c:pt idx="1138">
                  <c:v>1.900000000000001</c:v>
                </c:pt>
                <c:pt idx="1139">
                  <c:v>1.900000000000001</c:v>
                </c:pt>
                <c:pt idx="1140">
                  <c:v>1.900000000000001</c:v>
                </c:pt>
                <c:pt idx="1141">
                  <c:v>1.900000000000001</c:v>
                </c:pt>
                <c:pt idx="1142">
                  <c:v>1.900000000000001</c:v>
                </c:pt>
                <c:pt idx="1143">
                  <c:v>1.900000000000001</c:v>
                </c:pt>
                <c:pt idx="1144">
                  <c:v>1.900000000000001</c:v>
                </c:pt>
                <c:pt idx="1145">
                  <c:v>1.900000000000001</c:v>
                </c:pt>
                <c:pt idx="1146">
                  <c:v>1.900000000000001</c:v>
                </c:pt>
                <c:pt idx="1147">
                  <c:v>1.900000000000001</c:v>
                </c:pt>
                <c:pt idx="1148">
                  <c:v>1.900000000000001</c:v>
                </c:pt>
                <c:pt idx="1149">
                  <c:v>1.900000000000001</c:v>
                </c:pt>
                <c:pt idx="1150">
                  <c:v>1.900000000000001</c:v>
                </c:pt>
                <c:pt idx="1151">
                  <c:v>1.900000000000001</c:v>
                </c:pt>
                <c:pt idx="1152">
                  <c:v>1.900000000000001</c:v>
                </c:pt>
                <c:pt idx="1153">
                  <c:v>1.900000000000001</c:v>
                </c:pt>
                <c:pt idx="1154">
                  <c:v>1.900000000000001</c:v>
                </c:pt>
                <c:pt idx="1155">
                  <c:v>1.900000000000001</c:v>
                </c:pt>
                <c:pt idx="1156">
                  <c:v>1.900000000000001</c:v>
                </c:pt>
                <c:pt idx="1157">
                  <c:v>1.900000000000001</c:v>
                </c:pt>
                <c:pt idx="1158">
                  <c:v>1.900000000000001</c:v>
                </c:pt>
                <c:pt idx="1159">
                  <c:v>1.900000000000001</c:v>
                </c:pt>
                <c:pt idx="1160">
                  <c:v>1.900000000000001</c:v>
                </c:pt>
                <c:pt idx="1161">
                  <c:v>1.900000000000001</c:v>
                </c:pt>
                <c:pt idx="1162">
                  <c:v>1.900000000000001</c:v>
                </c:pt>
                <c:pt idx="1163">
                  <c:v>1.900000000000001</c:v>
                </c:pt>
                <c:pt idx="1164">
                  <c:v>1.900000000000001</c:v>
                </c:pt>
                <c:pt idx="1165">
                  <c:v>1.900000000000001</c:v>
                </c:pt>
                <c:pt idx="1166">
                  <c:v>1.900000000000001</c:v>
                </c:pt>
                <c:pt idx="1167">
                  <c:v>1.900000000000001</c:v>
                </c:pt>
                <c:pt idx="1168">
                  <c:v>1.900000000000001</c:v>
                </c:pt>
                <c:pt idx="1169">
                  <c:v>1.900000000000001</c:v>
                </c:pt>
                <c:pt idx="1170">
                  <c:v>1.900000000000001</c:v>
                </c:pt>
                <c:pt idx="1171">
                  <c:v>1.900000000000001</c:v>
                </c:pt>
                <c:pt idx="1172">
                  <c:v>1.900000000000001</c:v>
                </c:pt>
                <c:pt idx="1173">
                  <c:v>1.900000000000001</c:v>
                </c:pt>
                <c:pt idx="1174">
                  <c:v>1.900000000000001</c:v>
                </c:pt>
                <c:pt idx="1175">
                  <c:v>1.900000000000001</c:v>
                </c:pt>
                <c:pt idx="1176">
                  <c:v>1.900000000000001</c:v>
                </c:pt>
                <c:pt idx="1177">
                  <c:v>1.900000000000001</c:v>
                </c:pt>
                <c:pt idx="1178">
                  <c:v>1.900000000000001</c:v>
                </c:pt>
                <c:pt idx="1179">
                  <c:v>1.900000000000001</c:v>
                </c:pt>
                <c:pt idx="1180">
                  <c:v>1.900000000000001</c:v>
                </c:pt>
                <c:pt idx="1181">
                  <c:v>1.900000000000001</c:v>
                </c:pt>
                <c:pt idx="1182">
                  <c:v>1.900000000000001</c:v>
                </c:pt>
                <c:pt idx="1183">
                  <c:v>1.900000000000001</c:v>
                </c:pt>
                <c:pt idx="1184">
                  <c:v>1.900000000000001</c:v>
                </c:pt>
                <c:pt idx="1185">
                  <c:v>1.900000000000001</c:v>
                </c:pt>
                <c:pt idx="1186">
                  <c:v>1.900000000000001</c:v>
                </c:pt>
                <c:pt idx="1187">
                  <c:v>1.900000000000001</c:v>
                </c:pt>
                <c:pt idx="1188">
                  <c:v>1.900000000000001</c:v>
                </c:pt>
                <c:pt idx="1189">
                  <c:v>1.900000000000001</c:v>
                </c:pt>
                <c:pt idx="1190">
                  <c:v>1.900000000000001</c:v>
                </c:pt>
                <c:pt idx="1191">
                  <c:v>1.900000000000001</c:v>
                </c:pt>
                <c:pt idx="1192">
                  <c:v>1.900000000000001</c:v>
                </c:pt>
                <c:pt idx="1193">
                  <c:v>1.900000000000001</c:v>
                </c:pt>
                <c:pt idx="1194">
                  <c:v>1.900000000000001</c:v>
                </c:pt>
                <c:pt idx="1195">
                  <c:v>1.900000000000001</c:v>
                </c:pt>
                <c:pt idx="1196">
                  <c:v>1.900000000000001</c:v>
                </c:pt>
                <c:pt idx="1197">
                  <c:v>1.900000000000001</c:v>
                </c:pt>
                <c:pt idx="1198">
                  <c:v>1.900000000000001</c:v>
                </c:pt>
                <c:pt idx="1199">
                  <c:v>1.900000000000001</c:v>
                </c:pt>
                <c:pt idx="1200">
                  <c:v>1.900000000000001</c:v>
                </c:pt>
                <c:pt idx="1201">
                  <c:v>1.900000000000001</c:v>
                </c:pt>
                <c:pt idx="1202">
                  <c:v>1.900000000000001</c:v>
                </c:pt>
                <c:pt idx="1203">
                  <c:v>1.900000000000001</c:v>
                </c:pt>
                <c:pt idx="1204">
                  <c:v>1.900000000000001</c:v>
                </c:pt>
                <c:pt idx="1205">
                  <c:v>1.900000000000001</c:v>
                </c:pt>
                <c:pt idx="1206">
                  <c:v>1.900000000000001</c:v>
                </c:pt>
                <c:pt idx="1207">
                  <c:v>1.900000000000001</c:v>
                </c:pt>
                <c:pt idx="1208">
                  <c:v>1.900000000000001</c:v>
                </c:pt>
                <c:pt idx="1209">
                  <c:v>1.900000000000001</c:v>
                </c:pt>
                <c:pt idx="1210">
                  <c:v>1.900000000000001</c:v>
                </c:pt>
                <c:pt idx="1211">
                  <c:v>1.900000000000001</c:v>
                </c:pt>
                <c:pt idx="1212">
                  <c:v>1.900000000000001</c:v>
                </c:pt>
                <c:pt idx="1213">
                  <c:v>1.900000000000001</c:v>
                </c:pt>
                <c:pt idx="1214">
                  <c:v>1.900000000000001</c:v>
                </c:pt>
                <c:pt idx="1215">
                  <c:v>1.900000000000001</c:v>
                </c:pt>
                <c:pt idx="1216">
                  <c:v>1.900000000000001</c:v>
                </c:pt>
                <c:pt idx="1217">
                  <c:v>1.900000000000001</c:v>
                </c:pt>
                <c:pt idx="1218">
                  <c:v>1.900000000000001</c:v>
                </c:pt>
                <c:pt idx="1219">
                  <c:v>1.900000000000001</c:v>
                </c:pt>
                <c:pt idx="1220">
                  <c:v>1.900000000000001</c:v>
                </c:pt>
                <c:pt idx="1221">
                  <c:v>1.900000000000001</c:v>
                </c:pt>
                <c:pt idx="1222">
                  <c:v>1.900000000000001</c:v>
                </c:pt>
                <c:pt idx="1223">
                  <c:v>1.900000000000001</c:v>
                </c:pt>
                <c:pt idx="1224">
                  <c:v>1.900000000000001</c:v>
                </c:pt>
                <c:pt idx="1225">
                  <c:v>1.900000000000001</c:v>
                </c:pt>
                <c:pt idx="1226">
                  <c:v>1.900000000000001</c:v>
                </c:pt>
                <c:pt idx="1227">
                  <c:v>1.900000000000001</c:v>
                </c:pt>
                <c:pt idx="1228">
                  <c:v>1.900000000000001</c:v>
                </c:pt>
                <c:pt idx="1229">
                  <c:v>1.900000000000001</c:v>
                </c:pt>
                <c:pt idx="1230">
                  <c:v>1.900000000000001</c:v>
                </c:pt>
                <c:pt idx="1231">
                  <c:v>1.900000000000001</c:v>
                </c:pt>
                <c:pt idx="1232">
                  <c:v>1.900000000000001</c:v>
                </c:pt>
                <c:pt idx="1233">
                  <c:v>1.900000000000001</c:v>
                </c:pt>
                <c:pt idx="1234">
                  <c:v>1.900000000000001</c:v>
                </c:pt>
                <c:pt idx="1235">
                  <c:v>1.900000000000001</c:v>
                </c:pt>
                <c:pt idx="1236">
                  <c:v>1.900000000000001</c:v>
                </c:pt>
                <c:pt idx="1237">
                  <c:v>1.900000000000001</c:v>
                </c:pt>
                <c:pt idx="1238">
                  <c:v>1.900000000000001</c:v>
                </c:pt>
                <c:pt idx="1239">
                  <c:v>1.900000000000001</c:v>
                </c:pt>
                <c:pt idx="1240">
                  <c:v>1.900000000000001</c:v>
                </c:pt>
                <c:pt idx="1241">
                  <c:v>1.900000000000001</c:v>
                </c:pt>
                <c:pt idx="1242">
                  <c:v>1.900000000000001</c:v>
                </c:pt>
                <c:pt idx="1243">
                  <c:v>1.900000000000001</c:v>
                </c:pt>
                <c:pt idx="1244">
                  <c:v>1.900000000000001</c:v>
                </c:pt>
                <c:pt idx="1245">
                  <c:v>1.900000000000001</c:v>
                </c:pt>
                <c:pt idx="1246">
                  <c:v>1.900000000000001</c:v>
                </c:pt>
                <c:pt idx="1247">
                  <c:v>1.900000000000001</c:v>
                </c:pt>
                <c:pt idx="1248">
                  <c:v>1.900000000000001</c:v>
                </c:pt>
                <c:pt idx="1249">
                  <c:v>1.900000000000001</c:v>
                </c:pt>
                <c:pt idx="1250">
                  <c:v>1.900000000000001</c:v>
                </c:pt>
                <c:pt idx="1251">
                  <c:v>1.900000000000001</c:v>
                </c:pt>
                <c:pt idx="1252">
                  <c:v>1.900000000000001</c:v>
                </c:pt>
                <c:pt idx="1253">
                  <c:v>1.900000000000001</c:v>
                </c:pt>
                <c:pt idx="1254">
                  <c:v>1.900000000000001</c:v>
                </c:pt>
                <c:pt idx="1255">
                  <c:v>1.900000000000001</c:v>
                </c:pt>
                <c:pt idx="1256">
                  <c:v>1.900000000000001</c:v>
                </c:pt>
                <c:pt idx="1257">
                  <c:v>1.900000000000001</c:v>
                </c:pt>
                <c:pt idx="1258">
                  <c:v>1.900000000000001</c:v>
                </c:pt>
                <c:pt idx="1259">
                  <c:v>1.900000000000001</c:v>
                </c:pt>
                <c:pt idx="1260">
                  <c:v>1.900000000000001</c:v>
                </c:pt>
                <c:pt idx="1261">
                  <c:v>1.900000000000001</c:v>
                </c:pt>
                <c:pt idx="1262">
                  <c:v>1.900000000000001</c:v>
                </c:pt>
                <c:pt idx="1263">
                  <c:v>1.900000000000001</c:v>
                </c:pt>
                <c:pt idx="1264">
                  <c:v>1.900000000000001</c:v>
                </c:pt>
                <c:pt idx="1265">
                  <c:v>1.900000000000001</c:v>
                </c:pt>
                <c:pt idx="1266">
                  <c:v>1.900000000000001</c:v>
                </c:pt>
                <c:pt idx="1267">
                  <c:v>1.900000000000001</c:v>
                </c:pt>
                <c:pt idx="1268">
                  <c:v>1.900000000000001</c:v>
                </c:pt>
                <c:pt idx="1269">
                  <c:v>1.900000000000001</c:v>
                </c:pt>
                <c:pt idx="1270">
                  <c:v>1.900000000000001</c:v>
                </c:pt>
                <c:pt idx="1271">
                  <c:v>1.900000000000001</c:v>
                </c:pt>
                <c:pt idx="1272">
                  <c:v>1.900000000000001</c:v>
                </c:pt>
                <c:pt idx="1273">
                  <c:v>1.900000000000001</c:v>
                </c:pt>
                <c:pt idx="1274">
                  <c:v>1.900000000000001</c:v>
                </c:pt>
                <c:pt idx="1275">
                  <c:v>1.900000000000001</c:v>
                </c:pt>
                <c:pt idx="1276">
                  <c:v>1.900000000000001</c:v>
                </c:pt>
                <c:pt idx="1277">
                  <c:v>1.900000000000001</c:v>
                </c:pt>
                <c:pt idx="1278">
                  <c:v>1.900000000000001</c:v>
                </c:pt>
                <c:pt idx="1279">
                  <c:v>1.900000000000001</c:v>
                </c:pt>
                <c:pt idx="1280">
                  <c:v>1.900000000000001</c:v>
                </c:pt>
                <c:pt idx="1281">
                  <c:v>1.900000000000001</c:v>
                </c:pt>
                <c:pt idx="1282">
                  <c:v>1.900000000000001</c:v>
                </c:pt>
                <c:pt idx="1283">
                  <c:v>1.900000000000001</c:v>
                </c:pt>
                <c:pt idx="1284">
                  <c:v>1.900000000000001</c:v>
                </c:pt>
                <c:pt idx="1285">
                  <c:v>1.900000000000001</c:v>
                </c:pt>
                <c:pt idx="1286">
                  <c:v>1.900000000000001</c:v>
                </c:pt>
                <c:pt idx="1287">
                  <c:v>1.900000000000001</c:v>
                </c:pt>
                <c:pt idx="1288">
                  <c:v>1.900000000000001</c:v>
                </c:pt>
                <c:pt idx="1289">
                  <c:v>1.900000000000001</c:v>
                </c:pt>
                <c:pt idx="1290">
                  <c:v>1.900000000000001</c:v>
                </c:pt>
                <c:pt idx="1291">
                  <c:v>1.900000000000001</c:v>
                </c:pt>
                <c:pt idx="1292">
                  <c:v>1.900000000000001</c:v>
                </c:pt>
                <c:pt idx="1293">
                  <c:v>1.900000000000001</c:v>
                </c:pt>
                <c:pt idx="1294">
                  <c:v>1.900000000000001</c:v>
                </c:pt>
                <c:pt idx="1295">
                  <c:v>1.900000000000001</c:v>
                </c:pt>
                <c:pt idx="1296">
                  <c:v>1.900000000000001</c:v>
                </c:pt>
                <c:pt idx="1297">
                  <c:v>1.900000000000001</c:v>
                </c:pt>
                <c:pt idx="1298">
                  <c:v>1.900000000000001</c:v>
                </c:pt>
                <c:pt idx="1299">
                  <c:v>1.900000000000001</c:v>
                </c:pt>
                <c:pt idx="1300">
                  <c:v>1.900000000000001</c:v>
                </c:pt>
                <c:pt idx="1301">
                  <c:v>1.900000000000001</c:v>
                </c:pt>
                <c:pt idx="1302">
                  <c:v>1.900000000000001</c:v>
                </c:pt>
                <c:pt idx="1303">
                  <c:v>1.900000000000001</c:v>
                </c:pt>
                <c:pt idx="1304">
                  <c:v>1.900000000000001</c:v>
                </c:pt>
                <c:pt idx="1305">
                  <c:v>1.900000000000001</c:v>
                </c:pt>
                <c:pt idx="1306">
                  <c:v>1.900000000000001</c:v>
                </c:pt>
                <c:pt idx="1307">
                  <c:v>1.900000000000001</c:v>
                </c:pt>
                <c:pt idx="1308">
                  <c:v>1.900000000000001</c:v>
                </c:pt>
                <c:pt idx="1309">
                  <c:v>1.900000000000001</c:v>
                </c:pt>
                <c:pt idx="1310">
                  <c:v>1.900000000000001</c:v>
                </c:pt>
                <c:pt idx="1311">
                  <c:v>1.900000000000001</c:v>
                </c:pt>
                <c:pt idx="1312">
                  <c:v>1.900000000000001</c:v>
                </c:pt>
                <c:pt idx="1313">
                  <c:v>1.900000000000001</c:v>
                </c:pt>
                <c:pt idx="1314">
                  <c:v>1.900000000000001</c:v>
                </c:pt>
                <c:pt idx="1315">
                  <c:v>1.900000000000001</c:v>
                </c:pt>
                <c:pt idx="1316">
                  <c:v>1.900000000000001</c:v>
                </c:pt>
                <c:pt idx="1317">
                  <c:v>1.900000000000001</c:v>
                </c:pt>
                <c:pt idx="1318">
                  <c:v>1.900000000000001</c:v>
                </c:pt>
                <c:pt idx="1319">
                  <c:v>1.900000000000001</c:v>
                </c:pt>
                <c:pt idx="1320">
                  <c:v>1.900000000000001</c:v>
                </c:pt>
                <c:pt idx="1321">
                  <c:v>1.900000000000001</c:v>
                </c:pt>
                <c:pt idx="1322">
                  <c:v>1.900000000000001</c:v>
                </c:pt>
                <c:pt idx="1323">
                  <c:v>1.900000000000001</c:v>
                </c:pt>
                <c:pt idx="1324">
                  <c:v>1.900000000000001</c:v>
                </c:pt>
                <c:pt idx="1325">
                  <c:v>1.900000000000001</c:v>
                </c:pt>
                <c:pt idx="1326">
                  <c:v>1.900000000000001</c:v>
                </c:pt>
                <c:pt idx="1327">
                  <c:v>1.900000000000001</c:v>
                </c:pt>
                <c:pt idx="1328">
                  <c:v>1.900000000000001</c:v>
                </c:pt>
                <c:pt idx="1329">
                  <c:v>1.900000000000001</c:v>
                </c:pt>
                <c:pt idx="1330">
                  <c:v>1.900000000000001</c:v>
                </c:pt>
                <c:pt idx="1331">
                  <c:v>1.900000000000001</c:v>
                </c:pt>
                <c:pt idx="1332">
                  <c:v>1.900000000000001</c:v>
                </c:pt>
                <c:pt idx="1333">
                  <c:v>1.900000000000001</c:v>
                </c:pt>
                <c:pt idx="1334">
                  <c:v>1.900000000000001</c:v>
                </c:pt>
                <c:pt idx="1335">
                  <c:v>1.900000000000001</c:v>
                </c:pt>
                <c:pt idx="1336">
                  <c:v>1.900000000000001</c:v>
                </c:pt>
                <c:pt idx="1337">
                  <c:v>1.900000000000001</c:v>
                </c:pt>
                <c:pt idx="1338">
                  <c:v>1.900000000000001</c:v>
                </c:pt>
                <c:pt idx="1339">
                  <c:v>1.900000000000001</c:v>
                </c:pt>
                <c:pt idx="1340">
                  <c:v>1.900000000000001</c:v>
                </c:pt>
                <c:pt idx="1341">
                  <c:v>1.900000000000001</c:v>
                </c:pt>
                <c:pt idx="1342">
                  <c:v>1.900000000000001</c:v>
                </c:pt>
                <c:pt idx="1343">
                  <c:v>1.900000000000001</c:v>
                </c:pt>
                <c:pt idx="1344">
                  <c:v>1.900000000000001</c:v>
                </c:pt>
                <c:pt idx="1345">
                  <c:v>1.900000000000001</c:v>
                </c:pt>
                <c:pt idx="1346">
                  <c:v>1.900000000000001</c:v>
                </c:pt>
                <c:pt idx="1347">
                  <c:v>1.900000000000001</c:v>
                </c:pt>
                <c:pt idx="1348">
                  <c:v>1.900000000000001</c:v>
                </c:pt>
                <c:pt idx="1349">
                  <c:v>1.900000000000001</c:v>
                </c:pt>
                <c:pt idx="1350">
                  <c:v>1.900000000000001</c:v>
                </c:pt>
                <c:pt idx="1351">
                  <c:v>1.900000000000001</c:v>
                </c:pt>
                <c:pt idx="1352">
                  <c:v>1.900000000000001</c:v>
                </c:pt>
                <c:pt idx="1353">
                  <c:v>1.900000000000001</c:v>
                </c:pt>
                <c:pt idx="1354">
                  <c:v>1.900000000000001</c:v>
                </c:pt>
                <c:pt idx="1355">
                  <c:v>1.900000000000001</c:v>
                </c:pt>
                <c:pt idx="1356">
                  <c:v>1.900000000000001</c:v>
                </c:pt>
                <c:pt idx="1357">
                  <c:v>1.900000000000001</c:v>
                </c:pt>
                <c:pt idx="1358">
                  <c:v>1.900000000000001</c:v>
                </c:pt>
                <c:pt idx="1359">
                  <c:v>1.900000000000001</c:v>
                </c:pt>
                <c:pt idx="1360">
                  <c:v>1.900000000000001</c:v>
                </c:pt>
                <c:pt idx="1361">
                  <c:v>1.900000000000001</c:v>
                </c:pt>
                <c:pt idx="1362">
                  <c:v>1.900000000000001</c:v>
                </c:pt>
                <c:pt idx="1363">
                  <c:v>1.900000000000001</c:v>
                </c:pt>
                <c:pt idx="1364">
                  <c:v>1.900000000000001</c:v>
                </c:pt>
                <c:pt idx="1365">
                  <c:v>1.900000000000001</c:v>
                </c:pt>
                <c:pt idx="1366">
                  <c:v>1.900000000000001</c:v>
                </c:pt>
                <c:pt idx="1367">
                  <c:v>1.900000000000001</c:v>
                </c:pt>
                <c:pt idx="1368">
                  <c:v>1.900000000000001</c:v>
                </c:pt>
                <c:pt idx="1369">
                  <c:v>1.900000000000001</c:v>
                </c:pt>
                <c:pt idx="1370">
                  <c:v>1.900000000000001</c:v>
                </c:pt>
                <c:pt idx="1371">
                  <c:v>1.900000000000001</c:v>
                </c:pt>
                <c:pt idx="1372">
                  <c:v>1.900000000000001</c:v>
                </c:pt>
                <c:pt idx="1373">
                  <c:v>1.900000000000001</c:v>
                </c:pt>
                <c:pt idx="1374">
                  <c:v>1.900000000000001</c:v>
                </c:pt>
                <c:pt idx="1375">
                  <c:v>1.900000000000001</c:v>
                </c:pt>
                <c:pt idx="1376">
                  <c:v>1.900000000000001</c:v>
                </c:pt>
                <c:pt idx="1377">
                  <c:v>1.900000000000001</c:v>
                </c:pt>
                <c:pt idx="1378">
                  <c:v>1.900000000000001</c:v>
                </c:pt>
                <c:pt idx="1379">
                  <c:v>1.900000000000001</c:v>
                </c:pt>
                <c:pt idx="1380">
                  <c:v>1.900000000000001</c:v>
                </c:pt>
                <c:pt idx="1381">
                  <c:v>1.900000000000001</c:v>
                </c:pt>
                <c:pt idx="1382">
                  <c:v>1.900000000000001</c:v>
                </c:pt>
                <c:pt idx="1383">
                  <c:v>1.900000000000001</c:v>
                </c:pt>
                <c:pt idx="1384">
                  <c:v>1.900000000000001</c:v>
                </c:pt>
                <c:pt idx="1385">
                  <c:v>1.900000000000001</c:v>
                </c:pt>
                <c:pt idx="1386">
                  <c:v>1.900000000000001</c:v>
                </c:pt>
                <c:pt idx="1387">
                  <c:v>1.900000000000001</c:v>
                </c:pt>
                <c:pt idx="1388">
                  <c:v>1.900000000000001</c:v>
                </c:pt>
                <c:pt idx="1389">
                  <c:v>1.900000000000001</c:v>
                </c:pt>
                <c:pt idx="1390">
                  <c:v>1.900000000000001</c:v>
                </c:pt>
                <c:pt idx="1391">
                  <c:v>1.900000000000001</c:v>
                </c:pt>
                <c:pt idx="1392">
                  <c:v>1.900000000000001</c:v>
                </c:pt>
                <c:pt idx="1393">
                  <c:v>1.900000000000001</c:v>
                </c:pt>
                <c:pt idx="1394">
                  <c:v>1.900000000000001</c:v>
                </c:pt>
                <c:pt idx="1395">
                  <c:v>1.900000000000001</c:v>
                </c:pt>
                <c:pt idx="1396">
                  <c:v>1.900000000000001</c:v>
                </c:pt>
                <c:pt idx="1397">
                  <c:v>1.900000000000001</c:v>
                </c:pt>
                <c:pt idx="1398">
                  <c:v>1.900000000000001</c:v>
                </c:pt>
                <c:pt idx="1399">
                  <c:v>1.900000000000001</c:v>
                </c:pt>
                <c:pt idx="1400">
                  <c:v>1.900000000000001</c:v>
                </c:pt>
                <c:pt idx="1401">
                  <c:v>1.900000000000001</c:v>
                </c:pt>
                <c:pt idx="1402">
                  <c:v>1.900000000000001</c:v>
                </c:pt>
                <c:pt idx="1403">
                  <c:v>1.900000000000001</c:v>
                </c:pt>
                <c:pt idx="1404">
                  <c:v>1.900000000000001</c:v>
                </c:pt>
                <c:pt idx="1405">
                  <c:v>1.900000000000001</c:v>
                </c:pt>
                <c:pt idx="1406">
                  <c:v>1.900000000000001</c:v>
                </c:pt>
                <c:pt idx="1407">
                  <c:v>1.900000000000001</c:v>
                </c:pt>
              </c:numCache>
            </c:numRef>
          </c:yVal>
          <c:smooth val="1"/>
        </c:ser>
        <c:ser>
          <c:idx val="9"/>
          <c:order val="17"/>
          <c:tx>
            <c:strRef>
              <c:f>'[1]H2CO3 CLOSED'!$AF$2</c:f>
              <c:strCache>
                <c:ptCount val="1"/>
                <c:pt idx="0">
                  <c:v>H2CO3*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  <a:alpha val="50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'[1]H2CO3 OPEN'!$AC$3:$AC$1411</c:f>
              <c:numCache>
                <c:formatCode>0.000</c:formatCode>
                <c:ptCount val="1409"/>
                <c:pt idx="0">
                  <c:v>4.897940008672037</c:v>
                </c:pt>
                <c:pt idx="1">
                  <c:v>4.897940008672037</c:v>
                </c:pt>
                <c:pt idx="2">
                  <c:v>4.897940008672037</c:v>
                </c:pt>
                <c:pt idx="3">
                  <c:v>4.897940008672037</c:v>
                </c:pt>
                <c:pt idx="4">
                  <c:v>4.897940008672037</c:v>
                </c:pt>
                <c:pt idx="5">
                  <c:v>4.897940008672037</c:v>
                </c:pt>
                <c:pt idx="6">
                  <c:v>4.897940008672037</c:v>
                </c:pt>
                <c:pt idx="7">
                  <c:v>4.897940008672037</c:v>
                </c:pt>
                <c:pt idx="8">
                  <c:v>4.897940008672037</c:v>
                </c:pt>
                <c:pt idx="9">
                  <c:v>4.897940008672037</c:v>
                </c:pt>
                <c:pt idx="10">
                  <c:v>4.897940008672037</c:v>
                </c:pt>
                <c:pt idx="11">
                  <c:v>4.897940008672037</c:v>
                </c:pt>
                <c:pt idx="12">
                  <c:v>4.897940008672037</c:v>
                </c:pt>
                <c:pt idx="13">
                  <c:v>4.897940008672037</c:v>
                </c:pt>
                <c:pt idx="14">
                  <c:v>4.897940008672037</c:v>
                </c:pt>
                <c:pt idx="15">
                  <c:v>4.897940008672037</c:v>
                </c:pt>
                <c:pt idx="16">
                  <c:v>4.897940008672037</c:v>
                </c:pt>
                <c:pt idx="17">
                  <c:v>4.897940008672037</c:v>
                </c:pt>
                <c:pt idx="18">
                  <c:v>4.897940008672037</c:v>
                </c:pt>
                <c:pt idx="19">
                  <c:v>4.897940008672037</c:v>
                </c:pt>
                <c:pt idx="20">
                  <c:v>4.897940008672037</c:v>
                </c:pt>
                <c:pt idx="21">
                  <c:v>4.897940008672037</c:v>
                </c:pt>
                <c:pt idx="22">
                  <c:v>4.897940008672037</c:v>
                </c:pt>
                <c:pt idx="23">
                  <c:v>4.897940008672037</c:v>
                </c:pt>
                <c:pt idx="24">
                  <c:v>4.897940008672037</c:v>
                </c:pt>
                <c:pt idx="25">
                  <c:v>4.897940008672037</c:v>
                </c:pt>
                <c:pt idx="26">
                  <c:v>4.897940008672037</c:v>
                </c:pt>
                <c:pt idx="27">
                  <c:v>4.897940008672037</c:v>
                </c:pt>
                <c:pt idx="28">
                  <c:v>4.897940008672037</c:v>
                </c:pt>
                <c:pt idx="29">
                  <c:v>4.897940008672037</c:v>
                </c:pt>
                <c:pt idx="30">
                  <c:v>4.897940008672037</c:v>
                </c:pt>
                <c:pt idx="31">
                  <c:v>4.897940008672037</c:v>
                </c:pt>
                <c:pt idx="32">
                  <c:v>4.897940008672037</c:v>
                </c:pt>
                <c:pt idx="33">
                  <c:v>4.897940008672037</c:v>
                </c:pt>
                <c:pt idx="34">
                  <c:v>4.897940008672037</c:v>
                </c:pt>
                <c:pt idx="35">
                  <c:v>4.897940008672037</c:v>
                </c:pt>
                <c:pt idx="36">
                  <c:v>4.897940008672037</c:v>
                </c:pt>
                <c:pt idx="37">
                  <c:v>4.897940008672037</c:v>
                </c:pt>
                <c:pt idx="38">
                  <c:v>4.897940008672037</c:v>
                </c:pt>
                <c:pt idx="39">
                  <c:v>4.897940008672037</c:v>
                </c:pt>
                <c:pt idx="40">
                  <c:v>4.897940008672037</c:v>
                </c:pt>
                <c:pt idx="41">
                  <c:v>4.897940008672037</c:v>
                </c:pt>
                <c:pt idx="42">
                  <c:v>4.897940008672037</c:v>
                </c:pt>
                <c:pt idx="43">
                  <c:v>4.897940008672037</c:v>
                </c:pt>
                <c:pt idx="44">
                  <c:v>4.897940008672037</c:v>
                </c:pt>
                <c:pt idx="45">
                  <c:v>4.897940008672037</c:v>
                </c:pt>
                <c:pt idx="46">
                  <c:v>4.897940008672037</c:v>
                </c:pt>
                <c:pt idx="47">
                  <c:v>4.897940008672037</c:v>
                </c:pt>
                <c:pt idx="48">
                  <c:v>4.897940008672037</c:v>
                </c:pt>
                <c:pt idx="49">
                  <c:v>4.897940008672037</c:v>
                </c:pt>
                <c:pt idx="50">
                  <c:v>4.897940008672037</c:v>
                </c:pt>
                <c:pt idx="51">
                  <c:v>4.897940008672037</c:v>
                </c:pt>
                <c:pt idx="52">
                  <c:v>4.897940008672037</c:v>
                </c:pt>
                <c:pt idx="53">
                  <c:v>4.897940008672037</c:v>
                </c:pt>
                <c:pt idx="54">
                  <c:v>4.897940008672037</c:v>
                </c:pt>
                <c:pt idx="55">
                  <c:v>4.897940008672037</c:v>
                </c:pt>
                <c:pt idx="56">
                  <c:v>4.897940008672037</c:v>
                </c:pt>
                <c:pt idx="57">
                  <c:v>4.897940008672037</c:v>
                </c:pt>
                <c:pt idx="58">
                  <c:v>4.897940008672037</c:v>
                </c:pt>
                <c:pt idx="59">
                  <c:v>4.897940008672037</c:v>
                </c:pt>
                <c:pt idx="60">
                  <c:v>4.897940008672037</c:v>
                </c:pt>
                <c:pt idx="61">
                  <c:v>4.897940008672037</c:v>
                </c:pt>
                <c:pt idx="62">
                  <c:v>4.897940008672037</c:v>
                </c:pt>
                <c:pt idx="63">
                  <c:v>4.897940008672037</c:v>
                </c:pt>
                <c:pt idx="64">
                  <c:v>4.897940008672037</c:v>
                </c:pt>
                <c:pt idx="65">
                  <c:v>4.897940008672037</c:v>
                </c:pt>
                <c:pt idx="66">
                  <c:v>4.897940008672037</c:v>
                </c:pt>
                <c:pt idx="67">
                  <c:v>4.897940008672037</c:v>
                </c:pt>
                <c:pt idx="68">
                  <c:v>4.897940008672037</c:v>
                </c:pt>
                <c:pt idx="69">
                  <c:v>4.897940008672037</c:v>
                </c:pt>
                <c:pt idx="70">
                  <c:v>4.897940008672037</c:v>
                </c:pt>
                <c:pt idx="71">
                  <c:v>4.897940008672037</c:v>
                </c:pt>
                <c:pt idx="72">
                  <c:v>4.897940008672037</c:v>
                </c:pt>
                <c:pt idx="73">
                  <c:v>4.897940008672037</c:v>
                </c:pt>
                <c:pt idx="74">
                  <c:v>4.897940008672037</c:v>
                </c:pt>
                <c:pt idx="75">
                  <c:v>4.897940008672037</c:v>
                </c:pt>
                <c:pt idx="76">
                  <c:v>4.897940008672037</c:v>
                </c:pt>
                <c:pt idx="77">
                  <c:v>4.897940008672037</c:v>
                </c:pt>
                <c:pt idx="78">
                  <c:v>4.897940008672037</c:v>
                </c:pt>
                <c:pt idx="79">
                  <c:v>4.897940008672037</c:v>
                </c:pt>
                <c:pt idx="80">
                  <c:v>4.897940008672037</c:v>
                </c:pt>
                <c:pt idx="81">
                  <c:v>4.897940008672037</c:v>
                </c:pt>
                <c:pt idx="82">
                  <c:v>4.897940008672037</c:v>
                </c:pt>
                <c:pt idx="83">
                  <c:v>4.897940008672037</c:v>
                </c:pt>
                <c:pt idx="84">
                  <c:v>4.897940008672037</c:v>
                </c:pt>
                <c:pt idx="85">
                  <c:v>4.897940008672037</c:v>
                </c:pt>
                <c:pt idx="86">
                  <c:v>4.897940008672037</c:v>
                </c:pt>
                <c:pt idx="87">
                  <c:v>4.897940008672037</c:v>
                </c:pt>
                <c:pt idx="88">
                  <c:v>4.897940008672037</c:v>
                </c:pt>
                <c:pt idx="89">
                  <c:v>4.897940008672037</c:v>
                </c:pt>
                <c:pt idx="90">
                  <c:v>4.897940008672037</c:v>
                </c:pt>
                <c:pt idx="91">
                  <c:v>4.897940008672037</c:v>
                </c:pt>
                <c:pt idx="92">
                  <c:v>4.897940008672037</c:v>
                </c:pt>
                <c:pt idx="93">
                  <c:v>4.897940008672037</c:v>
                </c:pt>
                <c:pt idx="94">
                  <c:v>4.897940008672037</c:v>
                </c:pt>
                <c:pt idx="95">
                  <c:v>4.897940008672037</c:v>
                </c:pt>
                <c:pt idx="96">
                  <c:v>4.897940008672037</c:v>
                </c:pt>
                <c:pt idx="97">
                  <c:v>4.897940008672037</c:v>
                </c:pt>
                <c:pt idx="98">
                  <c:v>4.897940008672037</c:v>
                </c:pt>
                <c:pt idx="99">
                  <c:v>4.897940008672037</c:v>
                </c:pt>
                <c:pt idx="100">
                  <c:v>4.897940008672037</c:v>
                </c:pt>
                <c:pt idx="101">
                  <c:v>4.897940008672037</c:v>
                </c:pt>
                <c:pt idx="102">
                  <c:v>4.897940008672037</c:v>
                </c:pt>
                <c:pt idx="103">
                  <c:v>4.897940008672037</c:v>
                </c:pt>
                <c:pt idx="104">
                  <c:v>4.897940008672037</c:v>
                </c:pt>
                <c:pt idx="105">
                  <c:v>4.897940008672037</c:v>
                </c:pt>
                <c:pt idx="106">
                  <c:v>4.897940008672037</c:v>
                </c:pt>
                <c:pt idx="107">
                  <c:v>4.897940008672037</c:v>
                </c:pt>
                <c:pt idx="108">
                  <c:v>4.897940008672037</c:v>
                </c:pt>
                <c:pt idx="109">
                  <c:v>4.897940008672037</c:v>
                </c:pt>
                <c:pt idx="110">
                  <c:v>4.897940008672037</c:v>
                </c:pt>
                <c:pt idx="111">
                  <c:v>4.897940008672037</c:v>
                </c:pt>
                <c:pt idx="112">
                  <c:v>4.897940008672037</c:v>
                </c:pt>
                <c:pt idx="113">
                  <c:v>4.897940008672037</c:v>
                </c:pt>
                <c:pt idx="114">
                  <c:v>4.897940008672037</c:v>
                </c:pt>
                <c:pt idx="115">
                  <c:v>4.897940008672037</c:v>
                </c:pt>
                <c:pt idx="116">
                  <c:v>4.897940008672037</c:v>
                </c:pt>
                <c:pt idx="117">
                  <c:v>4.897940008672037</c:v>
                </c:pt>
                <c:pt idx="118">
                  <c:v>4.897940008672037</c:v>
                </c:pt>
                <c:pt idx="119">
                  <c:v>4.897940008672037</c:v>
                </c:pt>
                <c:pt idx="120">
                  <c:v>4.897940008672037</c:v>
                </c:pt>
                <c:pt idx="121">
                  <c:v>4.897940008672037</c:v>
                </c:pt>
                <c:pt idx="122">
                  <c:v>4.897940008672037</c:v>
                </c:pt>
                <c:pt idx="123">
                  <c:v>4.897940008672037</c:v>
                </c:pt>
                <c:pt idx="124">
                  <c:v>4.897940008672037</c:v>
                </c:pt>
                <c:pt idx="125">
                  <c:v>4.897940008672037</c:v>
                </c:pt>
                <c:pt idx="126">
                  <c:v>4.897940008672037</c:v>
                </c:pt>
                <c:pt idx="127">
                  <c:v>4.897940008672037</c:v>
                </c:pt>
                <c:pt idx="128">
                  <c:v>4.897940008672037</c:v>
                </c:pt>
                <c:pt idx="129">
                  <c:v>4.897940008672037</c:v>
                </c:pt>
                <c:pt idx="130">
                  <c:v>4.897940008672037</c:v>
                </c:pt>
                <c:pt idx="131">
                  <c:v>4.897940008672037</c:v>
                </c:pt>
                <c:pt idx="132">
                  <c:v>4.897940008672037</c:v>
                </c:pt>
                <c:pt idx="133">
                  <c:v>4.897940008672037</c:v>
                </c:pt>
                <c:pt idx="134">
                  <c:v>4.897940008672037</c:v>
                </c:pt>
                <c:pt idx="135">
                  <c:v>4.897940008672037</c:v>
                </c:pt>
                <c:pt idx="136">
                  <c:v>4.897940008672037</c:v>
                </c:pt>
                <c:pt idx="137">
                  <c:v>4.897940008672037</c:v>
                </c:pt>
                <c:pt idx="138">
                  <c:v>4.897940008672037</c:v>
                </c:pt>
                <c:pt idx="139">
                  <c:v>4.897940008672037</c:v>
                </c:pt>
                <c:pt idx="140">
                  <c:v>4.897940008672037</c:v>
                </c:pt>
                <c:pt idx="141">
                  <c:v>4.897940008672037</c:v>
                </c:pt>
                <c:pt idx="142">
                  <c:v>4.897940008672037</c:v>
                </c:pt>
                <c:pt idx="143">
                  <c:v>4.897940008672037</c:v>
                </c:pt>
                <c:pt idx="144">
                  <c:v>4.897940008672037</c:v>
                </c:pt>
                <c:pt idx="145">
                  <c:v>4.897940008672037</c:v>
                </c:pt>
                <c:pt idx="146">
                  <c:v>4.897940008672037</c:v>
                </c:pt>
                <c:pt idx="147">
                  <c:v>4.897940008672037</c:v>
                </c:pt>
                <c:pt idx="148">
                  <c:v>4.897940008672037</c:v>
                </c:pt>
                <c:pt idx="149">
                  <c:v>4.897940008672037</c:v>
                </c:pt>
                <c:pt idx="150">
                  <c:v>4.897940008672037</c:v>
                </c:pt>
                <c:pt idx="151">
                  <c:v>4.897940008672037</c:v>
                </c:pt>
                <c:pt idx="152">
                  <c:v>4.897940008672037</c:v>
                </c:pt>
                <c:pt idx="153">
                  <c:v>4.897940008672037</c:v>
                </c:pt>
                <c:pt idx="154">
                  <c:v>4.897940008672037</c:v>
                </c:pt>
                <c:pt idx="155">
                  <c:v>4.897940008672037</c:v>
                </c:pt>
                <c:pt idx="156">
                  <c:v>4.897940008672037</c:v>
                </c:pt>
                <c:pt idx="157">
                  <c:v>4.897940008672037</c:v>
                </c:pt>
                <c:pt idx="158">
                  <c:v>4.897940008672037</c:v>
                </c:pt>
                <c:pt idx="159">
                  <c:v>4.897940008672037</c:v>
                </c:pt>
                <c:pt idx="160">
                  <c:v>4.897940008672037</c:v>
                </c:pt>
                <c:pt idx="161">
                  <c:v>4.897940008672037</c:v>
                </c:pt>
                <c:pt idx="162">
                  <c:v>4.897940008672037</c:v>
                </c:pt>
                <c:pt idx="163">
                  <c:v>4.897940008672037</c:v>
                </c:pt>
                <c:pt idx="164">
                  <c:v>4.897940008672037</c:v>
                </c:pt>
                <c:pt idx="165">
                  <c:v>4.897940008672037</c:v>
                </c:pt>
                <c:pt idx="166">
                  <c:v>4.897940008672037</c:v>
                </c:pt>
                <c:pt idx="167">
                  <c:v>4.897940008672037</c:v>
                </c:pt>
                <c:pt idx="168">
                  <c:v>4.897940008672037</c:v>
                </c:pt>
                <c:pt idx="169">
                  <c:v>4.897940008672037</c:v>
                </c:pt>
                <c:pt idx="170">
                  <c:v>4.897940008672037</c:v>
                </c:pt>
                <c:pt idx="171">
                  <c:v>4.897940008672037</c:v>
                </c:pt>
                <c:pt idx="172">
                  <c:v>4.897940008672037</c:v>
                </c:pt>
                <c:pt idx="173">
                  <c:v>4.897940008672037</c:v>
                </c:pt>
                <c:pt idx="174">
                  <c:v>4.897940008672037</c:v>
                </c:pt>
                <c:pt idx="175">
                  <c:v>4.897940008672037</c:v>
                </c:pt>
                <c:pt idx="176">
                  <c:v>4.897940008672037</c:v>
                </c:pt>
                <c:pt idx="177">
                  <c:v>4.897940008672037</c:v>
                </c:pt>
                <c:pt idx="178">
                  <c:v>4.897940008672037</c:v>
                </c:pt>
                <c:pt idx="179">
                  <c:v>4.897940008672037</c:v>
                </c:pt>
                <c:pt idx="180">
                  <c:v>4.897940008672037</c:v>
                </c:pt>
                <c:pt idx="181">
                  <c:v>4.897940008672037</c:v>
                </c:pt>
                <c:pt idx="182">
                  <c:v>4.897940008672037</c:v>
                </c:pt>
                <c:pt idx="183">
                  <c:v>4.897940008672037</c:v>
                </c:pt>
                <c:pt idx="184">
                  <c:v>4.897940008672037</c:v>
                </c:pt>
                <c:pt idx="185">
                  <c:v>4.897940008672037</c:v>
                </c:pt>
                <c:pt idx="186">
                  <c:v>4.897940008672037</c:v>
                </c:pt>
                <c:pt idx="187">
                  <c:v>4.897940008672037</c:v>
                </c:pt>
                <c:pt idx="188">
                  <c:v>4.897940008672037</c:v>
                </c:pt>
                <c:pt idx="189">
                  <c:v>4.897940008672037</c:v>
                </c:pt>
                <c:pt idx="190">
                  <c:v>4.897940008672037</c:v>
                </c:pt>
                <c:pt idx="191">
                  <c:v>4.897940008672037</c:v>
                </c:pt>
                <c:pt idx="192">
                  <c:v>4.897940008672037</c:v>
                </c:pt>
                <c:pt idx="193">
                  <c:v>4.897940008672037</c:v>
                </c:pt>
                <c:pt idx="194">
                  <c:v>4.897940008672037</c:v>
                </c:pt>
                <c:pt idx="195">
                  <c:v>4.897940008672037</c:v>
                </c:pt>
                <c:pt idx="196">
                  <c:v>4.897940008672037</c:v>
                </c:pt>
                <c:pt idx="197">
                  <c:v>4.897940008672037</c:v>
                </c:pt>
                <c:pt idx="198">
                  <c:v>4.897940008672037</c:v>
                </c:pt>
                <c:pt idx="199">
                  <c:v>4.897940008672037</c:v>
                </c:pt>
                <c:pt idx="200">
                  <c:v>4.897940008672037</c:v>
                </c:pt>
                <c:pt idx="201">
                  <c:v>4.897940008672037</c:v>
                </c:pt>
                <c:pt idx="202">
                  <c:v>4.897940008672037</c:v>
                </c:pt>
                <c:pt idx="203">
                  <c:v>4.897940008672037</c:v>
                </c:pt>
                <c:pt idx="204">
                  <c:v>4.897940008672037</c:v>
                </c:pt>
                <c:pt idx="205">
                  <c:v>4.897940008672037</c:v>
                </c:pt>
                <c:pt idx="206">
                  <c:v>4.897940008672037</c:v>
                </c:pt>
                <c:pt idx="207">
                  <c:v>4.897940008672037</c:v>
                </c:pt>
                <c:pt idx="208">
                  <c:v>4.897940008672037</c:v>
                </c:pt>
                <c:pt idx="209">
                  <c:v>4.897940008672037</c:v>
                </c:pt>
                <c:pt idx="210">
                  <c:v>4.897940008672037</c:v>
                </c:pt>
                <c:pt idx="211">
                  <c:v>4.897940008672037</c:v>
                </c:pt>
                <c:pt idx="212">
                  <c:v>4.897940008672037</c:v>
                </c:pt>
                <c:pt idx="213">
                  <c:v>4.897940008672037</c:v>
                </c:pt>
                <c:pt idx="214">
                  <c:v>4.897940008672037</c:v>
                </c:pt>
                <c:pt idx="215">
                  <c:v>4.897940008672037</c:v>
                </c:pt>
                <c:pt idx="216">
                  <c:v>4.897940008672037</c:v>
                </c:pt>
                <c:pt idx="217">
                  <c:v>4.897940008672037</c:v>
                </c:pt>
                <c:pt idx="218">
                  <c:v>4.897940008672037</c:v>
                </c:pt>
                <c:pt idx="219">
                  <c:v>4.897940008672037</c:v>
                </c:pt>
                <c:pt idx="220">
                  <c:v>4.897940008672037</c:v>
                </c:pt>
                <c:pt idx="221">
                  <c:v>4.897940008672037</c:v>
                </c:pt>
                <c:pt idx="222">
                  <c:v>4.897940008672037</c:v>
                </c:pt>
                <c:pt idx="223">
                  <c:v>4.897940008672037</c:v>
                </c:pt>
                <c:pt idx="224">
                  <c:v>4.897940008672037</c:v>
                </c:pt>
                <c:pt idx="225">
                  <c:v>4.897940008672037</c:v>
                </c:pt>
                <c:pt idx="226">
                  <c:v>4.897940008672037</c:v>
                </c:pt>
                <c:pt idx="227">
                  <c:v>4.897940008672037</c:v>
                </c:pt>
                <c:pt idx="228">
                  <c:v>4.897940008672037</c:v>
                </c:pt>
                <c:pt idx="229">
                  <c:v>4.897940008672037</c:v>
                </c:pt>
                <c:pt idx="230">
                  <c:v>4.897940008672037</c:v>
                </c:pt>
                <c:pt idx="231">
                  <c:v>4.897940008672037</c:v>
                </c:pt>
                <c:pt idx="232">
                  <c:v>4.897940008672037</c:v>
                </c:pt>
                <c:pt idx="233">
                  <c:v>4.897940008672037</c:v>
                </c:pt>
                <c:pt idx="234">
                  <c:v>4.897940008672037</c:v>
                </c:pt>
                <c:pt idx="235">
                  <c:v>4.897940008672037</c:v>
                </c:pt>
                <c:pt idx="236">
                  <c:v>4.897940008672037</c:v>
                </c:pt>
                <c:pt idx="237">
                  <c:v>4.897940008672037</c:v>
                </c:pt>
                <c:pt idx="238">
                  <c:v>4.897940008672037</c:v>
                </c:pt>
                <c:pt idx="239">
                  <c:v>4.897940008672037</c:v>
                </c:pt>
                <c:pt idx="240">
                  <c:v>4.897940008672037</c:v>
                </c:pt>
                <c:pt idx="241">
                  <c:v>4.897940008672037</c:v>
                </c:pt>
                <c:pt idx="242">
                  <c:v>4.897940008672037</c:v>
                </c:pt>
                <c:pt idx="243">
                  <c:v>4.897940008672037</c:v>
                </c:pt>
                <c:pt idx="244">
                  <c:v>4.897940008672037</c:v>
                </c:pt>
                <c:pt idx="245">
                  <c:v>4.897940008672037</c:v>
                </c:pt>
                <c:pt idx="246">
                  <c:v>4.897940008672037</c:v>
                </c:pt>
                <c:pt idx="247">
                  <c:v>4.897940008672037</c:v>
                </c:pt>
                <c:pt idx="248">
                  <c:v>4.897940008672037</c:v>
                </c:pt>
                <c:pt idx="249">
                  <c:v>4.897940008672037</c:v>
                </c:pt>
                <c:pt idx="250">
                  <c:v>4.897940008672037</c:v>
                </c:pt>
                <c:pt idx="251">
                  <c:v>4.897940008672037</c:v>
                </c:pt>
                <c:pt idx="252">
                  <c:v>4.897940008672037</c:v>
                </c:pt>
                <c:pt idx="253">
                  <c:v>4.897940008672037</c:v>
                </c:pt>
                <c:pt idx="254">
                  <c:v>4.897940008672037</c:v>
                </c:pt>
                <c:pt idx="255">
                  <c:v>4.897940008672037</c:v>
                </c:pt>
                <c:pt idx="256">
                  <c:v>4.897940008672037</c:v>
                </c:pt>
                <c:pt idx="257">
                  <c:v>4.897940008672037</c:v>
                </c:pt>
                <c:pt idx="258">
                  <c:v>4.897940008672037</c:v>
                </c:pt>
                <c:pt idx="259">
                  <c:v>4.897940008672037</c:v>
                </c:pt>
                <c:pt idx="260">
                  <c:v>4.897940008672037</c:v>
                </c:pt>
                <c:pt idx="261">
                  <c:v>4.897940008672037</c:v>
                </c:pt>
                <c:pt idx="262">
                  <c:v>4.897940008672037</c:v>
                </c:pt>
                <c:pt idx="263">
                  <c:v>4.897940008672037</c:v>
                </c:pt>
                <c:pt idx="264">
                  <c:v>4.897940008672037</c:v>
                </c:pt>
                <c:pt idx="265">
                  <c:v>4.897940008672037</c:v>
                </c:pt>
                <c:pt idx="266">
                  <c:v>4.897940008672037</c:v>
                </c:pt>
                <c:pt idx="267">
                  <c:v>4.897940008672037</c:v>
                </c:pt>
                <c:pt idx="268">
                  <c:v>4.897940008672037</c:v>
                </c:pt>
                <c:pt idx="269">
                  <c:v>4.897940008672037</c:v>
                </c:pt>
                <c:pt idx="270">
                  <c:v>4.897940008672037</c:v>
                </c:pt>
                <c:pt idx="271">
                  <c:v>4.897940008672037</c:v>
                </c:pt>
                <c:pt idx="272">
                  <c:v>4.897940008672037</c:v>
                </c:pt>
                <c:pt idx="273">
                  <c:v>4.897940008672037</c:v>
                </c:pt>
                <c:pt idx="274">
                  <c:v>4.897940008672037</c:v>
                </c:pt>
                <c:pt idx="275">
                  <c:v>4.897940008672037</c:v>
                </c:pt>
                <c:pt idx="276">
                  <c:v>4.897940008672037</c:v>
                </c:pt>
                <c:pt idx="277">
                  <c:v>4.897940008672037</c:v>
                </c:pt>
                <c:pt idx="278">
                  <c:v>4.897940008672037</c:v>
                </c:pt>
                <c:pt idx="279">
                  <c:v>4.897940008672037</c:v>
                </c:pt>
                <c:pt idx="280">
                  <c:v>4.897940008672037</c:v>
                </c:pt>
                <c:pt idx="281">
                  <c:v>4.897940008672037</c:v>
                </c:pt>
                <c:pt idx="282">
                  <c:v>4.897940008672037</c:v>
                </c:pt>
                <c:pt idx="283">
                  <c:v>4.897940008672037</c:v>
                </c:pt>
                <c:pt idx="284">
                  <c:v>4.897940008672037</c:v>
                </c:pt>
                <c:pt idx="285">
                  <c:v>4.897940008672037</c:v>
                </c:pt>
                <c:pt idx="286">
                  <c:v>4.897940008672037</c:v>
                </c:pt>
                <c:pt idx="287">
                  <c:v>4.897940008672037</c:v>
                </c:pt>
                <c:pt idx="288">
                  <c:v>4.897940008672037</c:v>
                </c:pt>
                <c:pt idx="289">
                  <c:v>4.897940008672037</c:v>
                </c:pt>
                <c:pt idx="290">
                  <c:v>4.897940008672037</c:v>
                </c:pt>
                <c:pt idx="291">
                  <c:v>4.897940008672037</c:v>
                </c:pt>
                <c:pt idx="292">
                  <c:v>4.897940008672037</c:v>
                </c:pt>
                <c:pt idx="293">
                  <c:v>4.897940008672037</c:v>
                </c:pt>
                <c:pt idx="294">
                  <c:v>4.897940008672037</c:v>
                </c:pt>
                <c:pt idx="295">
                  <c:v>4.897940008672037</c:v>
                </c:pt>
                <c:pt idx="296">
                  <c:v>4.897940008672037</c:v>
                </c:pt>
                <c:pt idx="297">
                  <c:v>4.897940008672037</c:v>
                </c:pt>
                <c:pt idx="298">
                  <c:v>4.897940008672037</c:v>
                </c:pt>
                <c:pt idx="299">
                  <c:v>4.897940008672037</c:v>
                </c:pt>
                <c:pt idx="300">
                  <c:v>4.897940008672037</c:v>
                </c:pt>
                <c:pt idx="301">
                  <c:v>4.897940008672037</c:v>
                </c:pt>
                <c:pt idx="302">
                  <c:v>4.897940008672037</c:v>
                </c:pt>
                <c:pt idx="303">
                  <c:v>4.897940008672037</c:v>
                </c:pt>
                <c:pt idx="304">
                  <c:v>4.897940008672037</c:v>
                </c:pt>
                <c:pt idx="305">
                  <c:v>4.897940008672037</c:v>
                </c:pt>
                <c:pt idx="306">
                  <c:v>4.897940008672037</c:v>
                </c:pt>
                <c:pt idx="307">
                  <c:v>4.897940008672037</c:v>
                </c:pt>
                <c:pt idx="308">
                  <c:v>4.897940008672037</c:v>
                </c:pt>
                <c:pt idx="309">
                  <c:v>4.897940008672037</c:v>
                </c:pt>
                <c:pt idx="310">
                  <c:v>4.897940008672037</c:v>
                </c:pt>
                <c:pt idx="311">
                  <c:v>4.897940008672037</c:v>
                </c:pt>
                <c:pt idx="312">
                  <c:v>4.897940008672037</c:v>
                </c:pt>
                <c:pt idx="313">
                  <c:v>4.897940008672037</c:v>
                </c:pt>
                <c:pt idx="314">
                  <c:v>4.897940008672037</c:v>
                </c:pt>
                <c:pt idx="315">
                  <c:v>4.897940008672037</c:v>
                </c:pt>
                <c:pt idx="316">
                  <c:v>4.897940008672037</c:v>
                </c:pt>
                <c:pt idx="317">
                  <c:v>4.897940008672037</c:v>
                </c:pt>
                <c:pt idx="318">
                  <c:v>4.897940008672037</c:v>
                </c:pt>
                <c:pt idx="319">
                  <c:v>4.897940008672037</c:v>
                </c:pt>
                <c:pt idx="320">
                  <c:v>4.897940008672037</c:v>
                </c:pt>
                <c:pt idx="321">
                  <c:v>4.897940008672037</c:v>
                </c:pt>
                <c:pt idx="322">
                  <c:v>4.897940008672037</c:v>
                </c:pt>
                <c:pt idx="323">
                  <c:v>4.897940008672037</c:v>
                </c:pt>
                <c:pt idx="324">
                  <c:v>4.897940008672037</c:v>
                </c:pt>
                <c:pt idx="325">
                  <c:v>4.897940008672037</c:v>
                </c:pt>
                <c:pt idx="326">
                  <c:v>4.897940008672037</c:v>
                </c:pt>
                <c:pt idx="327">
                  <c:v>4.897940008672037</c:v>
                </c:pt>
                <c:pt idx="328">
                  <c:v>4.897940008672037</c:v>
                </c:pt>
                <c:pt idx="329">
                  <c:v>4.897940008672037</c:v>
                </c:pt>
                <c:pt idx="330">
                  <c:v>4.897940008672037</c:v>
                </c:pt>
                <c:pt idx="331">
                  <c:v>4.897940008672037</c:v>
                </c:pt>
                <c:pt idx="332">
                  <c:v>4.897940008672037</c:v>
                </c:pt>
                <c:pt idx="333">
                  <c:v>4.897940008672037</c:v>
                </c:pt>
                <c:pt idx="334">
                  <c:v>4.897940008672037</c:v>
                </c:pt>
                <c:pt idx="335">
                  <c:v>4.897940008672037</c:v>
                </c:pt>
                <c:pt idx="336">
                  <c:v>4.897940008672037</c:v>
                </c:pt>
                <c:pt idx="337">
                  <c:v>4.897940008672037</c:v>
                </c:pt>
                <c:pt idx="338">
                  <c:v>4.897940008672037</c:v>
                </c:pt>
                <c:pt idx="339">
                  <c:v>4.897940008672037</c:v>
                </c:pt>
                <c:pt idx="340">
                  <c:v>4.897940008672037</c:v>
                </c:pt>
                <c:pt idx="341">
                  <c:v>4.897940008672037</c:v>
                </c:pt>
                <c:pt idx="342">
                  <c:v>4.897940008672037</c:v>
                </c:pt>
                <c:pt idx="343">
                  <c:v>4.897940008672037</c:v>
                </c:pt>
                <c:pt idx="344">
                  <c:v>4.897940008672037</c:v>
                </c:pt>
                <c:pt idx="345">
                  <c:v>4.897940008672037</c:v>
                </c:pt>
                <c:pt idx="346">
                  <c:v>4.897940008672037</c:v>
                </c:pt>
                <c:pt idx="347">
                  <c:v>4.897940008672037</c:v>
                </c:pt>
                <c:pt idx="348">
                  <c:v>4.897940008672037</c:v>
                </c:pt>
                <c:pt idx="349">
                  <c:v>4.897940008672037</c:v>
                </c:pt>
                <c:pt idx="350">
                  <c:v>4.897940008672037</c:v>
                </c:pt>
                <c:pt idx="351">
                  <c:v>4.897940008672037</c:v>
                </c:pt>
                <c:pt idx="352">
                  <c:v>4.897940008672037</c:v>
                </c:pt>
                <c:pt idx="353">
                  <c:v>4.897940008672037</c:v>
                </c:pt>
                <c:pt idx="354">
                  <c:v>4.897940008672037</c:v>
                </c:pt>
                <c:pt idx="355">
                  <c:v>4.897940008672037</c:v>
                </c:pt>
                <c:pt idx="356">
                  <c:v>4.897940008672037</c:v>
                </c:pt>
                <c:pt idx="357">
                  <c:v>4.897940008672037</c:v>
                </c:pt>
                <c:pt idx="358">
                  <c:v>4.897940008672037</c:v>
                </c:pt>
                <c:pt idx="359">
                  <c:v>4.897940008672037</c:v>
                </c:pt>
                <c:pt idx="360">
                  <c:v>4.897940008672037</c:v>
                </c:pt>
                <c:pt idx="361">
                  <c:v>4.897940008672037</c:v>
                </c:pt>
                <c:pt idx="362">
                  <c:v>4.897940008672037</c:v>
                </c:pt>
                <c:pt idx="363">
                  <c:v>4.897940008672037</c:v>
                </c:pt>
                <c:pt idx="364">
                  <c:v>4.897940008672037</c:v>
                </c:pt>
                <c:pt idx="365">
                  <c:v>4.897940008672037</c:v>
                </c:pt>
                <c:pt idx="366">
                  <c:v>4.897940008672037</c:v>
                </c:pt>
                <c:pt idx="367">
                  <c:v>4.897940008672037</c:v>
                </c:pt>
                <c:pt idx="368">
                  <c:v>4.897940008672037</c:v>
                </c:pt>
                <c:pt idx="369">
                  <c:v>4.897940008672037</c:v>
                </c:pt>
                <c:pt idx="370">
                  <c:v>4.897940008672037</c:v>
                </c:pt>
                <c:pt idx="371">
                  <c:v>4.897940008672037</c:v>
                </c:pt>
                <c:pt idx="372">
                  <c:v>4.897940008672037</c:v>
                </c:pt>
                <c:pt idx="373">
                  <c:v>4.897940008672037</c:v>
                </c:pt>
                <c:pt idx="374">
                  <c:v>4.897940008672037</c:v>
                </c:pt>
                <c:pt idx="375">
                  <c:v>4.897940008672037</c:v>
                </c:pt>
                <c:pt idx="376">
                  <c:v>4.897940008672037</c:v>
                </c:pt>
                <c:pt idx="377">
                  <c:v>4.897940008672037</c:v>
                </c:pt>
                <c:pt idx="378">
                  <c:v>4.897940008672037</c:v>
                </c:pt>
                <c:pt idx="379">
                  <c:v>4.897940008672037</c:v>
                </c:pt>
                <c:pt idx="380">
                  <c:v>4.897940008672037</c:v>
                </c:pt>
                <c:pt idx="381">
                  <c:v>4.897940008672037</c:v>
                </c:pt>
                <c:pt idx="382">
                  <c:v>4.897940008672037</c:v>
                </c:pt>
                <c:pt idx="383">
                  <c:v>4.897940008672037</c:v>
                </c:pt>
                <c:pt idx="384">
                  <c:v>4.897940008672037</c:v>
                </c:pt>
                <c:pt idx="385">
                  <c:v>4.897940008672037</c:v>
                </c:pt>
                <c:pt idx="386">
                  <c:v>4.897940008672037</c:v>
                </c:pt>
                <c:pt idx="387">
                  <c:v>4.897940008672037</c:v>
                </c:pt>
                <c:pt idx="388">
                  <c:v>4.897940008672037</c:v>
                </c:pt>
                <c:pt idx="389">
                  <c:v>4.897940008672037</c:v>
                </c:pt>
                <c:pt idx="390">
                  <c:v>4.897940008672037</c:v>
                </c:pt>
                <c:pt idx="391">
                  <c:v>4.897940008672037</c:v>
                </c:pt>
                <c:pt idx="392">
                  <c:v>4.897940008672037</c:v>
                </c:pt>
                <c:pt idx="393">
                  <c:v>4.897940008672037</c:v>
                </c:pt>
                <c:pt idx="394">
                  <c:v>4.897940008672037</c:v>
                </c:pt>
                <c:pt idx="395">
                  <c:v>4.897940008672037</c:v>
                </c:pt>
                <c:pt idx="396">
                  <c:v>4.897940008672037</c:v>
                </c:pt>
                <c:pt idx="397">
                  <c:v>4.897940008672037</c:v>
                </c:pt>
                <c:pt idx="398">
                  <c:v>4.897940008672037</c:v>
                </c:pt>
                <c:pt idx="399">
                  <c:v>4.897940008672037</c:v>
                </c:pt>
                <c:pt idx="400">
                  <c:v>4.897940008672037</c:v>
                </c:pt>
                <c:pt idx="401">
                  <c:v>4.897940008672037</c:v>
                </c:pt>
                <c:pt idx="402">
                  <c:v>4.897940008672037</c:v>
                </c:pt>
                <c:pt idx="403">
                  <c:v>4.897940008672037</c:v>
                </c:pt>
                <c:pt idx="404">
                  <c:v>4.897940008672037</c:v>
                </c:pt>
                <c:pt idx="405">
                  <c:v>4.897940008672037</c:v>
                </c:pt>
                <c:pt idx="406">
                  <c:v>4.897940008672037</c:v>
                </c:pt>
                <c:pt idx="407">
                  <c:v>4.897940008672037</c:v>
                </c:pt>
                <c:pt idx="408">
                  <c:v>4.897940008672037</c:v>
                </c:pt>
                <c:pt idx="409">
                  <c:v>4.897940008672037</c:v>
                </c:pt>
                <c:pt idx="410">
                  <c:v>4.897940008672037</c:v>
                </c:pt>
                <c:pt idx="411">
                  <c:v>4.897940008672037</c:v>
                </c:pt>
                <c:pt idx="412">
                  <c:v>4.897940008672037</c:v>
                </c:pt>
                <c:pt idx="413">
                  <c:v>4.897940008672037</c:v>
                </c:pt>
                <c:pt idx="414">
                  <c:v>4.897940008672037</c:v>
                </c:pt>
                <c:pt idx="415">
                  <c:v>4.897940008672037</c:v>
                </c:pt>
                <c:pt idx="416">
                  <c:v>4.897940008672037</c:v>
                </c:pt>
                <c:pt idx="417">
                  <c:v>4.897940008672037</c:v>
                </c:pt>
                <c:pt idx="418">
                  <c:v>4.897940008672037</c:v>
                </c:pt>
                <c:pt idx="419">
                  <c:v>4.897940008672037</c:v>
                </c:pt>
                <c:pt idx="420">
                  <c:v>4.897940008672037</c:v>
                </c:pt>
                <c:pt idx="421">
                  <c:v>4.897940008672037</c:v>
                </c:pt>
                <c:pt idx="422">
                  <c:v>4.897940008672037</c:v>
                </c:pt>
                <c:pt idx="423">
                  <c:v>4.897940008672037</c:v>
                </c:pt>
                <c:pt idx="424">
                  <c:v>4.897940008672037</c:v>
                </c:pt>
                <c:pt idx="425">
                  <c:v>4.897940008672037</c:v>
                </c:pt>
                <c:pt idx="426">
                  <c:v>4.897940008672037</c:v>
                </c:pt>
                <c:pt idx="427">
                  <c:v>4.897940008672037</c:v>
                </c:pt>
                <c:pt idx="428">
                  <c:v>4.897940008672037</c:v>
                </c:pt>
                <c:pt idx="429">
                  <c:v>4.897940008672037</c:v>
                </c:pt>
                <c:pt idx="430">
                  <c:v>4.897940008672037</c:v>
                </c:pt>
                <c:pt idx="431">
                  <c:v>4.897940008672037</c:v>
                </c:pt>
                <c:pt idx="432">
                  <c:v>4.897940008672037</c:v>
                </c:pt>
                <c:pt idx="433">
                  <c:v>4.897940008672037</c:v>
                </c:pt>
                <c:pt idx="434">
                  <c:v>4.897940008672037</c:v>
                </c:pt>
                <c:pt idx="435">
                  <c:v>4.897940008672037</c:v>
                </c:pt>
                <c:pt idx="436">
                  <c:v>4.897940008672037</c:v>
                </c:pt>
                <c:pt idx="437">
                  <c:v>4.897940008672037</c:v>
                </c:pt>
                <c:pt idx="438">
                  <c:v>4.897940008672037</c:v>
                </c:pt>
                <c:pt idx="439">
                  <c:v>4.897940008672037</c:v>
                </c:pt>
                <c:pt idx="440">
                  <c:v>4.897940008672037</c:v>
                </c:pt>
                <c:pt idx="441">
                  <c:v>4.897940008672037</c:v>
                </c:pt>
                <c:pt idx="442">
                  <c:v>4.897940008672037</c:v>
                </c:pt>
                <c:pt idx="443">
                  <c:v>4.897940008672037</c:v>
                </c:pt>
                <c:pt idx="444">
                  <c:v>4.897940008672037</c:v>
                </c:pt>
                <c:pt idx="445">
                  <c:v>4.897940008672037</c:v>
                </c:pt>
                <c:pt idx="446">
                  <c:v>4.897940008672037</c:v>
                </c:pt>
                <c:pt idx="447">
                  <c:v>4.897940008672037</c:v>
                </c:pt>
                <c:pt idx="448">
                  <c:v>4.897940008672037</c:v>
                </c:pt>
                <c:pt idx="449">
                  <c:v>4.897940008672037</c:v>
                </c:pt>
                <c:pt idx="450">
                  <c:v>4.897940008672037</c:v>
                </c:pt>
                <c:pt idx="451">
                  <c:v>4.897940008672037</c:v>
                </c:pt>
                <c:pt idx="452">
                  <c:v>4.897940008672037</c:v>
                </c:pt>
                <c:pt idx="453">
                  <c:v>4.897940008672037</c:v>
                </c:pt>
                <c:pt idx="454">
                  <c:v>4.897940008672037</c:v>
                </c:pt>
                <c:pt idx="455">
                  <c:v>4.897940008672037</c:v>
                </c:pt>
                <c:pt idx="456">
                  <c:v>4.897940008672037</c:v>
                </c:pt>
                <c:pt idx="457">
                  <c:v>4.897940008672037</c:v>
                </c:pt>
                <c:pt idx="458">
                  <c:v>4.897940008672037</c:v>
                </c:pt>
                <c:pt idx="459">
                  <c:v>4.897940008672037</c:v>
                </c:pt>
                <c:pt idx="460">
                  <c:v>4.897940008672037</c:v>
                </c:pt>
                <c:pt idx="461">
                  <c:v>4.897940008672037</c:v>
                </c:pt>
                <c:pt idx="462">
                  <c:v>4.897940008672037</c:v>
                </c:pt>
                <c:pt idx="463">
                  <c:v>4.897940008672037</c:v>
                </c:pt>
                <c:pt idx="464">
                  <c:v>4.897940008672037</c:v>
                </c:pt>
                <c:pt idx="465">
                  <c:v>4.897940008672037</c:v>
                </c:pt>
                <c:pt idx="466">
                  <c:v>4.897940008672037</c:v>
                </c:pt>
                <c:pt idx="467">
                  <c:v>4.897940008672037</c:v>
                </c:pt>
                <c:pt idx="468">
                  <c:v>4.897940008672037</c:v>
                </c:pt>
                <c:pt idx="469">
                  <c:v>4.897940008672037</c:v>
                </c:pt>
                <c:pt idx="470">
                  <c:v>4.897940008672037</c:v>
                </c:pt>
                <c:pt idx="471">
                  <c:v>4.897940008672037</c:v>
                </c:pt>
                <c:pt idx="472">
                  <c:v>4.897940008672037</c:v>
                </c:pt>
                <c:pt idx="473">
                  <c:v>4.897940008672037</c:v>
                </c:pt>
                <c:pt idx="474">
                  <c:v>4.897940008672037</c:v>
                </c:pt>
                <c:pt idx="475">
                  <c:v>4.897940008672037</c:v>
                </c:pt>
                <c:pt idx="476">
                  <c:v>4.897940008672037</c:v>
                </c:pt>
                <c:pt idx="477">
                  <c:v>4.897940008672037</c:v>
                </c:pt>
                <c:pt idx="478">
                  <c:v>4.897940008672037</c:v>
                </c:pt>
                <c:pt idx="479">
                  <c:v>4.897940008672037</c:v>
                </c:pt>
                <c:pt idx="480">
                  <c:v>4.897940008672037</c:v>
                </c:pt>
                <c:pt idx="481">
                  <c:v>4.897940008672037</c:v>
                </c:pt>
                <c:pt idx="482">
                  <c:v>4.897940008672037</c:v>
                </c:pt>
                <c:pt idx="483">
                  <c:v>4.897940008672037</c:v>
                </c:pt>
                <c:pt idx="484">
                  <c:v>4.897940008672037</c:v>
                </c:pt>
                <c:pt idx="485">
                  <c:v>4.897940008672037</c:v>
                </c:pt>
                <c:pt idx="486">
                  <c:v>4.897940008672037</c:v>
                </c:pt>
                <c:pt idx="487">
                  <c:v>4.897940008672037</c:v>
                </c:pt>
                <c:pt idx="488">
                  <c:v>4.897940008672037</c:v>
                </c:pt>
                <c:pt idx="489">
                  <c:v>4.897940008672037</c:v>
                </c:pt>
                <c:pt idx="490">
                  <c:v>4.897940008672037</c:v>
                </c:pt>
                <c:pt idx="491">
                  <c:v>4.897940008672037</c:v>
                </c:pt>
                <c:pt idx="492">
                  <c:v>4.897940008672037</c:v>
                </c:pt>
                <c:pt idx="493">
                  <c:v>4.897940008672037</c:v>
                </c:pt>
                <c:pt idx="494">
                  <c:v>4.897940008672037</c:v>
                </c:pt>
                <c:pt idx="495">
                  <c:v>4.897940008672037</c:v>
                </c:pt>
                <c:pt idx="496">
                  <c:v>4.897940008672037</c:v>
                </c:pt>
                <c:pt idx="497">
                  <c:v>4.897940008672037</c:v>
                </c:pt>
                <c:pt idx="498">
                  <c:v>4.897940008672037</c:v>
                </c:pt>
                <c:pt idx="499">
                  <c:v>4.897940008672037</c:v>
                </c:pt>
                <c:pt idx="500">
                  <c:v>4.897940008672037</c:v>
                </c:pt>
                <c:pt idx="501">
                  <c:v>4.897940008672037</c:v>
                </c:pt>
                <c:pt idx="502">
                  <c:v>4.897940008672037</c:v>
                </c:pt>
                <c:pt idx="503">
                  <c:v>4.897940008672037</c:v>
                </c:pt>
                <c:pt idx="504">
                  <c:v>4.897940008672037</c:v>
                </c:pt>
                <c:pt idx="505">
                  <c:v>4.897940008672037</c:v>
                </c:pt>
                <c:pt idx="506">
                  <c:v>4.897940008672037</c:v>
                </c:pt>
                <c:pt idx="507">
                  <c:v>4.897940008672037</c:v>
                </c:pt>
                <c:pt idx="508">
                  <c:v>4.897940008672037</c:v>
                </c:pt>
                <c:pt idx="509">
                  <c:v>4.897940008672037</c:v>
                </c:pt>
                <c:pt idx="510">
                  <c:v>4.897940008672037</c:v>
                </c:pt>
                <c:pt idx="511">
                  <c:v>4.897940008672037</c:v>
                </c:pt>
                <c:pt idx="512">
                  <c:v>4.897940008672037</c:v>
                </c:pt>
                <c:pt idx="513">
                  <c:v>4.897940008672037</c:v>
                </c:pt>
                <c:pt idx="514">
                  <c:v>4.897940008672037</c:v>
                </c:pt>
                <c:pt idx="515">
                  <c:v>4.897940008672037</c:v>
                </c:pt>
                <c:pt idx="516">
                  <c:v>4.897940008672037</c:v>
                </c:pt>
                <c:pt idx="517">
                  <c:v>4.897940008672037</c:v>
                </c:pt>
                <c:pt idx="518">
                  <c:v>4.897940008672037</c:v>
                </c:pt>
                <c:pt idx="519">
                  <c:v>4.897940008672037</c:v>
                </c:pt>
                <c:pt idx="520">
                  <c:v>4.897940008672037</c:v>
                </c:pt>
                <c:pt idx="521">
                  <c:v>4.897940008672037</c:v>
                </c:pt>
                <c:pt idx="522">
                  <c:v>4.897940008672037</c:v>
                </c:pt>
                <c:pt idx="523">
                  <c:v>4.897940008672037</c:v>
                </c:pt>
                <c:pt idx="524">
                  <c:v>4.897940008672037</c:v>
                </c:pt>
                <c:pt idx="525">
                  <c:v>4.897940008672037</c:v>
                </c:pt>
                <c:pt idx="526">
                  <c:v>4.897940008672037</c:v>
                </c:pt>
                <c:pt idx="527">
                  <c:v>4.897940008672037</c:v>
                </c:pt>
                <c:pt idx="528">
                  <c:v>4.897940008672037</c:v>
                </c:pt>
                <c:pt idx="529">
                  <c:v>4.897940008672037</c:v>
                </c:pt>
                <c:pt idx="530">
                  <c:v>4.897940008672037</c:v>
                </c:pt>
                <c:pt idx="531">
                  <c:v>4.897940008672037</c:v>
                </c:pt>
                <c:pt idx="532">
                  <c:v>4.897940008672037</c:v>
                </c:pt>
                <c:pt idx="533">
                  <c:v>4.897940008672037</c:v>
                </c:pt>
                <c:pt idx="534">
                  <c:v>4.897940008672037</c:v>
                </c:pt>
                <c:pt idx="535">
                  <c:v>4.897940008672037</c:v>
                </c:pt>
                <c:pt idx="536">
                  <c:v>4.897940008672037</c:v>
                </c:pt>
                <c:pt idx="537">
                  <c:v>4.897940008672037</c:v>
                </c:pt>
                <c:pt idx="538">
                  <c:v>4.897940008672037</c:v>
                </c:pt>
                <c:pt idx="539">
                  <c:v>4.897940008672037</c:v>
                </c:pt>
                <c:pt idx="540">
                  <c:v>4.897940008672037</c:v>
                </c:pt>
                <c:pt idx="541">
                  <c:v>4.897940008672037</c:v>
                </c:pt>
                <c:pt idx="542">
                  <c:v>4.897940008672037</c:v>
                </c:pt>
                <c:pt idx="543">
                  <c:v>4.897940008672037</c:v>
                </c:pt>
                <c:pt idx="544">
                  <c:v>4.897940008672037</c:v>
                </c:pt>
                <c:pt idx="545">
                  <c:v>4.897940008672037</c:v>
                </c:pt>
                <c:pt idx="546">
                  <c:v>4.897940008672037</c:v>
                </c:pt>
                <c:pt idx="547">
                  <c:v>4.897940008672037</c:v>
                </c:pt>
                <c:pt idx="548">
                  <c:v>4.897940008672037</c:v>
                </c:pt>
                <c:pt idx="549">
                  <c:v>4.897940008672037</c:v>
                </c:pt>
                <c:pt idx="550">
                  <c:v>4.897940008672037</c:v>
                </c:pt>
                <c:pt idx="551">
                  <c:v>4.897940008672037</c:v>
                </c:pt>
                <c:pt idx="552">
                  <c:v>4.897940008672037</c:v>
                </c:pt>
                <c:pt idx="553">
                  <c:v>4.897940008672037</c:v>
                </c:pt>
                <c:pt idx="554">
                  <c:v>4.897940008672037</c:v>
                </c:pt>
                <c:pt idx="555">
                  <c:v>4.897940008672037</c:v>
                </c:pt>
                <c:pt idx="556">
                  <c:v>4.897940008672037</c:v>
                </c:pt>
                <c:pt idx="557">
                  <c:v>4.897940008672037</c:v>
                </c:pt>
                <c:pt idx="558">
                  <c:v>4.897940008672037</c:v>
                </c:pt>
                <c:pt idx="559">
                  <c:v>4.897940008672037</c:v>
                </c:pt>
                <c:pt idx="560">
                  <c:v>4.897940008672037</c:v>
                </c:pt>
                <c:pt idx="561">
                  <c:v>4.897940008672037</c:v>
                </c:pt>
                <c:pt idx="562">
                  <c:v>4.897940008672037</c:v>
                </c:pt>
                <c:pt idx="563">
                  <c:v>4.897940008672037</c:v>
                </c:pt>
                <c:pt idx="564">
                  <c:v>4.897940008672037</c:v>
                </c:pt>
                <c:pt idx="565">
                  <c:v>4.897940008672037</c:v>
                </c:pt>
                <c:pt idx="566">
                  <c:v>4.897940008672037</c:v>
                </c:pt>
                <c:pt idx="567">
                  <c:v>4.897940008672037</c:v>
                </c:pt>
                <c:pt idx="568">
                  <c:v>4.897940008672037</c:v>
                </c:pt>
                <c:pt idx="569">
                  <c:v>4.897940008672037</c:v>
                </c:pt>
                <c:pt idx="570">
                  <c:v>4.897940008672037</c:v>
                </c:pt>
                <c:pt idx="571">
                  <c:v>4.897940008672037</c:v>
                </c:pt>
                <c:pt idx="572">
                  <c:v>4.897940008672037</c:v>
                </c:pt>
                <c:pt idx="573">
                  <c:v>4.897940008672037</c:v>
                </c:pt>
                <c:pt idx="574">
                  <c:v>4.897940008672037</c:v>
                </c:pt>
                <c:pt idx="575">
                  <c:v>4.897940008672037</c:v>
                </c:pt>
                <c:pt idx="576">
                  <c:v>4.897940008672037</c:v>
                </c:pt>
                <c:pt idx="577">
                  <c:v>4.897940008672037</c:v>
                </c:pt>
                <c:pt idx="578">
                  <c:v>4.897940008672037</c:v>
                </c:pt>
                <c:pt idx="579">
                  <c:v>4.897940008672037</c:v>
                </c:pt>
                <c:pt idx="580">
                  <c:v>4.897940008672037</c:v>
                </c:pt>
                <c:pt idx="581">
                  <c:v>4.897940008672037</c:v>
                </c:pt>
                <c:pt idx="582">
                  <c:v>4.897940008672037</c:v>
                </c:pt>
                <c:pt idx="583">
                  <c:v>4.897940008672037</c:v>
                </c:pt>
                <c:pt idx="584">
                  <c:v>4.897940008672037</c:v>
                </c:pt>
                <c:pt idx="585">
                  <c:v>4.897940008672037</c:v>
                </c:pt>
                <c:pt idx="586">
                  <c:v>4.897940008672037</c:v>
                </c:pt>
                <c:pt idx="587">
                  <c:v>4.897940008672037</c:v>
                </c:pt>
                <c:pt idx="588">
                  <c:v>4.897940008672037</c:v>
                </c:pt>
                <c:pt idx="589">
                  <c:v>4.897940008672037</c:v>
                </c:pt>
                <c:pt idx="590">
                  <c:v>4.897940008672037</c:v>
                </c:pt>
                <c:pt idx="591">
                  <c:v>4.897940008672037</c:v>
                </c:pt>
                <c:pt idx="592">
                  <c:v>4.897940008672037</c:v>
                </c:pt>
                <c:pt idx="593">
                  <c:v>4.897940008672037</c:v>
                </c:pt>
                <c:pt idx="594">
                  <c:v>4.897940008672037</c:v>
                </c:pt>
                <c:pt idx="595">
                  <c:v>4.897940008672037</c:v>
                </c:pt>
                <c:pt idx="596">
                  <c:v>4.897940008672037</c:v>
                </c:pt>
                <c:pt idx="597">
                  <c:v>4.897940008672037</c:v>
                </c:pt>
                <c:pt idx="598">
                  <c:v>4.897940008672037</c:v>
                </c:pt>
                <c:pt idx="599">
                  <c:v>4.897940008672037</c:v>
                </c:pt>
                <c:pt idx="600">
                  <c:v>4.897940008672037</c:v>
                </c:pt>
                <c:pt idx="601">
                  <c:v>4.897940008672037</c:v>
                </c:pt>
                <c:pt idx="602">
                  <c:v>4.897940008672037</c:v>
                </c:pt>
                <c:pt idx="603">
                  <c:v>4.897940008672037</c:v>
                </c:pt>
                <c:pt idx="604">
                  <c:v>4.897940008672037</c:v>
                </c:pt>
                <c:pt idx="605">
                  <c:v>4.897940008672037</c:v>
                </c:pt>
                <c:pt idx="606">
                  <c:v>4.897940008672037</c:v>
                </c:pt>
                <c:pt idx="607">
                  <c:v>4.897940008672037</c:v>
                </c:pt>
                <c:pt idx="608">
                  <c:v>4.897940008672037</c:v>
                </c:pt>
                <c:pt idx="609">
                  <c:v>4.897940008672037</c:v>
                </c:pt>
                <c:pt idx="610">
                  <c:v>4.897940008672037</c:v>
                </c:pt>
                <c:pt idx="611">
                  <c:v>4.897940008672037</c:v>
                </c:pt>
                <c:pt idx="612">
                  <c:v>4.897940008672037</c:v>
                </c:pt>
                <c:pt idx="613">
                  <c:v>4.897940008672037</c:v>
                </c:pt>
                <c:pt idx="614">
                  <c:v>4.897940008672037</c:v>
                </c:pt>
                <c:pt idx="615">
                  <c:v>4.897940008672037</c:v>
                </c:pt>
                <c:pt idx="616">
                  <c:v>4.897940008672037</c:v>
                </c:pt>
                <c:pt idx="617">
                  <c:v>4.897940008672037</c:v>
                </c:pt>
                <c:pt idx="618">
                  <c:v>4.897940008672037</c:v>
                </c:pt>
                <c:pt idx="619">
                  <c:v>4.897940008672037</c:v>
                </c:pt>
                <c:pt idx="620">
                  <c:v>4.897940008672037</c:v>
                </c:pt>
                <c:pt idx="621">
                  <c:v>4.897940008672037</c:v>
                </c:pt>
                <c:pt idx="622">
                  <c:v>4.897940008672037</c:v>
                </c:pt>
                <c:pt idx="623">
                  <c:v>4.897940008672037</c:v>
                </c:pt>
                <c:pt idx="624">
                  <c:v>4.897940008672037</c:v>
                </c:pt>
                <c:pt idx="625">
                  <c:v>4.897940008672037</c:v>
                </c:pt>
                <c:pt idx="626">
                  <c:v>4.897940008672037</c:v>
                </c:pt>
                <c:pt idx="627">
                  <c:v>4.897940008672037</c:v>
                </c:pt>
                <c:pt idx="628">
                  <c:v>4.897940008672037</c:v>
                </c:pt>
                <c:pt idx="629">
                  <c:v>4.897940008672037</c:v>
                </c:pt>
                <c:pt idx="630">
                  <c:v>4.897940008672037</c:v>
                </c:pt>
                <c:pt idx="631">
                  <c:v>4.897940008672037</c:v>
                </c:pt>
                <c:pt idx="632">
                  <c:v>4.897940008672037</c:v>
                </c:pt>
                <c:pt idx="633">
                  <c:v>4.897940008672037</c:v>
                </c:pt>
                <c:pt idx="634">
                  <c:v>4.897940008672037</c:v>
                </c:pt>
                <c:pt idx="635">
                  <c:v>4.897940008672037</c:v>
                </c:pt>
                <c:pt idx="636">
                  <c:v>4.897940008672037</c:v>
                </c:pt>
                <c:pt idx="637">
                  <c:v>4.897940008672037</c:v>
                </c:pt>
                <c:pt idx="638">
                  <c:v>4.897940008672037</c:v>
                </c:pt>
                <c:pt idx="639">
                  <c:v>4.897940008672037</c:v>
                </c:pt>
                <c:pt idx="640">
                  <c:v>4.897940008672037</c:v>
                </c:pt>
                <c:pt idx="641">
                  <c:v>4.897940008672037</c:v>
                </c:pt>
                <c:pt idx="642">
                  <c:v>4.897940008672037</c:v>
                </c:pt>
                <c:pt idx="643">
                  <c:v>4.897940008672037</c:v>
                </c:pt>
                <c:pt idx="644">
                  <c:v>4.897940008672037</c:v>
                </c:pt>
                <c:pt idx="645">
                  <c:v>4.897940008672037</c:v>
                </c:pt>
                <c:pt idx="646">
                  <c:v>4.897940008672037</c:v>
                </c:pt>
                <c:pt idx="647">
                  <c:v>4.897940008672037</c:v>
                </c:pt>
                <c:pt idx="648">
                  <c:v>4.897940008672037</c:v>
                </c:pt>
                <c:pt idx="649">
                  <c:v>4.897940008672037</c:v>
                </c:pt>
                <c:pt idx="650">
                  <c:v>4.897940008672037</c:v>
                </c:pt>
                <c:pt idx="651">
                  <c:v>4.897940008672037</c:v>
                </c:pt>
                <c:pt idx="652">
                  <c:v>4.897940008672037</c:v>
                </c:pt>
                <c:pt idx="653">
                  <c:v>4.897940008672037</c:v>
                </c:pt>
                <c:pt idx="654">
                  <c:v>4.897940008672037</c:v>
                </c:pt>
                <c:pt idx="655">
                  <c:v>4.897940008672037</c:v>
                </c:pt>
                <c:pt idx="656">
                  <c:v>4.897940008672037</c:v>
                </c:pt>
                <c:pt idx="657">
                  <c:v>4.897940008672037</c:v>
                </c:pt>
                <c:pt idx="658">
                  <c:v>4.897940008672037</c:v>
                </c:pt>
                <c:pt idx="659">
                  <c:v>4.897940008672037</c:v>
                </c:pt>
                <c:pt idx="660">
                  <c:v>4.897940008672037</c:v>
                </c:pt>
                <c:pt idx="661">
                  <c:v>4.897940008672037</c:v>
                </c:pt>
                <c:pt idx="662">
                  <c:v>4.897940008672037</c:v>
                </c:pt>
                <c:pt idx="663">
                  <c:v>4.897940008672037</c:v>
                </c:pt>
                <c:pt idx="664">
                  <c:v>4.897940008672037</c:v>
                </c:pt>
                <c:pt idx="665">
                  <c:v>4.897940008672037</c:v>
                </c:pt>
                <c:pt idx="666">
                  <c:v>4.897940008672037</c:v>
                </c:pt>
                <c:pt idx="667">
                  <c:v>4.897940008672037</c:v>
                </c:pt>
                <c:pt idx="668">
                  <c:v>4.897940008672037</c:v>
                </c:pt>
                <c:pt idx="669">
                  <c:v>4.897940008672037</c:v>
                </c:pt>
                <c:pt idx="670">
                  <c:v>4.897940008672037</c:v>
                </c:pt>
                <c:pt idx="671">
                  <c:v>4.897940008672037</c:v>
                </c:pt>
                <c:pt idx="672">
                  <c:v>4.897940008672037</c:v>
                </c:pt>
                <c:pt idx="673">
                  <c:v>4.897940008672037</c:v>
                </c:pt>
                <c:pt idx="674">
                  <c:v>4.897940008672037</c:v>
                </c:pt>
                <c:pt idx="675">
                  <c:v>4.897940008672037</c:v>
                </c:pt>
                <c:pt idx="676">
                  <c:v>4.897940008672037</c:v>
                </c:pt>
                <c:pt idx="677">
                  <c:v>4.897940008672037</c:v>
                </c:pt>
                <c:pt idx="678">
                  <c:v>4.897940008672037</c:v>
                </c:pt>
                <c:pt idx="679">
                  <c:v>4.897940008672037</c:v>
                </c:pt>
                <c:pt idx="680">
                  <c:v>4.897940008672037</c:v>
                </c:pt>
                <c:pt idx="681">
                  <c:v>4.897940008672037</c:v>
                </c:pt>
                <c:pt idx="682">
                  <c:v>4.897940008672037</c:v>
                </c:pt>
                <c:pt idx="683">
                  <c:v>4.897940008672037</c:v>
                </c:pt>
                <c:pt idx="684">
                  <c:v>4.897940008672037</c:v>
                </c:pt>
                <c:pt idx="685">
                  <c:v>4.897940008672037</c:v>
                </c:pt>
                <c:pt idx="686">
                  <c:v>4.897940008672037</c:v>
                </c:pt>
                <c:pt idx="687">
                  <c:v>4.897940008672037</c:v>
                </c:pt>
                <c:pt idx="688">
                  <c:v>4.897940008672037</c:v>
                </c:pt>
                <c:pt idx="689">
                  <c:v>4.897940008672037</c:v>
                </c:pt>
                <c:pt idx="690">
                  <c:v>4.897940008672037</c:v>
                </c:pt>
                <c:pt idx="691">
                  <c:v>4.897940008672037</c:v>
                </c:pt>
                <c:pt idx="692">
                  <c:v>4.897940008672037</c:v>
                </c:pt>
                <c:pt idx="693">
                  <c:v>4.897940008672037</c:v>
                </c:pt>
                <c:pt idx="694">
                  <c:v>4.897940008672037</c:v>
                </c:pt>
                <c:pt idx="695">
                  <c:v>4.897940008672037</c:v>
                </c:pt>
                <c:pt idx="696">
                  <c:v>4.897940008672037</c:v>
                </c:pt>
                <c:pt idx="697">
                  <c:v>4.897940008672037</c:v>
                </c:pt>
                <c:pt idx="698">
                  <c:v>4.897940008672037</c:v>
                </c:pt>
                <c:pt idx="699">
                  <c:v>4.897940008672037</c:v>
                </c:pt>
                <c:pt idx="700">
                  <c:v>4.897940008672037</c:v>
                </c:pt>
                <c:pt idx="701">
                  <c:v>4.897940008672037</c:v>
                </c:pt>
                <c:pt idx="702">
                  <c:v>4.897940008672037</c:v>
                </c:pt>
                <c:pt idx="703">
                  <c:v>4.897940008672037</c:v>
                </c:pt>
                <c:pt idx="704">
                  <c:v>4.897940008672037</c:v>
                </c:pt>
                <c:pt idx="705">
                  <c:v>4.897940008672037</c:v>
                </c:pt>
                <c:pt idx="706">
                  <c:v>4.897940008672037</c:v>
                </c:pt>
                <c:pt idx="707">
                  <c:v>4.897940008672037</c:v>
                </c:pt>
                <c:pt idx="708">
                  <c:v>4.897940008672037</c:v>
                </c:pt>
                <c:pt idx="709">
                  <c:v>4.897940008672037</c:v>
                </c:pt>
                <c:pt idx="710">
                  <c:v>4.897940008672037</c:v>
                </c:pt>
                <c:pt idx="711">
                  <c:v>4.897940008672037</c:v>
                </c:pt>
                <c:pt idx="712">
                  <c:v>4.897940008672037</c:v>
                </c:pt>
                <c:pt idx="713">
                  <c:v>4.897940008672037</c:v>
                </c:pt>
                <c:pt idx="714">
                  <c:v>4.897940008672037</c:v>
                </c:pt>
                <c:pt idx="715">
                  <c:v>4.897940008672037</c:v>
                </c:pt>
                <c:pt idx="716">
                  <c:v>4.897940008672037</c:v>
                </c:pt>
                <c:pt idx="717">
                  <c:v>4.897940008672037</c:v>
                </c:pt>
                <c:pt idx="718">
                  <c:v>4.897940008672037</c:v>
                </c:pt>
                <c:pt idx="719">
                  <c:v>4.897940008672037</c:v>
                </c:pt>
                <c:pt idx="720">
                  <c:v>4.897940008672037</c:v>
                </c:pt>
                <c:pt idx="721">
                  <c:v>4.897940008672037</c:v>
                </c:pt>
                <c:pt idx="722">
                  <c:v>4.897940008672037</c:v>
                </c:pt>
                <c:pt idx="723">
                  <c:v>4.897940008672037</c:v>
                </c:pt>
                <c:pt idx="724">
                  <c:v>4.897940008672037</c:v>
                </c:pt>
                <c:pt idx="725">
                  <c:v>4.897940008672037</c:v>
                </c:pt>
                <c:pt idx="726">
                  <c:v>4.897940008672037</c:v>
                </c:pt>
                <c:pt idx="727">
                  <c:v>4.897940008672037</c:v>
                </c:pt>
                <c:pt idx="728">
                  <c:v>4.897940008672037</c:v>
                </c:pt>
                <c:pt idx="729">
                  <c:v>4.897940008672037</c:v>
                </c:pt>
                <c:pt idx="730">
                  <c:v>4.897940008672037</c:v>
                </c:pt>
                <c:pt idx="731">
                  <c:v>4.897940008672037</c:v>
                </c:pt>
                <c:pt idx="732">
                  <c:v>4.897940008672037</c:v>
                </c:pt>
                <c:pt idx="733">
                  <c:v>4.897940008672037</c:v>
                </c:pt>
                <c:pt idx="734">
                  <c:v>4.897940008672037</c:v>
                </c:pt>
                <c:pt idx="735">
                  <c:v>4.897940008672037</c:v>
                </c:pt>
                <c:pt idx="736">
                  <c:v>4.897940008672037</c:v>
                </c:pt>
                <c:pt idx="737">
                  <c:v>4.897940008672037</c:v>
                </c:pt>
                <c:pt idx="738">
                  <c:v>4.897940008672037</c:v>
                </c:pt>
                <c:pt idx="739">
                  <c:v>4.897940008672037</c:v>
                </c:pt>
                <c:pt idx="740">
                  <c:v>4.897940008672037</c:v>
                </c:pt>
                <c:pt idx="741">
                  <c:v>4.897940008672037</c:v>
                </c:pt>
                <c:pt idx="742">
                  <c:v>4.897940008672037</c:v>
                </c:pt>
                <c:pt idx="743">
                  <c:v>4.897940008672037</c:v>
                </c:pt>
                <c:pt idx="744">
                  <c:v>4.897940008672037</c:v>
                </c:pt>
                <c:pt idx="745">
                  <c:v>4.897940008672037</c:v>
                </c:pt>
                <c:pt idx="746">
                  <c:v>4.897940008672037</c:v>
                </c:pt>
                <c:pt idx="747">
                  <c:v>4.897940008672037</c:v>
                </c:pt>
                <c:pt idx="748">
                  <c:v>4.897940008672037</c:v>
                </c:pt>
                <c:pt idx="749">
                  <c:v>4.897940008672037</c:v>
                </c:pt>
                <c:pt idx="750">
                  <c:v>4.897940008672037</c:v>
                </c:pt>
                <c:pt idx="751">
                  <c:v>4.897940008672037</c:v>
                </c:pt>
                <c:pt idx="752">
                  <c:v>4.897940008672037</c:v>
                </c:pt>
                <c:pt idx="753">
                  <c:v>4.897940008672037</c:v>
                </c:pt>
                <c:pt idx="754">
                  <c:v>4.897940008672037</c:v>
                </c:pt>
                <c:pt idx="755">
                  <c:v>4.897940008672037</c:v>
                </c:pt>
                <c:pt idx="756">
                  <c:v>4.897940008672037</c:v>
                </c:pt>
                <c:pt idx="757">
                  <c:v>4.897940008672037</c:v>
                </c:pt>
                <c:pt idx="758">
                  <c:v>4.897940008672037</c:v>
                </c:pt>
                <c:pt idx="759">
                  <c:v>4.897940008672037</c:v>
                </c:pt>
                <c:pt idx="760">
                  <c:v>4.897940008672037</c:v>
                </c:pt>
                <c:pt idx="761">
                  <c:v>4.897940008672037</c:v>
                </c:pt>
                <c:pt idx="762">
                  <c:v>4.897940008672037</c:v>
                </c:pt>
                <c:pt idx="763">
                  <c:v>4.897940008672037</c:v>
                </c:pt>
                <c:pt idx="764">
                  <c:v>4.897940008672037</c:v>
                </c:pt>
                <c:pt idx="765">
                  <c:v>4.897940008672037</c:v>
                </c:pt>
                <c:pt idx="766">
                  <c:v>4.897940008672037</c:v>
                </c:pt>
                <c:pt idx="767">
                  <c:v>4.897940008672037</c:v>
                </c:pt>
                <c:pt idx="768">
                  <c:v>4.897940008672037</c:v>
                </c:pt>
                <c:pt idx="769">
                  <c:v>4.897940008672037</c:v>
                </c:pt>
                <c:pt idx="770">
                  <c:v>4.897940008672037</c:v>
                </c:pt>
                <c:pt idx="771">
                  <c:v>4.897940008672037</c:v>
                </c:pt>
                <c:pt idx="772">
                  <c:v>4.897940008672037</c:v>
                </c:pt>
                <c:pt idx="773">
                  <c:v>4.897940008672037</c:v>
                </c:pt>
                <c:pt idx="774">
                  <c:v>4.897940008672037</c:v>
                </c:pt>
                <c:pt idx="775">
                  <c:v>4.897940008672037</c:v>
                </c:pt>
                <c:pt idx="776">
                  <c:v>4.897940008672037</c:v>
                </c:pt>
                <c:pt idx="777">
                  <c:v>4.897940008672037</c:v>
                </c:pt>
                <c:pt idx="778">
                  <c:v>4.897940008672037</c:v>
                </c:pt>
                <c:pt idx="779">
                  <c:v>4.897940008672037</c:v>
                </c:pt>
                <c:pt idx="780">
                  <c:v>4.897940008672037</c:v>
                </c:pt>
                <c:pt idx="781">
                  <c:v>4.897940008672037</c:v>
                </c:pt>
                <c:pt idx="782">
                  <c:v>4.897940008672037</c:v>
                </c:pt>
                <c:pt idx="783">
                  <c:v>4.897940008672037</c:v>
                </c:pt>
                <c:pt idx="784">
                  <c:v>4.897940008672037</c:v>
                </c:pt>
                <c:pt idx="785">
                  <c:v>4.897940008672037</c:v>
                </c:pt>
                <c:pt idx="786">
                  <c:v>4.897940008672037</c:v>
                </c:pt>
                <c:pt idx="787">
                  <c:v>4.897940008672037</c:v>
                </c:pt>
                <c:pt idx="788">
                  <c:v>4.897940008672037</c:v>
                </c:pt>
                <c:pt idx="789">
                  <c:v>4.897940008672037</c:v>
                </c:pt>
                <c:pt idx="790">
                  <c:v>4.897940008672037</c:v>
                </c:pt>
                <c:pt idx="791">
                  <c:v>4.897940008672037</c:v>
                </c:pt>
                <c:pt idx="792">
                  <c:v>4.897940008672037</c:v>
                </c:pt>
                <c:pt idx="793">
                  <c:v>4.897940008672037</c:v>
                </c:pt>
                <c:pt idx="794">
                  <c:v>4.897940008672037</c:v>
                </c:pt>
                <c:pt idx="795">
                  <c:v>4.897940008672037</c:v>
                </c:pt>
                <c:pt idx="796">
                  <c:v>4.897940008672037</c:v>
                </c:pt>
                <c:pt idx="797">
                  <c:v>4.897940008672037</c:v>
                </c:pt>
                <c:pt idx="798">
                  <c:v>4.897940008672037</c:v>
                </c:pt>
                <c:pt idx="799">
                  <c:v>4.897940008672037</c:v>
                </c:pt>
                <c:pt idx="800">
                  <c:v>4.897940008672037</c:v>
                </c:pt>
                <c:pt idx="801">
                  <c:v>4.897940008672037</c:v>
                </c:pt>
                <c:pt idx="802">
                  <c:v>4.897940008672037</c:v>
                </c:pt>
                <c:pt idx="803">
                  <c:v>4.897940008672037</c:v>
                </c:pt>
                <c:pt idx="804">
                  <c:v>4.897940008672037</c:v>
                </c:pt>
                <c:pt idx="805">
                  <c:v>4.897940008672037</c:v>
                </c:pt>
                <c:pt idx="806">
                  <c:v>4.897940008672037</c:v>
                </c:pt>
                <c:pt idx="807">
                  <c:v>4.897940008672037</c:v>
                </c:pt>
                <c:pt idx="808">
                  <c:v>4.897940008672037</c:v>
                </c:pt>
                <c:pt idx="809">
                  <c:v>4.897940008672037</c:v>
                </c:pt>
                <c:pt idx="810">
                  <c:v>4.897940008672037</c:v>
                </c:pt>
                <c:pt idx="811">
                  <c:v>4.897940008672037</c:v>
                </c:pt>
                <c:pt idx="812">
                  <c:v>4.897940008672037</c:v>
                </c:pt>
                <c:pt idx="813">
                  <c:v>4.897940008672037</c:v>
                </c:pt>
                <c:pt idx="814">
                  <c:v>4.897940008672037</c:v>
                </c:pt>
                <c:pt idx="815">
                  <c:v>4.897940008672037</c:v>
                </c:pt>
                <c:pt idx="816">
                  <c:v>4.897940008672037</c:v>
                </c:pt>
                <c:pt idx="817">
                  <c:v>4.897940008672037</c:v>
                </c:pt>
                <c:pt idx="818">
                  <c:v>4.897940008672037</c:v>
                </c:pt>
                <c:pt idx="819">
                  <c:v>4.897940008672037</c:v>
                </c:pt>
                <c:pt idx="820">
                  <c:v>4.897940008672037</c:v>
                </c:pt>
                <c:pt idx="821">
                  <c:v>4.897940008672037</c:v>
                </c:pt>
                <c:pt idx="822">
                  <c:v>4.897940008672037</c:v>
                </c:pt>
                <c:pt idx="823">
                  <c:v>4.897940008672037</c:v>
                </c:pt>
                <c:pt idx="824">
                  <c:v>4.897940008672037</c:v>
                </c:pt>
                <c:pt idx="825">
                  <c:v>4.897940008672037</c:v>
                </c:pt>
                <c:pt idx="826">
                  <c:v>4.897940008672037</c:v>
                </c:pt>
                <c:pt idx="827">
                  <c:v>4.897940008672037</c:v>
                </c:pt>
                <c:pt idx="828">
                  <c:v>4.897940008672037</c:v>
                </c:pt>
                <c:pt idx="829">
                  <c:v>4.897940008672037</c:v>
                </c:pt>
                <c:pt idx="830">
                  <c:v>4.897940008672037</c:v>
                </c:pt>
                <c:pt idx="831">
                  <c:v>4.897940008672037</c:v>
                </c:pt>
                <c:pt idx="832">
                  <c:v>4.897940008672037</c:v>
                </c:pt>
                <c:pt idx="833">
                  <c:v>4.897940008672037</c:v>
                </c:pt>
                <c:pt idx="834">
                  <c:v>4.897940008672037</c:v>
                </c:pt>
                <c:pt idx="835">
                  <c:v>4.897940008672037</c:v>
                </c:pt>
                <c:pt idx="836">
                  <c:v>4.897940008672037</c:v>
                </c:pt>
                <c:pt idx="837">
                  <c:v>4.897940008672037</c:v>
                </c:pt>
                <c:pt idx="838">
                  <c:v>4.897940008672037</c:v>
                </c:pt>
                <c:pt idx="839">
                  <c:v>4.897940008672037</c:v>
                </c:pt>
                <c:pt idx="840">
                  <c:v>4.897940008672037</c:v>
                </c:pt>
                <c:pt idx="841">
                  <c:v>4.897940008672037</c:v>
                </c:pt>
                <c:pt idx="842">
                  <c:v>4.897940008672037</c:v>
                </c:pt>
                <c:pt idx="843">
                  <c:v>4.897940008672037</c:v>
                </c:pt>
                <c:pt idx="844">
                  <c:v>4.897940008672037</c:v>
                </c:pt>
                <c:pt idx="845">
                  <c:v>4.897940008672037</c:v>
                </c:pt>
                <c:pt idx="846">
                  <c:v>4.897940008672037</c:v>
                </c:pt>
                <c:pt idx="847">
                  <c:v>4.897940008672037</c:v>
                </c:pt>
                <c:pt idx="848">
                  <c:v>4.897940008672037</c:v>
                </c:pt>
                <c:pt idx="849">
                  <c:v>4.897940008672037</c:v>
                </c:pt>
                <c:pt idx="850">
                  <c:v>4.897940008672037</c:v>
                </c:pt>
                <c:pt idx="851">
                  <c:v>4.897940008672037</c:v>
                </c:pt>
                <c:pt idx="852">
                  <c:v>4.897940008672037</c:v>
                </c:pt>
                <c:pt idx="853">
                  <c:v>4.897940008672037</c:v>
                </c:pt>
                <c:pt idx="854">
                  <c:v>4.897940008672037</c:v>
                </c:pt>
                <c:pt idx="855">
                  <c:v>4.897940008672037</c:v>
                </c:pt>
                <c:pt idx="856">
                  <c:v>4.897940008672037</c:v>
                </c:pt>
                <c:pt idx="857">
                  <c:v>4.897940008672037</c:v>
                </c:pt>
                <c:pt idx="858">
                  <c:v>4.897940008672037</c:v>
                </c:pt>
                <c:pt idx="859">
                  <c:v>4.897940008672037</c:v>
                </c:pt>
                <c:pt idx="860">
                  <c:v>4.897940008672037</c:v>
                </c:pt>
                <c:pt idx="861">
                  <c:v>4.897940008672037</c:v>
                </c:pt>
                <c:pt idx="862">
                  <c:v>4.897940008672037</c:v>
                </c:pt>
                <c:pt idx="863">
                  <c:v>4.897940008672037</c:v>
                </c:pt>
                <c:pt idx="864">
                  <c:v>4.897940008672037</c:v>
                </c:pt>
                <c:pt idx="865">
                  <c:v>4.897940008672037</c:v>
                </c:pt>
                <c:pt idx="866">
                  <c:v>4.897940008672037</c:v>
                </c:pt>
                <c:pt idx="867">
                  <c:v>4.897940008672037</c:v>
                </c:pt>
                <c:pt idx="868">
                  <c:v>4.897940008672037</c:v>
                </c:pt>
                <c:pt idx="869">
                  <c:v>4.897940008672037</c:v>
                </c:pt>
                <c:pt idx="870">
                  <c:v>4.897940008672037</c:v>
                </c:pt>
                <c:pt idx="871">
                  <c:v>4.897940008672037</c:v>
                </c:pt>
                <c:pt idx="872">
                  <c:v>4.897940008672037</c:v>
                </c:pt>
                <c:pt idx="873">
                  <c:v>4.897940008672037</c:v>
                </c:pt>
                <c:pt idx="874">
                  <c:v>4.897940008672037</c:v>
                </c:pt>
                <c:pt idx="875">
                  <c:v>4.897940008672037</c:v>
                </c:pt>
                <c:pt idx="876">
                  <c:v>4.897940008672037</c:v>
                </c:pt>
                <c:pt idx="877">
                  <c:v>4.897940008672037</c:v>
                </c:pt>
                <c:pt idx="878">
                  <c:v>4.897940008672037</c:v>
                </c:pt>
                <c:pt idx="879">
                  <c:v>4.897940008672037</c:v>
                </c:pt>
                <c:pt idx="880">
                  <c:v>4.897940008672037</c:v>
                </c:pt>
                <c:pt idx="881">
                  <c:v>4.897940008672037</c:v>
                </c:pt>
                <c:pt idx="882">
                  <c:v>4.897940008672037</c:v>
                </c:pt>
                <c:pt idx="883">
                  <c:v>4.897940008672037</c:v>
                </c:pt>
                <c:pt idx="884">
                  <c:v>4.897940008672037</c:v>
                </c:pt>
                <c:pt idx="885">
                  <c:v>4.897940008672037</c:v>
                </c:pt>
                <c:pt idx="886">
                  <c:v>4.897940008672037</c:v>
                </c:pt>
                <c:pt idx="887">
                  <c:v>4.897940008672037</c:v>
                </c:pt>
                <c:pt idx="888">
                  <c:v>4.897940008672037</c:v>
                </c:pt>
                <c:pt idx="889">
                  <c:v>4.897940008672037</c:v>
                </c:pt>
                <c:pt idx="890">
                  <c:v>4.897940008672037</c:v>
                </c:pt>
                <c:pt idx="891">
                  <c:v>4.897940008672037</c:v>
                </c:pt>
                <c:pt idx="892">
                  <c:v>4.897940008672037</c:v>
                </c:pt>
                <c:pt idx="893">
                  <c:v>4.897940008672037</c:v>
                </c:pt>
                <c:pt idx="894">
                  <c:v>4.897940008672037</c:v>
                </c:pt>
                <c:pt idx="895">
                  <c:v>4.897940008672037</c:v>
                </c:pt>
                <c:pt idx="896">
                  <c:v>4.897940008672037</c:v>
                </c:pt>
                <c:pt idx="897">
                  <c:v>4.897940008672037</c:v>
                </c:pt>
                <c:pt idx="898">
                  <c:v>4.897940008672037</c:v>
                </c:pt>
                <c:pt idx="899">
                  <c:v>4.897940008672037</c:v>
                </c:pt>
                <c:pt idx="900">
                  <c:v>4.897940008672037</c:v>
                </c:pt>
                <c:pt idx="901">
                  <c:v>4.897940008672037</c:v>
                </c:pt>
                <c:pt idx="902">
                  <c:v>4.897940008672037</c:v>
                </c:pt>
                <c:pt idx="903">
                  <c:v>4.897940008672037</c:v>
                </c:pt>
                <c:pt idx="904">
                  <c:v>4.897940008672037</c:v>
                </c:pt>
                <c:pt idx="905">
                  <c:v>4.897940008672037</c:v>
                </c:pt>
                <c:pt idx="906">
                  <c:v>4.897940008672037</c:v>
                </c:pt>
                <c:pt idx="907">
                  <c:v>4.897940008672037</c:v>
                </c:pt>
                <c:pt idx="908">
                  <c:v>4.897940008672037</c:v>
                </c:pt>
                <c:pt idx="909">
                  <c:v>4.897940008672037</c:v>
                </c:pt>
                <c:pt idx="910">
                  <c:v>4.897940008672037</c:v>
                </c:pt>
                <c:pt idx="911">
                  <c:v>4.897940008672037</c:v>
                </c:pt>
                <c:pt idx="912">
                  <c:v>4.897940008672037</c:v>
                </c:pt>
                <c:pt idx="913">
                  <c:v>4.897940008672037</c:v>
                </c:pt>
                <c:pt idx="914">
                  <c:v>4.897940008672037</c:v>
                </c:pt>
                <c:pt idx="915">
                  <c:v>4.897940008672037</c:v>
                </c:pt>
                <c:pt idx="916">
                  <c:v>4.897940008672037</c:v>
                </c:pt>
                <c:pt idx="917">
                  <c:v>4.897940008672037</c:v>
                </c:pt>
                <c:pt idx="918">
                  <c:v>4.897940008672037</c:v>
                </c:pt>
                <c:pt idx="919">
                  <c:v>4.897940008672037</c:v>
                </c:pt>
                <c:pt idx="920">
                  <c:v>4.897940008672037</c:v>
                </c:pt>
                <c:pt idx="921">
                  <c:v>4.897940008672037</c:v>
                </c:pt>
                <c:pt idx="922">
                  <c:v>4.897940008672037</c:v>
                </c:pt>
                <c:pt idx="923">
                  <c:v>4.897940008672037</c:v>
                </c:pt>
                <c:pt idx="924">
                  <c:v>4.897940008672037</c:v>
                </c:pt>
                <c:pt idx="925">
                  <c:v>4.897940008672037</c:v>
                </c:pt>
                <c:pt idx="926">
                  <c:v>4.897940008672037</c:v>
                </c:pt>
                <c:pt idx="927">
                  <c:v>4.897940008672037</c:v>
                </c:pt>
                <c:pt idx="928">
                  <c:v>4.897940008672037</c:v>
                </c:pt>
                <c:pt idx="929">
                  <c:v>4.897940008672037</c:v>
                </c:pt>
                <c:pt idx="930">
                  <c:v>4.897940008672037</c:v>
                </c:pt>
                <c:pt idx="931">
                  <c:v>4.897940008672037</c:v>
                </c:pt>
                <c:pt idx="932">
                  <c:v>4.897940008672037</c:v>
                </c:pt>
                <c:pt idx="933">
                  <c:v>4.897940008672037</c:v>
                </c:pt>
                <c:pt idx="934">
                  <c:v>4.897940008672037</c:v>
                </c:pt>
                <c:pt idx="935">
                  <c:v>4.897940008672037</c:v>
                </c:pt>
                <c:pt idx="936">
                  <c:v>4.897940008672037</c:v>
                </c:pt>
                <c:pt idx="937">
                  <c:v>4.897940008672037</c:v>
                </c:pt>
                <c:pt idx="938">
                  <c:v>4.897940008672037</c:v>
                </c:pt>
                <c:pt idx="939">
                  <c:v>4.897940008672037</c:v>
                </c:pt>
                <c:pt idx="940">
                  <c:v>4.897940008672037</c:v>
                </c:pt>
                <c:pt idx="941">
                  <c:v>4.897940008672037</c:v>
                </c:pt>
                <c:pt idx="942">
                  <c:v>4.897940008672037</c:v>
                </c:pt>
                <c:pt idx="943">
                  <c:v>4.897940008672037</c:v>
                </c:pt>
                <c:pt idx="944">
                  <c:v>4.897940008672037</c:v>
                </c:pt>
                <c:pt idx="945">
                  <c:v>4.897940008672037</c:v>
                </c:pt>
                <c:pt idx="946">
                  <c:v>4.897940008672037</c:v>
                </c:pt>
                <c:pt idx="947">
                  <c:v>4.897940008672037</c:v>
                </c:pt>
                <c:pt idx="948">
                  <c:v>4.897940008672037</c:v>
                </c:pt>
                <c:pt idx="949">
                  <c:v>4.897940008672037</c:v>
                </c:pt>
                <c:pt idx="950">
                  <c:v>4.897940008672037</c:v>
                </c:pt>
                <c:pt idx="951">
                  <c:v>4.897940008672037</c:v>
                </c:pt>
                <c:pt idx="952">
                  <c:v>4.897940008672037</c:v>
                </c:pt>
                <c:pt idx="953">
                  <c:v>4.897940008672037</c:v>
                </c:pt>
                <c:pt idx="954">
                  <c:v>4.897940008672037</c:v>
                </c:pt>
                <c:pt idx="955">
                  <c:v>4.897940008672037</c:v>
                </c:pt>
                <c:pt idx="956">
                  <c:v>4.897940008672037</c:v>
                </c:pt>
                <c:pt idx="957">
                  <c:v>4.897940008672037</c:v>
                </c:pt>
                <c:pt idx="958">
                  <c:v>4.897940008672037</c:v>
                </c:pt>
                <c:pt idx="959">
                  <c:v>4.897940008672037</c:v>
                </c:pt>
                <c:pt idx="960">
                  <c:v>4.897940008672037</c:v>
                </c:pt>
                <c:pt idx="961">
                  <c:v>4.897940008672037</c:v>
                </c:pt>
                <c:pt idx="962">
                  <c:v>4.897940008672037</c:v>
                </c:pt>
                <c:pt idx="963">
                  <c:v>4.897940008672037</c:v>
                </c:pt>
                <c:pt idx="964">
                  <c:v>4.897940008672037</c:v>
                </c:pt>
                <c:pt idx="965">
                  <c:v>4.897940008672037</c:v>
                </c:pt>
                <c:pt idx="966">
                  <c:v>4.897940008672037</c:v>
                </c:pt>
                <c:pt idx="967">
                  <c:v>4.897940008672037</c:v>
                </c:pt>
                <c:pt idx="968">
                  <c:v>4.897940008672037</c:v>
                </c:pt>
                <c:pt idx="969">
                  <c:v>4.897940008672037</c:v>
                </c:pt>
                <c:pt idx="970">
                  <c:v>4.897940008672037</c:v>
                </c:pt>
                <c:pt idx="971">
                  <c:v>4.897940008672037</c:v>
                </c:pt>
                <c:pt idx="972">
                  <c:v>4.897940008672037</c:v>
                </c:pt>
                <c:pt idx="973">
                  <c:v>4.897940008672037</c:v>
                </c:pt>
                <c:pt idx="974">
                  <c:v>4.897940008672037</c:v>
                </c:pt>
                <c:pt idx="975">
                  <c:v>4.897940008672037</c:v>
                </c:pt>
                <c:pt idx="976">
                  <c:v>4.897940008672037</c:v>
                </c:pt>
                <c:pt idx="977">
                  <c:v>4.897940008672037</c:v>
                </c:pt>
                <c:pt idx="978">
                  <c:v>4.897940008672037</c:v>
                </c:pt>
                <c:pt idx="979">
                  <c:v>4.897940008672037</c:v>
                </c:pt>
                <c:pt idx="980">
                  <c:v>4.897940008672037</c:v>
                </c:pt>
                <c:pt idx="981">
                  <c:v>4.897940008672037</c:v>
                </c:pt>
                <c:pt idx="982">
                  <c:v>4.897940008672037</c:v>
                </c:pt>
                <c:pt idx="983">
                  <c:v>4.897940008672037</c:v>
                </c:pt>
                <c:pt idx="984">
                  <c:v>4.897940008672037</c:v>
                </c:pt>
                <c:pt idx="985">
                  <c:v>4.897940008672037</c:v>
                </c:pt>
                <c:pt idx="986">
                  <c:v>4.897940008672037</c:v>
                </c:pt>
                <c:pt idx="987">
                  <c:v>4.897940008672037</c:v>
                </c:pt>
                <c:pt idx="988">
                  <c:v>4.897940008672037</c:v>
                </c:pt>
                <c:pt idx="989">
                  <c:v>4.897940008672037</c:v>
                </c:pt>
                <c:pt idx="990">
                  <c:v>4.897940008672037</c:v>
                </c:pt>
                <c:pt idx="991">
                  <c:v>4.897940008672037</c:v>
                </c:pt>
                <c:pt idx="992">
                  <c:v>4.897940008672037</c:v>
                </c:pt>
                <c:pt idx="993">
                  <c:v>4.897940008672037</c:v>
                </c:pt>
                <c:pt idx="994">
                  <c:v>4.897940008672037</c:v>
                </c:pt>
                <c:pt idx="995">
                  <c:v>4.897940008672037</c:v>
                </c:pt>
                <c:pt idx="996">
                  <c:v>4.897940008672037</c:v>
                </c:pt>
                <c:pt idx="997">
                  <c:v>4.897940008672037</c:v>
                </c:pt>
                <c:pt idx="998">
                  <c:v>4.897940008672037</c:v>
                </c:pt>
                <c:pt idx="999">
                  <c:v>4.897940008672037</c:v>
                </c:pt>
                <c:pt idx="1000">
                  <c:v>4.897940008672037</c:v>
                </c:pt>
                <c:pt idx="1001">
                  <c:v>4.897940008672037</c:v>
                </c:pt>
                <c:pt idx="1002">
                  <c:v>4.897940008672037</c:v>
                </c:pt>
                <c:pt idx="1003">
                  <c:v>4.897940008672037</c:v>
                </c:pt>
                <c:pt idx="1004">
                  <c:v>4.897940008672037</c:v>
                </c:pt>
                <c:pt idx="1005">
                  <c:v>4.897940008672037</c:v>
                </c:pt>
                <c:pt idx="1006">
                  <c:v>4.897940008672037</c:v>
                </c:pt>
                <c:pt idx="1007">
                  <c:v>4.897940008672037</c:v>
                </c:pt>
                <c:pt idx="1008">
                  <c:v>4.897940008672037</c:v>
                </c:pt>
                <c:pt idx="1009">
                  <c:v>4.897940008672037</c:v>
                </c:pt>
                <c:pt idx="1010">
                  <c:v>4.897940008672037</c:v>
                </c:pt>
                <c:pt idx="1011">
                  <c:v>4.897940008672037</c:v>
                </c:pt>
                <c:pt idx="1012">
                  <c:v>4.897940008672037</c:v>
                </c:pt>
                <c:pt idx="1013">
                  <c:v>4.897940008672037</c:v>
                </c:pt>
                <c:pt idx="1014">
                  <c:v>4.897940008672037</c:v>
                </c:pt>
                <c:pt idx="1015">
                  <c:v>4.897940008672037</c:v>
                </c:pt>
                <c:pt idx="1016">
                  <c:v>4.897940008672037</c:v>
                </c:pt>
                <c:pt idx="1017">
                  <c:v>4.897940008672037</c:v>
                </c:pt>
                <c:pt idx="1018">
                  <c:v>4.897940008672037</c:v>
                </c:pt>
                <c:pt idx="1019">
                  <c:v>4.897940008672037</c:v>
                </c:pt>
                <c:pt idx="1020">
                  <c:v>4.897940008672037</c:v>
                </c:pt>
                <c:pt idx="1021">
                  <c:v>4.897940008672037</c:v>
                </c:pt>
                <c:pt idx="1022">
                  <c:v>4.897940008672037</c:v>
                </c:pt>
                <c:pt idx="1023">
                  <c:v>4.897940008672037</c:v>
                </c:pt>
                <c:pt idx="1024">
                  <c:v>4.897940008672037</c:v>
                </c:pt>
                <c:pt idx="1025">
                  <c:v>4.897940008672037</c:v>
                </c:pt>
                <c:pt idx="1026">
                  <c:v>4.897940008672037</c:v>
                </c:pt>
                <c:pt idx="1027">
                  <c:v>4.897940008672037</c:v>
                </c:pt>
                <c:pt idx="1028">
                  <c:v>4.897940008672037</c:v>
                </c:pt>
                <c:pt idx="1029">
                  <c:v>4.897940008672037</c:v>
                </c:pt>
                <c:pt idx="1030">
                  <c:v>4.897940008672037</c:v>
                </c:pt>
                <c:pt idx="1031">
                  <c:v>4.897940008672037</c:v>
                </c:pt>
                <c:pt idx="1032">
                  <c:v>4.897940008672037</c:v>
                </c:pt>
                <c:pt idx="1033">
                  <c:v>4.897940008672037</c:v>
                </c:pt>
                <c:pt idx="1034">
                  <c:v>4.897940008672037</c:v>
                </c:pt>
                <c:pt idx="1035">
                  <c:v>4.897940008672037</c:v>
                </c:pt>
                <c:pt idx="1036">
                  <c:v>4.897940008672037</c:v>
                </c:pt>
                <c:pt idx="1037">
                  <c:v>4.897940008672037</c:v>
                </c:pt>
                <c:pt idx="1038">
                  <c:v>4.897940008672037</c:v>
                </c:pt>
                <c:pt idx="1039">
                  <c:v>4.897940008672037</c:v>
                </c:pt>
                <c:pt idx="1040">
                  <c:v>4.897940008672037</c:v>
                </c:pt>
                <c:pt idx="1041">
                  <c:v>4.897940008672037</c:v>
                </c:pt>
                <c:pt idx="1042">
                  <c:v>4.897940008672037</c:v>
                </c:pt>
                <c:pt idx="1043">
                  <c:v>4.897940008672037</c:v>
                </c:pt>
                <c:pt idx="1044">
                  <c:v>4.897940008672037</c:v>
                </c:pt>
                <c:pt idx="1045">
                  <c:v>4.897940008672037</c:v>
                </c:pt>
                <c:pt idx="1046">
                  <c:v>4.897940008672037</c:v>
                </c:pt>
                <c:pt idx="1047">
                  <c:v>4.897940008672037</c:v>
                </c:pt>
                <c:pt idx="1048">
                  <c:v>4.897940008672037</c:v>
                </c:pt>
                <c:pt idx="1049">
                  <c:v>4.897940008672037</c:v>
                </c:pt>
                <c:pt idx="1050">
                  <c:v>4.897940008672037</c:v>
                </c:pt>
                <c:pt idx="1051">
                  <c:v>4.897940008672037</c:v>
                </c:pt>
                <c:pt idx="1052">
                  <c:v>4.897940008672037</c:v>
                </c:pt>
                <c:pt idx="1053">
                  <c:v>4.897940008672037</c:v>
                </c:pt>
                <c:pt idx="1054">
                  <c:v>4.897940008672037</c:v>
                </c:pt>
                <c:pt idx="1055">
                  <c:v>4.897940008672037</c:v>
                </c:pt>
                <c:pt idx="1056">
                  <c:v>4.897940008672037</c:v>
                </c:pt>
                <c:pt idx="1057">
                  <c:v>4.897940008672037</c:v>
                </c:pt>
                <c:pt idx="1058">
                  <c:v>4.897940008672037</c:v>
                </c:pt>
                <c:pt idx="1059">
                  <c:v>4.897940008672037</c:v>
                </c:pt>
                <c:pt idx="1060">
                  <c:v>4.897940008672037</c:v>
                </c:pt>
                <c:pt idx="1061">
                  <c:v>4.897940008672037</c:v>
                </c:pt>
                <c:pt idx="1062">
                  <c:v>4.897940008672037</c:v>
                </c:pt>
                <c:pt idx="1063">
                  <c:v>4.897940008672037</c:v>
                </c:pt>
                <c:pt idx="1064">
                  <c:v>4.897940008672037</c:v>
                </c:pt>
                <c:pt idx="1065">
                  <c:v>4.897940008672037</c:v>
                </c:pt>
                <c:pt idx="1066">
                  <c:v>4.897940008672037</c:v>
                </c:pt>
                <c:pt idx="1067">
                  <c:v>4.897940008672037</c:v>
                </c:pt>
                <c:pt idx="1068">
                  <c:v>4.897940008672037</c:v>
                </c:pt>
                <c:pt idx="1069">
                  <c:v>4.897940008672037</c:v>
                </c:pt>
                <c:pt idx="1070">
                  <c:v>4.897940008672037</c:v>
                </c:pt>
                <c:pt idx="1071">
                  <c:v>4.897940008672037</c:v>
                </c:pt>
                <c:pt idx="1072">
                  <c:v>4.897940008672037</c:v>
                </c:pt>
                <c:pt idx="1073">
                  <c:v>4.897940008672037</c:v>
                </c:pt>
                <c:pt idx="1074">
                  <c:v>4.897940008672037</c:v>
                </c:pt>
                <c:pt idx="1075">
                  <c:v>4.897940008672037</c:v>
                </c:pt>
                <c:pt idx="1076">
                  <c:v>4.897940008672037</c:v>
                </c:pt>
                <c:pt idx="1077">
                  <c:v>4.897940008672037</c:v>
                </c:pt>
                <c:pt idx="1078">
                  <c:v>4.897940008672037</c:v>
                </c:pt>
                <c:pt idx="1079">
                  <c:v>4.897940008672037</c:v>
                </c:pt>
                <c:pt idx="1080">
                  <c:v>4.897940008672037</c:v>
                </c:pt>
                <c:pt idx="1081">
                  <c:v>4.897940008672037</c:v>
                </c:pt>
                <c:pt idx="1082">
                  <c:v>4.897940008672037</c:v>
                </c:pt>
                <c:pt idx="1083">
                  <c:v>4.897940008672037</c:v>
                </c:pt>
                <c:pt idx="1084">
                  <c:v>4.897940008672037</c:v>
                </c:pt>
                <c:pt idx="1085">
                  <c:v>4.897940008672037</c:v>
                </c:pt>
                <c:pt idx="1086">
                  <c:v>4.897940008672037</c:v>
                </c:pt>
                <c:pt idx="1087">
                  <c:v>4.897940008672037</c:v>
                </c:pt>
                <c:pt idx="1088">
                  <c:v>4.897940008672037</c:v>
                </c:pt>
                <c:pt idx="1089">
                  <c:v>4.897940008672037</c:v>
                </c:pt>
                <c:pt idx="1090">
                  <c:v>4.897940008672037</c:v>
                </c:pt>
                <c:pt idx="1091">
                  <c:v>4.897940008672037</c:v>
                </c:pt>
                <c:pt idx="1092">
                  <c:v>4.897940008672037</c:v>
                </c:pt>
                <c:pt idx="1093">
                  <c:v>4.897940008672037</c:v>
                </c:pt>
                <c:pt idx="1094">
                  <c:v>4.897940008672037</c:v>
                </c:pt>
                <c:pt idx="1095">
                  <c:v>4.897940008672037</c:v>
                </c:pt>
                <c:pt idx="1096">
                  <c:v>4.897940008672037</c:v>
                </c:pt>
                <c:pt idx="1097">
                  <c:v>4.897940008672037</c:v>
                </c:pt>
                <c:pt idx="1098">
                  <c:v>4.897940008672037</c:v>
                </c:pt>
                <c:pt idx="1099">
                  <c:v>4.897940008672037</c:v>
                </c:pt>
                <c:pt idx="1100">
                  <c:v>4.897940008672037</c:v>
                </c:pt>
                <c:pt idx="1101">
                  <c:v>4.897940008672037</c:v>
                </c:pt>
                <c:pt idx="1102">
                  <c:v>4.897940008672037</c:v>
                </c:pt>
                <c:pt idx="1103">
                  <c:v>4.897940008672037</c:v>
                </c:pt>
                <c:pt idx="1104">
                  <c:v>4.897940008672037</c:v>
                </c:pt>
                <c:pt idx="1105">
                  <c:v>4.897940008672037</c:v>
                </c:pt>
                <c:pt idx="1106">
                  <c:v>4.897940008672037</c:v>
                </c:pt>
                <c:pt idx="1107">
                  <c:v>4.897940008672037</c:v>
                </c:pt>
                <c:pt idx="1108">
                  <c:v>4.897940008672037</c:v>
                </c:pt>
                <c:pt idx="1109">
                  <c:v>4.897940008672037</c:v>
                </c:pt>
                <c:pt idx="1110">
                  <c:v>4.897940008672037</c:v>
                </c:pt>
                <c:pt idx="1111">
                  <c:v>4.897940008672037</c:v>
                </c:pt>
                <c:pt idx="1112">
                  <c:v>4.897940008672037</c:v>
                </c:pt>
                <c:pt idx="1113">
                  <c:v>4.897940008672037</c:v>
                </c:pt>
                <c:pt idx="1114">
                  <c:v>4.897940008672037</c:v>
                </c:pt>
                <c:pt idx="1115">
                  <c:v>4.897940008672037</c:v>
                </c:pt>
                <c:pt idx="1116">
                  <c:v>4.897940008672037</c:v>
                </c:pt>
                <c:pt idx="1117">
                  <c:v>4.897940008672037</c:v>
                </c:pt>
                <c:pt idx="1118">
                  <c:v>4.897940008672037</c:v>
                </c:pt>
                <c:pt idx="1119">
                  <c:v>4.897940008672037</c:v>
                </c:pt>
                <c:pt idx="1120">
                  <c:v>4.897940008672037</c:v>
                </c:pt>
                <c:pt idx="1121">
                  <c:v>4.897940008672037</c:v>
                </c:pt>
                <c:pt idx="1122">
                  <c:v>4.897940008672037</c:v>
                </c:pt>
                <c:pt idx="1123">
                  <c:v>4.897940008672037</c:v>
                </c:pt>
                <c:pt idx="1124">
                  <c:v>4.897940008672037</c:v>
                </c:pt>
                <c:pt idx="1125">
                  <c:v>4.897940008672037</c:v>
                </c:pt>
                <c:pt idx="1126">
                  <c:v>4.897940008672037</c:v>
                </c:pt>
                <c:pt idx="1127">
                  <c:v>4.897940008672037</c:v>
                </c:pt>
                <c:pt idx="1128">
                  <c:v>4.897940008672037</c:v>
                </c:pt>
                <c:pt idx="1129">
                  <c:v>4.897940008672037</c:v>
                </c:pt>
                <c:pt idx="1130">
                  <c:v>4.897940008672037</c:v>
                </c:pt>
                <c:pt idx="1131">
                  <c:v>4.897940008672037</c:v>
                </c:pt>
                <c:pt idx="1132">
                  <c:v>4.897940008672037</c:v>
                </c:pt>
                <c:pt idx="1133">
                  <c:v>4.897940008672037</c:v>
                </c:pt>
                <c:pt idx="1134">
                  <c:v>4.897940008672037</c:v>
                </c:pt>
                <c:pt idx="1135">
                  <c:v>4.897940008672037</c:v>
                </c:pt>
                <c:pt idx="1136">
                  <c:v>4.897940008672037</c:v>
                </c:pt>
                <c:pt idx="1137">
                  <c:v>4.897940008672037</c:v>
                </c:pt>
                <c:pt idx="1138">
                  <c:v>4.897940008672037</c:v>
                </c:pt>
                <c:pt idx="1139">
                  <c:v>4.897940008672037</c:v>
                </c:pt>
                <c:pt idx="1140">
                  <c:v>4.897940008672037</c:v>
                </c:pt>
                <c:pt idx="1141">
                  <c:v>4.897940008672037</c:v>
                </c:pt>
                <c:pt idx="1142">
                  <c:v>4.897940008672037</c:v>
                </c:pt>
                <c:pt idx="1143">
                  <c:v>4.897940008672037</c:v>
                </c:pt>
                <c:pt idx="1144">
                  <c:v>4.897940008672037</c:v>
                </c:pt>
                <c:pt idx="1145">
                  <c:v>4.897940008672037</c:v>
                </c:pt>
                <c:pt idx="1146">
                  <c:v>4.897940008672037</c:v>
                </c:pt>
                <c:pt idx="1147">
                  <c:v>4.897940008672037</c:v>
                </c:pt>
                <c:pt idx="1148">
                  <c:v>4.897940008672037</c:v>
                </c:pt>
                <c:pt idx="1149">
                  <c:v>4.897940008672037</c:v>
                </c:pt>
                <c:pt idx="1150">
                  <c:v>4.897940008672037</c:v>
                </c:pt>
                <c:pt idx="1151">
                  <c:v>4.897940008672037</c:v>
                </c:pt>
                <c:pt idx="1152">
                  <c:v>4.897940008672037</c:v>
                </c:pt>
                <c:pt idx="1153">
                  <c:v>4.897940008672037</c:v>
                </c:pt>
                <c:pt idx="1154">
                  <c:v>4.897940008672037</c:v>
                </c:pt>
                <c:pt idx="1155">
                  <c:v>4.897940008672037</c:v>
                </c:pt>
                <c:pt idx="1156">
                  <c:v>4.897940008672037</c:v>
                </c:pt>
                <c:pt idx="1157">
                  <c:v>4.897940008672037</c:v>
                </c:pt>
                <c:pt idx="1158">
                  <c:v>4.897940008672037</c:v>
                </c:pt>
                <c:pt idx="1159">
                  <c:v>4.897940008672037</c:v>
                </c:pt>
                <c:pt idx="1160">
                  <c:v>4.897940008672037</c:v>
                </c:pt>
                <c:pt idx="1161">
                  <c:v>4.897940008672037</c:v>
                </c:pt>
                <c:pt idx="1162">
                  <c:v>4.897940008672037</c:v>
                </c:pt>
                <c:pt idx="1163">
                  <c:v>4.897940008672037</c:v>
                </c:pt>
                <c:pt idx="1164">
                  <c:v>4.897940008672037</c:v>
                </c:pt>
                <c:pt idx="1165">
                  <c:v>4.897940008672037</c:v>
                </c:pt>
                <c:pt idx="1166">
                  <c:v>4.897940008672037</c:v>
                </c:pt>
                <c:pt idx="1167">
                  <c:v>4.897940008672037</c:v>
                </c:pt>
                <c:pt idx="1168">
                  <c:v>4.897940008672037</c:v>
                </c:pt>
                <c:pt idx="1169">
                  <c:v>4.897940008672037</c:v>
                </c:pt>
                <c:pt idx="1170">
                  <c:v>4.897940008672037</c:v>
                </c:pt>
                <c:pt idx="1171">
                  <c:v>4.897940008672037</c:v>
                </c:pt>
                <c:pt idx="1172">
                  <c:v>4.897940008672037</c:v>
                </c:pt>
                <c:pt idx="1173">
                  <c:v>4.897940008672037</c:v>
                </c:pt>
                <c:pt idx="1174">
                  <c:v>4.897940008672037</c:v>
                </c:pt>
                <c:pt idx="1175">
                  <c:v>4.897940008672037</c:v>
                </c:pt>
                <c:pt idx="1176">
                  <c:v>4.897940008672037</c:v>
                </c:pt>
                <c:pt idx="1177">
                  <c:v>4.897940008672037</c:v>
                </c:pt>
                <c:pt idx="1178">
                  <c:v>4.897940008672037</c:v>
                </c:pt>
                <c:pt idx="1179">
                  <c:v>4.897940008672037</c:v>
                </c:pt>
                <c:pt idx="1180">
                  <c:v>4.897940008672037</c:v>
                </c:pt>
                <c:pt idx="1181">
                  <c:v>4.897940008672037</c:v>
                </c:pt>
                <c:pt idx="1182">
                  <c:v>4.897940008672037</c:v>
                </c:pt>
                <c:pt idx="1183">
                  <c:v>4.897940008672037</c:v>
                </c:pt>
                <c:pt idx="1184">
                  <c:v>4.897940008672037</c:v>
                </c:pt>
                <c:pt idx="1185">
                  <c:v>4.897940008672037</c:v>
                </c:pt>
                <c:pt idx="1186">
                  <c:v>4.897940008672037</c:v>
                </c:pt>
                <c:pt idx="1187">
                  <c:v>4.897940008672037</c:v>
                </c:pt>
                <c:pt idx="1188">
                  <c:v>4.897940008672037</c:v>
                </c:pt>
                <c:pt idx="1189">
                  <c:v>4.897940008672037</c:v>
                </c:pt>
                <c:pt idx="1190">
                  <c:v>4.897940008672037</c:v>
                </c:pt>
                <c:pt idx="1191">
                  <c:v>4.897940008672037</c:v>
                </c:pt>
                <c:pt idx="1192">
                  <c:v>4.897940008672037</c:v>
                </c:pt>
                <c:pt idx="1193">
                  <c:v>4.897940008672037</c:v>
                </c:pt>
                <c:pt idx="1194">
                  <c:v>4.897940008672037</c:v>
                </c:pt>
                <c:pt idx="1195">
                  <c:v>4.897940008672037</c:v>
                </c:pt>
                <c:pt idx="1196">
                  <c:v>4.897940008672037</c:v>
                </c:pt>
                <c:pt idx="1197">
                  <c:v>4.897940008672037</c:v>
                </c:pt>
                <c:pt idx="1198">
                  <c:v>4.897940008672037</c:v>
                </c:pt>
                <c:pt idx="1199">
                  <c:v>4.897940008672037</c:v>
                </c:pt>
                <c:pt idx="1200">
                  <c:v>4.897940008672037</c:v>
                </c:pt>
                <c:pt idx="1201">
                  <c:v>4.897940008672037</c:v>
                </c:pt>
                <c:pt idx="1202">
                  <c:v>4.897940008672037</c:v>
                </c:pt>
                <c:pt idx="1203">
                  <c:v>4.897940008672037</c:v>
                </c:pt>
                <c:pt idx="1204">
                  <c:v>4.897940008672037</c:v>
                </c:pt>
                <c:pt idx="1205">
                  <c:v>4.897940008672037</c:v>
                </c:pt>
                <c:pt idx="1206">
                  <c:v>4.897940008672037</c:v>
                </c:pt>
                <c:pt idx="1207">
                  <c:v>4.897940008672037</c:v>
                </c:pt>
                <c:pt idx="1208">
                  <c:v>4.897940008672037</c:v>
                </c:pt>
                <c:pt idx="1209">
                  <c:v>4.897940008672037</c:v>
                </c:pt>
                <c:pt idx="1210">
                  <c:v>4.897940008672037</c:v>
                </c:pt>
                <c:pt idx="1211">
                  <c:v>4.897940008672037</c:v>
                </c:pt>
                <c:pt idx="1212">
                  <c:v>4.897940008672037</c:v>
                </c:pt>
                <c:pt idx="1213">
                  <c:v>4.897940008672037</c:v>
                </c:pt>
                <c:pt idx="1214">
                  <c:v>4.897940008672037</c:v>
                </c:pt>
                <c:pt idx="1215">
                  <c:v>4.897940008672037</c:v>
                </c:pt>
                <c:pt idx="1216">
                  <c:v>4.897940008672037</c:v>
                </c:pt>
                <c:pt idx="1217">
                  <c:v>4.897940008672037</c:v>
                </c:pt>
                <c:pt idx="1218">
                  <c:v>4.897940008672037</c:v>
                </c:pt>
                <c:pt idx="1219">
                  <c:v>4.897940008672037</c:v>
                </c:pt>
                <c:pt idx="1220">
                  <c:v>4.897940008672037</c:v>
                </c:pt>
                <c:pt idx="1221">
                  <c:v>4.897940008672037</c:v>
                </c:pt>
                <c:pt idx="1222">
                  <c:v>4.897940008672037</c:v>
                </c:pt>
                <c:pt idx="1223">
                  <c:v>4.897940008672037</c:v>
                </c:pt>
                <c:pt idx="1224">
                  <c:v>4.897940008672037</c:v>
                </c:pt>
                <c:pt idx="1225">
                  <c:v>4.897940008672037</c:v>
                </c:pt>
                <c:pt idx="1226">
                  <c:v>4.897940008672037</c:v>
                </c:pt>
                <c:pt idx="1227">
                  <c:v>4.897940008672037</c:v>
                </c:pt>
                <c:pt idx="1228">
                  <c:v>4.897940008672037</c:v>
                </c:pt>
                <c:pt idx="1229">
                  <c:v>4.897940008672037</c:v>
                </c:pt>
                <c:pt idx="1230">
                  <c:v>4.897940008672037</c:v>
                </c:pt>
                <c:pt idx="1231">
                  <c:v>4.897940008672037</c:v>
                </c:pt>
                <c:pt idx="1232">
                  <c:v>4.897940008672037</c:v>
                </c:pt>
                <c:pt idx="1233">
                  <c:v>4.897940008672037</c:v>
                </c:pt>
                <c:pt idx="1234">
                  <c:v>4.897940008672037</c:v>
                </c:pt>
                <c:pt idx="1235">
                  <c:v>4.897940008672037</c:v>
                </c:pt>
                <c:pt idx="1236">
                  <c:v>4.897940008672037</c:v>
                </c:pt>
                <c:pt idx="1237">
                  <c:v>4.897940008672037</c:v>
                </c:pt>
                <c:pt idx="1238">
                  <c:v>4.897940008672037</c:v>
                </c:pt>
                <c:pt idx="1239">
                  <c:v>4.897940008672037</c:v>
                </c:pt>
                <c:pt idx="1240">
                  <c:v>4.897940008672037</c:v>
                </c:pt>
                <c:pt idx="1241">
                  <c:v>4.897940008672037</c:v>
                </c:pt>
                <c:pt idx="1242">
                  <c:v>4.897940008672037</c:v>
                </c:pt>
                <c:pt idx="1243">
                  <c:v>4.897940008672037</c:v>
                </c:pt>
                <c:pt idx="1244">
                  <c:v>4.897940008672037</c:v>
                </c:pt>
                <c:pt idx="1245">
                  <c:v>4.897940008672037</c:v>
                </c:pt>
                <c:pt idx="1246">
                  <c:v>4.897940008672037</c:v>
                </c:pt>
                <c:pt idx="1247">
                  <c:v>4.897940008672037</c:v>
                </c:pt>
                <c:pt idx="1248">
                  <c:v>4.897940008672037</c:v>
                </c:pt>
                <c:pt idx="1249">
                  <c:v>4.897940008672037</c:v>
                </c:pt>
                <c:pt idx="1250">
                  <c:v>4.897940008672037</c:v>
                </c:pt>
                <c:pt idx="1251">
                  <c:v>4.897940008672037</c:v>
                </c:pt>
                <c:pt idx="1252">
                  <c:v>4.897940008672037</c:v>
                </c:pt>
                <c:pt idx="1253">
                  <c:v>4.897940008672037</c:v>
                </c:pt>
                <c:pt idx="1254">
                  <c:v>4.897940008672037</c:v>
                </c:pt>
                <c:pt idx="1255">
                  <c:v>4.897940008672037</c:v>
                </c:pt>
                <c:pt idx="1256">
                  <c:v>4.897940008672037</c:v>
                </c:pt>
                <c:pt idx="1257">
                  <c:v>4.897940008672037</c:v>
                </c:pt>
                <c:pt idx="1258">
                  <c:v>4.897940008672037</c:v>
                </c:pt>
                <c:pt idx="1259">
                  <c:v>4.897940008672037</c:v>
                </c:pt>
                <c:pt idx="1260">
                  <c:v>4.897940008672037</c:v>
                </c:pt>
                <c:pt idx="1261">
                  <c:v>4.897940008672037</c:v>
                </c:pt>
                <c:pt idx="1262">
                  <c:v>4.897940008672037</c:v>
                </c:pt>
                <c:pt idx="1263">
                  <c:v>4.897940008672037</c:v>
                </c:pt>
                <c:pt idx="1264">
                  <c:v>4.897940008672037</c:v>
                </c:pt>
                <c:pt idx="1265">
                  <c:v>4.897940008672037</c:v>
                </c:pt>
                <c:pt idx="1266">
                  <c:v>4.897940008672037</c:v>
                </c:pt>
                <c:pt idx="1267">
                  <c:v>4.897940008672037</c:v>
                </c:pt>
                <c:pt idx="1268">
                  <c:v>4.897940008672037</c:v>
                </c:pt>
                <c:pt idx="1269">
                  <c:v>4.897940008672037</c:v>
                </c:pt>
                <c:pt idx="1270">
                  <c:v>4.897940008672037</c:v>
                </c:pt>
                <c:pt idx="1271">
                  <c:v>4.897940008672037</c:v>
                </c:pt>
                <c:pt idx="1272">
                  <c:v>4.897940008672037</c:v>
                </c:pt>
                <c:pt idx="1273">
                  <c:v>4.897940008672037</c:v>
                </c:pt>
                <c:pt idx="1274">
                  <c:v>4.897940008672037</c:v>
                </c:pt>
                <c:pt idx="1275">
                  <c:v>4.897940008672037</c:v>
                </c:pt>
                <c:pt idx="1276">
                  <c:v>4.897940008672037</c:v>
                </c:pt>
                <c:pt idx="1277">
                  <c:v>4.897940008672037</c:v>
                </c:pt>
                <c:pt idx="1278">
                  <c:v>4.897940008672037</c:v>
                </c:pt>
                <c:pt idx="1279">
                  <c:v>4.897940008672037</c:v>
                </c:pt>
                <c:pt idx="1280">
                  <c:v>4.897940008672037</c:v>
                </c:pt>
                <c:pt idx="1281">
                  <c:v>4.897940008672037</c:v>
                </c:pt>
                <c:pt idx="1282">
                  <c:v>4.897940008672037</c:v>
                </c:pt>
                <c:pt idx="1283">
                  <c:v>4.897940008672037</c:v>
                </c:pt>
                <c:pt idx="1284">
                  <c:v>4.897940008672037</c:v>
                </c:pt>
                <c:pt idx="1285">
                  <c:v>4.897940008672037</c:v>
                </c:pt>
                <c:pt idx="1286">
                  <c:v>4.897940008672037</c:v>
                </c:pt>
                <c:pt idx="1287">
                  <c:v>4.897940008672037</c:v>
                </c:pt>
                <c:pt idx="1288">
                  <c:v>4.897940008672037</c:v>
                </c:pt>
                <c:pt idx="1289">
                  <c:v>4.897940008672037</c:v>
                </c:pt>
                <c:pt idx="1290">
                  <c:v>4.897940008672037</c:v>
                </c:pt>
                <c:pt idx="1291">
                  <c:v>4.897940008672037</c:v>
                </c:pt>
                <c:pt idx="1292">
                  <c:v>4.897940008672037</c:v>
                </c:pt>
                <c:pt idx="1293">
                  <c:v>4.897940008672037</c:v>
                </c:pt>
                <c:pt idx="1294">
                  <c:v>4.897940008672037</c:v>
                </c:pt>
                <c:pt idx="1295">
                  <c:v>4.897940008672037</c:v>
                </c:pt>
                <c:pt idx="1296">
                  <c:v>4.897940008672037</c:v>
                </c:pt>
                <c:pt idx="1297">
                  <c:v>4.897940008672037</c:v>
                </c:pt>
                <c:pt idx="1298">
                  <c:v>4.897940008672037</c:v>
                </c:pt>
                <c:pt idx="1299">
                  <c:v>4.897940008672037</c:v>
                </c:pt>
                <c:pt idx="1300">
                  <c:v>4.897940008672037</c:v>
                </c:pt>
                <c:pt idx="1301">
                  <c:v>4.897940008672037</c:v>
                </c:pt>
                <c:pt idx="1302">
                  <c:v>4.897940008672037</c:v>
                </c:pt>
                <c:pt idx="1303">
                  <c:v>4.897940008672037</c:v>
                </c:pt>
                <c:pt idx="1304">
                  <c:v>4.897940008672037</c:v>
                </c:pt>
                <c:pt idx="1305">
                  <c:v>4.897940008672037</c:v>
                </c:pt>
                <c:pt idx="1306">
                  <c:v>4.897940008672037</c:v>
                </c:pt>
                <c:pt idx="1307">
                  <c:v>4.897940008672037</c:v>
                </c:pt>
                <c:pt idx="1308">
                  <c:v>4.897940008672037</c:v>
                </c:pt>
                <c:pt idx="1309">
                  <c:v>4.897940008672037</c:v>
                </c:pt>
                <c:pt idx="1310">
                  <c:v>4.897940008672037</c:v>
                </c:pt>
                <c:pt idx="1311">
                  <c:v>4.897940008672037</c:v>
                </c:pt>
                <c:pt idx="1312">
                  <c:v>4.897940008672037</c:v>
                </c:pt>
                <c:pt idx="1313">
                  <c:v>4.897940008672037</c:v>
                </c:pt>
                <c:pt idx="1314">
                  <c:v>4.897940008672037</c:v>
                </c:pt>
                <c:pt idx="1315">
                  <c:v>4.897940008672037</c:v>
                </c:pt>
                <c:pt idx="1316">
                  <c:v>4.897940008672037</c:v>
                </c:pt>
                <c:pt idx="1317">
                  <c:v>4.897940008672037</c:v>
                </c:pt>
                <c:pt idx="1318">
                  <c:v>4.897940008672037</c:v>
                </c:pt>
                <c:pt idx="1319">
                  <c:v>4.897940008672037</c:v>
                </c:pt>
                <c:pt idx="1320">
                  <c:v>4.897940008672037</c:v>
                </c:pt>
                <c:pt idx="1321">
                  <c:v>4.897940008672037</c:v>
                </c:pt>
                <c:pt idx="1322">
                  <c:v>4.897940008672037</c:v>
                </c:pt>
                <c:pt idx="1323">
                  <c:v>4.897940008672037</c:v>
                </c:pt>
                <c:pt idx="1324">
                  <c:v>4.897940008672037</c:v>
                </c:pt>
                <c:pt idx="1325">
                  <c:v>4.897940008672037</c:v>
                </c:pt>
                <c:pt idx="1326">
                  <c:v>4.897940008672037</c:v>
                </c:pt>
                <c:pt idx="1327">
                  <c:v>4.897940008672037</c:v>
                </c:pt>
                <c:pt idx="1328">
                  <c:v>4.897940008672037</c:v>
                </c:pt>
                <c:pt idx="1329">
                  <c:v>4.897940008672037</c:v>
                </c:pt>
                <c:pt idx="1330">
                  <c:v>4.897940008672037</c:v>
                </c:pt>
                <c:pt idx="1331">
                  <c:v>4.897940008672037</c:v>
                </c:pt>
                <c:pt idx="1332">
                  <c:v>4.897940008672037</c:v>
                </c:pt>
                <c:pt idx="1333">
                  <c:v>4.897940008672037</c:v>
                </c:pt>
                <c:pt idx="1334">
                  <c:v>4.897940008672037</c:v>
                </c:pt>
                <c:pt idx="1335">
                  <c:v>4.897940008672037</c:v>
                </c:pt>
                <c:pt idx="1336">
                  <c:v>4.897940008672037</c:v>
                </c:pt>
                <c:pt idx="1337">
                  <c:v>4.897940008672037</c:v>
                </c:pt>
                <c:pt idx="1338">
                  <c:v>4.897940008672037</c:v>
                </c:pt>
                <c:pt idx="1339">
                  <c:v>4.897940008672037</c:v>
                </c:pt>
                <c:pt idx="1340">
                  <c:v>4.897940008672037</c:v>
                </c:pt>
                <c:pt idx="1341">
                  <c:v>4.897940008672037</c:v>
                </c:pt>
                <c:pt idx="1342">
                  <c:v>4.897940008672037</c:v>
                </c:pt>
                <c:pt idx="1343">
                  <c:v>4.897940008672037</c:v>
                </c:pt>
                <c:pt idx="1344">
                  <c:v>4.897940008672037</c:v>
                </c:pt>
                <c:pt idx="1345">
                  <c:v>4.897940008672037</c:v>
                </c:pt>
                <c:pt idx="1346">
                  <c:v>4.897940008672037</c:v>
                </c:pt>
                <c:pt idx="1347">
                  <c:v>4.897940008672037</c:v>
                </c:pt>
                <c:pt idx="1348">
                  <c:v>4.897940008672037</c:v>
                </c:pt>
                <c:pt idx="1349">
                  <c:v>4.897940008672037</c:v>
                </c:pt>
                <c:pt idx="1350">
                  <c:v>4.897940008672037</c:v>
                </c:pt>
                <c:pt idx="1351">
                  <c:v>4.897940008672037</c:v>
                </c:pt>
                <c:pt idx="1352">
                  <c:v>4.897940008672037</c:v>
                </c:pt>
                <c:pt idx="1353">
                  <c:v>4.897940008672037</c:v>
                </c:pt>
                <c:pt idx="1354">
                  <c:v>4.897940008672037</c:v>
                </c:pt>
                <c:pt idx="1355">
                  <c:v>4.897940008672037</c:v>
                </c:pt>
                <c:pt idx="1356">
                  <c:v>4.897940008672037</c:v>
                </c:pt>
                <c:pt idx="1357">
                  <c:v>4.897940008672037</c:v>
                </c:pt>
                <c:pt idx="1358">
                  <c:v>4.897940008672037</c:v>
                </c:pt>
                <c:pt idx="1359">
                  <c:v>4.897940008672037</c:v>
                </c:pt>
                <c:pt idx="1360">
                  <c:v>4.897940008672037</c:v>
                </c:pt>
                <c:pt idx="1361">
                  <c:v>4.897940008672037</c:v>
                </c:pt>
                <c:pt idx="1362">
                  <c:v>4.897940008672037</c:v>
                </c:pt>
                <c:pt idx="1363">
                  <c:v>4.897940008672037</c:v>
                </c:pt>
                <c:pt idx="1364">
                  <c:v>4.897940008672037</c:v>
                </c:pt>
                <c:pt idx="1365">
                  <c:v>4.897940008672037</c:v>
                </c:pt>
                <c:pt idx="1366">
                  <c:v>4.897940008672037</c:v>
                </c:pt>
                <c:pt idx="1367">
                  <c:v>4.897940008672037</c:v>
                </c:pt>
                <c:pt idx="1368">
                  <c:v>4.897940008672037</c:v>
                </c:pt>
                <c:pt idx="1369">
                  <c:v>4.897940008672037</c:v>
                </c:pt>
                <c:pt idx="1370">
                  <c:v>4.897940008672037</c:v>
                </c:pt>
                <c:pt idx="1371">
                  <c:v>4.897940008672037</c:v>
                </c:pt>
                <c:pt idx="1372">
                  <c:v>4.897940008672037</c:v>
                </c:pt>
                <c:pt idx="1373">
                  <c:v>4.897940008672037</c:v>
                </c:pt>
                <c:pt idx="1374">
                  <c:v>4.897940008672037</c:v>
                </c:pt>
                <c:pt idx="1375">
                  <c:v>4.897940008672037</c:v>
                </c:pt>
                <c:pt idx="1376">
                  <c:v>4.897940008672037</c:v>
                </c:pt>
                <c:pt idx="1377">
                  <c:v>4.897940008672037</c:v>
                </c:pt>
                <c:pt idx="1378">
                  <c:v>4.897940008672037</c:v>
                </c:pt>
                <c:pt idx="1379">
                  <c:v>4.897940008672037</c:v>
                </c:pt>
                <c:pt idx="1380">
                  <c:v>4.897940008672037</c:v>
                </c:pt>
                <c:pt idx="1381">
                  <c:v>4.897940008672037</c:v>
                </c:pt>
                <c:pt idx="1382">
                  <c:v>4.897940008672037</c:v>
                </c:pt>
                <c:pt idx="1383">
                  <c:v>4.897940008672037</c:v>
                </c:pt>
                <c:pt idx="1384">
                  <c:v>4.897940008672037</c:v>
                </c:pt>
                <c:pt idx="1385">
                  <c:v>4.897940008672037</c:v>
                </c:pt>
                <c:pt idx="1386">
                  <c:v>4.897940008672037</c:v>
                </c:pt>
                <c:pt idx="1387">
                  <c:v>4.897940008672037</c:v>
                </c:pt>
                <c:pt idx="1388">
                  <c:v>4.897940008672037</c:v>
                </c:pt>
                <c:pt idx="1389">
                  <c:v>4.897940008672037</c:v>
                </c:pt>
                <c:pt idx="1390">
                  <c:v>4.897940008672037</c:v>
                </c:pt>
                <c:pt idx="1391">
                  <c:v>4.897940008672037</c:v>
                </c:pt>
                <c:pt idx="1392">
                  <c:v>4.897940008672037</c:v>
                </c:pt>
                <c:pt idx="1393">
                  <c:v>4.897940008672037</c:v>
                </c:pt>
                <c:pt idx="1394">
                  <c:v>4.897940008672037</c:v>
                </c:pt>
                <c:pt idx="1395">
                  <c:v>4.897940008672037</c:v>
                </c:pt>
                <c:pt idx="1396">
                  <c:v>4.897940008672037</c:v>
                </c:pt>
                <c:pt idx="1397">
                  <c:v>4.897940008672037</c:v>
                </c:pt>
                <c:pt idx="1398">
                  <c:v>4.897940008672037</c:v>
                </c:pt>
                <c:pt idx="1399">
                  <c:v>4.897940008672037</c:v>
                </c:pt>
                <c:pt idx="1400">
                  <c:v>4.897940008672037</c:v>
                </c:pt>
                <c:pt idx="1401">
                  <c:v>4.897940008672037</c:v>
                </c:pt>
                <c:pt idx="1402">
                  <c:v>4.897940008672037</c:v>
                </c:pt>
                <c:pt idx="1403">
                  <c:v>4.897940008672037</c:v>
                </c:pt>
                <c:pt idx="1404">
                  <c:v>4.897940008672037</c:v>
                </c:pt>
                <c:pt idx="1405">
                  <c:v>4.897940008672037</c:v>
                </c:pt>
                <c:pt idx="1406">
                  <c:v>4.897940008672037</c:v>
                </c:pt>
                <c:pt idx="1407">
                  <c:v>4.897940008672037</c:v>
                </c:pt>
                <c:pt idx="1408">
                  <c:v>4.897940008672037</c:v>
                </c:pt>
              </c:numCache>
            </c:numRef>
          </c:yVal>
          <c:smooth val="1"/>
        </c:ser>
        <c:ser>
          <c:idx val="0"/>
          <c:order val="18"/>
          <c:tx>
            <c:strRef>
              <c:f>'[1]H2CO3 CLOSED'!$AG$2</c:f>
              <c:strCache>
                <c:ptCount val="1"/>
                <c:pt idx="0">
                  <c:v>HCO3-</c:v>
                </c:pt>
              </c:strCache>
            </c:strRef>
          </c:tx>
          <c:spPr>
            <a:ln w="63500">
              <a:solidFill>
                <a:schemeClr val="tx2">
                  <a:lumMod val="40000"/>
                  <a:lumOff val="60000"/>
                  <a:alpha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'[1]H2CO3 OPEN'!$P$3:$P$1411</c:f>
              <c:numCache>
                <c:formatCode>0.00</c:formatCode>
                <c:ptCount val="1409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-0.5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</c:v>
                </c:pt>
                <c:pt idx="1406">
                  <c:v>15.0</c:v>
                </c:pt>
                <c:pt idx="1407">
                  <c:v>15.5</c:v>
                </c:pt>
                <c:pt idx="1408">
                  <c:v>16.0</c:v>
                </c:pt>
              </c:numCache>
            </c:numRef>
          </c:xVal>
          <c:yVal>
            <c:numRef>
              <c:f>'[1]H2CO3 OPEN'!$AD$3:$AD$1411</c:f>
              <c:numCache>
                <c:formatCode>0.000</c:formatCode>
                <c:ptCount val="1409"/>
                <c:pt idx="0">
                  <c:v>13.26794000867204</c:v>
                </c:pt>
                <c:pt idx="1">
                  <c:v>12.76794000867204</c:v>
                </c:pt>
                <c:pt idx="2">
                  <c:v>12.26794000867204</c:v>
                </c:pt>
                <c:pt idx="3">
                  <c:v>11.76794000867204</c:v>
                </c:pt>
                <c:pt idx="4">
                  <c:v>11.26794000867204</c:v>
                </c:pt>
                <c:pt idx="5">
                  <c:v>11.25794000867204</c:v>
                </c:pt>
                <c:pt idx="6">
                  <c:v>11.24794000867204</c:v>
                </c:pt>
                <c:pt idx="7">
                  <c:v>11.23794000867204</c:v>
                </c:pt>
                <c:pt idx="8">
                  <c:v>11.22794000867204</c:v>
                </c:pt>
                <c:pt idx="9">
                  <c:v>11.21794000867204</c:v>
                </c:pt>
                <c:pt idx="10">
                  <c:v>11.20794000867204</c:v>
                </c:pt>
                <c:pt idx="11">
                  <c:v>11.19794000867204</c:v>
                </c:pt>
                <c:pt idx="12">
                  <c:v>11.18794000867204</c:v>
                </c:pt>
                <c:pt idx="13">
                  <c:v>11.17794000867204</c:v>
                </c:pt>
                <c:pt idx="14">
                  <c:v>11.16794000867204</c:v>
                </c:pt>
                <c:pt idx="15">
                  <c:v>11.15794000867204</c:v>
                </c:pt>
                <c:pt idx="16">
                  <c:v>11.14794000867204</c:v>
                </c:pt>
                <c:pt idx="17">
                  <c:v>11.13794000867204</c:v>
                </c:pt>
                <c:pt idx="18">
                  <c:v>11.12794000867204</c:v>
                </c:pt>
                <c:pt idx="19">
                  <c:v>11.11794000867204</c:v>
                </c:pt>
                <c:pt idx="20">
                  <c:v>11.10794000867204</c:v>
                </c:pt>
                <c:pt idx="21">
                  <c:v>11.09794000867204</c:v>
                </c:pt>
                <c:pt idx="22">
                  <c:v>11.08794000867204</c:v>
                </c:pt>
                <c:pt idx="23">
                  <c:v>11.07794000867204</c:v>
                </c:pt>
                <c:pt idx="24">
                  <c:v>11.06794000867204</c:v>
                </c:pt>
                <c:pt idx="25">
                  <c:v>11.05794000867204</c:v>
                </c:pt>
                <c:pt idx="26">
                  <c:v>11.04794000867204</c:v>
                </c:pt>
                <c:pt idx="27">
                  <c:v>11.03794000867204</c:v>
                </c:pt>
                <c:pt idx="28">
                  <c:v>11.02794000867204</c:v>
                </c:pt>
                <c:pt idx="29">
                  <c:v>11.01794000867204</c:v>
                </c:pt>
                <c:pt idx="30">
                  <c:v>11.00794000867204</c:v>
                </c:pt>
                <c:pt idx="31">
                  <c:v>10.99794000867204</c:v>
                </c:pt>
                <c:pt idx="32">
                  <c:v>10.98794000867204</c:v>
                </c:pt>
                <c:pt idx="33">
                  <c:v>10.97794000867204</c:v>
                </c:pt>
                <c:pt idx="34">
                  <c:v>10.96794000867204</c:v>
                </c:pt>
                <c:pt idx="35">
                  <c:v>10.95794000867204</c:v>
                </c:pt>
                <c:pt idx="36">
                  <c:v>10.94794000867204</c:v>
                </c:pt>
                <c:pt idx="37">
                  <c:v>10.93794000867204</c:v>
                </c:pt>
                <c:pt idx="38">
                  <c:v>10.92794000867204</c:v>
                </c:pt>
                <c:pt idx="39">
                  <c:v>10.91794000867204</c:v>
                </c:pt>
                <c:pt idx="40">
                  <c:v>10.90794000867204</c:v>
                </c:pt>
                <c:pt idx="41">
                  <c:v>10.89794000867204</c:v>
                </c:pt>
                <c:pt idx="42">
                  <c:v>10.88794000867204</c:v>
                </c:pt>
                <c:pt idx="43">
                  <c:v>10.87794000867204</c:v>
                </c:pt>
                <c:pt idx="44">
                  <c:v>10.86794000867204</c:v>
                </c:pt>
                <c:pt idx="45">
                  <c:v>10.85794000867204</c:v>
                </c:pt>
                <c:pt idx="46">
                  <c:v>10.84794000867204</c:v>
                </c:pt>
                <c:pt idx="47">
                  <c:v>10.83794000867204</c:v>
                </c:pt>
                <c:pt idx="48">
                  <c:v>10.82794000867204</c:v>
                </c:pt>
                <c:pt idx="49">
                  <c:v>10.81794000867204</c:v>
                </c:pt>
                <c:pt idx="50">
                  <c:v>10.80794000867204</c:v>
                </c:pt>
                <c:pt idx="51">
                  <c:v>10.79794000867204</c:v>
                </c:pt>
                <c:pt idx="52">
                  <c:v>10.78794000867204</c:v>
                </c:pt>
                <c:pt idx="53">
                  <c:v>10.77794000867204</c:v>
                </c:pt>
                <c:pt idx="54">
                  <c:v>10.76794000867204</c:v>
                </c:pt>
                <c:pt idx="55">
                  <c:v>10.75794000867204</c:v>
                </c:pt>
                <c:pt idx="56">
                  <c:v>10.74794000867204</c:v>
                </c:pt>
                <c:pt idx="57">
                  <c:v>10.73794000867204</c:v>
                </c:pt>
                <c:pt idx="58">
                  <c:v>10.72794000867204</c:v>
                </c:pt>
                <c:pt idx="59">
                  <c:v>10.71794000867204</c:v>
                </c:pt>
                <c:pt idx="60">
                  <c:v>10.70794000867204</c:v>
                </c:pt>
                <c:pt idx="61">
                  <c:v>10.69794000867204</c:v>
                </c:pt>
                <c:pt idx="62">
                  <c:v>10.68794000867204</c:v>
                </c:pt>
                <c:pt idx="63">
                  <c:v>10.67794000867204</c:v>
                </c:pt>
                <c:pt idx="64">
                  <c:v>10.66794000867204</c:v>
                </c:pt>
                <c:pt idx="65">
                  <c:v>10.65794000867204</c:v>
                </c:pt>
                <c:pt idx="66">
                  <c:v>10.64794000867204</c:v>
                </c:pt>
                <c:pt idx="67">
                  <c:v>10.63794000867204</c:v>
                </c:pt>
                <c:pt idx="68">
                  <c:v>10.62794000867204</c:v>
                </c:pt>
                <c:pt idx="69">
                  <c:v>10.61794000867204</c:v>
                </c:pt>
                <c:pt idx="70">
                  <c:v>10.60794000867204</c:v>
                </c:pt>
                <c:pt idx="71">
                  <c:v>10.59794000867204</c:v>
                </c:pt>
                <c:pt idx="72">
                  <c:v>10.58794000867204</c:v>
                </c:pt>
                <c:pt idx="73">
                  <c:v>10.57794000867204</c:v>
                </c:pt>
                <c:pt idx="74">
                  <c:v>10.56794000867204</c:v>
                </c:pt>
                <c:pt idx="75">
                  <c:v>10.55794000867204</c:v>
                </c:pt>
                <c:pt idx="76">
                  <c:v>10.54794000867204</c:v>
                </c:pt>
                <c:pt idx="77">
                  <c:v>10.53794000867204</c:v>
                </c:pt>
                <c:pt idx="78">
                  <c:v>10.52794000867204</c:v>
                </c:pt>
                <c:pt idx="79">
                  <c:v>10.51794000867204</c:v>
                </c:pt>
                <c:pt idx="80">
                  <c:v>10.50794000867204</c:v>
                </c:pt>
                <c:pt idx="81">
                  <c:v>10.49794000867204</c:v>
                </c:pt>
                <c:pt idx="82">
                  <c:v>10.48794000867204</c:v>
                </c:pt>
                <c:pt idx="83">
                  <c:v>10.47794000867204</c:v>
                </c:pt>
                <c:pt idx="84">
                  <c:v>10.46794000867204</c:v>
                </c:pt>
                <c:pt idx="85">
                  <c:v>10.45794000867204</c:v>
                </c:pt>
                <c:pt idx="86">
                  <c:v>10.44794000867204</c:v>
                </c:pt>
                <c:pt idx="87">
                  <c:v>10.43794000867204</c:v>
                </c:pt>
                <c:pt idx="88">
                  <c:v>10.42794000867204</c:v>
                </c:pt>
                <c:pt idx="89">
                  <c:v>10.41794000867204</c:v>
                </c:pt>
                <c:pt idx="90">
                  <c:v>10.40794000867204</c:v>
                </c:pt>
                <c:pt idx="91">
                  <c:v>10.39794000867204</c:v>
                </c:pt>
                <c:pt idx="92">
                  <c:v>10.38794000867204</c:v>
                </c:pt>
                <c:pt idx="93">
                  <c:v>10.37794000867204</c:v>
                </c:pt>
                <c:pt idx="94">
                  <c:v>10.36794000867204</c:v>
                </c:pt>
                <c:pt idx="95">
                  <c:v>10.35794000867204</c:v>
                </c:pt>
                <c:pt idx="96">
                  <c:v>10.34794000867204</c:v>
                </c:pt>
                <c:pt idx="97">
                  <c:v>10.33794000867204</c:v>
                </c:pt>
                <c:pt idx="98">
                  <c:v>10.32794000867204</c:v>
                </c:pt>
                <c:pt idx="99">
                  <c:v>10.31794000867204</c:v>
                </c:pt>
                <c:pt idx="100">
                  <c:v>10.30794000867204</c:v>
                </c:pt>
                <c:pt idx="101">
                  <c:v>10.29794000867204</c:v>
                </c:pt>
                <c:pt idx="102">
                  <c:v>10.28794000867204</c:v>
                </c:pt>
                <c:pt idx="103">
                  <c:v>10.27794000867204</c:v>
                </c:pt>
                <c:pt idx="104">
                  <c:v>10.26794000867204</c:v>
                </c:pt>
                <c:pt idx="105">
                  <c:v>10.25794000867204</c:v>
                </c:pt>
                <c:pt idx="106">
                  <c:v>10.24794000867204</c:v>
                </c:pt>
                <c:pt idx="107">
                  <c:v>10.23794000867204</c:v>
                </c:pt>
                <c:pt idx="108">
                  <c:v>10.22794000867204</c:v>
                </c:pt>
                <c:pt idx="109">
                  <c:v>10.21794000867204</c:v>
                </c:pt>
                <c:pt idx="110">
                  <c:v>10.20794000867204</c:v>
                </c:pt>
                <c:pt idx="111">
                  <c:v>10.19794000867204</c:v>
                </c:pt>
                <c:pt idx="112">
                  <c:v>10.18794000867204</c:v>
                </c:pt>
                <c:pt idx="113">
                  <c:v>10.17794000867204</c:v>
                </c:pt>
                <c:pt idx="114">
                  <c:v>10.16794000867204</c:v>
                </c:pt>
                <c:pt idx="115">
                  <c:v>10.15794000867204</c:v>
                </c:pt>
                <c:pt idx="116">
                  <c:v>10.14794000867204</c:v>
                </c:pt>
                <c:pt idx="117">
                  <c:v>10.13794000867204</c:v>
                </c:pt>
                <c:pt idx="118">
                  <c:v>10.12794000867204</c:v>
                </c:pt>
                <c:pt idx="119">
                  <c:v>10.11794000867204</c:v>
                </c:pt>
                <c:pt idx="120">
                  <c:v>10.10794000867204</c:v>
                </c:pt>
                <c:pt idx="121">
                  <c:v>10.09794000867204</c:v>
                </c:pt>
                <c:pt idx="122">
                  <c:v>10.08794000867204</c:v>
                </c:pt>
                <c:pt idx="123">
                  <c:v>10.07794000867204</c:v>
                </c:pt>
                <c:pt idx="124">
                  <c:v>10.06794000867204</c:v>
                </c:pt>
                <c:pt idx="125">
                  <c:v>10.05794000867204</c:v>
                </c:pt>
                <c:pt idx="126">
                  <c:v>10.04794000867204</c:v>
                </c:pt>
                <c:pt idx="127">
                  <c:v>10.03794000867204</c:v>
                </c:pt>
                <c:pt idx="128">
                  <c:v>10.02794000867204</c:v>
                </c:pt>
                <c:pt idx="129">
                  <c:v>10.01794000867204</c:v>
                </c:pt>
                <c:pt idx="130">
                  <c:v>10.00794000867204</c:v>
                </c:pt>
                <c:pt idx="131">
                  <c:v>9.997940008672038</c:v>
                </c:pt>
                <c:pt idx="132">
                  <c:v>9.987940008672037</c:v>
                </c:pt>
                <c:pt idx="133">
                  <c:v>9.977940008672037</c:v>
                </c:pt>
                <c:pt idx="134">
                  <c:v>9.967940008672037</c:v>
                </c:pt>
                <c:pt idx="135">
                  <c:v>9.957940008672037</c:v>
                </c:pt>
                <c:pt idx="136">
                  <c:v>9.947940008672038</c:v>
                </c:pt>
                <c:pt idx="137">
                  <c:v>9.937940008672038</c:v>
                </c:pt>
                <c:pt idx="138">
                  <c:v>9.927940008672038</c:v>
                </c:pt>
                <c:pt idx="139">
                  <c:v>9.917940008672038</c:v>
                </c:pt>
                <c:pt idx="140">
                  <c:v>9.907940008672037</c:v>
                </c:pt>
                <c:pt idx="141">
                  <c:v>9.897940008672037</c:v>
                </c:pt>
                <c:pt idx="142">
                  <c:v>9.887940008672037</c:v>
                </c:pt>
                <c:pt idx="143">
                  <c:v>9.877940008672037</c:v>
                </c:pt>
                <c:pt idx="144">
                  <c:v>9.867940008672038</c:v>
                </c:pt>
                <c:pt idx="145">
                  <c:v>9.857940008672038</c:v>
                </c:pt>
                <c:pt idx="146">
                  <c:v>9.847940008672038</c:v>
                </c:pt>
                <c:pt idx="147">
                  <c:v>9.837940008672038</c:v>
                </c:pt>
                <c:pt idx="148">
                  <c:v>9.827940008672038</c:v>
                </c:pt>
                <c:pt idx="149">
                  <c:v>9.817940008672037</c:v>
                </c:pt>
                <c:pt idx="150">
                  <c:v>9.807940008672037</c:v>
                </c:pt>
                <c:pt idx="151">
                  <c:v>9.797940008672038</c:v>
                </c:pt>
                <c:pt idx="152">
                  <c:v>9.787940008672038</c:v>
                </c:pt>
                <c:pt idx="153">
                  <c:v>9.777940008672038</c:v>
                </c:pt>
                <c:pt idx="154">
                  <c:v>9.767940008672038</c:v>
                </c:pt>
                <c:pt idx="155">
                  <c:v>9.757940008672038</c:v>
                </c:pt>
                <c:pt idx="156">
                  <c:v>9.747940008672037</c:v>
                </c:pt>
                <c:pt idx="157">
                  <c:v>9.737940008672037</c:v>
                </c:pt>
                <c:pt idx="158">
                  <c:v>9.727940008672037</c:v>
                </c:pt>
                <c:pt idx="159">
                  <c:v>9.717940008672038</c:v>
                </c:pt>
                <c:pt idx="160">
                  <c:v>9.707940008672038</c:v>
                </c:pt>
                <c:pt idx="161">
                  <c:v>9.697940008672038</c:v>
                </c:pt>
                <c:pt idx="162">
                  <c:v>9.687940008672038</c:v>
                </c:pt>
                <c:pt idx="163">
                  <c:v>9.677940008672038</c:v>
                </c:pt>
                <c:pt idx="164">
                  <c:v>9.667940008672037</c:v>
                </c:pt>
                <c:pt idx="165">
                  <c:v>9.657940008672037</c:v>
                </c:pt>
                <c:pt idx="166">
                  <c:v>9.647940008672037</c:v>
                </c:pt>
                <c:pt idx="167">
                  <c:v>9.637940008672038</c:v>
                </c:pt>
                <c:pt idx="168">
                  <c:v>9.627940008672038</c:v>
                </c:pt>
                <c:pt idx="169">
                  <c:v>9.617940008672038</c:v>
                </c:pt>
                <c:pt idx="170">
                  <c:v>9.607940008672038</c:v>
                </c:pt>
                <c:pt idx="171">
                  <c:v>9.597940008672038</c:v>
                </c:pt>
                <c:pt idx="172">
                  <c:v>9.587940008672038</c:v>
                </c:pt>
                <c:pt idx="173">
                  <c:v>9.577940008672037</c:v>
                </c:pt>
                <c:pt idx="174">
                  <c:v>9.567940008672037</c:v>
                </c:pt>
                <c:pt idx="175">
                  <c:v>9.557940008672037</c:v>
                </c:pt>
                <c:pt idx="176">
                  <c:v>9.547940008672038</c:v>
                </c:pt>
                <c:pt idx="177">
                  <c:v>9.537940008672038</c:v>
                </c:pt>
                <c:pt idx="178">
                  <c:v>9.527940008672038</c:v>
                </c:pt>
                <c:pt idx="179">
                  <c:v>9.517940008672038</c:v>
                </c:pt>
                <c:pt idx="180">
                  <c:v>9.507940008672038</c:v>
                </c:pt>
                <c:pt idx="181">
                  <c:v>9.497940008672037</c:v>
                </c:pt>
                <c:pt idx="182">
                  <c:v>9.487940008672037</c:v>
                </c:pt>
                <c:pt idx="183">
                  <c:v>9.477940008672037</c:v>
                </c:pt>
                <c:pt idx="184">
                  <c:v>9.467940008672037</c:v>
                </c:pt>
                <c:pt idx="185">
                  <c:v>9.457940008672037</c:v>
                </c:pt>
                <c:pt idx="186">
                  <c:v>9.447940008672038</c:v>
                </c:pt>
                <c:pt idx="187">
                  <c:v>9.437940008672038</c:v>
                </c:pt>
                <c:pt idx="188">
                  <c:v>9.427940008672038</c:v>
                </c:pt>
                <c:pt idx="189">
                  <c:v>9.417940008672037</c:v>
                </c:pt>
                <c:pt idx="190">
                  <c:v>9.407940008672037</c:v>
                </c:pt>
                <c:pt idx="191">
                  <c:v>9.397940008672037</c:v>
                </c:pt>
                <c:pt idx="192">
                  <c:v>9.387940008672037</c:v>
                </c:pt>
                <c:pt idx="193">
                  <c:v>9.377940008672037</c:v>
                </c:pt>
                <c:pt idx="194">
                  <c:v>9.367940008672038</c:v>
                </c:pt>
                <c:pt idx="195">
                  <c:v>9.357940008672038</c:v>
                </c:pt>
                <c:pt idx="196">
                  <c:v>9.347940008672038</c:v>
                </c:pt>
                <c:pt idx="197">
                  <c:v>9.337940008672038</c:v>
                </c:pt>
                <c:pt idx="198">
                  <c:v>9.327940008672038</c:v>
                </c:pt>
                <c:pt idx="199">
                  <c:v>9.317940008672037</c:v>
                </c:pt>
                <c:pt idx="200">
                  <c:v>9.307940008672037</c:v>
                </c:pt>
                <c:pt idx="201">
                  <c:v>9.297940008672038</c:v>
                </c:pt>
                <c:pt idx="202">
                  <c:v>9.287940008672038</c:v>
                </c:pt>
                <c:pt idx="203">
                  <c:v>9.277940008672038</c:v>
                </c:pt>
                <c:pt idx="204">
                  <c:v>9.267940008672038</c:v>
                </c:pt>
                <c:pt idx="205">
                  <c:v>9.257940008672038</c:v>
                </c:pt>
                <c:pt idx="206">
                  <c:v>9.247940008672039</c:v>
                </c:pt>
                <c:pt idx="207">
                  <c:v>9.237940008672037</c:v>
                </c:pt>
                <c:pt idx="208">
                  <c:v>9.227940008672038</c:v>
                </c:pt>
                <c:pt idx="209">
                  <c:v>9.217940008672038</c:v>
                </c:pt>
                <c:pt idx="210">
                  <c:v>9.207940008672038</c:v>
                </c:pt>
                <c:pt idx="211">
                  <c:v>9.197940008672038</c:v>
                </c:pt>
                <c:pt idx="212">
                  <c:v>9.187940008672038</c:v>
                </c:pt>
                <c:pt idx="213">
                  <c:v>9.177940008672038</c:v>
                </c:pt>
                <c:pt idx="214">
                  <c:v>9.167940008672038</c:v>
                </c:pt>
                <c:pt idx="215">
                  <c:v>9.157940008672037</c:v>
                </c:pt>
                <c:pt idx="216">
                  <c:v>9.147940008672037</c:v>
                </c:pt>
                <c:pt idx="217">
                  <c:v>9.137940008672038</c:v>
                </c:pt>
                <c:pt idx="218">
                  <c:v>9.127940008672038</c:v>
                </c:pt>
                <c:pt idx="219">
                  <c:v>9.117940008672038</c:v>
                </c:pt>
                <c:pt idx="220">
                  <c:v>9.107940008672038</c:v>
                </c:pt>
                <c:pt idx="221">
                  <c:v>9.097940008672038</c:v>
                </c:pt>
                <c:pt idx="222">
                  <c:v>9.087940008672038</c:v>
                </c:pt>
                <c:pt idx="223">
                  <c:v>9.077940008672038</c:v>
                </c:pt>
                <c:pt idx="224">
                  <c:v>9.067940008672037</c:v>
                </c:pt>
                <c:pt idx="225">
                  <c:v>9.057940008672037</c:v>
                </c:pt>
                <c:pt idx="226">
                  <c:v>9.047940008672038</c:v>
                </c:pt>
                <c:pt idx="227">
                  <c:v>9.037940008672038</c:v>
                </c:pt>
                <c:pt idx="228">
                  <c:v>9.027940008672038</c:v>
                </c:pt>
                <c:pt idx="229">
                  <c:v>9.017940008672038</c:v>
                </c:pt>
                <c:pt idx="230">
                  <c:v>9.007940008672038</c:v>
                </c:pt>
                <c:pt idx="231">
                  <c:v>8.997940008672037</c:v>
                </c:pt>
                <c:pt idx="232">
                  <c:v>8.987940008672037</c:v>
                </c:pt>
                <c:pt idx="233">
                  <c:v>8.977940008672037</c:v>
                </c:pt>
                <c:pt idx="234">
                  <c:v>8.967940008672037</c:v>
                </c:pt>
                <c:pt idx="235">
                  <c:v>8.957940008672037</c:v>
                </c:pt>
                <c:pt idx="236">
                  <c:v>8.947940008672038</c:v>
                </c:pt>
                <c:pt idx="237">
                  <c:v>8.937940008672038</c:v>
                </c:pt>
                <c:pt idx="238">
                  <c:v>8.927940008672038</c:v>
                </c:pt>
                <c:pt idx="239">
                  <c:v>8.917940008672037</c:v>
                </c:pt>
                <c:pt idx="240">
                  <c:v>8.907940008672037</c:v>
                </c:pt>
                <c:pt idx="241">
                  <c:v>8.897940008672037</c:v>
                </c:pt>
                <c:pt idx="242">
                  <c:v>8.887940008672037</c:v>
                </c:pt>
                <c:pt idx="243">
                  <c:v>8.877940008672037</c:v>
                </c:pt>
                <c:pt idx="244">
                  <c:v>8.867940008672038</c:v>
                </c:pt>
                <c:pt idx="245">
                  <c:v>8.857940008672038</c:v>
                </c:pt>
                <c:pt idx="246">
                  <c:v>8.847940008672038</c:v>
                </c:pt>
                <c:pt idx="247">
                  <c:v>8.837940008672037</c:v>
                </c:pt>
                <c:pt idx="248">
                  <c:v>8.827940008672037</c:v>
                </c:pt>
                <c:pt idx="249">
                  <c:v>8.817940008672037</c:v>
                </c:pt>
                <c:pt idx="250">
                  <c:v>8.807940008672037</c:v>
                </c:pt>
                <c:pt idx="251">
                  <c:v>8.797940008672038</c:v>
                </c:pt>
                <c:pt idx="252">
                  <c:v>8.787940008672038</c:v>
                </c:pt>
                <c:pt idx="253">
                  <c:v>8.777940008672038</c:v>
                </c:pt>
                <c:pt idx="254">
                  <c:v>8.767940008672038</c:v>
                </c:pt>
                <c:pt idx="255">
                  <c:v>8.757940008672038</c:v>
                </c:pt>
                <c:pt idx="256">
                  <c:v>8.747940008672037</c:v>
                </c:pt>
                <c:pt idx="257">
                  <c:v>8.737940008672039</c:v>
                </c:pt>
                <c:pt idx="258">
                  <c:v>8.727940008672037</c:v>
                </c:pt>
                <c:pt idx="259">
                  <c:v>8.717940008672038</c:v>
                </c:pt>
                <c:pt idx="260">
                  <c:v>8.707940008672038</c:v>
                </c:pt>
                <c:pt idx="261">
                  <c:v>8.697940008672038</c:v>
                </c:pt>
                <c:pt idx="262">
                  <c:v>8.687940008672038</c:v>
                </c:pt>
                <c:pt idx="263">
                  <c:v>8.677940008672038</c:v>
                </c:pt>
                <c:pt idx="264">
                  <c:v>8.667940008672037</c:v>
                </c:pt>
                <c:pt idx="265">
                  <c:v>8.657940008672038</c:v>
                </c:pt>
                <c:pt idx="266">
                  <c:v>8.647940008672037</c:v>
                </c:pt>
                <c:pt idx="267">
                  <c:v>8.637940008672038</c:v>
                </c:pt>
                <c:pt idx="268">
                  <c:v>8.627940008672038</c:v>
                </c:pt>
                <c:pt idx="269">
                  <c:v>8.617940008672038</c:v>
                </c:pt>
                <c:pt idx="270">
                  <c:v>8.607940008672038</c:v>
                </c:pt>
                <c:pt idx="271">
                  <c:v>8.597940008672038</c:v>
                </c:pt>
                <c:pt idx="272">
                  <c:v>8.587940008672037</c:v>
                </c:pt>
                <c:pt idx="273">
                  <c:v>8.577940008672038</c:v>
                </c:pt>
                <c:pt idx="274">
                  <c:v>8.567940008672037</c:v>
                </c:pt>
                <c:pt idx="275">
                  <c:v>8.557940008672037</c:v>
                </c:pt>
                <c:pt idx="276">
                  <c:v>8.547940008672038</c:v>
                </c:pt>
                <c:pt idx="277">
                  <c:v>8.537940008672038</c:v>
                </c:pt>
                <c:pt idx="278">
                  <c:v>8.527940008672038</c:v>
                </c:pt>
                <c:pt idx="279">
                  <c:v>8.517940008672038</c:v>
                </c:pt>
                <c:pt idx="280">
                  <c:v>8.507940008672038</c:v>
                </c:pt>
                <c:pt idx="281">
                  <c:v>8.497940008672037</c:v>
                </c:pt>
                <c:pt idx="282">
                  <c:v>8.48794000867204</c:v>
                </c:pt>
                <c:pt idx="283">
                  <c:v>8.477940008672037</c:v>
                </c:pt>
                <c:pt idx="284">
                  <c:v>8.467940008672037</c:v>
                </c:pt>
                <c:pt idx="285">
                  <c:v>8.457940008672037</c:v>
                </c:pt>
                <c:pt idx="286">
                  <c:v>8.447940008672038</c:v>
                </c:pt>
                <c:pt idx="287">
                  <c:v>8.437940008672038</c:v>
                </c:pt>
                <c:pt idx="288">
                  <c:v>8.427940008672038</c:v>
                </c:pt>
                <c:pt idx="289">
                  <c:v>8.417940008672037</c:v>
                </c:pt>
                <c:pt idx="290">
                  <c:v>8.407940008672037</c:v>
                </c:pt>
                <c:pt idx="291">
                  <c:v>8.397940008672037</c:v>
                </c:pt>
                <c:pt idx="292">
                  <c:v>8.387940008672037</c:v>
                </c:pt>
                <c:pt idx="293">
                  <c:v>8.377940008672037</c:v>
                </c:pt>
                <c:pt idx="294">
                  <c:v>8.367940008672038</c:v>
                </c:pt>
                <c:pt idx="295">
                  <c:v>8.357940008672038</c:v>
                </c:pt>
                <c:pt idx="296">
                  <c:v>8.347940008672038</c:v>
                </c:pt>
                <c:pt idx="297">
                  <c:v>8.337940008672037</c:v>
                </c:pt>
                <c:pt idx="298">
                  <c:v>8.327940008672038</c:v>
                </c:pt>
                <c:pt idx="299">
                  <c:v>8.317940008672037</c:v>
                </c:pt>
                <c:pt idx="300">
                  <c:v>8.307940008672037</c:v>
                </c:pt>
                <c:pt idx="301">
                  <c:v>8.297940008672038</c:v>
                </c:pt>
                <c:pt idx="302">
                  <c:v>8.287940008672038</c:v>
                </c:pt>
                <c:pt idx="303">
                  <c:v>8.277940008672038</c:v>
                </c:pt>
                <c:pt idx="304">
                  <c:v>8.267940008672038</c:v>
                </c:pt>
                <c:pt idx="305">
                  <c:v>8.257940008672038</c:v>
                </c:pt>
                <c:pt idx="306">
                  <c:v>8.247940008672037</c:v>
                </c:pt>
                <c:pt idx="307">
                  <c:v>8.237940008672037</c:v>
                </c:pt>
                <c:pt idx="308">
                  <c:v>8.227940008672038</c:v>
                </c:pt>
                <c:pt idx="309">
                  <c:v>8.217940008672038</c:v>
                </c:pt>
                <c:pt idx="310">
                  <c:v>8.207940008672038</c:v>
                </c:pt>
                <c:pt idx="311">
                  <c:v>8.197940008672038</c:v>
                </c:pt>
                <c:pt idx="312">
                  <c:v>8.187940008672038</c:v>
                </c:pt>
                <c:pt idx="313">
                  <c:v>8.177940008672038</c:v>
                </c:pt>
                <c:pt idx="314">
                  <c:v>8.167940008672038</c:v>
                </c:pt>
                <c:pt idx="315">
                  <c:v>8.157940008672037</c:v>
                </c:pt>
                <c:pt idx="316">
                  <c:v>8.147940008672037</c:v>
                </c:pt>
                <c:pt idx="317">
                  <c:v>8.137940008672038</c:v>
                </c:pt>
                <c:pt idx="318">
                  <c:v>8.127940008672038</c:v>
                </c:pt>
                <c:pt idx="319">
                  <c:v>8.117940008672038</c:v>
                </c:pt>
                <c:pt idx="320">
                  <c:v>8.107940008672038</c:v>
                </c:pt>
                <c:pt idx="321">
                  <c:v>8.097940008672038</c:v>
                </c:pt>
                <c:pt idx="322">
                  <c:v>8.087940008672038</c:v>
                </c:pt>
                <c:pt idx="323">
                  <c:v>8.077940008672037</c:v>
                </c:pt>
                <c:pt idx="324">
                  <c:v>8.067940008672037</c:v>
                </c:pt>
                <c:pt idx="325">
                  <c:v>8.057940008672037</c:v>
                </c:pt>
                <c:pt idx="326">
                  <c:v>8.047940008672038</c:v>
                </c:pt>
                <c:pt idx="327">
                  <c:v>8.037940008672038</c:v>
                </c:pt>
                <c:pt idx="328">
                  <c:v>8.027940008672038</c:v>
                </c:pt>
                <c:pt idx="329">
                  <c:v>8.017940008672038</c:v>
                </c:pt>
                <c:pt idx="330">
                  <c:v>8.007940008672038</c:v>
                </c:pt>
                <c:pt idx="331">
                  <c:v>7.997940008672038</c:v>
                </c:pt>
                <c:pt idx="332">
                  <c:v>7.987940008672038</c:v>
                </c:pt>
                <c:pt idx="333">
                  <c:v>7.977940008672037</c:v>
                </c:pt>
                <c:pt idx="334">
                  <c:v>7.967940008672038</c:v>
                </c:pt>
                <c:pt idx="335">
                  <c:v>7.957940008672038</c:v>
                </c:pt>
                <c:pt idx="336">
                  <c:v>7.947940008672038</c:v>
                </c:pt>
                <c:pt idx="337">
                  <c:v>7.937940008672037</c:v>
                </c:pt>
                <c:pt idx="338">
                  <c:v>7.927940008672039</c:v>
                </c:pt>
                <c:pt idx="339">
                  <c:v>7.917940008672038</c:v>
                </c:pt>
                <c:pt idx="340">
                  <c:v>7.907940008672038</c:v>
                </c:pt>
                <c:pt idx="341">
                  <c:v>7.897940008672038</c:v>
                </c:pt>
                <c:pt idx="342">
                  <c:v>7.887940008672038</c:v>
                </c:pt>
                <c:pt idx="343">
                  <c:v>7.877940008672038</c:v>
                </c:pt>
                <c:pt idx="344">
                  <c:v>7.867940008672038</c:v>
                </c:pt>
                <c:pt idx="345">
                  <c:v>7.857940008672037</c:v>
                </c:pt>
                <c:pt idx="346">
                  <c:v>7.847940008672039</c:v>
                </c:pt>
                <c:pt idx="347">
                  <c:v>7.837940008672038</c:v>
                </c:pt>
                <c:pt idx="348">
                  <c:v>7.827940008672038</c:v>
                </c:pt>
                <c:pt idx="349">
                  <c:v>7.817940008672038</c:v>
                </c:pt>
                <c:pt idx="350">
                  <c:v>7.807940008672038</c:v>
                </c:pt>
                <c:pt idx="351">
                  <c:v>7.797940008672038</c:v>
                </c:pt>
                <c:pt idx="352">
                  <c:v>7.787940008672038</c:v>
                </c:pt>
                <c:pt idx="353">
                  <c:v>7.777940008672038</c:v>
                </c:pt>
                <c:pt idx="354">
                  <c:v>7.767940008672038</c:v>
                </c:pt>
                <c:pt idx="355">
                  <c:v>7.757940008672038</c:v>
                </c:pt>
                <c:pt idx="356">
                  <c:v>7.747940008672038</c:v>
                </c:pt>
                <c:pt idx="357">
                  <c:v>7.737940008672038</c:v>
                </c:pt>
                <c:pt idx="358">
                  <c:v>7.727940008672037</c:v>
                </c:pt>
                <c:pt idx="359">
                  <c:v>7.717940008672039</c:v>
                </c:pt>
                <c:pt idx="360">
                  <c:v>7.707940008672038</c:v>
                </c:pt>
                <c:pt idx="361">
                  <c:v>7.697940008672038</c:v>
                </c:pt>
                <c:pt idx="362">
                  <c:v>7.687940008672037</c:v>
                </c:pt>
                <c:pt idx="363">
                  <c:v>7.677940008672038</c:v>
                </c:pt>
                <c:pt idx="364">
                  <c:v>7.667940008672038</c:v>
                </c:pt>
                <c:pt idx="365">
                  <c:v>7.657940008672037</c:v>
                </c:pt>
                <c:pt idx="366">
                  <c:v>7.647940008672037</c:v>
                </c:pt>
                <c:pt idx="367">
                  <c:v>7.637940008672038</c:v>
                </c:pt>
                <c:pt idx="368">
                  <c:v>7.627940008672038</c:v>
                </c:pt>
                <c:pt idx="369">
                  <c:v>7.617940008672038</c:v>
                </c:pt>
                <c:pt idx="370">
                  <c:v>7.607940008672038</c:v>
                </c:pt>
                <c:pt idx="371">
                  <c:v>7.597940008672038</c:v>
                </c:pt>
                <c:pt idx="372">
                  <c:v>7.587940008672038</c:v>
                </c:pt>
                <c:pt idx="373">
                  <c:v>7.577940008672038</c:v>
                </c:pt>
                <c:pt idx="374">
                  <c:v>7.567940008672037</c:v>
                </c:pt>
                <c:pt idx="375">
                  <c:v>7.557940008672039</c:v>
                </c:pt>
                <c:pt idx="376">
                  <c:v>7.547940008672038</c:v>
                </c:pt>
                <c:pt idx="377">
                  <c:v>7.537940008672038</c:v>
                </c:pt>
                <c:pt idx="378">
                  <c:v>7.527940008672037</c:v>
                </c:pt>
                <c:pt idx="379">
                  <c:v>7.517940008672038</c:v>
                </c:pt>
                <c:pt idx="380">
                  <c:v>7.507940008672039</c:v>
                </c:pt>
                <c:pt idx="381">
                  <c:v>7.497940008672038</c:v>
                </c:pt>
                <c:pt idx="382">
                  <c:v>7.487940008672037</c:v>
                </c:pt>
                <c:pt idx="383">
                  <c:v>7.477940008672037</c:v>
                </c:pt>
                <c:pt idx="384">
                  <c:v>7.467940008672038</c:v>
                </c:pt>
                <c:pt idx="385">
                  <c:v>7.457940008672038</c:v>
                </c:pt>
                <c:pt idx="386">
                  <c:v>7.447940008672038</c:v>
                </c:pt>
                <c:pt idx="387">
                  <c:v>7.437940008672037</c:v>
                </c:pt>
                <c:pt idx="388">
                  <c:v>7.427940008672038</c:v>
                </c:pt>
                <c:pt idx="389">
                  <c:v>7.417940008672038</c:v>
                </c:pt>
                <c:pt idx="390">
                  <c:v>7.407940008672038</c:v>
                </c:pt>
                <c:pt idx="391">
                  <c:v>7.397940008672038</c:v>
                </c:pt>
                <c:pt idx="392">
                  <c:v>7.387940008672039</c:v>
                </c:pt>
                <c:pt idx="393">
                  <c:v>7.377940008672037</c:v>
                </c:pt>
                <c:pt idx="394">
                  <c:v>7.367940008672038</c:v>
                </c:pt>
                <c:pt idx="395">
                  <c:v>7.357940008672037</c:v>
                </c:pt>
                <c:pt idx="396">
                  <c:v>7.347940008672039</c:v>
                </c:pt>
                <c:pt idx="397">
                  <c:v>7.337940008672038</c:v>
                </c:pt>
                <c:pt idx="398">
                  <c:v>7.327940008672037</c:v>
                </c:pt>
                <c:pt idx="399">
                  <c:v>7.317940008672037</c:v>
                </c:pt>
                <c:pt idx="400">
                  <c:v>7.307940008672038</c:v>
                </c:pt>
                <c:pt idx="401">
                  <c:v>7.297940008672038</c:v>
                </c:pt>
                <c:pt idx="402">
                  <c:v>7.287940008672038</c:v>
                </c:pt>
                <c:pt idx="403">
                  <c:v>7.277940008672037</c:v>
                </c:pt>
                <c:pt idx="404">
                  <c:v>7.267940008672038</c:v>
                </c:pt>
                <c:pt idx="405">
                  <c:v>7.257940008672038</c:v>
                </c:pt>
                <c:pt idx="406">
                  <c:v>7.247940008672038</c:v>
                </c:pt>
                <c:pt idx="407">
                  <c:v>7.237940008672038</c:v>
                </c:pt>
                <c:pt idx="408">
                  <c:v>7.227940008672038</c:v>
                </c:pt>
                <c:pt idx="409">
                  <c:v>7.217940008672038</c:v>
                </c:pt>
                <c:pt idx="410">
                  <c:v>7.207940008672038</c:v>
                </c:pt>
                <c:pt idx="411">
                  <c:v>7.197940008672037</c:v>
                </c:pt>
                <c:pt idx="412">
                  <c:v>7.187940008672038</c:v>
                </c:pt>
                <c:pt idx="413">
                  <c:v>7.177940008672039</c:v>
                </c:pt>
                <c:pt idx="414">
                  <c:v>7.167940008672038</c:v>
                </c:pt>
                <c:pt idx="415">
                  <c:v>7.157940008672037</c:v>
                </c:pt>
                <c:pt idx="416">
                  <c:v>7.147940008672037</c:v>
                </c:pt>
                <c:pt idx="417">
                  <c:v>7.137940008672038</c:v>
                </c:pt>
                <c:pt idx="418">
                  <c:v>7.127940008672039</c:v>
                </c:pt>
                <c:pt idx="419">
                  <c:v>7.117940008672038</c:v>
                </c:pt>
                <c:pt idx="420">
                  <c:v>7.107940008672037</c:v>
                </c:pt>
                <c:pt idx="421">
                  <c:v>7.097940008672038</c:v>
                </c:pt>
                <c:pt idx="422">
                  <c:v>7.087940008672038</c:v>
                </c:pt>
                <c:pt idx="423">
                  <c:v>7.077940008672037</c:v>
                </c:pt>
                <c:pt idx="424">
                  <c:v>7.067940008672038</c:v>
                </c:pt>
                <c:pt idx="425">
                  <c:v>7.057940008672038</c:v>
                </c:pt>
                <c:pt idx="426">
                  <c:v>7.047940008672038</c:v>
                </c:pt>
                <c:pt idx="427">
                  <c:v>7.037940008672037</c:v>
                </c:pt>
                <c:pt idx="428">
                  <c:v>7.027940008672037</c:v>
                </c:pt>
                <c:pt idx="429">
                  <c:v>7.017940008672038</c:v>
                </c:pt>
                <c:pt idx="430">
                  <c:v>7.007940008672038</c:v>
                </c:pt>
                <c:pt idx="431">
                  <c:v>6.997940008672038</c:v>
                </c:pt>
                <c:pt idx="432">
                  <c:v>6.987940008672037</c:v>
                </c:pt>
                <c:pt idx="433">
                  <c:v>6.977940008672037</c:v>
                </c:pt>
                <c:pt idx="434">
                  <c:v>6.967940008672039</c:v>
                </c:pt>
                <c:pt idx="435">
                  <c:v>6.957940008672038</c:v>
                </c:pt>
                <c:pt idx="436">
                  <c:v>6.947940008672037</c:v>
                </c:pt>
                <c:pt idx="437">
                  <c:v>6.937940008672037</c:v>
                </c:pt>
                <c:pt idx="438">
                  <c:v>6.927940008672038</c:v>
                </c:pt>
                <c:pt idx="439">
                  <c:v>6.917940008672039</c:v>
                </c:pt>
                <c:pt idx="440">
                  <c:v>6.907940008672038</c:v>
                </c:pt>
                <c:pt idx="441">
                  <c:v>6.897940008672037</c:v>
                </c:pt>
                <c:pt idx="442">
                  <c:v>6.887940008672038</c:v>
                </c:pt>
                <c:pt idx="443">
                  <c:v>6.877940008672038</c:v>
                </c:pt>
                <c:pt idx="444">
                  <c:v>6.867940008672037</c:v>
                </c:pt>
                <c:pt idx="445">
                  <c:v>6.857940008672038</c:v>
                </c:pt>
                <c:pt idx="446">
                  <c:v>6.847940008672038</c:v>
                </c:pt>
                <c:pt idx="447">
                  <c:v>6.837940008672038</c:v>
                </c:pt>
                <c:pt idx="448">
                  <c:v>6.827940008672037</c:v>
                </c:pt>
                <c:pt idx="449">
                  <c:v>6.817940008672037</c:v>
                </c:pt>
                <c:pt idx="450">
                  <c:v>6.807940008672038</c:v>
                </c:pt>
                <c:pt idx="451">
                  <c:v>6.797940008672038</c:v>
                </c:pt>
                <c:pt idx="452">
                  <c:v>6.787940008672037</c:v>
                </c:pt>
                <c:pt idx="453">
                  <c:v>6.777940008672037</c:v>
                </c:pt>
                <c:pt idx="454">
                  <c:v>6.767940008672038</c:v>
                </c:pt>
                <c:pt idx="455">
                  <c:v>6.757940008672038</c:v>
                </c:pt>
                <c:pt idx="456">
                  <c:v>6.747940008672039</c:v>
                </c:pt>
                <c:pt idx="457">
                  <c:v>6.737940008672037</c:v>
                </c:pt>
                <c:pt idx="458">
                  <c:v>6.727940008672037</c:v>
                </c:pt>
                <c:pt idx="459">
                  <c:v>6.717940008672038</c:v>
                </c:pt>
                <c:pt idx="460">
                  <c:v>6.707940008672038</c:v>
                </c:pt>
                <c:pt idx="461">
                  <c:v>6.697940008672037</c:v>
                </c:pt>
                <c:pt idx="462">
                  <c:v>6.687940008672038</c:v>
                </c:pt>
                <c:pt idx="463">
                  <c:v>6.677940008672038</c:v>
                </c:pt>
                <c:pt idx="464">
                  <c:v>6.667940008672038</c:v>
                </c:pt>
                <c:pt idx="465">
                  <c:v>6.657940008672037</c:v>
                </c:pt>
                <c:pt idx="466">
                  <c:v>6.647940008672037</c:v>
                </c:pt>
                <c:pt idx="467">
                  <c:v>6.637940008672038</c:v>
                </c:pt>
                <c:pt idx="468">
                  <c:v>6.627940008672038</c:v>
                </c:pt>
                <c:pt idx="469">
                  <c:v>6.617940008672037</c:v>
                </c:pt>
                <c:pt idx="470">
                  <c:v>6.607940008672037</c:v>
                </c:pt>
                <c:pt idx="471">
                  <c:v>6.597940008672038</c:v>
                </c:pt>
                <c:pt idx="472">
                  <c:v>6.587940008672038</c:v>
                </c:pt>
                <c:pt idx="473">
                  <c:v>6.577940008672038</c:v>
                </c:pt>
                <c:pt idx="474">
                  <c:v>6.567940008672037</c:v>
                </c:pt>
                <c:pt idx="475">
                  <c:v>6.557940008672038</c:v>
                </c:pt>
                <c:pt idx="476">
                  <c:v>6.547940008672038</c:v>
                </c:pt>
                <c:pt idx="477">
                  <c:v>6.537940008672037</c:v>
                </c:pt>
                <c:pt idx="478">
                  <c:v>6.527940008672038</c:v>
                </c:pt>
                <c:pt idx="479">
                  <c:v>6.517940008672038</c:v>
                </c:pt>
                <c:pt idx="480">
                  <c:v>6.507940008672038</c:v>
                </c:pt>
                <c:pt idx="481">
                  <c:v>6.497940008672038</c:v>
                </c:pt>
                <c:pt idx="482">
                  <c:v>6.487940008672037</c:v>
                </c:pt>
                <c:pt idx="483">
                  <c:v>6.477940008672038</c:v>
                </c:pt>
                <c:pt idx="484">
                  <c:v>6.467940008672038</c:v>
                </c:pt>
                <c:pt idx="485">
                  <c:v>6.457940008672038</c:v>
                </c:pt>
                <c:pt idx="486">
                  <c:v>6.447940008672037</c:v>
                </c:pt>
                <c:pt idx="487">
                  <c:v>6.437940008672037</c:v>
                </c:pt>
                <c:pt idx="488">
                  <c:v>6.427940008672039</c:v>
                </c:pt>
                <c:pt idx="489">
                  <c:v>6.417940008672038</c:v>
                </c:pt>
                <c:pt idx="490">
                  <c:v>6.407940008672037</c:v>
                </c:pt>
                <c:pt idx="491">
                  <c:v>6.397940008672037</c:v>
                </c:pt>
                <c:pt idx="492">
                  <c:v>6.387940008672038</c:v>
                </c:pt>
                <c:pt idx="493">
                  <c:v>6.377940008672039</c:v>
                </c:pt>
                <c:pt idx="494">
                  <c:v>6.367940008672038</c:v>
                </c:pt>
                <c:pt idx="495">
                  <c:v>6.357940008672037</c:v>
                </c:pt>
                <c:pt idx="496">
                  <c:v>6.347940008672038</c:v>
                </c:pt>
                <c:pt idx="497">
                  <c:v>6.337940008672038</c:v>
                </c:pt>
                <c:pt idx="498">
                  <c:v>6.327940008672037</c:v>
                </c:pt>
                <c:pt idx="499">
                  <c:v>6.317940008672038</c:v>
                </c:pt>
                <c:pt idx="500">
                  <c:v>6.307940008672038</c:v>
                </c:pt>
                <c:pt idx="501">
                  <c:v>6.297940008672038</c:v>
                </c:pt>
                <c:pt idx="502">
                  <c:v>6.287940008672037</c:v>
                </c:pt>
                <c:pt idx="503">
                  <c:v>6.277940008672037</c:v>
                </c:pt>
                <c:pt idx="504">
                  <c:v>6.267940008672038</c:v>
                </c:pt>
                <c:pt idx="505">
                  <c:v>6.257940008672038</c:v>
                </c:pt>
                <c:pt idx="506">
                  <c:v>6.247940008672038</c:v>
                </c:pt>
                <c:pt idx="507">
                  <c:v>6.237940008672037</c:v>
                </c:pt>
                <c:pt idx="508">
                  <c:v>6.227940008672038</c:v>
                </c:pt>
                <c:pt idx="509">
                  <c:v>6.217940008672038</c:v>
                </c:pt>
                <c:pt idx="510">
                  <c:v>6.207940008672039</c:v>
                </c:pt>
                <c:pt idx="511">
                  <c:v>6.197940008672037</c:v>
                </c:pt>
                <c:pt idx="512">
                  <c:v>6.187940008672038</c:v>
                </c:pt>
                <c:pt idx="513">
                  <c:v>6.177940008672038</c:v>
                </c:pt>
                <c:pt idx="514">
                  <c:v>6.167940008672038</c:v>
                </c:pt>
                <c:pt idx="515">
                  <c:v>6.157940008672037</c:v>
                </c:pt>
                <c:pt idx="516">
                  <c:v>6.147940008672038</c:v>
                </c:pt>
                <c:pt idx="517">
                  <c:v>6.137940008672038</c:v>
                </c:pt>
                <c:pt idx="518">
                  <c:v>6.127940008672038</c:v>
                </c:pt>
                <c:pt idx="519">
                  <c:v>6.117940008672037</c:v>
                </c:pt>
                <c:pt idx="520">
                  <c:v>6.107940008672037</c:v>
                </c:pt>
                <c:pt idx="521">
                  <c:v>6.097940008672039</c:v>
                </c:pt>
                <c:pt idx="522">
                  <c:v>6.087940008672038</c:v>
                </c:pt>
                <c:pt idx="523">
                  <c:v>6.077940008672037</c:v>
                </c:pt>
                <c:pt idx="524">
                  <c:v>6.067940008672037</c:v>
                </c:pt>
                <c:pt idx="525">
                  <c:v>6.057940008672038</c:v>
                </c:pt>
                <c:pt idx="526">
                  <c:v>6.047940008672038</c:v>
                </c:pt>
                <c:pt idx="527">
                  <c:v>6.037940008672037</c:v>
                </c:pt>
                <c:pt idx="528">
                  <c:v>6.027940008672037</c:v>
                </c:pt>
                <c:pt idx="529">
                  <c:v>6.017940008672038</c:v>
                </c:pt>
                <c:pt idx="530">
                  <c:v>6.007940008672038</c:v>
                </c:pt>
                <c:pt idx="531">
                  <c:v>5.997940008672038</c:v>
                </c:pt>
                <c:pt idx="532">
                  <c:v>5.987940008672038</c:v>
                </c:pt>
                <c:pt idx="533">
                  <c:v>5.977940008672037</c:v>
                </c:pt>
                <c:pt idx="534">
                  <c:v>5.967940008672038</c:v>
                </c:pt>
                <c:pt idx="535">
                  <c:v>5.957940008672038</c:v>
                </c:pt>
                <c:pt idx="536">
                  <c:v>5.947940008672037</c:v>
                </c:pt>
                <c:pt idx="537">
                  <c:v>5.937940008672037</c:v>
                </c:pt>
                <c:pt idx="538">
                  <c:v>5.927940008672038</c:v>
                </c:pt>
                <c:pt idx="539">
                  <c:v>5.917940008672038</c:v>
                </c:pt>
                <c:pt idx="540">
                  <c:v>5.907940008672037</c:v>
                </c:pt>
                <c:pt idx="541">
                  <c:v>5.897940008672037</c:v>
                </c:pt>
                <c:pt idx="542">
                  <c:v>5.887940008672039</c:v>
                </c:pt>
                <c:pt idx="543">
                  <c:v>5.877940008672038</c:v>
                </c:pt>
                <c:pt idx="544">
                  <c:v>5.867940008672037</c:v>
                </c:pt>
                <c:pt idx="545">
                  <c:v>5.857940008672037</c:v>
                </c:pt>
                <c:pt idx="546">
                  <c:v>5.847940008672038</c:v>
                </c:pt>
                <c:pt idx="547">
                  <c:v>5.837940008672039</c:v>
                </c:pt>
                <c:pt idx="548">
                  <c:v>5.827940008672037</c:v>
                </c:pt>
                <c:pt idx="549">
                  <c:v>5.817940008672037</c:v>
                </c:pt>
                <c:pt idx="550">
                  <c:v>5.807940008672038</c:v>
                </c:pt>
                <c:pt idx="551">
                  <c:v>5.797940008672038</c:v>
                </c:pt>
                <c:pt idx="552">
                  <c:v>5.787940008672037</c:v>
                </c:pt>
                <c:pt idx="553">
                  <c:v>5.777940008672038</c:v>
                </c:pt>
                <c:pt idx="554">
                  <c:v>5.767940008672038</c:v>
                </c:pt>
                <c:pt idx="555">
                  <c:v>5.757940008672038</c:v>
                </c:pt>
                <c:pt idx="556">
                  <c:v>5.747940008672038</c:v>
                </c:pt>
                <c:pt idx="557">
                  <c:v>5.737940008672037</c:v>
                </c:pt>
                <c:pt idx="558">
                  <c:v>5.727940008672037</c:v>
                </c:pt>
                <c:pt idx="559">
                  <c:v>5.717940008672038</c:v>
                </c:pt>
                <c:pt idx="560">
                  <c:v>5.707940008672038</c:v>
                </c:pt>
                <c:pt idx="561">
                  <c:v>5.697940008672037</c:v>
                </c:pt>
                <c:pt idx="562">
                  <c:v>5.687940008672037</c:v>
                </c:pt>
                <c:pt idx="563">
                  <c:v>5.677940008672038</c:v>
                </c:pt>
                <c:pt idx="564">
                  <c:v>5.667940008672038</c:v>
                </c:pt>
                <c:pt idx="565">
                  <c:v>5.657940008672037</c:v>
                </c:pt>
                <c:pt idx="566">
                  <c:v>5.647940008672037</c:v>
                </c:pt>
                <c:pt idx="567">
                  <c:v>5.637940008672038</c:v>
                </c:pt>
                <c:pt idx="568">
                  <c:v>5.627940008672038</c:v>
                </c:pt>
                <c:pt idx="569">
                  <c:v>5.617940008672037</c:v>
                </c:pt>
                <c:pt idx="570">
                  <c:v>5.607940008672037</c:v>
                </c:pt>
                <c:pt idx="571">
                  <c:v>5.597940008672038</c:v>
                </c:pt>
                <c:pt idx="572">
                  <c:v>5.587940008672038</c:v>
                </c:pt>
                <c:pt idx="573">
                  <c:v>5.577940008672037</c:v>
                </c:pt>
                <c:pt idx="574">
                  <c:v>5.567940008672037</c:v>
                </c:pt>
                <c:pt idx="575">
                  <c:v>5.557940008672038</c:v>
                </c:pt>
                <c:pt idx="576">
                  <c:v>5.547940008672038</c:v>
                </c:pt>
                <c:pt idx="577">
                  <c:v>5.537940008672037</c:v>
                </c:pt>
                <c:pt idx="578">
                  <c:v>5.527940008672037</c:v>
                </c:pt>
                <c:pt idx="579">
                  <c:v>5.517940008672038</c:v>
                </c:pt>
                <c:pt idx="580">
                  <c:v>5.507940008672038</c:v>
                </c:pt>
                <c:pt idx="581">
                  <c:v>5.497940008672038</c:v>
                </c:pt>
                <c:pt idx="582">
                  <c:v>5.487940008672037</c:v>
                </c:pt>
                <c:pt idx="583">
                  <c:v>5.477940008672037</c:v>
                </c:pt>
                <c:pt idx="584">
                  <c:v>5.467940008672038</c:v>
                </c:pt>
                <c:pt idx="585">
                  <c:v>5.457940008672039</c:v>
                </c:pt>
                <c:pt idx="586">
                  <c:v>5.447940008672037</c:v>
                </c:pt>
                <c:pt idx="587">
                  <c:v>5.437940008672037</c:v>
                </c:pt>
                <c:pt idx="588">
                  <c:v>5.427940008672038</c:v>
                </c:pt>
                <c:pt idx="589">
                  <c:v>5.417940008672038</c:v>
                </c:pt>
                <c:pt idx="590">
                  <c:v>5.407940008672037</c:v>
                </c:pt>
                <c:pt idx="591">
                  <c:v>5.397940008672037</c:v>
                </c:pt>
                <c:pt idx="592">
                  <c:v>5.387940008672038</c:v>
                </c:pt>
                <c:pt idx="593">
                  <c:v>5.377940008672038</c:v>
                </c:pt>
                <c:pt idx="594">
                  <c:v>5.367940008672037</c:v>
                </c:pt>
                <c:pt idx="595">
                  <c:v>5.357940008672037</c:v>
                </c:pt>
                <c:pt idx="596">
                  <c:v>5.347940008672038</c:v>
                </c:pt>
                <c:pt idx="597">
                  <c:v>5.337940008672038</c:v>
                </c:pt>
                <c:pt idx="598">
                  <c:v>5.327940008672037</c:v>
                </c:pt>
                <c:pt idx="599">
                  <c:v>5.317940008672037</c:v>
                </c:pt>
                <c:pt idx="600">
                  <c:v>5.307940008672038</c:v>
                </c:pt>
                <c:pt idx="601">
                  <c:v>5.297940008672038</c:v>
                </c:pt>
                <c:pt idx="602">
                  <c:v>5.287940008672037</c:v>
                </c:pt>
                <c:pt idx="603">
                  <c:v>5.277940008672037</c:v>
                </c:pt>
                <c:pt idx="604">
                  <c:v>5.267940008672038</c:v>
                </c:pt>
                <c:pt idx="605">
                  <c:v>5.257940008672038</c:v>
                </c:pt>
                <c:pt idx="606">
                  <c:v>5.247940008672038</c:v>
                </c:pt>
                <c:pt idx="607">
                  <c:v>5.237940008672038</c:v>
                </c:pt>
                <c:pt idx="608">
                  <c:v>5.227940008672038</c:v>
                </c:pt>
                <c:pt idx="609">
                  <c:v>5.217940008672038</c:v>
                </c:pt>
                <c:pt idx="610">
                  <c:v>5.207940008672038</c:v>
                </c:pt>
                <c:pt idx="611">
                  <c:v>5.197940008672037</c:v>
                </c:pt>
                <c:pt idx="612">
                  <c:v>5.187940008672038</c:v>
                </c:pt>
                <c:pt idx="613">
                  <c:v>5.177940008672038</c:v>
                </c:pt>
                <c:pt idx="614">
                  <c:v>5.167940008672038</c:v>
                </c:pt>
                <c:pt idx="615">
                  <c:v>5.157940008672037</c:v>
                </c:pt>
                <c:pt idx="616">
                  <c:v>5.147940008672037</c:v>
                </c:pt>
                <c:pt idx="617">
                  <c:v>5.137940008672038</c:v>
                </c:pt>
                <c:pt idx="618">
                  <c:v>5.127940008672038</c:v>
                </c:pt>
                <c:pt idx="619">
                  <c:v>5.117940008672037</c:v>
                </c:pt>
                <c:pt idx="620">
                  <c:v>5.107940008672037</c:v>
                </c:pt>
                <c:pt idx="621">
                  <c:v>5.097940008672038</c:v>
                </c:pt>
                <c:pt idx="622">
                  <c:v>5.087940008672038</c:v>
                </c:pt>
                <c:pt idx="623">
                  <c:v>5.077940008672037</c:v>
                </c:pt>
                <c:pt idx="624">
                  <c:v>5.067940008672037</c:v>
                </c:pt>
                <c:pt idx="625">
                  <c:v>5.057940008672038</c:v>
                </c:pt>
                <c:pt idx="626">
                  <c:v>5.047940008672038</c:v>
                </c:pt>
                <c:pt idx="627">
                  <c:v>5.037940008672037</c:v>
                </c:pt>
                <c:pt idx="628">
                  <c:v>5.027940008672037</c:v>
                </c:pt>
                <c:pt idx="629">
                  <c:v>5.017940008672038</c:v>
                </c:pt>
                <c:pt idx="630">
                  <c:v>5.007940008672038</c:v>
                </c:pt>
                <c:pt idx="631">
                  <c:v>4.997940008672038</c:v>
                </c:pt>
                <c:pt idx="632">
                  <c:v>4.987940008672037</c:v>
                </c:pt>
                <c:pt idx="633">
                  <c:v>4.977940008672037</c:v>
                </c:pt>
                <c:pt idx="634">
                  <c:v>4.967940008672038</c:v>
                </c:pt>
                <c:pt idx="635">
                  <c:v>4.957940008672038</c:v>
                </c:pt>
                <c:pt idx="636">
                  <c:v>4.947940008672037</c:v>
                </c:pt>
                <c:pt idx="637">
                  <c:v>4.937940008672037</c:v>
                </c:pt>
                <c:pt idx="638">
                  <c:v>4.927940008672038</c:v>
                </c:pt>
                <c:pt idx="639">
                  <c:v>4.917940008672038</c:v>
                </c:pt>
                <c:pt idx="640">
                  <c:v>4.907940008672037</c:v>
                </c:pt>
                <c:pt idx="641">
                  <c:v>4.897940008672037</c:v>
                </c:pt>
                <c:pt idx="642">
                  <c:v>4.887940008672038</c:v>
                </c:pt>
                <c:pt idx="643">
                  <c:v>4.877940008672038</c:v>
                </c:pt>
                <c:pt idx="644">
                  <c:v>4.867940008672037</c:v>
                </c:pt>
                <c:pt idx="645">
                  <c:v>4.857940008672037</c:v>
                </c:pt>
                <c:pt idx="646">
                  <c:v>4.847940008672038</c:v>
                </c:pt>
                <c:pt idx="647">
                  <c:v>4.837940008672038</c:v>
                </c:pt>
                <c:pt idx="648">
                  <c:v>4.827940008672037</c:v>
                </c:pt>
                <c:pt idx="649">
                  <c:v>4.817940008672037</c:v>
                </c:pt>
                <c:pt idx="650">
                  <c:v>4.807940008672038</c:v>
                </c:pt>
                <c:pt idx="651">
                  <c:v>4.797940008672038</c:v>
                </c:pt>
                <c:pt idx="652">
                  <c:v>4.787940008672037</c:v>
                </c:pt>
                <c:pt idx="653">
                  <c:v>4.777940008672037</c:v>
                </c:pt>
                <c:pt idx="654">
                  <c:v>4.767940008672038</c:v>
                </c:pt>
                <c:pt idx="655">
                  <c:v>4.757940008672038</c:v>
                </c:pt>
                <c:pt idx="656">
                  <c:v>4.747940008672038</c:v>
                </c:pt>
                <c:pt idx="657">
                  <c:v>4.737940008672037</c:v>
                </c:pt>
                <c:pt idx="658">
                  <c:v>4.727940008672037</c:v>
                </c:pt>
                <c:pt idx="659">
                  <c:v>4.717940008672038</c:v>
                </c:pt>
                <c:pt idx="660">
                  <c:v>4.707940008672038</c:v>
                </c:pt>
                <c:pt idx="661">
                  <c:v>4.697940008672037</c:v>
                </c:pt>
                <c:pt idx="662">
                  <c:v>4.687940008672037</c:v>
                </c:pt>
                <c:pt idx="663">
                  <c:v>4.677940008672038</c:v>
                </c:pt>
                <c:pt idx="664">
                  <c:v>4.667940008672038</c:v>
                </c:pt>
                <c:pt idx="665">
                  <c:v>4.657940008672037</c:v>
                </c:pt>
                <c:pt idx="666">
                  <c:v>4.647940008672037</c:v>
                </c:pt>
                <c:pt idx="667">
                  <c:v>4.637940008672038</c:v>
                </c:pt>
                <c:pt idx="668">
                  <c:v>4.627940008672038</c:v>
                </c:pt>
                <c:pt idx="669">
                  <c:v>4.617940008672037</c:v>
                </c:pt>
                <c:pt idx="670">
                  <c:v>4.607940008672037</c:v>
                </c:pt>
                <c:pt idx="671">
                  <c:v>4.597940008672038</c:v>
                </c:pt>
                <c:pt idx="672">
                  <c:v>4.587940008672038</c:v>
                </c:pt>
                <c:pt idx="673">
                  <c:v>4.577940008672037</c:v>
                </c:pt>
                <c:pt idx="674">
                  <c:v>4.567940008672037</c:v>
                </c:pt>
                <c:pt idx="675">
                  <c:v>4.557940008672038</c:v>
                </c:pt>
                <c:pt idx="676">
                  <c:v>4.547940008672038</c:v>
                </c:pt>
                <c:pt idx="677">
                  <c:v>4.537940008672037</c:v>
                </c:pt>
                <c:pt idx="678">
                  <c:v>4.527940008672037</c:v>
                </c:pt>
                <c:pt idx="679">
                  <c:v>4.517940008672038</c:v>
                </c:pt>
                <c:pt idx="680">
                  <c:v>4.507940008672038</c:v>
                </c:pt>
                <c:pt idx="681">
                  <c:v>4.497940008672038</c:v>
                </c:pt>
                <c:pt idx="682">
                  <c:v>4.487940008672037</c:v>
                </c:pt>
                <c:pt idx="683">
                  <c:v>4.477940008672037</c:v>
                </c:pt>
                <c:pt idx="684">
                  <c:v>4.467940008672038</c:v>
                </c:pt>
                <c:pt idx="685">
                  <c:v>4.457940008672038</c:v>
                </c:pt>
                <c:pt idx="686">
                  <c:v>4.447940008672037</c:v>
                </c:pt>
                <c:pt idx="687">
                  <c:v>4.437940008672037</c:v>
                </c:pt>
                <c:pt idx="688">
                  <c:v>4.427940008672038</c:v>
                </c:pt>
                <c:pt idx="689">
                  <c:v>4.417940008672038</c:v>
                </c:pt>
                <c:pt idx="690">
                  <c:v>4.407940008672037</c:v>
                </c:pt>
                <c:pt idx="691">
                  <c:v>4.397940008672037</c:v>
                </c:pt>
                <c:pt idx="692">
                  <c:v>4.387940008672038</c:v>
                </c:pt>
                <c:pt idx="693">
                  <c:v>4.377940008672038</c:v>
                </c:pt>
                <c:pt idx="694">
                  <c:v>4.367940008672037</c:v>
                </c:pt>
                <c:pt idx="695">
                  <c:v>4.357940008672037</c:v>
                </c:pt>
                <c:pt idx="696">
                  <c:v>4.347940008672038</c:v>
                </c:pt>
                <c:pt idx="697">
                  <c:v>4.337940008672038</c:v>
                </c:pt>
                <c:pt idx="698">
                  <c:v>4.327940008672037</c:v>
                </c:pt>
                <c:pt idx="699">
                  <c:v>4.317940008672037</c:v>
                </c:pt>
                <c:pt idx="700">
                  <c:v>4.307940008672038</c:v>
                </c:pt>
                <c:pt idx="701">
                  <c:v>4.297940008672038</c:v>
                </c:pt>
                <c:pt idx="702">
                  <c:v>4.287940008672038</c:v>
                </c:pt>
                <c:pt idx="703">
                  <c:v>4.277940008672038</c:v>
                </c:pt>
                <c:pt idx="704">
                  <c:v>4.267940008672038</c:v>
                </c:pt>
                <c:pt idx="705">
                  <c:v>4.257940008672038</c:v>
                </c:pt>
                <c:pt idx="706">
                  <c:v>4.247940008672038</c:v>
                </c:pt>
                <c:pt idx="707">
                  <c:v>4.237940008672038</c:v>
                </c:pt>
                <c:pt idx="708">
                  <c:v>4.227940008672038</c:v>
                </c:pt>
                <c:pt idx="709">
                  <c:v>4.217940008672038</c:v>
                </c:pt>
                <c:pt idx="710">
                  <c:v>4.207940008672038</c:v>
                </c:pt>
                <c:pt idx="711">
                  <c:v>4.197940008672036</c:v>
                </c:pt>
                <c:pt idx="712">
                  <c:v>4.187940008672037</c:v>
                </c:pt>
                <c:pt idx="713">
                  <c:v>4.177940008672039</c:v>
                </c:pt>
                <c:pt idx="714">
                  <c:v>4.167940008672039</c:v>
                </c:pt>
                <c:pt idx="715">
                  <c:v>4.157940008672037</c:v>
                </c:pt>
                <c:pt idx="716">
                  <c:v>4.147940008672037</c:v>
                </c:pt>
                <c:pt idx="717">
                  <c:v>4.137940008672037</c:v>
                </c:pt>
                <c:pt idx="718">
                  <c:v>4.127940008672039</c:v>
                </c:pt>
                <c:pt idx="719">
                  <c:v>4.117940008672037</c:v>
                </c:pt>
                <c:pt idx="720">
                  <c:v>4.107940008672037</c:v>
                </c:pt>
                <c:pt idx="721">
                  <c:v>4.097940008672037</c:v>
                </c:pt>
                <c:pt idx="722">
                  <c:v>4.087940008672037</c:v>
                </c:pt>
                <c:pt idx="723">
                  <c:v>4.077940008672037</c:v>
                </c:pt>
                <c:pt idx="724">
                  <c:v>4.067940008672037</c:v>
                </c:pt>
                <c:pt idx="725">
                  <c:v>4.057940008672038</c:v>
                </c:pt>
                <c:pt idx="726">
                  <c:v>4.047940008672037</c:v>
                </c:pt>
                <c:pt idx="727">
                  <c:v>4.037940008672037</c:v>
                </c:pt>
                <c:pt idx="728">
                  <c:v>4.027940008672037</c:v>
                </c:pt>
                <c:pt idx="729">
                  <c:v>4.017940008672038</c:v>
                </c:pt>
                <c:pt idx="730">
                  <c:v>4.007940008672038</c:v>
                </c:pt>
                <c:pt idx="731">
                  <c:v>3.997940008672037</c:v>
                </c:pt>
                <c:pt idx="732">
                  <c:v>3.987940008672037</c:v>
                </c:pt>
                <c:pt idx="733">
                  <c:v>3.977940008672037</c:v>
                </c:pt>
                <c:pt idx="734">
                  <c:v>3.967940008672037</c:v>
                </c:pt>
                <c:pt idx="735">
                  <c:v>3.957940008672037</c:v>
                </c:pt>
                <c:pt idx="736">
                  <c:v>3.947940008672037</c:v>
                </c:pt>
                <c:pt idx="737">
                  <c:v>3.937940008672037</c:v>
                </c:pt>
                <c:pt idx="738">
                  <c:v>3.927940008672037</c:v>
                </c:pt>
                <c:pt idx="739">
                  <c:v>3.917940008672038</c:v>
                </c:pt>
                <c:pt idx="740">
                  <c:v>3.907940008672038</c:v>
                </c:pt>
                <c:pt idx="741">
                  <c:v>3.897940008672038</c:v>
                </c:pt>
                <c:pt idx="742">
                  <c:v>3.887940008672038</c:v>
                </c:pt>
                <c:pt idx="743">
                  <c:v>3.877940008672038</c:v>
                </c:pt>
                <c:pt idx="744">
                  <c:v>3.867940008672036</c:v>
                </c:pt>
                <c:pt idx="745">
                  <c:v>3.857940008672038</c:v>
                </c:pt>
                <c:pt idx="746">
                  <c:v>3.847940008672038</c:v>
                </c:pt>
                <c:pt idx="747">
                  <c:v>3.837940008672038</c:v>
                </c:pt>
                <c:pt idx="748">
                  <c:v>3.827940008672036</c:v>
                </c:pt>
                <c:pt idx="749">
                  <c:v>3.817940008672037</c:v>
                </c:pt>
                <c:pt idx="750">
                  <c:v>3.807940008672038</c:v>
                </c:pt>
                <c:pt idx="751">
                  <c:v>3.797940008672038</c:v>
                </c:pt>
                <c:pt idx="752">
                  <c:v>3.787940008672036</c:v>
                </c:pt>
                <c:pt idx="753">
                  <c:v>3.777940008672036</c:v>
                </c:pt>
                <c:pt idx="754">
                  <c:v>3.767940008672037</c:v>
                </c:pt>
                <c:pt idx="755">
                  <c:v>3.757940008672036</c:v>
                </c:pt>
                <c:pt idx="756">
                  <c:v>3.747940008672038</c:v>
                </c:pt>
                <c:pt idx="757">
                  <c:v>3.737940008672036</c:v>
                </c:pt>
                <c:pt idx="758">
                  <c:v>3.727940008672037</c:v>
                </c:pt>
                <c:pt idx="759">
                  <c:v>3.717940008672037</c:v>
                </c:pt>
                <c:pt idx="760">
                  <c:v>3.707940008672037</c:v>
                </c:pt>
                <c:pt idx="761">
                  <c:v>3.697940008672037</c:v>
                </c:pt>
                <c:pt idx="762">
                  <c:v>3.687940008672036</c:v>
                </c:pt>
                <c:pt idx="763">
                  <c:v>3.677940008672037</c:v>
                </c:pt>
                <c:pt idx="764">
                  <c:v>3.667940008672037</c:v>
                </c:pt>
                <c:pt idx="765">
                  <c:v>3.657940008672037</c:v>
                </c:pt>
                <c:pt idx="766">
                  <c:v>3.647940008672037</c:v>
                </c:pt>
                <c:pt idx="767">
                  <c:v>3.637940008672037</c:v>
                </c:pt>
                <c:pt idx="768">
                  <c:v>3.627940008672037</c:v>
                </c:pt>
                <c:pt idx="769">
                  <c:v>3.617940008672037</c:v>
                </c:pt>
                <c:pt idx="770">
                  <c:v>3.607940008672037</c:v>
                </c:pt>
                <c:pt idx="771">
                  <c:v>3.597940008672037</c:v>
                </c:pt>
                <c:pt idx="772">
                  <c:v>3.587940008672037</c:v>
                </c:pt>
                <c:pt idx="773">
                  <c:v>3.577940008672037</c:v>
                </c:pt>
                <c:pt idx="774">
                  <c:v>3.567940008672037</c:v>
                </c:pt>
                <c:pt idx="775">
                  <c:v>3.557940008672037</c:v>
                </c:pt>
                <c:pt idx="776">
                  <c:v>3.547940008672037</c:v>
                </c:pt>
                <c:pt idx="777">
                  <c:v>3.537940008672036</c:v>
                </c:pt>
                <c:pt idx="778">
                  <c:v>3.527940008672037</c:v>
                </c:pt>
                <c:pt idx="779">
                  <c:v>3.517940008672038</c:v>
                </c:pt>
                <c:pt idx="780">
                  <c:v>3.507940008672037</c:v>
                </c:pt>
                <c:pt idx="781">
                  <c:v>3.497940008672038</c:v>
                </c:pt>
                <c:pt idx="782">
                  <c:v>3.487940008672036</c:v>
                </c:pt>
                <c:pt idx="783">
                  <c:v>3.477940008672038</c:v>
                </c:pt>
                <c:pt idx="784">
                  <c:v>3.467940008672038</c:v>
                </c:pt>
                <c:pt idx="785">
                  <c:v>3.457940008672038</c:v>
                </c:pt>
                <c:pt idx="786">
                  <c:v>3.447940008672036</c:v>
                </c:pt>
                <c:pt idx="787">
                  <c:v>3.437940008672036</c:v>
                </c:pt>
                <c:pt idx="788">
                  <c:v>3.427940008672038</c:v>
                </c:pt>
                <c:pt idx="789">
                  <c:v>3.417940008672038</c:v>
                </c:pt>
                <c:pt idx="790">
                  <c:v>3.407940008672036</c:v>
                </c:pt>
                <c:pt idx="791">
                  <c:v>3.397940008672037</c:v>
                </c:pt>
                <c:pt idx="792">
                  <c:v>3.387940008672036</c:v>
                </c:pt>
                <c:pt idx="793">
                  <c:v>3.377940008672039</c:v>
                </c:pt>
                <c:pt idx="794">
                  <c:v>3.367940008672037</c:v>
                </c:pt>
                <c:pt idx="795">
                  <c:v>3.357940008672037</c:v>
                </c:pt>
                <c:pt idx="796">
                  <c:v>3.347940008672037</c:v>
                </c:pt>
                <c:pt idx="797">
                  <c:v>3.337940008672037</c:v>
                </c:pt>
                <c:pt idx="798">
                  <c:v>3.327940008672037</c:v>
                </c:pt>
                <c:pt idx="799">
                  <c:v>3.317940008672037</c:v>
                </c:pt>
                <c:pt idx="800">
                  <c:v>3.307940008672037</c:v>
                </c:pt>
                <c:pt idx="801">
                  <c:v>3.297940008672037</c:v>
                </c:pt>
                <c:pt idx="802">
                  <c:v>3.287940008672037</c:v>
                </c:pt>
                <c:pt idx="803">
                  <c:v>3.277940008672037</c:v>
                </c:pt>
                <c:pt idx="804">
                  <c:v>3.267940008672038</c:v>
                </c:pt>
                <c:pt idx="805">
                  <c:v>3.257940008672037</c:v>
                </c:pt>
                <c:pt idx="806">
                  <c:v>3.247940008672037</c:v>
                </c:pt>
                <c:pt idx="807">
                  <c:v>3.237940008672037</c:v>
                </c:pt>
                <c:pt idx="808">
                  <c:v>3.227940008672037</c:v>
                </c:pt>
                <c:pt idx="809">
                  <c:v>3.217940008672036</c:v>
                </c:pt>
                <c:pt idx="810">
                  <c:v>3.207940008672037</c:v>
                </c:pt>
                <c:pt idx="811">
                  <c:v>3.197940008672037</c:v>
                </c:pt>
                <c:pt idx="812">
                  <c:v>3.187940008672037</c:v>
                </c:pt>
                <c:pt idx="813">
                  <c:v>3.177940008672037</c:v>
                </c:pt>
                <c:pt idx="814">
                  <c:v>3.167940008672037</c:v>
                </c:pt>
                <c:pt idx="815">
                  <c:v>3.157940008672037</c:v>
                </c:pt>
                <c:pt idx="816">
                  <c:v>3.147940008672037</c:v>
                </c:pt>
                <c:pt idx="817">
                  <c:v>3.137940008672036</c:v>
                </c:pt>
                <c:pt idx="818">
                  <c:v>3.127940008672036</c:v>
                </c:pt>
                <c:pt idx="819">
                  <c:v>3.117940008672036</c:v>
                </c:pt>
                <c:pt idx="820">
                  <c:v>3.107940008672036</c:v>
                </c:pt>
                <c:pt idx="821">
                  <c:v>3.097940008672038</c:v>
                </c:pt>
                <c:pt idx="822">
                  <c:v>3.087940008672038</c:v>
                </c:pt>
                <c:pt idx="823">
                  <c:v>3.077940008672038</c:v>
                </c:pt>
                <c:pt idx="824">
                  <c:v>3.067940008672038</c:v>
                </c:pt>
                <c:pt idx="825">
                  <c:v>3.057940008672036</c:v>
                </c:pt>
                <c:pt idx="826">
                  <c:v>3.047940008672036</c:v>
                </c:pt>
                <c:pt idx="827">
                  <c:v>3.037940008672036</c:v>
                </c:pt>
                <c:pt idx="828">
                  <c:v>3.027940008672036</c:v>
                </c:pt>
                <c:pt idx="829">
                  <c:v>3.017940008672037</c:v>
                </c:pt>
                <c:pt idx="830">
                  <c:v>3.007940008672036</c:v>
                </c:pt>
                <c:pt idx="831">
                  <c:v>2.997940008672038</c:v>
                </c:pt>
                <c:pt idx="832">
                  <c:v>2.987940008672038</c:v>
                </c:pt>
                <c:pt idx="833">
                  <c:v>2.977940008672039</c:v>
                </c:pt>
                <c:pt idx="834">
                  <c:v>2.967940008672037</c:v>
                </c:pt>
                <c:pt idx="835">
                  <c:v>2.957940008672037</c:v>
                </c:pt>
                <c:pt idx="836">
                  <c:v>2.947940008672037</c:v>
                </c:pt>
                <c:pt idx="837">
                  <c:v>2.937940008672037</c:v>
                </c:pt>
                <c:pt idx="838">
                  <c:v>2.927940008672037</c:v>
                </c:pt>
                <c:pt idx="839">
                  <c:v>2.917940008672037</c:v>
                </c:pt>
                <c:pt idx="840">
                  <c:v>2.907940008672037</c:v>
                </c:pt>
                <c:pt idx="841">
                  <c:v>2.897940008672037</c:v>
                </c:pt>
                <c:pt idx="842">
                  <c:v>2.887940008672036</c:v>
                </c:pt>
                <c:pt idx="843">
                  <c:v>2.877940008672037</c:v>
                </c:pt>
                <c:pt idx="844">
                  <c:v>2.867940008672037</c:v>
                </c:pt>
                <c:pt idx="845">
                  <c:v>2.857940008672038</c:v>
                </c:pt>
                <c:pt idx="846">
                  <c:v>2.847940008672037</c:v>
                </c:pt>
                <c:pt idx="847">
                  <c:v>2.837940008672038</c:v>
                </c:pt>
                <c:pt idx="848">
                  <c:v>2.827940008672037</c:v>
                </c:pt>
                <c:pt idx="849">
                  <c:v>2.817940008672038</c:v>
                </c:pt>
                <c:pt idx="850">
                  <c:v>2.807940008672036</c:v>
                </c:pt>
                <c:pt idx="851">
                  <c:v>2.797940008672036</c:v>
                </c:pt>
                <c:pt idx="852">
                  <c:v>2.787940008672036</c:v>
                </c:pt>
                <c:pt idx="853">
                  <c:v>2.777940008672037</c:v>
                </c:pt>
                <c:pt idx="854">
                  <c:v>2.767940008672037</c:v>
                </c:pt>
                <c:pt idx="855">
                  <c:v>2.757940008672038</c:v>
                </c:pt>
                <c:pt idx="856">
                  <c:v>2.747940008672037</c:v>
                </c:pt>
                <c:pt idx="857">
                  <c:v>2.737940008672038</c:v>
                </c:pt>
                <c:pt idx="858">
                  <c:v>2.727940008672037</c:v>
                </c:pt>
                <c:pt idx="859">
                  <c:v>2.717940008672036</c:v>
                </c:pt>
                <c:pt idx="860">
                  <c:v>2.707940008672036</c:v>
                </c:pt>
                <c:pt idx="861">
                  <c:v>2.697940008672036</c:v>
                </c:pt>
                <c:pt idx="862">
                  <c:v>2.687940008672036</c:v>
                </c:pt>
                <c:pt idx="863">
                  <c:v>2.677940008672036</c:v>
                </c:pt>
                <c:pt idx="864">
                  <c:v>2.667940008672038</c:v>
                </c:pt>
                <c:pt idx="865">
                  <c:v>2.657940008672038</c:v>
                </c:pt>
                <c:pt idx="866">
                  <c:v>2.647940008672038</c:v>
                </c:pt>
                <c:pt idx="867">
                  <c:v>2.637940008672036</c:v>
                </c:pt>
                <c:pt idx="868">
                  <c:v>2.627940008672036</c:v>
                </c:pt>
                <c:pt idx="869">
                  <c:v>2.617940008672037</c:v>
                </c:pt>
                <c:pt idx="870">
                  <c:v>2.607940008672036</c:v>
                </c:pt>
                <c:pt idx="871">
                  <c:v>2.597940008672037</c:v>
                </c:pt>
                <c:pt idx="872">
                  <c:v>2.587940008672037</c:v>
                </c:pt>
                <c:pt idx="873">
                  <c:v>2.577940008672037</c:v>
                </c:pt>
                <c:pt idx="874">
                  <c:v>2.567940008672038</c:v>
                </c:pt>
                <c:pt idx="875">
                  <c:v>2.557940008672036</c:v>
                </c:pt>
                <c:pt idx="876">
                  <c:v>2.547940008672037</c:v>
                </c:pt>
                <c:pt idx="877">
                  <c:v>2.537940008672037</c:v>
                </c:pt>
                <c:pt idx="878">
                  <c:v>2.527940008672037</c:v>
                </c:pt>
                <c:pt idx="879">
                  <c:v>2.517940008672037</c:v>
                </c:pt>
                <c:pt idx="880">
                  <c:v>2.507940008672037</c:v>
                </c:pt>
                <c:pt idx="881">
                  <c:v>2.497940008672037</c:v>
                </c:pt>
                <c:pt idx="882">
                  <c:v>2.487940008672037</c:v>
                </c:pt>
                <c:pt idx="883">
                  <c:v>2.477940008672037</c:v>
                </c:pt>
                <c:pt idx="884">
                  <c:v>2.467940008672036</c:v>
                </c:pt>
                <c:pt idx="885">
                  <c:v>2.457940008672036</c:v>
                </c:pt>
                <c:pt idx="886">
                  <c:v>2.447940008672037</c:v>
                </c:pt>
                <c:pt idx="887">
                  <c:v>2.437940008672038</c:v>
                </c:pt>
                <c:pt idx="888">
                  <c:v>2.427940008672037</c:v>
                </c:pt>
                <c:pt idx="889">
                  <c:v>2.417940008672038</c:v>
                </c:pt>
                <c:pt idx="890">
                  <c:v>2.407940008672038</c:v>
                </c:pt>
                <c:pt idx="891">
                  <c:v>2.397940008672038</c:v>
                </c:pt>
                <c:pt idx="892">
                  <c:v>2.387940008672036</c:v>
                </c:pt>
                <c:pt idx="893">
                  <c:v>2.377940008672036</c:v>
                </c:pt>
                <c:pt idx="894">
                  <c:v>2.367940008672036</c:v>
                </c:pt>
                <c:pt idx="895">
                  <c:v>2.357940008672036</c:v>
                </c:pt>
                <c:pt idx="896">
                  <c:v>2.347940008672038</c:v>
                </c:pt>
                <c:pt idx="897">
                  <c:v>2.337940008672038</c:v>
                </c:pt>
                <c:pt idx="898">
                  <c:v>2.327940008672038</c:v>
                </c:pt>
                <c:pt idx="899">
                  <c:v>2.317940008672038</c:v>
                </c:pt>
                <c:pt idx="900">
                  <c:v>2.307940008672036</c:v>
                </c:pt>
                <c:pt idx="901">
                  <c:v>2.297940008672036</c:v>
                </c:pt>
                <c:pt idx="902">
                  <c:v>2.287940008672036</c:v>
                </c:pt>
                <c:pt idx="903">
                  <c:v>2.277940008672036</c:v>
                </c:pt>
                <c:pt idx="904">
                  <c:v>2.267940008672038</c:v>
                </c:pt>
                <c:pt idx="905">
                  <c:v>2.257940008672036</c:v>
                </c:pt>
                <c:pt idx="906">
                  <c:v>2.247940008672037</c:v>
                </c:pt>
                <c:pt idx="907">
                  <c:v>2.237940008672038</c:v>
                </c:pt>
                <c:pt idx="908">
                  <c:v>2.227940008672038</c:v>
                </c:pt>
                <c:pt idx="909">
                  <c:v>2.217940008672037</c:v>
                </c:pt>
                <c:pt idx="910">
                  <c:v>2.207940008672037</c:v>
                </c:pt>
                <c:pt idx="911">
                  <c:v>2.197940008672037</c:v>
                </c:pt>
                <c:pt idx="912">
                  <c:v>2.187940008672037</c:v>
                </c:pt>
                <c:pt idx="913">
                  <c:v>2.177940008672037</c:v>
                </c:pt>
                <c:pt idx="914">
                  <c:v>2.167940008672037</c:v>
                </c:pt>
                <c:pt idx="915">
                  <c:v>2.157940008672037</c:v>
                </c:pt>
                <c:pt idx="916">
                  <c:v>2.147940008672037</c:v>
                </c:pt>
                <c:pt idx="917">
                  <c:v>2.137940008672036</c:v>
                </c:pt>
                <c:pt idx="918">
                  <c:v>2.127940008672036</c:v>
                </c:pt>
                <c:pt idx="919">
                  <c:v>2.117940008672037</c:v>
                </c:pt>
                <c:pt idx="920">
                  <c:v>2.107940008672037</c:v>
                </c:pt>
                <c:pt idx="921">
                  <c:v>2.097940008672037</c:v>
                </c:pt>
                <c:pt idx="922">
                  <c:v>2.087940008672037</c:v>
                </c:pt>
                <c:pt idx="923">
                  <c:v>2.077940008672037</c:v>
                </c:pt>
                <c:pt idx="924">
                  <c:v>2.067940008672037</c:v>
                </c:pt>
                <c:pt idx="925">
                  <c:v>2.057940008672036</c:v>
                </c:pt>
                <c:pt idx="926">
                  <c:v>2.047940008672036</c:v>
                </c:pt>
                <c:pt idx="927">
                  <c:v>2.037940008672036</c:v>
                </c:pt>
                <c:pt idx="928">
                  <c:v>2.027940008672036</c:v>
                </c:pt>
                <c:pt idx="929">
                  <c:v>2.017940008672038</c:v>
                </c:pt>
                <c:pt idx="930">
                  <c:v>2.007940008672038</c:v>
                </c:pt>
                <c:pt idx="931">
                  <c:v>1.997940008672038</c:v>
                </c:pt>
                <c:pt idx="932">
                  <c:v>1.987940008672038</c:v>
                </c:pt>
                <c:pt idx="933">
                  <c:v>1.977940008672038</c:v>
                </c:pt>
                <c:pt idx="934">
                  <c:v>1.967940008672037</c:v>
                </c:pt>
                <c:pt idx="935">
                  <c:v>1.957940008672037</c:v>
                </c:pt>
                <c:pt idx="936">
                  <c:v>1.947940008672037</c:v>
                </c:pt>
                <c:pt idx="937">
                  <c:v>1.937940008672037</c:v>
                </c:pt>
                <c:pt idx="938">
                  <c:v>1.927940008672037</c:v>
                </c:pt>
                <c:pt idx="939">
                  <c:v>1.917940008672038</c:v>
                </c:pt>
                <c:pt idx="940">
                  <c:v>1.907940008672038</c:v>
                </c:pt>
                <c:pt idx="941">
                  <c:v>1.897940008672039</c:v>
                </c:pt>
                <c:pt idx="942">
                  <c:v>1.887940008672037</c:v>
                </c:pt>
                <c:pt idx="943">
                  <c:v>1.877940008672037</c:v>
                </c:pt>
                <c:pt idx="944">
                  <c:v>1.867940008672037</c:v>
                </c:pt>
                <c:pt idx="945">
                  <c:v>1.857940008672037</c:v>
                </c:pt>
                <c:pt idx="946">
                  <c:v>1.847940008672037</c:v>
                </c:pt>
                <c:pt idx="947">
                  <c:v>1.837940008672037</c:v>
                </c:pt>
                <c:pt idx="948">
                  <c:v>1.827940008672037</c:v>
                </c:pt>
                <c:pt idx="949">
                  <c:v>1.817940008672037</c:v>
                </c:pt>
                <c:pt idx="950">
                  <c:v>1.807940008672036</c:v>
                </c:pt>
                <c:pt idx="951">
                  <c:v>1.797940008672037</c:v>
                </c:pt>
                <c:pt idx="952">
                  <c:v>1.787940008672037</c:v>
                </c:pt>
                <c:pt idx="953">
                  <c:v>1.777940008672037</c:v>
                </c:pt>
                <c:pt idx="954">
                  <c:v>1.767940008672038</c:v>
                </c:pt>
                <c:pt idx="955">
                  <c:v>1.757940008672038</c:v>
                </c:pt>
                <c:pt idx="956">
                  <c:v>1.747940008672038</c:v>
                </c:pt>
                <c:pt idx="957">
                  <c:v>1.737940008672037</c:v>
                </c:pt>
                <c:pt idx="958">
                  <c:v>1.727940008672038</c:v>
                </c:pt>
                <c:pt idx="959">
                  <c:v>1.717940008672036</c:v>
                </c:pt>
                <c:pt idx="960">
                  <c:v>1.707940008672036</c:v>
                </c:pt>
                <c:pt idx="961">
                  <c:v>1.697940008672036</c:v>
                </c:pt>
                <c:pt idx="962">
                  <c:v>1.687940008672038</c:v>
                </c:pt>
                <c:pt idx="963">
                  <c:v>1.677940008672038</c:v>
                </c:pt>
                <c:pt idx="964">
                  <c:v>1.667940008672038</c:v>
                </c:pt>
                <c:pt idx="965">
                  <c:v>1.657940008672038</c:v>
                </c:pt>
                <c:pt idx="966">
                  <c:v>1.647940008672038</c:v>
                </c:pt>
                <c:pt idx="967">
                  <c:v>1.637940008672036</c:v>
                </c:pt>
                <c:pt idx="968">
                  <c:v>1.627940008672036</c:v>
                </c:pt>
                <c:pt idx="969">
                  <c:v>1.617940008672036</c:v>
                </c:pt>
                <c:pt idx="970">
                  <c:v>1.607940008672037</c:v>
                </c:pt>
                <c:pt idx="971">
                  <c:v>1.597940008672037</c:v>
                </c:pt>
                <c:pt idx="972">
                  <c:v>1.587940008672038</c:v>
                </c:pt>
                <c:pt idx="973">
                  <c:v>1.577940008672038</c:v>
                </c:pt>
                <c:pt idx="974">
                  <c:v>1.567940008672038</c:v>
                </c:pt>
                <c:pt idx="975">
                  <c:v>1.557940008672037</c:v>
                </c:pt>
                <c:pt idx="976">
                  <c:v>1.547940008672037</c:v>
                </c:pt>
                <c:pt idx="977">
                  <c:v>1.537940008672037</c:v>
                </c:pt>
                <c:pt idx="978">
                  <c:v>1.527940008672037</c:v>
                </c:pt>
                <c:pt idx="979">
                  <c:v>1.517940008672037</c:v>
                </c:pt>
                <c:pt idx="980">
                  <c:v>1.507940008672037</c:v>
                </c:pt>
                <c:pt idx="981">
                  <c:v>1.497940008672037</c:v>
                </c:pt>
                <c:pt idx="982">
                  <c:v>1.487940008672039</c:v>
                </c:pt>
                <c:pt idx="983">
                  <c:v>1.477940008672039</c:v>
                </c:pt>
                <c:pt idx="984">
                  <c:v>1.467940008672037</c:v>
                </c:pt>
                <c:pt idx="985">
                  <c:v>1.457940008672037</c:v>
                </c:pt>
                <c:pt idx="986">
                  <c:v>1.447940008672037</c:v>
                </c:pt>
                <c:pt idx="987">
                  <c:v>1.437940008672037</c:v>
                </c:pt>
                <c:pt idx="988">
                  <c:v>1.427940008672037</c:v>
                </c:pt>
                <c:pt idx="989">
                  <c:v>1.417940008672037</c:v>
                </c:pt>
                <c:pt idx="990">
                  <c:v>1.407940008672037</c:v>
                </c:pt>
                <c:pt idx="991">
                  <c:v>1.397940008672037</c:v>
                </c:pt>
                <c:pt idx="992">
                  <c:v>1.387940008672036</c:v>
                </c:pt>
                <c:pt idx="993">
                  <c:v>1.377940008672036</c:v>
                </c:pt>
                <c:pt idx="994">
                  <c:v>1.367940008672038</c:v>
                </c:pt>
                <c:pt idx="995">
                  <c:v>1.357940008672038</c:v>
                </c:pt>
                <c:pt idx="996">
                  <c:v>1.347940008672038</c:v>
                </c:pt>
                <c:pt idx="997">
                  <c:v>1.337940008672038</c:v>
                </c:pt>
                <c:pt idx="998">
                  <c:v>1.327940008672038</c:v>
                </c:pt>
                <c:pt idx="999">
                  <c:v>1.317940008672038</c:v>
                </c:pt>
                <c:pt idx="1000">
                  <c:v>1.307940008672036</c:v>
                </c:pt>
                <c:pt idx="1001">
                  <c:v>1.297940008672036</c:v>
                </c:pt>
                <c:pt idx="1002">
                  <c:v>1.287940008672036</c:v>
                </c:pt>
                <c:pt idx="1003">
                  <c:v>1.277940008672036</c:v>
                </c:pt>
                <c:pt idx="1004">
                  <c:v>1.267940008672038</c:v>
                </c:pt>
                <c:pt idx="1005">
                  <c:v>1.257940008672038</c:v>
                </c:pt>
                <c:pt idx="1006">
                  <c:v>1.247940008672038</c:v>
                </c:pt>
                <c:pt idx="1007">
                  <c:v>1.237940008672038</c:v>
                </c:pt>
                <c:pt idx="1008">
                  <c:v>1.227940008672038</c:v>
                </c:pt>
                <c:pt idx="1009">
                  <c:v>1.217940008672037</c:v>
                </c:pt>
                <c:pt idx="1010">
                  <c:v>1.207940008672037</c:v>
                </c:pt>
                <c:pt idx="1011">
                  <c:v>1.197940008672037</c:v>
                </c:pt>
                <c:pt idx="1012">
                  <c:v>1.187940008672037</c:v>
                </c:pt>
                <c:pt idx="1013">
                  <c:v>1.177940008672037</c:v>
                </c:pt>
                <c:pt idx="1014">
                  <c:v>1.167940008672037</c:v>
                </c:pt>
                <c:pt idx="1015">
                  <c:v>1.157940008672039</c:v>
                </c:pt>
                <c:pt idx="1016">
                  <c:v>1.147940008672039</c:v>
                </c:pt>
                <c:pt idx="1017">
                  <c:v>1.137940008672037</c:v>
                </c:pt>
                <c:pt idx="1018">
                  <c:v>1.127940008672037</c:v>
                </c:pt>
                <c:pt idx="1019">
                  <c:v>1.117940008672037</c:v>
                </c:pt>
                <c:pt idx="1020">
                  <c:v>1.107940008672037</c:v>
                </c:pt>
                <c:pt idx="1021">
                  <c:v>1.097940008672037</c:v>
                </c:pt>
                <c:pt idx="1022">
                  <c:v>1.087940008672037</c:v>
                </c:pt>
                <c:pt idx="1023">
                  <c:v>1.077940008672037</c:v>
                </c:pt>
                <c:pt idx="1024">
                  <c:v>1.067940008672037</c:v>
                </c:pt>
                <c:pt idx="1025">
                  <c:v>1.057940008672036</c:v>
                </c:pt>
                <c:pt idx="1026">
                  <c:v>1.047940008672036</c:v>
                </c:pt>
                <c:pt idx="1027">
                  <c:v>1.037940008672037</c:v>
                </c:pt>
                <c:pt idx="1028">
                  <c:v>1.027940008672038</c:v>
                </c:pt>
                <c:pt idx="1029">
                  <c:v>1.017940008672038</c:v>
                </c:pt>
                <c:pt idx="1030">
                  <c:v>1.007940008672038</c:v>
                </c:pt>
                <c:pt idx="1031">
                  <c:v>0.997940008672038</c:v>
                </c:pt>
                <c:pt idx="1032">
                  <c:v>0.987940008672038</c:v>
                </c:pt>
                <c:pt idx="1033">
                  <c:v>0.977940008672038</c:v>
                </c:pt>
                <c:pt idx="1034">
                  <c:v>0.967940008672036</c:v>
                </c:pt>
                <c:pt idx="1035">
                  <c:v>0.957940008672036</c:v>
                </c:pt>
                <c:pt idx="1036">
                  <c:v>0.947940008672036</c:v>
                </c:pt>
                <c:pt idx="1037">
                  <c:v>0.937940008672038</c:v>
                </c:pt>
                <c:pt idx="1038">
                  <c:v>0.927940008672038</c:v>
                </c:pt>
                <c:pt idx="1039">
                  <c:v>0.917940008672038</c:v>
                </c:pt>
                <c:pt idx="1040">
                  <c:v>0.907940008672038</c:v>
                </c:pt>
                <c:pt idx="1041">
                  <c:v>0.897940008672038</c:v>
                </c:pt>
                <c:pt idx="1042">
                  <c:v>0.887940008672037</c:v>
                </c:pt>
                <c:pt idx="1043">
                  <c:v>0.877940008672037</c:v>
                </c:pt>
                <c:pt idx="1044">
                  <c:v>0.867940008672037</c:v>
                </c:pt>
                <c:pt idx="1045">
                  <c:v>0.857940008672037</c:v>
                </c:pt>
                <c:pt idx="1046">
                  <c:v>0.847940008672037</c:v>
                </c:pt>
                <c:pt idx="1047">
                  <c:v>0.837940008672038</c:v>
                </c:pt>
                <c:pt idx="1048">
                  <c:v>0.827940008672038</c:v>
                </c:pt>
                <c:pt idx="1049">
                  <c:v>0.817940008672038</c:v>
                </c:pt>
                <c:pt idx="1050">
                  <c:v>0.807940008672037</c:v>
                </c:pt>
                <c:pt idx="1051">
                  <c:v>0.797940008672037</c:v>
                </c:pt>
                <c:pt idx="1052">
                  <c:v>0.787940008672037</c:v>
                </c:pt>
                <c:pt idx="1053">
                  <c:v>0.777940008672037</c:v>
                </c:pt>
                <c:pt idx="1054">
                  <c:v>0.767940008672037</c:v>
                </c:pt>
                <c:pt idx="1055">
                  <c:v>0.757940008672037</c:v>
                </c:pt>
                <c:pt idx="1056">
                  <c:v>0.747940008672037</c:v>
                </c:pt>
                <c:pt idx="1057">
                  <c:v>0.737940008672037</c:v>
                </c:pt>
                <c:pt idx="1058">
                  <c:v>0.727940008672039</c:v>
                </c:pt>
                <c:pt idx="1059">
                  <c:v>0.717940008672037</c:v>
                </c:pt>
                <c:pt idx="1060">
                  <c:v>0.707940008672037</c:v>
                </c:pt>
                <c:pt idx="1061">
                  <c:v>0.697940008672037</c:v>
                </c:pt>
                <c:pt idx="1062">
                  <c:v>0.687940008672037</c:v>
                </c:pt>
                <c:pt idx="1063">
                  <c:v>0.677940008672037</c:v>
                </c:pt>
                <c:pt idx="1064">
                  <c:v>0.667940008672037</c:v>
                </c:pt>
                <c:pt idx="1065">
                  <c:v>0.657940008672037</c:v>
                </c:pt>
                <c:pt idx="1066">
                  <c:v>0.647940008672037</c:v>
                </c:pt>
                <c:pt idx="1067">
                  <c:v>0.637940008672036</c:v>
                </c:pt>
                <c:pt idx="1068">
                  <c:v>0.627940008672036</c:v>
                </c:pt>
                <c:pt idx="1069">
                  <c:v>0.617940008672036</c:v>
                </c:pt>
                <c:pt idx="1070">
                  <c:v>0.607940008672038</c:v>
                </c:pt>
                <c:pt idx="1071">
                  <c:v>0.597940008672038</c:v>
                </c:pt>
                <c:pt idx="1072">
                  <c:v>0.587940008672038</c:v>
                </c:pt>
                <c:pt idx="1073">
                  <c:v>0.577940008672038</c:v>
                </c:pt>
                <c:pt idx="1074">
                  <c:v>0.567940008672038</c:v>
                </c:pt>
                <c:pt idx="1075">
                  <c:v>0.557940008672036</c:v>
                </c:pt>
                <c:pt idx="1076">
                  <c:v>0.547940008672036</c:v>
                </c:pt>
                <c:pt idx="1077">
                  <c:v>0.537940008672036</c:v>
                </c:pt>
                <c:pt idx="1078">
                  <c:v>0.527940008672037</c:v>
                </c:pt>
                <c:pt idx="1079">
                  <c:v>0.517940008672036</c:v>
                </c:pt>
                <c:pt idx="1080">
                  <c:v>0.507940008672038</c:v>
                </c:pt>
                <c:pt idx="1081">
                  <c:v>0.497940008672038</c:v>
                </c:pt>
                <c:pt idx="1082">
                  <c:v>0.487940008672038</c:v>
                </c:pt>
                <c:pt idx="1083">
                  <c:v>0.477940008672038</c:v>
                </c:pt>
                <c:pt idx="1084">
                  <c:v>0.467940008672037</c:v>
                </c:pt>
                <c:pt idx="1085">
                  <c:v>0.457940008672037</c:v>
                </c:pt>
                <c:pt idx="1086">
                  <c:v>0.447940008672037</c:v>
                </c:pt>
                <c:pt idx="1087">
                  <c:v>0.437940008672037</c:v>
                </c:pt>
                <c:pt idx="1088">
                  <c:v>0.427940008672037</c:v>
                </c:pt>
                <c:pt idx="1089">
                  <c:v>0.417940008672037</c:v>
                </c:pt>
                <c:pt idx="1090">
                  <c:v>0.407940008672039</c:v>
                </c:pt>
                <c:pt idx="1091">
                  <c:v>0.397940008672039</c:v>
                </c:pt>
                <c:pt idx="1092">
                  <c:v>0.387940008672037</c:v>
                </c:pt>
                <c:pt idx="1093">
                  <c:v>0.377940008672037</c:v>
                </c:pt>
                <c:pt idx="1094">
                  <c:v>0.367940008672037</c:v>
                </c:pt>
                <c:pt idx="1095">
                  <c:v>0.357940008672037</c:v>
                </c:pt>
                <c:pt idx="1096">
                  <c:v>0.347940008672037</c:v>
                </c:pt>
                <c:pt idx="1097">
                  <c:v>0.337940008672037</c:v>
                </c:pt>
                <c:pt idx="1098">
                  <c:v>0.327940008672037</c:v>
                </c:pt>
                <c:pt idx="1099">
                  <c:v>0.317940008672037</c:v>
                </c:pt>
                <c:pt idx="1100">
                  <c:v>0.307940008672036</c:v>
                </c:pt>
                <c:pt idx="1101">
                  <c:v>0.297940008672036</c:v>
                </c:pt>
                <c:pt idx="1102">
                  <c:v>0.287940008672037</c:v>
                </c:pt>
                <c:pt idx="1103">
                  <c:v>0.277940008672038</c:v>
                </c:pt>
                <c:pt idx="1104">
                  <c:v>0.267940008672038</c:v>
                </c:pt>
                <c:pt idx="1105">
                  <c:v>0.257940008672038</c:v>
                </c:pt>
                <c:pt idx="1106">
                  <c:v>0.247940008672038</c:v>
                </c:pt>
                <c:pt idx="1107">
                  <c:v>0.237940008672038</c:v>
                </c:pt>
                <c:pt idx="1108">
                  <c:v>0.227940008672038</c:v>
                </c:pt>
                <c:pt idx="1109">
                  <c:v>0.217940008672036</c:v>
                </c:pt>
                <c:pt idx="1110">
                  <c:v>0.207940008672036</c:v>
                </c:pt>
                <c:pt idx="1111">
                  <c:v>0.197940008672036</c:v>
                </c:pt>
                <c:pt idx="1112">
                  <c:v>0.187940008672036</c:v>
                </c:pt>
                <c:pt idx="1113">
                  <c:v>0.177940008672038</c:v>
                </c:pt>
                <c:pt idx="1114">
                  <c:v>0.167940008672038</c:v>
                </c:pt>
                <c:pt idx="1115">
                  <c:v>0.157940008672038</c:v>
                </c:pt>
                <c:pt idx="1116">
                  <c:v>0.147940008672038</c:v>
                </c:pt>
                <c:pt idx="1117">
                  <c:v>0.137940008672037</c:v>
                </c:pt>
                <c:pt idx="1118">
                  <c:v>0.127940008672037</c:v>
                </c:pt>
                <c:pt idx="1119">
                  <c:v>0.117940008672037</c:v>
                </c:pt>
                <c:pt idx="1120">
                  <c:v>0.107940008672037</c:v>
                </c:pt>
                <c:pt idx="1121">
                  <c:v>0.0979400086720367</c:v>
                </c:pt>
                <c:pt idx="1122">
                  <c:v>0.0879400086720368</c:v>
                </c:pt>
                <c:pt idx="1123">
                  <c:v>0.0779400086720384</c:v>
                </c:pt>
                <c:pt idx="1124">
                  <c:v>0.0679400086720384</c:v>
                </c:pt>
                <c:pt idx="1125">
                  <c:v>0.0579400086720369</c:v>
                </c:pt>
                <c:pt idx="1126">
                  <c:v>0.0479400086720369</c:v>
                </c:pt>
                <c:pt idx="1127">
                  <c:v>0.0379400086720369</c:v>
                </c:pt>
                <c:pt idx="1128">
                  <c:v>0.0279400086720371</c:v>
                </c:pt>
                <c:pt idx="1129">
                  <c:v>0.0179400086720371</c:v>
                </c:pt>
                <c:pt idx="1130">
                  <c:v>0.0079400086720371</c:v>
                </c:pt>
                <c:pt idx="1131">
                  <c:v>-0.00205999132796278</c:v>
                </c:pt>
                <c:pt idx="1132">
                  <c:v>-0.0120599913279628</c:v>
                </c:pt>
                <c:pt idx="1133">
                  <c:v>-0.0220599913279613</c:v>
                </c:pt>
                <c:pt idx="1134">
                  <c:v>-0.0320599913279642</c:v>
                </c:pt>
                <c:pt idx="1135">
                  <c:v>-0.0420599913279626</c:v>
                </c:pt>
                <c:pt idx="1136">
                  <c:v>-0.0520599913279626</c:v>
                </c:pt>
                <c:pt idx="1137">
                  <c:v>-0.0620599913279625</c:v>
                </c:pt>
                <c:pt idx="1138">
                  <c:v>-0.0720599913279626</c:v>
                </c:pt>
                <c:pt idx="1139">
                  <c:v>-0.0820599913279625</c:v>
                </c:pt>
                <c:pt idx="1140">
                  <c:v>-0.0920599913279625</c:v>
                </c:pt>
                <c:pt idx="1141">
                  <c:v>-0.102059991327962</c:v>
                </c:pt>
                <c:pt idx="1142">
                  <c:v>-0.112059991327964</c:v>
                </c:pt>
                <c:pt idx="1143">
                  <c:v>-0.122059991327964</c:v>
                </c:pt>
                <c:pt idx="1144">
                  <c:v>-0.132059991327964</c:v>
                </c:pt>
                <c:pt idx="1145">
                  <c:v>-0.142059991327962</c:v>
                </c:pt>
                <c:pt idx="1146">
                  <c:v>-0.152059991327962</c:v>
                </c:pt>
                <c:pt idx="1147">
                  <c:v>-0.162059991327962</c:v>
                </c:pt>
                <c:pt idx="1148">
                  <c:v>-0.172059991327962</c:v>
                </c:pt>
                <c:pt idx="1149">
                  <c:v>-0.182059991327962</c:v>
                </c:pt>
                <c:pt idx="1150">
                  <c:v>-0.192059991327964</c:v>
                </c:pt>
                <c:pt idx="1151">
                  <c:v>-0.202059991327964</c:v>
                </c:pt>
                <c:pt idx="1152">
                  <c:v>-0.212059991327964</c:v>
                </c:pt>
                <c:pt idx="1153">
                  <c:v>-0.222059991327963</c:v>
                </c:pt>
                <c:pt idx="1154">
                  <c:v>-0.232059991327963</c:v>
                </c:pt>
                <c:pt idx="1155">
                  <c:v>-0.242059991327963</c:v>
                </c:pt>
                <c:pt idx="1156">
                  <c:v>-0.252059991327962</c:v>
                </c:pt>
                <c:pt idx="1157">
                  <c:v>-0.262059991327962</c:v>
                </c:pt>
                <c:pt idx="1158">
                  <c:v>-0.272059991327962</c:v>
                </c:pt>
                <c:pt idx="1159">
                  <c:v>-0.282059991327963</c:v>
                </c:pt>
                <c:pt idx="1160">
                  <c:v>-0.292059991327963</c:v>
                </c:pt>
                <c:pt idx="1161">
                  <c:v>-0.302059991327963</c:v>
                </c:pt>
                <c:pt idx="1162">
                  <c:v>-0.312059991327963</c:v>
                </c:pt>
                <c:pt idx="1163">
                  <c:v>-0.322059991327963</c:v>
                </c:pt>
                <c:pt idx="1164">
                  <c:v>-0.332059991327963</c:v>
                </c:pt>
                <c:pt idx="1165">
                  <c:v>-0.342059991327963</c:v>
                </c:pt>
                <c:pt idx="1166">
                  <c:v>-0.352059991327961</c:v>
                </c:pt>
                <c:pt idx="1167">
                  <c:v>-0.362059991327963</c:v>
                </c:pt>
                <c:pt idx="1168">
                  <c:v>-0.372059991327963</c:v>
                </c:pt>
                <c:pt idx="1169">
                  <c:v>-0.382059991327963</c:v>
                </c:pt>
                <c:pt idx="1170">
                  <c:v>-0.392059991327963</c:v>
                </c:pt>
                <c:pt idx="1171">
                  <c:v>-0.402059991327963</c:v>
                </c:pt>
                <c:pt idx="1172">
                  <c:v>-0.412059991327963</c:v>
                </c:pt>
                <c:pt idx="1173">
                  <c:v>-0.422059991327963</c:v>
                </c:pt>
                <c:pt idx="1174">
                  <c:v>-0.432059991327963</c:v>
                </c:pt>
                <c:pt idx="1175">
                  <c:v>-0.442059991327964</c:v>
                </c:pt>
                <c:pt idx="1176">
                  <c:v>-0.452059991327964</c:v>
                </c:pt>
                <c:pt idx="1177">
                  <c:v>-0.462059991327964</c:v>
                </c:pt>
                <c:pt idx="1178">
                  <c:v>-0.472059991327962</c:v>
                </c:pt>
                <c:pt idx="1179">
                  <c:v>-0.482059991327962</c:v>
                </c:pt>
                <c:pt idx="1180">
                  <c:v>-0.492059991327962</c:v>
                </c:pt>
                <c:pt idx="1181">
                  <c:v>-0.502059991327962</c:v>
                </c:pt>
                <c:pt idx="1182">
                  <c:v>-0.512059991327962</c:v>
                </c:pt>
                <c:pt idx="1183">
                  <c:v>-0.522059991327962</c:v>
                </c:pt>
                <c:pt idx="1184">
                  <c:v>-0.532059991327964</c:v>
                </c:pt>
                <c:pt idx="1185">
                  <c:v>-0.542059991327964</c:v>
                </c:pt>
                <c:pt idx="1186">
                  <c:v>-0.552059991327964</c:v>
                </c:pt>
                <c:pt idx="1187">
                  <c:v>-0.562059991327964</c:v>
                </c:pt>
                <c:pt idx="1188">
                  <c:v>-0.572059991327962</c:v>
                </c:pt>
                <c:pt idx="1189">
                  <c:v>-0.582059991327962</c:v>
                </c:pt>
                <c:pt idx="1190">
                  <c:v>-0.592059991327962</c:v>
                </c:pt>
                <c:pt idx="1191">
                  <c:v>-0.602059991327962</c:v>
                </c:pt>
                <c:pt idx="1192">
                  <c:v>-0.612059991327963</c:v>
                </c:pt>
                <c:pt idx="1193">
                  <c:v>-0.622059991327963</c:v>
                </c:pt>
                <c:pt idx="1194">
                  <c:v>-0.632059991327963</c:v>
                </c:pt>
                <c:pt idx="1195">
                  <c:v>-0.642059991327963</c:v>
                </c:pt>
                <c:pt idx="1196">
                  <c:v>-0.652059991327963</c:v>
                </c:pt>
                <c:pt idx="1197">
                  <c:v>-0.662059991327963</c:v>
                </c:pt>
                <c:pt idx="1198">
                  <c:v>-0.672059991327963</c:v>
                </c:pt>
                <c:pt idx="1199">
                  <c:v>-0.682059991327961</c:v>
                </c:pt>
                <c:pt idx="1200">
                  <c:v>-0.692059991327963</c:v>
                </c:pt>
                <c:pt idx="1201">
                  <c:v>-0.702059991327963</c:v>
                </c:pt>
                <c:pt idx="1202">
                  <c:v>-0.712059991327963</c:v>
                </c:pt>
                <c:pt idx="1203">
                  <c:v>-0.722059991327963</c:v>
                </c:pt>
                <c:pt idx="1204">
                  <c:v>-0.732059991327962</c:v>
                </c:pt>
                <c:pt idx="1205">
                  <c:v>-0.742059991327963</c:v>
                </c:pt>
                <c:pt idx="1206">
                  <c:v>-0.752059991327963</c:v>
                </c:pt>
                <c:pt idx="1207">
                  <c:v>-0.762059991327963</c:v>
                </c:pt>
                <c:pt idx="1208">
                  <c:v>-0.772059991327963</c:v>
                </c:pt>
                <c:pt idx="1209">
                  <c:v>-0.782059991327964</c:v>
                </c:pt>
                <c:pt idx="1210">
                  <c:v>-0.792059991327962</c:v>
                </c:pt>
                <c:pt idx="1211">
                  <c:v>-0.802059991327963</c:v>
                </c:pt>
                <c:pt idx="1212">
                  <c:v>-0.812059991327963</c:v>
                </c:pt>
                <c:pt idx="1213">
                  <c:v>-0.822059991327963</c:v>
                </c:pt>
                <c:pt idx="1214">
                  <c:v>-0.832059991327962</c:v>
                </c:pt>
                <c:pt idx="1215">
                  <c:v>-0.842059991327962</c:v>
                </c:pt>
                <c:pt idx="1216">
                  <c:v>-0.852059991327962</c:v>
                </c:pt>
                <c:pt idx="1217">
                  <c:v>-0.862059991327964</c:v>
                </c:pt>
                <c:pt idx="1218">
                  <c:v>-0.872059991327964</c:v>
                </c:pt>
                <c:pt idx="1219">
                  <c:v>-0.882059991327964</c:v>
                </c:pt>
                <c:pt idx="1220">
                  <c:v>-0.892059991327964</c:v>
                </c:pt>
                <c:pt idx="1221">
                  <c:v>-0.902059991327962</c:v>
                </c:pt>
                <c:pt idx="1222">
                  <c:v>-0.912059991327962</c:v>
                </c:pt>
                <c:pt idx="1223">
                  <c:v>-0.922059991327962</c:v>
                </c:pt>
                <c:pt idx="1224">
                  <c:v>-0.932059991327962</c:v>
                </c:pt>
                <c:pt idx="1225">
                  <c:v>-0.942059991327964</c:v>
                </c:pt>
                <c:pt idx="1226">
                  <c:v>-0.952059991327964</c:v>
                </c:pt>
                <c:pt idx="1227">
                  <c:v>-0.962059991327963</c:v>
                </c:pt>
                <c:pt idx="1228">
                  <c:v>-0.972059991327963</c:v>
                </c:pt>
                <c:pt idx="1229">
                  <c:v>-0.982059991327963</c:v>
                </c:pt>
                <c:pt idx="1230">
                  <c:v>-0.992059991327963</c:v>
                </c:pt>
                <c:pt idx="1231">
                  <c:v>-1.002059991327962</c:v>
                </c:pt>
                <c:pt idx="1232">
                  <c:v>-1.012059991327962</c:v>
                </c:pt>
                <c:pt idx="1233">
                  <c:v>-1.022059991327962</c:v>
                </c:pt>
                <c:pt idx="1234">
                  <c:v>-1.032059991327963</c:v>
                </c:pt>
                <c:pt idx="1235">
                  <c:v>-1.042059991327963</c:v>
                </c:pt>
                <c:pt idx="1236">
                  <c:v>-1.052059991327963</c:v>
                </c:pt>
                <c:pt idx="1237">
                  <c:v>-1.062059991327963</c:v>
                </c:pt>
                <c:pt idx="1238">
                  <c:v>-1.072059991327963</c:v>
                </c:pt>
                <c:pt idx="1239">
                  <c:v>-1.082059991327963</c:v>
                </c:pt>
                <c:pt idx="1240">
                  <c:v>-1.092059991327963</c:v>
                </c:pt>
                <c:pt idx="1241">
                  <c:v>-1.102059991327963</c:v>
                </c:pt>
                <c:pt idx="1242">
                  <c:v>-1.112059991327964</c:v>
                </c:pt>
                <c:pt idx="1243">
                  <c:v>-1.122059991327963</c:v>
                </c:pt>
                <c:pt idx="1244">
                  <c:v>-1.132059991327963</c:v>
                </c:pt>
                <c:pt idx="1245">
                  <c:v>-1.142059991327963</c:v>
                </c:pt>
                <c:pt idx="1246">
                  <c:v>-1.152059991327963</c:v>
                </c:pt>
                <c:pt idx="1247">
                  <c:v>-1.162059991327963</c:v>
                </c:pt>
                <c:pt idx="1248">
                  <c:v>-1.172059991327963</c:v>
                </c:pt>
                <c:pt idx="1249">
                  <c:v>-1.182059991327963</c:v>
                </c:pt>
                <c:pt idx="1250">
                  <c:v>-1.192059991327964</c:v>
                </c:pt>
                <c:pt idx="1251">
                  <c:v>-1.202059991327964</c:v>
                </c:pt>
                <c:pt idx="1252">
                  <c:v>-1.212059991327964</c:v>
                </c:pt>
                <c:pt idx="1253">
                  <c:v>-1.222059991327962</c:v>
                </c:pt>
                <c:pt idx="1254">
                  <c:v>-1.232059991327962</c:v>
                </c:pt>
                <c:pt idx="1255">
                  <c:v>-1.242059991327962</c:v>
                </c:pt>
                <c:pt idx="1256">
                  <c:v>-1.252059991327962</c:v>
                </c:pt>
                <c:pt idx="1257">
                  <c:v>-1.262059991327962</c:v>
                </c:pt>
                <c:pt idx="1258">
                  <c:v>-1.272059991327962</c:v>
                </c:pt>
                <c:pt idx="1259">
                  <c:v>-1.282059991327964</c:v>
                </c:pt>
                <c:pt idx="1260">
                  <c:v>-1.292059991327964</c:v>
                </c:pt>
                <c:pt idx="1261">
                  <c:v>-1.302059991327964</c:v>
                </c:pt>
                <c:pt idx="1262">
                  <c:v>-1.312059991327964</c:v>
                </c:pt>
                <c:pt idx="1263">
                  <c:v>-1.322059991327964</c:v>
                </c:pt>
                <c:pt idx="1264">
                  <c:v>-1.332059991327962</c:v>
                </c:pt>
                <c:pt idx="1265">
                  <c:v>-1.342059991327962</c:v>
                </c:pt>
                <c:pt idx="1266">
                  <c:v>-1.352059991327962</c:v>
                </c:pt>
                <c:pt idx="1267">
                  <c:v>-1.362059991327963</c:v>
                </c:pt>
                <c:pt idx="1268">
                  <c:v>-1.372059991327963</c:v>
                </c:pt>
                <c:pt idx="1269">
                  <c:v>-1.382059991327963</c:v>
                </c:pt>
                <c:pt idx="1270">
                  <c:v>-1.392059991327963</c:v>
                </c:pt>
                <c:pt idx="1271">
                  <c:v>-1.402059991327963</c:v>
                </c:pt>
                <c:pt idx="1272">
                  <c:v>-1.412059991327963</c:v>
                </c:pt>
                <c:pt idx="1273">
                  <c:v>-1.422059991327963</c:v>
                </c:pt>
                <c:pt idx="1274">
                  <c:v>-1.432059991327961</c:v>
                </c:pt>
                <c:pt idx="1275">
                  <c:v>-1.442059991327965</c:v>
                </c:pt>
                <c:pt idx="1276">
                  <c:v>-1.452059991327963</c:v>
                </c:pt>
                <c:pt idx="1277">
                  <c:v>-1.462059991327963</c:v>
                </c:pt>
                <c:pt idx="1278">
                  <c:v>-1.472059991327963</c:v>
                </c:pt>
                <c:pt idx="1279">
                  <c:v>-1.482059991327963</c:v>
                </c:pt>
                <c:pt idx="1280">
                  <c:v>-1.492059991327963</c:v>
                </c:pt>
                <c:pt idx="1281">
                  <c:v>-1.502059991327963</c:v>
                </c:pt>
                <c:pt idx="1282">
                  <c:v>-1.512059991327963</c:v>
                </c:pt>
                <c:pt idx="1283">
                  <c:v>-1.522059991327963</c:v>
                </c:pt>
                <c:pt idx="1284">
                  <c:v>-1.532059991327964</c:v>
                </c:pt>
                <c:pt idx="1285">
                  <c:v>-1.542059991327964</c:v>
                </c:pt>
                <c:pt idx="1286">
                  <c:v>-1.552059991327963</c:v>
                </c:pt>
                <c:pt idx="1287">
                  <c:v>-1.562059991327963</c:v>
                </c:pt>
                <c:pt idx="1288">
                  <c:v>-1.572059991327962</c:v>
                </c:pt>
                <c:pt idx="1289">
                  <c:v>-1.582059991327962</c:v>
                </c:pt>
                <c:pt idx="1290">
                  <c:v>-1.592059991327962</c:v>
                </c:pt>
                <c:pt idx="1291">
                  <c:v>-1.602059991327962</c:v>
                </c:pt>
                <c:pt idx="1292">
                  <c:v>-1.612059991327964</c:v>
                </c:pt>
                <c:pt idx="1293">
                  <c:v>-1.622059991327964</c:v>
                </c:pt>
                <c:pt idx="1294">
                  <c:v>-1.632059991327964</c:v>
                </c:pt>
                <c:pt idx="1295">
                  <c:v>-1.642059991327964</c:v>
                </c:pt>
                <c:pt idx="1296">
                  <c:v>-1.652059991327962</c:v>
                </c:pt>
                <c:pt idx="1297">
                  <c:v>-1.662059991327962</c:v>
                </c:pt>
                <c:pt idx="1298">
                  <c:v>-1.672059991327962</c:v>
                </c:pt>
                <c:pt idx="1299">
                  <c:v>-1.682059991327962</c:v>
                </c:pt>
                <c:pt idx="1300">
                  <c:v>-1.692059991327963</c:v>
                </c:pt>
                <c:pt idx="1301">
                  <c:v>-1.702059991327963</c:v>
                </c:pt>
                <c:pt idx="1302">
                  <c:v>-1.712059991327963</c:v>
                </c:pt>
                <c:pt idx="1303">
                  <c:v>-1.722059991327963</c:v>
                </c:pt>
                <c:pt idx="1304">
                  <c:v>-1.732059991327962</c:v>
                </c:pt>
                <c:pt idx="1305">
                  <c:v>-1.742059991327963</c:v>
                </c:pt>
                <c:pt idx="1306">
                  <c:v>-1.752059991327963</c:v>
                </c:pt>
                <c:pt idx="1307">
                  <c:v>-1.762059991327962</c:v>
                </c:pt>
                <c:pt idx="1308">
                  <c:v>-1.772059991327961</c:v>
                </c:pt>
                <c:pt idx="1309">
                  <c:v>-1.782059991327963</c:v>
                </c:pt>
                <c:pt idx="1310">
                  <c:v>-1.792059991327963</c:v>
                </c:pt>
                <c:pt idx="1311">
                  <c:v>-1.802059991327963</c:v>
                </c:pt>
                <c:pt idx="1312">
                  <c:v>-1.812059991327963</c:v>
                </c:pt>
                <c:pt idx="1313">
                  <c:v>-1.822059991327963</c:v>
                </c:pt>
                <c:pt idx="1314">
                  <c:v>-1.832059991327963</c:v>
                </c:pt>
                <c:pt idx="1315">
                  <c:v>-1.842059991327963</c:v>
                </c:pt>
                <c:pt idx="1316">
                  <c:v>-1.852059991327963</c:v>
                </c:pt>
                <c:pt idx="1317">
                  <c:v>-1.862059991327964</c:v>
                </c:pt>
                <c:pt idx="1318">
                  <c:v>-1.872059991327964</c:v>
                </c:pt>
                <c:pt idx="1319">
                  <c:v>-1.882059991327963</c:v>
                </c:pt>
                <c:pt idx="1320">
                  <c:v>-1.892059991327962</c:v>
                </c:pt>
                <c:pt idx="1321">
                  <c:v>-1.902059991327963</c:v>
                </c:pt>
                <c:pt idx="1322">
                  <c:v>-1.912059991327963</c:v>
                </c:pt>
                <c:pt idx="1323">
                  <c:v>-1.922059991327963</c:v>
                </c:pt>
                <c:pt idx="1324">
                  <c:v>-1.932059991327963</c:v>
                </c:pt>
                <c:pt idx="1325">
                  <c:v>-1.942059991327964</c:v>
                </c:pt>
                <c:pt idx="1326">
                  <c:v>-1.952059991327964</c:v>
                </c:pt>
                <c:pt idx="1327">
                  <c:v>-1.962059991327964</c:v>
                </c:pt>
                <c:pt idx="1328">
                  <c:v>-1.972059991327964</c:v>
                </c:pt>
                <c:pt idx="1329">
                  <c:v>-1.982059991327962</c:v>
                </c:pt>
                <c:pt idx="1330">
                  <c:v>-1.992059991327962</c:v>
                </c:pt>
                <c:pt idx="1331">
                  <c:v>-2.002059991327962</c:v>
                </c:pt>
                <c:pt idx="1332">
                  <c:v>-2.012059991327962</c:v>
                </c:pt>
                <c:pt idx="1333">
                  <c:v>-2.022059991327962</c:v>
                </c:pt>
                <c:pt idx="1334">
                  <c:v>-2.032059991327964</c:v>
                </c:pt>
                <c:pt idx="1335">
                  <c:v>-2.042059991327964</c:v>
                </c:pt>
                <c:pt idx="1336">
                  <c:v>-2.052059991327964</c:v>
                </c:pt>
                <c:pt idx="1337">
                  <c:v>-2.062059991327964</c:v>
                </c:pt>
                <c:pt idx="1338">
                  <c:v>-2.072059991327964</c:v>
                </c:pt>
                <c:pt idx="1339">
                  <c:v>-2.082059991327962</c:v>
                </c:pt>
                <c:pt idx="1340">
                  <c:v>-2.092059991327962</c:v>
                </c:pt>
                <c:pt idx="1341">
                  <c:v>-2.102059991327962</c:v>
                </c:pt>
                <c:pt idx="1342">
                  <c:v>-2.112059991327964</c:v>
                </c:pt>
                <c:pt idx="1343">
                  <c:v>-2.122059991327963</c:v>
                </c:pt>
                <c:pt idx="1344">
                  <c:v>-2.132059991327963</c:v>
                </c:pt>
                <c:pt idx="1345">
                  <c:v>-2.142059991327963</c:v>
                </c:pt>
                <c:pt idx="1346">
                  <c:v>-2.152059991327963</c:v>
                </c:pt>
                <c:pt idx="1347">
                  <c:v>-2.162059991327963</c:v>
                </c:pt>
                <c:pt idx="1348">
                  <c:v>-2.172059991327963</c:v>
                </c:pt>
                <c:pt idx="1349">
                  <c:v>-2.182059991327963</c:v>
                </c:pt>
                <c:pt idx="1350">
                  <c:v>-2.192059991327965</c:v>
                </c:pt>
                <c:pt idx="1351">
                  <c:v>-2.202059991327963</c:v>
                </c:pt>
                <c:pt idx="1352">
                  <c:v>-2.212059991327963</c:v>
                </c:pt>
                <c:pt idx="1353">
                  <c:v>-2.222059991327963</c:v>
                </c:pt>
                <c:pt idx="1354">
                  <c:v>-2.232059991327963</c:v>
                </c:pt>
                <c:pt idx="1355">
                  <c:v>-2.242059991327963</c:v>
                </c:pt>
                <c:pt idx="1356">
                  <c:v>-2.252059991327963</c:v>
                </c:pt>
                <c:pt idx="1357">
                  <c:v>-2.262059991327963</c:v>
                </c:pt>
                <c:pt idx="1358">
                  <c:v>-2.272059991327963</c:v>
                </c:pt>
                <c:pt idx="1359">
                  <c:v>-2.282059991327964</c:v>
                </c:pt>
                <c:pt idx="1360">
                  <c:v>-2.292059991327964</c:v>
                </c:pt>
                <c:pt idx="1361">
                  <c:v>-2.302059991327964</c:v>
                </c:pt>
                <c:pt idx="1362">
                  <c:v>-2.312059991327962</c:v>
                </c:pt>
                <c:pt idx="1363">
                  <c:v>-2.322059991327963</c:v>
                </c:pt>
                <c:pt idx="1364">
                  <c:v>-2.332059991327962</c:v>
                </c:pt>
                <c:pt idx="1365">
                  <c:v>-2.342059991327962</c:v>
                </c:pt>
                <c:pt idx="1366">
                  <c:v>-2.352059991327962</c:v>
                </c:pt>
                <c:pt idx="1367">
                  <c:v>-2.362059991327964</c:v>
                </c:pt>
                <c:pt idx="1368">
                  <c:v>-2.372059991327964</c:v>
                </c:pt>
                <c:pt idx="1369">
                  <c:v>-2.382059991327964</c:v>
                </c:pt>
                <c:pt idx="1370">
                  <c:v>-2.392059991327964</c:v>
                </c:pt>
                <c:pt idx="1371">
                  <c:v>-2.402059991327964</c:v>
                </c:pt>
                <c:pt idx="1372">
                  <c:v>-2.412059991327962</c:v>
                </c:pt>
                <c:pt idx="1373">
                  <c:v>-2.422059991327962</c:v>
                </c:pt>
                <c:pt idx="1374">
                  <c:v>-2.432059991327962</c:v>
                </c:pt>
                <c:pt idx="1375">
                  <c:v>-2.442059991327964</c:v>
                </c:pt>
                <c:pt idx="1376">
                  <c:v>-2.452059991327963</c:v>
                </c:pt>
                <c:pt idx="1377">
                  <c:v>-2.462059991327963</c:v>
                </c:pt>
                <c:pt idx="1378">
                  <c:v>-2.472059991327963</c:v>
                </c:pt>
                <c:pt idx="1379">
                  <c:v>-2.482059991327963</c:v>
                </c:pt>
                <c:pt idx="1380">
                  <c:v>-2.492059991327963</c:v>
                </c:pt>
                <c:pt idx="1381">
                  <c:v>-2.502059991327963</c:v>
                </c:pt>
                <c:pt idx="1382">
                  <c:v>-2.512059991327962</c:v>
                </c:pt>
                <c:pt idx="1383">
                  <c:v>-2.522059991327962</c:v>
                </c:pt>
                <c:pt idx="1384">
                  <c:v>-2.532059991327963</c:v>
                </c:pt>
                <c:pt idx="1385">
                  <c:v>-2.542059991327963</c:v>
                </c:pt>
                <c:pt idx="1386">
                  <c:v>-2.552059991327963</c:v>
                </c:pt>
                <c:pt idx="1387">
                  <c:v>-2.562059991327963</c:v>
                </c:pt>
                <c:pt idx="1388">
                  <c:v>-2.572059991327963</c:v>
                </c:pt>
                <c:pt idx="1389">
                  <c:v>-2.582059991327963</c:v>
                </c:pt>
                <c:pt idx="1390">
                  <c:v>-2.592059991327963</c:v>
                </c:pt>
                <c:pt idx="1391">
                  <c:v>-2.602059991327963</c:v>
                </c:pt>
                <c:pt idx="1392">
                  <c:v>-2.612059991327964</c:v>
                </c:pt>
                <c:pt idx="1393">
                  <c:v>-2.622059991327964</c:v>
                </c:pt>
                <c:pt idx="1394">
                  <c:v>-2.632059991327963</c:v>
                </c:pt>
                <c:pt idx="1395">
                  <c:v>-2.642059991327962</c:v>
                </c:pt>
                <c:pt idx="1396">
                  <c:v>-2.652059991327963</c:v>
                </c:pt>
                <c:pt idx="1397">
                  <c:v>-2.662059991327962</c:v>
                </c:pt>
                <c:pt idx="1398">
                  <c:v>-2.672059991327962</c:v>
                </c:pt>
                <c:pt idx="1399">
                  <c:v>-2.682059991327962</c:v>
                </c:pt>
                <c:pt idx="1400">
                  <c:v>-2.692059991327962</c:v>
                </c:pt>
                <c:pt idx="1401">
                  <c:v>-2.702059991327963</c:v>
                </c:pt>
                <c:pt idx="1402">
                  <c:v>-2.712059991327962</c:v>
                </c:pt>
                <c:pt idx="1403">
                  <c:v>-2.722059991327962</c:v>
                </c:pt>
                <c:pt idx="1404">
                  <c:v>-2.732059991327962</c:v>
                </c:pt>
                <c:pt idx="1405">
                  <c:v>-3.232059991327963</c:v>
                </c:pt>
                <c:pt idx="1406">
                  <c:v>-3.732059991327962</c:v>
                </c:pt>
                <c:pt idx="1407">
                  <c:v>-4.232059991327962</c:v>
                </c:pt>
                <c:pt idx="1408">
                  <c:v>-4.732059991327961</c:v>
                </c:pt>
              </c:numCache>
            </c:numRef>
          </c:yVal>
          <c:smooth val="1"/>
        </c:ser>
        <c:ser>
          <c:idx val="15"/>
          <c:order val="19"/>
          <c:tx>
            <c:strRef>
              <c:f>'[1]H2CO3 CLOSED'!$AH$2</c:f>
              <c:strCache>
                <c:ptCount val="1"/>
                <c:pt idx="0">
                  <c:v>CO32-</c:v>
                </c:pt>
              </c:strCache>
            </c:strRef>
          </c:tx>
          <c:spPr>
            <a:ln w="63500">
              <a:solidFill>
                <a:srgbClr val="3366FF">
                  <a:alpha val="50000"/>
                </a:srgbClr>
              </a:solidFill>
              <a:prstDash val="solid"/>
            </a:ln>
          </c:spPr>
          <c:marker>
            <c:symbol val="none"/>
          </c:marker>
          <c:xVal>
            <c:numRef>
              <c:f>'[1]H2CO3 OPEN'!$P$3:$P$1411</c:f>
              <c:numCache>
                <c:formatCode>0.00</c:formatCode>
                <c:ptCount val="1409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-0.5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</c:v>
                </c:pt>
                <c:pt idx="1406">
                  <c:v>15.0</c:v>
                </c:pt>
                <c:pt idx="1407">
                  <c:v>15.5</c:v>
                </c:pt>
                <c:pt idx="1408">
                  <c:v>16.0</c:v>
                </c:pt>
              </c:numCache>
            </c:numRef>
          </c:xVal>
          <c:yVal>
            <c:numRef>
              <c:f>'[1]H2CO3 OPEN'!$AE$3:$AE$1411</c:f>
              <c:numCache>
                <c:formatCode>0.000</c:formatCode>
                <c:ptCount val="1409"/>
                <c:pt idx="0">
                  <c:v>25.51794000867204</c:v>
                </c:pt>
                <c:pt idx="1">
                  <c:v>24.51794000867204</c:v>
                </c:pt>
                <c:pt idx="2">
                  <c:v>23.51794000867204</c:v>
                </c:pt>
                <c:pt idx="3">
                  <c:v>22.51794000867204</c:v>
                </c:pt>
                <c:pt idx="4">
                  <c:v>21.51794000867204</c:v>
                </c:pt>
                <c:pt idx="5">
                  <c:v>21.49794000867204</c:v>
                </c:pt>
                <c:pt idx="6">
                  <c:v>21.47794000867204</c:v>
                </c:pt>
                <c:pt idx="7">
                  <c:v>21.45794000867204</c:v>
                </c:pt>
                <c:pt idx="8">
                  <c:v>21.43794000867204</c:v>
                </c:pt>
                <c:pt idx="9">
                  <c:v>21.41794000867204</c:v>
                </c:pt>
                <c:pt idx="10">
                  <c:v>21.39794000867204</c:v>
                </c:pt>
                <c:pt idx="11">
                  <c:v>21.37794000867204</c:v>
                </c:pt>
                <c:pt idx="12">
                  <c:v>21.35794000867204</c:v>
                </c:pt>
                <c:pt idx="13">
                  <c:v>21.33794000867204</c:v>
                </c:pt>
                <c:pt idx="14">
                  <c:v>21.31794000867204</c:v>
                </c:pt>
                <c:pt idx="15">
                  <c:v>21.29794000867204</c:v>
                </c:pt>
                <c:pt idx="16">
                  <c:v>21.27794000867204</c:v>
                </c:pt>
                <c:pt idx="17">
                  <c:v>21.25794000867204</c:v>
                </c:pt>
                <c:pt idx="18">
                  <c:v>21.23794000867204</c:v>
                </c:pt>
                <c:pt idx="19">
                  <c:v>21.21794000867204</c:v>
                </c:pt>
                <c:pt idx="20">
                  <c:v>21.19794000867204</c:v>
                </c:pt>
                <c:pt idx="21">
                  <c:v>21.17794000867204</c:v>
                </c:pt>
                <c:pt idx="22">
                  <c:v>21.15794000867204</c:v>
                </c:pt>
                <c:pt idx="23">
                  <c:v>21.13794000867204</c:v>
                </c:pt>
                <c:pt idx="24">
                  <c:v>21.11794000867204</c:v>
                </c:pt>
                <c:pt idx="25">
                  <c:v>21.09794000867204</c:v>
                </c:pt>
                <c:pt idx="26">
                  <c:v>21.07794000867204</c:v>
                </c:pt>
                <c:pt idx="27">
                  <c:v>21.05794000867204</c:v>
                </c:pt>
                <c:pt idx="28">
                  <c:v>21.03794000867204</c:v>
                </c:pt>
                <c:pt idx="29">
                  <c:v>21.01794000867204</c:v>
                </c:pt>
                <c:pt idx="30">
                  <c:v>20.99794000867204</c:v>
                </c:pt>
                <c:pt idx="31">
                  <c:v>20.97794000867204</c:v>
                </c:pt>
                <c:pt idx="32">
                  <c:v>20.95794000867204</c:v>
                </c:pt>
                <c:pt idx="33">
                  <c:v>20.93794000867204</c:v>
                </c:pt>
                <c:pt idx="34">
                  <c:v>20.91794000867204</c:v>
                </c:pt>
                <c:pt idx="35">
                  <c:v>20.89794000867204</c:v>
                </c:pt>
                <c:pt idx="36">
                  <c:v>20.87794000867204</c:v>
                </c:pt>
                <c:pt idx="37">
                  <c:v>20.85794000867204</c:v>
                </c:pt>
                <c:pt idx="38">
                  <c:v>20.83794000867204</c:v>
                </c:pt>
                <c:pt idx="39">
                  <c:v>20.81794000867204</c:v>
                </c:pt>
                <c:pt idx="40">
                  <c:v>20.79794000867204</c:v>
                </c:pt>
                <c:pt idx="41">
                  <c:v>20.77794000867204</c:v>
                </c:pt>
                <c:pt idx="42">
                  <c:v>20.75794000867204</c:v>
                </c:pt>
                <c:pt idx="43">
                  <c:v>20.73794000867204</c:v>
                </c:pt>
                <c:pt idx="44">
                  <c:v>20.71794000867204</c:v>
                </c:pt>
                <c:pt idx="45">
                  <c:v>20.69794000867204</c:v>
                </c:pt>
                <c:pt idx="46">
                  <c:v>20.67794000867204</c:v>
                </c:pt>
                <c:pt idx="47">
                  <c:v>20.65794000867204</c:v>
                </c:pt>
                <c:pt idx="48">
                  <c:v>20.63794000867204</c:v>
                </c:pt>
                <c:pt idx="49">
                  <c:v>20.61794000867204</c:v>
                </c:pt>
                <c:pt idx="50">
                  <c:v>20.59794000867204</c:v>
                </c:pt>
                <c:pt idx="51">
                  <c:v>20.57794000867204</c:v>
                </c:pt>
                <c:pt idx="52">
                  <c:v>20.55794000867204</c:v>
                </c:pt>
                <c:pt idx="53">
                  <c:v>20.53794000867204</c:v>
                </c:pt>
                <c:pt idx="54">
                  <c:v>20.51794000867204</c:v>
                </c:pt>
                <c:pt idx="55">
                  <c:v>20.49794000867204</c:v>
                </c:pt>
                <c:pt idx="56">
                  <c:v>20.47794000867204</c:v>
                </c:pt>
                <c:pt idx="57">
                  <c:v>20.45794000867204</c:v>
                </c:pt>
                <c:pt idx="58">
                  <c:v>20.43794000867204</c:v>
                </c:pt>
                <c:pt idx="59">
                  <c:v>20.41794000867204</c:v>
                </c:pt>
                <c:pt idx="60">
                  <c:v>20.39794000867204</c:v>
                </c:pt>
                <c:pt idx="61">
                  <c:v>20.37794000867204</c:v>
                </c:pt>
                <c:pt idx="62">
                  <c:v>20.35794000867204</c:v>
                </c:pt>
                <c:pt idx="63">
                  <c:v>20.33794000867204</c:v>
                </c:pt>
                <c:pt idx="64">
                  <c:v>20.31794000867204</c:v>
                </c:pt>
                <c:pt idx="65">
                  <c:v>20.29794000867204</c:v>
                </c:pt>
                <c:pt idx="66">
                  <c:v>20.27794000867204</c:v>
                </c:pt>
                <c:pt idx="67">
                  <c:v>20.25794000867204</c:v>
                </c:pt>
                <c:pt idx="68">
                  <c:v>20.23794000867204</c:v>
                </c:pt>
                <c:pt idx="69">
                  <c:v>20.21794000867204</c:v>
                </c:pt>
                <c:pt idx="70">
                  <c:v>20.19794000867204</c:v>
                </c:pt>
                <c:pt idx="71">
                  <c:v>20.17794000867204</c:v>
                </c:pt>
                <c:pt idx="72">
                  <c:v>20.15794000867204</c:v>
                </c:pt>
                <c:pt idx="73">
                  <c:v>20.13794000867204</c:v>
                </c:pt>
                <c:pt idx="74">
                  <c:v>20.11794000867204</c:v>
                </c:pt>
                <c:pt idx="75">
                  <c:v>20.09794000867204</c:v>
                </c:pt>
                <c:pt idx="76">
                  <c:v>20.07794000867204</c:v>
                </c:pt>
                <c:pt idx="77">
                  <c:v>20.05794000867204</c:v>
                </c:pt>
                <c:pt idx="78">
                  <c:v>20.03794000867204</c:v>
                </c:pt>
                <c:pt idx="79">
                  <c:v>20.01794000867204</c:v>
                </c:pt>
                <c:pt idx="80">
                  <c:v>19.99794000867204</c:v>
                </c:pt>
                <c:pt idx="81">
                  <c:v>19.97794000867204</c:v>
                </c:pt>
                <c:pt idx="82">
                  <c:v>19.95794000867204</c:v>
                </c:pt>
                <c:pt idx="83">
                  <c:v>19.93794000867204</c:v>
                </c:pt>
                <c:pt idx="84">
                  <c:v>19.91794000867204</c:v>
                </c:pt>
                <c:pt idx="85">
                  <c:v>19.89794000867204</c:v>
                </c:pt>
                <c:pt idx="86">
                  <c:v>19.87794000867204</c:v>
                </c:pt>
                <c:pt idx="87">
                  <c:v>19.85794000867204</c:v>
                </c:pt>
                <c:pt idx="88">
                  <c:v>19.83794000867204</c:v>
                </c:pt>
                <c:pt idx="89">
                  <c:v>19.81794000867204</c:v>
                </c:pt>
                <c:pt idx="90">
                  <c:v>19.79794000867204</c:v>
                </c:pt>
                <c:pt idx="91">
                  <c:v>19.77794000867204</c:v>
                </c:pt>
                <c:pt idx="92">
                  <c:v>19.75794000867204</c:v>
                </c:pt>
                <c:pt idx="93">
                  <c:v>19.73794000867204</c:v>
                </c:pt>
                <c:pt idx="94">
                  <c:v>19.71794000867204</c:v>
                </c:pt>
                <c:pt idx="95">
                  <c:v>19.69794000867204</c:v>
                </c:pt>
                <c:pt idx="96">
                  <c:v>19.67794000867204</c:v>
                </c:pt>
                <c:pt idx="97">
                  <c:v>19.65794000867204</c:v>
                </c:pt>
                <c:pt idx="98">
                  <c:v>19.63794000867204</c:v>
                </c:pt>
                <c:pt idx="99">
                  <c:v>19.61794000867204</c:v>
                </c:pt>
                <c:pt idx="100">
                  <c:v>19.59794000867204</c:v>
                </c:pt>
                <c:pt idx="101">
                  <c:v>19.57794000867204</c:v>
                </c:pt>
                <c:pt idx="102">
                  <c:v>19.55794000867204</c:v>
                </c:pt>
                <c:pt idx="103">
                  <c:v>19.53794000867204</c:v>
                </c:pt>
                <c:pt idx="104">
                  <c:v>19.51794000867204</c:v>
                </c:pt>
                <c:pt idx="105">
                  <c:v>19.49794000867204</c:v>
                </c:pt>
                <c:pt idx="106">
                  <c:v>19.47794000867204</c:v>
                </c:pt>
                <c:pt idx="107">
                  <c:v>19.45794000867204</c:v>
                </c:pt>
                <c:pt idx="108">
                  <c:v>19.43794000867204</c:v>
                </c:pt>
                <c:pt idx="109">
                  <c:v>19.41794000867204</c:v>
                </c:pt>
                <c:pt idx="110">
                  <c:v>19.39794000867204</c:v>
                </c:pt>
                <c:pt idx="111">
                  <c:v>19.37794000867204</c:v>
                </c:pt>
                <c:pt idx="112">
                  <c:v>19.35794000867204</c:v>
                </c:pt>
                <c:pt idx="113">
                  <c:v>19.33794000867204</c:v>
                </c:pt>
                <c:pt idx="114">
                  <c:v>19.31794000867204</c:v>
                </c:pt>
                <c:pt idx="115">
                  <c:v>19.29794000867204</c:v>
                </c:pt>
                <c:pt idx="116">
                  <c:v>19.27794000867204</c:v>
                </c:pt>
                <c:pt idx="117">
                  <c:v>19.25794000867204</c:v>
                </c:pt>
                <c:pt idx="118">
                  <c:v>19.23794000867204</c:v>
                </c:pt>
                <c:pt idx="119">
                  <c:v>19.21794000867204</c:v>
                </c:pt>
                <c:pt idx="120">
                  <c:v>19.19794000867204</c:v>
                </c:pt>
                <c:pt idx="121">
                  <c:v>19.17794000867204</c:v>
                </c:pt>
                <c:pt idx="122">
                  <c:v>19.15794000867204</c:v>
                </c:pt>
                <c:pt idx="123">
                  <c:v>19.13794000867204</c:v>
                </c:pt>
                <c:pt idx="124">
                  <c:v>19.11794000867204</c:v>
                </c:pt>
                <c:pt idx="125">
                  <c:v>19.09794000867204</c:v>
                </c:pt>
                <c:pt idx="126">
                  <c:v>19.07794000867204</c:v>
                </c:pt>
                <c:pt idx="127">
                  <c:v>19.05794000867204</c:v>
                </c:pt>
                <c:pt idx="128">
                  <c:v>19.03794000867204</c:v>
                </c:pt>
                <c:pt idx="129">
                  <c:v>19.01794000867204</c:v>
                </c:pt>
                <c:pt idx="130">
                  <c:v>18.99794000867204</c:v>
                </c:pt>
                <c:pt idx="131">
                  <c:v>18.97794000867204</c:v>
                </c:pt>
                <c:pt idx="132">
                  <c:v>18.95794000867204</c:v>
                </c:pt>
                <c:pt idx="133">
                  <c:v>18.93794000867204</c:v>
                </c:pt>
                <c:pt idx="134">
                  <c:v>18.91794000867204</c:v>
                </c:pt>
                <c:pt idx="135">
                  <c:v>18.89794000867204</c:v>
                </c:pt>
                <c:pt idx="136">
                  <c:v>18.87794000867204</c:v>
                </c:pt>
                <c:pt idx="137">
                  <c:v>18.85794000867204</c:v>
                </c:pt>
                <c:pt idx="138">
                  <c:v>18.83794000867204</c:v>
                </c:pt>
                <c:pt idx="139">
                  <c:v>18.81794000867204</c:v>
                </c:pt>
                <c:pt idx="140">
                  <c:v>18.79794000867204</c:v>
                </c:pt>
                <c:pt idx="141">
                  <c:v>18.77794000867204</c:v>
                </c:pt>
                <c:pt idx="142">
                  <c:v>18.75794000867204</c:v>
                </c:pt>
                <c:pt idx="143">
                  <c:v>18.73794000867204</c:v>
                </c:pt>
                <c:pt idx="144">
                  <c:v>18.71794000867204</c:v>
                </c:pt>
                <c:pt idx="145">
                  <c:v>18.69794000867204</c:v>
                </c:pt>
                <c:pt idx="146">
                  <c:v>18.67794000867204</c:v>
                </c:pt>
                <c:pt idx="147">
                  <c:v>18.65794000867204</c:v>
                </c:pt>
                <c:pt idx="148">
                  <c:v>18.63794000867204</c:v>
                </c:pt>
                <c:pt idx="149">
                  <c:v>18.61794000867204</c:v>
                </c:pt>
                <c:pt idx="150">
                  <c:v>18.59794000867204</c:v>
                </c:pt>
                <c:pt idx="151">
                  <c:v>18.57794000867204</c:v>
                </c:pt>
                <c:pt idx="152">
                  <c:v>18.55794000867204</c:v>
                </c:pt>
                <c:pt idx="153">
                  <c:v>18.53794000867204</c:v>
                </c:pt>
                <c:pt idx="154">
                  <c:v>18.51794000867204</c:v>
                </c:pt>
                <c:pt idx="155">
                  <c:v>18.49794000867204</c:v>
                </c:pt>
                <c:pt idx="156">
                  <c:v>18.47794000867204</c:v>
                </c:pt>
                <c:pt idx="157">
                  <c:v>18.45794000867204</c:v>
                </c:pt>
                <c:pt idx="158">
                  <c:v>18.43794000867204</c:v>
                </c:pt>
                <c:pt idx="159">
                  <c:v>18.41794000867204</c:v>
                </c:pt>
                <c:pt idx="160">
                  <c:v>18.39794000867204</c:v>
                </c:pt>
                <c:pt idx="161">
                  <c:v>18.37794000867204</c:v>
                </c:pt>
                <c:pt idx="162">
                  <c:v>18.35794000867204</c:v>
                </c:pt>
                <c:pt idx="163">
                  <c:v>18.33794000867204</c:v>
                </c:pt>
                <c:pt idx="164">
                  <c:v>18.31794000867204</c:v>
                </c:pt>
                <c:pt idx="165">
                  <c:v>18.29794000867204</c:v>
                </c:pt>
                <c:pt idx="166">
                  <c:v>18.27794000867204</c:v>
                </c:pt>
                <c:pt idx="167">
                  <c:v>18.25794000867204</c:v>
                </c:pt>
                <c:pt idx="168">
                  <c:v>18.23794000867204</c:v>
                </c:pt>
                <c:pt idx="169">
                  <c:v>18.21794000867204</c:v>
                </c:pt>
                <c:pt idx="170">
                  <c:v>18.19794000867204</c:v>
                </c:pt>
                <c:pt idx="171">
                  <c:v>18.17794000867204</c:v>
                </c:pt>
                <c:pt idx="172">
                  <c:v>18.15794000867204</c:v>
                </c:pt>
                <c:pt idx="173">
                  <c:v>18.13794000867204</c:v>
                </c:pt>
                <c:pt idx="174">
                  <c:v>18.11794000867204</c:v>
                </c:pt>
                <c:pt idx="175">
                  <c:v>18.09794000867204</c:v>
                </c:pt>
                <c:pt idx="176">
                  <c:v>18.07794000867204</c:v>
                </c:pt>
                <c:pt idx="177">
                  <c:v>18.05794000867204</c:v>
                </c:pt>
                <c:pt idx="178">
                  <c:v>18.03794000867204</c:v>
                </c:pt>
                <c:pt idx="179">
                  <c:v>18.01794000867204</c:v>
                </c:pt>
                <c:pt idx="180">
                  <c:v>17.99794000867204</c:v>
                </c:pt>
                <c:pt idx="181">
                  <c:v>17.97794000867204</c:v>
                </c:pt>
                <c:pt idx="182">
                  <c:v>17.95794000867204</c:v>
                </c:pt>
                <c:pt idx="183">
                  <c:v>17.93794000867204</c:v>
                </c:pt>
                <c:pt idx="184">
                  <c:v>17.91794000867204</c:v>
                </c:pt>
                <c:pt idx="185">
                  <c:v>17.89794000867204</c:v>
                </c:pt>
                <c:pt idx="186">
                  <c:v>17.87794000867204</c:v>
                </c:pt>
                <c:pt idx="187">
                  <c:v>17.85794000867204</c:v>
                </c:pt>
                <c:pt idx="188">
                  <c:v>17.83794000867204</c:v>
                </c:pt>
                <c:pt idx="189">
                  <c:v>17.81794000867204</c:v>
                </c:pt>
                <c:pt idx="190">
                  <c:v>17.79794000867204</c:v>
                </c:pt>
                <c:pt idx="191">
                  <c:v>17.77794000867204</c:v>
                </c:pt>
                <c:pt idx="192">
                  <c:v>17.75794000867204</c:v>
                </c:pt>
                <c:pt idx="193">
                  <c:v>17.73794000867204</c:v>
                </c:pt>
                <c:pt idx="194">
                  <c:v>17.71794000867204</c:v>
                </c:pt>
                <c:pt idx="195">
                  <c:v>17.69794000867204</c:v>
                </c:pt>
                <c:pt idx="196">
                  <c:v>17.67794000867204</c:v>
                </c:pt>
                <c:pt idx="197">
                  <c:v>17.65794000867204</c:v>
                </c:pt>
                <c:pt idx="198">
                  <c:v>17.63794000867204</c:v>
                </c:pt>
                <c:pt idx="199">
                  <c:v>17.61794000867204</c:v>
                </c:pt>
                <c:pt idx="200">
                  <c:v>17.59794000867204</c:v>
                </c:pt>
                <c:pt idx="201">
                  <c:v>17.57794000867204</c:v>
                </c:pt>
                <c:pt idx="202">
                  <c:v>17.55794000867204</c:v>
                </c:pt>
                <c:pt idx="203">
                  <c:v>17.53794000867204</c:v>
                </c:pt>
                <c:pt idx="204">
                  <c:v>17.51794000867204</c:v>
                </c:pt>
                <c:pt idx="205">
                  <c:v>17.49794000867204</c:v>
                </c:pt>
                <c:pt idx="206">
                  <c:v>17.47794000867204</c:v>
                </c:pt>
                <c:pt idx="207">
                  <c:v>17.45794000867204</c:v>
                </c:pt>
                <c:pt idx="208">
                  <c:v>17.43794000867204</c:v>
                </c:pt>
                <c:pt idx="209">
                  <c:v>17.41794000867204</c:v>
                </c:pt>
                <c:pt idx="210">
                  <c:v>17.39794000867204</c:v>
                </c:pt>
                <c:pt idx="211">
                  <c:v>17.37794000867204</c:v>
                </c:pt>
                <c:pt idx="212">
                  <c:v>17.35794000867204</c:v>
                </c:pt>
                <c:pt idx="213">
                  <c:v>17.33794000867204</c:v>
                </c:pt>
                <c:pt idx="214">
                  <c:v>17.31794000867204</c:v>
                </c:pt>
                <c:pt idx="215">
                  <c:v>17.29794000867204</c:v>
                </c:pt>
                <c:pt idx="216">
                  <c:v>17.27794000867204</c:v>
                </c:pt>
                <c:pt idx="217">
                  <c:v>17.25794000867204</c:v>
                </c:pt>
                <c:pt idx="218">
                  <c:v>17.23794000867204</c:v>
                </c:pt>
                <c:pt idx="219">
                  <c:v>17.21794000867204</c:v>
                </c:pt>
                <c:pt idx="220">
                  <c:v>17.19794000867204</c:v>
                </c:pt>
                <c:pt idx="221">
                  <c:v>17.17794000867204</c:v>
                </c:pt>
                <c:pt idx="222">
                  <c:v>17.15794000867204</c:v>
                </c:pt>
                <c:pt idx="223">
                  <c:v>17.13794000867204</c:v>
                </c:pt>
                <c:pt idx="224">
                  <c:v>17.11794000867204</c:v>
                </c:pt>
                <c:pt idx="225">
                  <c:v>17.09794000867204</c:v>
                </c:pt>
                <c:pt idx="226">
                  <c:v>17.07794000867204</c:v>
                </c:pt>
                <c:pt idx="227">
                  <c:v>17.05794000867204</c:v>
                </c:pt>
                <c:pt idx="228">
                  <c:v>17.03794000867204</c:v>
                </c:pt>
                <c:pt idx="229">
                  <c:v>17.01794000867204</c:v>
                </c:pt>
                <c:pt idx="230">
                  <c:v>16.99794000867204</c:v>
                </c:pt>
                <c:pt idx="231">
                  <c:v>16.97794000867204</c:v>
                </c:pt>
                <c:pt idx="232">
                  <c:v>16.95794000867204</c:v>
                </c:pt>
                <c:pt idx="233">
                  <c:v>16.93794000867204</c:v>
                </c:pt>
                <c:pt idx="234">
                  <c:v>16.91794000867204</c:v>
                </c:pt>
                <c:pt idx="235">
                  <c:v>16.89794000867204</c:v>
                </c:pt>
                <c:pt idx="236">
                  <c:v>16.87794000867204</c:v>
                </c:pt>
                <c:pt idx="237">
                  <c:v>16.85794000867204</c:v>
                </c:pt>
                <c:pt idx="238">
                  <c:v>16.83794000867204</c:v>
                </c:pt>
                <c:pt idx="239">
                  <c:v>16.81794000867204</c:v>
                </c:pt>
                <c:pt idx="240">
                  <c:v>16.79794000867204</c:v>
                </c:pt>
                <c:pt idx="241">
                  <c:v>16.77794000867204</c:v>
                </c:pt>
                <c:pt idx="242">
                  <c:v>16.75794000867204</c:v>
                </c:pt>
                <c:pt idx="243">
                  <c:v>16.73794000867204</c:v>
                </c:pt>
                <c:pt idx="244">
                  <c:v>16.71794000867204</c:v>
                </c:pt>
                <c:pt idx="245">
                  <c:v>16.69794000867204</c:v>
                </c:pt>
                <c:pt idx="246">
                  <c:v>16.67794000867204</c:v>
                </c:pt>
                <c:pt idx="247">
                  <c:v>16.65794000867204</c:v>
                </c:pt>
                <c:pt idx="248">
                  <c:v>16.63794000867204</c:v>
                </c:pt>
                <c:pt idx="249">
                  <c:v>16.61794000867204</c:v>
                </c:pt>
                <c:pt idx="250">
                  <c:v>16.59794000867204</c:v>
                </c:pt>
                <c:pt idx="251">
                  <c:v>16.57794000867204</c:v>
                </c:pt>
                <c:pt idx="252">
                  <c:v>16.55794000867204</c:v>
                </c:pt>
                <c:pt idx="253">
                  <c:v>16.53794000867204</c:v>
                </c:pt>
                <c:pt idx="254">
                  <c:v>16.51794000867204</c:v>
                </c:pt>
                <c:pt idx="255">
                  <c:v>16.49794000867204</c:v>
                </c:pt>
                <c:pt idx="256">
                  <c:v>16.47794000867204</c:v>
                </c:pt>
                <c:pt idx="257">
                  <c:v>16.45794000867204</c:v>
                </c:pt>
                <c:pt idx="258">
                  <c:v>16.43794000867204</c:v>
                </c:pt>
                <c:pt idx="259">
                  <c:v>16.41794000867204</c:v>
                </c:pt>
                <c:pt idx="260">
                  <c:v>16.39794000867204</c:v>
                </c:pt>
                <c:pt idx="261">
                  <c:v>16.37794000867204</c:v>
                </c:pt>
                <c:pt idx="262">
                  <c:v>16.35794000867204</c:v>
                </c:pt>
                <c:pt idx="263">
                  <c:v>16.33794000867204</c:v>
                </c:pt>
                <c:pt idx="264">
                  <c:v>16.31794000867204</c:v>
                </c:pt>
                <c:pt idx="265">
                  <c:v>16.29794000867204</c:v>
                </c:pt>
                <c:pt idx="266">
                  <c:v>16.27794000867204</c:v>
                </c:pt>
                <c:pt idx="267">
                  <c:v>16.25794000867204</c:v>
                </c:pt>
                <c:pt idx="268">
                  <c:v>16.23794000867204</c:v>
                </c:pt>
                <c:pt idx="269">
                  <c:v>16.21794000867204</c:v>
                </c:pt>
                <c:pt idx="270">
                  <c:v>16.19794000867204</c:v>
                </c:pt>
                <c:pt idx="271">
                  <c:v>16.17794000867204</c:v>
                </c:pt>
                <c:pt idx="272">
                  <c:v>16.15794000867204</c:v>
                </c:pt>
                <c:pt idx="273">
                  <c:v>16.13794000867204</c:v>
                </c:pt>
                <c:pt idx="274">
                  <c:v>16.11794000867204</c:v>
                </c:pt>
                <c:pt idx="275">
                  <c:v>16.09794000867204</c:v>
                </c:pt>
                <c:pt idx="276">
                  <c:v>16.07794000867204</c:v>
                </c:pt>
                <c:pt idx="277">
                  <c:v>16.05794000867204</c:v>
                </c:pt>
                <c:pt idx="278">
                  <c:v>16.03794000867204</c:v>
                </c:pt>
                <c:pt idx="279">
                  <c:v>16.01794000867204</c:v>
                </c:pt>
                <c:pt idx="280">
                  <c:v>15.99794000867204</c:v>
                </c:pt>
                <c:pt idx="281">
                  <c:v>15.97794000867204</c:v>
                </c:pt>
                <c:pt idx="282">
                  <c:v>15.95794000867204</c:v>
                </c:pt>
                <c:pt idx="283">
                  <c:v>15.93794000867204</c:v>
                </c:pt>
                <c:pt idx="284">
                  <c:v>15.91794000867204</c:v>
                </c:pt>
                <c:pt idx="285">
                  <c:v>15.89794000867204</c:v>
                </c:pt>
                <c:pt idx="286">
                  <c:v>15.87794000867204</c:v>
                </c:pt>
                <c:pt idx="287">
                  <c:v>15.85794000867204</c:v>
                </c:pt>
                <c:pt idx="288">
                  <c:v>15.83794000867204</c:v>
                </c:pt>
                <c:pt idx="289">
                  <c:v>15.81794000867204</c:v>
                </c:pt>
                <c:pt idx="290">
                  <c:v>15.79794000867204</c:v>
                </c:pt>
                <c:pt idx="291">
                  <c:v>15.77794000867204</c:v>
                </c:pt>
                <c:pt idx="292">
                  <c:v>15.75794000867204</c:v>
                </c:pt>
                <c:pt idx="293">
                  <c:v>15.73794000867204</c:v>
                </c:pt>
                <c:pt idx="294">
                  <c:v>15.71794000867204</c:v>
                </c:pt>
                <c:pt idx="295">
                  <c:v>15.69794000867204</c:v>
                </c:pt>
                <c:pt idx="296">
                  <c:v>15.67794000867204</c:v>
                </c:pt>
                <c:pt idx="297">
                  <c:v>15.65794000867204</c:v>
                </c:pt>
                <c:pt idx="298">
                  <c:v>15.63794000867204</c:v>
                </c:pt>
                <c:pt idx="299">
                  <c:v>15.61794000867204</c:v>
                </c:pt>
                <c:pt idx="300">
                  <c:v>15.59794000867204</c:v>
                </c:pt>
                <c:pt idx="301">
                  <c:v>15.57794000867204</c:v>
                </c:pt>
                <c:pt idx="302">
                  <c:v>15.55794000867204</c:v>
                </c:pt>
                <c:pt idx="303">
                  <c:v>15.53794000867204</c:v>
                </c:pt>
                <c:pt idx="304">
                  <c:v>15.51794000867204</c:v>
                </c:pt>
                <c:pt idx="305">
                  <c:v>15.49794000867204</c:v>
                </c:pt>
                <c:pt idx="306">
                  <c:v>15.47794000867204</c:v>
                </c:pt>
                <c:pt idx="307">
                  <c:v>15.45794000867204</c:v>
                </c:pt>
                <c:pt idx="308">
                  <c:v>15.43794000867204</c:v>
                </c:pt>
                <c:pt idx="309">
                  <c:v>15.41794000867204</c:v>
                </c:pt>
                <c:pt idx="310">
                  <c:v>15.39794000867204</c:v>
                </c:pt>
                <c:pt idx="311">
                  <c:v>15.37794000867204</c:v>
                </c:pt>
                <c:pt idx="312">
                  <c:v>15.35794000867204</c:v>
                </c:pt>
                <c:pt idx="313">
                  <c:v>15.33794000867204</c:v>
                </c:pt>
                <c:pt idx="314">
                  <c:v>15.31794000867204</c:v>
                </c:pt>
                <c:pt idx="315">
                  <c:v>15.29794000867204</c:v>
                </c:pt>
                <c:pt idx="316">
                  <c:v>15.27794000867204</c:v>
                </c:pt>
                <c:pt idx="317">
                  <c:v>15.25794000867204</c:v>
                </c:pt>
                <c:pt idx="318">
                  <c:v>15.23794000867204</c:v>
                </c:pt>
                <c:pt idx="319">
                  <c:v>15.21794000867204</c:v>
                </c:pt>
                <c:pt idx="320">
                  <c:v>15.19794000867204</c:v>
                </c:pt>
                <c:pt idx="321">
                  <c:v>15.17794000867204</c:v>
                </c:pt>
                <c:pt idx="322">
                  <c:v>15.15794000867204</c:v>
                </c:pt>
                <c:pt idx="323">
                  <c:v>15.13794000867204</c:v>
                </c:pt>
                <c:pt idx="324">
                  <c:v>15.11794000867204</c:v>
                </c:pt>
                <c:pt idx="325">
                  <c:v>15.09794000867204</c:v>
                </c:pt>
                <c:pt idx="326">
                  <c:v>15.07794000867204</c:v>
                </c:pt>
                <c:pt idx="327">
                  <c:v>15.05794000867204</c:v>
                </c:pt>
                <c:pt idx="328">
                  <c:v>15.03794000867204</c:v>
                </c:pt>
                <c:pt idx="329">
                  <c:v>15.01794000867204</c:v>
                </c:pt>
                <c:pt idx="330">
                  <c:v>14.99794000867204</c:v>
                </c:pt>
                <c:pt idx="331">
                  <c:v>14.97794000867204</c:v>
                </c:pt>
                <c:pt idx="332">
                  <c:v>14.95794000867204</c:v>
                </c:pt>
                <c:pt idx="333">
                  <c:v>14.93794000867204</c:v>
                </c:pt>
                <c:pt idx="334">
                  <c:v>14.91794000867204</c:v>
                </c:pt>
                <c:pt idx="335">
                  <c:v>14.89794000867204</c:v>
                </c:pt>
                <c:pt idx="336">
                  <c:v>14.87794000867204</c:v>
                </c:pt>
                <c:pt idx="337">
                  <c:v>14.85794000867204</c:v>
                </c:pt>
                <c:pt idx="338">
                  <c:v>14.83794000867204</c:v>
                </c:pt>
                <c:pt idx="339">
                  <c:v>14.81794000867204</c:v>
                </c:pt>
                <c:pt idx="340">
                  <c:v>14.79794000867204</c:v>
                </c:pt>
                <c:pt idx="341">
                  <c:v>14.77794000867204</c:v>
                </c:pt>
                <c:pt idx="342">
                  <c:v>14.75794000867204</c:v>
                </c:pt>
                <c:pt idx="343">
                  <c:v>14.73794000867204</c:v>
                </c:pt>
                <c:pt idx="344">
                  <c:v>14.71794000867204</c:v>
                </c:pt>
                <c:pt idx="345">
                  <c:v>14.69794000867204</c:v>
                </c:pt>
                <c:pt idx="346">
                  <c:v>14.67794000867204</c:v>
                </c:pt>
                <c:pt idx="347">
                  <c:v>14.65794000867204</c:v>
                </c:pt>
                <c:pt idx="348">
                  <c:v>14.63794000867204</c:v>
                </c:pt>
                <c:pt idx="349">
                  <c:v>14.61794000867204</c:v>
                </c:pt>
                <c:pt idx="350">
                  <c:v>14.59794000867204</c:v>
                </c:pt>
                <c:pt idx="351">
                  <c:v>14.57794000867204</c:v>
                </c:pt>
                <c:pt idx="352">
                  <c:v>14.55794000867204</c:v>
                </c:pt>
                <c:pt idx="353">
                  <c:v>14.53794000867204</c:v>
                </c:pt>
                <c:pt idx="354">
                  <c:v>14.51794000867204</c:v>
                </c:pt>
                <c:pt idx="355">
                  <c:v>14.49794000867204</c:v>
                </c:pt>
                <c:pt idx="356">
                  <c:v>14.47794000867204</c:v>
                </c:pt>
                <c:pt idx="357">
                  <c:v>14.45794000867204</c:v>
                </c:pt>
                <c:pt idx="358">
                  <c:v>14.43794000867204</c:v>
                </c:pt>
                <c:pt idx="359">
                  <c:v>14.41794000867204</c:v>
                </c:pt>
                <c:pt idx="360">
                  <c:v>14.39794000867204</c:v>
                </c:pt>
                <c:pt idx="361">
                  <c:v>14.37794000867204</c:v>
                </c:pt>
                <c:pt idx="362">
                  <c:v>14.35794000867204</c:v>
                </c:pt>
                <c:pt idx="363">
                  <c:v>14.33794000867204</c:v>
                </c:pt>
                <c:pt idx="364">
                  <c:v>14.31794000867204</c:v>
                </c:pt>
                <c:pt idx="365">
                  <c:v>14.29794000867204</c:v>
                </c:pt>
                <c:pt idx="366">
                  <c:v>14.27794000867204</c:v>
                </c:pt>
                <c:pt idx="367">
                  <c:v>14.25794000867204</c:v>
                </c:pt>
                <c:pt idx="368">
                  <c:v>14.23794000867204</c:v>
                </c:pt>
                <c:pt idx="369">
                  <c:v>14.21794000867204</c:v>
                </c:pt>
                <c:pt idx="370">
                  <c:v>14.19794000867204</c:v>
                </c:pt>
                <c:pt idx="371">
                  <c:v>14.17794000867204</c:v>
                </c:pt>
                <c:pt idx="372">
                  <c:v>14.15794000867204</c:v>
                </c:pt>
                <c:pt idx="373">
                  <c:v>14.13794000867204</c:v>
                </c:pt>
                <c:pt idx="374">
                  <c:v>14.11794000867204</c:v>
                </c:pt>
                <c:pt idx="375">
                  <c:v>14.09794000867204</c:v>
                </c:pt>
                <c:pt idx="376">
                  <c:v>14.07794000867204</c:v>
                </c:pt>
                <c:pt idx="377">
                  <c:v>14.05794000867204</c:v>
                </c:pt>
                <c:pt idx="378">
                  <c:v>14.03794000867204</c:v>
                </c:pt>
                <c:pt idx="379">
                  <c:v>14.01794000867204</c:v>
                </c:pt>
                <c:pt idx="380">
                  <c:v>13.99794000867204</c:v>
                </c:pt>
                <c:pt idx="381">
                  <c:v>13.97794000867204</c:v>
                </c:pt>
                <c:pt idx="382">
                  <c:v>13.95794000867204</c:v>
                </c:pt>
                <c:pt idx="383">
                  <c:v>13.93794000867204</c:v>
                </c:pt>
                <c:pt idx="384">
                  <c:v>13.91794000867204</c:v>
                </c:pt>
                <c:pt idx="385">
                  <c:v>13.89794000867204</c:v>
                </c:pt>
                <c:pt idx="386">
                  <c:v>13.87794000867204</c:v>
                </c:pt>
                <c:pt idx="387">
                  <c:v>13.85794000867204</c:v>
                </c:pt>
                <c:pt idx="388">
                  <c:v>13.83794000867204</c:v>
                </c:pt>
                <c:pt idx="389">
                  <c:v>13.81794000867204</c:v>
                </c:pt>
                <c:pt idx="390">
                  <c:v>13.79794000867204</c:v>
                </c:pt>
                <c:pt idx="391">
                  <c:v>13.77794000867204</c:v>
                </c:pt>
                <c:pt idx="392">
                  <c:v>13.75794000867204</c:v>
                </c:pt>
                <c:pt idx="393">
                  <c:v>13.73794000867204</c:v>
                </c:pt>
                <c:pt idx="394">
                  <c:v>13.71794000867204</c:v>
                </c:pt>
                <c:pt idx="395">
                  <c:v>13.69794000867204</c:v>
                </c:pt>
                <c:pt idx="396">
                  <c:v>13.67794000867204</c:v>
                </c:pt>
                <c:pt idx="397">
                  <c:v>13.65794000867204</c:v>
                </c:pt>
                <c:pt idx="398">
                  <c:v>13.63794000867204</c:v>
                </c:pt>
                <c:pt idx="399">
                  <c:v>13.61794000867204</c:v>
                </c:pt>
                <c:pt idx="400">
                  <c:v>13.59794000867204</c:v>
                </c:pt>
                <c:pt idx="401">
                  <c:v>13.57794000867204</c:v>
                </c:pt>
                <c:pt idx="402">
                  <c:v>13.55794000867204</c:v>
                </c:pt>
                <c:pt idx="403">
                  <c:v>13.53794000867204</c:v>
                </c:pt>
                <c:pt idx="404">
                  <c:v>13.51794000867204</c:v>
                </c:pt>
                <c:pt idx="405">
                  <c:v>13.49794000867204</c:v>
                </c:pt>
                <c:pt idx="406">
                  <c:v>13.47794000867204</c:v>
                </c:pt>
                <c:pt idx="407">
                  <c:v>13.45794000867204</c:v>
                </c:pt>
                <c:pt idx="408">
                  <c:v>13.43794000867204</c:v>
                </c:pt>
                <c:pt idx="409">
                  <c:v>13.41794000867204</c:v>
                </c:pt>
                <c:pt idx="410">
                  <c:v>13.39794000867204</c:v>
                </c:pt>
                <c:pt idx="411">
                  <c:v>13.37794000867204</c:v>
                </c:pt>
                <c:pt idx="412">
                  <c:v>13.35794000867204</c:v>
                </c:pt>
                <c:pt idx="413">
                  <c:v>13.33794000867204</c:v>
                </c:pt>
                <c:pt idx="414">
                  <c:v>13.31794000867204</c:v>
                </c:pt>
                <c:pt idx="415">
                  <c:v>13.29794000867204</c:v>
                </c:pt>
                <c:pt idx="416">
                  <c:v>13.27794000867204</c:v>
                </c:pt>
                <c:pt idx="417">
                  <c:v>13.25794000867204</c:v>
                </c:pt>
                <c:pt idx="418">
                  <c:v>13.23794000867204</c:v>
                </c:pt>
                <c:pt idx="419">
                  <c:v>13.21794000867204</c:v>
                </c:pt>
                <c:pt idx="420">
                  <c:v>13.19794000867204</c:v>
                </c:pt>
                <c:pt idx="421">
                  <c:v>13.17794000867204</c:v>
                </c:pt>
                <c:pt idx="422">
                  <c:v>13.15794000867204</c:v>
                </c:pt>
                <c:pt idx="423">
                  <c:v>13.13794000867204</c:v>
                </c:pt>
                <c:pt idx="424">
                  <c:v>13.11794000867204</c:v>
                </c:pt>
                <c:pt idx="425">
                  <c:v>13.09794000867204</c:v>
                </c:pt>
                <c:pt idx="426">
                  <c:v>13.07794000867204</c:v>
                </c:pt>
                <c:pt idx="427">
                  <c:v>13.05794000867204</c:v>
                </c:pt>
                <c:pt idx="428">
                  <c:v>13.03794000867204</c:v>
                </c:pt>
                <c:pt idx="429">
                  <c:v>13.01794000867204</c:v>
                </c:pt>
                <c:pt idx="430">
                  <c:v>12.99794000867204</c:v>
                </c:pt>
                <c:pt idx="431">
                  <c:v>12.97794000867204</c:v>
                </c:pt>
                <c:pt idx="432">
                  <c:v>12.95794000867204</c:v>
                </c:pt>
                <c:pt idx="433">
                  <c:v>12.93794000867204</c:v>
                </c:pt>
                <c:pt idx="434">
                  <c:v>12.91794000867204</c:v>
                </c:pt>
                <c:pt idx="435">
                  <c:v>12.89794000867204</c:v>
                </c:pt>
                <c:pt idx="436">
                  <c:v>12.87794000867204</c:v>
                </c:pt>
                <c:pt idx="437">
                  <c:v>12.85794000867204</c:v>
                </c:pt>
                <c:pt idx="438">
                  <c:v>12.83794000867204</c:v>
                </c:pt>
                <c:pt idx="439">
                  <c:v>12.81794000867204</c:v>
                </c:pt>
                <c:pt idx="440">
                  <c:v>12.79794000867204</c:v>
                </c:pt>
                <c:pt idx="441">
                  <c:v>12.77794000867204</c:v>
                </c:pt>
                <c:pt idx="442">
                  <c:v>12.75794000867204</c:v>
                </c:pt>
                <c:pt idx="443">
                  <c:v>12.73794000867204</c:v>
                </c:pt>
                <c:pt idx="444">
                  <c:v>12.71794000867204</c:v>
                </c:pt>
                <c:pt idx="445">
                  <c:v>12.69794000867204</c:v>
                </c:pt>
                <c:pt idx="446">
                  <c:v>12.67794000867204</c:v>
                </c:pt>
                <c:pt idx="447">
                  <c:v>12.65794000867204</c:v>
                </c:pt>
                <c:pt idx="448">
                  <c:v>12.63794000867204</c:v>
                </c:pt>
                <c:pt idx="449">
                  <c:v>12.61794000867204</c:v>
                </c:pt>
                <c:pt idx="450">
                  <c:v>12.59794000867204</c:v>
                </c:pt>
                <c:pt idx="451">
                  <c:v>12.57794000867204</c:v>
                </c:pt>
                <c:pt idx="452">
                  <c:v>12.55794000867204</c:v>
                </c:pt>
                <c:pt idx="453">
                  <c:v>12.53794000867204</c:v>
                </c:pt>
                <c:pt idx="454">
                  <c:v>12.51794000867204</c:v>
                </c:pt>
                <c:pt idx="455">
                  <c:v>12.49794000867204</c:v>
                </c:pt>
                <c:pt idx="456">
                  <c:v>12.47794000867204</c:v>
                </c:pt>
                <c:pt idx="457">
                  <c:v>12.45794000867204</c:v>
                </c:pt>
                <c:pt idx="458">
                  <c:v>12.43794000867204</c:v>
                </c:pt>
                <c:pt idx="459">
                  <c:v>12.41794000867204</c:v>
                </c:pt>
                <c:pt idx="460">
                  <c:v>12.39794000867204</c:v>
                </c:pt>
                <c:pt idx="461">
                  <c:v>12.37794000867204</c:v>
                </c:pt>
                <c:pt idx="462">
                  <c:v>12.35794000867204</c:v>
                </c:pt>
                <c:pt idx="463">
                  <c:v>12.33794000867204</c:v>
                </c:pt>
                <c:pt idx="464">
                  <c:v>12.31794000867204</c:v>
                </c:pt>
                <c:pt idx="465">
                  <c:v>12.29794000867204</c:v>
                </c:pt>
                <c:pt idx="466">
                  <c:v>12.27794000867204</c:v>
                </c:pt>
                <c:pt idx="467">
                  <c:v>12.25794000867204</c:v>
                </c:pt>
                <c:pt idx="468">
                  <c:v>12.23794000867204</c:v>
                </c:pt>
                <c:pt idx="469">
                  <c:v>12.21794000867204</c:v>
                </c:pt>
                <c:pt idx="470">
                  <c:v>12.19794000867204</c:v>
                </c:pt>
                <c:pt idx="471">
                  <c:v>12.17794000867204</c:v>
                </c:pt>
                <c:pt idx="472">
                  <c:v>12.15794000867204</c:v>
                </c:pt>
                <c:pt idx="473">
                  <c:v>12.13794000867204</c:v>
                </c:pt>
                <c:pt idx="474">
                  <c:v>12.11794000867204</c:v>
                </c:pt>
                <c:pt idx="475">
                  <c:v>12.09794000867204</c:v>
                </c:pt>
                <c:pt idx="476">
                  <c:v>12.07794000867204</c:v>
                </c:pt>
                <c:pt idx="477">
                  <c:v>12.05794000867204</c:v>
                </c:pt>
                <c:pt idx="478">
                  <c:v>12.03794000867204</c:v>
                </c:pt>
                <c:pt idx="479">
                  <c:v>12.01794000867204</c:v>
                </c:pt>
                <c:pt idx="480">
                  <c:v>11.99794000867204</c:v>
                </c:pt>
                <c:pt idx="481">
                  <c:v>11.97794000867204</c:v>
                </c:pt>
                <c:pt idx="482">
                  <c:v>11.95794000867204</c:v>
                </c:pt>
                <c:pt idx="483">
                  <c:v>11.93794000867204</c:v>
                </c:pt>
                <c:pt idx="484">
                  <c:v>11.91794000867204</c:v>
                </c:pt>
                <c:pt idx="485">
                  <c:v>11.89794000867204</c:v>
                </c:pt>
                <c:pt idx="486">
                  <c:v>11.87794000867204</c:v>
                </c:pt>
                <c:pt idx="487">
                  <c:v>11.85794000867204</c:v>
                </c:pt>
                <c:pt idx="488">
                  <c:v>11.83794000867204</c:v>
                </c:pt>
                <c:pt idx="489">
                  <c:v>11.81794000867204</c:v>
                </c:pt>
                <c:pt idx="490">
                  <c:v>11.79794000867204</c:v>
                </c:pt>
                <c:pt idx="491">
                  <c:v>11.77794000867204</c:v>
                </c:pt>
                <c:pt idx="492">
                  <c:v>11.75794000867204</c:v>
                </c:pt>
                <c:pt idx="493">
                  <c:v>11.73794000867204</c:v>
                </c:pt>
                <c:pt idx="494">
                  <c:v>11.71794000867204</c:v>
                </c:pt>
                <c:pt idx="495">
                  <c:v>11.69794000867204</c:v>
                </c:pt>
                <c:pt idx="496">
                  <c:v>11.67794000867204</c:v>
                </c:pt>
                <c:pt idx="497">
                  <c:v>11.65794000867204</c:v>
                </c:pt>
                <c:pt idx="498">
                  <c:v>11.63794000867204</c:v>
                </c:pt>
                <c:pt idx="499">
                  <c:v>11.61794000867204</c:v>
                </c:pt>
                <c:pt idx="500">
                  <c:v>11.59794000867204</c:v>
                </c:pt>
                <c:pt idx="501">
                  <c:v>11.57794000867204</c:v>
                </c:pt>
                <c:pt idx="502">
                  <c:v>11.55794000867204</c:v>
                </c:pt>
                <c:pt idx="503">
                  <c:v>11.53794000867204</c:v>
                </c:pt>
                <c:pt idx="504">
                  <c:v>11.51794000867204</c:v>
                </c:pt>
                <c:pt idx="505">
                  <c:v>11.49794000867204</c:v>
                </c:pt>
                <c:pt idx="506">
                  <c:v>11.47794000867204</c:v>
                </c:pt>
                <c:pt idx="507">
                  <c:v>11.45794000867204</c:v>
                </c:pt>
                <c:pt idx="508">
                  <c:v>11.43794000867204</c:v>
                </c:pt>
                <c:pt idx="509">
                  <c:v>11.41794000867204</c:v>
                </c:pt>
                <c:pt idx="510">
                  <c:v>11.39794000867204</c:v>
                </c:pt>
                <c:pt idx="511">
                  <c:v>11.37794000867204</c:v>
                </c:pt>
                <c:pt idx="512">
                  <c:v>11.35794000867204</c:v>
                </c:pt>
                <c:pt idx="513">
                  <c:v>11.33794000867204</c:v>
                </c:pt>
                <c:pt idx="514">
                  <c:v>11.31794000867204</c:v>
                </c:pt>
                <c:pt idx="515">
                  <c:v>11.29794000867204</c:v>
                </c:pt>
                <c:pt idx="516">
                  <c:v>11.27794000867204</c:v>
                </c:pt>
                <c:pt idx="517">
                  <c:v>11.25794000867204</c:v>
                </c:pt>
                <c:pt idx="518">
                  <c:v>11.23794000867204</c:v>
                </c:pt>
                <c:pt idx="519">
                  <c:v>11.21794000867204</c:v>
                </c:pt>
                <c:pt idx="520">
                  <c:v>11.19794000867204</c:v>
                </c:pt>
                <c:pt idx="521">
                  <c:v>11.17794000867204</c:v>
                </c:pt>
                <c:pt idx="522">
                  <c:v>11.15794000867204</c:v>
                </c:pt>
                <c:pt idx="523">
                  <c:v>11.13794000867204</c:v>
                </c:pt>
                <c:pt idx="524">
                  <c:v>11.11794000867204</c:v>
                </c:pt>
                <c:pt idx="525">
                  <c:v>11.09794000867204</c:v>
                </c:pt>
                <c:pt idx="526">
                  <c:v>11.07794000867204</c:v>
                </c:pt>
                <c:pt idx="527">
                  <c:v>11.05794000867204</c:v>
                </c:pt>
                <c:pt idx="528">
                  <c:v>11.03794000867204</c:v>
                </c:pt>
                <c:pt idx="529">
                  <c:v>11.01794000867204</c:v>
                </c:pt>
                <c:pt idx="530">
                  <c:v>10.99794000867204</c:v>
                </c:pt>
                <c:pt idx="531">
                  <c:v>10.97794000867204</c:v>
                </c:pt>
                <c:pt idx="532">
                  <c:v>10.95794000867204</c:v>
                </c:pt>
                <c:pt idx="533">
                  <c:v>10.93794000867204</c:v>
                </c:pt>
                <c:pt idx="534">
                  <c:v>10.91794000867204</c:v>
                </c:pt>
                <c:pt idx="535">
                  <c:v>10.89794000867204</c:v>
                </c:pt>
                <c:pt idx="536">
                  <c:v>10.87794000867204</c:v>
                </c:pt>
                <c:pt idx="537">
                  <c:v>10.85794000867204</c:v>
                </c:pt>
                <c:pt idx="538">
                  <c:v>10.83794000867204</c:v>
                </c:pt>
                <c:pt idx="539">
                  <c:v>10.81794000867204</c:v>
                </c:pt>
                <c:pt idx="540">
                  <c:v>10.79794000867204</c:v>
                </c:pt>
                <c:pt idx="541">
                  <c:v>10.77794000867204</c:v>
                </c:pt>
                <c:pt idx="542">
                  <c:v>10.75794000867204</c:v>
                </c:pt>
                <c:pt idx="543">
                  <c:v>10.73794000867204</c:v>
                </c:pt>
                <c:pt idx="544">
                  <c:v>10.71794000867204</c:v>
                </c:pt>
                <c:pt idx="545">
                  <c:v>10.69794000867204</c:v>
                </c:pt>
                <c:pt idx="546">
                  <c:v>10.67794000867204</c:v>
                </c:pt>
                <c:pt idx="547">
                  <c:v>10.65794000867204</c:v>
                </c:pt>
                <c:pt idx="548">
                  <c:v>10.63794000867204</c:v>
                </c:pt>
                <c:pt idx="549">
                  <c:v>10.61794000867204</c:v>
                </c:pt>
                <c:pt idx="550">
                  <c:v>10.59794000867204</c:v>
                </c:pt>
                <c:pt idx="551">
                  <c:v>10.57794000867204</c:v>
                </c:pt>
                <c:pt idx="552">
                  <c:v>10.55794000867204</c:v>
                </c:pt>
                <c:pt idx="553">
                  <c:v>10.53794000867204</c:v>
                </c:pt>
                <c:pt idx="554">
                  <c:v>10.51794000867204</c:v>
                </c:pt>
                <c:pt idx="555">
                  <c:v>10.49794000867204</c:v>
                </c:pt>
                <c:pt idx="556">
                  <c:v>10.47794000867204</c:v>
                </c:pt>
                <c:pt idx="557">
                  <c:v>10.45794000867204</c:v>
                </c:pt>
                <c:pt idx="558">
                  <c:v>10.43794000867204</c:v>
                </c:pt>
                <c:pt idx="559">
                  <c:v>10.41794000867204</c:v>
                </c:pt>
                <c:pt idx="560">
                  <c:v>10.39794000867204</c:v>
                </c:pt>
                <c:pt idx="561">
                  <c:v>10.37794000867204</c:v>
                </c:pt>
                <c:pt idx="562">
                  <c:v>10.35794000867204</c:v>
                </c:pt>
                <c:pt idx="563">
                  <c:v>10.33794000867204</c:v>
                </c:pt>
                <c:pt idx="564">
                  <c:v>10.31794000867204</c:v>
                </c:pt>
                <c:pt idx="565">
                  <c:v>10.29794000867204</c:v>
                </c:pt>
                <c:pt idx="566">
                  <c:v>10.27794000867204</c:v>
                </c:pt>
                <c:pt idx="567">
                  <c:v>10.25794000867204</c:v>
                </c:pt>
                <c:pt idx="568">
                  <c:v>10.23794000867204</c:v>
                </c:pt>
                <c:pt idx="569">
                  <c:v>10.21794000867204</c:v>
                </c:pt>
                <c:pt idx="570">
                  <c:v>10.19794000867204</c:v>
                </c:pt>
                <c:pt idx="571">
                  <c:v>10.17794000867204</c:v>
                </c:pt>
                <c:pt idx="572">
                  <c:v>10.15794000867204</c:v>
                </c:pt>
                <c:pt idx="573">
                  <c:v>10.13794000867204</c:v>
                </c:pt>
                <c:pt idx="574">
                  <c:v>10.11794000867204</c:v>
                </c:pt>
                <c:pt idx="575">
                  <c:v>10.09794000867204</c:v>
                </c:pt>
                <c:pt idx="576">
                  <c:v>10.07794000867204</c:v>
                </c:pt>
                <c:pt idx="577">
                  <c:v>10.05794000867204</c:v>
                </c:pt>
                <c:pt idx="578">
                  <c:v>10.03794000867204</c:v>
                </c:pt>
                <c:pt idx="579">
                  <c:v>10.01794000867204</c:v>
                </c:pt>
                <c:pt idx="580">
                  <c:v>9.997940008672038</c:v>
                </c:pt>
                <c:pt idx="581">
                  <c:v>9.97794000867204</c:v>
                </c:pt>
                <c:pt idx="582">
                  <c:v>9.957940008672037</c:v>
                </c:pt>
                <c:pt idx="583">
                  <c:v>9.937940008672038</c:v>
                </c:pt>
                <c:pt idx="584">
                  <c:v>9.917940008672037</c:v>
                </c:pt>
                <c:pt idx="585">
                  <c:v>9.89794000867204</c:v>
                </c:pt>
                <c:pt idx="586">
                  <c:v>9.877940008672037</c:v>
                </c:pt>
                <c:pt idx="587">
                  <c:v>9.857940008672038</c:v>
                </c:pt>
                <c:pt idx="588">
                  <c:v>9.837940008672038</c:v>
                </c:pt>
                <c:pt idx="589">
                  <c:v>9.817940008672037</c:v>
                </c:pt>
                <c:pt idx="590">
                  <c:v>9.797940008672036</c:v>
                </c:pt>
                <c:pt idx="591">
                  <c:v>9.777940008672038</c:v>
                </c:pt>
                <c:pt idx="592">
                  <c:v>9.757940008672038</c:v>
                </c:pt>
                <c:pt idx="593">
                  <c:v>9.737940008672039</c:v>
                </c:pt>
                <c:pt idx="594">
                  <c:v>9.717940008672036</c:v>
                </c:pt>
                <c:pt idx="595">
                  <c:v>9.697940008672036</c:v>
                </c:pt>
                <c:pt idx="596">
                  <c:v>9.677940008672038</c:v>
                </c:pt>
                <c:pt idx="597">
                  <c:v>9.657940008672038</c:v>
                </c:pt>
                <c:pt idx="598">
                  <c:v>9.637940008672038</c:v>
                </c:pt>
                <c:pt idx="599">
                  <c:v>9.617940008672038</c:v>
                </c:pt>
                <c:pt idx="600">
                  <c:v>9.597940008672037</c:v>
                </c:pt>
                <c:pt idx="601">
                  <c:v>9.577940008672037</c:v>
                </c:pt>
                <c:pt idx="602">
                  <c:v>9.557940008672037</c:v>
                </c:pt>
                <c:pt idx="603">
                  <c:v>9.537940008672038</c:v>
                </c:pt>
                <c:pt idx="604">
                  <c:v>9.517940008672038</c:v>
                </c:pt>
                <c:pt idx="605">
                  <c:v>9.497940008672037</c:v>
                </c:pt>
                <c:pt idx="606">
                  <c:v>9.477940008672037</c:v>
                </c:pt>
                <c:pt idx="607">
                  <c:v>9.457940008672037</c:v>
                </c:pt>
                <c:pt idx="608">
                  <c:v>9.437940008672038</c:v>
                </c:pt>
                <c:pt idx="609">
                  <c:v>9.417940008672038</c:v>
                </c:pt>
                <c:pt idx="610">
                  <c:v>9.397940008672037</c:v>
                </c:pt>
                <c:pt idx="611">
                  <c:v>9.377940008672036</c:v>
                </c:pt>
                <c:pt idx="612">
                  <c:v>9.357940008672036</c:v>
                </c:pt>
                <c:pt idx="613">
                  <c:v>9.337940008672038</c:v>
                </c:pt>
                <c:pt idx="614">
                  <c:v>9.31794000867204</c:v>
                </c:pt>
                <c:pt idx="615">
                  <c:v>9.297940008672038</c:v>
                </c:pt>
                <c:pt idx="616">
                  <c:v>9.277940008672036</c:v>
                </c:pt>
                <c:pt idx="617">
                  <c:v>9.257940008672037</c:v>
                </c:pt>
                <c:pt idx="618">
                  <c:v>9.237940008672039</c:v>
                </c:pt>
                <c:pt idx="619">
                  <c:v>9.217940008672038</c:v>
                </c:pt>
                <c:pt idx="620">
                  <c:v>9.197940008672038</c:v>
                </c:pt>
                <c:pt idx="621">
                  <c:v>9.177940008672037</c:v>
                </c:pt>
                <c:pt idx="622">
                  <c:v>9.157940008672037</c:v>
                </c:pt>
                <c:pt idx="623">
                  <c:v>9.137940008672036</c:v>
                </c:pt>
                <c:pt idx="624">
                  <c:v>9.117940008672038</c:v>
                </c:pt>
                <c:pt idx="625">
                  <c:v>9.097940008672038</c:v>
                </c:pt>
                <c:pt idx="626">
                  <c:v>9.077940008672038</c:v>
                </c:pt>
                <c:pt idx="627">
                  <c:v>9.057940008672035</c:v>
                </c:pt>
                <c:pt idx="628">
                  <c:v>9.037940008672036</c:v>
                </c:pt>
                <c:pt idx="629">
                  <c:v>9.017940008672038</c:v>
                </c:pt>
                <c:pt idx="630">
                  <c:v>8.997940008672038</c:v>
                </c:pt>
                <c:pt idx="631">
                  <c:v>8.977940008672037</c:v>
                </c:pt>
                <c:pt idx="632">
                  <c:v>8.957940008672036</c:v>
                </c:pt>
                <c:pt idx="633">
                  <c:v>8.937940008672037</c:v>
                </c:pt>
                <c:pt idx="634">
                  <c:v>8.917940008672038</c:v>
                </c:pt>
                <c:pt idx="635">
                  <c:v>8.89794000867204</c:v>
                </c:pt>
                <c:pt idx="636">
                  <c:v>8.877940008672037</c:v>
                </c:pt>
                <c:pt idx="637">
                  <c:v>8.857940008672036</c:v>
                </c:pt>
                <c:pt idx="638">
                  <c:v>8.837940008672037</c:v>
                </c:pt>
                <c:pt idx="639">
                  <c:v>8.81794000867204</c:v>
                </c:pt>
                <c:pt idx="640">
                  <c:v>8.797940008672038</c:v>
                </c:pt>
                <c:pt idx="641">
                  <c:v>8.777940008672038</c:v>
                </c:pt>
                <c:pt idx="642">
                  <c:v>8.757940008672038</c:v>
                </c:pt>
                <c:pt idx="643">
                  <c:v>8.737940008672037</c:v>
                </c:pt>
                <c:pt idx="644">
                  <c:v>8.717940008672036</c:v>
                </c:pt>
                <c:pt idx="645">
                  <c:v>8.697940008672038</c:v>
                </c:pt>
                <c:pt idx="646">
                  <c:v>8.677940008672038</c:v>
                </c:pt>
                <c:pt idx="647">
                  <c:v>8.657940008672038</c:v>
                </c:pt>
                <c:pt idx="648">
                  <c:v>8.637940008672038</c:v>
                </c:pt>
                <c:pt idx="649">
                  <c:v>8.617940008672036</c:v>
                </c:pt>
                <c:pt idx="650">
                  <c:v>8.597940008672038</c:v>
                </c:pt>
                <c:pt idx="651">
                  <c:v>8.577940008672038</c:v>
                </c:pt>
                <c:pt idx="652">
                  <c:v>8.557940008672037</c:v>
                </c:pt>
                <c:pt idx="653">
                  <c:v>8.537940008672038</c:v>
                </c:pt>
                <c:pt idx="654">
                  <c:v>8.517940008672037</c:v>
                </c:pt>
                <c:pt idx="655">
                  <c:v>8.497940008672037</c:v>
                </c:pt>
                <c:pt idx="656">
                  <c:v>8.47794000867204</c:v>
                </c:pt>
                <c:pt idx="657">
                  <c:v>8.457940008672037</c:v>
                </c:pt>
                <c:pt idx="658">
                  <c:v>8.437940008672037</c:v>
                </c:pt>
                <c:pt idx="659">
                  <c:v>8.417940008672037</c:v>
                </c:pt>
                <c:pt idx="660">
                  <c:v>8.397940008672037</c:v>
                </c:pt>
                <c:pt idx="661">
                  <c:v>8.377940008672036</c:v>
                </c:pt>
                <c:pt idx="662">
                  <c:v>8.357940008672038</c:v>
                </c:pt>
                <c:pt idx="663">
                  <c:v>8.337940008672038</c:v>
                </c:pt>
                <c:pt idx="664">
                  <c:v>8.317940008672037</c:v>
                </c:pt>
                <c:pt idx="665">
                  <c:v>8.297940008672036</c:v>
                </c:pt>
                <c:pt idx="666">
                  <c:v>8.277940008672036</c:v>
                </c:pt>
                <c:pt idx="667">
                  <c:v>8.257940008672038</c:v>
                </c:pt>
                <c:pt idx="668">
                  <c:v>8.237940008672039</c:v>
                </c:pt>
                <c:pt idx="669">
                  <c:v>8.217940008672038</c:v>
                </c:pt>
                <c:pt idx="670">
                  <c:v>8.197940008672036</c:v>
                </c:pt>
                <c:pt idx="671">
                  <c:v>8.177940008672037</c:v>
                </c:pt>
                <c:pt idx="672">
                  <c:v>8.15794000867204</c:v>
                </c:pt>
                <c:pt idx="673">
                  <c:v>8.137940008672038</c:v>
                </c:pt>
                <c:pt idx="674">
                  <c:v>8.117940008672038</c:v>
                </c:pt>
                <c:pt idx="675">
                  <c:v>8.097940008672037</c:v>
                </c:pt>
                <c:pt idx="676">
                  <c:v>8.077940008672037</c:v>
                </c:pt>
                <c:pt idx="677">
                  <c:v>8.057940008672035</c:v>
                </c:pt>
                <c:pt idx="678">
                  <c:v>8.037940008672038</c:v>
                </c:pt>
                <c:pt idx="679">
                  <c:v>8.017940008672038</c:v>
                </c:pt>
                <c:pt idx="680">
                  <c:v>7.997940008672038</c:v>
                </c:pt>
                <c:pt idx="681">
                  <c:v>7.977940008672038</c:v>
                </c:pt>
                <c:pt idx="682">
                  <c:v>7.957940008672036</c:v>
                </c:pt>
                <c:pt idx="683">
                  <c:v>7.937940008672038</c:v>
                </c:pt>
                <c:pt idx="684">
                  <c:v>7.917940008672038</c:v>
                </c:pt>
                <c:pt idx="685">
                  <c:v>7.897940008672038</c:v>
                </c:pt>
                <c:pt idx="686">
                  <c:v>7.877940008672037</c:v>
                </c:pt>
                <c:pt idx="687">
                  <c:v>7.857940008672037</c:v>
                </c:pt>
                <c:pt idx="688">
                  <c:v>7.837940008672039</c:v>
                </c:pt>
                <c:pt idx="689">
                  <c:v>7.817940008672038</c:v>
                </c:pt>
                <c:pt idx="690">
                  <c:v>7.797940008672037</c:v>
                </c:pt>
                <c:pt idx="691">
                  <c:v>7.777940008672037</c:v>
                </c:pt>
                <c:pt idx="692">
                  <c:v>7.757940008672038</c:v>
                </c:pt>
                <c:pt idx="693">
                  <c:v>7.73794000867204</c:v>
                </c:pt>
                <c:pt idx="694">
                  <c:v>7.717940008672038</c:v>
                </c:pt>
                <c:pt idx="695">
                  <c:v>7.697940008672037</c:v>
                </c:pt>
                <c:pt idx="696">
                  <c:v>7.677940008672038</c:v>
                </c:pt>
                <c:pt idx="697">
                  <c:v>7.657940008672038</c:v>
                </c:pt>
                <c:pt idx="698">
                  <c:v>7.637940008672036</c:v>
                </c:pt>
                <c:pt idx="699">
                  <c:v>7.617940008672038</c:v>
                </c:pt>
                <c:pt idx="700">
                  <c:v>7.597940008672038</c:v>
                </c:pt>
                <c:pt idx="701">
                  <c:v>7.577940008672038</c:v>
                </c:pt>
                <c:pt idx="702">
                  <c:v>7.557940008672039</c:v>
                </c:pt>
                <c:pt idx="703">
                  <c:v>7.537940008672038</c:v>
                </c:pt>
                <c:pt idx="704">
                  <c:v>7.517940008672038</c:v>
                </c:pt>
                <c:pt idx="705">
                  <c:v>7.497940008672039</c:v>
                </c:pt>
                <c:pt idx="706">
                  <c:v>7.477940008672038</c:v>
                </c:pt>
                <c:pt idx="707">
                  <c:v>7.457940008672039</c:v>
                </c:pt>
                <c:pt idx="708">
                  <c:v>7.437940008672038</c:v>
                </c:pt>
                <c:pt idx="709">
                  <c:v>7.417940008672039</c:v>
                </c:pt>
                <c:pt idx="710">
                  <c:v>7.397940008672038</c:v>
                </c:pt>
                <c:pt idx="711">
                  <c:v>7.377940008672036</c:v>
                </c:pt>
                <c:pt idx="712">
                  <c:v>7.357940008672036</c:v>
                </c:pt>
                <c:pt idx="713">
                  <c:v>7.337940008672039</c:v>
                </c:pt>
                <c:pt idx="714">
                  <c:v>7.317940008672039</c:v>
                </c:pt>
                <c:pt idx="715">
                  <c:v>7.297940008672036</c:v>
                </c:pt>
                <c:pt idx="716">
                  <c:v>7.277940008672036</c:v>
                </c:pt>
                <c:pt idx="717">
                  <c:v>7.257940008672036</c:v>
                </c:pt>
                <c:pt idx="718">
                  <c:v>7.23794000867204</c:v>
                </c:pt>
                <c:pt idx="719">
                  <c:v>7.217940008672037</c:v>
                </c:pt>
                <c:pt idx="720">
                  <c:v>7.197940008672036</c:v>
                </c:pt>
                <c:pt idx="721">
                  <c:v>7.177940008672037</c:v>
                </c:pt>
                <c:pt idx="722">
                  <c:v>7.157940008672036</c:v>
                </c:pt>
                <c:pt idx="723">
                  <c:v>7.137940008672037</c:v>
                </c:pt>
                <c:pt idx="724">
                  <c:v>7.117940008672037</c:v>
                </c:pt>
                <c:pt idx="725">
                  <c:v>7.097940008672037</c:v>
                </c:pt>
                <c:pt idx="726">
                  <c:v>7.077940008672037</c:v>
                </c:pt>
                <c:pt idx="727">
                  <c:v>7.057940008672037</c:v>
                </c:pt>
                <c:pt idx="728">
                  <c:v>7.037940008672037</c:v>
                </c:pt>
                <c:pt idx="729">
                  <c:v>7.017940008672038</c:v>
                </c:pt>
                <c:pt idx="730">
                  <c:v>6.997940008672037</c:v>
                </c:pt>
                <c:pt idx="731">
                  <c:v>6.977940008672037</c:v>
                </c:pt>
                <c:pt idx="732">
                  <c:v>6.957940008672038</c:v>
                </c:pt>
                <c:pt idx="733">
                  <c:v>6.937940008672037</c:v>
                </c:pt>
                <c:pt idx="734">
                  <c:v>6.917940008672038</c:v>
                </c:pt>
                <c:pt idx="735">
                  <c:v>6.897940008672037</c:v>
                </c:pt>
                <c:pt idx="736">
                  <c:v>6.877940008672038</c:v>
                </c:pt>
                <c:pt idx="737">
                  <c:v>6.857940008672038</c:v>
                </c:pt>
                <c:pt idx="738">
                  <c:v>6.837940008672038</c:v>
                </c:pt>
                <c:pt idx="739">
                  <c:v>6.817940008672038</c:v>
                </c:pt>
                <c:pt idx="740">
                  <c:v>6.797940008672038</c:v>
                </c:pt>
                <c:pt idx="741">
                  <c:v>6.777940008672038</c:v>
                </c:pt>
                <c:pt idx="742">
                  <c:v>6.757940008672039</c:v>
                </c:pt>
                <c:pt idx="743">
                  <c:v>6.737940008672038</c:v>
                </c:pt>
                <c:pt idx="744">
                  <c:v>6.717940008672035</c:v>
                </c:pt>
                <c:pt idx="745">
                  <c:v>6.697940008672038</c:v>
                </c:pt>
                <c:pt idx="746">
                  <c:v>6.677940008672039</c:v>
                </c:pt>
                <c:pt idx="747">
                  <c:v>6.657940008672039</c:v>
                </c:pt>
                <c:pt idx="748">
                  <c:v>6.637940008672036</c:v>
                </c:pt>
                <c:pt idx="749">
                  <c:v>6.617940008672036</c:v>
                </c:pt>
                <c:pt idx="750">
                  <c:v>6.597940008672039</c:v>
                </c:pt>
                <c:pt idx="751">
                  <c:v>6.577940008672039</c:v>
                </c:pt>
                <c:pt idx="752">
                  <c:v>6.557940008672036</c:v>
                </c:pt>
                <c:pt idx="753">
                  <c:v>6.537940008672036</c:v>
                </c:pt>
                <c:pt idx="754">
                  <c:v>6.517940008672037</c:v>
                </c:pt>
                <c:pt idx="755">
                  <c:v>6.497940008672036</c:v>
                </c:pt>
                <c:pt idx="756">
                  <c:v>6.47794000867204</c:v>
                </c:pt>
                <c:pt idx="757">
                  <c:v>6.457940008672036</c:v>
                </c:pt>
                <c:pt idx="758">
                  <c:v>6.437940008672036</c:v>
                </c:pt>
                <c:pt idx="759">
                  <c:v>6.417940008672037</c:v>
                </c:pt>
                <c:pt idx="760">
                  <c:v>6.397940008672037</c:v>
                </c:pt>
                <c:pt idx="761">
                  <c:v>6.377940008672037</c:v>
                </c:pt>
                <c:pt idx="762">
                  <c:v>6.357940008672037</c:v>
                </c:pt>
                <c:pt idx="763">
                  <c:v>6.337940008672037</c:v>
                </c:pt>
                <c:pt idx="764">
                  <c:v>6.317940008672037</c:v>
                </c:pt>
                <c:pt idx="765">
                  <c:v>6.297940008672037</c:v>
                </c:pt>
                <c:pt idx="766">
                  <c:v>6.277940008672037</c:v>
                </c:pt>
                <c:pt idx="767">
                  <c:v>6.257940008672038</c:v>
                </c:pt>
                <c:pt idx="768">
                  <c:v>6.237940008672037</c:v>
                </c:pt>
                <c:pt idx="769">
                  <c:v>6.217940008672038</c:v>
                </c:pt>
                <c:pt idx="770">
                  <c:v>6.197940008672037</c:v>
                </c:pt>
                <c:pt idx="771">
                  <c:v>6.177940008672038</c:v>
                </c:pt>
                <c:pt idx="772">
                  <c:v>6.157940008672038</c:v>
                </c:pt>
                <c:pt idx="773">
                  <c:v>6.137940008672038</c:v>
                </c:pt>
                <c:pt idx="774">
                  <c:v>6.117940008672038</c:v>
                </c:pt>
                <c:pt idx="775">
                  <c:v>6.097940008672038</c:v>
                </c:pt>
                <c:pt idx="776">
                  <c:v>6.077940008672038</c:v>
                </c:pt>
                <c:pt idx="777">
                  <c:v>6.057940008672035</c:v>
                </c:pt>
                <c:pt idx="778">
                  <c:v>6.037940008672038</c:v>
                </c:pt>
                <c:pt idx="779">
                  <c:v>6.017940008672038</c:v>
                </c:pt>
                <c:pt idx="780">
                  <c:v>5.997940008672039</c:v>
                </c:pt>
                <c:pt idx="781">
                  <c:v>5.977940008672038</c:v>
                </c:pt>
                <c:pt idx="782">
                  <c:v>5.957940008672035</c:v>
                </c:pt>
                <c:pt idx="783">
                  <c:v>5.937940008672038</c:v>
                </c:pt>
                <c:pt idx="784">
                  <c:v>5.917940008672039</c:v>
                </c:pt>
                <c:pt idx="785">
                  <c:v>5.897940008672039</c:v>
                </c:pt>
                <c:pt idx="786">
                  <c:v>5.877940008672036</c:v>
                </c:pt>
                <c:pt idx="787">
                  <c:v>5.857940008672036</c:v>
                </c:pt>
                <c:pt idx="788">
                  <c:v>5.837940008672039</c:v>
                </c:pt>
                <c:pt idx="789">
                  <c:v>5.817940008672039</c:v>
                </c:pt>
                <c:pt idx="790">
                  <c:v>5.797940008672036</c:v>
                </c:pt>
                <c:pt idx="791">
                  <c:v>5.777940008672036</c:v>
                </c:pt>
                <c:pt idx="792">
                  <c:v>5.757940008672036</c:v>
                </c:pt>
                <c:pt idx="793">
                  <c:v>5.73794000867204</c:v>
                </c:pt>
                <c:pt idx="794">
                  <c:v>5.717940008672037</c:v>
                </c:pt>
                <c:pt idx="795">
                  <c:v>5.697940008672036</c:v>
                </c:pt>
                <c:pt idx="796">
                  <c:v>5.677940008672037</c:v>
                </c:pt>
                <c:pt idx="797">
                  <c:v>5.657940008672036</c:v>
                </c:pt>
                <c:pt idx="798">
                  <c:v>5.637940008672037</c:v>
                </c:pt>
                <c:pt idx="799">
                  <c:v>5.617940008672037</c:v>
                </c:pt>
                <c:pt idx="800">
                  <c:v>5.597940008672037</c:v>
                </c:pt>
                <c:pt idx="801">
                  <c:v>5.577940008672037</c:v>
                </c:pt>
                <c:pt idx="802">
                  <c:v>5.557940008672038</c:v>
                </c:pt>
                <c:pt idx="803">
                  <c:v>5.537940008672037</c:v>
                </c:pt>
                <c:pt idx="804">
                  <c:v>5.517940008672038</c:v>
                </c:pt>
                <c:pt idx="805">
                  <c:v>5.497940008672037</c:v>
                </c:pt>
                <c:pt idx="806">
                  <c:v>5.477940008672037</c:v>
                </c:pt>
                <c:pt idx="807">
                  <c:v>5.457940008672038</c:v>
                </c:pt>
                <c:pt idx="808">
                  <c:v>5.437940008672037</c:v>
                </c:pt>
                <c:pt idx="809">
                  <c:v>5.417940008672034</c:v>
                </c:pt>
                <c:pt idx="810">
                  <c:v>5.397940008672038</c:v>
                </c:pt>
                <c:pt idx="811">
                  <c:v>5.377940008672038</c:v>
                </c:pt>
                <c:pt idx="812">
                  <c:v>5.357940008672038</c:v>
                </c:pt>
                <c:pt idx="813">
                  <c:v>5.337940008672038</c:v>
                </c:pt>
                <c:pt idx="814">
                  <c:v>5.317940008672038</c:v>
                </c:pt>
                <c:pt idx="815">
                  <c:v>5.297940008672039</c:v>
                </c:pt>
                <c:pt idx="816">
                  <c:v>5.277940008672038</c:v>
                </c:pt>
                <c:pt idx="817">
                  <c:v>5.257940008672035</c:v>
                </c:pt>
                <c:pt idx="818">
                  <c:v>5.237940008672035</c:v>
                </c:pt>
                <c:pt idx="819">
                  <c:v>5.217940008672035</c:v>
                </c:pt>
                <c:pt idx="820">
                  <c:v>5.197940008672036</c:v>
                </c:pt>
                <c:pt idx="821">
                  <c:v>5.177940008672039</c:v>
                </c:pt>
                <c:pt idx="822">
                  <c:v>5.157940008672039</c:v>
                </c:pt>
                <c:pt idx="823">
                  <c:v>5.137940008672039</c:v>
                </c:pt>
                <c:pt idx="824">
                  <c:v>5.117940008672039</c:v>
                </c:pt>
                <c:pt idx="825">
                  <c:v>5.097940008672036</c:v>
                </c:pt>
                <c:pt idx="826">
                  <c:v>5.077940008672036</c:v>
                </c:pt>
                <c:pt idx="827">
                  <c:v>5.057940008672036</c:v>
                </c:pt>
                <c:pt idx="828">
                  <c:v>5.037940008672036</c:v>
                </c:pt>
                <c:pt idx="829">
                  <c:v>5.017940008672037</c:v>
                </c:pt>
                <c:pt idx="830">
                  <c:v>4.997940008672036</c:v>
                </c:pt>
                <c:pt idx="831">
                  <c:v>4.97794000867204</c:v>
                </c:pt>
                <c:pt idx="832">
                  <c:v>4.95794000867204</c:v>
                </c:pt>
                <c:pt idx="833">
                  <c:v>4.93794000867204</c:v>
                </c:pt>
                <c:pt idx="834">
                  <c:v>4.917940008672037</c:v>
                </c:pt>
                <c:pt idx="835">
                  <c:v>4.897940008672037</c:v>
                </c:pt>
                <c:pt idx="836">
                  <c:v>4.877940008672037</c:v>
                </c:pt>
                <c:pt idx="837">
                  <c:v>4.857940008672037</c:v>
                </c:pt>
                <c:pt idx="838">
                  <c:v>4.837940008672037</c:v>
                </c:pt>
                <c:pt idx="839">
                  <c:v>4.817940008672037</c:v>
                </c:pt>
                <c:pt idx="840">
                  <c:v>4.797940008672038</c:v>
                </c:pt>
                <c:pt idx="841">
                  <c:v>4.777940008672037</c:v>
                </c:pt>
                <c:pt idx="842">
                  <c:v>4.757940008672034</c:v>
                </c:pt>
                <c:pt idx="843">
                  <c:v>4.737940008672037</c:v>
                </c:pt>
                <c:pt idx="844">
                  <c:v>4.717940008672038</c:v>
                </c:pt>
                <c:pt idx="845">
                  <c:v>4.697940008672038</c:v>
                </c:pt>
                <c:pt idx="846">
                  <c:v>4.677940008672038</c:v>
                </c:pt>
                <c:pt idx="847">
                  <c:v>4.657940008672038</c:v>
                </c:pt>
                <c:pt idx="848">
                  <c:v>4.637940008672038</c:v>
                </c:pt>
                <c:pt idx="849">
                  <c:v>4.617940008672038</c:v>
                </c:pt>
                <c:pt idx="850">
                  <c:v>4.597940008672035</c:v>
                </c:pt>
                <c:pt idx="851">
                  <c:v>4.577940008672035</c:v>
                </c:pt>
                <c:pt idx="852">
                  <c:v>4.557940008672035</c:v>
                </c:pt>
                <c:pt idx="853">
                  <c:v>4.537940008672038</c:v>
                </c:pt>
                <c:pt idx="854">
                  <c:v>4.517940008672038</c:v>
                </c:pt>
                <c:pt idx="855">
                  <c:v>4.497940008672039</c:v>
                </c:pt>
                <c:pt idx="856">
                  <c:v>4.477940008672038</c:v>
                </c:pt>
                <c:pt idx="857">
                  <c:v>4.457940008672039</c:v>
                </c:pt>
                <c:pt idx="858">
                  <c:v>4.437940008672038</c:v>
                </c:pt>
                <c:pt idx="859">
                  <c:v>4.417940008672036</c:v>
                </c:pt>
                <c:pt idx="860">
                  <c:v>4.397940008672036</c:v>
                </c:pt>
                <c:pt idx="861">
                  <c:v>4.377940008672036</c:v>
                </c:pt>
                <c:pt idx="862">
                  <c:v>4.357940008672036</c:v>
                </c:pt>
                <c:pt idx="863">
                  <c:v>4.337940008672036</c:v>
                </c:pt>
                <c:pt idx="864">
                  <c:v>4.317940008672039</c:v>
                </c:pt>
                <c:pt idx="865">
                  <c:v>4.29794000867204</c:v>
                </c:pt>
                <c:pt idx="866">
                  <c:v>4.27794000867204</c:v>
                </c:pt>
                <c:pt idx="867">
                  <c:v>4.257940008672036</c:v>
                </c:pt>
                <c:pt idx="868">
                  <c:v>4.237940008672036</c:v>
                </c:pt>
                <c:pt idx="869">
                  <c:v>4.217940008672037</c:v>
                </c:pt>
                <c:pt idx="870">
                  <c:v>4.197940008672036</c:v>
                </c:pt>
                <c:pt idx="871">
                  <c:v>4.177940008672037</c:v>
                </c:pt>
                <c:pt idx="872">
                  <c:v>4.157940008672037</c:v>
                </c:pt>
                <c:pt idx="873">
                  <c:v>4.137940008672037</c:v>
                </c:pt>
                <c:pt idx="874">
                  <c:v>4.11794000867204</c:v>
                </c:pt>
                <c:pt idx="875">
                  <c:v>4.097940008672034</c:v>
                </c:pt>
                <c:pt idx="876">
                  <c:v>4.077940008672037</c:v>
                </c:pt>
                <c:pt idx="877">
                  <c:v>4.057940008672038</c:v>
                </c:pt>
                <c:pt idx="878">
                  <c:v>4.037940008672037</c:v>
                </c:pt>
                <c:pt idx="879">
                  <c:v>4.017940008672038</c:v>
                </c:pt>
                <c:pt idx="880">
                  <c:v>3.997940008672037</c:v>
                </c:pt>
                <c:pt idx="881">
                  <c:v>3.977940008672037</c:v>
                </c:pt>
                <c:pt idx="882">
                  <c:v>3.957940008672037</c:v>
                </c:pt>
                <c:pt idx="883">
                  <c:v>3.937940008672038</c:v>
                </c:pt>
                <c:pt idx="884">
                  <c:v>3.917940008672035</c:v>
                </c:pt>
                <c:pt idx="885">
                  <c:v>3.897940008672035</c:v>
                </c:pt>
                <c:pt idx="886">
                  <c:v>3.877940008672038</c:v>
                </c:pt>
                <c:pt idx="887">
                  <c:v>3.857940008672038</c:v>
                </c:pt>
                <c:pt idx="888">
                  <c:v>3.837940008672038</c:v>
                </c:pt>
                <c:pt idx="889">
                  <c:v>3.817940008672038</c:v>
                </c:pt>
                <c:pt idx="890">
                  <c:v>3.797940008672038</c:v>
                </c:pt>
                <c:pt idx="891">
                  <c:v>3.777940008672038</c:v>
                </c:pt>
                <c:pt idx="892">
                  <c:v>3.757940008672035</c:v>
                </c:pt>
                <c:pt idx="893">
                  <c:v>3.737940008672035</c:v>
                </c:pt>
                <c:pt idx="894">
                  <c:v>3.717940008672035</c:v>
                </c:pt>
                <c:pt idx="895">
                  <c:v>3.697940008672036</c:v>
                </c:pt>
                <c:pt idx="896">
                  <c:v>3.677940008672038</c:v>
                </c:pt>
                <c:pt idx="897">
                  <c:v>3.657940008672039</c:v>
                </c:pt>
                <c:pt idx="898">
                  <c:v>3.637940008672039</c:v>
                </c:pt>
                <c:pt idx="899">
                  <c:v>3.617940008672039</c:v>
                </c:pt>
                <c:pt idx="900">
                  <c:v>3.597940008672036</c:v>
                </c:pt>
                <c:pt idx="901">
                  <c:v>3.577940008672036</c:v>
                </c:pt>
                <c:pt idx="902">
                  <c:v>3.557940008672036</c:v>
                </c:pt>
                <c:pt idx="903">
                  <c:v>3.537940008672036</c:v>
                </c:pt>
                <c:pt idx="904">
                  <c:v>3.517940008672039</c:v>
                </c:pt>
                <c:pt idx="905">
                  <c:v>3.497940008672036</c:v>
                </c:pt>
                <c:pt idx="906">
                  <c:v>3.477940008672036</c:v>
                </c:pt>
                <c:pt idx="907">
                  <c:v>3.45794000867204</c:v>
                </c:pt>
                <c:pt idx="908">
                  <c:v>3.43794000867204</c:v>
                </c:pt>
                <c:pt idx="909">
                  <c:v>3.417940008672036</c:v>
                </c:pt>
                <c:pt idx="910">
                  <c:v>3.397940008672037</c:v>
                </c:pt>
                <c:pt idx="911">
                  <c:v>3.377940008672037</c:v>
                </c:pt>
                <c:pt idx="912">
                  <c:v>3.357940008672037</c:v>
                </c:pt>
                <c:pt idx="913">
                  <c:v>3.337940008672037</c:v>
                </c:pt>
                <c:pt idx="914">
                  <c:v>3.317940008672037</c:v>
                </c:pt>
                <c:pt idx="915">
                  <c:v>3.297940008672037</c:v>
                </c:pt>
                <c:pt idx="916">
                  <c:v>3.277940008672037</c:v>
                </c:pt>
                <c:pt idx="917">
                  <c:v>3.257940008672034</c:v>
                </c:pt>
                <c:pt idx="918">
                  <c:v>3.237940008672034</c:v>
                </c:pt>
                <c:pt idx="919">
                  <c:v>3.217940008672037</c:v>
                </c:pt>
                <c:pt idx="920">
                  <c:v>3.197940008672037</c:v>
                </c:pt>
                <c:pt idx="921">
                  <c:v>3.177940008672037</c:v>
                </c:pt>
                <c:pt idx="922">
                  <c:v>3.157940008672037</c:v>
                </c:pt>
                <c:pt idx="923">
                  <c:v>3.137940008672038</c:v>
                </c:pt>
                <c:pt idx="924">
                  <c:v>3.117940008672038</c:v>
                </c:pt>
                <c:pt idx="925">
                  <c:v>3.097940008672035</c:v>
                </c:pt>
                <c:pt idx="926">
                  <c:v>3.077940008672035</c:v>
                </c:pt>
                <c:pt idx="927">
                  <c:v>3.057940008672035</c:v>
                </c:pt>
                <c:pt idx="928">
                  <c:v>3.037940008672035</c:v>
                </c:pt>
                <c:pt idx="929">
                  <c:v>3.017940008672038</c:v>
                </c:pt>
                <c:pt idx="930">
                  <c:v>2.997940008672038</c:v>
                </c:pt>
                <c:pt idx="931">
                  <c:v>2.977940008672039</c:v>
                </c:pt>
                <c:pt idx="932">
                  <c:v>2.957940008672039</c:v>
                </c:pt>
                <c:pt idx="933">
                  <c:v>2.937940008672039</c:v>
                </c:pt>
                <c:pt idx="934">
                  <c:v>2.917940008672036</c:v>
                </c:pt>
                <c:pt idx="935">
                  <c:v>2.897940008672036</c:v>
                </c:pt>
                <c:pt idx="936">
                  <c:v>2.877940008672036</c:v>
                </c:pt>
                <c:pt idx="937">
                  <c:v>2.857940008672036</c:v>
                </c:pt>
                <c:pt idx="938">
                  <c:v>2.837940008672036</c:v>
                </c:pt>
                <c:pt idx="939">
                  <c:v>2.81794000867204</c:v>
                </c:pt>
                <c:pt idx="940">
                  <c:v>2.79794000867204</c:v>
                </c:pt>
                <c:pt idx="941">
                  <c:v>2.77794000867204</c:v>
                </c:pt>
                <c:pt idx="942">
                  <c:v>2.757940008672036</c:v>
                </c:pt>
                <c:pt idx="943">
                  <c:v>2.737940008672036</c:v>
                </c:pt>
                <c:pt idx="944">
                  <c:v>2.717940008672036</c:v>
                </c:pt>
                <c:pt idx="945">
                  <c:v>2.697940008672036</c:v>
                </c:pt>
                <c:pt idx="946">
                  <c:v>2.677940008672036</c:v>
                </c:pt>
                <c:pt idx="947">
                  <c:v>2.657940008672036</c:v>
                </c:pt>
                <c:pt idx="948">
                  <c:v>2.637940008672037</c:v>
                </c:pt>
                <c:pt idx="949">
                  <c:v>2.617940008672037</c:v>
                </c:pt>
                <c:pt idx="950">
                  <c:v>2.597940008672034</c:v>
                </c:pt>
                <c:pt idx="951">
                  <c:v>2.577940008672037</c:v>
                </c:pt>
                <c:pt idx="952">
                  <c:v>2.557940008672037</c:v>
                </c:pt>
                <c:pt idx="953">
                  <c:v>2.537940008672037</c:v>
                </c:pt>
                <c:pt idx="954">
                  <c:v>2.517940008672037</c:v>
                </c:pt>
                <c:pt idx="955">
                  <c:v>2.497940008672037</c:v>
                </c:pt>
                <c:pt idx="956">
                  <c:v>2.477940008672037</c:v>
                </c:pt>
                <c:pt idx="957">
                  <c:v>2.457940008672038</c:v>
                </c:pt>
                <c:pt idx="958">
                  <c:v>2.437940008672038</c:v>
                </c:pt>
                <c:pt idx="959">
                  <c:v>2.417940008672035</c:v>
                </c:pt>
                <c:pt idx="960">
                  <c:v>2.397940008672035</c:v>
                </c:pt>
                <c:pt idx="961">
                  <c:v>2.377940008672035</c:v>
                </c:pt>
                <c:pt idx="962">
                  <c:v>2.357940008672038</c:v>
                </c:pt>
                <c:pt idx="963">
                  <c:v>2.337940008672038</c:v>
                </c:pt>
                <c:pt idx="964">
                  <c:v>2.317940008672038</c:v>
                </c:pt>
                <c:pt idx="965">
                  <c:v>2.297940008672038</c:v>
                </c:pt>
                <c:pt idx="966">
                  <c:v>2.277940008672038</c:v>
                </c:pt>
                <c:pt idx="967">
                  <c:v>2.257940008672035</c:v>
                </c:pt>
                <c:pt idx="968">
                  <c:v>2.237940008672035</c:v>
                </c:pt>
                <c:pt idx="969">
                  <c:v>2.217940008672035</c:v>
                </c:pt>
                <c:pt idx="970">
                  <c:v>2.197940008672036</c:v>
                </c:pt>
                <c:pt idx="971">
                  <c:v>2.177940008672036</c:v>
                </c:pt>
                <c:pt idx="972">
                  <c:v>2.15794000867204</c:v>
                </c:pt>
                <c:pt idx="973">
                  <c:v>2.13794000867204</c:v>
                </c:pt>
                <c:pt idx="974">
                  <c:v>2.11794000867204</c:v>
                </c:pt>
                <c:pt idx="975">
                  <c:v>2.097940008672036</c:v>
                </c:pt>
                <c:pt idx="976">
                  <c:v>2.077940008672036</c:v>
                </c:pt>
                <c:pt idx="977">
                  <c:v>2.057940008672036</c:v>
                </c:pt>
                <c:pt idx="978">
                  <c:v>2.037940008672036</c:v>
                </c:pt>
                <c:pt idx="979">
                  <c:v>2.017940008672036</c:v>
                </c:pt>
                <c:pt idx="980">
                  <c:v>1.997940008672037</c:v>
                </c:pt>
                <c:pt idx="981">
                  <c:v>1.977940008672037</c:v>
                </c:pt>
                <c:pt idx="982">
                  <c:v>1.95794000867204</c:v>
                </c:pt>
                <c:pt idx="983">
                  <c:v>1.93794000867204</c:v>
                </c:pt>
                <c:pt idx="984">
                  <c:v>1.917940008672037</c:v>
                </c:pt>
                <c:pt idx="985">
                  <c:v>1.897940008672037</c:v>
                </c:pt>
                <c:pt idx="986">
                  <c:v>1.877940008672037</c:v>
                </c:pt>
                <c:pt idx="987">
                  <c:v>1.857940008672037</c:v>
                </c:pt>
                <c:pt idx="988">
                  <c:v>1.837940008672037</c:v>
                </c:pt>
                <c:pt idx="989">
                  <c:v>1.817940008672037</c:v>
                </c:pt>
                <c:pt idx="990">
                  <c:v>1.797940008672037</c:v>
                </c:pt>
                <c:pt idx="991">
                  <c:v>1.777940008672037</c:v>
                </c:pt>
                <c:pt idx="992">
                  <c:v>1.757940008672034</c:v>
                </c:pt>
                <c:pt idx="993">
                  <c:v>1.737940008672034</c:v>
                </c:pt>
                <c:pt idx="994">
                  <c:v>1.717940008672038</c:v>
                </c:pt>
                <c:pt idx="995">
                  <c:v>1.697940008672038</c:v>
                </c:pt>
                <c:pt idx="996">
                  <c:v>1.677940008672038</c:v>
                </c:pt>
                <c:pt idx="997">
                  <c:v>1.657940008672038</c:v>
                </c:pt>
                <c:pt idx="998">
                  <c:v>1.637940008672038</c:v>
                </c:pt>
                <c:pt idx="999">
                  <c:v>1.617940008672038</c:v>
                </c:pt>
                <c:pt idx="1000">
                  <c:v>1.597940008672035</c:v>
                </c:pt>
                <c:pt idx="1001">
                  <c:v>1.577940008672035</c:v>
                </c:pt>
                <c:pt idx="1002">
                  <c:v>1.557940008672035</c:v>
                </c:pt>
                <c:pt idx="1003">
                  <c:v>1.537940008672035</c:v>
                </c:pt>
                <c:pt idx="1004">
                  <c:v>1.517940008672039</c:v>
                </c:pt>
                <c:pt idx="1005">
                  <c:v>1.497940008672039</c:v>
                </c:pt>
                <c:pt idx="1006">
                  <c:v>1.477940008672039</c:v>
                </c:pt>
                <c:pt idx="1007">
                  <c:v>1.457940008672039</c:v>
                </c:pt>
                <c:pt idx="1008">
                  <c:v>1.437940008672039</c:v>
                </c:pt>
                <c:pt idx="1009">
                  <c:v>1.417940008672036</c:v>
                </c:pt>
                <c:pt idx="1010">
                  <c:v>1.397940008672036</c:v>
                </c:pt>
                <c:pt idx="1011">
                  <c:v>1.377940008672036</c:v>
                </c:pt>
                <c:pt idx="1012">
                  <c:v>1.357940008672036</c:v>
                </c:pt>
                <c:pt idx="1013">
                  <c:v>1.337940008672036</c:v>
                </c:pt>
                <c:pt idx="1014">
                  <c:v>1.317940008672036</c:v>
                </c:pt>
                <c:pt idx="1015">
                  <c:v>1.297940008672039</c:v>
                </c:pt>
                <c:pt idx="1016">
                  <c:v>1.27794000867204</c:v>
                </c:pt>
                <c:pt idx="1017">
                  <c:v>1.257940008672036</c:v>
                </c:pt>
                <c:pt idx="1018">
                  <c:v>1.237940008672037</c:v>
                </c:pt>
                <c:pt idx="1019">
                  <c:v>1.217940008672037</c:v>
                </c:pt>
                <c:pt idx="1020">
                  <c:v>1.197940008672037</c:v>
                </c:pt>
                <c:pt idx="1021">
                  <c:v>1.177940008672037</c:v>
                </c:pt>
                <c:pt idx="1022">
                  <c:v>1.157940008672037</c:v>
                </c:pt>
                <c:pt idx="1023">
                  <c:v>1.137940008672037</c:v>
                </c:pt>
                <c:pt idx="1024">
                  <c:v>1.117940008672037</c:v>
                </c:pt>
                <c:pt idx="1025">
                  <c:v>1.097940008672034</c:v>
                </c:pt>
                <c:pt idx="1026">
                  <c:v>1.077940008672034</c:v>
                </c:pt>
                <c:pt idx="1027">
                  <c:v>1.057940008672037</c:v>
                </c:pt>
                <c:pt idx="1028">
                  <c:v>1.037940008672038</c:v>
                </c:pt>
                <c:pt idx="1029">
                  <c:v>1.017940008672038</c:v>
                </c:pt>
                <c:pt idx="1030">
                  <c:v>0.997940008672038</c:v>
                </c:pt>
                <c:pt idx="1031">
                  <c:v>0.977940008672038</c:v>
                </c:pt>
                <c:pt idx="1032">
                  <c:v>0.957940008672038</c:v>
                </c:pt>
                <c:pt idx="1033">
                  <c:v>0.937940008672038</c:v>
                </c:pt>
                <c:pt idx="1034">
                  <c:v>0.917940008672035</c:v>
                </c:pt>
                <c:pt idx="1035">
                  <c:v>0.897940008672035</c:v>
                </c:pt>
                <c:pt idx="1036">
                  <c:v>0.877940008672035</c:v>
                </c:pt>
                <c:pt idx="1037">
                  <c:v>0.857940008672038</c:v>
                </c:pt>
                <c:pt idx="1038">
                  <c:v>0.837940008672038</c:v>
                </c:pt>
                <c:pt idx="1039">
                  <c:v>0.817940008672038</c:v>
                </c:pt>
                <c:pt idx="1040">
                  <c:v>0.797940008672039</c:v>
                </c:pt>
                <c:pt idx="1041">
                  <c:v>0.777940008672038</c:v>
                </c:pt>
                <c:pt idx="1042">
                  <c:v>0.757940008672036</c:v>
                </c:pt>
                <c:pt idx="1043">
                  <c:v>0.737940008672036</c:v>
                </c:pt>
                <c:pt idx="1044">
                  <c:v>0.717940008672036</c:v>
                </c:pt>
                <c:pt idx="1045">
                  <c:v>0.697940008672036</c:v>
                </c:pt>
                <c:pt idx="1046">
                  <c:v>0.677940008672036</c:v>
                </c:pt>
                <c:pt idx="1047">
                  <c:v>0.657940008672039</c:v>
                </c:pt>
                <c:pt idx="1048">
                  <c:v>0.637940008672039</c:v>
                </c:pt>
                <c:pt idx="1049">
                  <c:v>0.617940008672039</c:v>
                </c:pt>
                <c:pt idx="1050">
                  <c:v>0.597940008672036</c:v>
                </c:pt>
                <c:pt idx="1051">
                  <c:v>0.577940008672036</c:v>
                </c:pt>
                <c:pt idx="1052">
                  <c:v>0.557940008672036</c:v>
                </c:pt>
                <c:pt idx="1053">
                  <c:v>0.537940008672036</c:v>
                </c:pt>
                <c:pt idx="1054">
                  <c:v>0.517940008672037</c:v>
                </c:pt>
                <c:pt idx="1055">
                  <c:v>0.497940008672037</c:v>
                </c:pt>
                <c:pt idx="1056">
                  <c:v>0.477940008672037</c:v>
                </c:pt>
                <c:pt idx="1057">
                  <c:v>0.457940008672037</c:v>
                </c:pt>
                <c:pt idx="1058">
                  <c:v>0.43794000867204</c:v>
                </c:pt>
                <c:pt idx="1059">
                  <c:v>0.417940008672037</c:v>
                </c:pt>
                <c:pt idx="1060">
                  <c:v>0.397940008672037</c:v>
                </c:pt>
                <c:pt idx="1061">
                  <c:v>0.377940008672037</c:v>
                </c:pt>
                <c:pt idx="1062">
                  <c:v>0.357940008672037</c:v>
                </c:pt>
                <c:pt idx="1063">
                  <c:v>0.337940008672037</c:v>
                </c:pt>
                <c:pt idx="1064">
                  <c:v>0.317940008672037</c:v>
                </c:pt>
                <c:pt idx="1065">
                  <c:v>0.297940008672037</c:v>
                </c:pt>
                <c:pt idx="1066">
                  <c:v>0.277940008672038</c:v>
                </c:pt>
                <c:pt idx="1067">
                  <c:v>0.257940008672035</c:v>
                </c:pt>
                <c:pt idx="1068">
                  <c:v>0.237940008672035</c:v>
                </c:pt>
                <c:pt idx="1069">
                  <c:v>0.217940008672035</c:v>
                </c:pt>
                <c:pt idx="1070">
                  <c:v>0.197940008672038</c:v>
                </c:pt>
                <c:pt idx="1071">
                  <c:v>0.177940008672038</c:v>
                </c:pt>
                <c:pt idx="1072">
                  <c:v>0.157940008672038</c:v>
                </c:pt>
                <c:pt idx="1073">
                  <c:v>0.137940008672038</c:v>
                </c:pt>
                <c:pt idx="1074">
                  <c:v>0.117940008672038</c:v>
                </c:pt>
                <c:pt idx="1075">
                  <c:v>0.0979400086720351</c:v>
                </c:pt>
                <c:pt idx="1076">
                  <c:v>0.0779400086720352</c:v>
                </c:pt>
                <c:pt idx="1077">
                  <c:v>0.0579400086720353</c:v>
                </c:pt>
                <c:pt idx="1078">
                  <c:v>0.0379400086720356</c:v>
                </c:pt>
                <c:pt idx="1079">
                  <c:v>0.0179400086720355</c:v>
                </c:pt>
                <c:pt idx="1080">
                  <c:v>-0.00205999132796143</c:v>
                </c:pt>
                <c:pt idx="1081">
                  <c:v>-0.0220599913279612</c:v>
                </c:pt>
                <c:pt idx="1082">
                  <c:v>-0.0420599913279611</c:v>
                </c:pt>
                <c:pt idx="1083">
                  <c:v>-0.0620599913279612</c:v>
                </c:pt>
                <c:pt idx="1084">
                  <c:v>-0.082059991327964</c:v>
                </c:pt>
                <c:pt idx="1085">
                  <c:v>-0.102059991327964</c:v>
                </c:pt>
                <c:pt idx="1086">
                  <c:v>-0.122059991327964</c:v>
                </c:pt>
                <c:pt idx="1087">
                  <c:v>-0.142059991327964</c:v>
                </c:pt>
                <c:pt idx="1088">
                  <c:v>-0.162059991327964</c:v>
                </c:pt>
                <c:pt idx="1089">
                  <c:v>-0.182059991327964</c:v>
                </c:pt>
                <c:pt idx="1090">
                  <c:v>-0.20205999132796</c:v>
                </c:pt>
                <c:pt idx="1091">
                  <c:v>-0.22205999132796</c:v>
                </c:pt>
                <c:pt idx="1092">
                  <c:v>-0.242059991327963</c:v>
                </c:pt>
                <c:pt idx="1093">
                  <c:v>-0.262059991327963</c:v>
                </c:pt>
                <c:pt idx="1094">
                  <c:v>-0.282059991327963</c:v>
                </c:pt>
                <c:pt idx="1095">
                  <c:v>-0.302059991327963</c:v>
                </c:pt>
                <c:pt idx="1096">
                  <c:v>-0.322059991327963</c:v>
                </c:pt>
                <c:pt idx="1097">
                  <c:v>-0.342059991327963</c:v>
                </c:pt>
                <c:pt idx="1098">
                  <c:v>-0.362059991327963</c:v>
                </c:pt>
                <c:pt idx="1099">
                  <c:v>-0.382059991327963</c:v>
                </c:pt>
                <c:pt idx="1100">
                  <c:v>-0.402059991327966</c:v>
                </c:pt>
                <c:pt idx="1101">
                  <c:v>-0.422059991327966</c:v>
                </c:pt>
                <c:pt idx="1102">
                  <c:v>-0.442059991327963</c:v>
                </c:pt>
                <c:pt idx="1103">
                  <c:v>-0.462059991327962</c:v>
                </c:pt>
                <c:pt idx="1104">
                  <c:v>-0.482059991327961</c:v>
                </c:pt>
                <c:pt idx="1105">
                  <c:v>-0.502059991327962</c:v>
                </c:pt>
                <c:pt idx="1106">
                  <c:v>-0.522059991327962</c:v>
                </c:pt>
                <c:pt idx="1107">
                  <c:v>-0.542059991327962</c:v>
                </c:pt>
                <c:pt idx="1108">
                  <c:v>-0.562059991327962</c:v>
                </c:pt>
                <c:pt idx="1109">
                  <c:v>-0.582059991327965</c:v>
                </c:pt>
                <c:pt idx="1110">
                  <c:v>-0.602059991327965</c:v>
                </c:pt>
                <c:pt idx="1111">
                  <c:v>-0.622059991327965</c:v>
                </c:pt>
                <c:pt idx="1112">
                  <c:v>-0.642059991327965</c:v>
                </c:pt>
                <c:pt idx="1113">
                  <c:v>-0.662059991327962</c:v>
                </c:pt>
                <c:pt idx="1114">
                  <c:v>-0.682059991327962</c:v>
                </c:pt>
                <c:pt idx="1115">
                  <c:v>-0.702059991327961</c:v>
                </c:pt>
                <c:pt idx="1116">
                  <c:v>-0.722059991327961</c:v>
                </c:pt>
                <c:pt idx="1117">
                  <c:v>-0.742059991327964</c:v>
                </c:pt>
                <c:pt idx="1118">
                  <c:v>-0.762059991327964</c:v>
                </c:pt>
                <c:pt idx="1119">
                  <c:v>-0.782059991327964</c:v>
                </c:pt>
                <c:pt idx="1120">
                  <c:v>-0.802059991327964</c:v>
                </c:pt>
                <c:pt idx="1121">
                  <c:v>-0.822059991327964</c:v>
                </c:pt>
                <c:pt idx="1122">
                  <c:v>-0.842059991327964</c:v>
                </c:pt>
                <c:pt idx="1123">
                  <c:v>-0.862059991327961</c:v>
                </c:pt>
                <c:pt idx="1124">
                  <c:v>-0.882059991327961</c:v>
                </c:pt>
                <c:pt idx="1125">
                  <c:v>-0.902059991327964</c:v>
                </c:pt>
                <c:pt idx="1126">
                  <c:v>-0.922059991327964</c:v>
                </c:pt>
                <c:pt idx="1127">
                  <c:v>-0.942059991327964</c:v>
                </c:pt>
                <c:pt idx="1128">
                  <c:v>-0.962059991327963</c:v>
                </c:pt>
                <c:pt idx="1129">
                  <c:v>-0.982059991327963</c:v>
                </c:pt>
                <c:pt idx="1130">
                  <c:v>-1.002059991327963</c:v>
                </c:pt>
                <c:pt idx="1131">
                  <c:v>-1.022059991327963</c:v>
                </c:pt>
                <c:pt idx="1132">
                  <c:v>-1.042059991327963</c:v>
                </c:pt>
                <c:pt idx="1133">
                  <c:v>-1.06205999132796</c:v>
                </c:pt>
                <c:pt idx="1134">
                  <c:v>-1.082059991327966</c:v>
                </c:pt>
                <c:pt idx="1135">
                  <c:v>-1.102059991327963</c:v>
                </c:pt>
                <c:pt idx="1136">
                  <c:v>-1.122059991327963</c:v>
                </c:pt>
                <c:pt idx="1137">
                  <c:v>-1.142059991327963</c:v>
                </c:pt>
                <c:pt idx="1138">
                  <c:v>-1.162059991327963</c:v>
                </c:pt>
                <c:pt idx="1139">
                  <c:v>-1.182059991327963</c:v>
                </c:pt>
                <c:pt idx="1140">
                  <c:v>-1.202059991327963</c:v>
                </c:pt>
                <c:pt idx="1141">
                  <c:v>-1.222059991327962</c:v>
                </c:pt>
                <c:pt idx="1142">
                  <c:v>-1.242059991327965</c:v>
                </c:pt>
                <c:pt idx="1143">
                  <c:v>-1.262059991327965</c:v>
                </c:pt>
                <c:pt idx="1144">
                  <c:v>-1.282059991327965</c:v>
                </c:pt>
                <c:pt idx="1145">
                  <c:v>-1.302059991327962</c:v>
                </c:pt>
                <c:pt idx="1146">
                  <c:v>-1.322059991327962</c:v>
                </c:pt>
                <c:pt idx="1147">
                  <c:v>-1.342059991327962</c:v>
                </c:pt>
                <c:pt idx="1148">
                  <c:v>-1.362059991327962</c:v>
                </c:pt>
                <c:pt idx="1149">
                  <c:v>-1.382059991327962</c:v>
                </c:pt>
                <c:pt idx="1150">
                  <c:v>-1.402059991327965</c:v>
                </c:pt>
                <c:pt idx="1151">
                  <c:v>-1.422059991327965</c:v>
                </c:pt>
                <c:pt idx="1152">
                  <c:v>-1.442059991327965</c:v>
                </c:pt>
                <c:pt idx="1153">
                  <c:v>-1.462059991327965</c:v>
                </c:pt>
                <c:pt idx="1154">
                  <c:v>-1.482059991327964</c:v>
                </c:pt>
                <c:pt idx="1155">
                  <c:v>-1.502059991327964</c:v>
                </c:pt>
                <c:pt idx="1156">
                  <c:v>-1.522059991327961</c:v>
                </c:pt>
                <c:pt idx="1157">
                  <c:v>-1.542059991327961</c:v>
                </c:pt>
                <c:pt idx="1158">
                  <c:v>-1.562059991327961</c:v>
                </c:pt>
                <c:pt idx="1159">
                  <c:v>-1.582059991327964</c:v>
                </c:pt>
                <c:pt idx="1160">
                  <c:v>-1.602059991327964</c:v>
                </c:pt>
                <c:pt idx="1161">
                  <c:v>-1.622059991327964</c:v>
                </c:pt>
                <c:pt idx="1162">
                  <c:v>-1.642059991327964</c:v>
                </c:pt>
                <c:pt idx="1163">
                  <c:v>-1.662059991327964</c:v>
                </c:pt>
                <c:pt idx="1164">
                  <c:v>-1.682059991327964</c:v>
                </c:pt>
                <c:pt idx="1165">
                  <c:v>-1.702059991327963</c:v>
                </c:pt>
                <c:pt idx="1166">
                  <c:v>-1.72205999132796</c:v>
                </c:pt>
                <c:pt idx="1167">
                  <c:v>-1.742059991327963</c:v>
                </c:pt>
                <c:pt idx="1168">
                  <c:v>-1.762059991327963</c:v>
                </c:pt>
                <c:pt idx="1169">
                  <c:v>-1.782059991327963</c:v>
                </c:pt>
                <c:pt idx="1170">
                  <c:v>-1.802059991327963</c:v>
                </c:pt>
                <c:pt idx="1171">
                  <c:v>-1.822059991327963</c:v>
                </c:pt>
                <c:pt idx="1172">
                  <c:v>-1.842059991327963</c:v>
                </c:pt>
                <c:pt idx="1173">
                  <c:v>-1.862059991327963</c:v>
                </c:pt>
                <c:pt idx="1174">
                  <c:v>-1.882059991327963</c:v>
                </c:pt>
                <c:pt idx="1175">
                  <c:v>-1.902059991327966</c:v>
                </c:pt>
                <c:pt idx="1176">
                  <c:v>-1.922059991327966</c:v>
                </c:pt>
                <c:pt idx="1177">
                  <c:v>-1.942059991327966</c:v>
                </c:pt>
                <c:pt idx="1178">
                  <c:v>-1.962059991327962</c:v>
                </c:pt>
                <c:pt idx="1179">
                  <c:v>-1.982059991327962</c:v>
                </c:pt>
                <c:pt idx="1180">
                  <c:v>-2.002059991327962</c:v>
                </c:pt>
                <c:pt idx="1181">
                  <c:v>-2.022059991327962</c:v>
                </c:pt>
                <c:pt idx="1182">
                  <c:v>-2.042059991327962</c:v>
                </c:pt>
                <c:pt idx="1183">
                  <c:v>-2.062059991327962</c:v>
                </c:pt>
                <c:pt idx="1184">
                  <c:v>-2.082059991327965</c:v>
                </c:pt>
                <c:pt idx="1185">
                  <c:v>-2.102059991327965</c:v>
                </c:pt>
                <c:pt idx="1186">
                  <c:v>-2.122059991327965</c:v>
                </c:pt>
                <c:pt idx="1187">
                  <c:v>-2.142059991327965</c:v>
                </c:pt>
                <c:pt idx="1188">
                  <c:v>-2.162059991327962</c:v>
                </c:pt>
                <c:pt idx="1189">
                  <c:v>-2.182059991327962</c:v>
                </c:pt>
                <c:pt idx="1190">
                  <c:v>-2.202059991327961</c:v>
                </c:pt>
                <c:pt idx="1191">
                  <c:v>-2.222059991327961</c:v>
                </c:pt>
                <c:pt idx="1192">
                  <c:v>-2.242059991327964</c:v>
                </c:pt>
                <c:pt idx="1193">
                  <c:v>-2.262059991327964</c:v>
                </c:pt>
                <c:pt idx="1194">
                  <c:v>-2.282059991327964</c:v>
                </c:pt>
                <c:pt idx="1195">
                  <c:v>-2.302059991327964</c:v>
                </c:pt>
                <c:pt idx="1196">
                  <c:v>-2.322059991327964</c:v>
                </c:pt>
                <c:pt idx="1197">
                  <c:v>-2.342059991327964</c:v>
                </c:pt>
                <c:pt idx="1198">
                  <c:v>-2.362059991327964</c:v>
                </c:pt>
                <c:pt idx="1199">
                  <c:v>-2.38205999132796</c:v>
                </c:pt>
                <c:pt idx="1200">
                  <c:v>-2.402059991327964</c:v>
                </c:pt>
                <c:pt idx="1201">
                  <c:v>-2.422059991327964</c:v>
                </c:pt>
                <c:pt idx="1202">
                  <c:v>-2.442059991327963</c:v>
                </c:pt>
                <c:pt idx="1203">
                  <c:v>-2.462059991327963</c:v>
                </c:pt>
                <c:pt idx="1204">
                  <c:v>-2.482059991327961</c:v>
                </c:pt>
                <c:pt idx="1205">
                  <c:v>-2.502059991327963</c:v>
                </c:pt>
                <c:pt idx="1206">
                  <c:v>-2.522059991327963</c:v>
                </c:pt>
                <c:pt idx="1207">
                  <c:v>-2.542059991327963</c:v>
                </c:pt>
                <c:pt idx="1208">
                  <c:v>-2.562059991327963</c:v>
                </c:pt>
                <c:pt idx="1209">
                  <c:v>-2.582059991327966</c:v>
                </c:pt>
                <c:pt idx="1210">
                  <c:v>-2.602059991327963</c:v>
                </c:pt>
                <c:pt idx="1211">
                  <c:v>-2.622059991327962</c:v>
                </c:pt>
                <c:pt idx="1212">
                  <c:v>-2.642059991327962</c:v>
                </c:pt>
                <c:pt idx="1213">
                  <c:v>-2.662059991327962</c:v>
                </c:pt>
                <c:pt idx="1214">
                  <c:v>-2.682059991327962</c:v>
                </c:pt>
                <c:pt idx="1215">
                  <c:v>-2.702059991327963</c:v>
                </c:pt>
                <c:pt idx="1216">
                  <c:v>-2.722059991327962</c:v>
                </c:pt>
                <c:pt idx="1217">
                  <c:v>-2.742059991327965</c:v>
                </c:pt>
                <c:pt idx="1218">
                  <c:v>-2.762059991327965</c:v>
                </c:pt>
                <c:pt idx="1219">
                  <c:v>-2.782059991327965</c:v>
                </c:pt>
                <c:pt idx="1220">
                  <c:v>-2.802059991327965</c:v>
                </c:pt>
                <c:pt idx="1221">
                  <c:v>-2.822059991327962</c:v>
                </c:pt>
                <c:pt idx="1222">
                  <c:v>-2.842059991327962</c:v>
                </c:pt>
                <c:pt idx="1223">
                  <c:v>-2.862059991327962</c:v>
                </c:pt>
                <c:pt idx="1224">
                  <c:v>-2.882059991327962</c:v>
                </c:pt>
                <c:pt idx="1225">
                  <c:v>-2.902059991327965</c:v>
                </c:pt>
                <c:pt idx="1226">
                  <c:v>-2.922059991327965</c:v>
                </c:pt>
                <c:pt idx="1227">
                  <c:v>-2.942059991327965</c:v>
                </c:pt>
                <c:pt idx="1228">
                  <c:v>-2.962059991327964</c:v>
                </c:pt>
                <c:pt idx="1229">
                  <c:v>-2.982059991327964</c:v>
                </c:pt>
                <c:pt idx="1230">
                  <c:v>-3.002059991327964</c:v>
                </c:pt>
                <c:pt idx="1231">
                  <c:v>-3.022059991327961</c:v>
                </c:pt>
                <c:pt idx="1232">
                  <c:v>-3.042059991327961</c:v>
                </c:pt>
                <c:pt idx="1233">
                  <c:v>-3.062059991327961</c:v>
                </c:pt>
                <c:pt idx="1234">
                  <c:v>-3.082059991327964</c:v>
                </c:pt>
                <c:pt idx="1235">
                  <c:v>-3.102059991327964</c:v>
                </c:pt>
                <c:pt idx="1236">
                  <c:v>-3.122059991327964</c:v>
                </c:pt>
                <c:pt idx="1237">
                  <c:v>-3.142059991327964</c:v>
                </c:pt>
                <c:pt idx="1238">
                  <c:v>-3.162059991327963</c:v>
                </c:pt>
                <c:pt idx="1239">
                  <c:v>-3.182059991327963</c:v>
                </c:pt>
                <c:pt idx="1240">
                  <c:v>-3.202059991327963</c:v>
                </c:pt>
                <c:pt idx="1241">
                  <c:v>-3.222059991327963</c:v>
                </c:pt>
                <c:pt idx="1242">
                  <c:v>-3.242059991327966</c:v>
                </c:pt>
                <c:pt idx="1243">
                  <c:v>-3.262059991327963</c:v>
                </c:pt>
                <c:pt idx="1244">
                  <c:v>-3.282059991327963</c:v>
                </c:pt>
                <c:pt idx="1245">
                  <c:v>-3.302059991327963</c:v>
                </c:pt>
                <c:pt idx="1246">
                  <c:v>-3.322059991327963</c:v>
                </c:pt>
                <c:pt idx="1247">
                  <c:v>-3.342059991327963</c:v>
                </c:pt>
                <c:pt idx="1248">
                  <c:v>-3.362059991327963</c:v>
                </c:pt>
                <c:pt idx="1249">
                  <c:v>-3.382059991327963</c:v>
                </c:pt>
                <c:pt idx="1250">
                  <c:v>-3.402059991327965</c:v>
                </c:pt>
                <c:pt idx="1251">
                  <c:v>-3.422059991327965</c:v>
                </c:pt>
                <c:pt idx="1252">
                  <c:v>-3.442059991327965</c:v>
                </c:pt>
                <c:pt idx="1253">
                  <c:v>-3.462059991327962</c:v>
                </c:pt>
                <c:pt idx="1254">
                  <c:v>-3.482059991327962</c:v>
                </c:pt>
                <c:pt idx="1255">
                  <c:v>-3.502059991327962</c:v>
                </c:pt>
                <c:pt idx="1256">
                  <c:v>-3.522059991327962</c:v>
                </c:pt>
                <c:pt idx="1257">
                  <c:v>-3.542059991327962</c:v>
                </c:pt>
                <c:pt idx="1258">
                  <c:v>-3.562059991327962</c:v>
                </c:pt>
                <c:pt idx="1259">
                  <c:v>-3.582059991327965</c:v>
                </c:pt>
                <c:pt idx="1260">
                  <c:v>-3.602059991327965</c:v>
                </c:pt>
                <c:pt idx="1261">
                  <c:v>-3.622059991327965</c:v>
                </c:pt>
                <c:pt idx="1262">
                  <c:v>-3.642059991327965</c:v>
                </c:pt>
                <c:pt idx="1263">
                  <c:v>-3.662059991327965</c:v>
                </c:pt>
                <c:pt idx="1264">
                  <c:v>-3.682059991327962</c:v>
                </c:pt>
                <c:pt idx="1265">
                  <c:v>-3.702059991327961</c:v>
                </c:pt>
                <c:pt idx="1266">
                  <c:v>-3.722059991327961</c:v>
                </c:pt>
                <c:pt idx="1267">
                  <c:v>-3.742059991327964</c:v>
                </c:pt>
                <c:pt idx="1268">
                  <c:v>-3.762059991327964</c:v>
                </c:pt>
                <c:pt idx="1269">
                  <c:v>-3.782059991327964</c:v>
                </c:pt>
                <c:pt idx="1270">
                  <c:v>-3.802059991327964</c:v>
                </c:pt>
                <c:pt idx="1271">
                  <c:v>-3.822059991327964</c:v>
                </c:pt>
                <c:pt idx="1272">
                  <c:v>-3.842059991327964</c:v>
                </c:pt>
                <c:pt idx="1273">
                  <c:v>-3.862059991327964</c:v>
                </c:pt>
                <c:pt idx="1274">
                  <c:v>-3.88205999132796</c:v>
                </c:pt>
                <c:pt idx="1275">
                  <c:v>-3.902059991327967</c:v>
                </c:pt>
                <c:pt idx="1276">
                  <c:v>-3.922059991327964</c:v>
                </c:pt>
                <c:pt idx="1277">
                  <c:v>-3.942059991327964</c:v>
                </c:pt>
                <c:pt idx="1278">
                  <c:v>-3.962059991327963</c:v>
                </c:pt>
                <c:pt idx="1279">
                  <c:v>-3.982059991327963</c:v>
                </c:pt>
                <c:pt idx="1280">
                  <c:v>-4.002059991327963</c:v>
                </c:pt>
                <c:pt idx="1281">
                  <c:v>-4.022059991327963</c:v>
                </c:pt>
                <c:pt idx="1282">
                  <c:v>-4.042059991327963</c:v>
                </c:pt>
                <c:pt idx="1283">
                  <c:v>-4.062059991327963</c:v>
                </c:pt>
                <c:pt idx="1284">
                  <c:v>-4.082059991327965</c:v>
                </c:pt>
                <c:pt idx="1285">
                  <c:v>-4.102059991327966</c:v>
                </c:pt>
                <c:pt idx="1286">
                  <c:v>-4.122059991327963</c:v>
                </c:pt>
                <c:pt idx="1287">
                  <c:v>-4.142059991327963</c:v>
                </c:pt>
                <c:pt idx="1288">
                  <c:v>-4.162059991327962</c:v>
                </c:pt>
                <c:pt idx="1289">
                  <c:v>-4.182059991327963</c:v>
                </c:pt>
                <c:pt idx="1290">
                  <c:v>-4.202059991327962</c:v>
                </c:pt>
                <c:pt idx="1291">
                  <c:v>-4.222059991327963</c:v>
                </c:pt>
                <c:pt idx="1292">
                  <c:v>-4.242059991327965</c:v>
                </c:pt>
                <c:pt idx="1293">
                  <c:v>-4.262059991327965</c:v>
                </c:pt>
                <c:pt idx="1294">
                  <c:v>-4.282059991327964</c:v>
                </c:pt>
                <c:pt idx="1295">
                  <c:v>-4.302059991327965</c:v>
                </c:pt>
                <c:pt idx="1296">
                  <c:v>-4.322059991327961</c:v>
                </c:pt>
                <c:pt idx="1297">
                  <c:v>-4.342059991327962</c:v>
                </c:pt>
                <c:pt idx="1298">
                  <c:v>-4.362059991327961</c:v>
                </c:pt>
                <c:pt idx="1299">
                  <c:v>-4.382059991327962</c:v>
                </c:pt>
                <c:pt idx="1300">
                  <c:v>-4.402059991327964</c:v>
                </c:pt>
                <c:pt idx="1301">
                  <c:v>-4.422059991327964</c:v>
                </c:pt>
                <c:pt idx="1302">
                  <c:v>-4.442059991327964</c:v>
                </c:pt>
                <c:pt idx="1303">
                  <c:v>-4.462059991327964</c:v>
                </c:pt>
                <c:pt idx="1304">
                  <c:v>-4.482059991327961</c:v>
                </c:pt>
                <c:pt idx="1305">
                  <c:v>-4.502059991327964</c:v>
                </c:pt>
                <c:pt idx="1306">
                  <c:v>-4.522059991327964</c:v>
                </c:pt>
                <c:pt idx="1307">
                  <c:v>-4.542059991327961</c:v>
                </c:pt>
                <c:pt idx="1308">
                  <c:v>-4.562059991327961</c:v>
                </c:pt>
                <c:pt idx="1309">
                  <c:v>-4.582059991327964</c:v>
                </c:pt>
                <c:pt idx="1310">
                  <c:v>-4.602059991327963</c:v>
                </c:pt>
                <c:pt idx="1311">
                  <c:v>-4.622059991327964</c:v>
                </c:pt>
                <c:pt idx="1312">
                  <c:v>-4.642059991327963</c:v>
                </c:pt>
                <c:pt idx="1313">
                  <c:v>-4.662059991327964</c:v>
                </c:pt>
                <c:pt idx="1314">
                  <c:v>-4.682059991327963</c:v>
                </c:pt>
                <c:pt idx="1315">
                  <c:v>-4.702059991327963</c:v>
                </c:pt>
                <c:pt idx="1316">
                  <c:v>-4.722059991327963</c:v>
                </c:pt>
                <c:pt idx="1317">
                  <c:v>-4.742059991327966</c:v>
                </c:pt>
                <c:pt idx="1318">
                  <c:v>-4.762059991327966</c:v>
                </c:pt>
                <c:pt idx="1319">
                  <c:v>-4.782059991327963</c:v>
                </c:pt>
                <c:pt idx="1320">
                  <c:v>-4.802059991327963</c:v>
                </c:pt>
                <c:pt idx="1321">
                  <c:v>-4.822059991327963</c:v>
                </c:pt>
                <c:pt idx="1322">
                  <c:v>-4.842059991327963</c:v>
                </c:pt>
                <c:pt idx="1323">
                  <c:v>-4.862059991327962</c:v>
                </c:pt>
                <c:pt idx="1324">
                  <c:v>-4.882059991327963</c:v>
                </c:pt>
                <c:pt idx="1325">
                  <c:v>-4.902059991327965</c:v>
                </c:pt>
                <c:pt idx="1326">
                  <c:v>-4.922059991327965</c:v>
                </c:pt>
                <c:pt idx="1327">
                  <c:v>-4.942059991327965</c:v>
                </c:pt>
                <c:pt idx="1328">
                  <c:v>-4.962059991327965</c:v>
                </c:pt>
                <c:pt idx="1329">
                  <c:v>-4.982059991327962</c:v>
                </c:pt>
                <c:pt idx="1330">
                  <c:v>-5.002059991327962</c:v>
                </c:pt>
                <c:pt idx="1331">
                  <c:v>-5.022059991327962</c:v>
                </c:pt>
                <c:pt idx="1332">
                  <c:v>-5.042059991327962</c:v>
                </c:pt>
                <c:pt idx="1333">
                  <c:v>-5.062059991327962</c:v>
                </c:pt>
                <c:pt idx="1334">
                  <c:v>-5.082059991327964</c:v>
                </c:pt>
                <c:pt idx="1335">
                  <c:v>-5.102059991327965</c:v>
                </c:pt>
                <c:pt idx="1336">
                  <c:v>-5.122059991327965</c:v>
                </c:pt>
                <c:pt idx="1337">
                  <c:v>-5.142059991327965</c:v>
                </c:pt>
                <c:pt idx="1338">
                  <c:v>-5.162059991327965</c:v>
                </c:pt>
                <c:pt idx="1339">
                  <c:v>-5.182059991327962</c:v>
                </c:pt>
                <c:pt idx="1340">
                  <c:v>-5.202059991327961</c:v>
                </c:pt>
                <c:pt idx="1341">
                  <c:v>-5.222059991327962</c:v>
                </c:pt>
                <c:pt idx="1342">
                  <c:v>-5.242059991327964</c:v>
                </c:pt>
                <c:pt idx="1343">
                  <c:v>-5.262059991327964</c:v>
                </c:pt>
                <c:pt idx="1344">
                  <c:v>-5.282059991327964</c:v>
                </c:pt>
                <c:pt idx="1345">
                  <c:v>-5.302059991327964</c:v>
                </c:pt>
                <c:pt idx="1346">
                  <c:v>-5.322059991327964</c:v>
                </c:pt>
                <c:pt idx="1347">
                  <c:v>-5.342059991327964</c:v>
                </c:pt>
                <c:pt idx="1348">
                  <c:v>-5.362059991327964</c:v>
                </c:pt>
                <c:pt idx="1349">
                  <c:v>-5.382059991327964</c:v>
                </c:pt>
                <c:pt idx="1350">
                  <c:v>-5.402059991327966</c:v>
                </c:pt>
                <c:pt idx="1351">
                  <c:v>-5.422059991327964</c:v>
                </c:pt>
                <c:pt idx="1352">
                  <c:v>-5.442059991327963</c:v>
                </c:pt>
                <c:pt idx="1353">
                  <c:v>-5.462059991327963</c:v>
                </c:pt>
                <c:pt idx="1354">
                  <c:v>-5.482059991327963</c:v>
                </c:pt>
                <c:pt idx="1355">
                  <c:v>-5.502059991327963</c:v>
                </c:pt>
                <c:pt idx="1356">
                  <c:v>-5.522059991327963</c:v>
                </c:pt>
                <c:pt idx="1357">
                  <c:v>-5.542059991327963</c:v>
                </c:pt>
                <c:pt idx="1358">
                  <c:v>-5.562059991327963</c:v>
                </c:pt>
                <c:pt idx="1359">
                  <c:v>-5.582059991327965</c:v>
                </c:pt>
                <c:pt idx="1360">
                  <c:v>-5.602059991327966</c:v>
                </c:pt>
                <c:pt idx="1361">
                  <c:v>-5.622059991327966</c:v>
                </c:pt>
                <c:pt idx="1362">
                  <c:v>-5.642059991327962</c:v>
                </c:pt>
                <c:pt idx="1363">
                  <c:v>-5.662059991327962</c:v>
                </c:pt>
                <c:pt idx="1364">
                  <c:v>-5.682059991327962</c:v>
                </c:pt>
                <c:pt idx="1365">
                  <c:v>-5.702059991327962</c:v>
                </c:pt>
                <c:pt idx="1366">
                  <c:v>-5.722059991327962</c:v>
                </c:pt>
                <c:pt idx="1367">
                  <c:v>-5.742059991327964</c:v>
                </c:pt>
                <c:pt idx="1368">
                  <c:v>-5.762059991327965</c:v>
                </c:pt>
                <c:pt idx="1369">
                  <c:v>-5.782059991327964</c:v>
                </c:pt>
                <c:pt idx="1370">
                  <c:v>-5.802059991327965</c:v>
                </c:pt>
                <c:pt idx="1371">
                  <c:v>-5.822059991327965</c:v>
                </c:pt>
                <c:pt idx="1372">
                  <c:v>-5.842059991327962</c:v>
                </c:pt>
                <c:pt idx="1373">
                  <c:v>-5.862059991327961</c:v>
                </c:pt>
                <c:pt idx="1374">
                  <c:v>-5.882059991327962</c:v>
                </c:pt>
                <c:pt idx="1375">
                  <c:v>-5.902059991327964</c:v>
                </c:pt>
                <c:pt idx="1376">
                  <c:v>-5.922059991327964</c:v>
                </c:pt>
                <c:pt idx="1377">
                  <c:v>-5.942059991327964</c:v>
                </c:pt>
                <c:pt idx="1378">
                  <c:v>-5.962059991327964</c:v>
                </c:pt>
                <c:pt idx="1379">
                  <c:v>-5.982059991327964</c:v>
                </c:pt>
                <c:pt idx="1380">
                  <c:v>-6.002059991327964</c:v>
                </c:pt>
                <c:pt idx="1381">
                  <c:v>-6.022059991327964</c:v>
                </c:pt>
                <c:pt idx="1382">
                  <c:v>-6.042059991327961</c:v>
                </c:pt>
                <c:pt idx="1383">
                  <c:v>-6.062059991327961</c:v>
                </c:pt>
                <c:pt idx="1384">
                  <c:v>-6.082059991327964</c:v>
                </c:pt>
                <c:pt idx="1385">
                  <c:v>-6.102059991327963</c:v>
                </c:pt>
                <c:pt idx="1386">
                  <c:v>-6.122059991327964</c:v>
                </c:pt>
                <c:pt idx="1387">
                  <c:v>-6.142059991327963</c:v>
                </c:pt>
                <c:pt idx="1388">
                  <c:v>-6.162059991327964</c:v>
                </c:pt>
                <c:pt idx="1389">
                  <c:v>-6.182059991327963</c:v>
                </c:pt>
                <c:pt idx="1390">
                  <c:v>-6.202059991327963</c:v>
                </c:pt>
                <c:pt idx="1391">
                  <c:v>-6.222059991327963</c:v>
                </c:pt>
                <c:pt idx="1392">
                  <c:v>-6.242059991327966</c:v>
                </c:pt>
                <c:pt idx="1393">
                  <c:v>-6.262059991327966</c:v>
                </c:pt>
                <c:pt idx="1394">
                  <c:v>-6.282059991327963</c:v>
                </c:pt>
                <c:pt idx="1395">
                  <c:v>-6.302059991327963</c:v>
                </c:pt>
                <c:pt idx="1396">
                  <c:v>-6.322059991327963</c:v>
                </c:pt>
                <c:pt idx="1397">
                  <c:v>-6.342059991327963</c:v>
                </c:pt>
                <c:pt idx="1398">
                  <c:v>-6.362059991327962</c:v>
                </c:pt>
                <c:pt idx="1399">
                  <c:v>-6.382059991327963</c:v>
                </c:pt>
                <c:pt idx="1400">
                  <c:v>-6.402059991327962</c:v>
                </c:pt>
                <c:pt idx="1401">
                  <c:v>-6.422059991327963</c:v>
                </c:pt>
                <c:pt idx="1402">
                  <c:v>-6.442059991327962</c:v>
                </c:pt>
                <c:pt idx="1403">
                  <c:v>-6.462059991327962</c:v>
                </c:pt>
                <c:pt idx="1404">
                  <c:v>-6.482059991327961</c:v>
                </c:pt>
                <c:pt idx="1405">
                  <c:v>-7.482059991327964</c:v>
                </c:pt>
                <c:pt idx="1406">
                  <c:v>-8.48205999132796</c:v>
                </c:pt>
                <c:pt idx="1407">
                  <c:v>-9.48205999132796</c:v>
                </c:pt>
                <c:pt idx="1408">
                  <c:v>-10.48205999132796</c:v>
                </c:pt>
              </c:numCache>
            </c:numRef>
          </c:yVal>
          <c:smooth val="1"/>
        </c:ser>
        <c:ser>
          <c:idx val="8"/>
          <c:order val="20"/>
          <c:tx>
            <c:strRef>
              <c:f>'[1]H3PO4 OPEN'!$AE$2</c:f>
              <c:strCache>
                <c:ptCount val="1"/>
                <c:pt idx="0">
                  <c:v>H3PO4</c:v>
                </c:pt>
              </c:strCache>
            </c:strRef>
          </c:tx>
          <c:spPr>
            <a:ln w="63500">
              <a:solidFill>
                <a:schemeClr val="accent3">
                  <a:alpha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'[1]H3PO4 OPEN'!$N$3:$N$1411</c:f>
              <c:numCache>
                <c:formatCode>General</c:formatCode>
                <c:ptCount val="1409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-0.5</c:v>
                </c:pt>
                <c:pt idx="4" formatCode="0.00">
                  <c:v>0.0</c:v>
                </c:pt>
                <c:pt idx="5" formatCode="0.00">
                  <c:v>0.01</c:v>
                </c:pt>
                <c:pt idx="6" formatCode="0.00">
                  <c:v>0.02</c:v>
                </c:pt>
                <c:pt idx="7" formatCode="0.00">
                  <c:v>0.03</c:v>
                </c:pt>
                <c:pt idx="8" formatCode="0.00">
                  <c:v>0.04</c:v>
                </c:pt>
                <c:pt idx="9" formatCode="0.00">
                  <c:v>0.05</c:v>
                </c:pt>
                <c:pt idx="10" formatCode="0.00">
                  <c:v>0.06</c:v>
                </c:pt>
                <c:pt idx="11" formatCode="0.00">
                  <c:v>0.07</c:v>
                </c:pt>
                <c:pt idx="12" formatCode="0.00">
                  <c:v>0.08</c:v>
                </c:pt>
                <c:pt idx="13" formatCode="0.00">
                  <c:v>0.09</c:v>
                </c:pt>
                <c:pt idx="14" formatCode="0.00">
                  <c:v>0.1</c:v>
                </c:pt>
                <c:pt idx="15" formatCode="0.00">
                  <c:v>0.11</c:v>
                </c:pt>
                <c:pt idx="16" formatCode="0.00">
                  <c:v>0.12</c:v>
                </c:pt>
                <c:pt idx="17" formatCode="0.00">
                  <c:v>0.13</c:v>
                </c:pt>
                <c:pt idx="18" formatCode="0.00">
                  <c:v>0.14</c:v>
                </c:pt>
                <c:pt idx="19" formatCode="0.00">
                  <c:v>0.15</c:v>
                </c:pt>
                <c:pt idx="20" formatCode="0.00">
                  <c:v>0.16</c:v>
                </c:pt>
                <c:pt idx="21" formatCode="0.00">
                  <c:v>0.17</c:v>
                </c:pt>
                <c:pt idx="22" formatCode="0.00">
                  <c:v>0.18</c:v>
                </c:pt>
                <c:pt idx="23" formatCode="0.00">
                  <c:v>0.19</c:v>
                </c:pt>
                <c:pt idx="24" formatCode="0.00">
                  <c:v>0.2</c:v>
                </c:pt>
                <c:pt idx="25" formatCode="0.00">
                  <c:v>0.21</c:v>
                </c:pt>
                <c:pt idx="26" formatCode="0.00">
                  <c:v>0.22</c:v>
                </c:pt>
                <c:pt idx="27" formatCode="0.00">
                  <c:v>0.23</c:v>
                </c:pt>
                <c:pt idx="28" formatCode="0.00">
                  <c:v>0.24</c:v>
                </c:pt>
                <c:pt idx="29" formatCode="0.00">
                  <c:v>0.25</c:v>
                </c:pt>
                <c:pt idx="30" formatCode="0.00">
                  <c:v>0.26</c:v>
                </c:pt>
                <c:pt idx="31" formatCode="0.00">
                  <c:v>0.27</c:v>
                </c:pt>
                <c:pt idx="32" formatCode="0.00">
                  <c:v>0.28</c:v>
                </c:pt>
                <c:pt idx="33" formatCode="0.00">
                  <c:v>0.29</c:v>
                </c:pt>
                <c:pt idx="34" formatCode="0.00">
                  <c:v>0.3</c:v>
                </c:pt>
                <c:pt idx="35" formatCode="0.00">
                  <c:v>0.31</c:v>
                </c:pt>
                <c:pt idx="36" formatCode="0.00">
                  <c:v>0.32</c:v>
                </c:pt>
                <c:pt idx="37" formatCode="0.00">
                  <c:v>0.33</c:v>
                </c:pt>
                <c:pt idx="38" formatCode="0.00">
                  <c:v>0.34</c:v>
                </c:pt>
                <c:pt idx="39" formatCode="0.00">
                  <c:v>0.35</c:v>
                </c:pt>
                <c:pt idx="40" formatCode="0.00">
                  <c:v>0.36</c:v>
                </c:pt>
                <c:pt idx="41" formatCode="0.00">
                  <c:v>0.37</c:v>
                </c:pt>
                <c:pt idx="42" formatCode="0.00">
                  <c:v>0.38</c:v>
                </c:pt>
                <c:pt idx="43" formatCode="0.00">
                  <c:v>0.39</c:v>
                </c:pt>
                <c:pt idx="44" formatCode="0.00">
                  <c:v>0.4</c:v>
                </c:pt>
                <c:pt idx="45" formatCode="0.00">
                  <c:v>0.41</c:v>
                </c:pt>
                <c:pt idx="46" formatCode="0.00">
                  <c:v>0.42</c:v>
                </c:pt>
                <c:pt idx="47" formatCode="0.00">
                  <c:v>0.43</c:v>
                </c:pt>
                <c:pt idx="48" formatCode="0.00">
                  <c:v>0.44</c:v>
                </c:pt>
                <c:pt idx="49" formatCode="0.00">
                  <c:v>0.45</c:v>
                </c:pt>
                <c:pt idx="50" formatCode="0.00">
                  <c:v>0.46</c:v>
                </c:pt>
                <c:pt idx="51" formatCode="0.00">
                  <c:v>0.47</c:v>
                </c:pt>
                <c:pt idx="52" formatCode="0.00">
                  <c:v>0.48</c:v>
                </c:pt>
                <c:pt idx="53" formatCode="0.00">
                  <c:v>0.49</c:v>
                </c:pt>
                <c:pt idx="54" formatCode="0.00">
                  <c:v>0.5</c:v>
                </c:pt>
                <c:pt idx="55" formatCode="0.00">
                  <c:v>0.51</c:v>
                </c:pt>
                <c:pt idx="56" formatCode="0.00">
                  <c:v>0.52</c:v>
                </c:pt>
                <c:pt idx="57" formatCode="0.00">
                  <c:v>0.53</c:v>
                </c:pt>
                <c:pt idx="58" formatCode="0.00">
                  <c:v>0.54</c:v>
                </c:pt>
                <c:pt idx="59" formatCode="0.00">
                  <c:v>0.55</c:v>
                </c:pt>
                <c:pt idx="60" formatCode="0.00">
                  <c:v>0.56</c:v>
                </c:pt>
                <c:pt idx="61" formatCode="0.00">
                  <c:v>0.57</c:v>
                </c:pt>
                <c:pt idx="62" formatCode="0.00">
                  <c:v>0.58</c:v>
                </c:pt>
                <c:pt idx="63" formatCode="0.00">
                  <c:v>0.59</c:v>
                </c:pt>
                <c:pt idx="64" formatCode="0.00">
                  <c:v>0.6</c:v>
                </c:pt>
                <c:pt idx="65" formatCode="0.00">
                  <c:v>0.61</c:v>
                </c:pt>
                <c:pt idx="66" formatCode="0.00">
                  <c:v>0.62</c:v>
                </c:pt>
                <c:pt idx="67" formatCode="0.00">
                  <c:v>0.63</c:v>
                </c:pt>
                <c:pt idx="68" formatCode="0.00">
                  <c:v>0.64</c:v>
                </c:pt>
                <c:pt idx="69" formatCode="0.00">
                  <c:v>0.65</c:v>
                </c:pt>
                <c:pt idx="70" formatCode="0.00">
                  <c:v>0.66</c:v>
                </c:pt>
                <c:pt idx="71" formatCode="0.00">
                  <c:v>0.67</c:v>
                </c:pt>
                <c:pt idx="72" formatCode="0.00">
                  <c:v>0.68</c:v>
                </c:pt>
                <c:pt idx="73" formatCode="0.00">
                  <c:v>0.69</c:v>
                </c:pt>
                <c:pt idx="74" formatCode="0.00">
                  <c:v>0.7</c:v>
                </c:pt>
                <c:pt idx="75" formatCode="0.00">
                  <c:v>0.71</c:v>
                </c:pt>
                <c:pt idx="76" formatCode="0.00">
                  <c:v>0.72</c:v>
                </c:pt>
                <c:pt idx="77" formatCode="0.00">
                  <c:v>0.73</c:v>
                </c:pt>
                <c:pt idx="78" formatCode="0.00">
                  <c:v>0.74</c:v>
                </c:pt>
                <c:pt idx="79" formatCode="0.00">
                  <c:v>0.75</c:v>
                </c:pt>
                <c:pt idx="80" formatCode="0.00">
                  <c:v>0.76</c:v>
                </c:pt>
                <c:pt idx="81" formatCode="0.00">
                  <c:v>0.77</c:v>
                </c:pt>
                <c:pt idx="82" formatCode="0.00">
                  <c:v>0.78</c:v>
                </c:pt>
                <c:pt idx="83" formatCode="0.00">
                  <c:v>0.79</c:v>
                </c:pt>
                <c:pt idx="84" formatCode="0.00">
                  <c:v>0.8</c:v>
                </c:pt>
                <c:pt idx="85" formatCode="0.00">
                  <c:v>0.81</c:v>
                </c:pt>
                <c:pt idx="86" formatCode="0.00">
                  <c:v>0.82</c:v>
                </c:pt>
                <c:pt idx="87" formatCode="0.00">
                  <c:v>0.83</c:v>
                </c:pt>
                <c:pt idx="88" formatCode="0.00">
                  <c:v>0.84</c:v>
                </c:pt>
                <c:pt idx="89" formatCode="0.00">
                  <c:v>0.85</c:v>
                </c:pt>
                <c:pt idx="90" formatCode="0.00">
                  <c:v>0.86</c:v>
                </c:pt>
                <c:pt idx="91" formatCode="0.00">
                  <c:v>0.87</c:v>
                </c:pt>
                <c:pt idx="92" formatCode="0.00">
                  <c:v>0.88</c:v>
                </c:pt>
                <c:pt idx="93" formatCode="0.00">
                  <c:v>0.89</c:v>
                </c:pt>
                <c:pt idx="94" formatCode="0.00">
                  <c:v>0.9</c:v>
                </c:pt>
                <c:pt idx="95" formatCode="0.00">
                  <c:v>0.91</c:v>
                </c:pt>
                <c:pt idx="96" formatCode="0.00">
                  <c:v>0.92</c:v>
                </c:pt>
                <c:pt idx="97" formatCode="0.00">
                  <c:v>0.93</c:v>
                </c:pt>
                <c:pt idx="98" formatCode="0.00">
                  <c:v>0.94</c:v>
                </c:pt>
                <c:pt idx="99" formatCode="0.00">
                  <c:v>0.95</c:v>
                </c:pt>
                <c:pt idx="100" formatCode="0.00">
                  <c:v>0.96</c:v>
                </c:pt>
                <c:pt idx="101" formatCode="0.00">
                  <c:v>0.97</c:v>
                </c:pt>
                <c:pt idx="102" formatCode="0.00">
                  <c:v>0.98</c:v>
                </c:pt>
                <c:pt idx="103" formatCode="0.00">
                  <c:v>0.99</c:v>
                </c:pt>
                <c:pt idx="104" formatCode="0.00">
                  <c:v>1.0</c:v>
                </c:pt>
                <c:pt idx="105" formatCode="0.00">
                  <c:v>1.01</c:v>
                </c:pt>
                <c:pt idx="106" formatCode="0.00">
                  <c:v>1.02</c:v>
                </c:pt>
                <c:pt idx="107" formatCode="0.00">
                  <c:v>1.03</c:v>
                </c:pt>
                <c:pt idx="108" formatCode="0.00">
                  <c:v>1.04</c:v>
                </c:pt>
                <c:pt idx="109" formatCode="0.00">
                  <c:v>1.05</c:v>
                </c:pt>
                <c:pt idx="110" formatCode="0.00">
                  <c:v>1.06</c:v>
                </c:pt>
                <c:pt idx="111" formatCode="0.00">
                  <c:v>1.07</c:v>
                </c:pt>
                <c:pt idx="112" formatCode="0.00">
                  <c:v>1.08</c:v>
                </c:pt>
                <c:pt idx="113" formatCode="0.00">
                  <c:v>1.09</c:v>
                </c:pt>
                <c:pt idx="114" formatCode="0.00">
                  <c:v>1.1</c:v>
                </c:pt>
                <c:pt idx="115" formatCode="0.00">
                  <c:v>1.11</c:v>
                </c:pt>
                <c:pt idx="116" formatCode="0.00">
                  <c:v>1.12</c:v>
                </c:pt>
                <c:pt idx="117" formatCode="0.00">
                  <c:v>1.13</c:v>
                </c:pt>
                <c:pt idx="118" formatCode="0.00">
                  <c:v>1.14</c:v>
                </c:pt>
                <c:pt idx="119" formatCode="0.00">
                  <c:v>1.15</c:v>
                </c:pt>
                <c:pt idx="120" formatCode="0.00">
                  <c:v>1.16</c:v>
                </c:pt>
                <c:pt idx="121" formatCode="0.00">
                  <c:v>1.17</c:v>
                </c:pt>
                <c:pt idx="122" formatCode="0.00">
                  <c:v>1.18</c:v>
                </c:pt>
                <c:pt idx="123" formatCode="0.00">
                  <c:v>1.19</c:v>
                </c:pt>
                <c:pt idx="124" formatCode="0.00">
                  <c:v>1.2</c:v>
                </c:pt>
                <c:pt idx="125" formatCode="0.00">
                  <c:v>1.21</c:v>
                </c:pt>
                <c:pt idx="126" formatCode="0.00">
                  <c:v>1.22</c:v>
                </c:pt>
                <c:pt idx="127" formatCode="0.00">
                  <c:v>1.23</c:v>
                </c:pt>
                <c:pt idx="128" formatCode="0.00">
                  <c:v>1.24</c:v>
                </c:pt>
                <c:pt idx="129" formatCode="0.00">
                  <c:v>1.25</c:v>
                </c:pt>
                <c:pt idx="130" formatCode="0.00">
                  <c:v>1.26</c:v>
                </c:pt>
                <c:pt idx="131" formatCode="0.00">
                  <c:v>1.27</c:v>
                </c:pt>
                <c:pt idx="132" formatCode="0.00">
                  <c:v>1.28</c:v>
                </c:pt>
                <c:pt idx="133" formatCode="0.00">
                  <c:v>1.29</c:v>
                </c:pt>
                <c:pt idx="134" formatCode="0.00">
                  <c:v>1.3</c:v>
                </c:pt>
                <c:pt idx="135" formatCode="0.00">
                  <c:v>1.31</c:v>
                </c:pt>
                <c:pt idx="136" formatCode="0.00">
                  <c:v>1.32</c:v>
                </c:pt>
                <c:pt idx="137" formatCode="0.00">
                  <c:v>1.33</c:v>
                </c:pt>
                <c:pt idx="138" formatCode="0.00">
                  <c:v>1.34</c:v>
                </c:pt>
                <c:pt idx="139" formatCode="0.00">
                  <c:v>1.35</c:v>
                </c:pt>
                <c:pt idx="140" formatCode="0.00">
                  <c:v>1.36</c:v>
                </c:pt>
                <c:pt idx="141" formatCode="0.00">
                  <c:v>1.37</c:v>
                </c:pt>
                <c:pt idx="142" formatCode="0.00">
                  <c:v>1.38</c:v>
                </c:pt>
                <c:pt idx="143" formatCode="0.00">
                  <c:v>1.39</c:v>
                </c:pt>
                <c:pt idx="144" formatCode="0.00">
                  <c:v>1.4</c:v>
                </c:pt>
                <c:pt idx="145" formatCode="0.00">
                  <c:v>1.41</c:v>
                </c:pt>
                <c:pt idx="146" formatCode="0.00">
                  <c:v>1.42</c:v>
                </c:pt>
                <c:pt idx="147" formatCode="0.00">
                  <c:v>1.43</c:v>
                </c:pt>
                <c:pt idx="148" formatCode="0.00">
                  <c:v>1.44</c:v>
                </c:pt>
                <c:pt idx="149" formatCode="0.00">
                  <c:v>1.45</c:v>
                </c:pt>
                <c:pt idx="150" formatCode="0.00">
                  <c:v>1.46</c:v>
                </c:pt>
                <c:pt idx="151" formatCode="0.00">
                  <c:v>1.47</c:v>
                </c:pt>
                <c:pt idx="152" formatCode="0.00">
                  <c:v>1.48</c:v>
                </c:pt>
                <c:pt idx="153" formatCode="0.00">
                  <c:v>1.49</c:v>
                </c:pt>
                <c:pt idx="154" formatCode="0.00">
                  <c:v>1.5</c:v>
                </c:pt>
                <c:pt idx="155" formatCode="0.00">
                  <c:v>1.51</c:v>
                </c:pt>
                <c:pt idx="156" formatCode="0.00">
                  <c:v>1.52</c:v>
                </c:pt>
                <c:pt idx="157" formatCode="0.00">
                  <c:v>1.53</c:v>
                </c:pt>
                <c:pt idx="158" formatCode="0.00">
                  <c:v>1.54</c:v>
                </c:pt>
                <c:pt idx="159" formatCode="0.00">
                  <c:v>1.55</c:v>
                </c:pt>
                <c:pt idx="160" formatCode="0.00">
                  <c:v>1.56</c:v>
                </c:pt>
                <c:pt idx="161" formatCode="0.00">
                  <c:v>1.57</c:v>
                </c:pt>
                <c:pt idx="162" formatCode="0.00">
                  <c:v>1.58</c:v>
                </c:pt>
                <c:pt idx="163" formatCode="0.00">
                  <c:v>1.59</c:v>
                </c:pt>
                <c:pt idx="164" formatCode="0.00">
                  <c:v>1.6</c:v>
                </c:pt>
                <c:pt idx="165" formatCode="0.00">
                  <c:v>1.61</c:v>
                </c:pt>
                <c:pt idx="166" formatCode="0.00">
                  <c:v>1.62</c:v>
                </c:pt>
                <c:pt idx="167" formatCode="0.00">
                  <c:v>1.63</c:v>
                </c:pt>
                <c:pt idx="168" formatCode="0.00">
                  <c:v>1.64</c:v>
                </c:pt>
                <c:pt idx="169" formatCode="0.00">
                  <c:v>1.65</c:v>
                </c:pt>
                <c:pt idx="170" formatCode="0.00">
                  <c:v>1.66</c:v>
                </c:pt>
                <c:pt idx="171" formatCode="0.00">
                  <c:v>1.67</c:v>
                </c:pt>
                <c:pt idx="172" formatCode="0.00">
                  <c:v>1.68</c:v>
                </c:pt>
                <c:pt idx="173" formatCode="0.00">
                  <c:v>1.69</c:v>
                </c:pt>
                <c:pt idx="174" formatCode="0.00">
                  <c:v>1.7</c:v>
                </c:pt>
                <c:pt idx="175" formatCode="0.00">
                  <c:v>1.71</c:v>
                </c:pt>
                <c:pt idx="176" formatCode="0.00">
                  <c:v>1.72</c:v>
                </c:pt>
                <c:pt idx="177" formatCode="0.00">
                  <c:v>1.73</c:v>
                </c:pt>
                <c:pt idx="178" formatCode="0.00">
                  <c:v>1.74</c:v>
                </c:pt>
                <c:pt idx="179" formatCode="0.00">
                  <c:v>1.75</c:v>
                </c:pt>
                <c:pt idx="180" formatCode="0.00">
                  <c:v>1.76</c:v>
                </c:pt>
                <c:pt idx="181" formatCode="0.00">
                  <c:v>1.77</c:v>
                </c:pt>
                <c:pt idx="182" formatCode="0.00">
                  <c:v>1.78</c:v>
                </c:pt>
                <c:pt idx="183" formatCode="0.00">
                  <c:v>1.79</c:v>
                </c:pt>
                <c:pt idx="184" formatCode="0.00">
                  <c:v>1.8</c:v>
                </c:pt>
                <c:pt idx="185" formatCode="0.00">
                  <c:v>1.81</c:v>
                </c:pt>
                <c:pt idx="186" formatCode="0.00">
                  <c:v>1.82</c:v>
                </c:pt>
                <c:pt idx="187" formatCode="0.00">
                  <c:v>1.83</c:v>
                </c:pt>
                <c:pt idx="188" formatCode="0.00">
                  <c:v>1.84</c:v>
                </c:pt>
                <c:pt idx="189" formatCode="0.00">
                  <c:v>1.85</c:v>
                </c:pt>
                <c:pt idx="190" formatCode="0.00">
                  <c:v>1.86</c:v>
                </c:pt>
                <c:pt idx="191" formatCode="0.00">
                  <c:v>1.87</c:v>
                </c:pt>
                <c:pt idx="192" formatCode="0.00">
                  <c:v>1.88</c:v>
                </c:pt>
                <c:pt idx="193" formatCode="0.00">
                  <c:v>1.89</c:v>
                </c:pt>
                <c:pt idx="194" formatCode="0.00">
                  <c:v>1.9</c:v>
                </c:pt>
                <c:pt idx="195" formatCode="0.00">
                  <c:v>1.91</c:v>
                </c:pt>
                <c:pt idx="196" formatCode="0.00">
                  <c:v>1.92</c:v>
                </c:pt>
                <c:pt idx="197" formatCode="0.00">
                  <c:v>1.93</c:v>
                </c:pt>
                <c:pt idx="198" formatCode="0.00">
                  <c:v>1.94</c:v>
                </c:pt>
                <c:pt idx="199" formatCode="0.00">
                  <c:v>1.95</c:v>
                </c:pt>
                <c:pt idx="200" formatCode="0.00">
                  <c:v>1.96</c:v>
                </c:pt>
                <c:pt idx="201" formatCode="0.00">
                  <c:v>1.97</c:v>
                </c:pt>
                <c:pt idx="202" formatCode="0.00">
                  <c:v>1.98</c:v>
                </c:pt>
                <c:pt idx="203" formatCode="0.00">
                  <c:v>1.99</c:v>
                </c:pt>
                <c:pt idx="204" formatCode="0.00">
                  <c:v>2.0</c:v>
                </c:pt>
                <c:pt idx="205" formatCode="0.00">
                  <c:v>2.01</c:v>
                </c:pt>
                <c:pt idx="206" formatCode="0.00">
                  <c:v>2.02</c:v>
                </c:pt>
                <c:pt idx="207" formatCode="0.00">
                  <c:v>2.03</c:v>
                </c:pt>
                <c:pt idx="208" formatCode="0.00">
                  <c:v>2.04</c:v>
                </c:pt>
                <c:pt idx="209" formatCode="0.00">
                  <c:v>2.05</c:v>
                </c:pt>
                <c:pt idx="210" formatCode="0.00">
                  <c:v>2.06</c:v>
                </c:pt>
                <c:pt idx="211" formatCode="0.00">
                  <c:v>2.07</c:v>
                </c:pt>
                <c:pt idx="212" formatCode="0.00">
                  <c:v>2.08</c:v>
                </c:pt>
                <c:pt idx="213" formatCode="0.00">
                  <c:v>2.09</c:v>
                </c:pt>
                <c:pt idx="214" formatCode="0.00">
                  <c:v>2.1</c:v>
                </c:pt>
                <c:pt idx="215" formatCode="0.00">
                  <c:v>2.11</c:v>
                </c:pt>
                <c:pt idx="216" formatCode="0.00">
                  <c:v>2.12</c:v>
                </c:pt>
                <c:pt idx="217" formatCode="0.00">
                  <c:v>2.13</c:v>
                </c:pt>
                <c:pt idx="218" formatCode="0.00">
                  <c:v>2.14</c:v>
                </c:pt>
                <c:pt idx="219" formatCode="0.00">
                  <c:v>2.15</c:v>
                </c:pt>
                <c:pt idx="220" formatCode="0.00">
                  <c:v>2.16</c:v>
                </c:pt>
                <c:pt idx="221" formatCode="0.00">
                  <c:v>2.17</c:v>
                </c:pt>
                <c:pt idx="222" formatCode="0.00">
                  <c:v>2.18</c:v>
                </c:pt>
                <c:pt idx="223" formatCode="0.00">
                  <c:v>2.19</c:v>
                </c:pt>
                <c:pt idx="224" formatCode="0.00">
                  <c:v>2.2</c:v>
                </c:pt>
                <c:pt idx="225" formatCode="0.00">
                  <c:v>2.21</c:v>
                </c:pt>
                <c:pt idx="226" formatCode="0.00">
                  <c:v>2.22</c:v>
                </c:pt>
                <c:pt idx="227" formatCode="0.00">
                  <c:v>2.23</c:v>
                </c:pt>
                <c:pt idx="228" formatCode="0.00">
                  <c:v>2.24</c:v>
                </c:pt>
                <c:pt idx="229" formatCode="0.00">
                  <c:v>2.25</c:v>
                </c:pt>
                <c:pt idx="230" formatCode="0.00">
                  <c:v>2.26</c:v>
                </c:pt>
                <c:pt idx="231" formatCode="0.00">
                  <c:v>2.27</c:v>
                </c:pt>
                <c:pt idx="232" formatCode="0.00">
                  <c:v>2.28</c:v>
                </c:pt>
                <c:pt idx="233" formatCode="0.00">
                  <c:v>2.29</c:v>
                </c:pt>
                <c:pt idx="234" formatCode="0.00">
                  <c:v>2.3</c:v>
                </c:pt>
                <c:pt idx="235" formatCode="0.00">
                  <c:v>2.31</c:v>
                </c:pt>
                <c:pt idx="236" formatCode="0.00">
                  <c:v>2.32</c:v>
                </c:pt>
                <c:pt idx="237" formatCode="0.00">
                  <c:v>2.33</c:v>
                </c:pt>
                <c:pt idx="238" formatCode="0.00">
                  <c:v>2.34</c:v>
                </c:pt>
                <c:pt idx="239" formatCode="0.00">
                  <c:v>2.35</c:v>
                </c:pt>
                <c:pt idx="240" formatCode="0.00">
                  <c:v>2.36</c:v>
                </c:pt>
                <c:pt idx="241" formatCode="0.00">
                  <c:v>2.37</c:v>
                </c:pt>
                <c:pt idx="242" formatCode="0.00">
                  <c:v>2.38</c:v>
                </c:pt>
                <c:pt idx="243" formatCode="0.00">
                  <c:v>2.39</c:v>
                </c:pt>
                <c:pt idx="244" formatCode="0.00">
                  <c:v>2.4</c:v>
                </c:pt>
                <c:pt idx="245" formatCode="0.00">
                  <c:v>2.41</c:v>
                </c:pt>
                <c:pt idx="246" formatCode="0.00">
                  <c:v>2.42</c:v>
                </c:pt>
                <c:pt idx="247" formatCode="0.00">
                  <c:v>2.43</c:v>
                </c:pt>
                <c:pt idx="248" formatCode="0.00">
                  <c:v>2.44</c:v>
                </c:pt>
                <c:pt idx="249" formatCode="0.00">
                  <c:v>2.45</c:v>
                </c:pt>
                <c:pt idx="250" formatCode="0.00">
                  <c:v>2.46</c:v>
                </c:pt>
                <c:pt idx="251" formatCode="0.00">
                  <c:v>2.47</c:v>
                </c:pt>
                <c:pt idx="252" formatCode="0.00">
                  <c:v>2.48</c:v>
                </c:pt>
                <c:pt idx="253" formatCode="0.00">
                  <c:v>2.49</c:v>
                </c:pt>
                <c:pt idx="254" formatCode="0.00">
                  <c:v>2.5</c:v>
                </c:pt>
                <c:pt idx="255" formatCode="0.00">
                  <c:v>2.51</c:v>
                </c:pt>
                <c:pt idx="256" formatCode="0.00">
                  <c:v>2.52</c:v>
                </c:pt>
                <c:pt idx="257" formatCode="0.00">
                  <c:v>2.53</c:v>
                </c:pt>
                <c:pt idx="258" formatCode="0.00">
                  <c:v>2.54</c:v>
                </c:pt>
                <c:pt idx="259" formatCode="0.00">
                  <c:v>2.55</c:v>
                </c:pt>
                <c:pt idx="260" formatCode="0.00">
                  <c:v>2.56</c:v>
                </c:pt>
                <c:pt idx="261" formatCode="0.00">
                  <c:v>2.57</c:v>
                </c:pt>
                <c:pt idx="262" formatCode="0.00">
                  <c:v>2.58</c:v>
                </c:pt>
                <c:pt idx="263" formatCode="0.00">
                  <c:v>2.59</c:v>
                </c:pt>
                <c:pt idx="264" formatCode="0.00">
                  <c:v>2.6</c:v>
                </c:pt>
                <c:pt idx="265" formatCode="0.00">
                  <c:v>2.61</c:v>
                </c:pt>
                <c:pt idx="266" formatCode="0.00">
                  <c:v>2.62</c:v>
                </c:pt>
                <c:pt idx="267" formatCode="0.00">
                  <c:v>2.63</c:v>
                </c:pt>
                <c:pt idx="268" formatCode="0.00">
                  <c:v>2.64</c:v>
                </c:pt>
                <c:pt idx="269" formatCode="0.00">
                  <c:v>2.65</c:v>
                </c:pt>
                <c:pt idx="270" formatCode="0.00">
                  <c:v>2.66</c:v>
                </c:pt>
                <c:pt idx="271" formatCode="0.00">
                  <c:v>2.67</c:v>
                </c:pt>
                <c:pt idx="272" formatCode="0.00">
                  <c:v>2.68</c:v>
                </c:pt>
                <c:pt idx="273" formatCode="0.00">
                  <c:v>2.69</c:v>
                </c:pt>
                <c:pt idx="274" formatCode="0.00">
                  <c:v>2.7</c:v>
                </c:pt>
                <c:pt idx="275" formatCode="0.00">
                  <c:v>2.71</c:v>
                </c:pt>
                <c:pt idx="276" formatCode="0.00">
                  <c:v>2.72</c:v>
                </c:pt>
                <c:pt idx="277" formatCode="0.00">
                  <c:v>2.73</c:v>
                </c:pt>
                <c:pt idx="278" formatCode="0.00">
                  <c:v>2.74</c:v>
                </c:pt>
                <c:pt idx="279" formatCode="0.00">
                  <c:v>2.75</c:v>
                </c:pt>
                <c:pt idx="280" formatCode="0.00">
                  <c:v>2.76</c:v>
                </c:pt>
                <c:pt idx="281" formatCode="0.00">
                  <c:v>2.77</c:v>
                </c:pt>
                <c:pt idx="282" formatCode="0.00">
                  <c:v>2.78</c:v>
                </c:pt>
                <c:pt idx="283" formatCode="0.00">
                  <c:v>2.79</c:v>
                </c:pt>
                <c:pt idx="284" formatCode="0.00">
                  <c:v>2.8</c:v>
                </c:pt>
                <c:pt idx="285" formatCode="0.00">
                  <c:v>2.81</c:v>
                </c:pt>
                <c:pt idx="286" formatCode="0.00">
                  <c:v>2.82</c:v>
                </c:pt>
                <c:pt idx="287" formatCode="0.00">
                  <c:v>2.83</c:v>
                </c:pt>
                <c:pt idx="288" formatCode="0.00">
                  <c:v>2.84</c:v>
                </c:pt>
                <c:pt idx="289" formatCode="0.00">
                  <c:v>2.85</c:v>
                </c:pt>
                <c:pt idx="290" formatCode="0.00">
                  <c:v>2.86</c:v>
                </c:pt>
                <c:pt idx="291" formatCode="0.00">
                  <c:v>2.87</c:v>
                </c:pt>
                <c:pt idx="292" formatCode="0.00">
                  <c:v>2.88</c:v>
                </c:pt>
                <c:pt idx="293" formatCode="0.00">
                  <c:v>2.89</c:v>
                </c:pt>
                <c:pt idx="294" formatCode="0.00">
                  <c:v>2.9</c:v>
                </c:pt>
                <c:pt idx="295" formatCode="0.00">
                  <c:v>2.91</c:v>
                </c:pt>
                <c:pt idx="296" formatCode="0.00">
                  <c:v>2.92</c:v>
                </c:pt>
                <c:pt idx="297" formatCode="0.00">
                  <c:v>2.93</c:v>
                </c:pt>
                <c:pt idx="298" formatCode="0.00">
                  <c:v>2.94</c:v>
                </c:pt>
                <c:pt idx="299" formatCode="0.00">
                  <c:v>2.95</c:v>
                </c:pt>
                <c:pt idx="300" formatCode="0.00">
                  <c:v>2.96</c:v>
                </c:pt>
                <c:pt idx="301" formatCode="0.00">
                  <c:v>2.97</c:v>
                </c:pt>
                <c:pt idx="302" formatCode="0.00">
                  <c:v>2.98</c:v>
                </c:pt>
                <c:pt idx="303" formatCode="0.00">
                  <c:v>2.99</c:v>
                </c:pt>
                <c:pt idx="304" formatCode="0.00">
                  <c:v>3.0</c:v>
                </c:pt>
                <c:pt idx="305" formatCode="0.00">
                  <c:v>3.01</c:v>
                </c:pt>
                <c:pt idx="306" formatCode="0.00">
                  <c:v>3.02</c:v>
                </c:pt>
                <c:pt idx="307" formatCode="0.00">
                  <c:v>3.03</c:v>
                </c:pt>
                <c:pt idx="308" formatCode="0.00">
                  <c:v>3.04</c:v>
                </c:pt>
                <c:pt idx="309" formatCode="0.00">
                  <c:v>3.05</c:v>
                </c:pt>
                <c:pt idx="310" formatCode="0.00">
                  <c:v>3.06</c:v>
                </c:pt>
                <c:pt idx="311" formatCode="0.00">
                  <c:v>3.07</c:v>
                </c:pt>
                <c:pt idx="312" formatCode="0.00">
                  <c:v>3.08</c:v>
                </c:pt>
                <c:pt idx="313" formatCode="0.00">
                  <c:v>3.09</c:v>
                </c:pt>
                <c:pt idx="314" formatCode="0.00">
                  <c:v>3.1</c:v>
                </c:pt>
                <c:pt idx="315" formatCode="0.00">
                  <c:v>3.11</c:v>
                </c:pt>
                <c:pt idx="316" formatCode="0.00">
                  <c:v>3.12</c:v>
                </c:pt>
                <c:pt idx="317" formatCode="0.00">
                  <c:v>3.13</c:v>
                </c:pt>
                <c:pt idx="318" formatCode="0.00">
                  <c:v>3.14</c:v>
                </c:pt>
                <c:pt idx="319" formatCode="0.00">
                  <c:v>3.15</c:v>
                </c:pt>
                <c:pt idx="320" formatCode="0.00">
                  <c:v>3.16</c:v>
                </c:pt>
                <c:pt idx="321" formatCode="0.00">
                  <c:v>3.17</c:v>
                </c:pt>
                <c:pt idx="322" formatCode="0.00">
                  <c:v>3.18</c:v>
                </c:pt>
                <c:pt idx="323" formatCode="0.00">
                  <c:v>3.19</c:v>
                </c:pt>
                <c:pt idx="324" formatCode="0.00">
                  <c:v>3.2</c:v>
                </c:pt>
                <c:pt idx="325" formatCode="0.00">
                  <c:v>3.21</c:v>
                </c:pt>
                <c:pt idx="326" formatCode="0.00">
                  <c:v>3.22</c:v>
                </c:pt>
                <c:pt idx="327" formatCode="0.00">
                  <c:v>3.23</c:v>
                </c:pt>
                <c:pt idx="328" formatCode="0.00">
                  <c:v>3.24</c:v>
                </c:pt>
                <c:pt idx="329" formatCode="0.00">
                  <c:v>3.25</c:v>
                </c:pt>
                <c:pt idx="330" formatCode="0.00">
                  <c:v>3.26</c:v>
                </c:pt>
                <c:pt idx="331" formatCode="0.00">
                  <c:v>3.27</c:v>
                </c:pt>
                <c:pt idx="332" formatCode="0.00">
                  <c:v>3.28</c:v>
                </c:pt>
                <c:pt idx="333" formatCode="0.00">
                  <c:v>3.29</c:v>
                </c:pt>
                <c:pt idx="334" formatCode="0.00">
                  <c:v>3.3</c:v>
                </c:pt>
                <c:pt idx="335" formatCode="0.00">
                  <c:v>3.31</c:v>
                </c:pt>
                <c:pt idx="336" formatCode="0.00">
                  <c:v>3.32</c:v>
                </c:pt>
                <c:pt idx="337" formatCode="0.00">
                  <c:v>3.33</c:v>
                </c:pt>
                <c:pt idx="338" formatCode="0.00">
                  <c:v>3.34</c:v>
                </c:pt>
                <c:pt idx="339" formatCode="0.00">
                  <c:v>3.35</c:v>
                </c:pt>
                <c:pt idx="340" formatCode="0.00">
                  <c:v>3.36</c:v>
                </c:pt>
                <c:pt idx="341" formatCode="0.00">
                  <c:v>3.37</c:v>
                </c:pt>
                <c:pt idx="342" formatCode="0.00">
                  <c:v>3.38</c:v>
                </c:pt>
                <c:pt idx="343" formatCode="0.00">
                  <c:v>3.39</c:v>
                </c:pt>
                <c:pt idx="344" formatCode="0.00">
                  <c:v>3.4</c:v>
                </c:pt>
                <c:pt idx="345" formatCode="0.00">
                  <c:v>3.41</c:v>
                </c:pt>
                <c:pt idx="346" formatCode="0.00">
                  <c:v>3.42</c:v>
                </c:pt>
                <c:pt idx="347" formatCode="0.00">
                  <c:v>3.43</c:v>
                </c:pt>
                <c:pt idx="348" formatCode="0.00">
                  <c:v>3.44</c:v>
                </c:pt>
                <c:pt idx="349" formatCode="0.00">
                  <c:v>3.45</c:v>
                </c:pt>
                <c:pt idx="350" formatCode="0.00">
                  <c:v>3.46</c:v>
                </c:pt>
                <c:pt idx="351" formatCode="0.00">
                  <c:v>3.47</c:v>
                </c:pt>
                <c:pt idx="352" formatCode="0.00">
                  <c:v>3.48</c:v>
                </c:pt>
                <c:pt idx="353" formatCode="0.00">
                  <c:v>3.49</c:v>
                </c:pt>
                <c:pt idx="354" formatCode="0.00">
                  <c:v>3.5</c:v>
                </c:pt>
                <c:pt idx="355" formatCode="0.00">
                  <c:v>3.51</c:v>
                </c:pt>
                <c:pt idx="356" formatCode="0.00">
                  <c:v>3.52</c:v>
                </c:pt>
                <c:pt idx="357" formatCode="0.00">
                  <c:v>3.53</c:v>
                </c:pt>
                <c:pt idx="358" formatCode="0.00">
                  <c:v>3.54</c:v>
                </c:pt>
                <c:pt idx="359" formatCode="0.00">
                  <c:v>3.55</c:v>
                </c:pt>
                <c:pt idx="360" formatCode="0.00">
                  <c:v>3.56</c:v>
                </c:pt>
                <c:pt idx="361" formatCode="0.00">
                  <c:v>3.57</c:v>
                </c:pt>
                <c:pt idx="362" formatCode="0.00">
                  <c:v>3.58</c:v>
                </c:pt>
                <c:pt idx="363" formatCode="0.00">
                  <c:v>3.59</c:v>
                </c:pt>
                <c:pt idx="364" formatCode="0.00">
                  <c:v>3.6</c:v>
                </c:pt>
                <c:pt idx="365" formatCode="0.00">
                  <c:v>3.61</c:v>
                </c:pt>
                <c:pt idx="366" formatCode="0.00">
                  <c:v>3.62</c:v>
                </c:pt>
                <c:pt idx="367" formatCode="0.00">
                  <c:v>3.63</c:v>
                </c:pt>
                <c:pt idx="368" formatCode="0.00">
                  <c:v>3.64</c:v>
                </c:pt>
                <c:pt idx="369" formatCode="0.00">
                  <c:v>3.65</c:v>
                </c:pt>
                <c:pt idx="370" formatCode="0.00">
                  <c:v>3.66</c:v>
                </c:pt>
                <c:pt idx="371" formatCode="0.00">
                  <c:v>3.67</c:v>
                </c:pt>
                <c:pt idx="372" formatCode="0.00">
                  <c:v>3.68</c:v>
                </c:pt>
                <c:pt idx="373" formatCode="0.00">
                  <c:v>3.69</c:v>
                </c:pt>
                <c:pt idx="374" formatCode="0.00">
                  <c:v>3.7</c:v>
                </c:pt>
                <c:pt idx="375" formatCode="0.00">
                  <c:v>3.71</c:v>
                </c:pt>
                <c:pt idx="376" formatCode="0.00">
                  <c:v>3.72</c:v>
                </c:pt>
                <c:pt idx="377" formatCode="0.00">
                  <c:v>3.73</c:v>
                </c:pt>
                <c:pt idx="378" formatCode="0.00">
                  <c:v>3.74</c:v>
                </c:pt>
                <c:pt idx="379" formatCode="0.00">
                  <c:v>3.75</c:v>
                </c:pt>
                <c:pt idx="380" formatCode="0.00">
                  <c:v>3.76</c:v>
                </c:pt>
                <c:pt idx="381" formatCode="0.00">
                  <c:v>3.77</c:v>
                </c:pt>
                <c:pt idx="382" formatCode="0.00">
                  <c:v>3.78</c:v>
                </c:pt>
                <c:pt idx="383" formatCode="0.00">
                  <c:v>3.79</c:v>
                </c:pt>
                <c:pt idx="384" formatCode="0.00">
                  <c:v>3.8</c:v>
                </c:pt>
                <c:pt idx="385" formatCode="0.00">
                  <c:v>3.81</c:v>
                </c:pt>
                <c:pt idx="386" formatCode="0.00">
                  <c:v>3.82</c:v>
                </c:pt>
                <c:pt idx="387" formatCode="0.00">
                  <c:v>3.83</c:v>
                </c:pt>
                <c:pt idx="388" formatCode="0.00">
                  <c:v>3.84</c:v>
                </c:pt>
                <c:pt idx="389" formatCode="0.00">
                  <c:v>3.85</c:v>
                </c:pt>
                <c:pt idx="390" formatCode="0.00">
                  <c:v>3.86</c:v>
                </c:pt>
                <c:pt idx="391" formatCode="0.00">
                  <c:v>3.87</c:v>
                </c:pt>
                <c:pt idx="392" formatCode="0.00">
                  <c:v>3.88</c:v>
                </c:pt>
                <c:pt idx="393" formatCode="0.00">
                  <c:v>3.89</c:v>
                </c:pt>
                <c:pt idx="394" formatCode="0.00">
                  <c:v>3.9</c:v>
                </c:pt>
                <c:pt idx="395" formatCode="0.00">
                  <c:v>3.91</c:v>
                </c:pt>
                <c:pt idx="396" formatCode="0.00">
                  <c:v>3.92</c:v>
                </c:pt>
                <c:pt idx="397" formatCode="0.00">
                  <c:v>3.93</c:v>
                </c:pt>
                <c:pt idx="398" formatCode="0.00">
                  <c:v>3.94</c:v>
                </c:pt>
                <c:pt idx="399" formatCode="0.00">
                  <c:v>3.95</c:v>
                </c:pt>
                <c:pt idx="400" formatCode="0.00">
                  <c:v>3.96</c:v>
                </c:pt>
                <c:pt idx="401" formatCode="0.00">
                  <c:v>3.97</c:v>
                </c:pt>
                <c:pt idx="402" formatCode="0.00">
                  <c:v>3.98</c:v>
                </c:pt>
                <c:pt idx="403" formatCode="0.00">
                  <c:v>3.99</c:v>
                </c:pt>
                <c:pt idx="404" formatCode="0.00">
                  <c:v>4.0</c:v>
                </c:pt>
                <c:pt idx="405" formatCode="0.00">
                  <c:v>4.01</c:v>
                </c:pt>
                <c:pt idx="406" formatCode="0.00">
                  <c:v>4.02</c:v>
                </c:pt>
                <c:pt idx="407" formatCode="0.00">
                  <c:v>4.03</c:v>
                </c:pt>
                <c:pt idx="408" formatCode="0.00">
                  <c:v>4.04</c:v>
                </c:pt>
                <c:pt idx="409" formatCode="0.00">
                  <c:v>4.05</c:v>
                </c:pt>
                <c:pt idx="410" formatCode="0.00">
                  <c:v>4.06</c:v>
                </c:pt>
                <c:pt idx="411" formatCode="0.00">
                  <c:v>4.07</c:v>
                </c:pt>
                <c:pt idx="412" formatCode="0.00">
                  <c:v>4.08</c:v>
                </c:pt>
                <c:pt idx="413" formatCode="0.00">
                  <c:v>4.09</c:v>
                </c:pt>
                <c:pt idx="414" formatCode="0.00">
                  <c:v>4.1</c:v>
                </c:pt>
                <c:pt idx="415" formatCode="0.00">
                  <c:v>4.11</c:v>
                </c:pt>
                <c:pt idx="416" formatCode="0.00">
                  <c:v>4.12</c:v>
                </c:pt>
                <c:pt idx="417" formatCode="0.00">
                  <c:v>4.13</c:v>
                </c:pt>
                <c:pt idx="418" formatCode="0.00">
                  <c:v>4.14</c:v>
                </c:pt>
                <c:pt idx="419" formatCode="0.00">
                  <c:v>4.15</c:v>
                </c:pt>
                <c:pt idx="420" formatCode="0.00">
                  <c:v>4.16</c:v>
                </c:pt>
                <c:pt idx="421" formatCode="0.00">
                  <c:v>4.17</c:v>
                </c:pt>
                <c:pt idx="422" formatCode="0.00">
                  <c:v>4.18</c:v>
                </c:pt>
                <c:pt idx="423" formatCode="0.00">
                  <c:v>4.19</c:v>
                </c:pt>
                <c:pt idx="424" formatCode="0.00">
                  <c:v>4.2</c:v>
                </c:pt>
                <c:pt idx="425" formatCode="0.00">
                  <c:v>4.21</c:v>
                </c:pt>
                <c:pt idx="426" formatCode="0.00">
                  <c:v>4.22</c:v>
                </c:pt>
                <c:pt idx="427" formatCode="0.00">
                  <c:v>4.23</c:v>
                </c:pt>
                <c:pt idx="428" formatCode="0.00">
                  <c:v>4.24</c:v>
                </c:pt>
                <c:pt idx="429" formatCode="0.00">
                  <c:v>4.25</c:v>
                </c:pt>
                <c:pt idx="430" formatCode="0.00">
                  <c:v>4.26</c:v>
                </c:pt>
                <c:pt idx="431" formatCode="0.00">
                  <c:v>4.27</c:v>
                </c:pt>
                <c:pt idx="432" formatCode="0.00">
                  <c:v>4.28</c:v>
                </c:pt>
                <c:pt idx="433" formatCode="0.00">
                  <c:v>4.29</c:v>
                </c:pt>
                <c:pt idx="434" formatCode="0.00">
                  <c:v>4.3</c:v>
                </c:pt>
                <c:pt idx="435" formatCode="0.00">
                  <c:v>4.31</c:v>
                </c:pt>
                <c:pt idx="436" formatCode="0.00">
                  <c:v>4.32</c:v>
                </c:pt>
                <c:pt idx="437" formatCode="0.00">
                  <c:v>4.33</c:v>
                </c:pt>
                <c:pt idx="438" formatCode="0.00">
                  <c:v>4.34</c:v>
                </c:pt>
                <c:pt idx="439" formatCode="0.00">
                  <c:v>4.35</c:v>
                </c:pt>
                <c:pt idx="440" formatCode="0.00">
                  <c:v>4.36</c:v>
                </c:pt>
                <c:pt idx="441" formatCode="0.00">
                  <c:v>4.37</c:v>
                </c:pt>
                <c:pt idx="442" formatCode="0.00">
                  <c:v>4.38</c:v>
                </c:pt>
                <c:pt idx="443" formatCode="0.00">
                  <c:v>4.39</c:v>
                </c:pt>
                <c:pt idx="444" formatCode="0.00">
                  <c:v>4.4</c:v>
                </c:pt>
                <c:pt idx="445" formatCode="0.00">
                  <c:v>4.41</c:v>
                </c:pt>
                <c:pt idx="446" formatCode="0.00">
                  <c:v>4.42</c:v>
                </c:pt>
                <c:pt idx="447" formatCode="0.00">
                  <c:v>4.43</c:v>
                </c:pt>
                <c:pt idx="448" formatCode="0.00">
                  <c:v>4.44</c:v>
                </c:pt>
                <c:pt idx="449" formatCode="0.00">
                  <c:v>4.45</c:v>
                </c:pt>
                <c:pt idx="450" formatCode="0.00">
                  <c:v>4.46</c:v>
                </c:pt>
                <c:pt idx="451" formatCode="0.00">
                  <c:v>4.47</c:v>
                </c:pt>
                <c:pt idx="452" formatCode="0.00">
                  <c:v>4.48</c:v>
                </c:pt>
                <c:pt idx="453" formatCode="0.00">
                  <c:v>4.49</c:v>
                </c:pt>
                <c:pt idx="454" formatCode="0.00">
                  <c:v>4.5</c:v>
                </c:pt>
                <c:pt idx="455" formatCode="0.00">
                  <c:v>4.51</c:v>
                </c:pt>
                <c:pt idx="456" formatCode="0.00">
                  <c:v>4.52</c:v>
                </c:pt>
                <c:pt idx="457" formatCode="0.00">
                  <c:v>4.53</c:v>
                </c:pt>
                <c:pt idx="458" formatCode="0.00">
                  <c:v>4.54</c:v>
                </c:pt>
                <c:pt idx="459" formatCode="0.00">
                  <c:v>4.55</c:v>
                </c:pt>
                <c:pt idx="460" formatCode="0.00">
                  <c:v>4.56</c:v>
                </c:pt>
                <c:pt idx="461" formatCode="0.00">
                  <c:v>4.57</c:v>
                </c:pt>
                <c:pt idx="462" formatCode="0.00">
                  <c:v>4.58</c:v>
                </c:pt>
                <c:pt idx="463" formatCode="0.00">
                  <c:v>4.59</c:v>
                </c:pt>
                <c:pt idx="464" formatCode="0.00">
                  <c:v>4.6</c:v>
                </c:pt>
                <c:pt idx="465" formatCode="0.00">
                  <c:v>4.61</c:v>
                </c:pt>
                <c:pt idx="466" formatCode="0.00">
                  <c:v>4.62</c:v>
                </c:pt>
                <c:pt idx="467" formatCode="0.00">
                  <c:v>4.63</c:v>
                </c:pt>
                <c:pt idx="468" formatCode="0.00">
                  <c:v>4.64</c:v>
                </c:pt>
                <c:pt idx="469" formatCode="0.00">
                  <c:v>4.65</c:v>
                </c:pt>
                <c:pt idx="470" formatCode="0.00">
                  <c:v>4.66</c:v>
                </c:pt>
                <c:pt idx="471" formatCode="0.00">
                  <c:v>4.67</c:v>
                </c:pt>
                <c:pt idx="472" formatCode="0.00">
                  <c:v>4.68</c:v>
                </c:pt>
                <c:pt idx="473" formatCode="0.00">
                  <c:v>4.69</c:v>
                </c:pt>
                <c:pt idx="474" formatCode="0.00">
                  <c:v>4.7</c:v>
                </c:pt>
                <c:pt idx="475" formatCode="0.00">
                  <c:v>4.71</c:v>
                </c:pt>
                <c:pt idx="476" formatCode="0.00">
                  <c:v>4.72</c:v>
                </c:pt>
                <c:pt idx="477" formatCode="0.00">
                  <c:v>4.73</c:v>
                </c:pt>
                <c:pt idx="478" formatCode="0.00">
                  <c:v>4.74</c:v>
                </c:pt>
                <c:pt idx="479" formatCode="0.00">
                  <c:v>4.75</c:v>
                </c:pt>
                <c:pt idx="480" formatCode="0.00">
                  <c:v>4.76</c:v>
                </c:pt>
                <c:pt idx="481" formatCode="0.00">
                  <c:v>4.769999999999999</c:v>
                </c:pt>
                <c:pt idx="482" formatCode="0.00">
                  <c:v>4.78</c:v>
                </c:pt>
                <c:pt idx="483" formatCode="0.00">
                  <c:v>4.79</c:v>
                </c:pt>
                <c:pt idx="484" formatCode="0.00">
                  <c:v>4.8</c:v>
                </c:pt>
                <c:pt idx="485" formatCode="0.00">
                  <c:v>4.81</c:v>
                </c:pt>
                <c:pt idx="486" formatCode="0.00">
                  <c:v>4.82</c:v>
                </c:pt>
                <c:pt idx="487" formatCode="0.00">
                  <c:v>4.83</c:v>
                </c:pt>
                <c:pt idx="488" formatCode="0.00">
                  <c:v>4.84</c:v>
                </c:pt>
                <c:pt idx="489" formatCode="0.00">
                  <c:v>4.85</c:v>
                </c:pt>
                <c:pt idx="490" formatCode="0.00">
                  <c:v>4.86</c:v>
                </c:pt>
                <c:pt idx="491" formatCode="0.00">
                  <c:v>4.87</c:v>
                </c:pt>
                <c:pt idx="492" formatCode="0.00">
                  <c:v>4.88</c:v>
                </c:pt>
                <c:pt idx="493" formatCode="0.00">
                  <c:v>4.89</c:v>
                </c:pt>
                <c:pt idx="494" formatCode="0.00">
                  <c:v>4.9</c:v>
                </c:pt>
                <c:pt idx="495" formatCode="0.00">
                  <c:v>4.91</c:v>
                </c:pt>
                <c:pt idx="496" formatCode="0.00">
                  <c:v>4.92</c:v>
                </c:pt>
                <c:pt idx="497" formatCode="0.00">
                  <c:v>4.93</c:v>
                </c:pt>
                <c:pt idx="498" formatCode="0.00">
                  <c:v>4.94</c:v>
                </c:pt>
                <c:pt idx="499" formatCode="0.00">
                  <c:v>4.95</c:v>
                </c:pt>
                <c:pt idx="500" formatCode="0.00">
                  <c:v>4.96</c:v>
                </c:pt>
                <c:pt idx="501" formatCode="0.00">
                  <c:v>4.97</c:v>
                </c:pt>
                <c:pt idx="502" formatCode="0.00">
                  <c:v>4.98</c:v>
                </c:pt>
                <c:pt idx="503" formatCode="0.00">
                  <c:v>4.99</c:v>
                </c:pt>
                <c:pt idx="504" formatCode="0.00">
                  <c:v>5.0</c:v>
                </c:pt>
                <c:pt idx="505" formatCode="0.00">
                  <c:v>5.01</c:v>
                </c:pt>
                <c:pt idx="506" formatCode="0.00">
                  <c:v>5.02</c:v>
                </c:pt>
                <c:pt idx="507" formatCode="0.00">
                  <c:v>5.03</c:v>
                </c:pt>
                <c:pt idx="508" formatCode="0.00">
                  <c:v>5.04</c:v>
                </c:pt>
                <c:pt idx="509" formatCode="0.00">
                  <c:v>5.05</c:v>
                </c:pt>
                <c:pt idx="510" formatCode="0.00">
                  <c:v>5.06</c:v>
                </c:pt>
                <c:pt idx="511" formatCode="0.00">
                  <c:v>5.07</c:v>
                </c:pt>
                <c:pt idx="512" formatCode="0.00">
                  <c:v>5.08</c:v>
                </c:pt>
                <c:pt idx="513" formatCode="0.00">
                  <c:v>5.09</c:v>
                </c:pt>
                <c:pt idx="514" formatCode="0.00">
                  <c:v>5.1</c:v>
                </c:pt>
                <c:pt idx="515" formatCode="0.00">
                  <c:v>5.11</c:v>
                </c:pt>
                <c:pt idx="516" formatCode="0.00">
                  <c:v>5.12</c:v>
                </c:pt>
                <c:pt idx="517" formatCode="0.00">
                  <c:v>5.13</c:v>
                </c:pt>
                <c:pt idx="518" formatCode="0.00">
                  <c:v>5.14</c:v>
                </c:pt>
                <c:pt idx="519" formatCode="0.00">
                  <c:v>5.15</c:v>
                </c:pt>
                <c:pt idx="520" formatCode="0.00">
                  <c:v>5.16</c:v>
                </c:pt>
                <c:pt idx="521" formatCode="0.00">
                  <c:v>5.17</c:v>
                </c:pt>
                <c:pt idx="522" formatCode="0.00">
                  <c:v>5.18</c:v>
                </c:pt>
                <c:pt idx="523" formatCode="0.00">
                  <c:v>5.19</c:v>
                </c:pt>
                <c:pt idx="524" formatCode="0.00">
                  <c:v>5.2</c:v>
                </c:pt>
                <c:pt idx="525" formatCode="0.00">
                  <c:v>5.21</c:v>
                </c:pt>
                <c:pt idx="526" formatCode="0.00">
                  <c:v>5.22</c:v>
                </c:pt>
                <c:pt idx="527" formatCode="0.00">
                  <c:v>5.23</c:v>
                </c:pt>
                <c:pt idx="528" formatCode="0.00">
                  <c:v>5.24</c:v>
                </c:pt>
                <c:pt idx="529" formatCode="0.00">
                  <c:v>5.25</c:v>
                </c:pt>
                <c:pt idx="530" formatCode="0.00">
                  <c:v>5.26</c:v>
                </c:pt>
                <c:pt idx="531" formatCode="0.00">
                  <c:v>5.27</c:v>
                </c:pt>
                <c:pt idx="532" formatCode="0.00">
                  <c:v>5.28</c:v>
                </c:pt>
                <c:pt idx="533" formatCode="0.00">
                  <c:v>5.29</c:v>
                </c:pt>
                <c:pt idx="534" formatCode="0.00">
                  <c:v>5.3</c:v>
                </c:pt>
                <c:pt idx="535" formatCode="0.00">
                  <c:v>5.31</c:v>
                </c:pt>
                <c:pt idx="536" formatCode="0.00">
                  <c:v>5.32</c:v>
                </c:pt>
                <c:pt idx="537" formatCode="0.00">
                  <c:v>5.33</c:v>
                </c:pt>
                <c:pt idx="538" formatCode="0.00">
                  <c:v>5.34</c:v>
                </c:pt>
                <c:pt idx="539" formatCode="0.00">
                  <c:v>5.35</c:v>
                </c:pt>
                <c:pt idx="540" formatCode="0.00">
                  <c:v>5.36</c:v>
                </c:pt>
                <c:pt idx="541" formatCode="0.00">
                  <c:v>5.37</c:v>
                </c:pt>
                <c:pt idx="542" formatCode="0.00">
                  <c:v>5.38</c:v>
                </c:pt>
                <c:pt idx="543" formatCode="0.00">
                  <c:v>5.39</c:v>
                </c:pt>
                <c:pt idx="544" formatCode="0.00">
                  <c:v>5.4</c:v>
                </c:pt>
                <c:pt idx="545" formatCode="0.00">
                  <c:v>5.41</c:v>
                </c:pt>
                <c:pt idx="546" formatCode="0.00">
                  <c:v>5.42</c:v>
                </c:pt>
                <c:pt idx="547" formatCode="0.00">
                  <c:v>5.43</c:v>
                </c:pt>
                <c:pt idx="548" formatCode="0.00">
                  <c:v>5.44</c:v>
                </c:pt>
                <c:pt idx="549" formatCode="0.00">
                  <c:v>5.45</c:v>
                </c:pt>
                <c:pt idx="550" formatCode="0.00">
                  <c:v>5.46</c:v>
                </c:pt>
                <c:pt idx="551" formatCode="0.00">
                  <c:v>5.47</c:v>
                </c:pt>
                <c:pt idx="552" formatCode="0.00">
                  <c:v>5.48</c:v>
                </c:pt>
                <c:pt idx="553" formatCode="0.00">
                  <c:v>5.49</c:v>
                </c:pt>
                <c:pt idx="554" formatCode="0.00">
                  <c:v>5.5</c:v>
                </c:pt>
                <c:pt idx="555" formatCode="0.00">
                  <c:v>5.51</c:v>
                </c:pt>
                <c:pt idx="556" formatCode="0.00">
                  <c:v>5.52</c:v>
                </c:pt>
                <c:pt idx="557" formatCode="0.00">
                  <c:v>5.53</c:v>
                </c:pt>
                <c:pt idx="558" formatCode="0.00">
                  <c:v>5.54</c:v>
                </c:pt>
                <c:pt idx="559" formatCode="0.00">
                  <c:v>5.55</c:v>
                </c:pt>
                <c:pt idx="560" formatCode="0.00">
                  <c:v>5.56</c:v>
                </c:pt>
                <c:pt idx="561" formatCode="0.00">
                  <c:v>5.57</c:v>
                </c:pt>
                <c:pt idx="562" formatCode="0.00">
                  <c:v>5.58</c:v>
                </c:pt>
                <c:pt idx="563" formatCode="0.00">
                  <c:v>5.59</c:v>
                </c:pt>
                <c:pt idx="564" formatCode="0.00">
                  <c:v>5.6</c:v>
                </c:pt>
                <c:pt idx="565" formatCode="0.00">
                  <c:v>5.61</c:v>
                </c:pt>
                <c:pt idx="566" formatCode="0.00">
                  <c:v>5.62</c:v>
                </c:pt>
                <c:pt idx="567" formatCode="0.00">
                  <c:v>5.63</c:v>
                </c:pt>
                <c:pt idx="568" formatCode="0.00">
                  <c:v>5.64</c:v>
                </c:pt>
                <c:pt idx="569" formatCode="0.00">
                  <c:v>5.65</c:v>
                </c:pt>
                <c:pt idx="570" formatCode="0.00">
                  <c:v>5.66</c:v>
                </c:pt>
                <c:pt idx="571" formatCode="0.00">
                  <c:v>5.67</c:v>
                </c:pt>
                <c:pt idx="572" formatCode="0.00">
                  <c:v>5.68</c:v>
                </c:pt>
                <c:pt idx="573" formatCode="0.00">
                  <c:v>5.69</c:v>
                </c:pt>
                <c:pt idx="574" formatCode="0.00">
                  <c:v>5.7</c:v>
                </c:pt>
                <c:pt idx="575" formatCode="0.00">
                  <c:v>5.71</c:v>
                </c:pt>
                <c:pt idx="576" formatCode="0.00">
                  <c:v>5.72</c:v>
                </c:pt>
                <c:pt idx="577" formatCode="0.00">
                  <c:v>5.73</c:v>
                </c:pt>
                <c:pt idx="578" formatCode="0.00">
                  <c:v>5.74</c:v>
                </c:pt>
                <c:pt idx="579" formatCode="0.00">
                  <c:v>5.75</c:v>
                </c:pt>
                <c:pt idx="580" formatCode="0.00">
                  <c:v>5.76</c:v>
                </c:pt>
                <c:pt idx="581" formatCode="0.00">
                  <c:v>5.769999999999999</c:v>
                </c:pt>
                <c:pt idx="582" formatCode="0.00">
                  <c:v>5.78</c:v>
                </c:pt>
                <c:pt idx="583" formatCode="0.00">
                  <c:v>5.79</c:v>
                </c:pt>
                <c:pt idx="584" formatCode="0.00">
                  <c:v>5.8</c:v>
                </c:pt>
                <c:pt idx="585" formatCode="0.00">
                  <c:v>5.81</c:v>
                </c:pt>
                <c:pt idx="586" formatCode="0.00">
                  <c:v>5.82</c:v>
                </c:pt>
                <c:pt idx="587" formatCode="0.00">
                  <c:v>5.83</c:v>
                </c:pt>
                <c:pt idx="588" formatCode="0.00">
                  <c:v>5.84</c:v>
                </c:pt>
                <c:pt idx="589" formatCode="0.00">
                  <c:v>5.85</c:v>
                </c:pt>
                <c:pt idx="590" formatCode="0.00">
                  <c:v>5.86</c:v>
                </c:pt>
                <c:pt idx="591" formatCode="0.00">
                  <c:v>5.87</c:v>
                </c:pt>
                <c:pt idx="592" formatCode="0.00">
                  <c:v>5.88</c:v>
                </c:pt>
                <c:pt idx="593" formatCode="0.00">
                  <c:v>5.89</c:v>
                </c:pt>
                <c:pt idx="594" formatCode="0.00">
                  <c:v>5.9</c:v>
                </c:pt>
                <c:pt idx="595" formatCode="0.00">
                  <c:v>5.91</c:v>
                </c:pt>
                <c:pt idx="596" formatCode="0.00">
                  <c:v>5.92</c:v>
                </c:pt>
                <c:pt idx="597" formatCode="0.00">
                  <c:v>5.93</c:v>
                </c:pt>
                <c:pt idx="598" formatCode="0.00">
                  <c:v>5.94</c:v>
                </c:pt>
                <c:pt idx="599" formatCode="0.00">
                  <c:v>5.95</c:v>
                </c:pt>
                <c:pt idx="600" formatCode="0.00">
                  <c:v>5.96</c:v>
                </c:pt>
                <c:pt idx="601" formatCode="0.00">
                  <c:v>5.97</c:v>
                </c:pt>
                <c:pt idx="602" formatCode="0.00">
                  <c:v>5.98</c:v>
                </c:pt>
                <c:pt idx="603" formatCode="0.00">
                  <c:v>5.99</c:v>
                </c:pt>
                <c:pt idx="604" formatCode="0.00">
                  <c:v>6.0</c:v>
                </c:pt>
                <c:pt idx="605" formatCode="0.00">
                  <c:v>6.01</c:v>
                </c:pt>
                <c:pt idx="606" formatCode="0.00">
                  <c:v>6.02</c:v>
                </c:pt>
                <c:pt idx="607" formatCode="0.00">
                  <c:v>6.03</c:v>
                </c:pt>
                <c:pt idx="608" formatCode="0.00">
                  <c:v>6.04</c:v>
                </c:pt>
                <c:pt idx="609" formatCode="0.00">
                  <c:v>6.05</c:v>
                </c:pt>
                <c:pt idx="610" formatCode="0.00">
                  <c:v>6.06</c:v>
                </c:pt>
                <c:pt idx="611" formatCode="0.00">
                  <c:v>6.07</c:v>
                </c:pt>
                <c:pt idx="612" formatCode="0.00">
                  <c:v>6.08</c:v>
                </c:pt>
                <c:pt idx="613" formatCode="0.00">
                  <c:v>6.09</c:v>
                </c:pt>
                <c:pt idx="614" formatCode="0.00">
                  <c:v>6.1</c:v>
                </c:pt>
                <c:pt idx="615" formatCode="0.00">
                  <c:v>6.11</c:v>
                </c:pt>
                <c:pt idx="616" formatCode="0.00">
                  <c:v>6.12</c:v>
                </c:pt>
                <c:pt idx="617" formatCode="0.00">
                  <c:v>6.13</c:v>
                </c:pt>
                <c:pt idx="618" formatCode="0.00">
                  <c:v>6.14</c:v>
                </c:pt>
                <c:pt idx="619" formatCode="0.00">
                  <c:v>6.15</c:v>
                </c:pt>
                <c:pt idx="620" formatCode="0.00">
                  <c:v>6.16</c:v>
                </c:pt>
                <c:pt idx="621" formatCode="0.00">
                  <c:v>6.17</c:v>
                </c:pt>
                <c:pt idx="622" formatCode="0.00">
                  <c:v>6.18</c:v>
                </c:pt>
                <c:pt idx="623" formatCode="0.00">
                  <c:v>6.19</c:v>
                </c:pt>
                <c:pt idx="624" formatCode="0.00">
                  <c:v>6.2</c:v>
                </c:pt>
                <c:pt idx="625" formatCode="0.00">
                  <c:v>6.21</c:v>
                </c:pt>
                <c:pt idx="626" formatCode="0.00">
                  <c:v>6.22</c:v>
                </c:pt>
                <c:pt idx="627" formatCode="0.00">
                  <c:v>6.23</c:v>
                </c:pt>
                <c:pt idx="628" formatCode="0.00">
                  <c:v>6.24</c:v>
                </c:pt>
                <c:pt idx="629" formatCode="0.00">
                  <c:v>6.25</c:v>
                </c:pt>
                <c:pt idx="630" formatCode="0.00">
                  <c:v>6.26</c:v>
                </c:pt>
                <c:pt idx="631" formatCode="0.00">
                  <c:v>6.27</c:v>
                </c:pt>
                <c:pt idx="632" formatCode="0.00">
                  <c:v>6.28</c:v>
                </c:pt>
                <c:pt idx="633" formatCode="0.00">
                  <c:v>6.29</c:v>
                </c:pt>
                <c:pt idx="634" formatCode="0.00">
                  <c:v>6.3</c:v>
                </c:pt>
                <c:pt idx="635" formatCode="0.00">
                  <c:v>6.31</c:v>
                </c:pt>
                <c:pt idx="636" formatCode="0.00">
                  <c:v>6.32</c:v>
                </c:pt>
                <c:pt idx="637" formatCode="0.00">
                  <c:v>6.33</c:v>
                </c:pt>
                <c:pt idx="638" formatCode="0.00">
                  <c:v>6.34</c:v>
                </c:pt>
                <c:pt idx="639" formatCode="0.00">
                  <c:v>6.35</c:v>
                </c:pt>
                <c:pt idx="640" formatCode="0.00">
                  <c:v>6.36</c:v>
                </c:pt>
                <c:pt idx="641" formatCode="0.00">
                  <c:v>6.37</c:v>
                </c:pt>
                <c:pt idx="642" formatCode="0.00">
                  <c:v>6.38</c:v>
                </c:pt>
                <c:pt idx="643" formatCode="0.00">
                  <c:v>6.39</c:v>
                </c:pt>
                <c:pt idx="644" formatCode="0.00">
                  <c:v>6.4</c:v>
                </c:pt>
                <c:pt idx="645" formatCode="0.00">
                  <c:v>6.41</c:v>
                </c:pt>
                <c:pt idx="646" formatCode="0.00">
                  <c:v>6.42</c:v>
                </c:pt>
                <c:pt idx="647" formatCode="0.00">
                  <c:v>6.43</c:v>
                </c:pt>
                <c:pt idx="648" formatCode="0.00">
                  <c:v>6.44</c:v>
                </c:pt>
                <c:pt idx="649" formatCode="0.00">
                  <c:v>6.45</c:v>
                </c:pt>
                <c:pt idx="650" formatCode="0.00">
                  <c:v>6.46</c:v>
                </c:pt>
                <c:pt idx="651" formatCode="0.00">
                  <c:v>6.47</c:v>
                </c:pt>
                <c:pt idx="652" formatCode="0.00">
                  <c:v>6.48</c:v>
                </c:pt>
                <c:pt idx="653" formatCode="0.00">
                  <c:v>6.49</c:v>
                </c:pt>
                <c:pt idx="654" formatCode="0.00">
                  <c:v>6.5</c:v>
                </c:pt>
                <c:pt idx="655" formatCode="0.00">
                  <c:v>6.51</c:v>
                </c:pt>
                <c:pt idx="656" formatCode="0.00">
                  <c:v>6.52</c:v>
                </c:pt>
                <c:pt idx="657" formatCode="0.00">
                  <c:v>6.53</c:v>
                </c:pt>
                <c:pt idx="658" formatCode="0.00">
                  <c:v>6.54</c:v>
                </c:pt>
                <c:pt idx="659" formatCode="0.00">
                  <c:v>6.55</c:v>
                </c:pt>
                <c:pt idx="660" formatCode="0.00">
                  <c:v>6.56</c:v>
                </c:pt>
                <c:pt idx="661" formatCode="0.00">
                  <c:v>6.57</c:v>
                </c:pt>
                <c:pt idx="662" formatCode="0.00">
                  <c:v>6.58</c:v>
                </c:pt>
                <c:pt idx="663" formatCode="0.00">
                  <c:v>6.59</c:v>
                </c:pt>
                <c:pt idx="664" formatCode="0.00">
                  <c:v>6.6</c:v>
                </c:pt>
                <c:pt idx="665" formatCode="0.00">
                  <c:v>6.61</c:v>
                </c:pt>
                <c:pt idx="666" formatCode="0.00">
                  <c:v>6.62</c:v>
                </c:pt>
                <c:pt idx="667" formatCode="0.00">
                  <c:v>6.63</c:v>
                </c:pt>
                <c:pt idx="668" formatCode="0.00">
                  <c:v>6.64</c:v>
                </c:pt>
                <c:pt idx="669" formatCode="0.00">
                  <c:v>6.65</c:v>
                </c:pt>
                <c:pt idx="670" formatCode="0.00">
                  <c:v>6.66</c:v>
                </c:pt>
                <c:pt idx="671" formatCode="0.00">
                  <c:v>6.67</c:v>
                </c:pt>
                <c:pt idx="672" formatCode="0.00">
                  <c:v>6.68</c:v>
                </c:pt>
                <c:pt idx="673" formatCode="0.00">
                  <c:v>6.69</c:v>
                </c:pt>
                <c:pt idx="674" formatCode="0.00">
                  <c:v>6.7</c:v>
                </c:pt>
                <c:pt idx="675" formatCode="0.00">
                  <c:v>6.71</c:v>
                </c:pt>
                <c:pt idx="676" formatCode="0.00">
                  <c:v>6.72</c:v>
                </c:pt>
                <c:pt idx="677" formatCode="0.00">
                  <c:v>6.73</c:v>
                </c:pt>
                <c:pt idx="678" formatCode="0.00">
                  <c:v>6.74</c:v>
                </c:pt>
                <c:pt idx="679" formatCode="0.00">
                  <c:v>6.75</c:v>
                </c:pt>
                <c:pt idx="680" formatCode="0.00">
                  <c:v>6.76</c:v>
                </c:pt>
                <c:pt idx="681" formatCode="0.00">
                  <c:v>6.769999999999999</c:v>
                </c:pt>
                <c:pt idx="682" formatCode="0.00">
                  <c:v>6.78</c:v>
                </c:pt>
                <c:pt idx="683" formatCode="0.00">
                  <c:v>6.79</c:v>
                </c:pt>
                <c:pt idx="684" formatCode="0.00">
                  <c:v>6.8</c:v>
                </c:pt>
                <c:pt idx="685" formatCode="0.00">
                  <c:v>6.81</c:v>
                </c:pt>
                <c:pt idx="686" formatCode="0.00">
                  <c:v>6.82</c:v>
                </c:pt>
                <c:pt idx="687" formatCode="0.00">
                  <c:v>6.83</c:v>
                </c:pt>
                <c:pt idx="688" formatCode="0.00">
                  <c:v>6.84</c:v>
                </c:pt>
                <c:pt idx="689" formatCode="0.00">
                  <c:v>6.85</c:v>
                </c:pt>
                <c:pt idx="690" formatCode="0.00">
                  <c:v>6.86</c:v>
                </c:pt>
                <c:pt idx="691" formatCode="0.00">
                  <c:v>6.87</c:v>
                </c:pt>
                <c:pt idx="692" formatCode="0.00">
                  <c:v>6.88</c:v>
                </c:pt>
                <c:pt idx="693" formatCode="0.00">
                  <c:v>6.89</c:v>
                </c:pt>
                <c:pt idx="694" formatCode="0.00">
                  <c:v>6.9</c:v>
                </c:pt>
                <c:pt idx="695" formatCode="0.00">
                  <c:v>6.91</c:v>
                </c:pt>
                <c:pt idx="696" formatCode="0.00">
                  <c:v>6.92</c:v>
                </c:pt>
                <c:pt idx="697" formatCode="0.00">
                  <c:v>6.93</c:v>
                </c:pt>
                <c:pt idx="698" formatCode="0.00">
                  <c:v>6.94</c:v>
                </c:pt>
                <c:pt idx="699" formatCode="0.00">
                  <c:v>6.95</c:v>
                </c:pt>
                <c:pt idx="700" formatCode="0.00">
                  <c:v>6.96</c:v>
                </c:pt>
                <c:pt idx="701" formatCode="0.00">
                  <c:v>6.97</c:v>
                </c:pt>
                <c:pt idx="702" formatCode="0.00">
                  <c:v>6.98</c:v>
                </c:pt>
                <c:pt idx="703" formatCode="0.00">
                  <c:v>6.99</c:v>
                </c:pt>
                <c:pt idx="704" formatCode="0.00">
                  <c:v>7.0</c:v>
                </c:pt>
                <c:pt idx="705" formatCode="0.00">
                  <c:v>7.01</c:v>
                </c:pt>
                <c:pt idx="706" formatCode="0.00">
                  <c:v>7.02</c:v>
                </c:pt>
                <c:pt idx="707" formatCode="0.00">
                  <c:v>7.03</c:v>
                </c:pt>
                <c:pt idx="708" formatCode="0.00">
                  <c:v>7.04</c:v>
                </c:pt>
                <c:pt idx="709" formatCode="0.00">
                  <c:v>7.05</c:v>
                </c:pt>
                <c:pt idx="710" formatCode="0.00">
                  <c:v>7.06</c:v>
                </c:pt>
                <c:pt idx="711" formatCode="0.00">
                  <c:v>7.07</c:v>
                </c:pt>
                <c:pt idx="712" formatCode="0.00">
                  <c:v>7.08</c:v>
                </c:pt>
                <c:pt idx="713" formatCode="0.00">
                  <c:v>7.09</c:v>
                </c:pt>
                <c:pt idx="714" formatCode="0.00">
                  <c:v>7.1</c:v>
                </c:pt>
                <c:pt idx="715" formatCode="0.00">
                  <c:v>7.11</c:v>
                </c:pt>
                <c:pt idx="716" formatCode="0.00">
                  <c:v>7.12</c:v>
                </c:pt>
                <c:pt idx="717" formatCode="0.00">
                  <c:v>7.13</c:v>
                </c:pt>
                <c:pt idx="718" formatCode="0.00">
                  <c:v>7.14</c:v>
                </c:pt>
                <c:pt idx="719" formatCode="0.00">
                  <c:v>7.15</c:v>
                </c:pt>
                <c:pt idx="720" formatCode="0.00">
                  <c:v>7.16</c:v>
                </c:pt>
                <c:pt idx="721" formatCode="0.00">
                  <c:v>7.17</c:v>
                </c:pt>
                <c:pt idx="722" formatCode="0.00">
                  <c:v>7.18</c:v>
                </c:pt>
                <c:pt idx="723" formatCode="0.00">
                  <c:v>7.19</c:v>
                </c:pt>
                <c:pt idx="724" formatCode="0.00">
                  <c:v>7.2</c:v>
                </c:pt>
                <c:pt idx="725" formatCode="0.00">
                  <c:v>7.21</c:v>
                </c:pt>
                <c:pt idx="726" formatCode="0.00">
                  <c:v>7.22</c:v>
                </c:pt>
                <c:pt idx="727" formatCode="0.00">
                  <c:v>7.23</c:v>
                </c:pt>
                <c:pt idx="728" formatCode="0.00">
                  <c:v>7.24</c:v>
                </c:pt>
                <c:pt idx="729" formatCode="0.00">
                  <c:v>7.25</c:v>
                </c:pt>
                <c:pt idx="730" formatCode="0.00">
                  <c:v>7.26</c:v>
                </c:pt>
                <c:pt idx="731" formatCode="0.00">
                  <c:v>7.27</c:v>
                </c:pt>
                <c:pt idx="732" formatCode="0.00">
                  <c:v>7.28</c:v>
                </c:pt>
                <c:pt idx="733" formatCode="0.00">
                  <c:v>7.29</c:v>
                </c:pt>
                <c:pt idx="734" formatCode="0.00">
                  <c:v>7.3</c:v>
                </c:pt>
                <c:pt idx="735" formatCode="0.00">
                  <c:v>7.31</c:v>
                </c:pt>
                <c:pt idx="736" formatCode="0.00">
                  <c:v>7.32</c:v>
                </c:pt>
                <c:pt idx="737" formatCode="0.00">
                  <c:v>7.33</c:v>
                </c:pt>
                <c:pt idx="738" formatCode="0.00">
                  <c:v>7.34</c:v>
                </c:pt>
                <c:pt idx="739" formatCode="0.00">
                  <c:v>7.35</c:v>
                </c:pt>
                <c:pt idx="740" formatCode="0.00">
                  <c:v>7.36</c:v>
                </c:pt>
                <c:pt idx="741" formatCode="0.00">
                  <c:v>7.37</c:v>
                </c:pt>
                <c:pt idx="742" formatCode="0.00">
                  <c:v>7.38</c:v>
                </c:pt>
                <c:pt idx="743" formatCode="0.00">
                  <c:v>7.39</c:v>
                </c:pt>
                <c:pt idx="744" formatCode="0.00">
                  <c:v>7.4</c:v>
                </c:pt>
                <c:pt idx="745" formatCode="0.00">
                  <c:v>7.41</c:v>
                </c:pt>
                <c:pt idx="746" formatCode="0.00">
                  <c:v>7.42</c:v>
                </c:pt>
                <c:pt idx="747" formatCode="0.00">
                  <c:v>7.43</c:v>
                </c:pt>
                <c:pt idx="748" formatCode="0.00">
                  <c:v>7.44</c:v>
                </c:pt>
                <c:pt idx="749" formatCode="0.00">
                  <c:v>7.45</c:v>
                </c:pt>
                <c:pt idx="750" formatCode="0.00">
                  <c:v>7.46</c:v>
                </c:pt>
                <c:pt idx="751" formatCode="0.00">
                  <c:v>7.47</c:v>
                </c:pt>
                <c:pt idx="752" formatCode="0.00">
                  <c:v>7.48</c:v>
                </c:pt>
                <c:pt idx="753" formatCode="0.00">
                  <c:v>7.49</c:v>
                </c:pt>
                <c:pt idx="754" formatCode="0.00">
                  <c:v>7.5</c:v>
                </c:pt>
                <c:pt idx="755" formatCode="0.00">
                  <c:v>7.51</c:v>
                </c:pt>
                <c:pt idx="756" formatCode="0.00">
                  <c:v>7.52</c:v>
                </c:pt>
                <c:pt idx="757" formatCode="0.00">
                  <c:v>7.53</c:v>
                </c:pt>
                <c:pt idx="758" formatCode="0.00">
                  <c:v>7.54</c:v>
                </c:pt>
                <c:pt idx="759" formatCode="0.00">
                  <c:v>7.55</c:v>
                </c:pt>
                <c:pt idx="760" formatCode="0.00">
                  <c:v>7.56</c:v>
                </c:pt>
                <c:pt idx="761" formatCode="0.00">
                  <c:v>7.57</c:v>
                </c:pt>
                <c:pt idx="762" formatCode="0.00">
                  <c:v>7.58</c:v>
                </c:pt>
                <c:pt idx="763" formatCode="0.00">
                  <c:v>7.59</c:v>
                </c:pt>
                <c:pt idx="764" formatCode="0.00">
                  <c:v>7.6</c:v>
                </c:pt>
                <c:pt idx="765" formatCode="0.00">
                  <c:v>7.61</c:v>
                </c:pt>
                <c:pt idx="766" formatCode="0.00">
                  <c:v>7.62</c:v>
                </c:pt>
                <c:pt idx="767" formatCode="0.00">
                  <c:v>7.63</c:v>
                </c:pt>
                <c:pt idx="768" formatCode="0.00">
                  <c:v>7.64</c:v>
                </c:pt>
                <c:pt idx="769" formatCode="0.00">
                  <c:v>7.65</c:v>
                </c:pt>
                <c:pt idx="770" formatCode="0.00">
                  <c:v>7.66</c:v>
                </c:pt>
                <c:pt idx="771" formatCode="0.00">
                  <c:v>7.67</c:v>
                </c:pt>
                <c:pt idx="772" formatCode="0.00">
                  <c:v>7.68</c:v>
                </c:pt>
                <c:pt idx="773" formatCode="0.00">
                  <c:v>7.69</c:v>
                </c:pt>
                <c:pt idx="774" formatCode="0.00">
                  <c:v>7.7</c:v>
                </c:pt>
                <c:pt idx="775" formatCode="0.00">
                  <c:v>7.71</c:v>
                </c:pt>
                <c:pt idx="776" formatCode="0.00">
                  <c:v>7.72</c:v>
                </c:pt>
                <c:pt idx="777" formatCode="0.00">
                  <c:v>7.73</c:v>
                </c:pt>
                <c:pt idx="778" formatCode="0.00">
                  <c:v>7.74</c:v>
                </c:pt>
                <c:pt idx="779" formatCode="0.00">
                  <c:v>7.75</c:v>
                </c:pt>
                <c:pt idx="780" formatCode="0.00">
                  <c:v>7.76</c:v>
                </c:pt>
                <c:pt idx="781" formatCode="0.00">
                  <c:v>7.769999999999999</c:v>
                </c:pt>
                <c:pt idx="782" formatCode="0.00">
                  <c:v>7.78</c:v>
                </c:pt>
                <c:pt idx="783" formatCode="0.00">
                  <c:v>7.79</c:v>
                </c:pt>
                <c:pt idx="784" formatCode="0.00">
                  <c:v>7.8</c:v>
                </c:pt>
                <c:pt idx="785" formatCode="0.00">
                  <c:v>7.81</c:v>
                </c:pt>
                <c:pt idx="786" formatCode="0.00">
                  <c:v>7.82</c:v>
                </c:pt>
                <c:pt idx="787" formatCode="0.00">
                  <c:v>7.83</c:v>
                </c:pt>
                <c:pt idx="788" formatCode="0.00">
                  <c:v>7.84</c:v>
                </c:pt>
                <c:pt idx="789" formatCode="0.00">
                  <c:v>7.85</c:v>
                </c:pt>
                <c:pt idx="790" formatCode="0.00">
                  <c:v>7.86</c:v>
                </c:pt>
                <c:pt idx="791" formatCode="0.00">
                  <c:v>7.87</c:v>
                </c:pt>
                <c:pt idx="792" formatCode="0.00">
                  <c:v>7.88</c:v>
                </c:pt>
                <c:pt idx="793" formatCode="0.00">
                  <c:v>7.89</c:v>
                </c:pt>
                <c:pt idx="794" formatCode="0.00">
                  <c:v>7.9</c:v>
                </c:pt>
                <c:pt idx="795" formatCode="0.00">
                  <c:v>7.91</c:v>
                </c:pt>
                <c:pt idx="796" formatCode="0.00">
                  <c:v>7.92</c:v>
                </c:pt>
                <c:pt idx="797" formatCode="0.00">
                  <c:v>7.93</c:v>
                </c:pt>
                <c:pt idx="798" formatCode="0.00">
                  <c:v>7.94</c:v>
                </c:pt>
                <c:pt idx="799" formatCode="0.00">
                  <c:v>7.95</c:v>
                </c:pt>
                <c:pt idx="800" formatCode="0.00">
                  <c:v>7.96</c:v>
                </c:pt>
                <c:pt idx="801" formatCode="0.00">
                  <c:v>7.97</c:v>
                </c:pt>
                <c:pt idx="802" formatCode="0.00">
                  <c:v>7.98</c:v>
                </c:pt>
                <c:pt idx="803" formatCode="0.00">
                  <c:v>7.99</c:v>
                </c:pt>
                <c:pt idx="804" formatCode="0.00">
                  <c:v>8.0</c:v>
                </c:pt>
                <c:pt idx="805" formatCode="0.00">
                  <c:v>8.01</c:v>
                </c:pt>
                <c:pt idx="806" formatCode="0.00">
                  <c:v>8.02</c:v>
                </c:pt>
                <c:pt idx="807" formatCode="0.00">
                  <c:v>8.03</c:v>
                </c:pt>
                <c:pt idx="808" formatCode="0.00">
                  <c:v>8.04</c:v>
                </c:pt>
                <c:pt idx="809" formatCode="0.00">
                  <c:v>8.05</c:v>
                </c:pt>
                <c:pt idx="810" formatCode="0.00">
                  <c:v>8.06</c:v>
                </c:pt>
                <c:pt idx="811" formatCode="0.00">
                  <c:v>8.07</c:v>
                </c:pt>
                <c:pt idx="812" formatCode="0.00">
                  <c:v>8.08</c:v>
                </c:pt>
                <c:pt idx="813" formatCode="0.00">
                  <c:v>8.09</c:v>
                </c:pt>
                <c:pt idx="814" formatCode="0.00">
                  <c:v>8.1</c:v>
                </c:pt>
                <c:pt idx="815" formatCode="0.00">
                  <c:v>8.11</c:v>
                </c:pt>
                <c:pt idx="816" formatCode="0.00">
                  <c:v>8.12</c:v>
                </c:pt>
                <c:pt idx="817" formatCode="0.00">
                  <c:v>8.130000000000001</c:v>
                </c:pt>
                <c:pt idx="818" formatCode="0.00">
                  <c:v>8.140000000000001</c:v>
                </c:pt>
                <c:pt idx="819" formatCode="0.00">
                  <c:v>8.15</c:v>
                </c:pt>
                <c:pt idx="820" formatCode="0.00">
                  <c:v>8.16</c:v>
                </c:pt>
                <c:pt idx="821" formatCode="0.00">
                  <c:v>8.17</c:v>
                </c:pt>
                <c:pt idx="822" formatCode="0.00">
                  <c:v>8.18</c:v>
                </c:pt>
                <c:pt idx="823" formatCode="0.00">
                  <c:v>8.19</c:v>
                </c:pt>
                <c:pt idx="824" formatCode="0.00">
                  <c:v>8.2</c:v>
                </c:pt>
                <c:pt idx="825" formatCode="0.00">
                  <c:v>8.210000000000001</c:v>
                </c:pt>
                <c:pt idx="826" formatCode="0.00">
                  <c:v>8.220000000000001</c:v>
                </c:pt>
                <c:pt idx="827" formatCode="0.00">
                  <c:v>8.23</c:v>
                </c:pt>
                <c:pt idx="828" formatCode="0.00">
                  <c:v>8.24</c:v>
                </c:pt>
                <c:pt idx="829" formatCode="0.00">
                  <c:v>8.25</c:v>
                </c:pt>
                <c:pt idx="830" formatCode="0.00">
                  <c:v>8.26</c:v>
                </c:pt>
                <c:pt idx="831" formatCode="0.00">
                  <c:v>8.27</c:v>
                </c:pt>
                <c:pt idx="832" formatCode="0.00">
                  <c:v>8.28</c:v>
                </c:pt>
                <c:pt idx="833" formatCode="0.00">
                  <c:v>8.29</c:v>
                </c:pt>
                <c:pt idx="834" formatCode="0.00">
                  <c:v>8.3</c:v>
                </c:pt>
                <c:pt idx="835" formatCode="0.00">
                  <c:v>8.31</c:v>
                </c:pt>
                <c:pt idx="836" formatCode="0.00">
                  <c:v>8.32</c:v>
                </c:pt>
                <c:pt idx="837" formatCode="0.00">
                  <c:v>8.33</c:v>
                </c:pt>
                <c:pt idx="838" formatCode="0.00">
                  <c:v>8.34</c:v>
                </c:pt>
                <c:pt idx="839" formatCode="0.00">
                  <c:v>8.35</c:v>
                </c:pt>
                <c:pt idx="840" formatCode="0.00">
                  <c:v>8.36</c:v>
                </c:pt>
                <c:pt idx="841" formatCode="0.00">
                  <c:v>8.37</c:v>
                </c:pt>
                <c:pt idx="842" formatCode="0.00">
                  <c:v>8.38</c:v>
                </c:pt>
                <c:pt idx="843" formatCode="0.00">
                  <c:v>8.39</c:v>
                </c:pt>
                <c:pt idx="844" formatCode="0.00">
                  <c:v>8.4</c:v>
                </c:pt>
                <c:pt idx="845" formatCode="0.00">
                  <c:v>8.41</c:v>
                </c:pt>
                <c:pt idx="846" formatCode="0.00">
                  <c:v>8.42</c:v>
                </c:pt>
                <c:pt idx="847" formatCode="0.00">
                  <c:v>8.43</c:v>
                </c:pt>
                <c:pt idx="848" formatCode="0.00">
                  <c:v>8.44</c:v>
                </c:pt>
                <c:pt idx="849" formatCode="0.00">
                  <c:v>8.45</c:v>
                </c:pt>
                <c:pt idx="850" formatCode="0.00">
                  <c:v>8.46</c:v>
                </c:pt>
                <c:pt idx="851" formatCode="0.00">
                  <c:v>8.47</c:v>
                </c:pt>
                <c:pt idx="852" formatCode="0.00">
                  <c:v>8.48</c:v>
                </c:pt>
                <c:pt idx="853" formatCode="0.00">
                  <c:v>8.49</c:v>
                </c:pt>
                <c:pt idx="854" formatCode="0.00">
                  <c:v>8.5</c:v>
                </c:pt>
                <c:pt idx="855" formatCode="0.00">
                  <c:v>8.51</c:v>
                </c:pt>
                <c:pt idx="856" formatCode="0.00">
                  <c:v>8.52</c:v>
                </c:pt>
                <c:pt idx="857" formatCode="0.00">
                  <c:v>8.53</c:v>
                </c:pt>
                <c:pt idx="858" formatCode="0.00">
                  <c:v>8.54</c:v>
                </c:pt>
                <c:pt idx="859" formatCode="0.00">
                  <c:v>8.55</c:v>
                </c:pt>
                <c:pt idx="860" formatCode="0.00">
                  <c:v>8.56</c:v>
                </c:pt>
                <c:pt idx="861" formatCode="0.00">
                  <c:v>8.57</c:v>
                </c:pt>
                <c:pt idx="862" formatCode="0.00">
                  <c:v>8.58</c:v>
                </c:pt>
                <c:pt idx="863" formatCode="0.00">
                  <c:v>8.59</c:v>
                </c:pt>
                <c:pt idx="864" formatCode="0.00">
                  <c:v>8.6</c:v>
                </c:pt>
                <c:pt idx="865" formatCode="0.00">
                  <c:v>8.61</c:v>
                </c:pt>
                <c:pt idx="866" formatCode="0.00">
                  <c:v>8.62</c:v>
                </c:pt>
                <c:pt idx="867" formatCode="0.00">
                  <c:v>8.630000000000001</c:v>
                </c:pt>
                <c:pt idx="868" formatCode="0.00">
                  <c:v>8.64</c:v>
                </c:pt>
                <c:pt idx="869" formatCode="0.00">
                  <c:v>8.65</c:v>
                </c:pt>
                <c:pt idx="870" formatCode="0.00">
                  <c:v>8.66</c:v>
                </c:pt>
                <c:pt idx="871" formatCode="0.00">
                  <c:v>8.67</c:v>
                </c:pt>
                <c:pt idx="872" formatCode="0.00">
                  <c:v>8.68</c:v>
                </c:pt>
                <c:pt idx="873" formatCode="0.00">
                  <c:v>8.69</c:v>
                </c:pt>
                <c:pt idx="874" formatCode="0.00">
                  <c:v>8.7</c:v>
                </c:pt>
                <c:pt idx="875" formatCode="0.00">
                  <c:v>8.710000000000001</c:v>
                </c:pt>
                <c:pt idx="876" formatCode="0.00">
                  <c:v>8.720000000000001</c:v>
                </c:pt>
                <c:pt idx="877" formatCode="0.00">
                  <c:v>8.73</c:v>
                </c:pt>
                <c:pt idx="878" formatCode="0.00">
                  <c:v>8.74</c:v>
                </c:pt>
                <c:pt idx="879" formatCode="0.00">
                  <c:v>8.75</c:v>
                </c:pt>
                <c:pt idx="880" formatCode="0.00">
                  <c:v>8.76</c:v>
                </c:pt>
                <c:pt idx="881" formatCode="0.00">
                  <c:v>8.77</c:v>
                </c:pt>
                <c:pt idx="882" formatCode="0.00">
                  <c:v>8.78</c:v>
                </c:pt>
                <c:pt idx="883" formatCode="0.00">
                  <c:v>8.79</c:v>
                </c:pt>
                <c:pt idx="884" formatCode="0.00">
                  <c:v>8.8</c:v>
                </c:pt>
                <c:pt idx="885" formatCode="0.00">
                  <c:v>8.81</c:v>
                </c:pt>
                <c:pt idx="886" formatCode="0.00">
                  <c:v>8.82</c:v>
                </c:pt>
                <c:pt idx="887" formatCode="0.00">
                  <c:v>8.83</c:v>
                </c:pt>
                <c:pt idx="888" formatCode="0.00">
                  <c:v>8.84</c:v>
                </c:pt>
                <c:pt idx="889" formatCode="0.00">
                  <c:v>8.85</c:v>
                </c:pt>
                <c:pt idx="890" formatCode="0.00">
                  <c:v>8.86</c:v>
                </c:pt>
                <c:pt idx="891" formatCode="0.00">
                  <c:v>8.87</c:v>
                </c:pt>
                <c:pt idx="892" formatCode="0.00">
                  <c:v>8.88</c:v>
                </c:pt>
                <c:pt idx="893" formatCode="0.00">
                  <c:v>8.89</c:v>
                </c:pt>
                <c:pt idx="894" formatCode="0.00">
                  <c:v>8.9</c:v>
                </c:pt>
                <c:pt idx="895" formatCode="0.00">
                  <c:v>8.91</c:v>
                </c:pt>
                <c:pt idx="896" formatCode="0.00">
                  <c:v>8.92</c:v>
                </c:pt>
                <c:pt idx="897" formatCode="0.00">
                  <c:v>8.93</c:v>
                </c:pt>
                <c:pt idx="898" formatCode="0.00">
                  <c:v>8.94</c:v>
                </c:pt>
                <c:pt idx="899" formatCode="0.00">
                  <c:v>8.95</c:v>
                </c:pt>
                <c:pt idx="900" formatCode="0.00">
                  <c:v>8.96</c:v>
                </c:pt>
                <c:pt idx="901" formatCode="0.00">
                  <c:v>8.97</c:v>
                </c:pt>
                <c:pt idx="902" formatCode="0.00">
                  <c:v>8.98</c:v>
                </c:pt>
                <c:pt idx="903" formatCode="0.00">
                  <c:v>8.99</c:v>
                </c:pt>
                <c:pt idx="904" formatCode="0.00">
                  <c:v>9.0</c:v>
                </c:pt>
                <c:pt idx="905" formatCode="0.00">
                  <c:v>9.01</c:v>
                </c:pt>
                <c:pt idx="906" formatCode="0.00">
                  <c:v>9.02</c:v>
                </c:pt>
                <c:pt idx="907" formatCode="0.00">
                  <c:v>9.03</c:v>
                </c:pt>
                <c:pt idx="908" formatCode="0.00">
                  <c:v>9.04</c:v>
                </c:pt>
                <c:pt idx="909" formatCode="0.00">
                  <c:v>9.05</c:v>
                </c:pt>
                <c:pt idx="910" formatCode="0.00">
                  <c:v>9.06</c:v>
                </c:pt>
                <c:pt idx="911" formatCode="0.00">
                  <c:v>9.07</c:v>
                </c:pt>
                <c:pt idx="912" formatCode="0.00">
                  <c:v>9.08</c:v>
                </c:pt>
                <c:pt idx="913" formatCode="0.00">
                  <c:v>9.09</c:v>
                </c:pt>
                <c:pt idx="914" formatCode="0.00">
                  <c:v>9.1</c:v>
                </c:pt>
                <c:pt idx="915" formatCode="0.00">
                  <c:v>9.11</c:v>
                </c:pt>
                <c:pt idx="916" formatCode="0.00">
                  <c:v>9.12</c:v>
                </c:pt>
                <c:pt idx="917" formatCode="0.00">
                  <c:v>9.130000000000001</c:v>
                </c:pt>
                <c:pt idx="918" formatCode="0.00">
                  <c:v>9.140000000000001</c:v>
                </c:pt>
                <c:pt idx="919" formatCode="0.00">
                  <c:v>9.15</c:v>
                </c:pt>
                <c:pt idx="920" formatCode="0.00">
                  <c:v>9.16</c:v>
                </c:pt>
                <c:pt idx="921" formatCode="0.00">
                  <c:v>9.17</c:v>
                </c:pt>
                <c:pt idx="922" formatCode="0.00">
                  <c:v>9.18</c:v>
                </c:pt>
                <c:pt idx="923" formatCode="0.00">
                  <c:v>9.19</c:v>
                </c:pt>
                <c:pt idx="924" formatCode="0.00">
                  <c:v>9.2</c:v>
                </c:pt>
                <c:pt idx="925" formatCode="0.00">
                  <c:v>9.210000000000001</c:v>
                </c:pt>
                <c:pt idx="926" formatCode="0.00">
                  <c:v>9.220000000000001</c:v>
                </c:pt>
                <c:pt idx="927" formatCode="0.00">
                  <c:v>9.23</c:v>
                </c:pt>
                <c:pt idx="928" formatCode="0.00">
                  <c:v>9.24</c:v>
                </c:pt>
                <c:pt idx="929" formatCode="0.00">
                  <c:v>9.25</c:v>
                </c:pt>
                <c:pt idx="930" formatCode="0.00">
                  <c:v>9.26</c:v>
                </c:pt>
                <c:pt idx="931" formatCode="0.00">
                  <c:v>9.27</c:v>
                </c:pt>
                <c:pt idx="932" formatCode="0.00">
                  <c:v>9.28</c:v>
                </c:pt>
                <c:pt idx="933" formatCode="0.00">
                  <c:v>9.29</c:v>
                </c:pt>
                <c:pt idx="934" formatCode="0.00">
                  <c:v>9.3</c:v>
                </c:pt>
                <c:pt idx="935" formatCode="0.00">
                  <c:v>9.31</c:v>
                </c:pt>
                <c:pt idx="936" formatCode="0.00">
                  <c:v>9.32</c:v>
                </c:pt>
                <c:pt idx="937" formatCode="0.00">
                  <c:v>9.33</c:v>
                </c:pt>
                <c:pt idx="938" formatCode="0.00">
                  <c:v>9.34</c:v>
                </c:pt>
                <c:pt idx="939" formatCode="0.00">
                  <c:v>9.35</c:v>
                </c:pt>
                <c:pt idx="940" formatCode="0.00">
                  <c:v>9.36</c:v>
                </c:pt>
                <c:pt idx="941" formatCode="0.00">
                  <c:v>9.37</c:v>
                </c:pt>
                <c:pt idx="942" formatCode="0.00">
                  <c:v>9.38</c:v>
                </c:pt>
                <c:pt idx="943" formatCode="0.00">
                  <c:v>9.39</c:v>
                </c:pt>
                <c:pt idx="944" formatCode="0.00">
                  <c:v>9.4</c:v>
                </c:pt>
                <c:pt idx="945" formatCode="0.00">
                  <c:v>9.41</c:v>
                </c:pt>
                <c:pt idx="946" formatCode="0.00">
                  <c:v>9.42</c:v>
                </c:pt>
                <c:pt idx="947" formatCode="0.00">
                  <c:v>9.43</c:v>
                </c:pt>
                <c:pt idx="948" formatCode="0.00">
                  <c:v>9.44</c:v>
                </c:pt>
                <c:pt idx="949" formatCode="0.00">
                  <c:v>9.45</c:v>
                </c:pt>
                <c:pt idx="950" formatCode="0.00">
                  <c:v>9.46</c:v>
                </c:pt>
                <c:pt idx="951" formatCode="0.00">
                  <c:v>9.47</c:v>
                </c:pt>
                <c:pt idx="952" formatCode="0.00">
                  <c:v>9.48</c:v>
                </c:pt>
                <c:pt idx="953" formatCode="0.00">
                  <c:v>9.49</c:v>
                </c:pt>
                <c:pt idx="954" formatCode="0.00">
                  <c:v>9.5</c:v>
                </c:pt>
                <c:pt idx="955" formatCode="0.00">
                  <c:v>9.51</c:v>
                </c:pt>
                <c:pt idx="956" formatCode="0.00">
                  <c:v>9.52</c:v>
                </c:pt>
                <c:pt idx="957" formatCode="0.00">
                  <c:v>9.53</c:v>
                </c:pt>
                <c:pt idx="958" formatCode="0.00">
                  <c:v>9.54</c:v>
                </c:pt>
                <c:pt idx="959" formatCode="0.00">
                  <c:v>9.55</c:v>
                </c:pt>
                <c:pt idx="960" formatCode="0.00">
                  <c:v>9.56</c:v>
                </c:pt>
                <c:pt idx="961" formatCode="0.00">
                  <c:v>9.57</c:v>
                </c:pt>
                <c:pt idx="962" formatCode="0.00">
                  <c:v>9.58</c:v>
                </c:pt>
                <c:pt idx="963" formatCode="0.00">
                  <c:v>9.59</c:v>
                </c:pt>
                <c:pt idx="964" formatCode="0.00">
                  <c:v>9.6</c:v>
                </c:pt>
                <c:pt idx="965" formatCode="0.00">
                  <c:v>9.61</c:v>
                </c:pt>
                <c:pt idx="966" formatCode="0.00">
                  <c:v>9.62</c:v>
                </c:pt>
                <c:pt idx="967" formatCode="0.00">
                  <c:v>9.630000000000001</c:v>
                </c:pt>
                <c:pt idx="968" formatCode="0.00">
                  <c:v>9.64</c:v>
                </c:pt>
                <c:pt idx="969" formatCode="0.00">
                  <c:v>9.65</c:v>
                </c:pt>
                <c:pt idx="970" formatCode="0.00">
                  <c:v>9.66</c:v>
                </c:pt>
                <c:pt idx="971" formatCode="0.00">
                  <c:v>9.67</c:v>
                </c:pt>
                <c:pt idx="972" formatCode="0.00">
                  <c:v>9.68</c:v>
                </c:pt>
                <c:pt idx="973" formatCode="0.00">
                  <c:v>9.69</c:v>
                </c:pt>
                <c:pt idx="974" formatCode="0.00">
                  <c:v>9.7</c:v>
                </c:pt>
                <c:pt idx="975" formatCode="0.00">
                  <c:v>9.710000000000001</c:v>
                </c:pt>
                <c:pt idx="976" formatCode="0.00">
                  <c:v>9.720000000000001</c:v>
                </c:pt>
                <c:pt idx="977" formatCode="0.00">
                  <c:v>9.73</c:v>
                </c:pt>
                <c:pt idx="978" formatCode="0.00">
                  <c:v>9.74</c:v>
                </c:pt>
                <c:pt idx="979" formatCode="0.00">
                  <c:v>9.75</c:v>
                </c:pt>
                <c:pt idx="980" formatCode="0.00">
                  <c:v>9.76</c:v>
                </c:pt>
                <c:pt idx="981" formatCode="0.00">
                  <c:v>9.77</c:v>
                </c:pt>
                <c:pt idx="982" formatCode="0.00">
                  <c:v>9.78</c:v>
                </c:pt>
                <c:pt idx="983" formatCode="0.00">
                  <c:v>9.79</c:v>
                </c:pt>
                <c:pt idx="984" formatCode="0.00">
                  <c:v>9.8</c:v>
                </c:pt>
                <c:pt idx="985" formatCode="0.00">
                  <c:v>9.81</c:v>
                </c:pt>
                <c:pt idx="986" formatCode="0.00">
                  <c:v>9.82</c:v>
                </c:pt>
                <c:pt idx="987" formatCode="0.00">
                  <c:v>9.83</c:v>
                </c:pt>
                <c:pt idx="988" formatCode="0.00">
                  <c:v>9.84</c:v>
                </c:pt>
                <c:pt idx="989" formatCode="0.00">
                  <c:v>9.85</c:v>
                </c:pt>
                <c:pt idx="990" formatCode="0.00">
                  <c:v>9.86</c:v>
                </c:pt>
                <c:pt idx="991" formatCode="0.00">
                  <c:v>9.87</c:v>
                </c:pt>
                <c:pt idx="992" formatCode="0.00">
                  <c:v>9.88</c:v>
                </c:pt>
                <c:pt idx="993" formatCode="0.00">
                  <c:v>9.89</c:v>
                </c:pt>
                <c:pt idx="994" formatCode="0.00">
                  <c:v>9.9</c:v>
                </c:pt>
                <c:pt idx="995" formatCode="0.00">
                  <c:v>9.91</c:v>
                </c:pt>
                <c:pt idx="996" formatCode="0.00">
                  <c:v>9.92</c:v>
                </c:pt>
                <c:pt idx="997" formatCode="0.00">
                  <c:v>9.93</c:v>
                </c:pt>
                <c:pt idx="998" formatCode="0.00">
                  <c:v>9.94</c:v>
                </c:pt>
                <c:pt idx="999" formatCode="0.00">
                  <c:v>9.95</c:v>
                </c:pt>
                <c:pt idx="1000" formatCode="0.00">
                  <c:v>9.96</c:v>
                </c:pt>
                <c:pt idx="1001" formatCode="0.00">
                  <c:v>9.97</c:v>
                </c:pt>
                <c:pt idx="1002" formatCode="0.00">
                  <c:v>9.98</c:v>
                </c:pt>
                <c:pt idx="1003" formatCode="0.00">
                  <c:v>9.99</c:v>
                </c:pt>
                <c:pt idx="1004" formatCode="0.00">
                  <c:v>10.0</c:v>
                </c:pt>
                <c:pt idx="1005" formatCode="0.00">
                  <c:v>10.01</c:v>
                </c:pt>
                <c:pt idx="1006" formatCode="0.00">
                  <c:v>10.02</c:v>
                </c:pt>
                <c:pt idx="1007" formatCode="0.00">
                  <c:v>10.03</c:v>
                </c:pt>
                <c:pt idx="1008" formatCode="0.00">
                  <c:v>10.04</c:v>
                </c:pt>
                <c:pt idx="1009" formatCode="0.00">
                  <c:v>10.05</c:v>
                </c:pt>
                <c:pt idx="1010" formatCode="0.00">
                  <c:v>10.06</c:v>
                </c:pt>
                <c:pt idx="1011" formatCode="0.00">
                  <c:v>10.07</c:v>
                </c:pt>
                <c:pt idx="1012" formatCode="0.00">
                  <c:v>10.08</c:v>
                </c:pt>
                <c:pt idx="1013" formatCode="0.00">
                  <c:v>10.09</c:v>
                </c:pt>
                <c:pt idx="1014" formatCode="0.00">
                  <c:v>10.1</c:v>
                </c:pt>
                <c:pt idx="1015" formatCode="0.00">
                  <c:v>10.11</c:v>
                </c:pt>
                <c:pt idx="1016" formatCode="0.00">
                  <c:v>10.12</c:v>
                </c:pt>
                <c:pt idx="1017" formatCode="0.00">
                  <c:v>10.13</c:v>
                </c:pt>
                <c:pt idx="1018" formatCode="0.00">
                  <c:v>10.14</c:v>
                </c:pt>
                <c:pt idx="1019" formatCode="0.00">
                  <c:v>10.15</c:v>
                </c:pt>
                <c:pt idx="1020" formatCode="0.00">
                  <c:v>10.16</c:v>
                </c:pt>
                <c:pt idx="1021" formatCode="0.00">
                  <c:v>10.17</c:v>
                </c:pt>
                <c:pt idx="1022" formatCode="0.00">
                  <c:v>10.18</c:v>
                </c:pt>
                <c:pt idx="1023" formatCode="0.00">
                  <c:v>10.19</c:v>
                </c:pt>
                <c:pt idx="1024" formatCode="0.00">
                  <c:v>10.2</c:v>
                </c:pt>
                <c:pt idx="1025" formatCode="0.00">
                  <c:v>10.21</c:v>
                </c:pt>
                <c:pt idx="1026" formatCode="0.00">
                  <c:v>10.22</c:v>
                </c:pt>
                <c:pt idx="1027" formatCode="0.00">
                  <c:v>10.23</c:v>
                </c:pt>
                <c:pt idx="1028" formatCode="0.00">
                  <c:v>10.24</c:v>
                </c:pt>
                <c:pt idx="1029" formatCode="0.00">
                  <c:v>10.25</c:v>
                </c:pt>
                <c:pt idx="1030" formatCode="0.00">
                  <c:v>10.26</c:v>
                </c:pt>
                <c:pt idx="1031" formatCode="0.00">
                  <c:v>10.27</c:v>
                </c:pt>
                <c:pt idx="1032" formatCode="0.00">
                  <c:v>10.28</c:v>
                </c:pt>
                <c:pt idx="1033" formatCode="0.00">
                  <c:v>10.29</c:v>
                </c:pt>
                <c:pt idx="1034" formatCode="0.00">
                  <c:v>10.3</c:v>
                </c:pt>
                <c:pt idx="1035" formatCode="0.00">
                  <c:v>10.31</c:v>
                </c:pt>
                <c:pt idx="1036" formatCode="0.00">
                  <c:v>10.32</c:v>
                </c:pt>
                <c:pt idx="1037" formatCode="0.00">
                  <c:v>10.33</c:v>
                </c:pt>
                <c:pt idx="1038" formatCode="0.00">
                  <c:v>10.34</c:v>
                </c:pt>
                <c:pt idx="1039" formatCode="0.00">
                  <c:v>10.35</c:v>
                </c:pt>
                <c:pt idx="1040" formatCode="0.00">
                  <c:v>10.36</c:v>
                </c:pt>
                <c:pt idx="1041" formatCode="0.00">
                  <c:v>10.37</c:v>
                </c:pt>
                <c:pt idx="1042" formatCode="0.00">
                  <c:v>10.38</c:v>
                </c:pt>
                <c:pt idx="1043" formatCode="0.00">
                  <c:v>10.39</c:v>
                </c:pt>
                <c:pt idx="1044" formatCode="0.00">
                  <c:v>10.4</c:v>
                </c:pt>
                <c:pt idx="1045" formatCode="0.00">
                  <c:v>10.41</c:v>
                </c:pt>
                <c:pt idx="1046" formatCode="0.00">
                  <c:v>10.42</c:v>
                </c:pt>
                <c:pt idx="1047" formatCode="0.00">
                  <c:v>10.43</c:v>
                </c:pt>
                <c:pt idx="1048" formatCode="0.00">
                  <c:v>10.44</c:v>
                </c:pt>
                <c:pt idx="1049" formatCode="0.00">
                  <c:v>10.45</c:v>
                </c:pt>
                <c:pt idx="1050" formatCode="0.00">
                  <c:v>10.46</c:v>
                </c:pt>
                <c:pt idx="1051" formatCode="0.00">
                  <c:v>10.47</c:v>
                </c:pt>
                <c:pt idx="1052" formatCode="0.00">
                  <c:v>10.48</c:v>
                </c:pt>
                <c:pt idx="1053" formatCode="0.00">
                  <c:v>10.49</c:v>
                </c:pt>
                <c:pt idx="1054" formatCode="0.00">
                  <c:v>10.5</c:v>
                </c:pt>
                <c:pt idx="1055" formatCode="0.00">
                  <c:v>10.51</c:v>
                </c:pt>
                <c:pt idx="1056" formatCode="0.00">
                  <c:v>10.52</c:v>
                </c:pt>
                <c:pt idx="1057" formatCode="0.00">
                  <c:v>10.53</c:v>
                </c:pt>
                <c:pt idx="1058" formatCode="0.00">
                  <c:v>10.54</c:v>
                </c:pt>
                <c:pt idx="1059" formatCode="0.00">
                  <c:v>10.55</c:v>
                </c:pt>
                <c:pt idx="1060" formatCode="0.00">
                  <c:v>10.56</c:v>
                </c:pt>
                <c:pt idx="1061" formatCode="0.00">
                  <c:v>10.57</c:v>
                </c:pt>
                <c:pt idx="1062" formatCode="0.00">
                  <c:v>10.58</c:v>
                </c:pt>
                <c:pt idx="1063" formatCode="0.00">
                  <c:v>10.59</c:v>
                </c:pt>
                <c:pt idx="1064" formatCode="0.00">
                  <c:v>10.6</c:v>
                </c:pt>
                <c:pt idx="1065" formatCode="0.00">
                  <c:v>10.61</c:v>
                </c:pt>
                <c:pt idx="1066" formatCode="0.00">
                  <c:v>10.62</c:v>
                </c:pt>
                <c:pt idx="1067" formatCode="0.00">
                  <c:v>10.63</c:v>
                </c:pt>
                <c:pt idx="1068" formatCode="0.00">
                  <c:v>10.64</c:v>
                </c:pt>
                <c:pt idx="1069" formatCode="0.00">
                  <c:v>10.65</c:v>
                </c:pt>
                <c:pt idx="1070" formatCode="0.00">
                  <c:v>10.66</c:v>
                </c:pt>
                <c:pt idx="1071" formatCode="0.00">
                  <c:v>10.67</c:v>
                </c:pt>
                <c:pt idx="1072" formatCode="0.00">
                  <c:v>10.68</c:v>
                </c:pt>
                <c:pt idx="1073" formatCode="0.00">
                  <c:v>10.69</c:v>
                </c:pt>
                <c:pt idx="1074" formatCode="0.00">
                  <c:v>10.7</c:v>
                </c:pt>
                <c:pt idx="1075" formatCode="0.00">
                  <c:v>10.71</c:v>
                </c:pt>
                <c:pt idx="1076" formatCode="0.00">
                  <c:v>10.72</c:v>
                </c:pt>
                <c:pt idx="1077" formatCode="0.00">
                  <c:v>10.73</c:v>
                </c:pt>
                <c:pt idx="1078" formatCode="0.00">
                  <c:v>10.74</c:v>
                </c:pt>
                <c:pt idx="1079" formatCode="0.00">
                  <c:v>10.75</c:v>
                </c:pt>
                <c:pt idx="1080" formatCode="0.00">
                  <c:v>10.76</c:v>
                </c:pt>
                <c:pt idx="1081" formatCode="0.00">
                  <c:v>10.77</c:v>
                </c:pt>
                <c:pt idx="1082" formatCode="0.00">
                  <c:v>10.78</c:v>
                </c:pt>
                <c:pt idx="1083" formatCode="0.00">
                  <c:v>10.79</c:v>
                </c:pt>
                <c:pt idx="1084" formatCode="0.00">
                  <c:v>10.8</c:v>
                </c:pt>
                <c:pt idx="1085" formatCode="0.00">
                  <c:v>10.81</c:v>
                </c:pt>
                <c:pt idx="1086" formatCode="0.00">
                  <c:v>10.82</c:v>
                </c:pt>
                <c:pt idx="1087" formatCode="0.00">
                  <c:v>10.83</c:v>
                </c:pt>
                <c:pt idx="1088" formatCode="0.00">
                  <c:v>10.84</c:v>
                </c:pt>
                <c:pt idx="1089" formatCode="0.00">
                  <c:v>10.85</c:v>
                </c:pt>
                <c:pt idx="1090" formatCode="0.00">
                  <c:v>10.86</c:v>
                </c:pt>
                <c:pt idx="1091" formatCode="0.00">
                  <c:v>10.87</c:v>
                </c:pt>
                <c:pt idx="1092" formatCode="0.00">
                  <c:v>10.88</c:v>
                </c:pt>
                <c:pt idx="1093" formatCode="0.00">
                  <c:v>10.89</c:v>
                </c:pt>
                <c:pt idx="1094" formatCode="0.00">
                  <c:v>10.9</c:v>
                </c:pt>
                <c:pt idx="1095" formatCode="0.00">
                  <c:v>10.91</c:v>
                </c:pt>
                <c:pt idx="1096" formatCode="0.00">
                  <c:v>10.92</c:v>
                </c:pt>
                <c:pt idx="1097" formatCode="0.00">
                  <c:v>10.93</c:v>
                </c:pt>
                <c:pt idx="1098" formatCode="0.00">
                  <c:v>10.94</c:v>
                </c:pt>
                <c:pt idx="1099" formatCode="0.00">
                  <c:v>10.95</c:v>
                </c:pt>
                <c:pt idx="1100" formatCode="0.00">
                  <c:v>10.96</c:v>
                </c:pt>
                <c:pt idx="1101" formatCode="0.00">
                  <c:v>10.97</c:v>
                </c:pt>
                <c:pt idx="1102" formatCode="0.00">
                  <c:v>10.98</c:v>
                </c:pt>
                <c:pt idx="1103" formatCode="0.00">
                  <c:v>10.99</c:v>
                </c:pt>
                <c:pt idx="1104" formatCode="0.00">
                  <c:v>11.0</c:v>
                </c:pt>
                <c:pt idx="1105" formatCode="0.00">
                  <c:v>11.01</c:v>
                </c:pt>
                <c:pt idx="1106" formatCode="0.00">
                  <c:v>11.02</c:v>
                </c:pt>
                <c:pt idx="1107" formatCode="0.00">
                  <c:v>11.03</c:v>
                </c:pt>
                <c:pt idx="1108" formatCode="0.00">
                  <c:v>11.04</c:v>
                </c:pt>
                <c:pt idx="1109" formatCode="0.00">
                  <c:v>11.05</c:v>
                </c:pt>
                <c:pt idx="1110" formatCode="0.00">
                  <c:v>11.06</c:v>
                </c:pt>
                <c:pt idx="1111" formatCode="0.00">
                  <c:v>11.07</c:v>
                </c:pt>
                <c:pt idx="1112" formatCode="0.00">
                  <c:v>11.08</c:v>
                </c:pt>
                <c:pt idx="1113" formatCode="0.00">
                  <c:v>11.09</c:v>
                </c:pt>
                <c:pt idx="1114" formatCode="0.00">
                  <c:v>11.1</c:v>
                </c:pt>
                <c:pt idx="1115" formatCode="0.00">
                  <c:v>11.11</c:v>
                </c:pt>
                <c:pt idx="1116" formatCode="0.00">
                  <c:v>11.12</c:v>
                </c:pt>
                <c:pt idx="1117" formatCode="0.00">
                  <c:v>11.13</c:v>
                </c:pt>
                <c:pt idx="1118" formatCode="0.00">
                  <c:v>11.14</c:v>
                </c:pt>
                <c:pt idx="1119" formatCode="0.00">
                  <c:v>11.15</c:v>
                </c:pt>
                <c:pt idx="1120" formatCode="0.00">
                  <c:v>11.16</c:v>
                </c:pt>
                <c:pt idx="1121" formatCode="0.00">
                  <c:v>11.17</c:v>
                </c:pt>
                <c:pt idx="1122" formatCode="0.00">
                  <c:v>11.18</c:v>
                </c:pt>
                <c:pt idx="1123" formatCode="0.00">
                  <c:v>11.19</c:v>
                </c:pt>
                <c:pt idx="1124" formatCode="0.00">
                  <c:v>11.2</c:v>
                </c:pt>
                <c:pt idx="1125" formatCode="0.00">
                  <c:v>11.21</c:v>
                </c:pt>
                <c:pt idx="1126" formatCode="0.00">
                  <c:v>11.22</c:v>
                </c:pt>
                <c:pt idx="1127" formatCode="0.00">
                  <c:v>11.23</c:v>
                </c:pt>
                <c:pt idx="1128" formatCode="0.00">
                  <c:v>11.24</c:v>
                </c:pt>
                <c:pt idx="1129" formatCode="0.00">
                  <c:v>11.25</c:v>
                </c:pt>
                <c:pt idx="1130" formatCode="0.00">
                  <c:v>11.26</c:v>
                </c:pt>
                <c:pt idx="1131" formatCode="0.00">
                  <c:v>11.27</c:v>
                </c:pt>
                <c:pt idx="1132" formatCode="0.00">
                  <c:v>11.28</c:v>
                </c:pt>
                <c:pt idx="1133" formatCode="0.00">
                  <c:v>11.29</c:v>
                </c:pt>
                <c:pt idx="1134" formatCode="0.00">
                  <c:v>11.3</c:v>
                </c:pt>
                <c:pt idx="1135" formatCode="0.00">
                  <c:v>11.31</c:v>
                </c:pt>
                <c:pt idx="1136" formatCode="0.00">
                  <c:v>11.32</c:v>
                </c:pt>
                <c:pt idx="1137" formatCode="0.00">
                  <c:v>11.33</c:v>
                </c:pt>
                <c:pt idx="1138" formatCode="0.00">
                  <c:v>11.34</c:v>
                </c:pt>
                <c:pt idx="1139" formatCode="0.00">
                  <c:v>11.35</c:v>
                </c:pt>
                <c:pt idx="1140" formatCode="0.00">
                  <c:v>11.36</c:v>
                </c:pt>
                <c:pt idx="1141" formatCode="0.00">
                  <c:v>11.37</c:v>
                </c:pt>
                <c:pt idx="1142" formatCode="0.00">
                  <c:v>11.38</c:v>
                </c:pt>
                <c:pt idx="1143" formatCode="0.00">
                  <c:v>11.39</c:v>
                </c:pt>
                <c:pt idx="1144" formatCode="0.00">
                  <c:v>11.4</c:v>
                </c:pt>
                <c:pt idx="1145" formatCode="0.00">
                  <c:v>11.41</c:v>
                </c:pt>
                <c:pt idx="1146" formatCode="0.00">
                  <c:v>11.42</c:v>
                </c:pt>
                <c:pt idx="1147" formatCode="0.00">
                  <c:v>11.43</c:v>
                </c:pt>
                <c:pt idx="1148" formatCode="0.00">
                  <c:v>11.44</c:v>
                </c:pt>
                <c:pt idx="1149" formatCode="0.00">
                  <c:v>11.45</c:v>
                </c:pt>
                <c:pt idx="1150" formatCode="0.00">
                  <c:v>11.46</c:v>
                </c:pt>
                <c:pt idx="1151" formatCode="0.00">
                  <c:v>11.47</c:v>
                </c:pt>
                <c:pt idx="1152" formatCode="0.00">
                  <c:v>11.48</c:v>
                </c:pt>
                <c:pt idx="1153" formatCode="0.00">
                  <c:v>11.49</c:v>
                </c:pt>
                <c:pt idx="1154" formatCode="0.00">
                  <c:v>11.5</c:v>
                </c:pt>
                <c:pt idx="1155" formatCode="0.00">
                  <c:v>11.51</c:v>
                </c:pt>
                <c:pt idx="1156" formatCode="0.00">
                  <c:v>11.52</c:v>
                </c:pt>
                <c:pt idx="1157" formatCode="0.00">
                  <c:v>11.53</c:v>
                </c:pt>
                <c:pt idx="1158" formatCode="0.00">
                  <c:v>11.54</c:v>
                </c:pt>
                <c:pt idx="1159" formatCode="0.00">
                  <c:v>11.55</c:v>
                </c:pt>
                <c:pt idx="1160" formatCode="0.00">
                  <c:v>11.56</c:v>
                </c:pt>
                <c:pt idx="1161" formatCode="0.00">
                  <c:v>11.57</c:v>
                </c:pt>
                <c:pt idx="1162" formatCode="0.00">
                  <c:v>11.58</c:v>
                </c:pt>
                <c:pt idx="1163" formatCode="0.00">
                  <c:v>11.59</c:v>
                </c:pt>
                <c:pt idx="1164" formatCode="0.00">
                  <c:v>11.6</c:v>
                </c:pt>
                <c:pt idx="1165" formatCode="0.00">
                  <c:v>11.61</c:v>
                </c:pt>
                <c:pt idx="1166" formatCode="0.00">
                  <c:v>11.62</c:v>
                </c:pt>
                <c:pt idx="1167" formatCode="0.00">
                  <c:v>11.63</c:v>
                </c:pt>
                <c:pt idx="1168" formatCode="0.00">
                  <c:v>11.64</c:v>
                </c:pt>
                <c:pt idx="1169" formatCode="0.00">
                  <c:v>11.65</c:v>
                </c:pt>
                <c:pt idx="1170" formatCode="0.00">
                  <c:v>11.66</c:v>
                </c:pt>
                <c:pt idx="1171" formatCode="0.00">
                  <c:v>11.67</c:v>
                </c:pt>
                <c:pt idx="1172" formatCode="0.00">
                  <c:v>11.68</c:v>
                </c:pt>
                <c:pt idx="1173" formatCode="0.00">
                  <c:v>11.69</c:v>
                </c:pt>
                <c:pt idx="1174" formatCode="0.00">
                  <c:v>11.7</c:v>
                </c:pt>
                <c:pt idx="1175" formatCode="0.00">
                  <c:v>11.71</c:v>
                </c:pt>
                <c:pt idx="1176" formatCode="0.00">
                  <c:v>11.72</c:v>
                </c:pt>
                <c:pt idx="1177" formatCode="0.00">
                  <c:v>11.73</c:v>
                </c:pt>
                <c:pt idx="1178" formatCode="0.00">
                  <c:v>11.74</c:v>
                </c:pt>
                <c:pt idx="1179" formatCode="0.00">
                  <c:v>11.75</c:v>
                </c:pt>
                <c:pt idx="1180" formatCode="0.00">
                  <c:v>11.76</c:v>
                </c:pt>
                <c:pt idx="1181" formatCode="0.00">
                  <c:v>11.77</c:v>
                </c:pt>
                <c:pt idx="1182" formatCode="0.00">
                  <c:v>11.78</c:v>
                </c:pt>
                <c:pt idx="1183" formatCode="0.00">
                  <c:v>11.79</c:v>
                </c:pt>
                <c:pt idx="1184" formatCode="0.00">
                  <c:v>11.8</c:v>
                </c:pt>
                <c:pt idx="1185" formatCode="0.00">
                  <c:v>11.81</c:v>
                </c:pt>
                <c:pt idx="1186" formatCode="0.00">
                  <c:v>11.82</c:v>
                </c:pt>
                <c:pt idx="1187" formatCode="0.00">
                  <c:v>11.83</c:v>
                </c:pt>
                <c:pt idx="1188" formatCode="0.00">
                  <c:v>11.84</c:v>
                </c:pt>
                <c:pt idx="1189" formatCode="0.00">
                  <c:v>11.85</c:v>
                </c:pt>
                <c:pt idx="1190" formatCode="0.00">
                  <c:v>11.86</c:v>
                </c:pt>
                <c:pt idx="1191" formatCode="0.00">
                  <c:v>11.87</c:v>
                </c:pt>
                <c:pt idx="1192" formatCode="0.00">
                  <c:v>11.88</c:v>
                </c:pt>
                <c:pt idx="1193" formatCode="0.00">
                  <c:v>11.89</c:v>
                </c:pt>
                <c:pt idx="1194" formatCode="0.00">
                  <c:v>11.9</c:v>
                </c:pt>
                <c:pt idx="1195" formatCode="0.00">
                  <c:v>11.91</c:v>
                </c:pt>
                <c:pt idx="1196" formatCode="0.00">
                  <c:v>11.92</c:v>
                </c:pt>
                <c:pt idx="1197" formatCode="0.00">
                  <c:v>11.93</c:v>
                </c:pt>
                <c:pt idx="1198" formatCode="0.00">
                  <c:v>11.94</c:v>
                </c:pt>
                <c:pt idx="1199" formatCode="0.00">
                  <c:v>11.95</c:v>
                </c:pt>
                <c:pt idx="1200" formatCode="0.00">
                  <c:v>11.96</c:v>
                </c:pt>
                <c:pt idx="1201" formatCode="0.00">
                  <c:v>11.97</c:v>
                </c:pt>
                <c:pt idx="1202" formatCode="0.00">
                  <c:v>11.98</c:v>
                </c:pt>
                <c:pt idx="1203" formatCode="0.00">
                  <c:v>11.99</c:v>
                </c:pt>
                <c:pt idx="1204" formatCode="0.00">
                  <c:v>12.0</c:v>
                </c:pt>
                <c:pt idx="1205" formatCode="0.00">
                  <c:v>12.01</c:v>
                </c:pt>
                <c:pt idx="1206" formatCode="0.00">
                  <c:v>12.02</c:v>
                </c:pt>
                <c:pt idx="1207" formatCode="0.00">
                  <c:v>12.03</c:v>
                </c:pt>
                <c:pt idx="1208" formatCode="0.00">
                  <c:v>12.04</c:v>
                </c:pt>
                <c:pt idx="1209" formatCode="0.00">
                  <c:v>12.05</c:v>
                </c:pt>
                <c:pt idx="1210" formatCode="0.00">
                  <c:v>12.06</c:v>
                </c:pt>
                <c:pt idx="1211" formatCode="0.00">
                  <c:v>12.07</c:v>
                </c:pt>
                <c:pt idx="1212" formatCode="0.00">
                  <c:v>12.08</c:v>
                </c:pt>
                <c:pt idx="1213" formatCode="0.00">
                  <c:v>12.09</c:v>
                </c:pt>
                <c:pt idx="1214" formatCode="0.00">
                  <c:v>12.1</c:v>
                </c:pt>
                <c:pt idx="1215" formatCode="0.00">
                  <c:v>12.11</c:v>
                </c:pt>
                <c:pt idx="1216" formatCode="0.00">
                  <c:v>12.12</c:v>
                </c:pt>
                <c:pt idx="1217" formatCode="0.00">
                  <c:v>12.13</c:v>
                </c:pt>
                <c:pt idx="1218" formatCode="0.00">
                  <c:v>12.14</c:v>
                </c:pt>
                <c:pt idx="1219" formatCode="0.00">
                  <c:v>12.15</c:v>
                </c:pt>
                <c:pt idx="1220" formatCode="0.00">
                  <c:v>12.16</c:v>
                </c:pt>
                <c:pt idx="1221" formatCode="0.00">
                  <c:v>12.17</c:v>
                </c:pt>
                <c:pt idx="1222" formatCode="0.00">
                  <c:v>12.18</c:v>
                </c:pt>
                <c:pt idx="1223" formatCode="0.00">
                  <c:v>12.19</c:v>
                </c:pt>
                <c:pt idx="1224" formatCode="0.00">
                  <c:v>12.2</c:v>
                </c:pt>
                <c:pt idx="1225" formatCode="0.00">
                  <c:v>12.21</c:v>
                </c:pt>
                <c:pt idx="1226" formatCode="0.00">
                  <c:v>12.22</c:v>
                </c:pt>
                <c:pt idx="1227" formatCode="0.00">
                  <c:v>12.23</c:v>
                </c:pt>
                <c:pt idx="1228" formatCode="0.00">
                  <c:v>12.24</c:v>
                </c:pt>
                <c:pt idx="1229" formatCode="0.00">
                  <c:v>12.25</c:v>
                </c:pt>
                <c:pt idx="1230" formatCode="0.00">
                  <c:v>12.26</c:v>
                </c:pt>
                <c:pt idx="1231" formatCode="0.00">
                  <c:v>12.27</c:v>
                </c:pt>
                <c:pt idx="1232" formatCode="0.00">
                  <c:v>12.28</c:v>
                </c:pt>
                <c:pt idx="1233" formatCode="0.00">
                  <c:v>12.29</c:v>
                </c:pt>
                <c:pt idx="1234" formatCode="0.00">
                  <c:v>12.3</c:v>
                </c:pt>
                <c:pt idx="1235" formatCode="0.00">
                  <c:v>12.31</c:v>
                </c:pt>
                <c:pt idx="1236" formatCode="0.00">
                  <c:v>12.32</c:v>
                </c:pt>
                <c:pt idx="1237" formatCode="0.00">
                  <c:v>12.33</c:v>
                </c:pt>
                <c:pt idx="1238" formatCode="0.00">
                  <c:v>12.34</c:v>
                </c:pt>
                <c:pt idx="1239" formatCode="0.00">
                  <c:v>12.35</c:v>
                </c:pt>
                <c:pt idx="1240" formatCode="0.00">
                  <c:v>12.36</c:v>
                </c:pt>
                <c:pt idx="1241" formatCode="0.00">
                  <c:v>12.37</c:v>
                </c:pt>
                <c:pt idx="1242" formatCode="0.00">
                  <c:v>12.38</c:v>
                </c:pt>
                <c:pt idx="1243" formatCode="0.00">
                  <c:v>12.39</c:v>
                </c:pt>
                <c:pt idx="1244" formatCode="0.00">
                  <c:v>12.4</c:v>
                </c:pt>
                <c:pt idx="1245" formatCode="0.00">
                  <c:v>12.41</c:v>
                </c:pt>
                <c:pt idx="1246" formatCode="0.00">
                  <c:v>12.42</c:v>
                </c:pt>
                <c:pt idx="1247" formatCode="0.00">
                  <c:v>12.43</c:v>
                </c:pt>
                <c:pt idx="1248" formatCode="0.00">
                  <c:v>12.44</c:v>
                </c:pt>
                <c:pt idx="1249" formatCode="0.00">
                  <c:v>12.45</c:v>
                </c:pt>
                <c:pt idx="1250" formatCode="0.00">
                  <c:v>12.46</c:v>
                </c:pt>
                <c:pt idx="1251" formatCode="0.00">
                  <c:v>12.47</c:v>
                </c:pt>
                <c:pt idx="1252" formatCode="0.00">
                  <c:v>12.48</c:v>
                </c:pt>
                <c:pt idx="1253" formatCode="0.00">
                  <c:v>12.49</c:v>
                </c:pt>
                <c:pt idx="1254" formatCode="0.00">
                  <c:v>12.5</c:v>
                </c:pt>
                <c:pt idx="1255" formatCode="0.00">
                  <c:v>12.51</c:v>
                </c:pt>
                <c:pt idx="1256" formatCode="0.00">
                  <c:v>12.52</c:v>
                </c:pt>
                <c:pt idx="1257" formatCode="0.00">
                  <c:v>12.53</c:v>
                </c:pt>
                <c:pt idx="1258" formatCode="0.00">
                  <c:v>12.54</c:v>
                </c:pt>
                <c:pt idx="1259" formatCode="0.00">
                  <c:v>12.55</c:v>
                </c:pt>
                <c:pt idx="1260" formatCode="0.00">
                  <c:v>12.56</c:v>
                </c:pt>
                <c:pt idx="1261" formatCode="0.00">
                  <c:v>12.57</c:v>
                </c:pt>
                <c:pt idx="1262" formatCode="0.00">
                  <c:v>12.58</c:v>
                </c:pt>
                <c:pt idx="1263" formatCode="0.00">
                  <c:v>12.59</c:v>
                </c:pt>
                <c:pt idx="1264" formatCode="0.00">
                  <c:v>12.6</c:v>
                </c:pt>
                <c:pt idx="1265" formatCode="0.00">
                  <c:v>12.61</c:v>
                </c:pt>
                <c:pt idx="1266" formatCode="0.00">
                  <c:v>12.62</c:v>
                </c:pt>
                <c:pt idx="1267" formatCode="0.00">
                  <c:v>12.63</c:v>
                </c:pt>
                <c:pt idx="1268" formatCode="0.00">
                  <c:v>12.64</c:v>
                </c:pt>
                <c:pt idx="1269" formatCode="0.00">
                  <c:v>12.65</c:v>
                </c:pt>
                <c:pt idx="1270" formatCode="0.00">
                  <c:v>12.66</c:v>
                </c:pt>
                <c:pt idx="1271" formatCode="0.00">
                  <c:v>12.67</c:v>
                </c:pt>
                <c:pt idx="1272" formatCode="0.00">
                  <c:v>12.68</c:v>
                </c:pt>
                <c:pt idx="1273" formatCode="0.00">
                  <c:v>12.69</c:v>
                </c:pt>
                <c:pt idx="1274" formatCode="0.00">
                  <c:v>12.7</c:v>
                </c:pt>
                <c:pt idx="1275" formatCode="0.00">
                  <c:v>12.71</c:v>
                </c:pt>
                <c:pt idx="1276" formatCode="0.00">
                  <c:v>12.72</c:v>
                </c:pt>
                <c:pt idx="1277" formatCode="0.00">
                  <c:v>12.73</c:v>
                </c:pt>
                <c:pt idx="1278" formatCode="0.00">
                  <c:v>12.74</c:v>
                </c:pt>
                <c:pt idx="1279" formatCode="0.00">
                  <c:v>12.75</c:v>
                </c:pt>
                <c:pt idx="1280" formatCode="0.00">
                  <c:v>12.76</c:v>
                </c:pt>
                <c:pt idx="1281" formatCode="0.00">
                  <c:v>12.77</c:v>
                </c:pt>
                <c:pt idx="1282" formatCode="0.00">
                  <c:v>12.78</c:v>
                </c:pt>
                <c:pt idx="1283" formatCode="0.00">
                  <c:v>12.79</c:v>
                </c:pt>
                <c:pt idx="1284" formatCode="0.00">
                  <c:v>12.8</c:v>
                </c:pt>
                <c:pt idx="1285" formatCode="0.00">
                  <c:v>12.81</c:v>
                </c:pt>
                <c:pt idx="1286" formatCode="0.00">
                  <c:v>12.82</c:v>
                </c:pt>
                <c:pt idx="1287" formatCode="0.00">
                  <c:v>12.83</c:v>
                </c:pt>
                <c:pt idx="1288" formatCode="0.00">
                  <c:v>12.84</c:v>
                </c:pt>
                <c:pt idx="1289" formatCode="0.00">
                  <c:v>12.85</c:v>
                </c:pt>
                <c:pt idx="1290" formatCode="0.00">
                  <c:v>12.86</c:v>
                </c:pt>
                <c:pt idx="1291" formatCode="0.00">
                  <c:v>12.87</c:v>
                </c:pt>
                <c:pt idx="1292" formatCode="0.00">
                  <c:v>12.88</c:v>
                </c:pt>
                <c:pt idx="1293" formatCode="0.00">
                  <c:v>12.89</c:v>
                </c:pt>
                <c:pt idx="1294" formatCode="0.00">
                  <c:v>12.9</c:v>
                </c:pt>
                <c:pt idx="1295" formatCode="0.00">
                  <c:v>12.91</c:v>
                </c:pt>
                <c:pt idx="1296" formatCode="0.00">
                  <c:v>12.92</c:v>
                </c:pt>
                <c:pt idx="1297" formatCode="0.00">
                  <c:v>12.93</c:v>
                </c:pt>
                <c:pt idx="1298" formatCode="0.00">
                  <c:v>12.94</c:v>
                </c:pt>
                <c:pt idx="1299" formatCode="0.00">
                  <c:v>12.95</c:v>
                </c:pt>
                <c:pt idx="1300" formatCode="0.00">
                  <c:v>12.96</c:v>
                </c:pt>
                <c:pt idx="1301" formatCode="0.00">
                  <c:v>12.97</c:v>
                </c:pt>
                <c:pt idx="1302" formatCode="0.00">
                  <c:v>12.98</c:v>
                </c:pt>
                <c:pt idx="1303" formatCode="0.00">
                  <c:v>12.99</c:v>
                </c:pt>
                <c:pt idx="1304" formatCode="0.00">
                  <c:v>13.0</c:v>
                </c:pt>
                <c:pt idx="1305" formatCode="0.00">
                  <c:v>13.01</c:v>
                </c:pt>
                <c:pt idx="1306" formatCode="0.00">
                  <c:v>13.02</c:v>
                </c:pt>
                <c:pt idx="1307" formatCode="0.00">
                  <c:v>13.03</c:v>
                </c:pt>
                <c:pt idx="1308" formatCode="0.00">
                  <c:v>13.04</c:v>
                </c:pt>
                <c:pt idx="1309" formatCode="0.00">
                  <c:v>13.05</c:v>
                </c:pt>
                <c:pt idx="1310" formatCode="0.00">
                  <c:v>13.06</c:v>
                </c:pt>
                <c:pt idx="1311" formatCode="0.00">
                  <c:v>13.07</c:v>
                </c:pt>
                <c:pt idx="1312" formatCode="0.00">
                  <c:v>13.08</c:v>
                </c:pt>
                <c:pt idx="1313" formatCode="0.00">
                  <c:v>13.09</c:v>
                </c:pt>
                <c:pt idx="1314" formatCode="0.00">
                  <c:v>13.1</c:v>
                </c:pt>
                <c:pt idx="1315" formatCode="0.00">
                  <c:v>13.11</c:v>
                </c:pt>
                <c:pt idx="1316" formatCode="0.00">
                  <c:v>13.12</c:v>
                </c:pt>
                <c:pt idx="1317" formatCode="0.00">
                  <c:v>13.13</c:v>
                </c:pt>
                <c:pt idx="1318" formatCode="0.00">
                  <c:v>13.14</c:v>
                </c:pt>
                <c:pt idx="1319" formatCode="0.00">
                  <c:v>13.15</c:v>
                </c:pt>
                <c:pt idx="1320" formatCode="0.00">
                  <c:v>13.16</c:v>
                </c:pt>
                <c:pt idx="1321" formatCode="0.00">
                  <c:v>13.17</c:v>
                </c:pt>
                <c:pt idx="1322" formatCode="0.00">
                  <c:v>13.18</c:v>
                </c:pt>
                <c:pt idx="1323" formatCode="0.00">
                  <c:v>13.19</c:v>
                </c:pt>
                <c:pt idx="1324" formatCode="0.00">
                  <c:v>13.2</c:v>
                </c:pt>
                <c:pt idx="1325" formatCode="0.00">
                  <c:v>13.21</c:v>
                </c:pt>
                <c:pt idx="1326" formatCode="0.00">
                  <c:v>13.22</c:v>
                </c:pt>
                <c:pt idx="1327" formatCode="0.00">
                  <c:v>13.23</c:v>
                </c:pt>
                <c:pt idx="1328" formatCode="0.00">
                  <c:v>13.24</c:v>
                </c:pt>
                <c:pt idx="1329" formatCode="0.00">
                  <c:v>13.25</c:v>
                </c:pt>
                <c:pt idx="1330" formatCode="0.00">
                  <c:v>13.26</c:v>
                </c:pt>
                <c:pt idx="1331" formatCode="0.00">
                  <c:v>13.27</c:v>
                </c:pt>
                <c:pt idx="1332" formatCode="0.00">
                  <c:v>13.28</c:v>
                </c:pt>
                <c:pt idx="1333" formatCode="0.00">
                  <c:v>13.29</c:v>
                </c:pt>
                <c:pt idx="1334" formatCode="0.00">
                  <c:v>13.3</c:v>
                </c:pt>
                <c:pt idx="1335" formatCode="0.00">
                  <c:v>13.31</c:v>
                </c:pt>
                <c:pt idx="1336" formatCode="0.00">
                  <c:v>13.32</c:v>
                </c:pt>
                <c:pt idx="1337" formatCode="0.00">
                  <c:v>13.33</c:v>
                </c:pt>
                <c:pt idx="1338" formatCode="0.00">
                  <c:v>13.34</c:v>
                </c:pt>
                <c:pt idx="1339" formatCode="0.00">
                  <c:v>13.35</c:v>
                </c:pt>
                <c:pt idx="1340" formatCode="0.00">
                  <c:v>13.36</c:v>
                </c:pt>
                <c:pt idx="1341" formatCode="0.00">
                  <c:v>13.37</c:v>
                </c:pt>
                <c:pt idx="1342" formatCode="0.00">
                  <c:v>13.38</c:v>
                </c:pt>
                <c:pt idx="1343" formatCode="0.00">
                  <c:v>13.39</c:v>
                </c:pt>
                <c:pt idx="1344" formatCode="0.00">
                  <c:v>13.4</c:v>
                </c:pt>
                <c:pt idx="1345" formatCode="0.00">
                  <c:v>13.41</c:v>
                </c:pt>
                <c:pt idx="1346" formatCode="0.00">
                  <c:v>13.42</c:v>
                </c:pt>
                <c:pt idx="1347" formatCode="0.00">
                  <c:v>13.43</c:v>
                </c:pt>
                <c:pt idx="1348" formatCode="0.00">
                  <c:v>13.44</c:v>
                </c:pt>
                <c:pt idx="1349" formatCode="0.00">
                  <c:v>13.45</c:v>
                </c:pt>
                <c:pt idx="1350" formatCode="0.00">
                  <c:v>13.46</c:v>
                </c:pt>
                <c:pt idx="1351" formatCode="0.00">
                  <c:v>13.47</c:v>
                </c:pt>
                <c:pt idx="1352" formatCode="0.00">
                  <c:v>13.48</c:v>
                </c:pt>
                <c:pt idx="1353" formatCode="0.00">
                  <c:v>13.49</c:v>
                </c:pt>
                <c:pt idx="1354" formatCode="0.00">
                  <c:v>13.5</c:v>
                </c:pt>
                <c:pt idx="1355" formatCode="0.00">
                  <c:v>13.51</c:v>
                </c:pt>
                <c:pt idx="1356" formatCode="0.00">
                  <c:v>13.52</c:v>
                </c:pt>
                <c:pt idx="1357" formatCode="0.00">
                  <c:v>13.53</c:v>
                </c:pt>
                <c:pt idx="1358" formatCode="0.00">
                  <c:v>13.54</c:v>
                </c:pt>
                <c:pt idx="1359" formatCode="0.00">
                  <c:v>13.55</c:v>
                </c:pt>
                <c:pt idx="1360" formatCode="0.00">
                  <c:v>13.56</c:v>
                </c:pt>
                <c:pt idx="1361" formatCode="0.00">
                  <c:v>13.57</c:v>
                </c:pt>
                <c:pt idx="1362" formatCode="0.00">
                  <c:v>13.58</c:v>
                </c:pt>
                <c:pt idx="1363" formatCode="0.00">
                  <c:v>13.59</c:v>
                </c:pt>
                <c:pt idx="1364" formatCode="0.00">
                  <c:v>13.6</c:v>
                </c:pt>
                <c:pt idx="1365" formatCode="0.00">
                  <c:v>13.61</c:v>
                </c:pt>
                <c:pt idx="1366" formatCode="0.00">
                  <c:v>13.62</c:v>
                </c:pt>
                <c:pt idx="1367" formatCode="0.00">
                  <c:v>13.63</c:v>
                </c:pt>
                <c:pt idx="1368" formatCode="0.00">
                  <c:v>13.64</c:v>
                </c:pt>
                <c:pt idx="1369" formatCode="0.00">
                  <c:v>13.65</c:v>
                </c:pt>
                <c:pt idx="1370" formatCode="0.00">
                  <c:v>13.66</c:v>
                </c:pt>
                <c:pt idx="1371" formatCode="0.00">
                  <c:v>13.67</c:v>
                </c:pt>
                <c:pt idx="1372" formatCode="0.00">
                  <c:v>13.68</c:v>
                </c:pt>
                <c:pt idx="1373" formatCode="0.00">
                  <c:v>13.69</c:v>
                </c:pt>
                <c:pt idx="1374" formatCode="0.00">
                  <c:v>13.7</c:v>
                </c:pt>
                <c:pt idx="1375" formatCode="0.00">
                  <c:v>13.71</c:v>
                </c:pt>
                <c:pt idx="1376" formatCode="0.00">
                  <c:v>13.72</c:v>
                </c:pt>
                <c:pt idx="1377" formatCode="0.00">
                  <c:v>13.73</c:v>
                </c:pt>
                <c:pt idx="1378" formatCode="0.00">
                  <c:v>13.74</c:v>
                </c:pt>
                <c:pt idx="1379" formatCode="0.00">
                  <c:v>13.75</c:v>
                </c:pt>
                <c:pt idx="1380" formatCode="0.00">
                  <c:v>13.76</c:v>
                </c:pt>
                <c:pt idx="1381" formatCode="0.00">
                  <c:v>13.77</c:v>
                </c:pt>
                <c:pt idx="1382" formatCode="0.00">
                  <c:v>13.78</c:v>
                </c:pt>
                <c:pt idx="1383" formatCode="0.00">
                  <c:v>13.79</c:v>
                </c:pt>
                <c:pt idx="1384" formatCode="0.00">
                  <c:v>13.8</c:v>
                </c:pt>
                <c:pt idx="1385" formatCode="0.00">
                  <c:v>13.81</c:v>
                </c:pt>
                <c:pt idx="1386" formatCode="0.00">
                  <c:v>13.82</c:v>
                </c:pt>
                <c:pt idx="1387" formatCode="0.00">
                  <c:v>13.83</c:v>
                </c:pt>
                <c:pt idx="1388" formatCode="0.00">
                  <c:v>13.84</c:v>
                </c:pt>
                <c:pt idx="1389" formatCode="0.00">
                  <c:v>13.85</c:v>
                </c:pt>
                <c:pt idx="1390" formatCode="0.00">
                  <c:v>13.86</c:v>
                </c:pt>
                <c:pt idx="1391" formatCode="0.00">
                  <c:v>13.87</c:v>
                </c:pt>
                <c:pt idx="1392" formatCode="0.00">
                  <c:v>13.88</c:v>
                </c:pt>
                <c:pt idx="1393" formatCode="0.00">
                  <c:v>13.89</c:v>
                </c:pt>
                <c:pt idx="1394" formatCode="0.00">
                  <c:v>13.9</c:v>
                </c:pt>
                <c:pt idx="1395" formatCode="0.00">
                  <c:v>13.91</c:v>
                </c:pt>
                <c:pt idx="1396" formatCode="0.00">
                  <c:v>13.92</c:v>
                </c:pt>
                <c:pt idx="1397" formatCode="0.00">
                  <c:v>13.93</c:v>
                </c:pt>
                <c:pt idx="1398" formatCode="0.00">
                  <c:v>13.94</c:v>
                </c:pt>
                <c:pt idx="1399" formatCode="0.00">
                  <c:v>13.95</c:v>
                </c:pt>
                <c:pt idx="1400" formatCode="0.00">
                  <c:v>13.96</c:v>
                </c:pt>
                <c:pt idx="1401" formatCode="0.00">
                  <c:v>13.97</c:v>
                </c:pt>
                <c:pt idx="1402" formatCode="0.00">
                  <c:v>13.98</c:v>
                </c:pt>
                <c:pt idx="1403" formatCode="0.00">
                  <c:v>13.99</c:v>
                </c:pt>
                <c:pt idx="1404" formatCode="0.00">
                  <c:v>14.0</c:v>
                </c:pt>
                <c:pt idx="1405" formatCode="0.00">
                  <c:v>14.5</c:v>
                </c:pt>
                <c:pt idx="1406" formatCode="0.00">
                  <c:v>15.0</c:v>
                </c:pt>
                <c:pt idx="1407" formatCode="0.00">
                  <c:v>15.5</c:v>
                </c:pt>
                <c:pt idx="1408" formatCode="0.00">
                  <c:v>16.0</c:v>
                </c:pt>
              </c:numCache>
            </c:numRef>
          </c:xVal>
          <c:yVal>
            <c:numRef>
              <c:f>'[1]H3PO4 OPEN'!$AK$3:$AK$1411</c:f>
              <c:numCache>
                <c:formatCode>0.000</c:formatCode>
                <c:ptCount val="1409"/>
                <c:pt idx="0">
                  <c:v>6.000032943356024</c:v>
                </c:pt>
                <c:pt idx="1">
                  <c:v>6.000104167496655</c:v>
                </c:pt>
                <c:pt idx="2">
                  <c:v>6.000329321164922</c:v>
                </c:pt>
                <c:pt idx="3">
                  <c:v>6.001040552362778</c:v>
                </c:pt>
                <c:pt idx="4">
                  <c:v>6.003282028066226</c:v>
                </c:pt>
                <c:pt idx="5">
                  <c:v>6.00335818150918</c:v>
                </c:pt>
                <c:pt idx="6">
                  <c:v>6.003436094972705</c:v>
                </c:pt>
                <c:pt idx="7">
                  <c:v>6.003515808806776</c:v>
                </c:pt>
                <c:pt idx="8">
                  <c:v>6.003597364271154</c:v>
                </c:pt>
                <c:pt idx="9">
                  <c:v>6.003680803555187</c:v>
                </c:pt>
                <c:pt idx="10">
                  <c:v>6.00376616979801</c:v>
                </c:pt>
                <c:pt idx="11">
                  <c:v>6.00385350710914</c:v>
                </c:pt>
                <c:pt idx="12">
                  <c:v>6.003942860589491</c:v>
                </c:pt>
                <c:pt idx="13">
                  <c:v>6.004034276352804</c:v>
                </c:pt>
                <c:pt idx="14">
                  <c:v>6.004127801547492</c:v>
                </c:pt>
                <c:pt idx="15">
                  <c:v>6.004223484378927</c:v>
                </c:pt>
                <c:pt idx="16">
                  <c:v>6.004321374132155</c:v>
                </c:pt>
                <c:pt idx="17">
                  <c:v>6.00442152119505</c:v>
                </c:pt>
                <c:pt idx="18">
                  <c:v>6.004523977081926</c:v>
                </c:pt>
                <c:pt idx="19">
                  <c:v>6.004628794457603</c:v>
                </c:pt>
                <c:pt idx="20">
                  <c:v>6.004736027161925</c:v>
                </c:pt>
                <c:pt idx="21">
                  <c:v>6.004845730234757</c:v>
                </c:pt>
                <c:pt idx="22">
                  <c:v>6.004957959941447</c:v>
                </c:pt>
                <c:pt idx="23">
                  <c:v>6.005072773798783</c:v>
                </c:pt>
                <c:pt idx="24">
                  <c:v>6.005190230601415</c:v>
                </c:pt>
                <c:pt idx="25">
                  <c:v>6.005310390448789</c:v>
                </c:pt>
                <c:pt idx="26">
                  <c:v>6.00543331477257</c:v>
                </c:pt>
                <c:pt idx="27">
                  <c:v>6.005559066364574</c:v>
                </c:pt>
                <c:pt idx="28">
                  <c:v>6.005687709405208</c:v>
                </c:pt>
                <c:pt idx="29">
                  <c:v>6.005819309492426</c:v>
                </c:pt>
                <c:pt idx="30">
                  <c:v>6.00595393367121</c:v>
                </c:pt>
                <c:pt idx="31">
                  <c:v>6.006091650463575</c:v>
                </c:pt>
                <c:pt idx="32">
                  <c:v>6.00623252989911</c:v>
                </c:pt>
                <c:pt idx="33">
                  <c:v>6.006376643546054</c:v>
                </c:pt>
                <c:pt idx="34">
                  <c:v>6.006524064542917</c:v>
                </c:pt>
                <c:pt idx="35">
                  <c:v>6.006674867630642</c:v>
                </c:pt>
                <c:pt idx="36">
                  <c:v>6.006829129185334</c:v>
                </c:pt>
                <c:pt idx="37">
                  <c:v>6.006986927251528</c:v>
                </c:pt>
                <c:pt idx="38">
                  <c:v>6.007148341576029</c:v>
                </c:pt>
                <c:pt idx="39">
                  <c:v>6.007313453642307</c:v>
                </c:pt>
                <c:pt idx="40">
                  <c:v>6.007482346705475</c:v>
                </c:pt>
                <c:pt idx="41">
                  <c:v>6.007655105827813</c:v>
                </c:pt>
                <c:pt idx="42">
                  <c:v>6.007831817914896</c:v>
                </c:pt>
                <c:pt idx="43">
                  <c:v>6.00801257175227</c:v>
                </c:pt>
                <c:pt idx="44">
                  <c:v>6.008197458042724</c:v>
                </c:pt>
                <c:pt idx="45">
                  <c:v>6.008386569444134</c:v>
                </c:pt>
                <c:pt idx="46">
                  <c:v>6.008580000607894</c:v>
                </c:pt>
                <c:pt idx="47">
                  <c:v>6.008777848217916</c:v>
                </c:pt>
                <c:pt idx="48">
                  <c:v>6.00898021103023</c:v>
                </c:pt>
                <c:pt idx="49">
                  <c:v>6.009187189913154</c:v>
                </c:pt>
                <c:pt idx="50">
                  <c:v>6.009398887888044</c:v>
                </c:pt>
                <c:pt idx="51">
                  <c:v>6.00961541017063</c:v>
                </c:pt>
                <c:pt idx="52">
                  <c:v>6.00983686421293</c:v>
                </c:pt>
                <c:pt idx="53">
                  <c:v>6.010063359745727</c:v>
                </c:pt>
                <c:pt idx="54">
                  <c:v>6.010295008821636</c:v>
                </c:pt>
                <c:pt idx="55">
                  <c:v>6.010531925858728</c:v>
                </c:pt>
                <c:pt idx="56">
                  <c:v>6.010774227684709</c:v>
                </c:pt>
                <c:pt idx="57">
                  <c:v>6.011022033581675</c:v>
                </c:pt>
                <c:pt idx="58">
                  <c:v>6.011275465331408</c:v>
                </c:pt>
                <c:pt idx="59">
                  <c:v>6.011534647261209</c:v>
                </c:pt>
                <c:pt idx="60">
                  <c:v>6.01179970629028</c:v>
                </c:pt>
                <c:pt idx="61">
                  <c:v>6.012070771976622</c:v>
                </c:pt>
                <c:pt idx="62">
                  <c:v>6.012347976564451</c:v>
                </c:pt>
                <c:pt idx="63">
                  <c:v>6.012631455032124</c:v>
                </c:pt>
                <c:pt idx="64">
                  <c:v>6.012921345140553</c:v>
                </c:pt>
                <c:pt idx="65">
                  <c:v>6.013217787482094</c:v>
                </c:pt>
                <c:pt idx="66">
                  <c:v>6.013520925529908</c:v>
                </c:pt>
                <c:pt idx="67">
                  <c:v>6.013830905687765</c:v>
                </c:pt>
                <c:pt idx="68">
                  <c:v>6.014147877340284</c:v>
                </c:pt>
                <c:pt idx="69">
                  <c:v>6.014471992903577</c:v>
                </c:pt>
                <c:pt idx="70">
                  <c:v>6.014803407876294</c:v>
                </c:pt>
                <c:pt idx="71">
                  <c:v>6.015142280891032</c:v>
                </c:pt>
                <c:pt idx="72">
                  <c:v>6.015488773766094</c:v>
                </c:pt>
                <c:pt idx="73">
                  <c:v>6.015843051557576</c:v>
                </c:pt>
                <c:pt idx="74">
                  <c:v>6.016205282611738</c:v>
                </c:pt>
                <c:pt idx="75">
                  <c:v>6.016575638617661</c:v>
                </c:pt>
                <c:pt idx="76">
                  <c:v>6.016954294660124</c:v>
                </c:pt>
                <c:pt idx="77">
                  <c:v>6.017341429272703</c:v>
                </c:pt>
                <c:pt idx="78">
                  <c:v>6.017737224491034</c:v>
                </c:pt>
                <c:pt idx="79">
                  <c:v>6.018141865906222</c:v>
                </c:pt>
                <c:pt idx="80">
                  <c:v>6.01855554271834</c:v>
                </c:pt>
                <c:pt idx="81">
                  <c:v>6.01897844779</c:v>
                </c:pt>
                <c:pt idx="82">
                  <c:v>6.019410777699935</c:v>
                </c:pt>
                <c:pt idx="83">
                  <c:v>6.019852732796558</c:v>
                </c:pt>
                <c:pt idx="84">
                  <c:v>6.020304517251446</c:v>
                </c:pt>
                <c:pt idx="85">
                  <c:v>6.020766339112717</c:v>
                </c:pt>
                <c:pt idx="86">
                  <c:v>6.02123841035821</c:v>
                </c:pt>
                <c:pt idx="87">
                  <c:v>6.021720946948468</c:v>
                </c:pt>
                <c:pt idx="88">
                  <c:v>6.022214168879419</c:v>
                </c:pt>
                <c:pt idx="89">
                  <c:v>6.022718300234723</c:v>
                </c:pt>
                <c:pt idx="90">
                  <c:v>6.023233569237719</c:v>
                </c:pt>
                <c:pt idx="91">
                  <c:v>6.023760208302902</c:v>
                </c:pt>
                <c:pt idx="92">
                  <c:v>6.02429845408687</c:v>
                </c:pt>
                <c:pt idx="93">
                  <c:v>6.024848547538658</c:v>
                </c:pt>
                <c:pt idx="94">
                  <c:v>6.025410733949407</c:v>
                </c:pt>
                <c:pt idx="95">
                  <c:v>6.025985263001274</c:v>
                </c:pt>
                <c:pt idx="96">
                  <c:v>6.026572388815508</c:v>
                </c:pt>
                <c:pt idx="97">
                  <c:v>6.027172369999614</c:v>
                </c:pt>
                <c:pt idx="98">
                  <c:v>6.027785469693519</c:v>
                </c:pt>
                <c:pt idx="99">
                  <c:v>6.028411955614653</c:v>
                </c:pt>
                <c:pt idx="100">
                  <c:v>6.029052100101838</c:v>
                </c:pt>
                <c:pt idx="101">
                  <c:v>6.029706180157918</c:v>
                </c:pt>
                <c:pt idx="102">
                  <c:v>6.030374477491009</c:v>
                </c:pt>
                <c:pt idx="103">
                  <c:v>6.031057278554271</c:v>
                </c:pt>
                <c:pt idx="104">
                  <c:v>6.031754874584114</c:v>
                </c:pt>
                <c:pt idx="105">
                  <c:v>6.032467561636705</c:v>
                </c:pt>
                <c:pt idx="106">
                  <c:v>6.033195640622677</c:v>
                </c:pt>
                <c:pt idx="107">
                  <c:v>6.033939417339943</c:v>
                </c:pt>
                <c:pt idx="108">
                  <c:v>6.034699202504452</c:v>
                </c:pt>
                <c:pt idx="109">
                  <c:v>6.035475311778818</c:v>
                </c:pt>
                <c:pt idx="110">
                  <c:v>6.036268065798656</c:v>
                </c:pt>
                <c:pt idx="111">
                  <c:v>6.037077790196528</c:v>
                </c:pt>
                <c:pt idx="112">
                  <c:v>6.037904815623339</c:v>
                </c:pt>
                <c:pt idx="113">
                  <c:v>6.038749477767078</c:v>
                </c:pt>
                <c:pt idx="114">
                  <c:v>6.039612117368754</c:v>
                </c:pt>
                <c:pt idx="115">
                  <c:v>6.040493080235371</c:v>
                </c:pt>
                <c:pt idx="116">
                  <c:v>6.041392717249842</c:v>
                </c:pt>
                <c:pt idx="117">
                  <c:v>6.042311384377648</c:v>
                </c:pt>
                <c:pt idx="118">
                  <c:v>6.04324944267013</c:v>
                </c:pt>
                <c:pt idx="119">
                  <c:v>6.044207258264245</c:v>
                </c:pt>
                <c:pt idx="120">
                  <c:v>6.045185202378651</c:v>
                </c:pt>
                <c:pt idx="121">
                  <c:v>6.046183651305942</c:v>
                </c:pt>
                <c:pt idx="122">
                  <c:v>6.047202986400901</c:v>
                </c:pt>
                <c:pt idx="123">
                  <c:v>6.048243594064597</c:v>
                </c:pt>
                <c:pt idx="124">
                  <c:v>6.049305865724183</c:v>
                </c:pt>
                <c:pt idx="125">
                  <c:v>6.050390197808212</c:v>
                </c:pt>
                <c:pt idx="126">
                  <c:v>6.05149699171733</c:v>
                </c:pt>
                <c:pt idx="127">
                  <c:v>6.052626653790182</c:v>
                </c:pt>
                <c:pt idx="128">
                  <c:v>6.053779595264358</c:v>
                </c:pt>
                <c:pt idx="129">
                  <c:v>6.054956232232222</c:v>
                </c:pt>
                <c:pt idx="130">
                  <c:v>6.056156985591467</c:v>
                </c:pt>
                <c:pt idx="131">
                  <c:v>6.05738228099024</c:v>
                </c:pt>
                <c:pt idx="132">
                  <c:v>6.058632548766651</c:v>
                </c:pt>
                <c:pt idx="133">
                  <c:v>6.05990822388255</c:v>
                </c:pt>
                <c:pt idx="134">
                  <c:v>6.061209745851376</c:v>
                </c:pt>
                <c:pt idx="135">
                  <c:v>6.062537558659949</c:v>
                </c:pt>
                <c:pt idx="136">
                  <c:v>6.063892110684045</c:v>
                </c:pt>
                <c:pt idx="137">
                  <c:v>6.065273854597617</c:v>
                </c:pt>
                <c:pt idx="138">
                  <c:v>6.066683247275496</c:v>
                </c:pt>
                <c:pt idx="139">
                  <c:v>6.068120749689466</c:v>
                </c:pt>
                <c:pt idx="140">
                  <c:v>6.069586826797553</c:v>
                </c:pt>
                <c:pt idx="141">
                  <c:v>6.071081947426413</c:v>
                </c:pt>
                <c:pt idx="142">
                  <c:v>6.07260658414669</c:v>
                </c:pt>
                <c:pt idx="143">
                  <c:v>6.074161213141244</c:v>
                </c:pt>
                <c:pt idx="144">
                  <c:v>6.075746314066117</c:v>
                </c:pt>
                <c:pt idx="145">
                  <c:v>6.077362369904168</c:v>
                </c:pt>
                <c:pt idx="146">
                  <c:v>6.079009866811256</c:v>
                </c:pt>
                <c:pt idx="147">
                  <c:v>6.080689293954915</c:v>
                </c:pt>
                <c:pt idx="148">
                  <c:v>6.08240114334544</c:v>
                </c:pt>
                <c:pt idx="149">
                  <c:v>6.084145909659316</c:v>
                </c:pt>
                <c:pt idx="150">
                  <c:v>6.085924090054956</c:v>
                </c:pt>
                <c:pt idx="151">
                  <c:v>6.087736183980695</c:v>
                </c:pt>
                <c:pt idx="152">
                  <c:v>6.089582692975044</c:v>
                </c:pt>
                <c:pt idx="153">
                  <c:v>6.09146412045915</c:v>
                </c:pt>
                <c:pt idx="154">
                  <c:v>6.093380971521503</c:v>
                </c:pt>
                <c:pt idx="155">
                  <c:v>6.0953337526949</c:v>
                </c:pt>
                <c:pt idx="156">
                  <c:v>6.097322971725675</c:v>
                </c:pt>
                <c:pt idx="157">
                  <c:v>6.09934913733529</c:v>
                </c:pt>
                <c:pt idx="158">
                  <c:v>6.101412758974298</c:v>
                </c:pt>
                <c:pt idx="159">
                  <c:v>6.103514346568818</c:v>
                </c:pt>
                <c:pt idx="160">
                  <c:v>6.105654410259565</c:v>
                </c:pt>
                <c:pt idx="161">
                  <c:v>6.107833460133618</c:v>
                </c:pt>
                <c:pt idx="162">
                  <c:v>6.110052005948991</c:v>
                </c:pt>
                <c:pt idx="163">
                  <c:v>6.112310556852239</c:v>
                </c:pt>
                <c:pt idx="164">
                  <c:v>6.11460962108921</c:v>
                </c:pt>
                <c:pt idx="165">
                  <c:v>6.116949705709188</c:v>
                </c:pt>
                <c:pt idx="166">
                  <c:v>6.119331316262609</c:v>
                </c:pt>
                <c:pt idx="167">
                  <c:v>6.121754956492609</c:v>
                </c:pt>
                <c:pt idx="168">
                  <c:v>6.124221128020654</c:v>
                </c:pt>
                <c:pt idx="169">
                  <c:v>6.126730330026527</c:v>
                </c:pt>
                <c:pt idx="170">
                  <c:v>6.129283058922977</c:v>
                </c:pt>
                <c:pt idx="171">
                  <c:v>6.131879808025342</c:v>
                </c:pt>
                <c:pt idx="172">
                  <c:v>6.134521067216501</c:v>
                </c:pt>
                <c:pt idx="173">
                  <c:v>6.137207322607494</c:v>
                </c:pt>
                <c:pt idx="174">
                  <c:v>6.139939056194216</c:v>
                </c:pt>
                <c:pt idx="175">
                  <c:v>6.142716745510564</c:v>
                </c:pt>
                <c:pt idx="176">
                  <c:v>6.145540863278484</c:v>
                </c:pt>
                <c:pt idx="177">
                  <c:v>6.148411877055315</c:v>
                </c:pt>
                <c:pt idx="178">
                  <c:v>6.151330248878947</c:v>
                </c:pt>
                <c:pt idx="179">
                  <c:v>6.154296434911216</c:v>
                </c:pt>
                <c:pt idx="180">
                  <c:v>6.157310885080062</c:v>
                </c:pt>
                <c:pt idx="181">
                  <c:v>6.160374042720941</c:v>
                </c:pt>
                <c:pt idx="182">
                  <c:v>6.163486344218036</c:v>
                </c:pt>
                <c:pt idx="183">
                  <c:v>6.166648218645779</c:v>
                </c:pt>
                <c:pt idx="184">
                  <c:v>6.169860087411264</c:v>
                </c:pt>
                <c:pt idx="185">
                  <c:v>6.173122363898094</c:v>
                </c:pt>
                <c:pt idx="186">
                  <c:v>6.176435453112251</c:v>
                </c:pt>
                <c:pt idx="187">
                  <c:v>6.179799751330565</c:v>
                </c:pt>
                <c:pt idx="188">
                  <c:v>6.183215645752376</c:v>
                </c:pt>
                <c:pt idx="189">
                  <c:v>6.186683514154991</c:v>
                </c:pt>
                <c:pt idx="190">
                  <c:v>6.190203724553532</c:v>
                </c:pt>
                <c:pt idx="191">
                  <c:v>6.193776634865793</c:v>
                </c:pt>
                <c:pt idx="192">
                  <c:v>6.1974025925827</c:v>
                </c:pt>
                <c:pt idx="193">
                  <c:v>6.201081934444993</c:v>
                </c:pt>
                <c:pt idx="194">
                  <c:v>6.204814986126729</c:v>
                </c:pt>
                <c:pt idx="195">
                  <c:v>6.208602061926213</c:v>
                </c:pt>
                <c:pt idx="196">
                  <c:v>6.212443464464944</c:v>
                </c:pt>
                <c:pt idx="197">
                  <c:v>6.21633948439518</c:v>
                </c:pt>
                <c:pt idx="198">
                  <c:v>6.220290400116677</c:v>
                </c:pt>
                <c:pt idx="199">
                  <c:v>6.224296477503208</c:v>
                </c:pt>
                <c:pt idx="200">
                  <c:v>6.228357969639362</c:v>
                </c:pt>
                <c:pt idx="201">
                  <c:v>6.232475116568217</c:v>
                </c:pt>
                <c:pt idx="202">
                  <c:v>6.236648145050376</c:v>
                </c:pt>
                <c:pt idx="203">
                  <c:v>6.240877268334882</c:v>
                </c:pt>
                <c:pt idx="204">
                  <c:v>6.245162685942477</c:v>
                </c:pt>
                <c:pt idx="205">
                  <c:v>6.249504583461714</c:v>
                </c:pt>
                <c:pt idx="206">
                  <c:v>6.253903132358284</c:v>
                </c:pt>
                <c:pt idx="207">
                  <c:v>6.258358489798046</c:v>
                </c:pt>
                <c:pt idx="208">
                  <c:v>6.26287079848409</c:v>
                </c:pt>
                <c:pt idx="209">
                  <c:v>6.267440186508214</c:v>
                </c:pt>
                <c:pt idx="210">
                  <c:v>6.272066767217138</c:v>
                </c:pt>
                <c:pt idx="211">
                  <c:v>6.276750639093752</c:v>
                </c:pt>
                <c:pt idx="212">
                  <c:v>6.281491885653644</c:v>
                </c:pt>
                <c:pt idx="213">
                  <c:v>6.286290575357176</c:v>
                </c:pt>
                <c:pt idx="214">
                  <c:v>6.291146761537252</c:v>
                </c:pt>
                <c:pt idx="215">
                  <c:v>6.296060482343</c:v>
                </c:pt>
                <c:pt idx="216">
                  <c:v>6.301031760699434</c:v>
                </c:pt>
                <c:pt idx="217">
                  <c:v>6.306060604283241</c:v>
                </c:pt>
                <c:pt idx="218">
                  <c:v>6.31114700551471</c:v>
                </c:pt>
                <c:pt idx="219">
                  <c:v>6.316290941565824</c:v>
                </c:pt>
                <c:pt idx="220">
                  <c:v>6.321492374384534</c:v>
                </c:pt>
                <c:pt idx="221">
                  <c:v>6.326751250735112</c:v>
                </c:pt>
                <c:pt idx="222">
                  <c:v>6.332067502254513</c:v>
                </c:pt>
                <c:pt idx="223">
                  <c:v>6.337441045524633</c:v>
                </c:pt>
                <c:pt idx="224">
                  <c:v>6.342871782160281</c:v>
                </c:pt>
                <c:pt idx="225">
                  <c:v>6.348359598912671</c:v>
                </c:pt>
                <c:pt idx="226">
                  <c:v>6.353904367788223</c:v>
                </c:pt>
                <c:pt idx="227">
                  <c:v>6.359505946182375</c:v>
                </c:pt>
                <c:pt idx="228">
                  <c:v>6.365164177028153</c:v>
                </c:pt>
                <c:pt idx="229">
                  <c:v>6.370878888959131</c:v>
                </c:pt>
                <c:pt idx="230">
                  <c:v>6.376649896486458</c:v>
                </c:pt>
                <c:pt idx="231">
                  <c:v>6.382477000189544</c:v>
                </c:pt>
                <c:pt idx="232">
                  <c:v>6.38835998692001</c:v>
                </c:pt>
                <c:pt idx="233">
                  <c:v>6.394298630018456</c:v>
                </c:pt>
                <c:pt idx="234">
                  <c:v>6.400292689543587</c:v>
                </c:pt>
                <c:pt idx="235">
                  <c:v>6.40634191251322</c:v>
                </c:pt>
                <c:pt idx="236">
                  <c:v>6.41244603315666</c:v>
                </c:pt>
                <c:pt idx="237">
                  <c:v>6.418604773177921</c:v>
                </c:pt>
                <c:pt idx="238">
                  <c:v>6.424817842029276</c:v>
                </c:pt>
                <c:pt idx="239">
                  <c:v>6.431084937194548</c:v>
                </c:pt>
                <c:pt idx="240">
                  <c:v>6.437405744481594</c:v>
                </c:pt>
                <c:pt idx="241">
                  <c:v>6.443779938323401</c:v>
                </c:pt>
                <c:pt idx="242">
                  <c:v>6.450207182087212</c:v>
                </c:pt>
                <c:pt idx="243">
                  <c:v>6.45668712839106</c:v>
                </c:pt>
                <c:pt idx="244">
                  <c:v>6.463219419427137</c:v>
                </c:pt>
                <c:pt idx="245">
                  <c:v>6.469803687291392</c:v>
                </c:pt>
                <c:pt idx="246">
                  <c:v>6.47643955431872</c:v>
                </c:pt>
                <c:pt idx="247">
                  <c:v>6.483126633423165</c:v>
                </c:pt>
                <c:pt idx="248">
                  <c:v>6.489864528442522</c:v>
                </c:pt>
                <c:pt idx="249">
                  <c:v>6.496652834486723</c:v>
                </c:pt>
                <c:pt idx="250">
                  <c:v>6.50349113828943</c:v>
                </c:pt>
                <c:pt idx="251">
                  <c:v>6.510379018562219</c:v>
                </c:pt>
                <c:pt idx="252">
                  <c:v>6.517316046350794</c:v>
                </c:pt>
                <c:pt idx="253">
                  <c:v>6.524301785392636</c:v>
                </c:pt>
                <c:pt idx="254">
                  <c:v>6.531335792475535</c:v>
                </c:pt>
                <c:pt idx="255">
                  <c:v>6.53841761779645</c:v>
                </c:pt>
                <c:pt idx="256">
                  <c:v>6.545546805320156</c:v>
                </c:pt>
                <c:pt idx="257">
                  <c:v>6.552722893137154</c:v>
                </c:pt>
                <c:pt idx="258">
                  <c:v>6.559945413820337</c:v>
                </c:pt>
                <c:pt idx="259">
                  <c:v>6.567213894779916</c:v>
                </c:pt>
                <c:pt idx="260">
                  <c:v>6.574527858616126</c:v>
                </c:pt>
                <c:pt idx="261">
                  <c:v>6.581886823469265</c:v>
                </c:pt>
                <c:pt idx="262">
                  <c:v>6.58929030336661</c:v>
                </c:pt>
                <c:pt idx="263">
                  <c:v>6.596737808565811</c:v>
                </c:pt>
                <c:pt idx="264">
                  <c:v>6.604228845894327</c:v>
                </c:pt>
                <c:pt idx="265">
                  <c:v>6.611762919084573</c:v>
                </c:pt>
                <c:pt idx="266">
                  <c:v>6.619339529104361</c:v>
                </c:pt>
                <c:pt idx="267">
                  <c:v>6.626958174482338</c:v>
                </c:pt>
                <c:pt idx="268">
                  <c:v>6.63461835162808</c:v>
                </c:pt>
                <c:pt idx="269">
                  <c:v>6.642319555146549</c:v>
                </c:pt>
                <c:pt idx="270">
                  <c:v>6.650061278146629</c:v>
                </c:pt>
                <c:pt idx="271">
                  <c:v>6.657843012543497</c:v>
                </c:pt>
                <c:pt idx="272">
                  <c:v>6.665664249354574</c:v>
                </c:pt>
                <c:pt idx="273">
                  <c:v>6.67352447898885</c:v>
                </c:pt>
                <c:pt idx="274">
                  <c:v>6.681423191529397</c:v>
                </c:pt>
                <c:pt idx="275">
                  <c:v>6.689359877008867</c:v>
                </c:pt>
                <c:pt idx="276">
                  <c:v>6.697334025677837</c:v>
                </c:pt>
                <c:pt idx="277">
                  <c:v>6.705345128265873</c:v>
                </c:pt>
                <c:pt idx="278">
                  <c:v>6.713392676235156</c:v>
                </c:pt>
                <c:pt idx="279">
                  <c:v>6.721476162026619</c:v>
                </c:pt>
                <c:pt idx="280">
                  <c:v>6.729595079298471</c:v>
                </c:pt>
                <c:pt idx="281">
                  <c:v>6.73774892315706</c:v>
                </c:pt>
                <c:pt idx="282">
                  <c:v>6.745937190380025</c:v>
                </c:pt>
                <c:pt idx="283">
                  <c:v>6.754159379631717</c:v>
                </c:pt>
                <c:pt idx="284">
                  <c:v>6.762414991670814</c:v>
                </c:pt>
                <c:pt idx="285">
                  <c:v>6.770703529550222</c:v>
                </c:pt>
                <c:pt idx="286">
                  <c:v>6.779024498809176</c:v>
                </c:pt>
                <c:pt idx="287">
                  <c:v>6.787377407657636</c:v>
                </c:pt>
                <c:pt idx="288">
                  <c:v>6.79576176715297</c:v>
                </c:pt>
                <c:pt idx="289">
                  <c:v>6.804177091368997</c:v>
                </c:pt>
                <c:pt idx="290">
                  <c:v>6.812622897557449</c:v>
                </c:pt>
                <c:pt idx="291">
                  <c:v>6.821098706301907</c:v>
                </c:pt>
                <c:pt idx="292">
                  <c:v>6.829604041664306</c:v>
                </c:pt>
                <c:pt idx="293">
                  <c:v>6.838138431324105</c:v>
                </c:pt>
                <c:pt idx="294">
                  <c:v>6.846701406710194</c:v>
                </c:pt>
                <c:pt idx="295">
                  <c:v>6.855292503125681</c:v>
                </c:pt>
                <c:pt idx="296">
                  <c:v>6.863911259865651</c:v>
                </c:pt>
                <c:pt idx="297">
                  <c:v>6.872557220328015</c:v>
                </c:pt>
                <c:pt idx="298">
                  <c:v>6.8812299321176</c:v>
                </c:pt>
                <c:pt idx="299">
                  <c:v>6.889928947143595</c:v>
                </c:pt>
                <c:pt idx="300">
                  <c:v>6.898653821710479</c:v>
                </c:pt>
                <c:pt idx="301">
                  <c:v>6.907404116602622</c:v>
                </c:pt>
                <c:pt idx="302">
                  <c:v>6.916179397162648</c:v>
                </c:pt>
                <c:pt idx="303">
                  <c:v>6.924979233363749</c:v>
                </c:pt>
                <c:pt idx="304">
                  <c:v>6.933803199876092</c:v>
                </c:pt>
                <c:pt idx="305">
                  <c:v>6.942650876127471</c:v>
                </c:pt>
                <c:pt idx="306">
                  <c:v>6.951521846358368</c:v>
                </c:pt>
                <c:pt idx="307">
                  <c:v>6.960415699671578</c:v>
                </c:pt>
                <c:pt idx="308">
                  <c:v>6.969332030076565</c:v>
                </c:pt>
                <c:pt idx="309">
                  <c:v>6.978270436528706</c:v>
                </c:pt>
                <c:pt idx="310">
                  <c:v>6.98723052296358</c:v>
                </c:pt>
                <c:pt idx="311">
                  <c:v>6.996211898326472</c:v>
                </c:pt>
                <c:pt idx="312">
                  <c:v>7.00521417659726</c:v>
                </c:pt>
                <c:pt idx="313">
                  <c:v>7.014236976810824</c:v>
                </c:pt>
                <c:pt idx="314">
                  <c:v>7.023279923073158</c:v>
                </c:pt>
                <c:pt idx="315">
                  <c:v>7.03234264457334</c:v>
                </c:pt>
                <c:pt idx="316">
                  <c:v>7.041424775591507</c:v>
                </c:pt>
                <c:pt idx="317">
                  <c:v>7.050525955503002</c:v>
                </c:pt>
                <c:pt idx="318">
                  <c:v>7.059645828778848</c:v>
                </c:pt>
                <c:pt idx="319">
                  <c:v>7.068784044982694</c:v>
                </c:pt>
                <c:pt idx="320">
                  <c:v>7.077940258764388</c:v>
                </c:pt>
                <c:pt idx="321">
                  <c:v>7.08711412985032</c:v>
                </c:pt>
                <c:pt idx="322">
                  <c:v>7.09630532303069</c:v>
                </c:pt>
                <c:pt idx="323">
                  <c:v>7.105513508143835</c:v>
                </c:pt>
                <c:pt idx="324">
                  <c:v>7.114738360057748</c:v>
                </c:pt>
                <c:pt idx="325">
                  <c:v>7.12397955864895</c:v>
                </c:pt>
                <c:pt idx="326">
                  <c:v>7.133236788778821</c:v>
                </c:pt>
                <c:pt idx="327">
                  <c:v>7.142509740267545</c:v>
                </c:pt>
                <c:pt idx="328">
                  <c:v>7.151798107865771</c:v>
                </c:pt>
                <c:pt idx="329">
                  <c:v>7.161101591224136</c:v>
                </c:pt>
                <c:pt idx="330">
                  <c:v>7.170419894860775</c:v>
                </c:pt>
                <c:pt idx="331">
                  <c:v>7.179752728126903</c:v>
                </c:pt>
                <c:pt idx="332">
                  <c:v>7.189099805170623</c:v>
                </c:pt>
                <c:pt idx="333">
                  <c:v>7.198460844899047</c:v>
                </c:pt>
                <c:pt idx="334">
                  <c:v>7.207835570938852</c:v>
                </c:pt>
                <c:pt idx="335">
                  <c:v>7.21722371159536</c:v>
                </c:pt>
                <c:pt idx="336">
                  <c:v>7.226624999810259</c:v>
                </c:pt>
                <c:pt idx="337">
                  <c:v>7.236039173118062</c:v>
                </c:pt>
                <c:pt idx="338">
                  <c:v>7.245465973601384</c:v>
                </c:pt>
                <c:pt idx="339">
                  <c:v>7.254905147845148</c:v>
                </c:pt>
                <c:pt idx="340">
                  <c:v>7.264356446889796</c:v>
                </c:pt>
                <c:pt idx="341">
                  <c:v>7.273819626183592</c:v>
                </c:pt>
                <c:pt idx="342">
                  <c:v>7.28329444553411</c:v>
                </c:pt>
                <c:pt idx="343">
                  <c:v>7.292780669058979</c:v>
                </c:pt>
                <c:pt idx="344">
                  <c:v>7.302278065135936</c:v>
                </c:pt>
                <c:pt idx="345">
                  <c:v>7.311786406352321</c:v>
                </c:pt>
                <c:pt idx="346">
                  <c:v>7.321305469454019</c:v>
                </c:pt>
                <c:pt idx="347">
                  <c:v>7.330835035293966</c:v>
                </c:pt>
                <c:pt idx="348">
                  <c:v>7.340374888780241</c:v>
                </c:pt>
                <c:pt idx="349">
                  <c:v>7.349924818823849</c:v>
                </c:pt>
                <c:pt idx="350">
                  <c:v>7.35948461828622</c:v>
                </c:pt>
                <c:pt idx="351">
                  <c:v>7.369054083926494</c:v>
                </c:pt>
                <c:pt idx="352">
                  <c:v>7.378633016348654</c:v>
                </c:pt>
                <c:pt idx="353">
                  <c:v>7.388221219948543</c:v>
                </c:pt>
                <c:pt idx="354">
                  <c:v>7.397818502860817</c:v>
                </c:pt>
                <c:pt idx="355">
                  <c:v>7.407424676905892</c:v>
                </c:pt>
                <c:pt idx="356">
                  <c:v>7.417039557536926</c:v>
                </c:pt>
                <c:pt idx="357">
                  <c:v>7.426662963786856</c:v>
                </c:pt>
                <c:pt idx="358">
                  <c:v>7.436294718215574</c:v>
                </c:pt>
                <c:pt idx="359">
                  <c:v>7.445934646857223</c:v>
                </c:pt>
                <c:pt idx="360">
                  <c:v>7.455582579167714</c:v>
                </c:pt>
                <c:pt idx="361">
                  <c:v>7.465238347972433</c:v>
                </c:pt>
                <c:pt idx="362">
                  <c:v>7.474901789414223</c:v>
                </c:pt>
                <c:pt idx="363">
                  <c:v>7.484572742901635</c:v>
                </c:pt>
                <c:pt idx="364">
                  <c:v>7.494251051057498</c:v>
                </c:pt>
                <c:pt idx="365">
                  <c:v>7.503936559667823</c:v>
                </c:pt>
                <c:pt idx="366">
                  <c:v>7.513629117631071</c:v>
                </c:pt>
                <c:pt idx="367">
                  <c:v>7.523328576907812</c:v>
                </c:pt>
                <c:pt idx="368">
                  <c:v>7.533034792470783</c:v>
                </c:pt>
                <c:pt idx="369">
                  <c:v>7.542747622255381</c:v>
                </c:pt>
                <c:pt idx="370">
                  <c:v>7.552466927110602</c:v>
                </c:pt>
                <c:pt idx="371">
                  <c:v>7.562192570750451</c:v>
                </c:pt>
                <c:pt idx="372">
                  <c:v>7.57192441970582</c:v>
                </c:pt>
                <c:pt idx="373">
                  <c:v>7.581662343276883</c:v>
                </c:pt>
                <c:pt idx="374">
                  <c:v>7.591406213485979</c:v>
                </c:pt>
                <c:pt idx="375">
                  <c:v>7.601155905031036</c:v>
                </c:pt>
                <c:pt idx="376">
                  <c:v>7.610911295239529</c:v>
                </c:pt>
                <c:pt idx="377">
                  <c:v>7.620672264022968</c:v>
                </c:pt>
                <c:pt idx="378">
                  <c:v>7.630438693831964</c:v>
                </c:pt>
                <c:pt idx="379">
                  <c:v>7.640210469611844</c:v>
                </c:pt>
                <c:pt idx="380">
                  <c:v>7.649987478758839</c:v>
                </c:pt>
                <c:pt idx="381">
                  <c:v>7.659769611076861</c:v>
                </c:pt>
                <c:pt idx="382">
                  <c:v>7.669556758734857</c:v>
                </c:pt>
                <c:pt idx="383">
                  <c:v>7.679348816224747</c:v>
                </c:pt>
                <c:pt idx="384">
                  <c:v>7.689145680319975</c:v>
                </c:pt>
                <c:pt idx="385">
                  <c:v>7.698947250034645</c:v>
                </c:pt>
                <c:pt idx="386">
                  <c:v>7.70875342658326</c:v>
                </c:pt>
                <c:pt idx="387">
                  <c:v>7.718564113341066</c:v>
                </c:pt>
                <c:pt idx="388">
                  <c:v>7.728379215805016</c:v>
                </c:pt>
                <c:pt idx="389">
                  <c:v>7.738198641555316</c:v>
                </c:pt>
                <c:pt idx="390">
                  <c:v>7.748022300217601</c:v>
                </c:pt>
                <c:pt idx="391">
                  <c:v>7.757850103425713</c:v>
                </c:pt>
                <c:pt idx="392">
                  <c:v>7.767681964785084</c:v>
                </c:pt>
                <c:pt idx="393">
                  <c:v>7.777517799836737</c:v>
                </c:pt>
                <c:pt idx="394">
                  <c:v>7.787357526021878</c:v>
                </c:pt>
                <c:pt idx="395">
                  <c:v>7.797201062647116</c:v>
                </c:pt>
                <c:pt idx="396">
                  <c:v>7.807048330850268</c:v>
                </c:pt>
                <c:pt idx="397">
                  <c:v>7.816899253566773</c:v>
                </c:pt>
                <c:pt idx="398">
                  <c:v>7.826753755496709</c:v>
                </c:pt>
                <c:pt idx="399">
                  <c:v>7.836611763072397</c:v>
                </c:pt>
                <c:pt idx="400">
                  <c:v>7.846473204426615</c:v>
                </c:pt>
                <c:pt idx="401">
                  <c:v>7.856338009361384</c:v>
                </c:pt>
                <c:pt idx="402">
                  <c:v>7.866206109317351</c:v>
                </c:pt>
                <c:pt idx="403">
                  <c:v>7.876077437343757</c:v>
                </c:pt>
                <c:pt idx="404">
                  <c:v>7.885951928068979</c:v>
                </c:pt>
                <c:pt idx="405">
                  <c:v>7.895829517671653</c:v>
                </c:pt>
                <c:pt idx="406">
                  <c:v>7.905710143852354</c:v>
                </c:pt>
                <c:pt idx="407">
                  <c:v>7.915593745805868</c:v>
                </c:pt>
                <c:pt idx="408">
                  <c:v>7.925480264193996</c:v>
                </c:pt>
                <c:pt idx="409">
                  <c:v>7.93536964111894</c:v>
                </c:pt>
                <c:pt idx="410">
                  <c:v>7.94526182009723</c:v>
                </c:pt>
                <c:pt idx="411">
                  <c:v>7.955156746034196</c:v>
                </c:pt>
                <c:pt idx="412">
                  <c:v>7.965054365198989</c:v>
                </c:pt>
                <c:pt idx="413">
                  <c:v>7.974954625200138</c:v>
                </c:pt>
                <c:pt idx="414">
                  <c:v>7.98485747496164</c:v>
                </c:pt>
                <c:pt idx="415">
                  <c:v>7.994762864699576</c:v>
                </c:pt>
                <c:pt idx="416">
                  <c:v>8.004670745899241</c:v>
                </c:pt>
                <c:pt idx="417">
                  <c:v>8.014581071292817</c:v>
                </c:pt>
                <c:pt idx="418">
                  <c:v>8.024493794837515</c:v>
                </c:pt>
                <c:pt idx="419">
                  <c:v>8.034408871694277</c:v>
                </c:pt>
                <c:pt idx="420">
                  <c:v>8.044326258206925</c:v>
                </c:pt>
                <c:pt idx="421">
                  <c:v>8.054245911881853</c:v>
                </c:pt>
                <c:pt idx="422">
                  <c:v>8.064167791368172</c:v>
                </c:pt>
                <c:pt idx="423">
                  <c:v>8.074091856438363</c:v>
                </c:pt>
                <c:pt idx="424">
                  <c:v>8.084018067969408</c:v>
                </c:pt>
                <c:pt idx="425">
                  <c:v>8.09394638792439</c:v>
                </c:pt>
                <c:pt idx="426">
                  <c:v>8.103876779334565</c:v>
                </c:pt>
                <c:pt idx="427">
                  <c:v>8.113809206281896</c:v>
                </c:pt>
                <c:pt idx="428">
                  <c:v>8.123743633882064</c:v>
                </c:pt>
                <c:pt idx="429">
                  <c:v>8.133680028267907</c:v>
                </c:pt>
                <c:pt idx="430">
                  <c:v>8.143618356573331</c:v>
                </c:pt>
                <c:pt idx="431">
                  <c:v>8.15355858691766</c:v>
                </c:pt>
                <c:pt idx="432">
                  <c:v>8.163500688390423</c:v>
                </c:pt>
                <c:pt idx="433">
                  <c:v>8.173444631036575</c:v>
                </c:pt>
                <c:pt idx="434">
                  <c:v>8.183390385842166</c:v>
                </c:pt>
                <c:pt idx="435">
                  <c:v>8.193337924720421</c:v>
                </c:pt>
                <c:pt idx="436">
                  <c:v>8.203287220498236</c:v>
                </c:pt>
                <c:pt idx="437">
                  <c:v>8.213238246903117</c:v>
                </c:pt>
                <c:pt idx="438">
                  <c:v>8.223190978550518</c:v>
                </c:pt>
                <c:pt idx="439">
                  <c:v>8.233145390931575</c:v>
                </c:pt>
                <c:pt idx="440">
                  <c:v>8.243101460401284</c:v>
                </c:pt>
                <c:pt idx="441">
                  <c:v>8.253059164167032</c:v>
                </c:pt>
                <c:pt idx="442">
                  <c:v>8.263018480277575</c:v>
                </c:pt>
                <c:pt idx="443">
                  <c:v>8.272979387612363</c:v>
                </c:pt>
                <c:pt idx="444">
                  <c:v>8.282941865871301</c:v>
                </c:pt>
                <c:pt idx="445">
                  <c:v>8.292905895564857</c:v>
                </c:pt>
                <c:pt idx="446">
                  <c:v>8.302871458004583</c:v>
                </c:pt>
                <c:pt idx="447">
                  <c:v>8.312838535294</c:v>
                </c:pt>
                <c:pt idx="448">
                  <c:v>8.322807110319867</c:v>
                </c:pt>
                <c:pt idx="449">
                  <c:v>8.332777166743815</c:v>
                </c:pt>
                <c:pt idx="450">
                  <c:v>8.342748688994365</c:v>
                </c:pt>
                <c:pt idx="451">
                  <c:v>8.35272166225931</c:v>
                </c:pt>
                <c:pt idx="452">
                  <c:v>8.36269607247845</c:v>
                </c:pt>
                <c:pt idx="453">
                  <c:v>8.372671906336714</c:v>
                </c:pt>
                <c:pt idx="454">
                  <c:v>8.38264915125761</c:v>
                </c:pt>
                <c:pt idx="455">
                  <c:v>8.39262779539706</c:v>
                </c:pt>
                <c:pt idx="456">
                  <c:v>8.402607827637595</c:v>
                </c:pt>
                <c:pt idx="457">
                  <c:v>8.41258923758286</c:v>
                </c:pt>
                <c:pt idx="458">
                  <c:v>8.422572015552535</c:v>
                </c:pt>
                <c:pt idx="459">
                  <c:v>8.432556152577532</c:v>
                </c:pt>
                <c:pt idx="460">
                  <c:v>8.442541640395612</c:v>
                </c:pt>
                <c:pt idx="461">
                  <c:v>8.4525284714473</c:v>
                </c:pt>
                <c:pt idx="462">
                  <c:v>8.462516638872154</c:v>
                </c:pt>
                <c:pt idx="463">
                  <c:v>8.472506136505396</c:v>
                </c:pt>
                <c:pt idx="464">
                  <c:v>8.48249695887486</c:v>
                </c:pt>
                <c:pt idx="465">
                  <c:v>8.492489101198298</c:v>
                </c:pt>
                <c:pt idx="466">
                  <c:v>8.502482559381016</c:v>
                </c:pt>
                <c:pt idx="467">
                  <c:v>8.512477330013851</c:v>
                </c:pt>
                <c:pt idx="468">
                  <c:v>8.5224734103715</c:v>
                </c:pt>
                <c:pt idx="469">
                  <c:v>8.532470798411152</c:v>
                </c:pt>
                <c:pt idx="470">
                  <c:v>8.542469492771502</c:v>
                </c:pt>
                <c:pt idx="471">
                  <c:v>8.552469492772063</c:v>
                </c:pt>
                <c:pt idx="472">
                  <c:v>8.562470798412835</c:v>
                </c:pt>
                <c:pt idx="473">
                  <c:v>8.57247341037431</c:v>
                </c:pt>
                <c:pt idx="474">
                  <c:v>8.582477330017793</c:v>
                </c:pt>
                <c:pt idx="475">
                  <c:v>8.592482559386096</c:v>
                </c:pt>
                <c:pt idx="476">
                  <c:v>8.60248910120453</c:v>
                </c:pt>
                <c:pt idx="477">
                  <c:v>8.612496958882257</c:v>
                </c:pt>
                <c:pt idx="478">
                  <c:v>8.62250613651397</c:v>
                </c:pt>
                <c:pt idx="479">
                  <c:v>8.632516638881925</c:v>
                </c:pt>
                <c:pt idx="480">
                  <c:v>8.64252847145829</c:v>
                </c:pt>
                <c:pt idx="481">
                  <c:v>8.652541640407845</c:v>
                </c:pt>
                <c:pt idx="482">
                  <c:v>8.662556152591033</c:v>
                </c:pt>
                <c:pt idx="483">
                  <c:v>8.67257201556733</c:v>
                </c:pt>
                <c:pt idx="484">
                  <c:v>8.682589237598985</c:v>
                </c:pt>
                <c:pt idx="485">
                  <c:v>8.69260782765508</c:v>
                </c:pt>
                <c:pt idx="486">
                  <c:v>8.702627795415944</c:v>
                </c:pt>
                <c:pt idx="487">
                  <c:v>8.71264915127793</c:v>
                </c:pt>
                <c:pt idx="488">
                  <c:v>8.722671906358515</c:v>
                </c:pt>
                <c:pt idx="489">
                  <c:v>8.73269607250178</c:v>
                </c:pt>
                <c:pt idx="490">
                  <c:v>8.742721662284214</c:v>
                </c:pt>
                <c:pt idx="491">
                  <c:v>8.7527486890209</c:v>
                </c:pt>
                <c:pt idx="492">
                  <c:v>8.762777166772032</c:v>
                </c:pt>
                <c:pt idx="493">
                  <c:v>8.772807110349827</c:v>
                </c:pt>
                <c:pt idx="494">
                  <c:v>8.78283853532577</c:v>
                </c:pt>
                <c:pt idx="495">
                  <c:v>8.792871458038226</c:v>
                </c:pt>
                <c:pt idx="496">
                  <c:v>8.80290589560044</c:v>
                </c:pt>
                <c:pt idx="497">
                  <c:v>8.812941865908907</c:v>
                </c:pt>
                <c:pt idx="498">
                  <c:v>8.822979387652071</c:v>
                </c:pt>
                <c:pt idx="499">
                  <c:v>8.833018480319463</c:v>
                </c:pt>
                <c:pt idx="500">
                  <c:v>8.843059164211194</c:v>
                </c:pt>
                <c:pt idx="501">
                  <c:v>8.853101460447808</c:v>
                </c:pt>
                <c:pt idx="502">
                  <c:v>8.863145390980564</c:v>
                </c:pt>
                <c:pt idx="503">
                  <c:v>8.87319097860207</c:v>
                </c:pt>
                <c:pt idx="504">
                  <c:v>8.883238246957345</c:v>
                </c:pt>
                <c:pt idx="505">
                  <c:v>8.89328722055525</c:v>
                </c:pt>
                <c:pt idx="506">
                  <c:v>8.903337924780345</c:v>
                </c:pt>
                <c:pt idx="507">
                  <c:v>8.913390385905128</c:v>
                </c:pt>
                <c:pt idx="508">
                  <c:v>8.923444631102704</c:v>
                </c:pt>
                <c:pt idx="509">
                  <c:v>8.933500688459857</c:v>
                </c:pt>
                <c:pt idx="510">
                  <c:v>8.943558586990548</c:v>
                </c:pt>
                <c:pt idx="511">
                  <c:v>8.953618356649824</c:v>
                </c:pt>
                <c:pt idx="512">
                  <c:v>8.963680028348166</c:v>
                </c:pt>
                <c:pt idx="513">
                  <c:v>8.97374363396626</c:v>
                </c:pt>
                <c:pt idx="514">
                  <c:v>8.983809206370203</c:v>
                </c:pt>
                <c:pt idx="515">
                  <c:v>8.99387677942717</c:v>
                </c:pt>
                <c:pt idx="516">
                  <c:v>9.00394638802149</c:v>
                </c:pt>
                <c:pt idx="517">
                  <c:v>9.014018068071204</c:v>
                </c:pt>
                <c:pt idx="518">
                  <c:v>9.02409185654507</c:v>
                </c:pt>
                <c:pt idx="519">
                  <c:v>9.034167791480014</c:v>
                </c:pt>
                <c:pt idx="520">
                  <c:v>9.044245911999065</c:v>
                </c:pt>
                <c:pt idx="521">
                  <c:v>9.05432625832975</c:v>
                </c:pt>
                <c:pt idx="522">
                  <c:v>9.064408871822974</c:v>
                </c:pt>
                <c:pt idx="523">
                  <c:v>9.074493794972358</c:v>
                </c:pt>
                <c:pt idx="524">
                  <c:v>9.084581071434085</c:v>
                </c:pt>
                <c:pt idx="525">
                  <c:v>9.094670746047233</c:v>
                </c:pt>
                <c:pt idx="526">
                  <c:v>9.1047628648546</c:v>
                </c:pt>
                <c:pt idx="527">
                  <c:v>9.114857475124023</c:v>
                </c:pt>
                <c:pt idx="528">
                  <c:v>9.124954625370217</c:v>
                </c:pt>
                <c:pt idx="529">
                  <c:v>9.135054365377118</c:v>
                </c:pt>
                <c:pt idx="530">
                  <c:v>9.145156746220753</c:v>
                </c:pt>
                <c:pt idx="531">
                  <c:v>9.155261820292605</c:v>
                </c:pt>
                <c:pt idx="532">
                  <c:v>9.16536964132354</c:v>
                </c:pt>
                <c:pt idx="533">
                  <c:v>9.17548026440825</c:v>
                </c:pt>
                <c:pt idx="534">
                  <c:v>9.185593746030223</c:v>
                </c:pt>
                <c:pt idx="535">
                  <c:v>9.19571014408728</c:v>
                </c:pt>
                <c:pt idx="536">
                  <c:v>9.20582951791764</c:v>
                </c:pt>
                <c:pt idx="537">
                  <c:v>9.215951928326541</c:v>
                </c:pt>
                <c:pt idx="538">
                  <c:v>9.226077437613432</c:v>
                </c:pt>
                <c:pt idx="539">
                  <c:v>9.2362061095997</c:v>
                </c:pt>
                <c:pt idx="540">
                  <c:v>9.246338009656998</c:v>
                </c:pt>
                <c:pt idx="541">
                  <c:v>9.25647320473611</c:v>
                </c:pt>
                <c:pt idx="542">
                  <c:v>9.266611763396417</c:v>
                </c:pt>
                <c:pt idx="543">
                  <c:v>9.27675375583593</c:v>
                </c:pt>
                <c:pt idx="544">
                  <c:v>9.2868992539219</c:v>
                </c:pt>
                <c:pt idx="545">
                  <c:v>9.297048331222043</c:v>
                </c:pt>
                <c:pt idx="546">
                  <c:v>9.307201063036313</c:v>
                </c:pt>
                <c:pt idx="547">
                  <c:v>9.317357526429303</c:v>
                </c:pt>
                <c:pt idx="548">
                  <c:v>9.32751780026324</c:v>
                </c:pt>
                <c:pt idx="549">
                  <c:v>9.33768196523155</c:v>
                </c:pt>
                <c:pt idx="550">
                  <c:v>9.347850103893069</c:v>
                </c:pt>
                <c:pt idx="551">
                  <c:v>9.358022300706817</c:v>
                </c:pt>
                <c:pt idx="552">
                  <c:v>9.368198642067408</c:v>
                </c:pt>
                <c:pt idx="553">
                  <c:v>9.378379216341043</c:v>
                </c:pt>
                <c:pt idx="554">
                  <c:v>9.38856411390214</c:v>
                </c:pt>
                <c:pt idx="555">
                  <c:v>9.398753427170545</c:v>
                </c:pt>
                <c:pt idx="556">
                  <c:v>9.408947250649356</c:v>
                </c:pt>
                <c:pt idx="557">
                  <c:v>9.419145680963385</c:v>
                </c:pt>
                <c:pt idx="558">
                  <c:v>9.429348816898185</c:v>
                </c:pt>
                <c:pt idx="559">
                  <c:v>9.439556759439716</c:v>
                </c:pt>
                <c:pt idx="560">
                  <c:v>9.449769611814597</c:v>
                </c:pt>
                <c:pt idx="561">
                  <c:v>9.459987479530973</c:v>
                </c:pt>
                <c:pt idx="562">
                  <c:v>9.47021047041997</c:v>
                </c:pt>
                <c:pt idx="563">
                  <c:v>9.480438694677747</c:v>
                </c:pt>
                <c:pt idx="564">
                  <c:v>9.49067226490815</c:v>
                </c:pt>
                <c:pt idx="565">
                  <c:v>9.500911296165934</c:v>
                </c:pt>
                <c:pt idx="566">
                  <c:v>9.511155906000571</c:v>
                </c:pt>
                <c:pt idx="567">
                  <c:v>9.52140621450063</c:v>
                </c:pt>
                <c:pt idx="568">
                  <c:v>9.531662344338743</c:v>
                </c:pt>
                <c:pt idx="569">
                  <c:v>9.541924420817068</c:v>
                </c:pt>
                <c:pt idx="570">
                  <c:v>9.55219257191336</c:v>
                </c:pt>
                <c:pt idx="571">
                  <c:v>9.56246692832756</c:v>
                </c:pt>
                <c:pt idx="572">
                  <c:v>9.57274762352888</c:v>
                </c:pt>
                <c:pt idx="573">
                  <c:v>9.58303479380343</c:v>
                </c:pt>
                <c:pt idx="574">
                  <c:v>9.593328578302331</c:v>
                </c:pt>
                <c:pt idx="575">
                  <c:v>9.60362911909031</c:v>
                </c:pt>
                <c:pt idx="576">
                  <c:v>9.61393656119476</c:v>
                </c:pt>
                <c:pt idx="577">
                  <c:v>9.62425105265525</c:v>
                </c:pt>
                <c:pt idx="578">
                  <c:v>9.634572744573457</c:v>
                </c:pt>
                <c:pt idx="579">
                  <c:v>9.644901791163518</c:v>
                </c:pt>
                <c:pt idx="580">
                  <c:v>9.655238349802756</c:v>
                </c:pt>
                <c:pt idx="581">
                  <c:v>9.665582581082785</c:v>
                </c:pt>
                <c:pt idx="582">
                  <c:v>9.67593464886093</c:v>
                </c:pt>
                <c:pt idx="583">
                  <c:v>9.686294720311983</c:v>
                </c:pt>
                <c:pt idx="584">
                  <c:v>9.69666296598021</c:v>
                </c:pt>
                <c:pt idx="585">
                  <c:v>9.707039559831665</c:v>
                </c:pt>
                <c:pt idx="586">
                  <c:v>9.717424679306654</c:v>
                </c:pt>
                <c:pt idx="587">
                  <c:v>9.727818505372451</c:v>
                </c:pt>
                <c:pt idx="588">
                  <c:v>9.738221222576115</c:v>
                </c:pt>
                <c:pt idx="589">
                  <c:v>9.748633019097456</c:v>
                </c:pt>
                <c:pt idx="590">
                  <c:v>9.759054086802057</c:v>
                </c:pt>
                <c:pt idx="591">
                  <c:v>9.769484621294324</c:v>
                </c:pt>
                <c:pt idx="592">
                  <c:v>9.779924821970535</c:v>
                </c:pt>
                <c:pt idx="593">
                  <c:v>9.790374892071817</c:v>
                </c:pt>
                <c:pt idx="594">
                  <c:v>9.800835038737023</c:v>
                </c:pt>
                <c:pt idx="595">
                  <c:v>9.811305473055444</c:v>
                </c:pt>
                <c:pt idx="596">
                  <c:v>9.821786410119303</c:v>
                </c:pt>
                <c:pt idx="597">
                  <c:v>9.832278069075993</c:v>
                </c:pt>
                <c:pt idx="598">
                  <c:v>9.842780673179957</c:v>
                </c:pt>
                <c:pt idx="599">
                  <c:v>9.853294449844206</c:v>
                </c:pt>
                <c:pt idx="600">
                  <c:v>9.86381963069136</c:v>
                </c:pt>
                <c:pt idx="601">
                  <c:v>9.874356451604182</c:v>
                </c:pt>
                <c:pt idx="602">
                  <c:v>9.884905152775488</c:v>
                </c:pt>
                <c:pt idx="603">
                  <c:v>9.895465978757423</c:v>
                </c:pt>
                <c:pt idx="604">
                  <c:v>9.906039178509978</c:v>
                </c:pt>
                <c:pt idx="605">
                  <c:v>9.91662500544868</c:v>
                </c:pt>
                <c:pt idx="606">
                  <c:v>9.92722371749138</c:v>
                </c:pt>
                <c:pt idx="607">
                  <c:v>9.937835577104053</c:v>
                </c:pt>
                <c:pt idx="608">
                  <c:v>9.94846085134552</c:v>
                </c:pt>
                <c:pt idx="609">
                  <c:v>9.959099811910984</c:v>
                </c:pt>
                <c:pt idx="610">
                  <c:v>9.969752735174328</c:v>
                </c:pt>
                <c:pt idx="611">
                  <c:v>9.98041990222901</c:v>
                </c:pt>
                <c:pt idx="612">
                  <c:v>9.991101598927525</c:v>
                </c:pt>
                <c:pt idx="613">
                  <c:v>10.00179811591928</c:v>
                </c:pt>
                <c:pt idx="614">
                  <c:v>10.0125097486868</c:v>
                </c:pt>
                <c:pt idx="615">
                  <c:v>10.02323679758012</c:v>
                </c:pt>
                <c:pt idx="616">
                  <c:v>10.0339795678493</c:v>
                </c:pt>
                <c:pt idx="617">
                  <c:v>10.04473836967487</c:v>
                </c:pt>
                <c:pt idx="618">
                  <c:v>10.05551351819625</c:v>
                </c:pt>
                <c:pt idx="619">
                  <c:v>10.06630533353768</c:v>
                </c:pt>
                <c:pt idx="620">
                  <c:v>10.07711414083202</c:v>
                </c:pt>
                <c:pt idx="621">
                  <c:v>10.0879402702418</c:v>
                </c:pt>
                <c:pt idx="622">
                  <c:v>10.09878405697768</c:v>
                </c:pt>
                <c:pt idx="623">
                  <c:v>10.10964584131425</c:v>
                </c:pt>
                <c:pt idx="624">
                  <c:v>10.1205259686026</c:v>
                </c:pt>
                <c:pt idx="625">
                  <c:v>10.13142478928011</c:v>
                </c:pt>
                <c:pt idx="626">
                  <c:v>10.14234265887681</c:v>
                </c:pt>
                <c:pt idx="627">
                  <c:v>10.15327993801844</c:v>
                </c:pt>
                <c:pt idx="628">
                  <c:v>10.16423699242601</c:v>
                </c:pt>
                <c:pt idx="629">
                  <c:v>10.17521419291162</c:v>
                </c:pt>
                <c:pt idx="630">
                  <c:v>10.1862119153705</c:v>
                </c:pt>
                <c:pt idx="631">
                  <c:v>10.19723054076906</c:v>
                </c:pt>
                <c:pt idx="632">
                  <c:v>10.20827045512874</c:v>
                </c:pt>
                <c:pt idx="633">
                  <c:v>10.21933204950564</c:v>
                </c:pt>
                <c:pt idx="634">
                  <c:v>10.23041571996562</c:v>
                </c:pt>
                <c:pt idx="635">
                  <c:v>10.24152186755478</c:v>
                </c:pt>
                <c:pt idx="636">
                  <c:v>10.25265089826521</c:v>
                </c:pt>
                <c:pt idx="637">
                  <c:v>10.26380322299573</c:v>
                </c:pt>
                <c:pt idx="638">
                  <c:v>10.27497925750751</c:v>
                </c:pt>
                <c:pt idx="639">
                  <c:v>10.2861794223745</c:v>
                </c:pt>
                <c:pt idx="640">
                  <c:v>10.29740414292833</c:v>
                </c:pt>
                <c:pt idx="641">
                  <c:v>10.30865384919767</c:v>
                </c:pt>
                <c:pt idx="642">
                  <c:v>10.31992897584184</c:v>
                </c:pt>
                <c:pt idx="643">
                  <c:v>10.33122996207846</c:v>
                </c:pt>
                <c:pt idx="644">
                  <c:v>10.34255725160516</c:v>
                </c:pt>
                <c:pt idx="645">
                  <c:v>10.35391129251488</c:v>
                </c:pt>
                <c:pt idx="646">
                  <c:v>10.36529253720507</c:v>
                </c:pt>
                <c:pt idx="647">
                  <c:v>10.37670144228011</c:v>
                </c:pt>
                <c:pt idx="648">
                  <c:v>10.38813846844734</c:v>
                </c:pt>
                <c:pt idx="649">
                  <c:v>10.39960408040615</c:v>
                </c:pt>
                <c:pt idx="650">
                  <c:v>10.41109874673021</c:v>
                </c:pt>
                <c:pt idx="651">
                  <c:v>10.42262293974277</c:v>
                </c:pt>
                <c:pt idx="652">
                  <c:v>10.43417713538465</c:v>
                </c:pt>
                <c:pt idx="653">
                  <c:v>10.44576181307515</c:v>
                </c:pt>
                <c:pt idx="654">
                  <c:v>10.45737745556551</c:v>
                </c:pt>
                <c:pt idx="655">
                  <c:v>10.46902454878498</c:v>
                </c:pt>
                <c:pt idx="656">
                  <c:v>10.48070358167938</c:v>
                </c:pt>
                <c:pt idx="657">
                  <c:v>10.49241504604206</c:v>
                </c:pt>
                <c:pt idx="658">
                  <c:v>10.50415943633718</c:v>
                </c:pt>
                <c:pt idx="659">
                  <c:v>10.51593724951536</c:v>
                </c:pt>
                <c:pt idx="660">
                  <c:v>10.52774898482158</c:v>
                </c:pt>
                <c:pt idx="661">
                  <c:v>10.53959514359525</c:v>
                </c:pt>
                <c:pt idx="662">
                  <c:v>10.55147622906262</c:v>
                </c:pt>
                <c:pt idx="663">
                  <c:v>10.56339274612138</c:v>
                </c:pt>
                <c:pt idx="664">
                  <c:v>10.57534520111748</c:v>
                </c:pt>
                <c:pt idx="665">
                  <c:v>10.58733410161428</c:v>
                </c:pt>
                <c:pt idx="666">
                  <c:v>10.59935995615403</c:v>
                </c:pt>
                <c:pt idx="667">
                  <c:v>10.61142327401176</c:v>
                </c:pt>
                <c:pt idx="668">
                  <c:v>10.6235245649416</c:v>
                </c:pt>
                <c:pt idx="669">
                  <c:v>10.6356643389158</c:v>
                </c:pt>
                <c:pt idx="670">
                  <c:v>10.6478431058563</c:v>
                </c:pt>
                <c:pt idx="671">
                  <c:v>10.66006137535932</c:v>
                </c:pt>
                <c:pt idx="672">
                  <c:v>10.67231965641279</c:v>
                </c:pt>
                <c:pt idx="673">
                  <c:v>10.68461845710706</c:v>
                </c:pt>
                <c:pt idx="674">
                  <c:v>10.69695828433892</c:v>
                </c:pt>
                <c:pt idx="675">
                  <c:v>10.70933964350929</c:v>
                </c:pt>
                <c:pt idx="676">
                  <c:v>10.72176303821463</c:v>
                </c:pt>
                <c:pt idx="677">
                  <c:v>10.73422896993251</c:v>
                </c:pt>
                <c:pt idx="678">
                  <c:v>10.74673793770155</c:v>
                </c:pt>
                <c:pt idx="679">
                  <c:v>10.75929043779591</c:v>
                </c:pt>
                <c:pt idx="680">
                  <c:v>10.77188696339494</c:v>
                </c:pt>
                <c:pt idx="681">
                  <c:v>10.78452800424798</c:v>
                </c:pt>
                <c:pt idx="682">
                  <c:v>10.79721404633494</c:v>
                </c:pt>
                <c:pt idx="683">
                  <c:v>10.80994557152292</c:v>
                </c:pt>
                <c:pt idx="684">
                  <c:v>10.8227230572193</c:v>
                </c:pt>
                <c:pt idx="685">
                  <c:v>10.83554697602169</c:v>
                </c:pt>
                <c:pt idx="686">
                  <c:v>10.84841779536523</c:v>
                </c:pt>
                <c:pt idx="687">
                  <c:v>10.86133597716768</c:v>
                </c:pt>
                <c:pt idx="688">
                  <c:v>10.87430197747276</c:v>
                </c:pt>
                <c:pt idx="689">
                  <c:v>10.88731624609223</c:v>
                </c:pt>
                <c:pt idx="690">
                  <c:v>10.90037922624725</c:v>
                </c:pt>
                <c:pt idx="691">
                  <c:v>10.91349135420953</c:v>
                </c:pt>
                <c:pt idx="692">
                  <c:v>10.9266530589428</c:v>
                </c:pt>
                <c:pt idx="693">
                  <c:v>10.93986476174517</c:v>
                </c:pt>
                <c:pt idx="694">
                  <c:v>10.95312687589291</c:v>
                </c:pt>
                <c:pt idx="695">
                  <c:v>10.96643980628628</c:v>
                </c:pt>
                <c:pt idx="696">
                  <c:v>10.97980394909793</c:v>
                </c:pt>
                <c:pt idx="697">
                  <c:v>10.99321969142454</c:v>
                </c:pt>
                <c:pt idx="698">
                  <c:v>11.00668741094218</c:v>
                </c:pt>
                <c:pt idx="699">
                  <c:v>11.02020747556618</c:v>
                </c:pt>
                <c:pt idx="700">
                  <c:v>11.03378024311586</c:v>
                </c:pt>
                <c:pt idx="701">
                  <c:v>11.04740606098501</c:v>
                </c:pt>
                <c:pt idx="702">
                  <c:v>11.0610852658185</c:v>
                </c:pt>
                <c:pt idx="703">
                  <c:v>11.07481818319571</c:v>
                </c:pt>
                <c:pt idx="704">
                  <c:v>11.08860512732149</c:v>
                </c:pt>
                <c:pt idx="705">
                  <c:v>11.102446400725</c:v>
                </c:pt>
                <c:pt idx="706">
                  <c:v>11.11634229396725</c:v>
                </c:pt>
                <c:pt idx="707">
                  <c:v>11.13029308535784</c:v>
                </c:pt>
                <c:pt idx="708">
                  <c:v>11.14429904068136</c:v>
                </c:pt>
                <c:pt idx="709">
                  <c:v>11.15836041293425</c:v>
                </c:pt>
                <c:pt idx="710">
                  <c:v>11.17247744207234</c:v>
                </c:pt>
                <c:pt idx="711">
                  <c:v>11.18665035476992</c:v>
                </c:pt>
                <c:pt idx="712">
                  <c:v>11.20087936419059</c:v>
                </c:pt>
                <c:pt idx="713">
                  <c:v>11.2151646697705</c:v>
                </c:pt>
                <c:pt idx="714">
                  <c:v>11.2295064570144</c:v>
                </c:pt>
                <c:pt idx="715">
                  <c:v>11.24390489730495</c:v>
                </c:pt>
                <c:pt idx="716">
                  <c:v>11.25836014772573</c:v>
                </c:pt>
                <c:pt idx="717">
                  <c:v>11.27287235089828</c:v>
                </c:pt>
                <c:pt idx="718">
                  <c:v>11.28744163483349</c:v>
                </c:pt>
                <c:pt idx="719">
                  <c:v>11.30206811279786</c:v>
                </c:pt>
                <c:pt idx="720">
                  <c:v>11.31675188319465</c:v>
                </c:pt>
                <c:pt idx="721">
                  <c:v>11.33149302946042</c:v>
                </c:pt>
                <c:pt idx="722">
                  <c:v>11.34629161997706</c:v>
                </c:pt>
                <c:pt idx="723">
                  <c:v>11.36114770799955</c:v>
                </c:pt>
                <c:pt idx="724">
                  <c:v>11.37606133159958</c:v>
                </c:pt>
                <c:pt idx="725">
                  <c:v>11.39103251362522</c:v>
                </c:pt>
                <c:pt idx="726">
                  <c:v>11.40606126167667</c:v>
                </c:pt>
                <c:pt idx="727">
                  <c:v>11.42114756809812</c:v>
                </c:pt>
                <c:pt idx="728">
                  <c:v>11.43629140998588</c:v>
                </c:pt>
                <c:pt idx="729">
                  <c:v>11.4514927492126</c:v>
                </c:pt>
                <c:pt idx="730">
                  <c:v>11.46675153246758</c:v>
                </c:pt>
                <c:pt idx="731">
                  <c:v>11.48206769131312</c:v>
                </c:pt>
                <c:pt idx="732">
                  <c:v>11.49744114225676</c:v>
                </c:pt>
                <c:pt idx="733">
                  <c:v>11.51287178683921</c:v>
                </c:pt>
                <c:pt idx="734">
                  <c:v>11.52835951173784</c:v>
                </c:pt>
                <c:pt idx="735">
                  <c:v>11.54390418888541</c:v>
                </c:pt>
                <c:pt idx="736">
                  <c:v>11.5595056756039</c:v>
                </c:pt>
                <c:pt idx="737">
                  <c:v>11.57516381475303</c:v>
                </c:pt>
                <c:pt idx="738">
                  <c:v>11.59087843489321</c:v>
                </c:pt>
                <c:pt idx="739">
                  <c:v>11.60664935046252</c:v>
                </c:pt>
                <c:pt idx="740">
                  <c:v>11.62247636196739</c:v>
                </c:pt>
                <c:pt idx="741">
                  <c:v>11.63835925618649</c:v>
                </c:pt>
                <c:pt idx="742">
                  <c:v>11.6542978063875</c:v>
                </c:pt>
                <c:pt idx="743">
                  <c:v>11.67029177255623</c:v>
                </c:pt>
                <c:pt idx="744">
                  <c:v>11.68634090163752</c:v>
                </c:pt>
                <c:pt idx="745">
                  <c:v>11.70244492778766</c:v>
                </c:pt>
                <c:pt idx="746">
                  <c:v>11.71860357263757</c:v>
                </c:pt>
                <c:pt idx="747">
                  <c:v>11.73481654556628</c:v>
                </c:pt>
                <c:pt idx="748">
                  <c:v>11.75108354398425</c:v>
                </c:pt>
                <c:pt idx="749">
                  <c:v>11.76740425362575</c:v>
                </c:pt>
                <c:pt idx="750">
                  <c:v>11.78377834885001</c:v>
                </c:pt>
                <c:pt idx="751">
                  <c:v>11.80020549295026</c:v>
                </c:pt>
                <c:pt idx="752">
                  <c:v>11.81668533847023</c:v>
                </c:pt>
                <c:pt idx="753">
                  <c:v>11.83321752752751</c:v>
                </c:pt>
                <c:pt idx="754">
                  <c:v>11.84980169214311</c:v>
                </c:pt>
                <c:pt idx="755">
                  <c:v>11.8664374545766</c:v>
                </c:pt>
                <c:pt idx="756">
                  <c:v>11.88312442766629</c:v>
                </c:pt>
                <c:pt idx="757">
                  <c:v>11.89986221517381</c:v>
                </c:pt>
                <c:pt idx="758">
                  <c:v>11.91665041213243</c:v>
                </c:pt>
                <c:pt idx="759">
                  <c:v>11.93348860519864</c:v>
                </c:pt>
                <c:pt idx="760">
                  <c:v>11.95037637300628</c:v>
                </c:pt>
                <c:pt idx="761">
                  <c:v>11.96731328652275</c:v>
                </c:pt>
                <c:pt idx="762">
                  <c:v>11.98429890940655</c:v>
                </c:pt>
                <c:pt idx="763">
                  <c:v>12.00133279836586</c:v>
                </c:pt>
                <c:pt idx="764">
                  <c:v>12.01841450351731</c:v>
                </c:pt>
                <c:pt idx="765">
                  <c:v>12.03554356874458</c:v>
                </c:pt>
                <c:pt idx="766">
                  <c:v>12.05271953205628</c:v>
                </c:pt>
                <c:pt idx="767">
                  <c:v>12.0699419259426</c:v>
                </c:pt>
                <c:pt idx="768">
                  <c:v>12.08721027773015</c:v>
                </c:pt>
                <c:pt idx="769">
                  <c:v>12.10452410993463</c:v>
                </c:pt>
                <c:pt idx="770">
                  <c:v>12.12188294061087</c:v>
                </c:pt>
                <c:pt idx="771">
                  <c:v>12.13928628369962</c:v>
                </c:pt>
                <c:pt idx="772">
                  <c:v>12.15673364937098</c:v>
                </c:pt>
                <c:pt idx="773">
                  <c:v>12.17422454436372</c:v>
                </c:pt>
                <c:pt idx="774">
                  <c:v>12.19175847232042</c:v>
                </c:pt>
                <c:pt idx="775">
                  <c:v>12.20933493411785</c:v>
                </c:pt>
                <c:pt idx="776">
                  <c:v>12.22695342819237</c:v>
                </c:pt>
                <c:pt idx="777">
                  <c:v>12.24461345085994</c:v>
                </c:pt>
                <c:pt idx="778">
                  <c:v>12.26231449663054</c:v>
                </c:pt>
                <c:pt idx="779">
                  <c:v>12.28005605851669</c:v>
                </c:pt>
                <c:pt idx="780">
                  <c:v>12.29783762833571</c:v>
                </c:pt>
                <c:pt idx="781">
                  <c:v>12.31565869700563</c:v>
                </c:pt>
                <c:pt idx="782">
                  <c:v>12.3335187548345</c:v>
                </c:pt>
                <c:pt idx="783">
                  <c:v>12.35141729180278</c:v>
                </c:pt>
                <c:pt idx="784">
                  <c:v>12.36935379783884</c:v>
                </c:pt>
                <c:pt idx="785">
                  <c:v>12.38732776308723</c:v>
                </c:pt>
                <c:pt idx="786">
                  <c:v>12.40533867816964</c:v>
                </c:pt>
                <c:pt idx="787">
                  <c:v>12.42338603443851</c:v>
                </c:pt>
                <c:pt idx="788">
                  <c:v>12.44146932422311</c:v>
                </c:pt>
                <c:pt idx="789">
                  <c:v>12.45958804106796</c:v>
                </c:pt>
                <c:pt idx="790">
                  <c:v>12.47774167996368</c:v>
                </c:pt>
                <c:pt idx="791">
                  <c:v>12.49592973757001</c:v>
                </c:pt>
                <c:pt idx="792">
                  <c:v>12.51415171243123</c:v>
                </c:pt>
                <c:pt idx="793">
                  <c:v>12.53240710518366</c:v>
                </c:pt>
                <c:pt idx="794">
                  <c:v>12.55069541875553</c:v>
                </c:pt>
                <c:pt idx="795">
                  <c:v>12.56901615855895</c:v>
                </c:pt>
                <c:pt idx="796">
                  <c:v>12.58736883267431</c:v>
                </c:pt>
                <c:pt idx="797">
                  <c:v>12.60575295202684</c:v>
                </c:pt>
                <c:pt idx="798">
                  <c:v>12.62416803055558</c:v>
                </c:pt>
                <c:pt idx="799">
                  <c:v>12.64261358537478</c:v>
                </c:pt>
                <c:pt idx="800">
                  <c:v>12.66108913692775</c:v>
                </c:pt>
                <c:pt idx="801">
                  <c:v>12.67959420913331</c:v>
                </c:pt>
                <c:pt idx="802">
                  <c:v>12.69812832952481</c:v>
                </c:pt>
                <c:pt idx="803">
                  <c:v>12.71669102938205</c:v>
                </c:pt>
                <c:pt idx="804">
                  <c:v>12.73528184385591</c:v>
                </c:pt>
                <c:pt idx="805">
                  <c:v>12.75390031208605</c:v>
                </c:pt>
                <c:pt idx="806">
                  <c:v>12.77254597731167</c:v>
                </c:pt>
                <c:pt idx="807">
                  <c:v>12.79121838697553</c:v>
                </c:pt>
                <c:pt idx="808">
                  <c:v>12.80991709282125</c:v>
                </c:pt>
                <c:pt idx="809">
                  <c:v>12.82864165098421</c:v>
                </c:pt>
                <c:pt idx="810">
                  <c:v>12.84739162207601</c:v>
                </c:pt>
                <c:pt idx="811">
                  <c:v>12.86616657126277</c:v>
                </c:pt>
                <c:pt idx="812">
                  <c:v>12.88496606833733</c:v>
                </c:pt>
                <c:pt idx="813">
                  <c:v>12.90378968778554</c:v>
                </c:pt>
                <c:pt idx="814">
                  <c:v>12.92263700884685</c:v>
                </c:pt>
                <c:pt idx="815">
                  <c:v>12.94150761556922</c:v>
                </c:pt>
                <c:pt idx="816">
                  <c:v>12.96040109685869</c:v>
                </c:pt>
                <c:pt idx="817">
                  <c:v>12.97931704652357</c:v>
                </c:pt>
                <c:pt idx="818">
                  <c:v>12.99825506331363</c:v>
                </c:pt>
                <c:pt idx="819">
                  <c:v>13.01721475095423</c:v>
                </c:pt>
                <c:pt idx="820">
                  <c:v>13.03619571817574</c:v>
                </c:pt>
                <c:pt idx="821">
                  <c:v>13.05519757873829</c:v>
                </c:pt>
                <c:pt idx="822">
                  <c:v>13.07421995145207</c:v>
                </c:pt>
                <c:pt idx="823">
                  <c:v>13.09326246019331</c:v>
                </c:pt>
                <c:pt idx="824">
                  <c:v>13.11232473391614</c:v>
                </c:pt>
                <c:pt idx="825">
                  <c:v>13.13140640666043</c:v>
                </c:pt>
                <c:pt idx="826">
                  <c:v>13.15050711755576</c:v>
                </c:pt>
                <c:pt idx="827">
                  <c:v>13.16962651082186</c:v>
                </c:pt>
                <c:pt idx="828">
                  <c:v>13.18876423576533</c:v>
                </c:pt>
                <c:pt idx="829">
                  <c:v>13.20791994677311</c:v>
                </c:pt>
                <c:pt idx="830">
                  <c:v>13.22709330330269</c:v>
                </c:pt>
                <c:pt idx="831">
                  <c:v>13.2462839698692</c:v>
                </c:pt>
                <c:pt idx="832">
                  <c:v>13.26549161602962</c:v>
                </c:pt>
                <c:pt idx="833">
                  <c:v>13.28471591636413</c:v>
                </c:pt>
                <c:pt idx="834">
                  <c:v>13.30395655045484</c:v>
                </c:pt>
                <c:pt idx="835">
                  <c:v>13.32321320286194</c:v>
                </c:pt>
                <c:pt idx="836">
                  <c:v>13.3424855630975</c:v>
                </c:pt>
                <c:pt idx="837">
                  <c:v>13.36177332559696</c:v>
                </c:pt>
                <c:pt idx="838">
                  <c:v>13.3810761896885</c:v>
                </c:pt>
                <c:pt idx="839">
                  <c:v>13.40039385956034</c:v>
                </c:pt>
                <c:pt idx="840">
                  <c:v>13.41972604422618</c:v>
                </c:pt>
                <c:pt idx="841">
                  <c:v>13.43907245748882</c:v>
                </c:pt>
                <c:pt idx="842">
                  <c:v>13.45843281790208</c:v>
                </c:pt>
                <c:pt idx="843">
                  <c:v>13.47780684873117</c:v>
                </c:pt>
                <c:pt idx="844">
                  <c:v>13.49719427791159</c:v>
                </c:pt>
                <c:pt idx="845">
                  <c:v>13.51659483800666</c:v>
                </c:pt>
                <c:pt idx="846">
                  <c:v>13.53600826616374</c:v>
                </c:pt>
                <c:pt idx="847">
                  <c:v>13.55543430406933</c:v>
                </c:pt>
                <c:pt idx="848">
                  <c:v>13.57487269790308</c:v>
                </c:pt>
                <c:pt idx="849">
                  <c:v>13.59432319829073</c:v>
                </c:pt>
                <c:pt idx="850">
                  <c:v>13.61378556025625</c:v>
                </c:pt>
                <c:pt idx="851">
                  <c:v>13.63325954317306</c:v>
                </c:pt>
                <c:pt idx="852">
                  <c:v>13.65274491071456</c:v>
                </c:pt>
                <c:pt idx="853">
                  <c:v>13.67224143080396</c:v>
                </c:pt>
                <c:pt idx="854">
                  <c:v>13.69174887556351</c:v>
                </c:pt>
                <c:pt idx="855">
                  <c:v>13.71126702126321</c:v>
                </c:pt>
                <c:pt idx="856">
                  <c:v>13.73079564826906</c:v>
                </c:pt>
                <c:pt idx="857">
                  <c:v>13.75033454099086</c:v>
                </c:pt>
                <c:pt idx="858">
                  <c:v>13.76988348782981</c:v>
                </c:pt>
                <c:pt idx="859">
                  <c:v>13.78944228112564</c:v>
                </c:pt>
                <c:pt idx="860">
                  <c:v>13.80901071710369</c:v>
                </c:pt>
                <c:pt idx="861">
                  <c:v>13.82858859582172</c:v>
                </c:pt>
                <c:pt idx="862">
                  <c:v>13.84817572111666</c:v>
                </c:pt>
                <c:pt idx="863">
                  <c:v>13.86777190055127</c:v>
                </c:pt>
                <c:pt idx="864">
                  <c:v>13.88737694536074</c:v>
                </c:pt>
                <c:pt idx="865">
                  <c:v>13.90699067039942</c:v>
                </c:pt>
                <c:pt idx="866">
                  <c:v>13.9266128940875</c:v>
                </c:pt>
                <c:pt idx="867">
                  <c:v>13.94624343835788</c:v>
                </c:pt>
                <c:pt idx="868">
                  <c:v>13.96588212860312</c:v>
                </c:pt>
                <c:pt idx="869">
                  <c:v>13.98552879362263</c:v>
                </c:pt>
                <c:pt idx="870">
                  <c:v>14.00518326557003</c:v>
                </c:pt>
                <c:pt idx="871">
                  <c:v>14.02484537990075</c:v>
                </c:pt>
                <c:pt idx="872">
                  <c:v>14.04451497531996</c:v>
                </c:pt>
                <c:pt idx="873">
                  <c:v>14.06419189373074</c:v>
                </c:pt>
                <c:pt idx="874">
                  <c:v>14.0838759801826</c:v>
                </c:pt>
                <c:pt idx="875">
                  <c:v>14.10356708282038</c:v>
                </c:pt>
                <c:pt idx="876">
                  <c:v>14.12326505283348</c:v>
                </c:pt>
                <c:pt idx="877">
                  <c:v>14.14296974440554</c:v>
                </c:pt>
                <c:pt idx="878">
                  <c:v>14.1626810146645</c:v>
                </c:pt>
                <c:pt idx="879">
                  <c:v>14.18239872363312</c:v>
                </c:pt>
                <c:pt idx="880">
                  <c:v>14.20212273417995</c:v>
                </c:pt>
                <c:pt idx="881">
                  <c:v>14.22185291197074</c:v>
                </c:pt>
                <c:pt idx="882">
                  <c:v>14.24158912542043</c:v>
                </c:pt>
                <c:pt idx="883">
                  <c:v>14.26133124564551</c:v>
                </c:pt>
                <c:pt idx="884">
                  <c:v>14.28107914641701</c:v>
                </c:pt>
                <c:pt idx="885">
                  <c:v>14.30083270411392</c:v>
                </c:pt>
                <c:pt idx="886">
                  <c:v>14.32059179767722</c:v>
                </c:pt>
                <c:pt idx="887">
                  <c:v>14.34035630856443</c:v>
                </c:pt>
                <c:pt idx="888">
                  <c:v>14.36012612070467</c:v>
                </c:pt>
                <c:pt idx="889">
                  <c:v>14.37990112045436</c:v>
                </c:pt>
                <c:pt idx="890">
                  <c:v>14.39968119655339</c:v>
                </c:pt>
                <c:pt idx="891">
                  <c:v>14.41946624008196</c:v>
                </c:pt>
                <c:pt idx="892">
                  <c:v>14.43925614441792</c:v>
                </c:pt>
                <c:pt idx="893">
                  <c:v>14.45905080519475</c:v>
                </c:pt>
                <c:pt idx="894">
                  <c:v>14.47885012026008</c:v>
                </c:pt>
                <c:pt idx="895">
                  <c:v>14.49865398963481</c:v>
                </c:pt>
                <c:pt idx="896">
                  <c:v>14.51846231547287</c:v>
                </c:pt>
                <c:pt idx="897">
                  <c:v>14.53827500202147</c:v>
                </c:pt>
                <c:pt idx="898">
                  <c:v>14.55809195558203</c:v>
                </c:pt>
                <c:pt idx="899">
                  <c:v>14.5779130844717</c:v>
                </c:pt>
                <c:pt idx="900">
                  <c:v>14.5977382989854</c:v>
                </c:pt>
                <c:pt idx="901">
                  <c:v>14.61756751135854</c:v>
                </c:pt>
                <c:pt idx="902">
                  <c:v>14.63740063573026</c:v>
                </c:pt>
                <c:pt idx="903">
                  <c:v>14.65723758810735</c:v>
                </c:pt>
                <c:pt idx="904">
                  <c:v>14.67707828632862</c:v>
                </c:pt>
                <c:pt idx="905">
                  <c:v>14.69692265003004</c:v>
                </c:pt>
                <c:pt idx="906">
                  <c:v>14.71677060061028</c:v>
                </c:pt>
                <c:pt idx="907">
                  <c:v>14.73662206119694</c:v>
                </c:pt>
                <c:pt idx="908">
                  <c:v>14.75647695661337</c:v>
                </c:pt>
                <c:pt idx="909">
                  <c:v>14.77633521334599</c:v>
                </c:pt>
                <c:pt idx="910">
                  <c:v>14.79619675951222</c:v>
                </c:pt>
                <c:pt idx="911">
                  <c:v>14.81606152482899</c:v>
                </c:pt>
                <c:pt idx="912">
                  <c:v>14.8359294405818</c:v>
                </c:pt>
                <c:pt idx="913">
                  <c:v>14.85580043959433</c:v>
                </c:pt>
                <c:pt idx="914">
                  <c:v>14.87567445619862</c:v>
                </c:pt>
                <c:pt idx="915">
                  <c:v>14.89555142620579</c:v>
                </c:pt>
                <c:pt idx="916">
                  <c:v>14.9154312868773</c:v>
                </c:pt>
                <c:pt idx="917">
                  <c:v>14.93531397689676</c:v>
                </c:pt>
                <c:pt idx="918">
                  <c:v>14.95519943634225</c:v>
                </c:pt>
                <c:pt idx="919">
                  <c:v>14.97508760665923</c:v>
                </c:pt>
                <c:pt idx="920">
                  <c:v>14.99497843063391</c:v>
                </c:pt>
                <c:pt idx="921">
                  <c:v>15.01487185236711</c:v>
                </c:pt>
                <c:pt idx="922">
                  <c:v>15.03476781724876</c:v>
                </c:pt>
                <c:pt idx="923">
                  <c:v>15.0546662719328</c:v>
                </c:pt>
                <c:pt idx="924">
                  <c:v>15.07456716431257</c:v>
                </c:pt>
                <c:pt idx="925">
                  <c:v>15.09447044349677</c:v>
                </c:pt>
                <c:pt idx="926">
                  <c:v>15.11437605978588</c:v>
                </c:pt>
                <c:pt idx="927">
                  <c:v>15.13428396464903</c:v>
                </c:pt>
                <c:pt idx="928">
                  <c:v>15.15419411070136</c:v>
                </c:pt>
                <c:pt idx="929">
                  <c:v>15.17410645168194</c:v>
                </c:pt>
                <c:pt idx="930">
                  <c:v>15.19402094243197</c:v>
                </c:pt>
                <c:pt idx="931">
                  <c:v>15.21393753887364</c:v>
                </c:pt>
                <c:pt idx="932">
                  <c:v>15.23385619798931</c:v>
                </c:pt>
                <c:pt idx="933">
                  <c:v>15.2537768778012</c:v>
                </c:pt>
                <c:pt idx="934">
                  <c:v>15.27369953735146</c:v>
                </c:pt>
                <c:pt idx="935">
                  <c:v>15.2936241366828</c:v>
                </c:pt>
                <c:pt idx="936">
                  <c:v>15.31355063681938</c:v>
                </c:pt>
                <c:pt idx="937">
                  <c:v>15.33347899974831</c:v>
                </c:pt>
                <c:pt idx="938">
                  <c:v>15.35340918840138</c:v>
                </c:pt>
                <c:pt idx="939">
                  <c:v>15.37334116663735</c:v>
                </c:pt>
                <c:pt idx="940">
                  <c:v>15.3932748992246</c:v>
                </c:pt>
                <c:pt idx="941">
                  <c:v>15.41321035182415</c:v>
                </c:pt>
                <c:pt idx="942">
                  <c:v>15.43314749097312</c:v>
                </c:pt>
                <c:pt idx="943">
                  <c:v>15.45308628406854</c:v>
                </c:pt>
                <c:pt idx="944">
                  <c:v>15.47302669935161</c:v>
                </c:pt>
                <c:pt idx="945">
                  <c:v>15.49296870589227</c:v>
                </c:pt>
                <c:pt idx="946">
                  <c:v>15.5129122735742</c:v>
                </c:pt>
                <c:pt idx="947">
                  <c:v>15.53285737308012</c:v>
                </c:pt>
                <c:pt idx="948">
                  <c:v>15.55280397587757</c:v>
                </c:pt>
                <c:pt idx="949">
                  <c:v>15.57275205420489</c:v>
                </c:pt>
                <c:pt idx="950">
                  <c:v>15.59270158105775</c:v>
                </c:pt>
                <c:pt idx="951">
                  <c:v>15.61265253017582</c:v>
                </c:pt>
                <c:pt idx="952">
                  <c:v>15.63260487602996</c:v>
                </c:pt>
                <c:pt idx="953">
                  <c:v>15.65255859380966</c:v>
                </c:pt>
                <c:pt idx="954">
                  <c:v>15.67251365941084</c:v>
                </c:pt>
                <c:pt idx="955">
                  <c:v>15.69247004942394</c:v>
                </c:pt>
                <c:pt idx="956">
                  <c:v>15.71242774112243</c:v>
                </c:pt>
                <c:pt idx="957">
                  <c:v>15.73238671245155</c:v>
                </c:pt>
                <c:pt idx="958">
                  <c:v>15.75234694201742</c:v>
                </c:pt>
                <c:pt idx="959">
                  <c:v>15.77230840907644</c:v>
                </c:pt>
                <c:pt idx="960">
                  <c:v>15.792271093525</c:v>
                </c:pt>
                <c:pt idx="961">
                  <c:v>15.81223497588951</c:v>
                </c:pt>
                <c:pt idx="962">
                  <c:v>15.83220003731674</c:v>
                </c:pt>
                <c:pt idx="963">
                  <c:v>15.85216625956444</c:v>
                </c:pt>
                <c:pt idx="964">
                  <c:v>15.87213362499224</c:v>
                </c:pt>
                <c:pt idx="965">
                  <c:v>15.89210211655286</c:v>
                </c:pt>
                <c:pt idx="966">
                  <c:v>15.91207171778363</c:v>
                </c:pt>
                <c:pt idx="967">
                  <c:v>15.93204241279826</c:v>
                </c:pt>
                <c:pt idx="968">
                  <c:v>15.95201418627889</c:v>
                </c:pt>
                <c:pt idx="969">
                  <c:v>15.97198702346843</c:v>
                </c:pt>
                <c:pt idx="970">
                  <c:v>15.99196091016321</c:v>
                </c:pt>
                <c:pt idx="971">
                  <c:v>16.0119358327058</c:v>
                </c:pt>
                <c:pt idx="972">
                  <c:v>16.03191177797823</c:v>
                </c:pt>
                <c:pt idx="973">
                  <c:v>16.05188873339535</c:v>
                </c:pt>
                <c:pt idx="974">
                  <c:v>16.07186668689855</c:v>
                </c:pt>
                <c:pt idx="975">
                  <c:v>16.09184562694969</c:v>
                </c:pt>
                <c:pt idx="976">
                  <c:v>16.1118255425253</c:v>
                </c:pt>
                <c:pt idx="977">
                  <c:v>16.13180642311102</c:v>
                </c:pt>
                <c:pt idx="978">
                  <c:v>16.15178825869635</c:v>
                </c:pt>
                <c:pt idx="979">
                  <c:v>16.17177103976953</c:v>
                </c:pt>
                <c:pt idx="980">
                  <c:v>16.19175475731285</c:v>
                </c:pt>
                <c:pt idx="981">
                  <c:v>16.21173940279802</c:v>
                </c:pt>
                <c:pt idx="982">
                  <c:v>16.23172496818189</c:v>
                </c:pt>
                <c:pt idx="983">
                  <c:v>16.25171144590243</c:v>
                </c:pt>
                <c:pt idx="984">
                  <c:v>16.27169882887485</c:v>
                </c:pt>
                <c:pt idx="985">
                  <c:v>16.29168711048808</c:v>
                </c:pt>
                <c:pt idx="986">
                  <c:v>16.31167628460138</c:v>
                </c:pt>
                <c:pt idx="987">
                  <c:v>16.33166634554127</c:v>
                </c:pt>
                <c:pt idx="988">
                  <c:v>16.35165728809866</c:v>
                </c:pt>
                <c:pt idx="989">
                  <c:v>16.37164910752619</c:v>
                </c:pt>
                <c:pt idx="990">
                  <c:v>16.39164179953585</c:v>
                </c:pt>
                <c:pt idx="991">
                  <c:v>16.41163536029682</c:v>
                </c:pt>
                <c:pt idx="992">
                  <c:v>16.4316297864335</c:v>
                </c:pt>
                <c:pt idx="993">
                  <c:v>16.45162507502381</c:v>
                </c:pt>
                <c:pt idx="994">
                  <c:v>16.47162122359774</c:v>
                </c:pt>
                <c:pt idx="995">
                  <c:v>16.49161823013607</c:v>
                </c:pt>
                <c:pt idx="996">
                  <c:v>16.51161609306936</c:v>
                </c:pt>
                <c:pt idx="997">
                  <c:v>16.53161481127714</c:v>
                </c:pt>
                <c:pt idx="998">
                  <c:v>16.55161438408735</c:v>
                </c:pt>
                <c:pt idx="999">
                  <c:v>16.57161481127601</c:v>
                </c:pt>
                <c:pt idx="1000">
                  <c:v>16.59161609306711</c:v>
                </c:pt>
                <c:pt idx="1001">
                  <c:v>16.6116182301327</c:v>
                </c:pt>
                <c:pt idx="1002">
                  <c:v>16.63162122359322</c:v>
                </c:pt>
                <c:pt idx="1003">
                  <c:v>16.65162507501814</c:v>
                </c:pt>
                <c:pt idx="1004">
                  <c:v>16.67162978642667</c:v>
                </c:pt>
                <c:pt idx="1005">
                  <c:v>16.69163536028882</c:v>
                </c:pt>
                <c:pt idx="1006">
                  <c:v>16.71164179952666</c:v>
                </c:pt>
                <c:pt idx="1007">
                  <c:v>16.73164910751579</c:v>
                </c:pt>
                <c:pt idx="1008">
                  <c:v>16.75165728808703</c:v>
                </c:pt>
                <c:pt idx="1009">
                  <c:v>16.77166634552838</c:v>
                </c:pt>
                <c:pt idx="1010">
                  <c:v>16.79167628458721</c:v>
                </c:pt>
                <c:pt idx="1011">
                  <c:v>16.8116871104726</c:v>
                </c:pt>
                <c:pt idx="1012">
                  <c:v>16.83169882885802</c:v>
                </c:pt>
                <c:pt idx="1013">
                  <c:v>16.85171144588421</c:v>
                </c:pt>
                <c:pt idx="1014">
                  <c:v>16.87172496816225</c:v>
                </c:pt>
                <c:pt idx="1015">
                  <c:v>16.89173940277691</c:v>
                </c:pt>
                <c:pt idx="1016">
                  <c:v>16.91175475729024</c:v>
                </c:pt>
                <c:pt idx="1017">
                  <c:v>16.93177103974537</c:v>
                </c:pt>
                <c:pt idx="1018">
                  <c:v>16.95178825867058</c:v>
                </c:pt>
                <c:pt idx="1019">
                  <c:v>16.9718064230836</c:v>
                </c:pt>
                <c:pt idx="1020">
                  <c:v>16.99182554249616</c:v>
                </c:pt>
                <c:pt idx="1021">
                  <c:v>17.01184562691876</c:v>
                </c:pt>
                <c:pt idx="1022">
                  <c:v>17.03186668686578</c:v>
                </c:pt>
                <c:pt idx="1023">
                  <c:v>17.05188873336066</c:v>
                </c:pt>
                <c:pt idx="1024">
                  <c:v>17.07191177794155</c:v>
                </c:pt>
                <c:pt idx="1025">
                  <c:v>17.09193583266707</c:v>
                </c:pt>
                <c:pt idx="1026">
                  <c:v>17.11196091012233</c:v>
                </c:pt>
                <c:pt idx="1027">
                  <c:v>17.13198702342531</c:v>
                </c:pt>
                <c:pt idx="1028">
                  <c:v>17.15201418623344</c:v>
                </c:pt>
                <c:pt idx="1029">
                  <c:v>17.1720424127504</c:v>
                </c:pt>
                <c:pt idx="1030">
                  <c:v>17.19207171773325</c:v>
                </c:pt>
                <c:pt idx="1031">
                  <c:v>17.21210211649985</c:v>
                </c:pt>
                <c:pt idx="1032">
                  <c:v>17.23213362493649</c:v>
                </c:pt>
                <c:pt idx="1033">
                  <c:v>17.25216625950583</c:v>
                </c:pt>
                <c:pt idx="1034">
                  <c:v>17.27220003725515</c:v>
                </c:pt>
                <c:pt idx="1035">
                  <c:v>17.2922349758248</c:v>
                </c:pt>
                <c:pt idx="1036">
                  <c:v>17.31227109345705</c:v>
                </c:pt>
                <c:pt idx="1037">
                  <c:v>17.33230840900509</c:v>
                </c:pt>
                <c:pt idx="1038">
                  <c:v>17.35234694194254</c:v>
                </c:pt>
                <c:pt idx="1039">
                  <c:v>17.37238671237296</c:v>
                </c:pt>
                <c:pt idx="1040">
                  <c:v>17.39242774103998</c:v>
                </c:pt>
                <c:pt idx="1041">
                  <c:v>17.41247004933745</c:v>
                </c:pt>
                <c:pt idx="1042">
                  <c:v>17.43251365932013</c:v>
                </c:pt>
                <c:pt idx="1043">
                  <c:v>17.45255859371454</c:v>
                </c:pt>
                <c:pt idx="1044">
                  <c:v>17.47260487593022</c:v>
                </c:pt>
                <c:pt idx="1045">
                  <c:v>17.49265253007126</c:v>
                </c:pt>
                <c:pt idx="1046">
                  <c:v>17.51270158094814</c:v>
                </c:pt>
                <c:pt idx="1047">
                  <c:v>17.53275205409001</c:v>
                </c:pt>
                <c:pt idx="1048">
                  <c:v>17.55280397575717</c:v>
                </c:pt>
                <c:pt idx="1049">
                  <c:v>17.57285737295395</c:v>
                </c:pt>
                <c:pt idx="1050">
                  <c:v>17.592912273442</c:v>
                </c:pt>
                <c:pt idx="1051">
                  <c:v>17.61296870575375</c:v>
                </c:pt>
                <c:pt idx="1052">
                  <c:v>17.63302669920648</c:v>
                </c:pt>
                <c:pt idx="1053">
                  <c:v>17.6530862839165</c:v>
                </c:pt>
                <c:pt idx="1054">
                  <c:v>17.67314749081385</c:v>
                </c:pt>
                <c:pt idx="1055">
                  <c:v>17.69321035165732</c:v>
                </c:pt>
                <c:pt idx="1056">
                  <c:v>17.71327489904985</c:v>
                </c:pt>
                <c:pt idx="1057">
                  <c:v>17.73334116645431</c:v>
                </c:pt>
                <c:pt idx="1058">
                  <c:v>17.75340918820966</c:v>
                </c:pt>
                <c:pt idx="1059">
                  <c:v>17.77347899954752</c:v>
                </c:pt>
                <c:pt idx="1060">
                  <c:v>17.7935506366091</c:v>
                </c:pt>
                <c:pt idx="1061">
                  <c:v>17.81362413646258</c:v>
                </c:pt>
                <c:pt idx="1062">
                  <c:v>17.83369953712084</c:v>
                </c:pt>
                <c:pt idx="1063">
                  <c:v>17.85377687755969</c:v>
                </c:pt>
                <c:pt idx="1064">
                  <c:v>17.87385619773642</c:v>
                </c:pt>
                <c:pt idx="1065">
                  <c:v>17.89393753860883</c:v>
                </c:pt>
                <c:pt idx="1066">
                  <c:v>17.91402094215468</c:v>
                </c:pt>
                <c:pt idx="1067">
                  <c:v>17.93410645139159</c:v>
                </c:pt>
                <c:pt idx="1068">
                  <c:v>17.95419411039735</c:v>
                </c:pt>
                <c:pt idx="1069">
                  <c:v>17.9742839643307</c:v>
                </c:pt>
                <c:pt idx="1070">
                  <c:v>17.99437605945258</c:v>
                </c:pt>
                <c:pt idx="1071">
                  <c:v>18.0144704431478</c:v>
                </c:pt>
                <c:pt idx="1072">
                  <c:v>18.0345671639472</c:v>
                </c:pt>
                <c:pt idx="1073">
                  <c:v>18.05466627155025</c:v>
                </c:pt>
                <c:pt idx="1074">
                  <c:v>18.07476781684825</c:v>
                </c:pt>
                <c:pt idx="1075">
                  <c:v>18.09487185194778</c:v>
                </c:pt>
                <c:pt idx="1076">
                  <c:v>18.1149784301949</c:v>
                </c:pt>
                <c:pt idx="1077">
                  <c:v>18.13508760619962</c:v>
                </c:pt>
                <c:pt idx="1078">
                  <c:v>18.15519943586107</c:v>
                </c:pt>
                <c:pt idx="1079">
                  <c:v>18.175313976393</c:v>
                </c:pt>
                <c:pt idx="1080">
                  <c:v>18.19543128634992</c:v>
                </c:pt>
                <c:pt idx="1081">
                  <c:v>18.21555142565368</c:v>
                </c:pt>
                <c:pt idx="1082">
                  <c:v>18.23567445562063</c:v>
                </c:pt>
                <c:pt idx="1083">
                  <c:v>18.25580043898925</c:v>
                </c:pt>
                <c:pt idx="1084">
                  <c:v>18.27592943994837</c:v>
                </c:pt>
                <c:pt idx="1085">
                  <c:v>18.29606152416589</c:v>
                </c:pt>
                <c:pt idx="1086">
                  <c:v>18.31619675881806</c:v>
                </c:pt>
                <c:pt idx="1087">
                  <c:v>18.33633521261934</c:v>
                </c:pt>
                <c:pt idx="1088">
                  <c:v>18.35647695585271</c:v>
                </c:pt>
                <c:pt idx="1089">
                  <c:v>18.37662206040067</c:v>
                </c:pt>
                <c:pt idx="1090">
                  <c:v>18.39677059977674</c:v>
                </c:pt>
                <c:pt idx="1091">
                  <c:v>18.41692264915751</c:v>
                </c:pt>
                <c:pt idx="1092">
                  <c:v>18.43707828541529</c:v>
                </c:pt>
                <c:pt idx="1093">
                  <c:v>18.4572375871513</c:v>
                </c:pt>
                <c:pt idx="1094">
                  <c:v>18.47740063472953</c:v>
                </c:pt>
                <c:pt idx="1095">
                  <c:v>18.49756751031103</c:v>
                </c:pt>
                <c:pt idx="1096">
                  <c:v>18.51773829788894</c:v>
                </c:pt>
                <c:pt idx="1097">
                  <c:v>18.53791308332402</c:v>
                </c:pt>
                <c:pt idx="1098">
                  <c:v>18.55809195438074</c:v>
                </c:pt>
                <c:pt idx="1099">
                  <c:v>18.57827500076408</c:v>
                </c:pt>
                <c:pt idx="1100">
                  <c:v>18.59846231415678</c:v>
                </c:pt>
                <c:pt idx="1101">
                  <c:v>18.6186539882573</c:v>
                </c:pt>
                <c:pt idx="1102">
                  <c:v>18.63885011881827</c:v>
                </c:pt>
                <c:pt idx="1103">
                  <c:v>18.65905080368569</c:v>
                </c:pt>
                <c:pt idx="1104">
                  <c:v>18.67925614283847</c:v>
                </c:pt>
                <c:pt idx="1105">
                  <c:v>18.69946623842887</c:v>
                </c:pt>
                <c:pt idx="1106">
                  <c:v>18.71968119482325</c:v>
                </c:pt>
                <c:pt idx="1107">
                  <c:v>18.73990111864358</c:v>
                </c:pt>
                <c:pt idx="1108">
                  <c:v>18.76012611880953</c:v>
                </c:pt>
                <c:pt idx="1109">
                  <c:v>18.78035630658102</c:v>
                </c:pt>
                <c:pt idx="1110">
                  <c:v>18.80059179560146</c:v>
                </c:pt>
                <c:pt idx="1111">
                  <c:v>18.82083270194152</c:v>
                </c:pt>
                <c:pt idx="1112">
                  <c:v>18.84107914414352</c:v>
                </c:pt>
                <c:pt idx="1113">
                  <c:v>18.86133124326625</c:v>
                </c:pt>
                <c:pt idx="1114">
                  <c:v>18.88158912293051</c:v>
                </c:pt>
                <c:pt idx="1115">
                  <c:v>18.90185290936506</c:v>
                </c:pt>
                <c:pt idx="1116">
                  <c:v>18.92212273145315</c:v>
                </c:pt>
                <c:pt idx="1117">
                  <c:v>18.94239872077963</c:v>
                </c:pt>
                <c:pt idx="1118">
                  <c:v>18.96268101167846</c:v>
                </c:pt>
                <c:pt idx="1119">
                  <c:v>18.98296974128084</c:v>
                </c:pt>
                <c:pt idx="1120">
                  <c:v>19.00326504956374</c:v>
                </c:pt>
                <c:pt idx="1121">
                  <c:v>19.02356707939892</c:v>
                </c:pt>
                <c:pt idx="1122">
                  <c:v>19.04387597660244</c:v>
                </c:pt>
                <c:pt idx="1123">
                  <c:v>19.06419188998457</c:v>
                </c:pt>
                <c:pt idx="1124">
                  <c:v>19.08451497140015</c:v>
                </c:pt>
                <c:pt idx="1125">
                  <c:v>19.10484537579932</c:v>
                </c:pt>
                <c:pt idx="1126">
                  <c:v>19.12518326127864</c:v>
                </c:pt>
                <c:pt idx="1127">
                  <c:v>19.14552878913257</c:v>
                </c:pt>
                <c:pt idx="1128">
                  <c:v>19.16588212390527</c:v>
                </c:pt>
                <c:pt idx="1129">
                  <c:v>19.18624343344271</c:v>
                </c:pt>
                <c:pt idx="1130">
                  <c:v>19.20661288894507</c:v>
                </c:pt>
                <c:pt idx="1131">
                  <c:v>19.22699066501931</c:v>
                </c:pt>
                <c:pt idx="1132">
                  <c:v>19.24737693973208</c:v>
                </c:pt>
                <c:pt idx="1133">
                  <c:v>19.26777189466268</c:v>
                </c:pt>
                <c:pt idx="1134">
                  <c:v>19.28817571495629</c:v>
                </c:pt>
                <c:pt idx="1135">
                  <c:v>19.30858858937714</c:v>
                </c:pt>
                <c:pt idx="1136">
                  <c:v>19.32901071036194</c:v>
                </c:pt>
                <c:pt idx="1137">
                  <c:v>19.34944227407317</c:v>
                </c:pt>
                <c:pt idx="1138">
                  <c:v>19.36988348045247</c:v>
                </c:pt>
                <c:pt idx="1139">
                  <c:v>19.39033453327386</c:v>
                </c:pt>
                <c:pt idx="1140">
                  <c:v>19.41079564019693</c:v>
                </c:pt>
                <c:pt idx="1141">
                  <c:v>19.43126701281983</c:v>
                </c:pt>
                <c:pt idx="1142">
                  <c:v>19.45174886673201</c:v>
                </c:pt>
                <c:pt idx="1143">
                  <c:v>19.47224142156672</c:v>
                </c:pt>
                <c:pt idx="1144">
                  <c:v>19.49274490105319</c:v>
                </c:pt>
                <c:pt idx="1145">
                  <c:v>19.51325953306834</c:v>
                </c:pt>
                <c:pt idx="1146">
                  <c:v>19.53378554968812</c:v>
                </c:pt>
                <c:pt idx="1147">
                  <c:v>19.55432318723823</c:v>
                </c:pt>
                <c:pt idx="1148">
                  <c:v>19.57487268634432</c:v>
                </c:pt>
                <c:pt idx="1149">
                  <c:v>19.59543429198147</c:v>
                </c:pt>
                <c:pt idx="1150">
                  <c:v>19.61600825352291</c:v>
                </c:pt>
                <c:pt idx="1151">
                  <c:v>19.63659482478795</c:v>
                </c:pt>
                <c:pt idx="1152">
                  <c:v>19.657194264089</c:v>
                </c:pt>
                <c:pt idx="1153">
                  <c:v>19.67780683427753</c:v>
                </c:pt>
                <c:pt idx="1154">
                  <c:v>19.69843280278906</c:v>
                </c:pt>
                <c:pt idx="1155">
                  <c:v>19.71907244168684</c:v>
                </c:pt>
                <c:pt idx="1156">
                  <c:v>19.73972602770436</c:v>
                </c:pt>
                <c:pt idx="1157">
                  <c:v>19.76039384228644</c:v>
                </c:pt>
                <c:pt idx="1158">
                  <c:v>19.7810761716289</c:v>
                </c:pt>
                <c:pt idx="1159">
                  <c:v>19.80177330671658</c:v>
                </c:pt>
                <c:pt idx="1160">
                  <c:v>19.8224855433597</c:v>
                </c:pt>
                <c:pt idx="1161">
                  <c:v>19.84321318222853</c:v>
                </c:pt>
                <c:pt idx="1162">
                  <c:v>19.86395652888596</c:v>
                </c:pt>
                <c:pt idx="1163">
                  <c:v>19.8847158938182</c:v>
                </c:pt>
                <c:pt idx="1164">
                  <c:v>19.90549159246326</c:v>
                </c:pt>
                <c:pt idx="1165">
                  <c:v>19.92628394523717</c:v>
                </c:pt>
                <c:pt idx="1166">
                  <c:v>19.9470932775578</c:v>
                </c:pt>
                <c:pt idx="1167">
                  <c:v>19.96791991986617</c:v>
                </c:pt>
                <c:pt idx="1168">
                  <c:v>19.98876420764503</c:v>
                </c:pt>
                <c:pt idx="1169">
                  <c:v>20.00962648143469</c:v>
                </c:pt>
                <c:pt idx="1170">
                  <c:v>20.03050708684595</c:v>
                </c:pt>
                <c:pt idx="1171">
                  <c:v>20.05140637456982</c:v>
                </c:pt>
                <c:pt idx="1172">
                  <c:v>20.07232470038414</c:v>
                </c:pt>
                <c:pt idx="1173">
                  <c:v>20.09326242515672</c:v>
                </c:pt>
                <c:pt idx="1174">
                  <c:v>20.11421991484505</c:v>
                </c:pt>
                <c:pt idx="1175">
                  <c:v>20.13519754049223</c:v>
                </c:pt>
                <c:pt idx="1176">
                  <c:v>20.15619567821913</c:v>
                </c:pt>
                <c:pt idx="1177">
                  <c:v>20.17721470921258</c:v>
                </c:pt>
                <c:pt idx="1178">
                  <c:v>20.19825501970934</c:v>
                </c:pt>
                <c:pt idx="1179">
                  <c:v>20.21931700097578</c:v>
                </c:pt>
                <c:pt idx="1180">
                  <c:v>20.2404010492832</c:v>
                </c:pt>
                <c:pt idx="1181">
                  <c:v>20.26150756587834</c:v>
                </c:pt>
                <c:pt idx="1182">
                  <c:v>20.28263695694925</c:v>
                </c:pt>
                <c:pt idx="1183">
                  <c:v>20.30378963358612</c:v>
                </c:pt>
                <c:pt idx="1184">
                  <c:v>20.3249660117371</c:v>
                </c:pt>
                <c:pt idx="1185">
                  <c:v>20.34616651215865</c:v>
                </c:pt>
                <c:pt idx="1186">
                  <c:v>20.36739156036073</c:v>
                </c:pt>
                <c:pt idx="1187">
                  <c:v>20.38864158654611</c:v>
                </c:pt>
                <c:pt idx="1188">
                  <c:v>20.40991702554415</c:v>
                </c:pt>
                <c:pt idx="1189">
                  <c:v>20.43121831673853</c:v>
                </c:pt>
                <c:pt idx="1190">
                  <c:v>20.45254590398899</c:v>
                </c:pt>
                <c:pt idx="1191">
                  <c:v>20.47390023554683</c:v>
                </c:pt>
                <c:pt idx="1192">
                  <c:v>20.49528176396405</c:v>
                </c:pt>
                <c:pt idx="1193">
                  <c:v>20.51669094599602</c:v>
                </c:pt>
                <c:pt idx="1194">
                  <c:v>20.53812824249741</c:v>
                </c:pt>
                <c:pt idx="1195">
                  <c:v>20.5595941183115</c:v>
                </c:pt>
                <c:pt idx="1196">
                  <c:v>20.58108904215245</c:v>
                </c:pt>
                <c:pt idx="1197">
                  <c:v>20.60261348648059</c:v>
                </c:pt>
                <c:pt idx="1198">
                  <c:v>20.62416792737064</c:v>
                </c:pt>
                <c:pt idx="1199">
                  <c:v>20.64575284437253</c:v>
                </c:pt>
                <c:pt idx="1200">
                  <c:v>20.66736872036506</c:v>
                </c:pt>
                <c:pt idx="1201">
                  <c:v>20.68901604140196</c:v>
                </c:pt>
                <c:pt idx="1202">
                  <c:v>20.71069529655053</c:v>
                </c:pt>
                <c:pt idx="1203">
                  <c:v>20.73240697772268</c:v>
                </c:pt>
                <c:pt idx="1204">
                  <c:v>20.75415157949827</c:v>
                </c:pt>
                <c:pt idx="1205">
                  <c:v>20.77592959894084</c:v>
                </c:pt>
                <c:pt idx="1206">
                  <c:v>20.79774153540549</c:v>
                </c:pt>
                <c:pt idx="1207">
                  <c:v>20.81958789033913</c:v>
                </c:pt>
                <c:pt idx="1208">
                  <c:v>20.84146916707287</c:v>
                </c:pt>
                <c:pt idx="1209">
                  <c:v>20.86338587060666</c:v>
                </c:pt>
                <c:pt idx="1210">
                  <c:v>20.88533850738621</c:v>
                </c:pt>
                <c:pt idx="1211">
                  <c:v>20.90732758507222</c:v>
                </c:pt>
                <c:pt idx="1212">
                  <c:v>20.92935361230181</c:v>
                </c:pt>
                <c:pt idx="1213">
                  <c:v>20.95141709844257</c:v>
                </c:pt>
                <c:pt idx="1214">
                  <c:v>20.97351855333885</c:v>
                </c:pt>
                <c:pt idx="1215">
                  <c:v>20.99565848705087</c:v>
                </c:pt>
                <c:pt idx="1216">
                  <c:v>21.01783740958635</c:v>
                </c:pt>
                <c:pt idx="1217">
                  <c:v>21.04005583062507</c:v>
                </c:pt>
                <c:pt idx="1218">
                  <c:v>21.06231425923644</c:v>
                </c:pt>
                <c:pt idx="1219">
                  <c:v>21.08461320359019</c:v>
                </c:pt>
                <c:pt idx="1220">
                  <c:v>21.10695317066048</c:v>
                </c:pt>
                <c:pt idx="1221">
                  <c:v>21.12933466592357</c:v>
                </c:pt>
                <c:pt idx="1222">
                  <c:v>21.15175819304933</c:v>
                </c:pt>
                <c:pt idx="1223">
                  <c:v>21.17422425358681</c:v>
                </c:pt>
                <c:pt idx="1224">
                  <c:v>21.19673334664422</c:v>
                </c:pt>
                <c:pt idx="1225">
                  <c:v>21.2192859685635</c:v>
                </c:pt>
                <c:pt idx="1226">
                  <c:v>21.24188261258996</c:v>
                </c:pt>
                <c:pt idx="1227">
                  <c:v>21.26452376853711</c:v>
                </c:pt>
                <c:pt idx="1228">
                  <c:v>21.28720992244732</c:v>
                </c:pt>
                <c:pt idx="1229">
                  <c:v>21.30994155624846</c:v>
                </c:pt>
                <c:pt idx="1230">
                  <c:v>21.33271914740696</c:v>
                </c:pt>
                <c:pt idx="1231">
                  <c:v>21.35554316857788</c:v>
                </c:pt>
                <c:pt idx="1232">
                  <c:v>21.3784140872522</c:v>
                </c:pt>
                <c:pt idx="1233">
                  <c:v>21.40133236540192</c:v>
                </c:pt>
                <c:pt idx="1234">
                  <c:v>21.42429845912347</c:v>
                </c:pt>
                <c:pt idx="1235">
                  <c:v>21.44731281827978</c:v>
                </c:pt>
                <c:pt idx="1236">
                  <c:v>21.4703758861417</c:v>
                </c:pt>
                <c:pt idx="1237">
                  <c:v>21.49348809902916</c:v>
                </c:pt>
                <c:pt idx="1238">
                  <c:v>21.51664988595264</c:v>
                </c:pt>
                <c:pt idx="1239">
                  <c:v>21.53986166825561</c:v>
                </c:pt>
                <c:pt idx="1240">
                  <c:v>21.56312385925831</c:v>
                </c:pt>
                <c:pt idx="1241">
                  <c:v>21.58643686390355</c:v>
                </c:pt>
                <c:pt idx="1242">
                  <c:v>21.60980107840523</c:v>
                </c:pt>
                <c:pt idx="1243">
                  <c:v>21.63321688989992</c:v>
                </c:pt>
                <c:pt idx="1244">
                  <c:v>21.65668467610229</c:v>
                </c:pt>
                <c:pt idx="1245">
                  <c:v>21.68020480496495</c:v>
                </c:pt>
                <c:pt idx="1246">
                  <c:v>21.70377763434329</c:v>
                </c:pt>
                <c:pt idx="1247">
                  <c:v>21.72740351166586</c:v>
                </c:pt>
                <c:pt idx="1248">
                  <c:v>21.75108277361107</c:v>
                </c:pt>
                <c:pt idx="1249">
                  <c:v>21.77481574579065</c:v>
                </c:pt>
                <c:pt idx="1250">
                  <c:v>21.79860274244059</c:v>
                </c:pt>
                <c:pt idx="1251">
                  <c:v>21.82244406611996</c:v>
                </c:pt>
                <c:pt idx="1252">
                  <c:v>21.8463400074186</c:v>
                </c:pt>
                <c:pt idx="1253">
                  <c:v>21.87029084467369</c:v>
                </c:pt>
                <c:pt idx="1254">
                  <c:v>21.89429684369634</c:v>
                </c:pt>
                <c:pt idx="1255">
                  <c:v>21.91835825750832</c:v>
                </c:pt>
                <c:pt idx="1256">
                  <c:v>21.94247532608973</c:v>
                </c:pt>
                <c:pt idx="1257">
                  <c:v>21.96664827613798</c:v>
                </c:pt>
                <c:pt idx="1258">
                  <c:v>21.99087732083872</c:v>
                </c:pt>
                <c:pt idx="1259">
                  <c:v>22.01516265964907</c:v>
                </c:pt>
                <c:pt idx="1260">
                  <c:v>22.03950447809367</c:v>
                </c:pt>
                <c:pt idx="1261">
                  <c:v>22.06390294757401</c:v>
                </c:pt>
                <c:pt idx="1262">
                  <c:v>22.08835822519147</c:v>
                </c:pt>
                <c:pt idx="1263">
                  <c:v>22.11287045358431</c:v>
                </c:pt>
                <c:pt idx="1264">
                  <c:v>22.13743976077912</c:v>
                </c:pt>
                <c:pt idx="1265">
                  <c:v>22.16206626005707</c:v>
                </c:pt>
                <c:pt idx="1266">
                  <c:v>22.18675004983506</c:v>
                </c:pt>
                <c:pt idx="1267">
                  <c:v>22.2114912135623</c:v>
                </c:pt>
                <c:pt idx="1268">
                  <c:v>22.23628981963229</c:v>
                </c:pt>
                <c:pt idx="1269">
                  <c:v>22.2611459213106</c:v>
                </c:pt>
                <c:pt idx="1270">
                  <c:v>22.28605955667856</c:v>
                </c:pt>
                <c:pt idx="1271">
                  <c:v>22.31103074859283</c:v>
                </c:pt>
                <c:pt idx="1272">
                  <c:v>22.33605950466123</c:v>
                </c:pt>
                <c:pt idx="1273">
                  <c:v>22.36114581723457</c:v>
                </c:pt>
                <c:pt idx="1274">
                  <c:v>22.38628966341481</c:v>
                </c:pt>
                <c:pt idx="1275">
                  <c:v>22.41149100507923</c:v>
                </c:pt>
                <c:pt idx="1276">
                  <c:v>22.43674978892077</c:v>
                </c:pt>
                <c:pt idx="1277">
                  <c:v>22.46206594650444</c:v>
                </c:pt>
                <c:pt idx="1278">
                  <c:v>22.48743939433944</c:v>
                </c:pt>
                <c:pt idx="1279">
                  <c:v>22.51287003396718</c:v>
                </c:pt>
                <c:pt idx="1280">
                  <c:v>22.53835775206474</c:v>
                </c:pt>
                <c:pt idx="1281">
                  <c:v>22.56390242056361</c:v>
                </c:pt>
                <c:pt idx="1282">
                  <c:v>22.58950389678349</c:v>
                </c:pt>
                <c:pt idx="1283">
                  <c:v>22.61516202358086</c:v>
                </c:pt>
                <c:pt idx="1284">
                  <c:v>22.64087662951186</c:v>
                </c:pt>
                <c:pt idx="1285">
                  <c:v>22.6666475290093</c:v>
                </c:pt>
                <c:pt idx="1286">
                  <c:v>22.69247452257335</c:v>
                </c:pt>
                <c:pt idx="1287">
                  <c:v>22.71835739697543</c:v>
                </c:pt>
                <c:pt idx="1288">
                  <c:v>22.74429592547495</c:v>
                </c:pt>
                <c:pt idx="1289">
                  <c:v>22.77028986804839</c:v>
                </c:pt>
                <c:pt idx="1290">
                  <c:v>22.79633897163028</c:v>
                </c:pt>
                <c:pt idx="1291">
                  <c:v>22.82244297036558</c:v>
                </c:pt>
                <c:pt idx="1292">
                  <c:v>22.8486015858728</c:v>
                </c:pt>
                <c:pt idx="1293">
                  <c:v>22.87481452751754</c:v>
                </c:pt>
                <c:pt idx="1294">
                  <c:v>22.90108149269577</c:v>
                </c:pt>
                <c:pt idx="1295">
                  <c:v>22.92740216712623</c:v>
                </c:pt>
                <c:pt idx="1296">
                  <c:v>22.95377622515153</c:v>
                </c:pt>
                <c:pt idx="1297">
                  <c:v>22.98020333004719</c:v>
                </c:pt>
                <c:pt idx="1298">
                  <c:v>23.00668313433818</c:v>
                </c:pt>
                <c:pt idx="1299">
                  <c:v>23.03321528012219</c:v>
                </c:pt>
                <c:pt idx="1300">
                  <c:v>23.05979939939924</c:v>
                </c:pt>
                <c:pt idx="1301">
                  <c:v>23.08643511440677</c:v>
                </c:pt>
                <c:pt idx="1302">
                  <c:v>23.11312203795986</c:v>
                </c:pt>
                <c:pt idx="1303">
                  <c:v>23.13985977379572</c:v>
                </c:pt>
                <c:pt idx="1304">
                  <c:v>23.16664791692206</c:v>
                </c:pt>
                <c:pt idx="1305">
                  <c:v>23.19348605396865</c:v>
                </c:pt>
                <c:pt idx="1306">
                  <c:v>23.22037376354139</c:v>
                </c:pt>
                <c:pt idx="1307">
                  <c:v>23.24731061657853</c:v>
                </c:pt>
                <c:pt idx="1308">
                  <c:v>23.27429617670826</c:v>
                </c:pt>
                <c:pt idx="1309">
                  <c:v>23.30133000060715</c:v>
                </c:pt>
                <c:pt idx="1310">
                  <c:v>23.32841163835898</c:v>
                </c:pt>
                <c:pt idx="1311">
                  <c:v>23.35554063381332</c:v>
                </c:pt>
                <c:pt idx="1312">
                  <c:v>23.38271652494339</c:v>
                </c:pt>
                <c:pt idx="1313">
                  <c:v>23.40993884420266</c:v>
                </c:pt>
                <c:pt idx="1314">
                  <c:v>23.4372071188797</c:v>
                </c:pt>
                <c:pt idx="1315">
                  <c:v>23.46452087145083</c:v>
                </c:pt>
                <c:pt idx="1316">
                  <c:v>23.49187961993011</c:v>
                </c:pt>
                <c:pt idx="1317">
                  <c:v>23.51928287821616</c:v>
                </c:pt>
                <c:pt idx="1318">
                  <c:v>23.5467301564355</c:v>
                </c:pt>
                <c:pt idx="1319">
                  <c:v>23.57422096128193</c:v>
                </c:pt>
                <c:pt idx="1320">
                  <c:v>23.60175479635157</c:v>
                </c:pt>
                <c:pt idx="1321">
                  <c:v>23.62933116247325</c:v>
                </c:pt>
                <c:pt idx="1322">
                  <c:v>23.65694955803388</c:v>
                </c:pt>
                <c:pt idx="1323">
                  <c:v>23.68460947929844</c:v>
                </c:pt>
                <c:pt idx="1324">
                  <c:v>23.71231042072437</c:v>
                </c:pt>
                <c:pt idx="1325">
                  <c:v>23.74005187527007</c:v>
                </c:pt>
                <c:pt idx="1326">
                  <c:v>23.76783333469707</c:v>
                </c:pt>
                <c:pt idx="1327">
                  <c:v>23.79565428986604</c:v>
                </c:pt>
                <c:pt idx="1328">
                  <c:v>23.82351423102593</c:v>
                </c:pt>
                <c:pt idx="1329">
                  <c:v>23.85141264809645</c:v>
                </c:pt>
                <c:pt idx="1330">
                  <c:v>23.87934903094342</c:v>
                </c:pt>
                <c:pt idx="1331">
                  <c:v>23.9073228696471</c:v>
                </c:pt>
                <c:pt idx="1332">
                  <c:v>23.93533365476308</c:v>
                </c:pt>
                <c:pt idx="1333">
                  <c:v>23.96338087757587</c:v>
                </c:pt>
                <c:pt idx="1334">
                  <c:v>23.99146403034491</c:v>
                </c:pt>
                <c:pt idx="1335">
                  <c:v>24.01958260654299</c:v>
                </c:pt>
                <c:pt idx="1336">
                  <c:v>24.04773610108703</c:v>
                </c:pt>
                <c:pt idx="1337">
                  <c:v>24.07592401056112</c:v>
                </c:pt>
                <c:pt idx="1338">
                  <c:v>24.10414583343183</c:v>
                </c:pt>
                <c:pt idx="1339">
                  <c:v>24.1324010702557</c:v>
                </c:pt>
                <c:pt idx="1340">
                  <c:v>24.16068922387908</c:v>
                </c:pt>
                <c:pt idx="1341">
                  <c:v>24.18900979963006</c:v>
                </c:pt>
                <c:pt idx="1342">
                  <c:v>24.21736230550279</c:v>
                </c:pt>
                <c:pt idx="1343">
                  <c:v>24.24574625233399</c:v>
                </c:pt>
                <c:pt idx="1344">
                  <c:v>24.27416115397196</c:v>
                </c:pt>
                <c:pt idx="1345">
                  <c:v>24.30260652743783</c:v>
                </c:pt>
                <c:pt idx="1346">
                  <c:v>24.33108189307941</c:v>
                </c:pt>
                <c:pt idx="1347">
                  <c:v>24.35958677471759</c:v>
                </c:pt>
                <c:pt idx="1348">
                  <c:v>24.3881206997853</c:v>
                </c:pt>
                <c:pt idx="1349">
                  <c:v>24.41668319945938</c:v>
                </c:pt>
                <c:pt idx="1350">
                  <c:v>24.44527380878516</c:v>
                </c:pt>
                <c:pt idx="1351">
                  <c:v>24.47389206679406</c:v>
                </c:pt>
                <c:pt idx="1352">
                  <c:v>24.50253751661441</c:v>
                </c:pt>
                <c:pt idx="1353">
                  <c:v>24.53120970557524</c:v>
                </c:pt>
                <c:pt idx="1354">
                  <c:v>24.5599081853037</c:v>
                </c:pt>
                <c:pt idx="1355">
                  <c:v>24.58863251181575</c:v>
                </c:pt>
                <c:pt idx="1356">
                  <c:v>24.61738224560067</c:v>
                </c:pt>
                <c:pt idx="1357">
                  <c:v>24.64615695169921</c:v>
                </c:pt>
                <c:pt idx="1358">
                  <c:v>24.67495619977575</c:v>
                </c:pt>
                <c:pt idx="1359">
                  <c:v>24.70377956418458</c:v>
                </c:pt>
                <c:pt idx="1360">
                  <c:v>24.73262662403033</c:v>
                </c:pt>
                <c:pt idx="1361">
                  <c:v>24.76149696322287</c:v>
                </c:pt>
                <c:pt idx="1362">
                  <c:v>24.79039017052677</c:v>
                </c:pt>
                <c:pt idx="1363">
                  <c:v>24.81930583960548</c:v>
                </c:pt>
                <c:pt idx="1364">
                  <c:v>24.84824356906034</c:v>
                </c:pt>
                <c:pt idx="1365">
                  <c:v>24.87720296246474</c:v>
                </c:pt>
                <c:pt idx="1366">
                  <c:v>24.90618362839337</c:v>
                </c:pt>
                <c:pt idx="1367">
                  <c:v>24.93518518044695</c:v>
                </c:pt>
                <c:pt idx="1368">
                  <c:v>24.96420723727242</c:v>
                </c:pt>
                <c:pt idx="1369">
                  <c:v>24.99324942257883</c:v>
                </c:pt>
                <c:pt idx="1370">
                  <c:v>25.02231136514912</c:v>
                </c:pt>
                <c:pt idx="1371">
                  <c:v>25.05139269884786</c:v>
                </c:pt>
                <c:pt idx="1372">
                  <c:v>25.08049306262516</c:v>
                </c:pt>
                <c:pt idx="1373">
                  <c:v>25.10961210051699</c:v>
                </c:pt>
                <c:pt idx="1374">
                  <c:v>25.13874946164177</c:v>
                </c:pt>
                <c:pt idx="1375">
                  <c:v>25.16790480019381</c:v>
                </c:pt>
                <c:pt idx="1376">
                  <c:v>25.19707777543336</c:v>
                </c:pt>
                <c:pt idx="1377">
                  <c:v>25.22626805167363</c:v>
                </c:pt>
                <c:pt idx="1378">
                  <c:v>25.25547529826487</c:v>
                </c:pt>
                <c:pt idx="1379">
                  <c:v>25.28469918957565</c:v>
                </c:pt>
                <c:pt idx="1380">
                  <c:v>25.31393940497141</c:v>
                </c:pt>
                <c:pt idx="1381">
                  <c:v>25.34319562879058</c:v>
                </c:pt>
                <c:pt idx="1382">
                  <c:v>25.37246755031817</c:v>
                </c:pt>
                <c:pt idx="1383">
                  <c:v>25.40175486375725</c:v>
                </c:pt>
                <c:pt idx="1384">
                  <c:v>25.43105726819808</c:v>
                </c:pt>
                <c:pt idx="1385">
                  <c:v>25.46037446758536</c:v>
                </c:pt>
                <c:pt idx="1386">
                  <c:v>25.48970617068353</c:v>
                </c:pt>
                <c:pt idx="1387">
                  <c:v>25.51905209104023</c:v>
                </c:pt>
                <c:pt idx="1388">
                  <c:v>25.54841194694812</c:v>
                </c:pt>
                <c:pt idx="1389">
                  <c:v>25.5777854614051</c:v>
                </c:pt>
                <c:pt idx="1390">
                  <c:v>25.60717236207305</c:v>
                </c:pt>
                <c:pt idx="1391">
                  <c:v>25.63657238123523</c:v>
                </c:pt>
                <c:pt idx="1392">
                  <c:v>25.66598525575238</c:v>
                </c:pt>
                <c:pt idx="1393">
                  <c:v>25.6954107270176</c:v>
                </c:pt>
                <c:pt idx="1394">
                  <c:v>25.72484854091025</c:v>
                </c:pt>
                <c:pt idx="1395">
                  <c:v>25.75429844774877</c:v>
                </c:pt>
                <c:pt idx="1396">
                  <c:v>25.78376020224256</c:v>
                </c:pt>
                <c:pt idx="1397">
                  <c:v>25.81323356344311</c:v>
                </c:pt>
                <c:pt idx="1398">
                  <c:v>25.84271829469435</c:v>
                </c:pt>
                <c:pt idx="1399">
                  <c:v>25.87221416358226</c:v>
                </c:pt>
                <c:pt idx="1400">
                  <c:v>25.90172094188397</c:v>
                </c:pt>
                <c:pt idx="1401">
                  <c:v>25.93123840551627</c:v>
                </c:pt>
                <c:pt idx="1402">
                  <c:v>25.96076633448367</c:v>
                </c:pt>
                <c:pt idx="1403">
                  <c:v>25.99030451282604</c:v>
                </c:pt>
                <c:pt idx="1404">
                  <c:v>26.01985272856593</c:v>
                </c:pt>
                <c:pt idx="1405">
                  <c:v>27.50637664310966</c:v>
                </c:pt>
                <c:pt idx="1406">
                  <c:v>29.00202661203923</c:v>
                </c:pt>
                <c:pt idx="1407">
                  <c:v>30.50064189401594</c:v>
                </c:pt>
                <c:pt idx="1408">
                  <c:v>32.00020308729935</c:v>
                </c:pt>
              </c:numCache>
            </c:numRef>
          </c:yVal>
          <c:smooth val="1"/>
        </c:ser>
        <c:ser>
          <c:idx val="16"/>
          <c:order val="21"/>
          <c:tx>
            <c:strRef>
              <c:f>'[1]H3PO4 OPEN'!$AF$2</c:f>
              <c:strCache>
                <c:ptCount val="1"/>
                <c:pt idx="0">
                  <c:v>H2PO4-</c:v>
                </c:pt>
              </c:strCache>
            </c:strRef>
          </c:tx>
          <c:spPr>
            <a:ln w="63500">
              <a:solidFill>
                <a:schemeClr val="accent3">
                  <a:lumMod val="75000"/>
                  <a:alpha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'[1]H3PO4 OPEN'!$N$3:$N$1411</c:f>
              <c:numCache>
                <c:formatCode>General</c:formatCode>
                <c:ptCount val="1409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-0.5</c:v>
                </c:pt>
                <c:pt idx="4" formatCode="0.00">
                  <c:v>0.0</c:v>
                </c:pt>
                <c:pt idx="5" formatCode="0.00">
                  <c:v>0.01</c:v>
                </c:pt>
                <c:pt idx="6" formatCode="0.00">
                  <c:v>0.02</c:v>
                </c:pt>
                <c:pt idx="7" formatCode="0.00">
                  <c:v>0.03</c:v>
                </c:pt>
                <c:pt idx="8" formatCode="0.00">
                  <c:v>0.04</c:v>
                </c:pt>
                <c:pt idx="9" formatCode="0.00">
                  <c:v>0.05</c:v>
                </c:pt>
                <c:pt idx="10" formatCode="0.00">
                  <c:v>0.06</c:v>
                </c:pt>
                <c:pt idx="11" formatCode="0.00">
                  <c:v>0.07</c:v>
                </c:pt>
                <c:pt idx="12" formatCode="0.00">
                  <c:v>0.08</c:v>
                </c:pt>
                <c:pt idx="13" formatCode="0.00">
                  <c:v>0.09</c:v>
                </c:pt>
                <c:pt idx="14" formatCode="0.00">
                  <c:v>0.1</c:v>
                </c:pt>
                <c:pt idx="15" formatCode="0.00">
                  <c:v>0.11</c:v>
                </c:pt>
                <c:pt idx="16" formatCode="0.00">
                  <c:v>0.12</c:v>
                </c:pt>
                <c:pt idx="17" formatCode="0.00">
                  <c:v>0.13</c:v>
                </c:pt>
                <c:pt idx="18" formatCode="0.00">
                  <c:v>0.14</c:v>
                </c:pt>
                <c:pt idx="19" formatCode="0.00">
                  <c:v>0.15</c:v>
                </c:pt>
                <c:pt idx="20" formatCode="0.00">
                  <c:v>0.16</c:v>
                </c:pt>
                <c:pt idx="21" formatCode="0.00">
                  <c:v>0.17</c:v>
                </c:pt>
                <c:pt idx="22" formatCode="0.00">
                  <c:v>0.18</c:v>
                </c:pt>
                <c:pt idx="23" formatCode="0.00">
                  <c:v>0.19</c:v>
                </c:pt>
                <c:pt idx="24" formatCode="0.00">
                  <c:v>0.2</c:v>
                </c:pt>
                <c:pt idx="25" formatCode="0.00">
                  <c:v>0.21</c:v>
                </c:pt>
                <c:pt idx="26" formatCode="0.00">
                  <c:v>0.22</c:v>
                </c:pt>
                <c:pt idx="27" formatCode="0.00">
                  <c:v>0.23</c:v>
                </c:pt>
                <c:pt idx="28" formatCode="0.00">
                  <c:v>0.24</c:v>
                </c:pt>
                <c:pt idx="29" formatCode="0.00">
                  <c:v>0.25</c:v>
                </c:pt>
                <c:pt idx="30" formatCode="0.00">
                  <c:v>0.26</c:v>
                </c:pt>
                <c:pt idx="31" formatCode="0.00">
                  <c:v>0.27</c:v>
                </c:pt>
                <c:pt idx="32" formatCode="0.00">
                  <c:v>0.28</c:v>
                </c:pt>
                <c:pt idx="33" formatCode="0.00">
                  <c:v>0.29</c:v>
                </c:pt>
                <c:pt idx="34" formatCode="0.00">
                  <c:v>0.3</c:v>
                </c:pt>
                <c:pt idx="35" formatCode="0.00">
                  <c:v>0.31</c:v>
                </c:pt>
                <c:pt idx="36" formatCode="0.00">
                  <c:v>0.32</c:v>
                </c:pt>
                <c:pt idx="37" formatCode="0.00">
                  <c:v>0.33</c:v>
                </c:pt>
                <c:pt idx="38" formatCode="0.00">
                  <c:v>0.34</c:v>
                </c:pt>
                <c:pt idx="39" formatCode="0.00">
                  <c:v>0.35</c:v>
                </c:pt>
                <c:pt idx="40" formatCode="0.00">
                  <c:v>0.36</c:v>
                </c:pt>
                <c:pt idx="41" formatCode="0.00">
                  <c:v>0.37</c:v>
                </c:pt>
                <c:pt idx="42" formatCode="0.00">
                  <c:v>0.38</c:v>
                </c:pt>
                <c:pt idx="43" formatCode="0.00">
                  <c:v>0.39</c:v>
                </c:pt>
                <c:pt idx="44" formatCode="0.00">
                  <c:v>0.4</c:v>
                </c:pt>
                <c:pt idx="45" formatCode="0.00">
                  <c:v>0.41</c:v>
                </c:pt>
                <c:pt idx="46" formatCode="0.00">
                  <c:v>0.42</c:v>
                </c:pt>
                <c:pt idx="47" formatCode="0.00">
                  <c:v>0.43</c:v>
                </c:pt>
                <c:pt idx="48" formatCode="0.00">
                  <c:v>0.44</c:v>
                </c:pt>
                <c:pt idx="49" formatCode="0.00">
                  <c:v>0.45</c:v>
                </c:pt>
                <c:pt idx="50" formatCode="0.00">
                  <c:v>0.46</c:v>
                </c:pt>
                <c:pt idx="51" formatCode="0.00">
                  <c:v>0.47</c:v>
                </c:pt>
                <c:pt idx="52" formatCode="0.00">
                  <c:v>0.48</c:v>
                </c:pt>
                <c:pt idx="53" formatCode="0.00">
                  <c:v>0.49</c:v>
                </c:pt>
                <c:pt idx="54" formatCode="0.00">
                  <c:v>0.5</c:v>
                </c:pt>
                <c:pt idx="55" formatCode="0.00">
                  <c:v>0.51</c:v>
                </c:pt>
                <c:pt idx="56" formatCode="0.00">
                  <c:v>0.52</c:v>
                </c:pt>
                <c:pt idx="57" formatCode="0.00">
                  <c:v>0.53</c:v>
                </c:pt>
                <c:pt idx="58" formatCode="0.00">
                  <c:v>0.54</c:v>
                </c:pt>
                <c:pt idx="59" formatCode="0.00">
                  <c:v>0.55</c:v>
                </c:pt>
                <c:pt idx="60" formatCode="0.00">
                  <c:v>0.56</c:v>
                </c:pt>
                <c:pt idx="61" formatCode="0.00">
                  <c:v>0.57</c:v>
                </c:pt>
                <c:pt idx="62" formatCode="0.00">
                  <c:v>0.58</c:v>
                </c:pt>
                <c:pt idx="63" formatCode="0.00">
                  <c:v>0.59</c:v>
                </c:pt>
                <c:pt idx="64" formatCode="0.00">
                  <c:v>0.6</c:v>
                </c:pt>
                <c:pt idx="65" formatCode="0.00">
                  <c:v>0.61</c:v>
                </c:pt>
                <c:pt idx="66" formatCode="0.00">
                  <c:v>0.62</c:v>
                </c:pt>
                <c:pt idx="67" formatCode="0.00">
                  <c:v>0.63</c:v>
                </c:pt>
                <c:pt idx="68" formatCode="0.00">
                  <c:v>0.64</c:v>
                </c:pt>
                <c:pt idx="69" formatCode="0.00">
                  <c:v>0.65</c:v>
                </c:pt>
                <c:pt idx="70" formatCode="0.00">
                  <c:v>0.66</c:v>
                </c:pt>
                <c:pt idx="71" formatCode="0.00">
                  <c:v>0.67</c:v>
                </c:pt>
                <c:pt idx="72" formatCode="0.00">
                  <c:v>0.68</c:v>
                </c:pt>
                <c:pt idx="73" formatCode="0.00">
                  <c:v>0.69</c:v>
                </c:pt>
                <c:pt idx="74" formatCode="0.00">
                  <c:v>0.7</c:v>
                </c:pt>
                <c:pt idx="75" formatCode="0.00">
                  <c:v>0.71</c:v>
                </c:pt>
                <c:pt idx="76" formatCode="0.00">
                  <c:v>0.72</c:v>
                </c:pt>
                <c:pt idx="77" formatCode="0.00">
                  <c:v>0.73</c:v>
                </c:pt>
                <c:pt idx="78" formatCode="0.00">
                  <c:v>0.74</c:v>
                </c:pt>
                <c:pt idx="79" formatCode="0.00">
                  <c:v>0.75</c:v>
                </c:pt>
                <c:pt idx="80" formatCode="0.00">
                  <c:v>0.76</c:v>
                </c:pt>
                <c:pt idx="81" formatCode="0.00">
                  <c:v>0.77</c:v>
                </c:pt>
                <c:pt idx="82" formatCode="0.00">
                  <c:v>0.78</c:v>
                </c:pt>
                <c:pt idx="83" formatCode="0.00">
                  <c:v>0.79</c:v>
                </c:pt>
                <c:pt idx="84" formatCode="0.00">
                  <c:v>0.8</c:v>
                </c:pt>
                <c:pt idx="85" formatCode="0.00">
                  <c:v>0.81</c:v>
                </c:pt>
                <c:pt idx="86" formatCode="0.00">
                  <c:v>0.82</c:v>
                </c:pt>
                <c:pt idx="87" formatCode="0.00">
                  <c:v>0.83</c:v>
                </c:pt>
                <c:pt idx="88" formatCode="0.00">
                  <c:v>0.84</c:v>
                </c:pt>
                <c:pt idx="89" formatCode="0.00">
                  <c:v>0.85</c:v>
                </c:pt>
                <c:pt idx="90" formatCode="0.00">
                  <c:v>0.86</c:v>
                </c:pt>
                <c:pt idx="91" formatCode="0.00">
                  <c:v>0.87</c:v>
                </c:pt>
                <c:pt idx="92" formatCode="0.00">
                  <c:v>0.88</c:v>
                </c:pt>
                <c:pt idx="93" formatCode="0.00">
                  <c:v>0.89</c:v>
                </c:pt>
                <c:pt idx="94" formatCode="0.00">
                  <c:v>0.9</c:v>
                </c:pt>
                <c:pt idx="95" formatCode="0.00">
                  <c:v>0.91</c:v>
                </c:pt>
                <c:pt idx="96" formatCode="0.00">
                  <c:v>0.92</c:v>
                </c:pt>
                <c:pt idx="97" formatCode="0.00">
                  <c:v>0.93</c:v>
                </c:pt>
                <c:pt idx="98" formatCode="0.00">
                  <c:v>0.94</c:v>
                </c:pt>
                <c:pt idx="99" formatCode="0.00">
                  <c:v>0.95</c:v>
                </c:pt>
                <c:pt idx="100" formatCode="0.00">
                  <c:v>0.96</c:v>
                </c:pt>
                <c:pt idx="101" formatCode="0.00">
                  <c:v>0.97</c:v>
                </c:pt>
                <c:pt idx="102" formatCode="0.00">
                  <c:v>0.98</c:v>
                </c:pt>
                <c:pt idx="103" formatCode="0.00">
                  <c:v>0.99</c:v>
                </c:pt>
                <c:pt idx="104" formatCode="0.00">
                  <c:v>1.0</c:v>
                </c:pt>
                <c:pt idx="105" formatCode="0.00">
                  <c:v>1.01</c:v>
                </c:pt>
                <c:pt idx="106" formatCode="0.00">
                  <c:v>1.02</c:v>
                </c:pt>
                <c:pt idx="107" formatCode="0.00">
                  <c:v>1.03</c:v>
                </c:pt>
                <c:pt idx="108" formatCode="0.00">
                  <c:v>1.04</c:v>
                </c:pt>
                <c:pt idx="109" formatCode="0.00">
                  <c:v>1.05</c:v>
                </c:pt>
                <c:pt idx="110" formatCode="0.00">
                  <c:v>1.06</c:v>
                </c:pt>
                <c:pt idx="111" formatCode="0.00">
                  <c:v>1.07</c:v>
                </c:pt>
                <c:pt idx="112" formatCode="0.00">
                  <c:v>1.08</c:v>
                </c:pt>
                <c:pt idx="113" formatCode="0.00">
                  <c:v>1.09</c:v>
                </c:pt>
                <c:pt idx="114" formatCode="0.00">
                  <c:v>1.1</c:v>
                </c:pt>
                <c:pt idx="115" formatCode="0.00">
                  <c:v>1.11</c:v>
                </c:pt>
                <c:pt idx="116" formatCode="0.00">
                  <c:v>1.12</c:v>
                </c:pt>
                <c:pt idx="117" formatCode="0.00">
                  <c:v>1.13</c:v>
                </c:pt>
                <c:pt idx="118" formatCode="0.00">
                  <c:v>1.14</c:v>
                </c:pt>
                <c:pt idx="119" formatCode="0.00">
                  <c:v>1.15</c:v>
                </c:pt>
                <c:pt idx="120" formatCode="0.00">
                  <c:v>1.16</c:v>
                </c:pt>
                <c:pt idx="121" formatCode="0.00">
                  <c:v>1.17</c:v>
                </c:pt>
                <c:pt idx="122" formatCode="0.00">
                  <c:v>1.18</c:v>
                </c:pt>
                <c:pt idx="123" formatCode="0.00">
                  <c:v>1.19</c:v>
                </c:pt>
                <c:pt idx="124" formatCode="0.00">
                  <c:v>1.2</c:v>
                </c:pt>
                <c:pt idx="125" formatCode="0.00">
                  <c:v>1.21</c:v>
                </c:pt>
                <c:pt idx="126" formatCode="0.00">
                  <c:v>1.22</c:v>
                </c:pt>
                <c:pt idx="127" formatCode="0.00">
                  <c:v>1.23</c:v>
                </c:pt>
                <c:pt idx="128" formatCode="0.00">
                  <c:v>1.24</c:v>
                </c:pt>
                <c:pt idx="129" formatCode="0.00">
                  <c:v>1.25</c:v>
                </c:pt>
                <c:pt idx="130" formatCode="0.00">
                  <c:v>1.26</c:v>
                </c:pt>
                <c:pt idx="131" formatCode="0.00">
                  <c:v>1.27</c:v>
                </c:pt>
                <c:pt idx="132" formatCode="0.00">
                  <c:v>1.28</c:v>
                </c:pt>
                <c:pt idx="133" formatCode="0.00">
                  <c:v>1.29</c:v>
                </c:pt>
                <c:pt idx="134" formatCode="0.00">
                  <c:v>1.3</c:v>
                </c:pt>
                <c:pt idx="135" formatCode="0.00">
                  <c:v>1.31</c:v>
                </c:pt>
                <c:pt idx="136" formatCode="0.00">
                  <c:v>1.32</c:v>
                </c:pt>
                <c:pt idx="137" formatCode="0.00">
                  <c:v>1.33</c:v>
                </c:pt>
                <c:pt idx="138" formatCode="0.00">
                  <c:v>1.34</c:v>
                </c:pt>
                <c:pt idx="139" formatCode="0.00">
                  <c:v>1.35</c:v>
                </c:pt>
                <c:pt idx="140" formatCode="0.00">
                  <c:v>1.36</c:v>
                </c:pt>
                <c:pt idx="141" formatCode="0.00">
                  <c:v>1.37</c:v>
                </c:pt>
                <c:pt idx="142" formatCode="0.00">
                  <c:v>1.38</c:v>
                </c:pt>
                <c:pt idx="143" formatCode="0.00">
                  <c:v>1.39</c:v>
                </c:pt>
                <c:pt idx="144" formatCode="0.00">
                  <c:v>1.4</c:v>
                </c:pt>
                <c:pt idx="145" formatCode="0.00">
                  <c:v>1.41</c:v>
                </c:pt>
                <c:pt idx="146" formatCode="0.00">
                  <c:v>1.42</c:v>
                </c:pt>
                <c:pt idx="147" formatCode="0.00">
                  <c:v>1.43</c:v>
                </c:pt>
                <c:pt idx="148" formatCode="0.00">
                  <c:v>1.44</c:v>
                </c:pt>
                <c:pt idx="149" formatCode="0.00">
                  <c:v>1.45</c:v>
                </c:pt>
                <c:pt idx="150" formatCode="0.00">
                  <c:v>1.46</c:v>
                </c:pt>
                <c:pt idx="151" formatCode="0.00">
                  <c:v>1.47</c:v>
                </c:pt>
                <c:pt idx="152" formatCode="0.00">
                  <c:v>1.48</c:v>
                </c:pt>
                <c:pt idx="153" formatCode="0.00">
                  <c:v>1.49</c:v>
                </c:pt>
                <c:pt idx="154" formatCode="0.00">
                  <c:v>1.5</c:v>
                </c:pt>
                <c:pt idx="155" formatCode="0.00">
                  <c:v>1.51</c:v>
                </c:pt>
                <c:pt idx="156" formatCode="0.00">
                  <c:v>1.52</c:v>
                </c:pt>
                <c:pt idx="157" formatCode="0.00">
                  <c:v>1.53</c:v>
                </c:pt>
                <c:pt idx="158" formatCode="0.00">
                  <c:v>1.54</c:v>
                </c:pt>
                <c:pt idx="159" formatCode="0.00">
                  <c:v>1.55</c:v>
                </c:pt>
                <c:pt idx="160" formatCode="0.00">
                  <c:v>1.56</c:v>
                </c:pt>
                <c:pt idx="161" formatCode="0.00">
                  <c:v>1.57</c:v>
                </c:pt>
                <c:pt idx="162" formatCode="0.00">
                  <c:v>1.58</c:v>
                </c:pt>
                <c:pt idx="163" formatCode="0.00">
                  <c:v>1.59</c:v>
                </c:pt>
                <c:pt idx="164" formatCode="0.00">
                  <c:v>1.6</c:v>
                </c:pt>
                <c:pt idx="165" formatCode="0.00">
                  <c:v>1.61</c:v>
                </c:pt>
                <c:pt idx="166" formatCode="0.00">
                  <c:v>1.62</c:v>
                </c:pt>
                <c:pt idx="167" formatCode="0.00">
                  <c:v>1.63</c:v>
                </c:pt>
                <c:pt idx="168" formatCode="0.00">
                  <c:v>1.64</c:v>
                </c:pt>
                <c:pt idx="169" formatCode="0.00">
                  <c:v>1.65</c:v>
                </c:pt>
                <c:pt idx="170" formatCode="0.00">
                  <c:v>1.66</c:v>
                </c:pt>
                <c:pt idx="171" formatCode="0.00">
                  <c:v>1.67</c:v>
                </c:pt>
                <c:pt idx="172" formatCode="0.00">
                  <c:v>1.68</c:v>
                </c:pt>
                <c:pt idx="173" formatCode="0.00">
                  <c:v>1.69</c:v>
                </c:pt>
                <c:pt idx="174" formatCode="0.00">
                  <c:v>1.7</c:v>
                </c:pt>
                <c:pt idx="175" formatCode="0.00">
                  <c:v>1.71</c:v>
                </c:pt>
                <c:pt idx="176" formatCode="0.00">
                  <c:v>1.72</c:v>
                </c:pt>
                <c:pt idx="177" formatCode="0.00">
                  <c:v>1.73</c:v>
                </c:pt>
                <c:pt idx="178" formatCode="0.00">
                  <c:v>1.74</c:v>
                </c:pt>
                <c:pt idx="179" formatCode="0.00">
                  <c:v>1.75</c:v>
                </c:pt>
                <c:pt idx="180" formatCode="0.00">
                  <c:v>1.76</c:v>
                </c:pt>
                <c:pt idx="181" formatCode="0.00">
                  <c:v>1.77</c:v>
                </c:pt>
                <c:pt idx="182" formatCode="0.00">
                  <c:v>1.78</c:v>
                </c:pt>
                <c:pt idx="183" formatCode="0.00">
                  <c:v>1.79</c:v>
                </c:pt>
                <c:pt idx="184" formatCode="0.00">
                  <c:v>1.8</c:v>
                </c:pt>
                <c:pt idx="185" formatCode="0.00">
                  <c:v>1.81</c:v>
                </c:pt>
                <c:pt idx="186" formatCode="0.00">
                  <c:v>1.82</c:v>
                </c:pt>
                <c:pt idx="187" formatCode="0.00">
                  <c:v>1.83</c:v>
                </c:pt>
                <c:pt idx="188" formatCode="0.00">
                  <c:v>1.84</c:v>
                </c:pt>
                <c:pt idx="189" formatCode="0.00">
                  <c:v>1.85</c:v>
                </c:pt>
                <c:pt idx="190" formatCode="0.00">
                  <c:v>1.86</c:v>
                </c:pt>
                <c:pt idx="191" formatCode="0.00">
                  <c:v>1.87</c:v>
                </c:pt>
                <c:pt idx="192" formatCode="0.00">
                  <c:v>1.88</c:v>
                </c:pt>
                <c:pt idx="193" formatCode="0.00">
                  <c:v>1.89</c:v>
                </c:pt>
                <c:pt idx="194" formatCode="0.00">
                  <c:v>1.9</c:v>
                </c:pt>
                <c:pt idx="195" formatCode="0.00">
                  <c:v>1.91</c:v>
                </c:pt>
                <c:pt idx="196" formatCode="0.00">
                  <c:v>1.92</c:v>
                </c:pt>
                <c:pt idx="197" formatCode="0.00">
                  <c:v>1.93</c:v>
                </c:pt>
                <c:pt idx="198" formatCode="0.00">
                  <c:v>1.94</c:v>
                </c:pt>
                <c:pt idx="199" formatCode="0.00">
                  <c:v>1.95</c:v>
                </c:pt>
                <c:pt idx="200" formatCode="0.00">
                  <c:v>1.96</c:v>
                </c:pt>
                <c:pt idx="201" formatCode="0.00">
                  <c:v>1.97</c:v>
                </c:pt>
                <c:pt idx="202" formatCode="0.00">
                  <c:v>1.98</c:v>
                </c:pt>
                <c:pt idx="203" formatCode="0.00">
                  <c:v>1.99</c:v>
                </c:pt>
                <c:pt idx="204" formatCode="0.00">
                  <c:v>2.0</c:v>
                </c:pt>
                <c:pt idx="205" formatCode="0.00">
                  <c:v>2.01</c:v>
                </c:pt>
                <c:pt idx="206" formatCode="0.00">
                  <c:v>2.02</c:v>
                </c:pt>
                <c:pt idx="207" formatCode="0.00">
                  <c:v>2.03</c:v>
                </c:pt>
                <c:pt idx="208" formatCode="0.00">
                  <c:v>2.04</c:v>
                </c:pt>
                <c:pt idx="209" formatCode="0.00">
                  <c:v>2.05</c:v>
                </c:pt>
                <c:pt idx="210" formatCode="0.00">
                  <c:v>2.06</c:v>
                </c:pt>
                <c:pt idx="211" formatCode="0.00">
                  <c:v>2.07</c:v>
                </c:pt>
                <c:pt idx="212" formatCode="0.00">
                  <c:v>2.08</c:v>
                </c:pt>
                <c:pt idx="213" formatCode="0.00">
                  <c:v>2.09</c:v>
                </c:pt>
                <c:pt idx="214" formatCode="0.00">
                  <c:v>2.1</c:v>
                </c:pt>
                <c:pt idx="215" formatCode="0.00">
                  <c:v>2.11</c:v>
                </c:pt>
                <c:pt idx="216" formatCode="0.00">
                  <c:v>2.12</c:v>
                </c:pt>
                <c:pt idx="217" formatCode="0.00">
                  <c:v>2.13</c:v>
                </c:pt>
                <c:pt idx="218" formatCode="0.00">
                  <c:v>2.14</c:v>
                </c:pt>
                <c:pt idx="219" formatCode="0.00">
                  <c:v>2.15</c:v>
                </c:pt>
                <c:pt idx="220" formatCode="0.00">
                  <c:v>2.16</c:v>
                </c:pt>
                <c:pt idx="221" formatCode="0.00">
                  <c:v>2.17</c:v>
                </c:pt>
                <c:pt idx="222" formatCode="0.00">
                  <c:v>2.18</c:v>
                </c:pt>
                <c:pt idx="223" formatCode="0.00">
                  <c:v>2.19</c:v>
                </c:pt>
                <c:pt idx="224" formatCode="0.00">
                  <c:v>2.2</c:v>
                </c:pt>
                <c:pt idx="225" formatCode="0.00">
                  <c:v>2.21</c:v>
                </c:pt>
                <c:pt idx="226" formatCode="0.00">
                  <c:v>2.22</c:v>
                </c:pt>
                <c:pt idx="227" formatCode="0.00">
                  <c:v>2.23</c:v>
                </c:pt>
                <c:pt idx="228" formatCode="0.00">
                  <c:v>2.24</c:v>
                </c:pt>
                <c:pt idx="229" formatCode="0.00">
                  <c:v>2.25</c:v>
                </c:pt>
                <c:pt idx="230" formatCode="0.00">
                  <c:v>2.26</c:v>
                </c:pt>
                <c:pt idx="231" formatCode="0.00">
                  <c:v>2.27</c:v>
                </c:pt>
                <c:pt idx="232" formatCode="0.00">
                  <c:v>2.28</c:v>
                </c:pt>
                <c:pt idx="233" formatCode="0.00">
                  <c:v>2.29</c:v>
                </c:pt>
                <c:pt idx="234" formatCode="0.00">
                  <c:v>2.3</c:v>
                </c:pt>
                <c:pt idx="235" formatCode="0.00">
                  <c:v>2.31</c:v>
                </c:pt>
                <c:pt idx="236" formatCode="0.00">
                  <c:v>2.32</c:v>
                </c:pt>
                <c:pt idx="237" formatCode="0.00">
                  <c:v>2.33</c:v>
                </c:pt>
                <c:pt idx="238" formatCode="0.00">
                  <c:v>2.34</c:v>
                </c:pt>
                <c:pt idx="239" formatCode="0.00">
                  <c:v>2.35</c:v>
                </c:pt>
                <c:pt idx="240" formatCode="0.00">
                  <c:v>2.36</c:v>
                </c:pt>
                <c:pt idx="241" formatCode="0.00">
                  <c:v>2.37</c:v>
                </c:pt>
                <c:pt idx="242" formatCode="0.00">
                  <c:v>2.38</c:v>
                </c:pt>
                <c:pt idx="243" formatCode="0.00">
                  <c:v>2.39</c:v>
                </c:pt>
                <c:pt idx="244" formatCode="0.00">
                  <c:v>2.4</c:v>
                </c:pt>
                <c:pt idx="245" formatCode="0.00">
                  <c:v>2.41</c:v>
                </c:pt>
                <c:pt idx="246" formatCode="0.00">
                  <c:v>2.42</c:v>
                </c:pt>
                <c:pt idx="247" formatCode="0.00">
                  <c:v>2.43</c:v>
                </c:pt>
                <c:pt idx="248" formatCode="0.00">
                  <c:v>2.44</c:v>
                </c:pt>
                <c:pt idx="249" formatCode="0.00">
                  <c:v>2.45</c:v>
                </c:pt>
                <c:pt idx="250" formatCode="0.00">
                  <c:v>2.46</c:v>
                </c:pt>
                <c:pt idx="251" formatCode="0.00">
                  <c:v>2.47</c:v>
                </c:pt>
                <c:pt idx="252" formatCode="0.00">
                  <c:v>2.48</c:v>
                </c:pt>
                <c:pt idx="253" formatCode="0.00">
                  <c:v>2.49</c:v>
                </c:pt>
                <c:pt idx="254" formatCode="0.00">
                  <c:v>2.5</c:v>
                </c:pt>
                <c:pt idx="255" formatCode="0.00">
                  <c:v>2.51</c:v>
                </c:pt>
                <c:pt idx="256" formatCode="0.00">
                  <c:v>2.52</c:v>
                </c:pt>
                <c:pt idx="257" formatCode="0.00">
                  <c:v>2.53</c:v>
                </c:pt>
                <c:pt idx="258" formatCode="0.00">
                  <c:v>2.54</c:v>
                </c:pt>
                <c:pt idx="259" formatCode="0.00">
                  <c:v>2.55</c:v>
                </c:pt>
                <c:pt idx="260" formatCode="0.00">
                  <c:v>2.56</c:v>
                </c:pt>
                <c:pt idx="261" formatCode="0.00">
                  <c:v>2.57</c:v>
                </c:pt>
                <c:pt idx="262" formatCode="0.00">
                  <c:v>2.58</c:v>
                </c:pt>
                <c:pt idx="263" formatCode="0.00">
                  <c:v>2.59</c:v>
                </c:pt>
                <c:pt idx="264" formatCode="0.00">
                  <c:v>2.6</c:v>
                </c:pt>
                <c:pt idx="265" formatCode="0.00">
                  <c:v>2.61</c:v>
                </c:pt>
                <c:pt idx="266" formatCode="0.00">
                  <c:v>2.62</c:v>
                </c:pt>
                <c:pt idx="267" formatCode="0.00">
                  <c:v>2.63</c:v>
                </c:pt>
                <c:pt idx="268" formatCode="0.00">
                  <c:v>2.64</c:v>
                </c:pt>
                <c:pt idx="269" formatCode="0.00">
                  <c:v>2.65</c:v>
                </c:pt>
                <c:pt idx="270" formatCode="0.00">
                  <c:v>2.66</c:v>
                </c:pt>
                <c:pt idx="271" formatCode="0.00">
                  <c:v>2.67</c:v>
                </c:pt>
                <c:pt idx="272" formatCode="0.00">
                  <c:v>2.68</c:v>
                </c:pt>
                <c:pt idx="273" formatCode="0.00">
                  <c:v>2.69</c:v>
                </c:pt>
                <c:pt idx="274" formatCode="0.00">
                  <c:v>2.7</c:v>
                </c:pt>
                <c:pt idx="275" formatCode="0.00">
                  <c:v>2.71</c:v>
                </c:pt>
                <c:pt idx="276" formatCode="0.00">
                  <c:v>2.72</c:v>
                </c:pt>
                <c:pt idx="277" formatCode="0.00">
                  <c:v>2.73</c:v>
                </c:pt>
                <c:pt idx="278" formatCode="0.00">
                  <c:v>2.74</c:v>
                </c:pt>
                <c:pt idx="279" formatCode="0.00">
                  <c:v>2.75</c:v>
                </c:pt>
                <c:pt idx="280" formatCode="0.00">
                  <c:v>2.76</c:v>
                </c:pt>
                <c:pt idx="281" formatCode="0.00">
                  <c:v>2.77</c:v>
                </c:pt>
                <c:pt idx="282" formatCode="0.00">
                  <c:v>2.78</c:v>
                </c:pt>
                <c:pt idx="283" formatCode="0.00">
                  <c:v>2.79</c:v>
                </c:pt>
                <c:pt idx="284" formatCode="0.00">
                  <c:v>2.8</c:v>
                </c:pt>
                <c:pt idx="285" formatCode="0.00">
                  <c:v>2.81</c:v>
                </c:pt>
                <c:pt idx="286" formatCode="0.00">
                  <c:v>2.82</c:v>
                </c:pt>
                <c:pt idx="287" formatCode="0.00">
                  <c:v>2.83</c:v>
                </c:pt>
                <c:pt idx="288" formatCode="0.00">
                  <c:v>2.84</c:v>
                </c:pt>
                <c:pt idx="289" formatCode="0.00">
                  <c:v>2.85</c:v>
                </c:pt>
                <c:pt idx="290" formatCode="0.00">
                  <c:v>2.86</c:v>
                </c:pt>
                <c:pt idx="291" formatCode="0.00">
                  <c:v>2.87</c:v>
                </c:pt>
                <c:pt idx="292" formatCode="0.00">
                  <c:v>2.88</c:v>
                </c:pt>
                <c:pt idx="293" formatCode="0.00">
                  <c:v>2.89</c:v>
                </c:pt>
                <c:pt idx="294" formatCode="0.00">
                  <c:v>2.9</c:v>
                </c:pt>
                <c:pt idx="295" formatCode="0.00">
                  <c:v>2.91</c:v>
                </c:pt>
                <c:pt idx="296" formatCode="0.00">
                  <c:v>2.92</c:v>
                </c:pt>
                <c:pt idx="297" formatCode="0.00">
                  <c:v>2.93</c:v>
                </c:pt>
                <c:pt idx="298" formatCode="0.00">
                  <c:v>2.94</c:v>
                </c:pt>
                <c:pt idx="299" formatCode="0.00">
                  <c:v>2.95</c:v>
                </c:pt>
                <c:pt idx="300" formatCode="0.00">
                  <c:v>2.96</c:v>
                </c:pt>
                <c:pt idx="301" formatCode="0.00">
                  <c:v>2.97</c:v>
                </c:pt>
                <c:pt idx="302" formatCode="0.00">
                  <c:v>2.98</c:v>
                </c:pt>
                <c:pt idx="303" formatCode="0.00">
                  <c:v>2.99</c:v>
                </c:pt>
                <c:pt idx="304" formatCode="0.00">
                  <c:v>3.0</c:v>
                </c:pt>
                <c:pt idx="305" formatCode="0.00">
                  <c:v>3.01</c:v>
                </c:pt>
                <c:pt idx="306" formatCode="0.00">
                  <c:v>3.02</c:v>
                </c:pt>
                <c:pt idx="307" formatCode="0.00">
                  <c:v>3.03</c:v>
                </c:pt>
                <c:pt idx="308" formatCode="0.00">
                  <c:v>3.04</c:v>
                </c:pt>
                <c:pt idx="309" formatCode="0.00">
                  <c:v>3.05</c:v>
                </c:pt>
                <c:pt idx="310" formatCode="0.00">
                  <c:v>3.06</c:v>
                </c:pt>
                <c:pt idx="311" formatCode="0.00">
                  <c:v>3.07</c:v>
                </c:pt>
                <c:pt idx="312" formatCode="0.00">
                  <c:v>3.08</c:v>
                </c:pt>
                <c:pt idx="313" formatCode="0.00">
                  <c:v>3.09</c:v>
                </c:pt>
                <c:pt idx="314" formatCode="0.00">
                  <c:v>3.1</c:v>
                </c:pt>
                <c:pt idx="315" formatCode="0.00">
                  <c:v>3.11</c:v>
                </c:pt>
                <c:pt idx="316" formatCode="0.00">
                  <c:v>3.12</c:v>
                </c:pt>
                <c:pt idx="317" formatCode="0.00">
                  <c:v>3.13</c:v>
                </c:pt>
                <c:pt idx="318" formatCode="0.00">
                  <c:v>3.14</c:v>
                </c:pt>
                <c:pt idx="319" formatCode="0.00">
                  <c:v>3.15</c:v>
                </c:pt>
                <c:pt idx="320" formatCode="0.00">
                  <c:v>3.16</c:v>
                </c:pt>
                <c:pt idx="321" formatCode="0.00">
                  <c:v>3.17</c:v>
                </c:pt>
                <c:pt idx="322" formatCode="0.00">
                  <c:v>3.18</c:v>
                </c:pt>
                <c:pt idx="323" formatCode="0.00">
                  <c:v>3.19</c:v>
                </c:pt>
                <c:pt idx="324" formatCode="0.00">
                  <c:v>3.2</c:v>
                </c:pt>
                <c:pt idx="325" formatCode="0.00">
                  <c:v>3.21</c:v>
                </c:pt>
                <c:pt idx="326" formatCode="0.00">
                  <c:v>3.22</c:v>
                </c:pt>
                <c:pt idx="327" formatCode="0.00">
                  <c:v>3.23</c:v>
                </c:pt>
                <c:pt idx="328" formatCode="0.00">
                  <c:v>3.24</c:v>
                </c:pt>
                <c:pt idx="329" formatCode="0.00">
                  <c:v>3.25</c:v>
                </c:pt>
                <c:pt idx="330" formatCode="0.00">
                  <c:v>3.26</c:v>
                </c:pt>
                <c:pt idx="331" formatCode="0.00">
                  <c:v>3.27</c:v>
                </c:pt>
                <c:pt idx="332" formatCode="0.00">
                  <c:v>3.28</c:v>
                </c:pt>
                <c:pt idx="333" formatCode="0.00">
                  <c:v>3.29</c:v>
                </c:pt>
                <c:pt idx="334" formatCode="0.00">
                  <c:v>3.3</c:v>
                </c:pt>
                <c:pt idx="335" formatCode="0.00">
                  <c:v>3.31</c:v>
                </c:pt>
                <c:pt idx="336" formatCode="0.00">
                  <c:v>3.32</c:v>
                </c:pt>
                <c:pt idx="337" formatCode="0.00">
                  <c:v>3.33</c:v>
                </c:pt>
                <c:pt idx="338" formatCode="0.00">
                  <c:v>3.34</c:v>
                </c:pt>
                <c:pt idx="339" formatCode="0.00">
                  <c:v>3.35</c:v>
                </c:pt>
                <c:pt idx="340" formatCode="0.00">
                  <c:v>3.36</c:v>
                </c:pt>
                <c:pt idx="341" formatCode="0.00">
                  <c:v>3.37</c:v>
                </c:pt>
                <c:pt idx="342" formatCode="0.00">
                  <c:v>3.38</c:v>
                </c:pt>
                <c:pt idx="343" formatCode="0.00">
                  <c:v>3.39</c:v>
                </c:pt>
                <c:pt idx="344" formatCode="0.00">
                  <c:v>3.4</c:v>
                </c:pt>
                <c:pt idx="345" formatCode="0.00">
                  <c:v>3.41</c:v>
                </c:pt>
                <c:pt idx="346" formatCode="0.00">
                  <c:v>3.42</c:v>
                </c:pt>
                <c:pt idx="347" formatCode="0.00">
                  <c:v>3.43</c:v>
                </c:pt>
                <c:pt idx="348" formatCode="0.00">
                  <c:v>3.44</c:v>
                </c:pt>
                <c:pt idx="349" formatCode="0.00">
                  <c:v>3.45</c:v>
                </c:pt>
                <c:pt idx="350" formatCode="0.00">
                  <c:v>3.46</c:v>
                </c:pt>
                <c:pt idx="351" formatCode="0.00">
                  <c:v>3.47</c:v>
                </c:pt>
                <c:pt idx="352" formatCode="0.00">
                  <c:v>3.48</c:v>
                </c:pt>
                <c:pt idx="353" formatCode="0.00">
                  <c:v>3.49</c:v>
                </c:pt>
                <c:pt idx="354" formatCode="0.00">
                  <c:v>3.5</c:v>
                </c:pt>
                <c:pt idx="355" formatCode="0.00">
                  <c:v>3.51</c:v>
                </c:pt>
                <c:pt idx="356" formatCode="0.00">
                  <c:v>3.52</c:v>
                </c:pt>
                <c:pt idx="357" formatCode="0.00">
                  <c:v>3.53</c:v>
                </c:pt>
                <c:pt idx="358" formatCode="0.00">
                  <c:v>3.54</c:v>
                </c:pt>
                <c:pt idx="359" formatCode="0.00">
                  <c:v>3.55</c:v>
                </c:pt>
                <c:pt idx="360" formatCode="0.00">
                  <c:v>3.56</c:v>
                </c:pt>
                <c:pt idx="361" formatCode="0.00">
                  <c:v>3.57</c:v>
                </c:pt>
                <c:pt idx="362" formatCode="0.00">
                  <c:v>3.58</c:v>
                </c:pt>
                <c:pt idx="363" formatCode="0.00">
                  <c:v>3.59</c:v>
                </c:pt>
                <c:pt idx="364" formatCode="0.00">
                  <c:v>3.6</c:v>
                </c:pt>
                <c:pt idx="365" formatCode="0.00">
                  <c:v>3.61</c:v>
                </c:pt>
                <c:pt idx="366" formatCode="0.00">
                  <c:v>3.62</c:v>
                </c:pt>
                <c:pt idx="367" formatCode="0.00">
                  <c:v>3.63</c:v>
                </c:pt>
                <c:pt idx="368" formatCode="0.00">
                  <c:v>3.64</c:v>
                </c:pt>
                <c:pt idx="369" formatCode="0.00">
                  <c:v>3.65</c:v>
                </c:pt>
                <c:pt idx="370" formatCode="0.00">
                  <c:v>3.66</c:v>
                </c:pt>
                <c:pt idx="371" formatCode="0.00">
                  <c:v>3.67</c:v>
                </c:pt>
                <c:pt idx="372" formatCode="0.00">
                  <c:v>3.68</c:v>
                </c:pt>
                <c:pt idx="373" formatCode="0.00">
                  <c:v>3.69</c:v>
                </c:pt>
                <c:pt idx="374" formatCode="0.00">
                  <c:v>3.7</c:v>
                </c:pt>
                <c:pt idx="375" formatCode="0.00">
                  <c:v>3.71</c:v>
                </c:pt>
                <c:pt idx="376" formatCode="0.00">
                  <c:v>3.72</c:v>
                </c:pt>
                <c:pt idx="377" formatCode="0.00">
                  <c:v>3.73</c:v>
                </c:pt>
                <c:pt idx="378" formatCode="0.00">
                  <c:v>3.74</c:v>
                </c:pt>
                <c:pt idx="379" formatCode="0.00">
                  <c:v>3.75</c:v>
                </c:pt>
                <c:pt idx="380" formatCode="0.00">
                  <c:v>3.76</c:v>
                </c:pt>
                <c:pt idx="381" formatCode="0.00">
                  <c:v>3.77</c:v>
                </c:pt>
                <c:pt idx="382" formatCode="0.00">
                  <c:v>3.78</c:v>
                </c:pt>
                <c:pt idx="383" formatCode="0.00">
                  <c:v>3.79</c:v>
                </c:pt>
                <c:pt idx="384" formatCode="0.00">
                  <c:v>3.8</c:v>
                </c:pt>
                <c:pt idx="385" formatCode="0.00">
                  <c:v>3.81</c:v>
                </c:pt>
                <c:pt idx="386" formatCode="0.00">
                  <c:v>3.82</c:v>
                </c:pt>
                <c:pt idx="387" formatCode="0.00">
                  <c:v>3.83</c:v>
                </c:pt>
                <c:pt idx="388" formatCode="0.00">
                  <c:v>3.84</c:v>
                </c:pt>
                <c:pt idx="389" formatCode="0.00">
                  <c:v>3.85</c:v>
                </c:pt>
                <c:pt idx="390" formatCode="0.00">
                  <c:v>3.86</c:v>
                </c:pt>
                <c:pt idx="391" formatCode="0.00">
                  <c:v>3.87</c:v>
                </c:pt>
                <c:pt idx="392" formatCode="0.00">
                  <c:v>3.88</c:v>
                </c:pt>
                <c:pt idx="393" formatCode="0.00">
                  <c:v>3.89</c:v>
                </c:pt>
                <c:pt idx="394" formatCode="0.00">
                  <c:v>3.9</c:v>
                </c:pt>
                <c:pt idx="395" formatCode="0.00">
                  <c:v>3.91</c:v>
                </c:pt>
                <c:pt idx="396" formatCode="0.00">
                  <c:v>3.92</c:v>
                </c:pt>
                <c:pt idx="397" formatCode="0.00">
                  <c:v>3.93</c:v>
                </c:pt>
                <c:pt idx="398" formatCode="0.00">
                  <c:v>3.94</c:v>
                </c:pt>
                <c:pt idx="399" formatCode="0.00">
                  <c:v>3.95</c:v>
                </c:pt>
                <c:pt idx="400" formatCode="0.00">
                  <c:v>3.96</c:v>
                </c:pt>
                <c:pt idx="401" formatCode="0.00">
                  <c:v>3.97</c:v>
                </c:pt>
                <c:pt idx="402" formatCode="0.00">
                  <c:v>3.98</c:v>
                </c:pt>
                <c:pt idx="403" formatCode="0.00">
                  <c:v>3.99</c:v>
                </c:pt>
                <c:pt idx="404" formatCode="0.00">
                  <c:v>4.0</c:v>
                </c:pt>
                <c:pt idx="405" formatCode="0.00">
                  <c:v>4.01</c:v>
                </c:pt>
                <c:pt idx="406" formatCode="0.00">
                  <c:v>4.02</c:v>
                </c:pt>
                <c:pt idx="407" formatCode="0.00">
                  <c:v>4.03</c:v>
                </c:pt>
                <c:pt idx="408" formatCode="0.00">
                  <c:v>4.04</c:v>
                </c:pt>
                <c:pt idx="409" formatCode="0.00">
                  <c:v>4.05</c:v>
                </c:pt>
                <c:pt idx="410" formatCode="0.00">
                  <c:v>4.06</c:v>
                </c:pt>
                <c:pt idx="411" formatCode="0.00">
                  <c:v>4.07</c:v>
                </c:pt>
                <c:pt idx="412" formatCode="0.00">
                  <c:v>4.08</c:v>
                </c:pt>
                <c:pt idx="413" formatCode="0.00">
                  <c:v>4.09</c:v>
                </c:pt>
                <c:pt idx="414" formatCode="0.00">
                  <c:v>4.1</c:v>
                </c:pt>
                <c:pt idx="415" formatCode="0.00">
                  <c:v>4.11</c:v>
                </c:pt>
                <c:pt idx="416" formatCode="0.00">
                  <c:v>4.12</c:v>
                </c:pt>
                <c:pt idx="417" formatCode="0.00">
                  <c:v>4.13</c:v>
                </c:pt>
                <c:pt idx="418" formatCode="0.00">
                  <c:v>4.14</c:v>
                </c:pt>
                <c:pt idx="419" formatCode="0.00">
                  <c:v>4.15</c:v>
                </c:pt>
                <c:pt idx="420" formatCode="0.00">
                  <c:v>4.16</c:v>
                </c:pt>
                <c:pt idx="421" formatCode="0.00">
                  <c:v>4.17</c:v>
                </c:pt>
                <c:pt idx="422" formatCode="0.00">
                  <c:v>4.18</c:v>
                </c:pt>
                <c:pt idx="423" formatCode="0.00">
                  <c:v>4.19</c:v>
                </c:pt>
                <c:pt idx="424" formatCode="0.00">
                  <c:v>4.2</c:v>
                </c:pt>
                <c:pt idx="425" formatCode="0.00">
                  <c:v>4.21</c:v>
                </c:pt>
                <c:pt idx="426" formatCode="0.00">
                  <c:v>4.22</c:v>
                </c:pt>
                <c:pt idx="427" formatCode="0.00">
                  <c:v>4.23</c:v>
                </c:pt>
                <c:pt idx="428" formatCode="0.00">
                  <c:v>4.24</c:v>
                </c:pt>
                <c:pt idx="429" formatCode="0.00">
                  <c:v>4.25</c:v>
                </c:pt>
                <c:pt idx="430" formatCode="0.00">
                  <c:v>4.26</c:v>
                </c:pt>
                <c:pt idx="431" formatCode="0.00">
                  <c:v>4.27</c:v>
                </c:pt>
                <c:pt idx="432" formatCode="0.00">
                  <c:v>4.28</c:v>
                </c:pt>
                <c:pt idx="433" formatCode="0.00">
                  <c:v>4.29</c:v>
                </c:pt>
                <c:pt idx="434" formatCode="0.00">
                  <c:v>4.3</c:v>
                </c:pt>
                <c:pt idx="435" formatCode="0.00">
                  <c:v>4.31</c:v>
                </c:pt>
                <c:pt idx="436" formatCode="0.00">
                  <c:v>4.32</c:v>
                </c:pt>
                <c:pt idx="437" formatCode="0.00">
                  <c:v>4.33</c:v>
                </c:pt>
                <c:pt idx="438" formatCode="0.00">
                  <c:v>4.34</c:v>
                </c:pt>
                <c:pt idx="439" formatCode="0.00">
                  <c:v>4.35</c:v>
                </c:pt>
                <c:pt idx="440" formatCode="0.00">
                  <c:v>4.36</c:v>
                </c:pt>
                <c:pt idx="441" formatCode="0.00">
                  <c:v>4.37</c:v>
                </c:pt>
                <c:pt idx="442" formatCode="0.00">
                  <c:v>4.38</c:v>
                </c:pt>
                <c:pt idx="443" formatCode="0.00">
                  <c:v>4.39</c:v>
                </c:pt>
                <c:pt idx="444" formatCode="0.00">
                  <c:v>4.4</c:v>
                </c:pt>
                <c:pt idx="445" formatCode="0.00">
                  <c:v>4.41</c:v>
                </c:pt>
                <c:pt idx="446" formatCode="0.00">
                  <c:v>4.42</c:v>
                </c:pt>
                <c:pt idx="447" formatCode="0.00">
                  <c:v>4.43</c:v>
                </c:pt>
                <c:pt idx="448" formatCode="0.00">
                  <c:v>4.44</c:v>
                </c:pt>
                <c:pt idx="449" formatCode="0.00">
                  <c:v>4.45</c:v>
                </c:pt>
                <c:pt idx="450" formatCode="0.00">
                  <c:v>4.46</c:v>
                </c:pt>
                <c:pt idx="451" formatCode="0.00">
                  <c:v>4.47</c:v>
                </c:pt>
                <c:pt idx="452" formatCode="0.00">
                  <c:v>4.48</c:v>
                </c:pt>
                <c:pt idx="453" formatCode="0.00">
                  <c:v>4.49</c:v>
                </c:pt>
                <c:pt idx="454" formatCode="0.00">
                  <c:v>4.5</c:v>
                </c:pt>
                <c:pt idx="455" formatCode="0.00">
                  <c:v>4.51</c:v>
                </c:pt>
                <c:pt idx="456" formatCode="0.00">
                  <c:v>4.52</c:v>
                </c:pt>
                <c:pt idx="457" formatCode="0.00">
                  <c:v>4.53</c:v>
                </c:pt>
                <c:pt idx="458" formatCode="0.00">
                  <c:v>4.54</c:v>
                </c:pt>
                <c:pt idx="459" formatCode="0.00">
                  <c:v>4.55</c:v>
                </c:pt>
                <c:pt idx="460" formatCode="0.00">
                  <c:v>4.56</c:v>
                </c:pt>
                <c:pt idx="461" formatCode="0.00">
                  <c:v>4.57</c:v>
                </c:pt>
                <c:pt idx="462" formatCode="0.00">
                  <c:v>4.58</c:v>
                </c:pt>
                <c:pt idx="463" formatCode="0.00">
                  <c:v>4.59</c:v>
                </c:pt>
                <c:pt idx="464" formatCode="0.00">
                  <c:v>4.6</c:v>
                </c:pt>
                <c:pt idx="465" formatCode="0.00">
                  <c:v>4.61</c:v>
                </c:pt>
                <c:pt idx="466" formatCode="0.00">
                  <c:v>4.62</c:v>
                </c:pt>
                <c:pt idx="467" formatCode="0.00">
                  <c:v>4.63</c:v>
                </c:pt>
                <c:pt idx="468" formatCode="0.00">
                  <c:v>4.64</c:v>
                </c:pt>
                <c:pt idx="469" formatCode="0.00">
                  <c:v>4.65</c:v>
                </c:pt>
                <c:pt idx="470" formatCode="0.00">
                  <c:v>4.66</c:v>
                </c:pt>
                <c:pt idx="471" formatCode="0.00">
                  <c:v>4.67</c:v>
                </c:pt>
                <c:pt idx="472" formatCode="0.00">
                  <c:v>4.68</c:v>
                </c:pt>
                <c:pt idx="473" formatCode="0.00">
                  <c:v>4.69</c:v>
                </c:pt>
                <c:pt idx="474" formatCode="0.00">
                  <c:v>4.7</c:v>
                </c:pt>
                <c:pt idx="475" formatCode="0.00">
                  <c:v>4.71</c:v>
                </c:pt>
                <c:pt idx="476" formatCode="0.00">
                  <c:v>4.72</c:v>
                </c:pt>
                <c:pt idx="477" formatCode="0.00">
                  <c:v>4.73</c:v>
                </c:pt>
                <c:pt idx="478" formatCode="0.00">
                  <c:v>4.74</c:v>
                </c:pt>
                <c:pt idx="479" formatCode="0.00">
                  <c:v>4.75</c:v>
                </c:pt>
                <c:pt idx="480" formatCode="0.00">
                  <c:v>4.76</c:v>
                </c:pt>
                <c:pt idx="481" formatCode="0.00">
                  <c:v>4.769999999999999</c:v>
                </c:pt>
                <c:pt idx="482" formatCode="0.00">
                  <c:v>4.78</c:v>
                </c:pt>
                <c:pt idx="483" formatCode="0.00">
                  <c:v>4.79</c:v>
                </c:pt>
                <c:pt idx="484" formatCode="0.00">
                  <c:v>4.8</c:v>
                </c:pt>
                <c:pt idx="485" formatCode="0.00">
                  <c:v>4.81</c:v>
                </c:pt>
                <c:pt idx="486" formatCode="0.00">
                  <c:v>4.82</c:v>
                </c:pt>
                <c:pt idx="487" formatCode="0.00">
                  <c:v>4.83</c:v>
                </c:pt>
                <c:pt idx="488" formatCode="0.00">
                  <c:v>4.84</c:v>
                </c:pt>
                <c:pt idx="489" formatCode="0.00">
                  <c:v>4.85</c:v>
                </c:pt>
                <c:pt idx="490" formatCode="0.00">
                  <c:v>4.86</c:v>
                </c:pt>
                <c:pt idx="491" formatCode="0.00">
                  <c:v>4.87</c:v>
                </c:pt>
                <c:pt idx="492" formatCode="0.00">
                  <c:v>4.88</c:v>
                </c:pt>
                <c:pt idx="493" formatCode="0.00">
                  <c:v>4.89</c:v>
                </c:pt>
                <c:pt idx="494" formatCode="0.00">
                  <c:v>4.9</c:v>
                </c:pt>
                <c:pt idx="495" formatCode="0.00">
                  <c:v>4.91</c:v>
                </c:pt>
                <c:pt idx="496" formatCode="0.00">
                  <c:v>4.92</c:v>
                </c:pt>
                <c:pt idx="497" formatCode="0.00">
                  <c:v>4.93</c:v>
                </c:pt>
                <c:pt idx="498" formatCode="0.00">
                  <c:v>4.94</c:v>
                </c:pt>
                <c:pt idx="499" formatCode="0.00">
                  <c:v>4.95</c:v>
                </c:pt>
                <c:pt idx="500" formatCode="0.00">
                  <c:v>4.96</c:v>
                </c:pt>
                <c:pt idx="501" formatCode="0.00">
                  <c:v>4.97</c:v>
                </c:pt>
                <c:pt idx="502" formatCode="0.00">
                  <c:v>4.98</c:v>
                </c:pt>
                <c:pt idx="503" formatCode="0.00">
                  <c:v>4.99</c:v>
                </c:pt>
                <c:pt idx="504" formatCode="0.00">
                  <c:v>5.0</c:v>
                </c:pt>
                <c:pt idx="505" formatCode="0.00">
                  <c:v>5.01</c:v>
                </c:pt>
                <c:pt idx="506" formatCode="0.00">
                  <c:v>5.02</c:v>
                </c:pt>
                <c:pt idx="507" formatCode="0.00">
                  <c:v>5.03</c:v>
                </c:pt>
                <c:pt idx="508" formatCode="0.00">
                  <c:v>5.04</c:v>
                </c:pt>
                <c:pt idx="509" formatCode="0.00">
                  <c:v>5.05</c:v>
                </c:pt>
                <c:pt idx="510" formatCode="0.00">
                  <c:v>5.06</c:v>
                </c:pt>
                <c:pt idx="511" formatCode="0.00">
                  <c:v>5.07</c:v>
                </c:pt>
                <c:pt idx="512" formatCode="0.00">
                  <c:v>5.08</c:v>
                </c:pt>
                <c:pt idx="513" formatCode="0.00">
                  <c:v>5.09</c:v>
                </c:pt>
                <c:pt idx="514" formatCode="0.00">
                  <c:v>5.1</c:v>
                </c:pt>
                <c:pt idx="515" formatCode="0.00">
                  <c:v>5.11</c:v>
                </c:pt>
                <c:pt idx="516" formatCode="0.00">
                  <c:v>5.12</c:v>
                </c:pt>
                <c:pt idx="517" formatCode="0.00">
                  <c:v>5.13</c:v>
                </c:pt>
                <c:pt idx="518" formatCode="0.00">
                  <c:v>5.14</c:v>
                </c:pt>
                <c:pt idx="519" formatCode="0.00">
                  <c:v>5.15</c:v>
                </c:pt>
                <c:pt idx="520" formatCode="0.00">
                  <c:v>5.16</c:v>
                </c:pt>
                <c:pt idx="521" formatCode="0.00">
                  <c:v>5.17</c:v>
                </c:pt>
                <c:pt idx="522" formatCode="0.00">
                  <c:v>5.18</c:v>
                </c:pt>
                <c:pt idx="523" formatCode="0.00">
                  <c:v>5.19</c:v>
                </c:pt>
                <c:pt idx="524" formatCode="0.00">
                  <c:v>5.2</c:v>
                </c:pt>
                <c:pt idx="525" formatCode="0.00">
                  <c:v>5.21</c:v>
                </c:pt>
                <c:pt idx="526" formatCode="0.00">
                  <c:v>5.22</c:v>
                </c:pt>
                <c:pt idx="527" formatCode="0.00">
                  <c:v>5.23</c:v>
                </c:pt>
                <c:pt idx="528" formatCode="0.00">
                  <c:v>5.24</c:v>
                </c:pt>
                <c:pt idx="529" formatCode="0.00">
                  <c:v>5.25</c:v>
                </c:pt>
                <c:pt idx="530" formatCode="0.00">
                  <c:v>5.26</c:v>
                </c:pt>
                <c:pt idx="531" formatCode="0.00">
                  <c:v>5.27</c:v>
                </c:pt>
                <c:pt idx="532" formatCode="0.00">
                  <c:v>5.28</c:v>
                </c:pt>
                <c:pt idx="533" formatCode="0.00">
                  <c:v>5.29</c:v>
                </c:pt>
                <c:pt idx="534" formatCode="0.00">
                  <c:v>5.3</c:v>
                </c:pt>
                <c:pt idx="535" formatCode="0.00">
                  <c:v>5.31</c:v>
                </c:pt>
                <c:pt idx="536" formatCode="0.00">
                  <c:v>5.32</c:v>
                </c:pt>
                <c:pt idx="537" formatCode="0.00">
                  <c:v>5.33</c:v>
                </c:pt>
                <c:pt idx="538" formatCode="0.00">
                  <c:v>5.34</c:v>
                </c:pt>
                <c:pt idx="539" formatCode="0.00">
                  <c:v>5.35</c:v>
                </c:pt>
                <c:pt idx="540" formatCode="0.00">
                  <c:v>5.36</c:v>
                </c:pt>
                <c:pt idx="541" formatCode="0.00">
                  <c:v>5.37</c:v>
                </c:pt>
                <c:pt idx="542" formatCode="0.00">
                  <c:v>5.38</c:v>
                </c:pt>
                <c:pt idx="543" formatCode="0.00">
                  <c:v>5.39</c:v>
                </c:pt>
                <c:pt idx="544" formatCode="0.00">
                  <c:v>5.4</c:v>
                </c:pt>
                <c:pt idx="545" formatCode="0.00">
                  <c:v>5.41</c:v>
                </c:pt>
                <c:pt idx="546" formatCode="0.00">
                  <c:v>5.42</c:v>
                </c:pt>
                <c:pt idx="547" formatCode="0.00">
                  <c:v>5.43</c:v>
                </c:pt>
                <c:pt idx="548" formatCode="0.00">
                  <c:v>5.44</c:v>
                </c:pt>
                <c:pt idx="549" formatCode="0.00">
                  <c:v>5.45</c:v>
                </c:pt>
                <c:pt idx="550" formatCode="0.00">
                  <c:v>5.46</c:v>
                </c:pt>
                <c:pt idx="551" formatCode="0.00">
                  <c:v>5.47</c:v>
                </c:pt>
                <c:pt idx="552" formatCode="0.00">
                  <c:v>5.48</c:v>
                </c:pt>
                <c:pt idx="553" formatCode="0.00">
                  <c:v>5.49</c:v>
                </c:pt>
                <c:pt idx="554" formatCode="0.00">
                  <c:v>5.5</c:v>
                </c:pt>
                <c:pt idx="555" formatCode="0.00">
                  <c:v>5.51</c:v>
                </c:pt>
                <c:pt idx="556" formatCode="0.00">
                  <c:v>5.52</c:v>
                </c:pt>
                <c:pt idx="557" formatCode="0.00">
                  <c:v>5.53</c:v>
                </c:pt>
                <c:pt idx="558" formatCode="0.00">
                  <c:v>5.54</c:v>
                </c:pt>
                <c:pt idx="559" formatCode="0.00">
                  <c:v>5.55</c:v>
                </c:pt>
                <c:pt idx="560" formatCode="0.00">
                  <c:v>5.56</c:v>
                </c:pt>
                <c:pt idx="561" formatCode="0.00">
                  <c:v>5.57</c:v>
                </c:pt>
                <c:pt idx="562" formatCode="0.00">
                  <c:v>5.58</c:v>
                </c:pt>
                <c:pt idx="563" formatCode="0.00">
                  <c:v>5.59</c:v>
                </c:pt>
                <c:pt idx="564" formatCode="0.00">
                  <c:v>5.6</c:v>
                </c:pt>
                <c:pt idx="565" formatCode="0.00">
                  <c:v>5.61</c:v>
                </c:pt>
                <c:pt idx="566" formatCode="0.00">
                  <c:v>5.62</c:v>
                </c:pt>
                <c:pt idx="567" formatCode="0.00">
                  <c:v>5.63</c:v>
                </c:pt>
                <c:pt idx="568" formatCode="0.00">
                  <c:v>5.64</c:v>
                </c:pt>
                <c:pt idx="569" formatCode="0.00">
                  <c:v>5.65</c:v>
                </c:pt>
                <c:pt idx="570" formatCode="0.00">
                  <c:v>5.66</c:v>
                </c:pt>
                <c:pt idx="571" formatCode="0.00">
                  <c:v>5.67</c:v>
                </c:pt>
                <c:pt idx="572" formatCode="0.00">
                  <c:v>5.68</c:v>
                </c:pt>
                <c:pt idx="573" formatCode="0.00">
                  <c:v>5.69</c:v>
                </c:pt>
                <c:pt idx="574" formatCode="0.00">
                  <c:v>5.7</c:v>
                </c:pt>
                <c:pt idx="575" formatCode="0.00">
                  <c:v>5.71</c:v>
                </c:pt>
                <c:pt idx="576" formatCode="0.00">
                  <c:v>5.72</c:v>
                </c:pt>
                <c:pt idx="577" formatCode="0.00">
                  <c:v>5.73</c:v>
                </c:pt>
                <c:pt idx="578" formatCode="0.00">
                  <c:v>5.74</c:v>
                </c:pt>
                <c:pt idx="579" formatCode="0.00">
                  <c:v>5.75</c:v>
                </c:pt>
                <c:pt idx="580" formatCode="0.00">
                  <c:v>5.76</c:v>
                </c:pt>
                <c:pt idx="581" formatCode="0.00">
                  <c:v>5.769999999999999</c:v>
                </c:pt>
                <c:pt idx="582" formatCode="0.00">
                  <c:v>5.78</c:v>
                </c:pt>
                <c:pt idx="583" formatCode="0.00">
                  <c:v>5.79</c:v>
                </c:pt>
                <c:pt idx="584" formatCode="0.00">
                  <c:v>5.8</c:v>
                </c:pt>
                <c:pt idx="585" formatCode="0.00">
                  <c:v>5.81</c:v>
                </c:pt>
                <c:pt idx="586" formatCode="0.00">
                  <c:v>5.82</c:v>
                </c:pt>
                <c:pt idx="587" formatCode="0.00">
                  <c:v>5.83</c:v>
                </c:pt>
                <c:pt idx="588" formatCode="0.00">
                  <c:v>5.84</c:v>
                </c:pt>
                <c:pt idx="589" formatCode="0.00">
                  <c:v>5.85</c:v>
                </c:pt>
                <c:pt idx="590" formatCode="0.00">
                  <c:v>5.86</c:v>
                </c:pt>
                <c:pt idx="591" formatCode="0.00">
                  <c:v>5.87</c:v>
                </c:pt>
                <c:pt idx="592" formatCode="0.00">
                  <c:v>5.88</c:v>
                </c:pt>
                <c:pt idx="593" formatCode="0.00">
                  <c:v>5.89</c:v>
                </c:pt>
                <c:pt idx="594" formatCode="0.00">
                  <c:v>5.9</c:v>
                </c:pt>
                <c:pt idx="595" formatCode="0.00">
                  <c:v>5.91</c:v>
                </c:pt>
                <c:pt idx="596" formatCode="0.00">
                  <c:v>5.92</c:v>
                </c:pt>
                <c:pt idx="597" formatCode="0.00">
                  <c:v>5.93</c:v>
                </c:pt>
                <c:pt idx="598" formatCode="0.00">
                  <c:v>5.94</c:v>
                </c:pt>
                <c:pt idx="599" formatCode="0.00">
                  <c:v>5.95</c:v>
                </c:pt>
                <c:pt idx="600" formatCode="0.00">
                  <c:v>5.96</c:v>
                </c:pt>
                <c:pt idx="601" formatCode="0.00">
                  <c:v>5.97</c:v>
                </c:pt>
                <c:pt idx="602" formatCode="0.00">
                  <c:v>5.98</c:v>
                </c:pt>
                <c:pt idx="603" formatCode="0.00">
                  <c:v>5.99</c:v>
                </c:pt>
                <c:pt idx="604" formatCode="0.00">
                  <c:v>6.0</c:v>
                </c:pt>
                <c:pt idx="605" formatCode="0.00">
                  <c:v>6.01</c:v>
                </c:pt>
                <c:pt idx="606" formatCode="0.00">
                  <c:v>6.02</c:v>
                </c:pt>
                <c:pt idx="607" formatCode="0.00">
                  <c:v>6.03</c:v>
                </c:pt>
                <c:pt idx="608" formatCode="0.00">
                  <c:v>6.04</c:v>
                </c:pt>
                <c:pt idx="609" formatCode="0.00">
                  <c:v>6.05</c:v>
                </c:pt>
                <c:pt idx="610" formatCode="0.00">
                  <c:v>6.06</c:v>
                </c:pt>
                <c:pt idx="611" formatCode="0.00">
                  <c:v>6.07</c:v>
                </c:pt>
                <c:pt idx="612" formatCode="0.00">
                  <c:v>6.08</c:v>
                </c:pt>
                <c:pt idx="613" formatCode="0.00">
                  <c:v>6.09</c:v>
                </c:pt>
                <c:pt idx="614" formatCode="0.00">
                  <c:v>6.1</c:v>
                </c:pt>
                <c:pt idx="615" formatCode="0.00">
                  <c:v>6.11</c:v>
                </c:pt>
                <c:pt idx="616" formatCode="0.00">
                  <c:v>6.12</c:v>
                </c:pt>
                <c:pt idx="617" formatCode="0.00">
                  <c:v>6.13</c:v>
                </c:pt>
                <c:pt idx="618" formatCode="0.00">
                  <c:v>6.14</c:v>
                </c:pt>
                <c:pt idx="619" formatCode="0.00">
                  <c:v>6.15</c:v>
                </c:pt>
                <c:pt idx="620" formatCode="0.00">
                  <c:v>6.16</c:v>
                </c:pt>
                <c:pt idx="621" formatCode="0.00">
                  <c:v>6.17</c:v>
                </c:pt>
                <c:pt idx="622" formatCode="0.00">
                  <c:v>6.18</c:v>
                </c:pt>
                <c:pt idx="623" formatCode="0.00">
                  <c:v>6.19</c:v>
                </c:pt>
                <c:pt idx="624" formatCode="0.00">
                  <c:v>6.2</c:v>
                </c:pt>
                <c:pt idx="625" formatCode="0.00">
                  <c:v>6.21</c:v>
                </c:pt>
                <c:pt idx="626" formatCode="0.00">
                  <c:v>6.22</c:v>
                </c:pt>
                <c:pt idx="627" formatCode="0.00">
                  <c:v>6.23</c:v>
                </c:pt>
                <c:pt idx="628" formatCode="0.00">
                  <c:v>6.24</c:v>
                </c:pt>
                <c:pt idx="629" formatCode="0.00">
                  <c:v>6.25</c:v>
                </c:pt>
                <c:pt idx="630" formatCode="0.00">
                  <c:v>6.26</c:v>
                </c:pt>
                <c:pt idx="631" formatCode="0.00">
                  <c:v>6.27</c:v>
                </c:pt>
                <c:pt idx="632" formatCode="0.00">
                  <c:v>6.28</c:v>
                </c:pt>
                <c:pt idx="633" formatCode="0.00">
                  <c:v>6.29</c:v>
                </c:pt>
                <c:pt idx="634" formatCode="0.00">
                  <c:v>6.3</c:v>
                </c:pt>
                <c:pt idx="635" formatCode="0.00">
                  <c:v>6.31</c:v>
                </c:pt>
                <c:pt idx="636" formatCode="0.00">
                  <c:v>6.32</c:v>
                </c:pt>
                <c:pt idx="637" formatCode="0.00">
                  <c:v>6.33</c:v>
                </c:pt>
                <c:pt idx="638" formatCode="0.00">
                  <c:v>6.34</c:v>
                </c:pt>
                <c:pt idx="639" formatCode="0.00">
                  <c:v>6.35</c:v>
                </c:pt>
                <c:pt idx="640" formatCode="0.00">
                  <c:v>6.36</c:v>
                </c:pt>
                <c:pt idx="641" formatCode="0.00">
                  <c:v>6.37</c:v>
                </c:pt>
                <c:pt idx="642" formatCode="0.00">
                  <c:v>6.38</c:v>
                </c:pt>
                <c:pt idx="643" formatCode="0.00">
                  <c:v>6.39</c:v>
                </c:pt>
                <c:pt idx="644" formatCode="0.00">
                  <c:v>6.4</c:v>
                </c:pt>
                <c:pt idx="645" formatCode="0.00">
                  <c:v>6.41</c:v>
                </c:pt>
                <c:pt idx="646" formatCode="0.00">
                  <c:v>6.42</c:v>
                </c:pt>
                <c:pt idx="647" formatCode="0.00">
                  <c:v>6.43</c:v>
                </c:pt>
                <c:pt idx="648" formatCode="0.00">
                  <c:v>6.44</c:v>
                </c:pt>
                <c:pt idx="649" formatCode="0.00">
                  <c:v>6.45</c:v>
                </c:pt>
                <c:pt idx="650" formatCode="0.00">
                  <c:v>6.46</c:v>
                </c:pt>
                <c:pt idx="651" formatCode="0.00">
                  <c:v>6.47</c:v>
                </c:pt>
                <c:pt idx="652" formatCode="0.00">
                  <c:v>6.48</c:v>
                </c:pt>
                <c:pt idx="653" formatCode="0.00">
                  <c:v>6.49</c:v>
                </c:pt>
                <c:pt idx="654" formatCode="0.00">
                  <c:v>6.5</c:v>
                </c:pt>
                <c:pt idx="655" formatCode="0.00">
                  <c:v>6.51</c:v>
                </c:pt>
                <c:pt idx="656" formatCode="0.00">
                  <c:v>6.52</c:v>
                </c:pt>
                <c:pt idx="657" formatCode="0.00">
                  <c:v>6.53</c:v>
                </c:pt>
                <c:pt idx="658" formatCode="0.00">
                  <c:v>6.54</c:v>
                </c:pt>
                <c:pt idx="659" formatCode="0.00">
                  <c:v>6.55</c:v>
                </c:pt>
                <c:pt idx="660" formatCode="0.00">
                  <c:v>6.56</c:v>
                </c:pt>
                <c:pt idx="661" formatCode="0.00">
                  <c:v>6.57</c:v>
                </c:pt>
                <c:pt idx="662" formatCode="0.00">
                  <c:v>6.58</c:v>
                </c:pt>
                <c:pt idx="663" formatCode="0.00">
                  <c:v>6.59</c:v>
                </c:pt>
                <c:pt idx="664" formatCode="0.00">
                  <c:v>6.6</c:v>
                </c:pt>
                <c:pt idx="665" formatCode="0.00">
                  <c:v>6.61</c:v>
                </c:pt>
                <c:pt idx="666" formatCode="0.00">
                  <c:v>6.62</c:v>
                </c:pt>
                <c:pt idx="667" formatCode="0.00">
                  <c:v>6.63</c:v>
                </c:pt>
                <c:pt idx="668" formatCode="0.00">
                  <c:v>6.64</c:v>
                </c:pt>
                <c:pt idx="669" formatCode="0.00">
                  <c:v>6.65</c:v>
                </c:pt>
                <c:pt idx="670" formatCode="0.00">
                  <c:v>6.66</c:v>
                </c:pt>
                <c:pt idx="671" formatCode="0.00">
                  <c:v>6.67</c:v>
                </c:pt>
                <c:pt idx="672" formatCode="0.00">
                  <c:v>6.68</c:v>
                </c:pt>
                <c:pt idx="673" formatCode="0.00">
                  <c:v>6.69</c:v>
                </c:pt>
                <c:pt idx="674" formatCode="0.00">
                  <c:v>6.7</c:v>
                </c:pt>
                <c:pt idx="675" formatCode="0.00">
                  <c:v>6.71</c:v>
                </c:pt>
                <c:pt idx="676" formatCode="0.00">
                  <c:v>6.72</c:v>
                </c:pt>
                <c:pt idx="677" formatCode="0.00">
                  <c:v>6.73</c:v>
                </c:pt>
                <c:pt idx="678" formatCode="0.00">
                  <c:v>6.74</c:v>
                </c:pt>
                <c:pt idx="679" formatCode="0.00">
                  <c:v>6.75</c:v>
                </c:pt>
                <c:pt idx="680" formatCode="0.00">
                  <c:v>6.76</c:v>
                </c:pt>
                <c:pt idx="681" formatCode="0.00">
                  <c:v>6.769999999999999</c:v>
                </c:pt>
                <c:pt idx="682" formatCode="0.00">
                  <c:v>6.78</c:v>
                </c:pt>
                <c:pt idx="683" formatCode="0.00">
                  <c:v>6.79</c:v>
                </c:pt>
                <c:pt idx="684" formatCode="0.00">
                  <c:v>6.8</c:v>
                </c:pt>
                <c:pt idx="685" formatCode="0.00">
                  <c:v>6.81</c:v>
                </c:pt>
                <c:pt idx="686" formatCode="0.00">
                  <c:v>6.82</c:v>
                </c:pt>
                <c:pt idx="687" formatCode="0.00">
                  <c:v>6.83</c:v>
                </c:pt>
                <c:pt idx="688" formatCode="0.00">
                  <c:v>6.84</c:v>
                </c:pt>
                <c:pt idx="689" formatCode="0.00">
                  <c:v>6.85</c:v>
                </c:pt>
                <c:pt idx="690" formatCode="0.00">
                  <c:v>6.86</c:v>
                </c:pt>
                <c:pt idx="691" formatCode="0.00">
                  <c:v>6.87</c:v>
                </c:pt>
                <c:pt idx="692" formatCode="0.00">
                  <c:v>6.88</c:v>
                </c:pt>
                <c:pt idx="693" formatCode="0.00">
                  <c:v>6.89</c:v>
                </c:pt>
                <c:pt idx="694" formatCode="0.00">
                  <c:v>6.9</c:v>
                </c:pt>
                <c:pt idx="695" formatCode="0.00">
                  <c:v>6.91</c:v>
                </c:pt>
                <c:pt idx="696" formatCode="0.00">
                  <c:v>6.92</c:v>
                </c:pt>
                <c:pt idx="697" formatCode="0.00">
                  <c:v>6.93</c:v>
                </c:pt>
                <c:pt idx="698" formatCode="0.00">
                  <c:v>6.94</c:v>
                </c:pt>
                <c:pt idx="699" formatCode="0.00">
                  <c:v>6.95</c:v>
                </c:pt>
                <c:pt idx="700" formatCode="0.00">
                  <c:v>6.96</c:v>
                </c:pt>
                <c:pt idx="701" formatCode="0.00">
                  <c:v>6.97</c:v>
                </c:pt>
                <c:pt idx="702" formatCode="0.00">
                  <c:v>6.98</c:v>
                </c:pt>
                <c:pt idx="703" formatCode="0.00">
                  <c:v>6.99</c:v>
                </c:pt>
                <c:pt idx="704" formatCode="0.00">
                  <c:v>7.0</c:v>
                </c:pt>
                <c:pt idx="705" formatCode="0.00">
                  <c:v>7.01</c:v>
                </c:pt>
                <c:pt idx="706" formatCode="0.00">
                  <c:v>7.02</c:v>
                </c:pt>
                <c:pt idx="707" formatCode="0.00">
                  <c:v>7.03</c:v>
                </c:pt>
                <c:pt idx="708" formatCode="0.00">
                  <c:v>7.04</c:v>
                </c:pt>
                <c:pt idx="709" formatCode="0.00">
                  <c:v>7.05</c:v>
                </c:pt>
                <c:pt idx="710" formatCode="0.00">
                  <c:v>7.06</c:v>
                </c:pt>
                <c:pt idx="711" formatCode="0.00">
                  <c:v>7.07</c:v>
                </c:pt>
                <c:pt idx="712" formatCode="0.00">
                  <c:v>7.08</c:v>
                </c:pt>
                <c:pt idx="713" formatCode="0.00">
                  <c:v>7.09</c:v>
                </c:pt>
                <c:pt idx="714" formatCode="0.00">
                  <c:v>7.1</c:v>
                </c:pt>
                <c:pt idx="715" formatCode="0.00">
                  <c:v>7.11</c:v>
                </c:pt>
                <c:pt idx="716" formatCode="0.00">
                  <c:v>7.12</c:v>
                </c:pt>
                <c:pt idx="717" formatCode="0.00">
                  <c:v>7.13</c:v>
                </c:pt>
                <c:pt idx="718" formatCode="0.00">
                  <c:v>7.14</c:v>
                </c:pt>
                <c:pt idx="719" formatCode="0.00">
                  <c:v>7.15</c:v>
                </c:pt>
                <c:pt idx="720" formatCode="0.00">
                  <c:v>7.16</c:v>
                </c:pt>
                <c:pt idx="721" formatCode="0.00">
                  <c:v>7.17</c:v>
                </c:pt>
                <c:pt idx="722" formatCode="0.00">
                  <c:v>7.18</c:v>
                </c:pt>
                <c:pt idx="723" formatCode="0.00">
                  <c:v>7.19</c:v>
                </c:pt>
                <c:pt idx="724" formatCode="0.00">
                  <c:v>7.2</c:v>
                </c:pt>
                <c:pt idx="725" formatCode="0.00">
                  <c:v>7.21</c:v>
                </c:pt>
                <c:pt idx="726" formatCode="0.00">
                  <c:v>7.22</c:v>
                </c:pt>
                <c:pt idx="727" formatCode="0.00">
                  <c:v>7.23</c:v>
                </c:pt>
                <c:pt idx="728" formatCode="0.00">
                  <c:v>7.24</c:v>
                </c:pt>
                <c:pt idx="729" formatCode="0.00">
                  <c:v>7.25</c:v>
                </c:pt>
                <c:pt idx="730" formatCode="0.00">
                  <c:v>7.26</c:v>
                </c:pt>
                <c:pt idx="731" formatCode="0.00">
                  <c:v>7.27</c:v>
                </c:pt>
                <c:pt idx="732" formatCode="0.00">
                  <c:v>7.28</c:v>
                </c:pt>
                <c:pt idx="733" formatCode="0.00">
                  <c:v>7.29</c:v>
                </c:pt>
                <c:pt idx="734" formatCode="0.00">
                  <c:v>7.3</c:v>
                </c:pt>
                <c:pt idx="735" formatCode="0.00">
                  <c:v>7.31</c:v>
                </c:pt>
                <c:pt idx="736" formatCode="0.00">
                  <c:v>7.32</c:v>
                </c:pt>
                <c:pt idx="737" formatCode="0.00">
                  <c:v>7.33</c:v>
                </c:pt>
                <c:pt idx="738" formatCode="0.00">
                  <c:v>7.34</c:v>
                </c:pt>
                <c:pt idx="739" formatCode="0.00">
                  <c:v>7.35</c:v>
                </c:pt>
                <c:pt idx="740" formatCode="0.00">
                  <c:v>7.36</c:v>
                </c:pt>
                <c:pt idx="741" formatCode="0.00">
                  <c:v>7.37</c:v>
                </c:pt>
                <c:pt idx="742" formatCode="0.00">
                  <c:v>7.38</c:v>
                </c:pt>
                <c:pt idx="743" formatCode="0.00">
                  <c:v>7.39</c:v>
                </c:pt>
                <c:pt idx="744" formatCode="0.00">
                  <c:v>7.4</c:v>
                </c:pt>
                <c:pt idx="745" formatCode="0.00">
                  <c:v>7.41</c:v>
                </c:pt>
                <c:pt idx="746" formatCode="0.00">
                  <c:v>7.42</c:v>
                </c:pt>
                <c:pt idx="747" formatCode="0.00">
                  <c:v>7.43</c:v>
                </c:pt>
                <c:pt idx="748" formatCode="0.00">
                  <c:v>7.44</c:v>
                </c:pt>
                <c:pt idx="749" formatCode="0.00">
                  <c:v>7.45</c:v>
                </c:pt>
                <c:pt idx="750" formatCode="0.00">
                  <c:v>7.46</c:v>
                </c:pt>
                <c:pt idx="751" formatCode="0.00">
                  <c:v>7.47</c:v>
                </c:pt>
                <c:pt idx="752" formatCode="0.00">
                  <c:v>7.48</c:v>
                </c:pt>
                <c:pt idx="753" formatCode="0.00">
                  <c:v>7.49</c:v>
                </c:pt>
                <c:pt idx="754" formatCode="0.00">
                  <c:v>7.5</c:v>
                </c:pt>
                <c:pt idx="755" formatCode="0.00">
                  <c:v>7.51</c:v>
                </c:pt>
                <c:pt idx="756" formatCode="0.00">
                  <c:v>7.52</c:v>
                </c:pt>
                <c:pt idx="757" formatCode="0.00">
                  <c:v>7.53</c:v>
                </c:pt>
                <c:pt idx="758" formatCode="0.00">
                  <c:v>7.54</c:v>
                </c:pt>
                <c:pt idx="759" formatCode="0.00">
                  <c:v>7.55</c:v>
                </c:pt>
                <c:pt idx="760" formatCode="0.00">
                  <c:v>7.56</c:v>
                </c:pt>
                <c:pt idx="761" formatCode="0.00">
                  <c:v>7.57</c:v>
                </c:pt>
                <c:pt idx="762" formatCode="0.00">
                  <c:v>7.58</c:v>
                </c:pt>
                <c:pt idx="763" formatCode="0.00">
                  <c:v>7.59</c:v>
                </c:pt>
                <c:pt idx="764" formatCode="0.00">
                  <c:v>7.6</c:v>
                </c:pt>
                <c:pt idx="765" formatCode="0.00">
                  <c:v>7.61</c:v>
                </c:pt>
                <c:pt idx="766" formatCode="0.00">
                  <c:v>7.62</c:v>
                </c:pt>
                <c:pt idx="767" formatCode="0.00">
                  <c:v>7.63</c:v>
                </c:pt>
                <c:pt idx="768" formatCode="0.00">
                  <c:v>7.64</c:v>
                </c:pt>
                <c:pt idx="769" formatCode="0.00">
                  <c:v>7.65</c:v>
                </c:pt>
                <c:pt idx="770" formatCode="0.00">
                  <c:v>7.66</c:v>
                </c:pt>
                <c:pt idx="771" formatCode="0.00">
                  <c:v>7.67</c:v>
                </c:pt>
                <c:pt idx="772" formatCode="0.00">
                  <c:v>7.68</c:v>
                </c:pt>
                <c:pt idx="773" formatCode="0.00">
                  <c:v>7.69</c:v>
                </c:pt>
                <c:pt idx="774" formatCode="0.00">
                  <c:v>7.7</c:v>
                </c:pt>
                <c:pt idx="775" formatCode="0.00">
                  <c:v>7.71</c:v>
                </c:pt>
                <c:pt idx="776" formatCode="0.00">
                  <c:v>7.72</c:v>
                </c:pt>
                <c:pt idx="777" formatCode="0.00">
                  <c:v>7.73</c:v>
                </c:pt>
                <c:pt idx="778" formatCode="0.00">
                  <c:v>7.74</c:v>
                </c:pt>
                <c:pt idx="779" formatCode="0.00">
                  <c:v>7.75</c:v>
                </c:pt>
                <c:pt idx="780" formatCode="0.00">
                  <c:v>7.76</c:v>
                </c:pt>
                <c:pt idx="781" formatCode="0.00">
                  <c:v>7.769999999999999</c:v>
                </c:pt>
                <c:pt idx="782" formatCode="0.00">
                  <c:v>7.78</c:v>
                </c:pt>
                <c:pt idx="783" formatCode="0.00">
                  <c:v>7.79</c:v>
                </c:pt>
                <c:pt idx="784" formatCode="0.00">
                  <c:v>7.8</c:v>
                </c:pt>
                <c:pt idx="785" formatCode="0.00">
                  <c:v>7.81</c:v>
                </c:pt>
                <c:pt idx="786" formatCode="0.00">
                  <c:v>7.82</c:v>
                </c:pt>
                <c:pt idx="787" formatCode="0.00">
                  <c:v>7.83</c:v>
                </c:pt>
                <c:pt idx="788" formatCode="0.00">
                  <c:v>7.84</c:v>
                </c:pt>
                <c:pt idx="789" formatCode="0.00">
                  <c:v>7.85</c:v>
                </c:pt>
                <c:pt idx="790" formatCode="0.00">
                  <c:v>7.86</c:v>
                </c:pt>
                <c:pt idx="791" formatCode="0.00">
                  <c:v>7.87</c:v>
                </c:pt>
                <c:pt idx="792" formatCode="0.00">
                  <c:v>7.88</c:v>
                </c:pt>
                <c:pt idx="793" formatCode="0.00">
                  <c:v>7.89</c:v>
                </c:pt>
                <c:pt idx="794" formatCode="0.00">
                  <c:v>7.9</c:v>
                </c:pt>
                <c:pt idx="795" formatCode="0.00">
                  <c:v>7.91</c:v>
                </c:pt>
                <c:pt idx="796" formatCode="0.00">
                  <c:v>7.92</c:v>
                </c:pt>
                <c:pt idx="797" formatCode="0.00">
                  <c:v>7.93</c:v>
                </c:pt>
                <c:pt idx="798" formatCode="0.00">
                  <c:v>7.94</c:v>
                </c:pt>
                <c:pt idx="799" formatCode="0.00">
                  <c:v>7.95</c:v>
                </c:pt>
                <c:pt idx="800" formatCode="0.00">
                  <c:v>7.96</c:v>
                </c:pt>
                <c:pt idx="801" formatCode="0.00">
                  <c:v>7.97</c:v>
                </c:pt>
                <c:pt idx="802" formatCode="0.00">
                  <c:v>7.98</c:v>
                </c:pt>
                <c:pt idx="803" formatCode="0.00">
                  <c:v>7.99</c:v>
                </c:pt>
                <c:pt idx="804" formatCode="0.00">
                  <c:v>8.0</c:v>
                </c:pt>
                <c:pt idx="805" formatCode="0.00">
                  <c:v>8.01</c:v>
                </c:pt>
                <c:pt idx="806" formatCode="0.00">
                  <c:v>8.02</c:v>
                </c:pt>
                <c:pt idx="807" formatCode="0.00">
                  <c:v>8.03</c:v>
                </c:pt>
                <c:pt idx="808" formatCode="0.00">
                  <c:v>8.04</c:v>
                </c:pt>
                <c:pt idx="809" formatCode="0.00">
                  <c:v>8.05</c:v>
                </c:pt>
                <c:pt idx="810" formatCode="0.00">
                  <c:v>8.06</c:v>
                </c:pt>
                <c:pt idx="811" formatCode="0.00">
                  <c:v>8.07</c:v>
                </c:pt>
                <c:pt idx="812" formatCode="0.00">
                  <c:v>8.08</c:v>
                </c:pt>
                <c:pt idx="813" formatCode="0.00">
                  <c:v>8.09</c:v>
                </c:pt>
                <c:pt idx="814" formatCode="0.00">
                  <c:v>8.1</c:v>
                </c:pt>
                <c:pt idx="815" formatCode="0.00">
                  <c:v>8.11</c:v>
                </c:pt>
                <c:pt idx="816" formatCode="0.00">
                  <c:v>8.12</c:v>
                </c:pt>
                <c:pt idx="817" formatCode="0.00">
                  <c:v>8.130000000000001</c:v>
                </c:pt>
                <c:pt idx="818" formatCode="0.00">
                  <c:v>8.140000000000001</c:v>
                </c:pt>
                <c:pt idx="819" formatCode="0.00">
                  <c:v>8.15</c:v>
                </c:pt>
                <c:pt idx="820" formatCode="0.00">
                  <c:v>8.16</c:v>
                </c:pt>
                <c:pt idx="821" formatCode="0.00">
                  <c:v>8.17</c:v>
                </c:pt>
                <c:pt idx="822" formatCode="0.00">
                  <c:v>8.18</c:v>
                </c:pt>
                <c:pt idx="823" formatCode="0.00">
                  <c:v>8.19</c:v>
                </c:pt>
                <c:pt idx="824" formatCode="0.00">
                  <c:v>8.2</c:v>
                </c:pt>
                <c:pt idx="825" formatCode="0.00">
                  <c:v>8.210000000000001</c:v>
                </c:pt>
                <c:pt idx="826" formatCode="0.00">
                  <c:v>8.220000000000001</c:v>
                </c:pt>
                <c:pt idx="827" formatCode="0.00">
                  <c:v>8.23</c:v>
                </c:pt>
                <c:pt idx="828" formatCode="0.00">
                  <c:v>8.24</c:v>
                </c:pt>
                <c:pt idx="829" formatCode="0.00">
                  <c:v>8.25</c:v>
                </c:pt>
                <c:pt idx="830" formatCode="0.00">
                  <c:v>8.26</c:v>
                </c:pt>
                <c:pt idx="831" formatCode="0.00">
                  <c:v>8.27</c:v>
                </c:pt>
                <c:pt idx="832" formatCode="0.00">
                  <c:v>8.28</c:v>
                </c:pt>
                <c:pt idx="833" formatCode="0.00">
                  <c:v>8.29</c:v>
                </c:pt>
                <c:pt idx="834" formatCode="0.00">
                  <c:v>8.3</c:v>
                </c:pt>
                <c:pt idx="835" formatCode="0.00">
                  <c:v>8.31</c:v>
                </c:pt>
                <c:pt idx="836" formatCode="0.00">
                  <c:v>8.32</c:v>
                </c:pt>
                <c:pt idx="837" formatCode="0.00">
                  <c:v>8.33</c:v>
                </c:pt>
                <c:pt idx="838" formatCode="0.00">
                  <c:v>8.34</c:v>
                </c:pt>
                <c:pt idx="839" formatCode="0.00">
                  <c:v>8.35</c:v>
                </c:pt>
                <c:pt idx="840" formatCode="0.00">
                  <c:v>8.36</c:v>
                </c:pt>
                <c:pt idx="841" formatCode="0.00">
                  <c:v>8.37</c:v>
                </c:pt>
                <c:pt idx="842" formatCode="0.00">
                  <c:v>8.38</c:v>
                </c:pt>
                <c:pt idx="843" formatCode="0.00">
                  <c:v>8.39</c:v>
                </c:pt>
                <c:pt idx="844" formatCode="0.00">
                  <c:v>8.4</c:v>
                </c:pt>
                <c:pt idx="845" formatCode="0.00">
                  <c:v>8.41</c:v>
                </c:pt>
                <c:pt idx="846" formatCode="0.00">
                  <c:v>8.42</c:v>
                </c:pt>
                <c:pt idx="847" formatCode="0.00">
                  <c:v>8.43</c:v>
                </c:pt>
                <c:pt idx="848" formatCode="0.00">
                  <c:v>8.44</c:v>
                </c:pt>
                <c:pt idx="849" formatCode="0.00">
                  <c:v>8.45</c:v>
                </c:pt>
                <c:pt idx="850" formatCode="0.00">
                  <c:v>8.46</c:v>
                </c:pt>
                <c:pt idx="851" formatCode="0.00">
                  <c:v>8.47</c:v>
                </c:pt>
                <c:pt idx="852" formatCode="0.00">
                  <c:v>8.48</c:v>
                </c:pt>
                <c:pt idx="853" formatCode="0.00">
                  <c:v>8.49</c:v>
                </c:pt>
                <c:pt idx="854" formatCode="0.00">
                  <c:v>8.5</c:v>
                </c:pt>
                <c:pt idx="855" formatCode="0.00">
                  <c:v>8.51</c:v>
                </c:pt>
                <c:pt idx="856" formatCode="0.00">
                  <c:v>8.52</c:v>
                </c:pt>
                <c:pt idx="857" formatCode="0.00">
                  <c:v>8.53</c:v>
                </c:pt>
                <c:pt idx="858" formatCode="0.00">
                  <c:v>8.54</c:v>
                </c:pt>
                <c:pt idx="859" formatCode="0.00">
                  <c:v>8.55</c:v>
                </c:pt>
                <c:pt idx="860" formatCode="0.00">
                  <c:v>8.56</c:v>
                </c:pt>
                <c:pt idx="861" formatCode="0.00">
                  <c:v>8.57</c:v>
                </c:pt>
                <c:pt idx="862" formatCode="0.00">
                  <c:v>8.58</c:v>
                </c:pt>
                <c:pt idx="863" formatCode="0.00">
                  <c:v>8.59</c:v>
                </c:pt>
                <c:pt idx="864" formatCode="0.00">
                  <c:v>8.6</c:v>
                </c:pt>
                <c:pt idx="865" formatCode="0.00">
                  <c:v>8.61</c:v>
                </c:pt>
                <c:pt idx="866" formatCode="0.00">
                  <c:v>8.62</c:v>
                </c:pt>
                <c:pt idx="867" formatCode="0.00">
                  <c:v>8.630000000000001</c:v>
                </c:pt>
                <c:pt idx="868" formatCode="0.00">
                  <c:v>8.64</c:v>
                </c:pt>
                <c:pt idx="869" formatCode="0.00">
                  <c:v>8.65</c:v>
                </c:pt>
                <c:pt idx="870" formatCode="0.00">
                  <c:v>8.66</c:v>
                </c:pt>
                <c:pt idx="871" formatCode="0.00">
                  <c:v>8.67</c:v>
                </c:pt>
                <c:pt idx="872" formatCode="0.00">
                  <c:v>8.68</c:v>
                </c:pt>
                <c:pt idx="873" formatCode="0.00">
                  <c:v>8.69</c:v>
                </c:pt>
                <c:pt idx="874" formatCode="0.00">
                  <c:v>8.7</c:v>
                </c:pt>
                <c:pt idx="875" formatCode="0.00">
                  <c:v>8.710000000000001</c:v>
                </c:pt>
                <c:pt idx="876" formatCode="0.00">
                  <c:v>8.720000000000001</c:v>
                </c:pt>
                <c:pt idx="877" formatCode="0.00">
                  <c:v>8.73</c:v>
                </c:pt>
                <c:pt idx="878" formatCode="0.00">
                  <c:v>8.74</c:v>
                </c:pt>
                <c:pt idx="879" formatCode="0.00">
                  <c:v>8.75</c:v>
                </c:pt>
                <c:pt idx="880" formatCode="0.00">
                  <c:v>8.76</c:v>
                </c:pt>
                <c:pt idx="881" formatCode="0.00">
                  <c:v>8.77</c:v>
                </c:pt>
                <c:pt idx="882" formatCode="0.00">
                  <c:v>8.78</c:v>
                </c:pt>
                <c:pt idx="883" formatCode="0.00">
                  <c:v>8.79</c:v>
                </c:pt>
                <c:pt idx="884" formatCode="0.00">
                  <c:v>8.8</c:v>
                </c:pt>
                <c:pt idx="885" formatCode="0.00">
                  <c:v>8.81</c:v>
                </c:pt>
                <c:pt idx="886" formatCode="0.00">
                  <c:v>8.82</c:v>
                </c:pt>
                <c:pt idx="887" formatCode="0.00">
                  <c:v>8.83</c:v>
                </c:pt>
                <c:pt idx="888" formatCode="0.00">
                  <c:v>8.84</c:v>
                </c:pt>
                <c:pt idx="889" formatCode="0.00">
                  <c:v>8.85</c:v>
                </c:pt>
                <c:pt idx="890" formatCode="0.00">
                  <c:v>8.86</c:v>
                </c:pt>
                <c:pt idx="891" formatCode="0.00">
                  <c:v>8.87</c:v>
                </c:pt>
                <c:pt idx="892" formatCode="0.00">
                  <c:v>8.88</c:v>
                </c:pt>
                <c:pt idx="893" formatCode="0.00">
                  <c:v>8.89</c:v>
                </c:pt>
                <c:pt idx="894" formatCode="0.00">
                  <c:v>8.9</c:v>
                </c:pt>
                <c:pt idx="895" formatCode="0.00">
                  <c:v>8.91</c:v>
                </c:pt>
                <c:pt idx="896" formatCode="0.00">
                  <c:v>8.92</c:v>
                </c:pt>
                <c:pt idx="897" formatCode="0.00">
                  <c:v>8.93</c:v>
                </c:pt>
                <c:pt idx="898" formatCode="0.00">
                  <c:v>8.94</c:v>
                </c:pt>
                <c:pt idx="899" formatCode="0.00">
                  <c:v>8.95</c:v>
                </c:pt>
                <c:pt idx="900" formatCode="0.00">
                  <c:v>8.96</c:v>
                </c:pt>
                <c:pt idx="901" formatCode="0.00">
                  <c:v>8.97</c:v>
                </c:pt>
                <c:pt idx="902" formatCode="0.00">
                  <c:v>8.98</c:v>
                </c:pt>
                <c:pt idx="903" formatCode="0.00">
                  <c:v>8.99</c:v>
                </c:pt>
                <c:pt idx="904" formatCode="0.00">
                  <c:v>9.0</c:v>
                </c:pt>
                <c:pt idx="905" formatCode="0.00">
                  <c:v>9.01</c:v>
                </c:pt>
                <c:pt idx="906" formatCode="0.00">
                  <c:v>9.02</c:v>
                </c:pt>
                <c:pt idx="907" formatCode="0.00">
                  <c:v>9.03</c:v>
                </c:pt>
                <c:pt idx="908" formatCode="0.00">
                  <c:v>9.04</c:v>
                </c:pt>
                <c:pt idx="909" formatCode="0.00">
                  <c:v>9.05</c:v>
                </c:pt>
                <c:pt idx="910" formatCode="0.00">
                  <c:v>9.06</c:v>
                </c:pt>
                <c:pt idx="911" formatCode="0.00">
                  <c:v>9.07</c:v>
                </c:pt>
                <c:pt idx="912" formatCode="0.00">
                  <c:v>9.08</c:v>
                </c:pt>
                <c:pt idx="913" formatCode="0.00">
                  <c:v>9.09</c:v>
                </c:pt>
                <c:pt idx="914" formatCode="0.00">
                  <c:v>9.1</c:v>
                </c:pt>
                <c:pt idx="915" formatCode="0.00">
                  <c:v>9.11</c:v>
                </c:pt>
                <c:pt idx="916" formatCode="0.00">
                  <c:v>9.12</c:v>
                </c:pt>
                <c:pt idx="917" formatCode="0.00">
                  <c:v>9.130000000000001</c:v>
                </c:pt>
                <c:pt idx="918" formatCode="0.00">
                  <c:v>9.140000000000001</c:v>
                </c:pt>
                <c:pt idx="919" formatCode="0.00">
                  <c:v>9.15</c:v>
                </c:pt>
                <c:pt idx="920" formatCode="0.00">
                  <c:v>9.16</c:v>
                </c:pt>
                <c:pt idx="921" formatCode="0.00">
                  <c:v>9.17</c:v>
                </c:pt>
                <c:pt idx="922" formatCode="0.00">
                  <c:v>9.18</c:v>
                </c:pt>
                <c:pt idx="923" formatCode="0.00">
                  <c:v>9.19</c:v>
                </c:pt>
                <c:pt idx="924" formatCode="0.00">
                  <c:v>9.2</c:v>
                </c:pt>
                <c:pt idx="925" formatCode="0.00">
                  <c:v>9.210000000000001</c:v>
                </c:pt>
                <c:pt idx="926" formatCode="0.00">
                  <c:v>9.220000000000001</c:v>
                </c:pt>
                <c:pt idx="927" formatCode="0.00">
                  <c:v>9.23</c:v>
                </c:pt>
                <c:pt idx="928" formatCode="0.00">
                  <c:v>9.24</c:v>
                </c:pt>
                <c:pt idx="929" formatCode="0.00">
                  <c:v>9.25</c:v>
                </c:pt>
                <c:pt idx="930" formatCode="0.00">
                  <c:v>9.26</c:v>
                </c:pt>
                <c:pt idx="931" formatCode="0.00">
                  <c:v>9.27</c:v>
                </c:pt>
                <c:pt idx="932" formatCode="0.00">
                  <c:v>9.28</c:v>
                </c:pt>
                <c:pt idx="933" formatCode="0.00">
                  <c:v>9.29</c:v>
                </c:pt>
                <c:pt idx="934" formatCode="0.00">
                  <c:v>9.3</c:v>
                </c:pt>
                <c:pt idx="935" formatCode="0.00">
                  <c:v>9.31</c:v>
                </c:pt>
                <c:pt idx="936" formatCode="0.00">
                  <c:v>9.32</c:v>
                </c:pt>
                <c:pt idx="937" formatCode="0.00">
                  <c:v>9.33</c:v>
                </c:pt>
                <c:pt idx="938" formatCode="0.00">
                  <c:v>9.34</c:v>
                </c:pt>
                <c:pt idx="939" formatCode="0.00">
                  <c:v>9.35</c:v>
                </c:pt>
                <c:pt idx="940" formatCode="0.00">
                  <c:v>9.36</c:v>
                </c:pt>
                <c:pt idx="941" formatCode="0.00">
                  <c:v>9.37</c:v>
                </c:pt>
                <c:pt idx="942" formatCode="0.00">
                  <c:v>9.38</c:v>
                </c:pt>
                <c:pt idx="943" formatCode="0.00">
                  <c:v>9.39</c:v>
                </c:pt>
                <c:pt idx="944" formatCode="0.00">
                  <c:v>9.4</c:v>
                </c:pt>
                <c:pt idx="945" formatCode="0.00">
                  <c:v>9.41</c:v>
                </c:pt>
                <c:pt idx="946" formatCode="0.00">
                  <c:v>9.42</c:v>
                </c:pt>
                <c:pt idx="947" formatCode="0.00">
                  <c:v>9.43</c:v>
                </c:pt>
                <c:pt idx="948" formatCode="0.00">
                  <c:v>9.44</c:v>
                </c:pt>
                <c:pt idx="949" formatCode="0.00">
                  <c:v>9.45</c:v>
                </c:pt>
                <c:pt idx="950" formatCode="0.00">
                  <c:v>9.46</c:v>
                </c:pt>
                <c:pt idx="951" formatCode="0.00">
                  <c:v>9.47</c:v>
                </c:pt>
                <c:pt idx="952" formatCode="0.00">
                  <c:v>9.48</c:v>
                </c:pt>
                <c:pt idx="953" formatCode="0.00">
                  <c:v>9.49</c:v>
                </c:pt>
                <c:pt idx="954" formatCode="0.00">
                  <c:v>9.5</c:v>
                </c:pt>
                <c:pt idx="955" formatCode="0.00">
                  <c:v>9.51</c:v>
                </c:pt>
                <c:pt idx="956" formatCode="0.00">
                  <c:v>9.52</c:v>
                </c:pt>
                <c:pt idx="957" formatCode="0.00">
                  <c:v>9.53</c:v>
                </c:pt>
                <c:pt idx="958" formatCode="0.00">
                  <c:v>9.54</c:v>
                </c:pt>
                <c:pt idx="959" formatCode="0.00">
                  <c:v>9.55</c:v>
                </c:pt>
                <c:pt idx="960" formatCode="0.00">
                  <c:v>9.56</c:v>
                </c:pt>
                <c:pt idx="961" formatCode="0.00">
                  <c:v>9.57</c:v>
                </c:pt>
                <c:pt idx="962" formatCode="0.00">
                  <c:v>9.58</c:v>
                </c:pt>
                <c:pt idx="963" formatCode="0.00">
                  <c:v>9.59</c:v>
                </c:pt>
                <c:pt idx="964" formatCode="0.00">
                  <c:v>9.6</c:v>
                </c:pt>
                <c:pt idx="965" formatCode="0.00">
                  <c:v>9.61</c:v>
                </c:pt>
                <c:pt idx="966" formatCode="0.00">
                  <c:v>9.62</c:v>
                </c:pt>
                <c:pt idx="967" formatCode="0.00">
                  <c:v>9.630000000000001</c:v>
                </c:pt>
                <c:pt idx="968" formatCode="0.00">
                  <c:v>9.64</c:v>
                </c:pt>
                <c:pt idx="969" formatCode="0.00">
                  <c:v>9.65</c:v>
                </c:pt>
                <c:pt idx="970" formatCode="0.00">
                  <c:v>9.66</c:v>
                </c:pt>
                <c:pt idx="971" formatCode="0.00">
                  <c:v>9.67</c:v>
                </c:pt>
                <c:pt idx="972" formatCode="0.00">
                  <c:v>9.68</c:v>
                </c:pt>
                <c:pt idx="973" formatCode="0.00">
                  <c:v>9.69</c:v>
                </c:pt>
                <c:pt idx="974" formatCode="0.00">
                  <c:v>9.7</c:v>
                </c:pt>
                <c:pt idx="975" formatCode="0.00">
                  <c:v>9.710000000000001</c:v>
                </c:pt>
                <c:pt idx="976" formatCode="0.00">
                  <c:v>9.720000000000001</c:v>
                </c:pt>
                <c:pt idx="977" formatCode="0.00">
                  <c:v>9.73</c:v>
                </c:pt>
                <c:pt idx="978" formatCode="0.00">
                  <c:v>9.74</c:v>
                </c:pt>
                <c:pt idx="979" formatCode="0.00">
                  <c:v>9.75</c:v>
                </c:pt>
                <c:pt idx="980" formatCode="0.00">
                  <c:v>9.76</c:v>
                </c:pt>
                <c:pt idx="981" formatCode="0.00">
                  <c:v>9.77</c:v>
                </c:pt>
                <c:pt idx="982" formatCode="0.00">
                  <c:v>9.78</c:v>
                </c:pt>
                <c:pt idx="983" formatCode="0.00">
                  <c:v>9.79</c:v>
                </c:pt>
                <c:pt idx="984" formatCode="0.00">
                  <c:v>9.8</c:v>
                </c:pt>
                <c:pt idx="985" formatCode="0.00">
                  <c:v>9.81</c:v>
                </c:pt>
                <c:pt idx="986" formatCode="0.00">
                  <c:v>9.82</c:v>
                </c:pt>
                <c:pt idx="987" formatCode="0.00">
                  <c:v>9.83</c:v>
                </c:pt>
                <c:pt idx="988" formatCode="0.00">
                  <c:v>9.84</c:v>
                </c:pt>
                <c:pt idx="989" formatCode="0.00">
                  <c:v>9.85</c:v>
                </c:pt>
                <c:pt idx="990" formatCode="0.00">
                  <c:v>9.86</c:v>
                </c:pt>
                <c:pt idx="991" formatCode="0.00">
                  <c:v>9.87</c:v>
                </c:pt>
                <c:pt idx="992" formatCode="0.00">
                  <c:v>9.88</c:v>
                </c:pt>
                <c:pt idx="993" formatCode="0.00">
                  <c:v>9.89</c:v>
                </c:pt>
                <c:pt idx="994" formatCode="0.00">
                  <c:v>9.9</c:v>
                </c:pt>
                <c:pt idx="995" formatCode="0.00">
                  <c:v>9.91</c:v>
                </c:pt>
                <c:pt idx="996" formatCode="0.00">
                  <c:v>9.92</c:v>
                </c:pt>
                <c:pt idx="997" formatCode="0.00">
                  <c:v>9.93</c:v>
                </c:pt>
                <c:pt idx="998" formatCode="0.00">
                  <c:v>9.94</c:v>
                </c:pt>
                <c:pt idx="999" formatCode="0.00">
                  <c:v>9.95</c:v>
                </c:pt>
                <c:pt idx="1000" formatCode="0.00">
                  <c:v>9.96</c:v>
                </c:pt>
                <c:pt idx="1001" formatCode="0.00">
                  <c:v>9.97</c:v>
                </c:pt>
                <c:pt idx="1002" formatCode="0.00">
                  <c:v>9.98</c:v>
                </c:pt>
                <c:pt idx="1003" formatCode="0.00">
                  <c:v>9.99</c:v>
                </c:pt>
                <c:pt idx="1004" formatCode="0.00">
                  <c:v>10.0</c:v>
                </c:pt>
                <c:pt idx="1005" formatCode="0.00">
                  <c:v>10.01</c:v>
                </c:pt>
                <c:pt idx="1006" formatCode="0.00">
                  <c:v>10.02</c:v>
                </c:pt>
                <c:pt idx="1007" formatCode="0.00">
                  <c:v>10.03</c:v>
                </c:pt>
                <c:pt idx="1008" formatCode="0.00">
                  <c:v>10.04</c:v>
                </c:pt>
                <c:pt idx="1009" formatCode="0.00">
                  <c:v>10.05</c:v>
                </c:pt>
                <c:pt idx="1010" formatCode="0.00">
                  <c:v>10.06</c:v>
                </c:pt>
                <c:pt idx="1011" formatCode="0.00">
                  <c:v>10.07</c:v>
                </c:pt>
                <c:pt idx="1012" formatCode="0.00">
                  <c:v>10.08</c:v>
                </c:pt>
                <c:pt idx="1013" formatCode="0.00">
                  <c:v>10.09</c:v>
                </c:pt>
                <c:pt idx="1014" formatCode="0.00">
                  <c:v>10.1</c:v>
                </c:pt>
                <c:pt idx="1015" formatCode="0.00">
                  <c:v>10.11</c:v>
                </c:pt>
                <c:pt idx="1016" formatCode="0.00">
                  <c:v>10.12</c:v>
                </c:pt>
                <c:pt idx="1017" formatCode="0.00">
                  <c:v>10.13</c:v>
                </c:pt>
                <c:pt idx="1018" formatCode="0.00">
                  <c:v>10.14</c:v>
                </c:pt>
                <c:pt idx="1019" formatCode="0.00">
                  <c:v>10.15</c:v>
                </c:pt>
                <c:pt idx="1020" formatCode="0.00">
                  <c:v>10.16</c:v>
                </c:pt>
                <c:pt idx="1021" formatCode="0.00">
                  <c:v>10.17</c:v>
                </c:pt>
                <c:pt idx="1022" formatCode="0.00">
                  <c:v>10.18</c:v>
                </c:pt>
                <c:pt idx="1023" formatCode="0.00">
                  <c:v>10.19</c:v>
                </c:pt>
                <c:pt idx="1024" formatCode="0.00">
                  <c:v>10.2</c:v>
                </c:pt>
                <c:pt idx="1025" formatCode="0.00">
                  <c:v>10.21</c:v>
                </c:pt>
                <c:pt idx="1026" formatCode="0.00">
                  <c:v>10.22</c:v>
                </c:pt>
                <c:pt idx="1027" formatCode="0.00">
                  <c:v>10.23</c:v>
                </c:pt>
                <c:pt idx="1028" formatCode="0.00">
                  <c:v>10.24</c:v>
                </c:pt>
                <c:pt idx="1029" formatCode="0.00">
                  <c:v>10.25</c:v>
                </c:pt>
                <c:pt idx="1030" formatCode="0.00">
                  <c:v>10.26</c:v>
                </c:pt>
                <c:pt idx="1031" formatCode="0.00">
                  <c:v>10.27</c:v>
                </c:pt>
                <c:pt idx="1032" formatCode="0.00">
                  <c:v>10.28</c:v>
                </c:pt>
                <c:pt idx="1033" formatCode="0.00">
                  <c:v>10.29</c:v>
                </c:pt>
                <c:pt idx="1034" formatCode="0.00">
                  <c:v>10.3</c:v>
                </c:pt>
                <c:pt idx="1035" formatCode="0.00">
                  <c:v>10.31</c:v>
                </c:pt>
                <c:pt idx="1036" formatCode="0.00">
                  <c:v>10.32</c:v>
                </c:pt>
                <c:pt idx="1037" formatCode="0.00">
                  <c:v>10.33</c:v>
                </c:pt>
                <c:pt idx="1038" formatCode="0.00">
                  <c:v>10.34</c:v>
                </c:pt>
                <c:pt idx="1039" formatCode="0.00">
                  <c:v>10.35</c:v>
                </c:pt>
                <c:pt idx="1040" formatCode="0.00">
                  <c:v>10.36</c:v>
                </c:pt>
                <c:pt idx="1041" formatCode="0.00">
                  <c:v>10.37</c:v>
                </c:pt>
                <c:pt idx="1042" formatCode="0.00">
                  <c:v>10.38</c:v>
                </c:pt>
                <c:pt idx="1043" formatCode="0.00">
                  <c:v>10.39</c:v>
                </c:pt>
                <c:pt idx="1044" formatCode="0.00">
                  <c:v>10.4</c:v>
                </c:pt>
                <c:pt idx="1045" formatCode="0.00">
                  <c:v>10.41</c:v>
                </c:pt>
                <c:pt idx="1046" formatCode="0.00">
                  <c:v>10.42</c:v>
                </c:pt>
                <c:pt idx="1047" formatCode="0.00">
                  <c:v>10.43</c:v>
                </c:pt>
                <c:pt idx="1048" formatCode="0.00">
                  <c:v>10.44</c:v>
                </c:pt>
                <c:pt idx="1049" formatCode="0.00">
                  <c:v>10.45</c:v>
                </c:pt>
                <c:pt idx="1050" formatCode="0.00">
                  <c:v>10.46</c:v>
                </c:pt>
                <c:pt idx="1051" formatCode="0.00">
                  <c:v>10.47</c:v>
                </c:pt>
                <c:pt idx="1052" formatCode="0.00">
                  <c:v>10.48</c:v>
                </c:pt>
                <c:pt idx="1053" formatCode="0.00">
                  <c:v>10.49</c:v>
                </c:pt>
                <c:pt idx="1054" formatCode="0.00">
                  <c:v>10.5</c:v>
                </c:pt>
                <c:pt idx="1055" formatCode="0.00">
                  <c:v>10.51</c:v>
                </c:pt>
                <c:pt idx="1056" formatCode="0.00">
                  <c:v>10.52</c:v>
                </c:pt>
                <c:pt idx="1057" formatCode="0.00">
                  <c:v>10.53</c:v>
                </c:pt>
                <c:pt idx="1058" formatCode="0.00">
                  <c:v>10.54</c:v>
                </c:pt>
                <c:pt idx="1059" formatCode="0.00">
                  <c:v>10.55</c:v>
                </c:pt>
                <c:pt idx="1060" formatCode="0.00">
                  <c:v>10.56</c:v>
                </c:pt>
                <c:pt idx="1061" formatCode="0.00">
                  <c:v>10.57</c:v>
                </c:pt>
                <c:pt idx="1062" formatCode="0.00">
                  <c:v>10.58</c:v>
                </c:pt>
                <c:pt idx="1063" formatCode="0.00">
                  <c:v>10.59</c:v>
                </c:pt>
                <c:pt idx="1064" formatCode="0.00">
                  <c:v>10.6</c:v>
                </c:pt>
                <c:pt idx="1065" formatCode="0.00">
                  <c:v>10.61</c:v>
                </c:pt>
                <c:pt idx="1066" formatCode="0.00">
                  <c:v>10.62</c:v>
                </c:pt>
                <c:pt idx="1067" formatCode="0.00">
                  <c:v>10.63</c:v>
                </c:pt>
                <c:pt idx="1068" formatCode="0.00">
                  <c:v>10.64</c:v>
                </c:pt>
                <c:pt idx="1069" formatCode="0.00">
                  <c:v>10.65</c:v>
                </c:pt>
                <c:pt idx="1070" formatCode="0.00">
                  <c:v>10.66</c:v>
                </c:pt>
                <c:pt idx="1071" formatCode="0.00">
                  <c:v>10.67</c:v>
                </c:pt>
                <c:pt idx="1072" formatCode="0.00">
                  <c:v>10.68</c:v>
                </c:pt>
                <c:pt idx="1073" formatCode="0.00">
                  <c:v>10.69</c:v>
                </c:pt>
                <c:pt idx="1074" formatCode="0.00">
                  <c:v>10.7</c:v>
                </c:pt>
                <c:pt idx="1075" formatCode="0.00">
                  <c:v>10.71</c:v>
                </c:pt>
                <c:pt idx="1076" formatCode="0.00">
                  <c:v>10.72</c:v>
                </c:pt>
                <c:pt idx="1077" formatCode="0.00">
                  <c:v>10.73</c:v>
                </c:pt>
                <c:pt idx="1078" formatCode="0.00">
                  <c:v>10.74</c:v>
                </c:pt>
                <c:pt idx="1079" formatCode="0.00">
                  <c:v>10.75</c:v>
                </c:pt>
                <c:pt idx="1080" formatCode="0.00">
                  <c:v>10.76</c:v>
                </c:pt>
                <c:pt idx="1081" formatCode="0.00">
                  <c:v>10.77</c:v>
                </c:pt>
                <c:pt idx="1082" formatCode="0.00">
                  <c:v>10.78</c:v>
                </c:pt>
                <c:pt idx="1083" formatCode="0.00">
                  <c:v>10.79</c:v>
                </c:pt>
                <c:pt idx="1084" formatCode="0.00">
                  <c:v>10.8</c:v>
                </c:pt>
                <c:pt idx="1085" formatCode="0.00">
                  <c:v>10.81</c:v>
                </c:pt>
                <c:pt idx="1086" formatCode="0.00">
                  <c:v>10.82</c:v>
                </c:pt>
                <c:pt idx="1087" formatCode="0.00">
                  <c:v>10.83</c:v>
                </c:pt>
                <c:pt idx="1088" formatCode="0.00">
                  <c:v>10.84</c:v>
                </c:pt>
                <c:pt idx="1089" formatCode="0.00">
                  <c:v>10.85</c:v>
                </c:pt>
                <c:pt idx="1090" formatCode="0.00">
                  <c:v>10.86</c:v>
                </c:pt>
                <c:pt idx="1091" formatCode="0.00">
                  <c:v>10.87</c:v>
                </c:pt>
                <c:pt idx="1092" formatCode="0.00">
                  <c:v>10.88</c:v>
                </c:pt>
                <c:pt idx="1093" formatCode="0.00">
                  <c:v>10.89</c:v>
                </c:pt>
                <c:pt idx="1094" formatCode="0.00">
                  <c:v>10.9</c:v>
                </c:pt>
                <c:pt idx="1095" formatCode="0.00">
                  <c:v>10.91</c:v>
                </c:pt>
                <c:pt idx="1096" formatCode="0.00">
                  <c:v>10.92</c:v>
                </c:pt>
                <c:pt idx="1097" formatCode="0.00">
                  <c:v>10.93</c:v>
                </c:pt>
                <c:pt idx="1098" formatCode="0.00">
                  <c:v>10.94</c:v>
                </c:pt>
                <c:pt idx="1099" formatCode="0.00">
                  <c:v>10.95</c:v>
                </c:pt>
                <c:pt idx="1100" formatCode="0.00">
                  <c:v>10.96</c:v>
                </c:pt>
                <c:pt idx="1101" formatCode="0.00">
                  <c:v>10.97</c:v>
                </c:pt>
                <c:pt idx="1102" formatCode="0.00">
                  <c:v>10.98</c:v>
                </c:pt>
                <c:pt idx="1103" formatCode="0.00">
                  <c:v>10.99</c:v>
                </c:pt>
                <c:pt idx="1104" formatCode="0.00">
                  <c:v>11.0</c:v>
                </c:pt>
                <c:pt idx="1105" formatCode="0.00">
                  <c:v>11.01</c:v>
                </c:pt>
                <c:pt idx="1106" formatCode="0.00">
                  <c:v>11.02</c:v>
                </c:pt>
                <c:pt idx="1107" formatCode="0.00">
                  <c:v>11.03</c:v>
                </c:pt>
                <c:pt idx="1108" formatCode="0.00">
                  <c:v>11.04</c:v>
                </c:pt>
                <c:pt idx="1109" formatCode="0.00">
                  <c:v>11.05</c:v>
                </c:pt>
                <c:pt idx="1110" formatCode="0.00">
                  <c:v>11.06</c:v>
                </c:pt>
                <c:pt idx="1111" formatCode="0.00">
                  <c:v>11.07</c:v>
                </c:pt>
                <c:pt idx="1112" formatCode="0.00">
                  <c:v>11.08</c:v>
                </c:pt>
                <c:pt idx="1113" formatCode="0.00">
                  <c:v>11.09</c:v>
                </c:pt>
                <c:pt idx="1114" formatCode="0.00">
                  <c:v>11.1</c:v>
                </c:pt>
                <c:pt idx="1115" formatCode="0.00">
                  <c:v>11.11</c:v>
                </c:pt>
                <c:pt idx="1116" formatCode="0.00">
                  <c:v>11.12</c:v>
                </c:pt>
                <c:pt idx="1117" formatCode="0.00">
                  <c:v>11.13</c:v>
                </c:pt>
                <c:pt idx="1118" formatCode="0.00">
                  <c:v>11.14</c:v>
                </c:pt>
                <c:pt idx="1119" formatCode="0.00">
                  <c:v>11.15</c:v>
                </c:pt>
                <c:pt idx="1120" formatCode="0.00">
                  <c:v>11.16</c:v>
                </c:pt>
                <c:pt idx="1121" formatCode="0.00">
                  <c:v>11.17</c:v>
                </c:pt>
                <c:pt idx="1122" formatCode="0.00">
                  <c:v>11.18</c:v>
                </c:pt>
                <c:pt idx="1123" formatCode="0.00">
                  <c:v>11.19</c:v>
                </c:pt>
                <c:pt idx="1124" formatCode="0.00">
                  <c:v>11.2</c:v>
                </c:pt>
                <c:pt idx="1125" formatCode="0.00">
                  <c:v>11.21</c:v>
                </c:pt>
                <c:pt idx="1126" formatCode="0.00">
                  <c:v>11.22</c:v>
                </c:pt>
                <c:pt idx="1127" formatCode="0.00">
                  <c:v>11.23</c:v>
                </c:pt>
                <c:pt idx="1128" formatCode="0.00">
                  <c:v>11.24</c:v>
                </c:pt>
                <c:pt idx="1129" formatCode="0.00">
                  <c:v>11.25</c:v>
                </c:pt>
                <c:pt idx="1130" formatCode="0.00">
                  <c:v>11.26</c:v>
                </c:pt>
                <c:pt idx="1131" formatCode="0.00">
                  <c:v>11.27</c:v>
                </c:pt>
                <c:pt idx="1132" formatCode="0.00">
                  <c:v>11.28</c:v>
                </c:pt>
                <c:pt idx="1133" formatCode="0.00">
                  <c:v>11.29</c:v>
                </c:pt>
                <c:pt idx="1134" formatCode="0.00">
                  <c:v>11.3</c:v>
                </c:pt>
                <c:pt idx="1135" formatCode="0.00">
                  <c:v>11.31</c:v>
                </c:pt>
                <c:pt idx="1136" formatCode="0.00">
                  <c:v>11.32</c:v>
                </c:pt>
                <c:pt idx="1137" formatCode="0.00">
                  <c:v>11.33</c:v>
                </c:pt>
                <c:pt idx="1138" formatCode="0.00">
                  <c:v>11.34</c:v>
                </c:pt>
                <c:pt idx="1139" formatCode="0.00">
                  <c:v>11.35</c:v>
                </c:pt>
                <c:pt idx="1140" formatCode="0.00">
                  <c:v>11.36</c:v>
                </c:pt>
                <c:pt idx="1141" formatCode="0.00">
                  <c:v>11.37</c:v>
                </c:pt>
                <c:pt idx="1142" formatCode="0.00">
                  <c:v>11.38</c:v>
                </c:pt>
                <c:pt idx="1143" formatCode="0.00">
                  <c:v>11.39</c:v>
                </c:pt>
                <c:pt idx="1144" formatCode="0.00">
                  <c:v>11.4</c:v>
                </c:pt>
                <c:pt idx="1145" formatCode="0.00">
                  <c:v>11.41</c:v>
                </c:pt>
                <c:pt idx="1146" formatCode="0.00">
                  <c:v>11.42</c:v>
                </c:pt>
                <c:pt idx="1147" formatCode="0.00">
                  <c:v>11.43</c:v>
                </c:pt>
                <c:pt idx="1148" formatCode="0.00">
                  <c:v>11.44</c:v>
                </c:pt>
                <c:pt idx="1149" formatCode="0.00">
                  <c:v>11.45</c:v>
                </c:pt>
                <c:pt idx="1150" formatCode="0.00">
                  <c:v>11.46</c:v>
                </c:pt>
                <c:pt idx="1151" formatCode="0.00">
                  <c:v>11.47</c:v>
                </c:pt>
                <c:pt idx="1152" formatCode="0.00">
                  <c:v>11.48</c:v>
                </c:pt>
                <c:pt idx="1153" formatCode="0.00">
                  <c:v>11.49</c:v>
                </c:pt>
                <c:pt idx="1154" formatCode="0.00">
                  <c:v>11.5</c:v>
                </c:pt>
                <c:pt idx="1155" formatCode="0.00">
                  <c:v>11.51</c:v>
                </c:pt>
                <c:pt idx="1156" formatCode="0.00">
                  <c:v>11.52</c:v>
                </c:pt>
                <c:pt idx="1157" formatCode="0.00">
                  <c:v>11.53</c:v>
                </c:pt>
                <c:pt idx="1158" formatCode="0.00">
                  <c:v>11.54</c:v>
                </c:pt>
                <c:pt idx="1159" formatCode="0.00">
                  <c:v>11.55</c:v>
                </c:pt>
                <c:pt idx="1160" formatCode="0.00">
                  <c:v>11.56</c:v>
                </c:pt>
                <c:pt idx="1161" formatCode="0.00">
                  <c:v>11.57</c:v>
                </c:pt>
                <c:pt idx="1162" formatCode="0.00">
                  <c:v>11.58</c:v>
                </c:pt>
                <c:pt idx="1163" formatCode="0.00">
                  <c:v>11.59</c:v>
                </c:pt>
                <c:pt idx="1164" formatCode="0.00">
                  <c:v>11.6</c:v>
                </c:pt>
                <c:pt idx="1165" formatCode="0.00">
                  <c:v>11.61</c:v>
                </c:pt>
                <c:pt idx="1166" formatCode="0.00">
                  <c:v>11.62</c:v>
                </c:pt>
                <c:pt idx="1167" formatCode="0.00">
                  <c:v>11.63</c:v>
                </c:pt>
                <c:pt idx="1168" formatCode="0.00">
                  <c:v>11.64</c:v>
                </c:pt>
                <c:pt idx="1169" formatCode="0.00">
                  <c:v>11.65</c:v>
                </c:pt>
                <c:pt idx="1170" formatCode="0.00">
                  <c:v>11.66</c:v>
                </c:pt>
                <c:pt idx="1171" formatCode="0.00">
                  <c:v>11.67</c:v>
                </c:pt>
                <c:pt idx="1172" formatCode="0.00">
                  <c:v>11.68</c:v>
                </c:pt>
                <c:pt idx="1173" formatCode="0.00">
                  <c:v>11.69</c:v>
                </c:pt>
                <c:pt idx="1174" formatCode="0.00">
                  <c:v>11.7</c:v>
                </c:pt>
                <c:pt idx="1175" formatCode="0.00">
                  <c:v>11.71</c:v>
                </c:pt>
                <c:pt idx="1176" formatCode="0.00">
                  <c:v>11.72</c:v>
                </c:pt>
                <c:pt idx="1177" formatCode="0.00">
                  <c:v>11.73</c:v>
                </c:pt>
                <c:pt idx="1178" formatCode="0.00">
                  <c:v>11.74</c:v>
                </c:pt>
                <c:pt idx="1179" formatCode="0.00">
                  <c:v>11.75</c:v>
                </c:pt>
                <c:pt idx="1180" formatCode="0.00">
                  <c:v>11.76</c:v>
                </c:pt>
                <c:pt idx="1181" formatCode="0.00">
                  <c:v>11.77</c:v>
                </c:pt>
                <c:pt idx="1182" formatCode="0.00">
                  <c:v>11.78</c:v>
                </c:pt>
                <c:pt idx="1183" formatCode="0.00">
                  <c:v>11.79</c:v>
                </c:pt>
                <c:pt idx="1184" formatCode="0.00">
                  <c:v>11.8</c:v>
                </c:pt>
                <c:pt idx="1185" formatCode="0.00">
                  <c:v>11.81</c:v>
                </c:pt>
                <c:pt idx="1186" formatCode="0.00">
                  <c:v>11.82</c:v>
                </c:pt>
                <c:pt idx="1187" formatCode="0.00">
                  <c:v>11.83</c:v>
                </c:pt>
                <c:pt idx="1188" formatCode="0.00">
                  <c:v>11.84</c:v>
                </c:pt>
                <c:pt idx="1189" formatCode="0.00">
                  <c:v>11.85</c:v>
                </c:pt>
                <c:pt idx="1190" formatCode="0.00">
                  <c:v>11.86</c:v>
                </c:pt>
                <c:pt idx="1191" formatCode="0.00">
                  <c:v>11.87</c:v>
                </c:pt>
                <c:pt idx="1192" formatCode="0.00">
                  <c:v>11.88</c:v>
                </c:pt>
                <c:pt idx="1193" formatCode="0.00">
                  <c:v>11.89</c:v>
                </c:pt>
                <c:pt idx="1194" formatCode="0.00">
                  <c:v>11.9</c:v>
                </c:pt>
                <c:pt idx="1195" formatCode="0.00">
                  <c:v>11.91</c:v>
                </c:pt>
                <c:pt idx="1196" formatCode="0.00">
                  <c:v>11.92</c:v>
                </c:pt>
                <c:pt idx="1197" formatCode="0.00">
                  <c:v>11.93</c:v>
                </c:pt>
                <c:pt idx="1198" formatCode="0.00">
                  <c:v>11.94</c:v>
                </c:pt>
                <c:pt idx="1199" formatCode="0.00">
                  <c:v>11.95</c:v>
                </c:pt>
                <c:pt idx="1200" formatCode="0.00">
                  <c:v>11.96</c:v>
                </c:pt>
                <c:pt idx="1201" formatCode="0.00">
                  <c:v>11.97</c:v>
                </c:pt>
                <c:pt idx="1202" formatCode="0.00">
                  <c:v>11.98</c:v>
                </c:pt>
                <c:pt idx="1203" formatCode="0.00">
                  <c:v>11.99</c:v>
                </c:pt>
                <c:pt idx="1204" formatCode="0.00">
                  <c:v>12.0</c:v>
                </c:pt>
                <c:pt idx="1205" formatCode="0.00">
                  <c:v>12.01</c:v>
                </c:pt>
                <c:pt idx="1206" formatCode="0.00">
                  <c:v>12.02</c:v>
                </c:pt>
                <c:pt idx="1207" formatCode="0.00">
                  <c:v>12.03</c:v>
                </c:pt>
                <c:pt idx="1208" formatCode="0.00">
                  <c:v>12.04</c:v>
                </c:pt>
                <c:pt idx="1209" formatCode="0.00">
                  <c:v>12.05</c:v>
                </c:pt>
                <c:pt idx="1210" formatCode="0.00">
                  <c:v>12.06</c:v>
                </c:pt>
                <c:pt idx="1211" formatCode="0.00">
                  <c:v>12.07</c:v>
                </c:pt>
                <c:pt idx="1212" formatCode="0.00">
                  <c:v>12.08</c:v>
                </c:pt>
                <c:pt idx="1213" formatCode="0.00">
                  <c:v>12.09</c:v>
                </c:pt>
                <c:pt idx="1214" formatCode="0.00">
                  <c:v>12.1</c:v>
                </c:pt>
                <c:pt idx="1215" formatCode="0.00">
                  <c:v>12.11</c:v>
                </c:pt>
                <c:pt idx="1216" formatCode="0.00">
                  <c:v>12.12</c:v>
                </c:pt>
                <c:pt idx="1217" formatCode="0.00">
                  <c:v>12.13</c:v>
                </c:pt>
                <c:pt idx="1218" formatCode="0.00">
                  <c:v>12.14</c:v>
                </c:pt>
                <c:pt idx="1219" formatCode="0.00">
                  <c:v>12.15</c:v>
                </c:pt>
                <c:pt idx="1220" formatCode="0.00">
                  <c:v>12.16</c:v>
                </c:pt>
                <c:pt idx="1221" formatCode="0.00">
                  <c:v>12.17</c:v>
                </c:pt>
                <c:pt idx="1222" formatCode="0.00">
                  <c:v>12.18</c:v>
                </c:pt>
                <c:pt idx="1223" formatCode="0.00">
                  <c:v>12.19</c:v>
                </c:pt>
                <c:pt idx="1224" formatCode="0.00">
                  <c:v>12.2</c:v>
                </c:pt>
                <c:pt idx="1225" formatCode="0.00">
                  <c:v>12.21</c:v>
                </c:pt>
                <c:pt idx="1226" formatCode="0.00">
                  <c:v>12.22</c:v>
                </c:pt>
                <c:pt idx="1227" formatCode="0.00">
                  <c:v>12.23</c:v>
                </c:pt>
                <c:pt idx="1228" formatCode="0.00">
                  <c:v>12.24</c:v>
                </c:pt>
                <c:pt idx="1229" formatCode="0.00">
                  <c:v>12.25</c:v>
                </c:pt>
                <c:pt idx="1230" formatCode="0.00">
                  <c:v>12.26</c:v>
                </c:pt>
                <c:pt idx="1231" formatCode="0.00">
                  <c:v>12.27</c:v>
                </c:pt>
                <c:pt idx="1232" formatCode="0.00">
                  <c:v>12.28</c:v>
                </c:pt>
                <c:pt idx="1233" formatCode="0.00">
                  <c:v>12.29</c:v>
                </c:pt>
                <c:pt idx="1234" formatCode="0.00">
                  <c:v>12.3</c:v>
                </c:pt>
                <c:pt idx="1235" formatCode="0.00">
                  <c:v>12.31</c:v>
                </c:pt>
                <c:pt idx="1236" formatCode="0.00">
                  <c:v>12.32</c:v>
                </c:pt>
                <c:pt idx="1237" formatCode="0.00">
                  <c:v>12.33</c:v>
                </c:pt>
                <c:pt idx="1238" formatCode="0.00">
                  <c:v>12.34</c:v>
                </c:pt>
                <c:pt idx="1239" formatCode="0.00">
                  <c:v>12.35</c:v>
                </c:pt>
                <c:pt idx="1240" formatCode="0.00">
                  <c:v>12.36</c:v>
                </c:pt>
                <c:pt idx="1241" formatCode="0.00">
                  <c:v>12.37</c:v>
                </c:pt>
                <c:pt idx="1242" formatCode="0.00">
                  <c:v>12.38</c:v>
                </c:pt>
                <c:pt idx="1243" formatCode="0.00">
                  <c:v>12.39</c:v>
                </c:pt>
                <c:pt idx="1244" formatCode="0.00">
                  <c:v>12.4</c:v>
                </c:pt>
                <c:pt idx="1245" formatCode="0.00">
                  <c:v>12.41</c:v>
                </c:pt>
                <c:pt idx="1246" formatCode="0.00">
                  <c:v>12.42</c:v>
                </c:pt>
                <c:pt idx="1247" formatCode="0.00">
                  <c:v>12.43</c:v>
                </c:pt>
                <c:pt idx="1248" formatCode="0.00">
                  <c:v>12.44</c:v>
                </c:pt>
                <c:pt idx="1249" formatCode="0.00">
                  <c:v>12.45</c:v>
                </c:pt>
                <c:pt idx="1250" formatCode="0.00">
                  <c:v>12.46</c:v>
                </c:pt>
                <c:pt idx="1251" formatCode="0.00">
                  <c:v>12.47</c:v>
                </c:pt>
                <c:pt idx="1252" formatCode="0.00">
                  <c:v>12.48</c:v>
                </c:pt>
                <c:pt idx="1253" formatCode="0.00">
                  <c:v>12.49</c:v>
                </c:pt>
                <c:pt idx="1254" formatCode="0.00">
                  <c:v>12.5</c:v>
                </c:pt>
                <c:pt idx="1255" formatCode="0.00">
                  <c:v>12.51</c:v>
                </c:pt>
                <c:pt idx="1256" formatCode="0.00">
                  <c:v>12.52</c:v>
                </c:pt>
                <c:pt idx="1257" formatCode="0.00">
                  <c:v>12.53</c:v>
                </c:pt>
                <c:pt idx="1258" formatCode="0.00">
                  <c:v>12.54</c:v>
                </c:pt>
                <c:pt idx="1259" formatCode="0.00">
                  <c:v>12.55</c:v>
                </c:pt>
                <c:pt idx="1260" formatCode="0.00">
                  <c:v>12.56</c:v>
                </c:pt>
                <c:pt idx="1261" formatCode="0.00">
                  <c:v>12.57</c:v>
                </c:pt>
                <c:pt idx="1262" formatCode="0.00">
                  <c:v>12.58</c:v>
                </c:pt>
                <c:pt idx="1263" formatCode="0.00">
                  <c:v>12.59</c:v>
                </c:pt>
                <c:pt idx="1264" formatCode="0.00">
                  <c:v>12.6</c:v>
                </c:pt>
                <c:pt idx="1265" formatCode="0.00">
                  <c:v>12.61</c:v>
                </c:pt>
                <c:pt idx="1266" formatCode="0.00">
                  <c:v>12.62</c:v>
                </c:pt>
                <c:pt idx="1267" formatCode="0.00">
                  <c:v>12.63</c:v>
                </c:pt>
                <c:pt idx="1268" formatCode="0.00">
                  <c:v>12.64</c:v>
                </c:pt>
                <c:pt idx="1269" formatCode="0.00">
                  <c:v>12.65</c:v>
                </c:pt>
                <c:pt idx="1270" formatCode="0.00">
                  <c:v>12.66</c:v>
                </c:pt>
                <c:pt idx="1271" formatCode="0.00">
                  <c:v>12.67</c:v>
                </c:pt>
                <c:pt idx="1272" formatCode="0.00">
                  <c:v>12.68</c:v>
                </c:pt>
                <c:pt idx="1273" formatCode="0.00">
                  <c:v>12.69</c:v>
                </c:pt>
                <c:pt idx="1274" formatCode="0.00">
                  <c:v>12.7</c:v>
                </c:pt>
                <c:pt idx="1275" formatCode="0.00">
                  <c:v>12.71</c:v>
                </c:pt>
                <c:pt idx="1276" formatCode="0.00">
                  <c:v>12.72</c:v>
                </c:pt>
                <c:pt idx="1277" formatCode="0.00">
                  <c:v>12.73</c:v>
                </c:pt>
                <c:pt idx="1278" formatCode="0.00">
                  <c:v>12.74</c:v>
                </c:pt>
                <c:pt idx="1279" formatCode="0.00">
                  <c:v>12.75</c:v>
                </c:pt>
                <c:pt idx="1280" formatCode="0.00">
                  <c:v>12.76</c:v>
                </c:pt>
                <c:pt idx="1281" formatCode="0.00">
                  <c:v>12.77</c:v>
                </c:pt>
                <c:pt idx="1282" formatCode="0.00">
                  <c:v>12.78</c:v>
                </c:pt>
                <c:pt idx="1283" formatCode="0.00">
                  <c:v>12.79</c:v>
                </c:pt>
                <c:pt idx="1284" formatCode="0.00">
                  <c:v>12.8</c:v>
                </c:pt>
                <c:pt idx="1285" formatCode="0.00">
                  <c:v>12.81</c:v>
                </c:pt>
                <c:pt idx="1286" formatCode="0.00">
                  <c:v>12.82</c:v>
                </c:pt>
                <c:pt idx="1287" formatCode="0.00">
                  <c:v>12.83</c:v>
                </c:pt>
                <c:pt idx="1288" formatCode="0.00">
                  <c:v>12.84</c:v>
                </c:pt>
                <c:pt idx="1289" formatCode="0.00">
                  <c:v>12.85</c:v>
                </c:pt>
                <c:pt idx="1290" formatCode="0.00">
                  <c:v>12.86</c:v>
                </c:pt>
                <c:pt idx="1291" formatCode="0.00">
                  <c:v>12.87</c:v>
                </c:pt>
                <c:pt idx="1292" formatCode="0.00">
                  <c:v>12.88</c:v>
                </c:pt>
                <c:pt idx="1293" formatCode="0.00">
                  <c:v>12.89</c:v>
                </c:pt>
                <c:pt idx="1294" formatCode="0.00">
                  <c:v>12.9</c:v>
                </c:pt>
                <c:pt idx="1295" formatCode="0.00">
                  <c:v>12.91</c:v>
                </c:pt>
                <c:pt idx="1296" formatCode="0.00">
                  <c:v>12.92</c:v>
                </c:pt>
                <c:pt idx="1297" formatCode="0.00">
                  <c:v>12.93</c:v>
                </c:pt>
                <c:pt idx="1298" formatCode="0.00">
                  <c:v>12.94</c:v>
                </c:pt>
                <c:pt idx="1299" formatCode="0.00">
                  <c:v>12.95</c:v>
                </c:pt>
                <c:pt idx="1300" formatCode="0.00">
                  <c:v>12.96</c:v>
                </c:pt>
                <c:pt idx="1301" formatCode="0.00">
                  <c:v>12.97</c:v>
                </c:pt>
                <c:pt idx="1302" formatCode="0.00">
                  <c:v>12.98</c:v>
                </c:pt>
                <c:pt idx="1303" formatCode="0.00">
                  <c:v>12.99</c:v>
                </c:pt>
                <c:pt idx="1304" formatCode="0.00">
                  <c:v>13.0</c:v>
                </c:pt>
                <c:pt idx="1305" formatCode="0.00">
                  <c:v>13.01</c:v>
                </c:pt>
                <c:pt idx="1306" formatCode="0.00">
                  <c:v>13.02</c:v>
                </c:pt>
                <c:pt idx="1307" formatCode="0.00">
                  <c:v>13.03</c:v>
                </c:pt>
                <c:pt idx="1308" formatCode="0.00">
                  <c:v>13.04</c:v>
                </c:pt>
                <c:pt idx="1309" formatCode="0.00">
                  <c:v>13.05</c:v>
                </c:pt>
                <c:pt idx="1310" formatCode="0.00">
                  <c:v>13.06</c:v>
                </c:pt>
                <c:pt idx="1311" formatCode="0.00">
                  <c:v>13.07</c:v>
                </c:pt>
                <c:pt idx="1312" formatCode="0.00">
                  <c:v>13.08</c:v>
                </c:pt>
                <c:pt idx="1313" formatCode="0.00">
                  <c:v>13.09</c:v>
                </c:pt>
                <c:pt idx="1314" formatCode="0.00">
                  <c:v>13.1</c:v>
                </c:pt>
                <c:pt idx="1315" formatCode="0.00">
                  <c:v>13.11</c:v>
                </c:pt>
                <c:pt idx="1316" formatCode="0.00">
                  <c:v>13.12</c:v>
                </c:pt>
                <c:pt idx="1317" formatCode="0.00">
                  <c:v>13.13</c:v>
                </c:pt>
                <c:pt idx="1318" formatCode="0.00">
                  <c:v>13.14</c:v>
                </c:pt>
                <c:pt idx="1319" formatCode="0.00">
                  <c:v>13.15</c:v>
                </c:pt>
                <c:pt idx="1320" formatCode="0.00">
                  <c:v>13.16</c:v>
                </c:pt>
                <c:pt idx="1321" formatCode="0.00">
                  <c:v>13.17</c:v>
                </c:pt>
                <c:pt idx="1322" formatCode="0.00">
                  <c:v>13.18</c:v>
                </c:pt>
                <c:pt idx="1323" formatCode="0.00">
                  <c:v>13.19</c:v>
                </c:pt>
                <c:pt idx="1324" formatCode="0.00">
                  <c:v>13.2</c:v>
                </c:pt>
                <c:pt idx="1325" formatCode="0.00">
                  <c:v>13.21</c:v>
                </c:pt>
                <c:pt idx="1326" formatCode="0.00">
                  <c:v>13.22</c:v>
                </c:pt>
                <c:pt idx="1327" formatCode="0.00">
                  <c:v>13.23</c:v>
                </c:pt>
                <c:pt idx="1328" formatCode="0.00">
                  <c:v>13.24</c:v>
                </c:pt>
                <c:pt idx="1329" formatCode="0.00">
                  <c:v>13.25</c:v>
                </c:pt>
                <c:pt idx="1330" formatCode="0.00">
                  <c:v>13.26</c:v>
                </c:pt>
                <c:pt idx="1331" formatCode="0.00">
                  <c:v>13.27</c:v>
                </c:pt>
                <c:pt idx="1332" formatCode="0.00">
                  <c:v>13.28</c:v>
                </c:pt>
                <c:pt idx="1333" formatCode="0.00">
                  <c:v>13.29</c:v>
                </c:pt>
                <c:pt idx="1334" formatCode="0.00">
                  <c:v>13.3</c:v>
                </c:pt>
                <c:pt idx="1335" formatCode="0.00">
                  <c:v>13.31</c:v>
                </c:pt>
                <c:pt idx="1336" formatCode="0.00">
                  <c:v>13.32</c:v>
                </c:pt>
                <c:pt idx="1337" formatCode="0.00">
                  <c:v>13.33</c:v>
                </c:pt>
                <c:pt idx="1338" formatCode="0.00">
                  <c:v>13.34</c:v>
                </c:pt>
                <c:pt idx="1339" formatCode="0.00">
                  <c:v>13.35</c:v>
                </c:pt>
                <c:pt idx="1340" formatCode="0.00">
                  <c:v>13.36</c:v>
                </c:pt>
                <c:pt idx="1341" formatCode="0.00">
                  <c:v>13.37</c:v>
                </c:pt>
                <c:pt idx="1342" formatCode="0.00">
                  <c:v>13.38</c:v>
                </c:pt>
                <c:pt idx="1343" formatCode="0.00">
                  <c:v>13.39</c:v>
                </c:pt>
                <c:pt idx="1344" formatCode="0.00">
                  <c:v>13.4</c:v>
                </c:pt>
                <c:pt idx="1345" formatCode="0.00">
                  <c:v>13.41</c:v>
                </c:pt>
                <c:pt idx="1346" formatCode="0.00">
                  <c:v>13.42</c:v>
                </c:pt>
                <c:pt idx="1347" formatCode="0.00">
                  <c:v>13.43</c:v>
                </c:pt>
                <c:pt idx="1348" formatCode="0.00">
                  <c:v>13.44</c:v>
                </c:pt>
                <c:pt idx="1349" formatCode="0.00">
                  <c:v>13.45</c:v>
                </c:pt>
                <c:pt idx="1350" formatCode="0.00">
                  <c:v>13.46</c:v>
                </c:pt>
                <c:pt idx="1351" formatCode="0.00">
                  <c:v>13.47</c:v>
                </c:pt>
                <c:pt idx="1352" formatCode="0.00">
                  <c:v>13.48</c:v>
                </c:pt>
                <c:pt idx="1353" formatCode="0.00">
                  <c:v>13.49</c:v>
                </c:pt>
                <c:pt idx="1354" formatCode="0.00">
                  <c:v>13.5</c:v>
                </c:pt>
                <c:pt idx="1355" formatCode="0.00">
                  <c:v>13.51</c:v>
                </c:pt>
                <c:pt idx="1356" formatCode="0.00">
                  <c:v>13.52</c:v>
                </c:pt>
                <c:pt idx="1357" formatCode="0.00">
                  <c:v>13.53</c:v>
                </c:pt>
                <c:pt idx="1358" formatCode="0.00">
                  <c:v>13.54</c:v>
                </c:pt>
                <c:pt idx="1359" formatCode="0.00">
                  <c:v>13.55</c:v>
                </c:pt>
                <c:pt idx="1360" formatCode="0.00">
                  <c:v>13.56</c:v>
                </c:pt>
                <c:pt idx="1361" formatCode="0.00">
                  <c:v>13.57</c:v>
                </c:pt>
                <c:pt idx="1362" formatCode="0.00">
                  <c:v>13.58</c:v>
                </c:pt>
                <c:pt idx="1363" formatCode="0.00">
                  <c:v>13.59</c:v>
                </c:pt>
                <c:pt idx="1364" formatCode="0.00">
                  <c:v>13.6</c:v>
                </c:pt>
                <c:pt idx="1365" formatCode="0.00">
                  <c:v>13.61</c:v>
                </c:pt>
                <c:pt idx="1366" formatCode="0.00">
                  <c:v>13.62</c:v>
                </c:pt>
                <c:pt idx="1367" formatCode="0.00">
                  <c:v>13.63</c:v>
                </c:pt>
                <c:pt idx="1368" formatCode="0.00">
                  <c:v>13.64</c:v>
                </c:pt>
                <c:pt idx="1369" formatCode="0.00">
                  <c:v>13.65</c:v>
                </c:pt>
                <c:pt idx="1370" formatCode="0.00">
                  <c:v>13.66</c:v>
                </c:pt>
                <c:pt idx="1371" formatCode="0.00">
                  <c:v>13.67</c:v>
                </c:pt>
                <c:pt idx="1372" formatCode="0.00">
                  <c:v>13.68</c:v>
                </c:pt>
                <c:pt idx="1373" formatCode="0.00">
                  <c:v>13.69</c:v>
                </c:pt>
                <c:pt idx="1374" formatCode="0.00">
                  <c:v>13.7</c:v>
                </c:pt>
                <c:pt idx="1375" formatCode="0.00">
                  <c:v>13.71</c:v>
                </c:pt>
                <c:pt idx="1376" formatCode="0.00">
                  <c:v>13.72</c:v>
                </c:pt>
                <c:pt idx="1377" formatCode="0.00">
                  <c:v>13.73</c:v>
                </c:pt>
                <c:pt idx="1378" formatCode="0.00">
                  <c:v>13.74</c:v>
                </c:pt>
                <c:pt idx="1379" formatCode="0.00">
                  <c:v>13.75</c:v>
                </c:pt>
                <c:pt idx="1380" formatCode="0.00">
                  <c:v>13.76</c:v>
                </c:pt>
                <c:pt idx="1381" formatCode="0.00">
                  <c:v>13.77</c:v>
                </c:pt>
                <c:pt idx="1382" formatCode="0.00">
                  <c:v>13.78</c:v>
                </c:pt>
                <c:pt idx="1383" formatCode="0.00">
                  <c:v>13.79</c:v>
                </c:pt>
                <c:pt idx="1384" formatCode="0.00">
                  <c:v>13.8</c:v>
                </c:pt>
                <c:pt idx="1385" formatCode="0.00">
                  <c:v>13.81</c:v>
                </c:pt>
                <c:pt idx="1386" formatCode="0.00">
                  <c:v>13.82</c:v>
                </c:pt>
                <c:pt idx="1387" formatCode="0.00">
                  <c:v>13.83</c:v>
                </c:pt>
                <c:pt idx="1388" formatCode="0.00">
                  <c:v>13.84</c:v>
                </c:pt>
                <c:pt idx="1389" formatCode="0.00">
                  <c:v>13.85</c:v>
                </c:pt>
                <c:pt idx="1390" formatCode="0.00">
                  <c:v>13.86</c:v>
                </c:pt>
                <c:pt idx="1391" formatCode="0.00">
                  <c:v>13.87</c:v>
                </c:pt>
                <c:pt idx="1392" formatCode="0.00">
                  <c:v>13.88</c:v>
                </c:pt>
                <c:pt idx="1393" formatCode="0.00">
                  <c:v>13.89</c:v>
                </c:pt>
                <c:pt idx="1394" formatCode="0.00">
                  <c:v>13.9</c:v>
                </c:pt>
                <c:pt idx="1395" formatCode="0.00">
                  <c:v>13.91</c:v>
                </c:pt>
                <c:pt idx="1396" formatCode="0.00">
                  <c:v>13.92</c:v>
                </c:pt>
                <c:pt idx="1397" formatCode="0.00">
                  <c:v>13.93</c:v>
                </c:pt>
                <c:pt idx="1398" formatCode="0.00">
                  <c:v>13.94</c:v>
                </c:pt>
                <c:pt idx="1399" formatCode="0.00">
                  <c:v>13.95</c:v>
                </c:pt>
                <c:pt idx="1400" formatCode="0.00">
                  <c:v>13.96</c:v>
                </c:pt>
                <c:pt idx="1401" formatCode="0.00">
                  <c:v>13.97</c:v>
                </c:pt>
                <c:pt idx="1402" formatCode="0.00">
                  <c:v>13.98</c:v>
                </c:pt>
                <c:pt idx="1403" formatCode="0.00">
                  <c:v>13.99</c:v>
                </c:pt>
                <c:pt idx="1404" formatCode="0.00">
                  <c:v>14.0</c:v>
                </c:pt>
                <c:pt idx="1405" formatCode="0.00">
                  <c:v>14.5</c:v>
                </c:pt>
                <c:pt idx="1406" formatCode="0.00">
                  <c:v>15.0</c:v>
                </c:pt>
                <c:pt idx="1407" formatCode="0.00">
                  <c:v>15.5</c:v>
                </c:pt>
                <c:pt idx="1408" formatCode="0.00">
                  <c:v>16.0</c:v>
                </c:pt>
              </c:numCache>
            </c:numRef>
          </c:xVal>
          <c:yVal>
            <c:numRef>
              <c:f>'[1]H3PO4 OPEN'!$AL$3:$AL$1411</c:f>
              <c:numCache>
                <c:formatCode>0.000</c:formatCode>
                <c:ptCount val="1409"/>
                <c:pt idx="0">
                  <c:v>10.12003294335602</c:v>
                </c:pt>
                <c:pt idx="1">
                  <c:v>9.620104167496656</c:v>
                </c:pt>
                <c:pt idx="2">
                  <c:v>9.120329321164922</c:v>
                </c:pt>
                <c:pt idx="3">
                  <c:v>8.621040552362778</c:v>
                </c:pt>
                <c:pt idx="4">
                  <c:v>8.123282028066226</c:v>
                </c:pt>
                <c:pt idx="5">
                  <c:v>8.113358181509181</c:v>
                </c:pt>
                <c:pt idx="6">
                  <c:v>8.103436094972705</c:v>
                </c:pt>
                <c:pt idx="7">
                  <c:v>8.093515808806776</c:v>
                </c:pt>
                <c:pt idx="8">
                  <c:v>8.083597364271155</c:v>
                </c:pt>
                <c:pt idx="9">
                  <c:v>8.073680803555188</c:v>
                </c:pt>
                <c:pt idx="10">
                  <c:v>8.06376616979801</c:v>
                </c:pt>
                <c:pt idx="11">
                  <c:v>8.053853507109138</c:v>
                </c:pt>
                <c:pt idx="12">
                  <c:v>8.04394286058949</c:v>
                </c:pt>
                <c:pt idx="13">
                  <c:v>8.034034276352803</c:v>
                </c:pt>
                <c:pt idx="14">
                  <c:v>8.024127801547493</c:v>
                </c:pt>
                <c:pt idx="15">
                  <c:v>8.014223484378928</c:v>
                </c:pt>
                <c:pt idx="16">
                  <c:v>8.004321374132155</c:v>
                </c:pt>
                <c:pt idx="17">
                  <c:v>7.99442152119505</c:v>
                </c:pt>
                <c:pt idx="18">
                  <c:v>7.984523977081927</c:v>
                </c:pt>
                <c:pt idx="19">
                  <c:v>7.974628794457603</c:v>
                </c:pt>
                <c:pt idx="20">
                  <c:v>7.964736027161925</c:v>
                </c:pt>
                <c:pt idx="21">
                  <c:v>7.954845730234757</c:v>
                </c:pt>
                <c:pt idx="22">
                  <c:v>7.944957959941448</c:v>
                </c:pt>
                <c:pt idx="23">
                  <c:v>7.935072773798783</c:v>
                </c:pt>
                <c:pt idx="24">
                  <c:v>7.925190230601415</c:v>
                </c:pt>
                <c:pt idx="25">
                  <c:v>7.915310390448789</c:v>
                </c:pt>
                <c:pt idx="26">
                  <c:v>7.90543331477257</c:v>
                </c:pt>
                <c:pt idx="27">
                  <c:v>7.895559066364575</c:v>
                </c:pt>
                <c:pt idx="28">
                  <c:v>7.885687709405208</c:v>
                </c:pt>
                <c:pt idx="29">
                  <c:v>7.875819309492426</c:v>
                </c:pt>
                <c:pt idx="30">
                  <c:v>7.86595393367121</c:v>
                </c:pt>
                <c:pt idx="31">
                  <c:v>7.856091650463575</c:v>
                </c:pt>
                <c:pt idx="32">
                  <c:v>7.84623252989911</c:v>
                </c:pt>
                <c:pt idx="33">
                  <c:v>7.836376643546055</c:v>
                </c:pt>
                <c:pt idx="34">
                  <c:v>7.826524064542917</c:v>
                </c:pt>
                <c:pt idx="35">
                  <c:v>7.816674867630642</c:v>
                </c:pt>
                <c:pt idx="36">
                  <c:v>7.806829129185334</c:v>
                </c:pt>
                <c:pt idx="37">
                  <c:v>7.796986927251529</c:v>
                </c:pt>
                <c:pt idx="38">
                  <c:v>7.787148341576029</c:v>
                </c:pt>
                <c:pt idx="39">
                  <c:v>7.777313453642308</c:v>
                </c:pt>
                <c:pt idx="40">
                  <c:v>7.767482346705475</c:v>
                </c:pt>
                <c:pt idx="41">
                  <c:v>7.757655105827814</c:v>
                </c:pt>
                <c:pt idx="42">
                  <c:v>7.747831817914896</c:v>
                </c:pt>
                <c:pt idx="43">
                  <c:v>7.738012571752271</c:v>
                </c:pt>
                <c:pt idx="44">
                  <c:v>7.728197458042724</c:v>
                </c:pt>
                <c:pt idx="45">
                  <c:v>7.718386569444135</c:v>
                </c:pt>
                <c:pt idx="46">
                  <c:v>7.708580000607894</c:v>
                </c:pt>
                <c:pt idx="47">
                  <c:v>7.698777848217916</c:v>
                </c:pt>
                <c:pt idx="48">
                  <c:v>7.68898021103023</c:v>
                </c:pt>
                <c:pt idx="49">
                  <c:v>7.679187189913154</c:v>
                </c:pt>
                <c:pt idx="50">
                  <c:v>7.669398887888045</c:v>
                </c:pt>
                <c:pt idx="51">
                  <c:v>7.659615410170631</c:v>
                </c:pt>
                <c:pt idx="52">
                  <c:v>7.64983686421293</c:v>
                </c:pt>
                <c:pt idx="53">
                  <c:v>7.640063359745728</c:v>
                </c:pt>
                <c:pt idx="54">
                  <c:v>7.630295008821637</c:v>
                </c:pt>
                <c:pt idx="55">
                  <c:v>7.620531925858728</c:v>
                </c:pt>
                <c:pt idx="56">
                  <c:v>7.610774227684709</c:v>
                </c:pt>
                <c:pt idx="57">
                  <c:v>7.601022033581675</c:v>
                </c:pt>
                <c:pt idx="58">
                  <c:v>7.591275465331408</c:v>
                </c:pt>
                <c:pt idx="59">
                  <c:v>7.581534647261209</c:v>
                </c:pt>
                <c:pt idx="60">
                  <c:v>7.57179970629028</c:v>
                </c:pt>
                <c:pt idx="61">
                  <c:v>7.562070771976622</c:v>
                </c:pt>
                <c:pt idx="62">
                  <c:v>7.552347976564451</c:v>
                </c:pt>
                <c:pt idx="63">
                  <c:v>7.542631455032124</c:v>
                </c:pt>
                <c:pt idx="64">
                  <c:v>7.532921345140553</c:v>
                </c:pt>
                <c:pt idx="65">
                  <c:v>7.523217787482094</c:v>
                </c:pt>
                <c:pt idx="66">
                  <c:v>7.513520925529908</c:v>
                </c:pt>
                <c:pt idx="67">
                  <c:v>7.503830905687765</c:v>
                </c:pt>
                <c:pt idx="68">
                  <c:v>7.494147877340285</c:v>
                </c:pt>
                <c:pt idx="69">
                  <c:v>7.484471992903578</c:v>
                </c:pt>
                <c:pt idx="70">
                  <c:v>7.474803407876295</c:v>
                </c:pt>
                <c:pt idx="71">
                  <c:v>7.465142280891032</c:v>
                </c:pt>
                <c:pt idx="72">
                  <c:v>7.455488773766095</c:v>
                </c:pt>
                <c:pt idx="73">
                  <c:v>7.445843051557575</c:v>
                </c:pt>
                <c:pt idx="74">
                  <c:v>7.43620528261174</c:v>
                </c:pt>
                <c:pt idx="75">
                  <c:v>7.426575638617662</c:v>
                </c:pt>
                <c:pt idx="76">
                  <c:v>7.416954294660125</c:v>
                </c:pt>
                <c:pt idx="77">
                  <c:v>7.407341429272703</c:v>
                </c:pt>
                <c:pt idx="78">
                  <c:v>7.397737224491035</c:v>
                </c:pt>
                <c:pt idx="79">
                  <c:v>7.388141865906222</c:v>
                </c:pt>
                <c:pt idx="80">
                  <c:v>7.37855554271834</c:v>
                </c:pt>
                <c:pt idx="81">
                  <c:v>7.368978447790001</c:v>
                </c:pt>
                <c:pt idx="82">
                  <c:v>7.359410777699936</c:v>
                </c:pt>
                <c:pt idx="83">
                  <c:v>7.349852732796558</c:v>
                </c:pt>
                <c:pt idx="84">
                  <c:v>7.340304517251447</c:v>
                </c:pt>
                <c:pt idx="85">
                  <c:v>7.330766339112717</c:v>
                </c:pt>
                <c:pt idx="86">
                  <c:v>7.321238410358211</c:v>
                </c:pt>
                <c:pt idx="87">
                  <c:v>7.311720946948468</c:v>
                </c:pt>
                <c:pt idx="88">
                  <c:v>7.302214168879419</c:v>
                </c:pt>
                <c:pt idx="89">
                  <c:v>7.292718300234723</c:v>
                </c:pt>
                <c:pt idx="90">
                  <c:v>7.283233569237718</c:v>
                </c:pt>
                <c:pt idx="91">
                  <c:v>7.273760208302902</c:v>
                </c:pt>
                <c:pt idx="92">
                  <c:v>7.26429845408687</c:v>
                </c:pt>
                <c:pt idx="93">
                  <c:v>7.254848547538658</c:v>
                </c:pt>
                <c:pt idx="94">
                  <c:v>7.245410733949408</c:v>
                </c:pt>
                <c:pt idx="95">
                  <c:v>7.235985263001275</c:v>
                </c:pt>
                <c:pt idx="96">
                  <c:v>7.226572388815509</c:v>
                </c:pt>
                <c:pt idx="97">
                  <c:v>7.217172369999614</c:v>
                </c:pt>
                <c:pt idx="98">
                  <c:v>7.20778546969352</c:v>
                </c:pt>
                <c:pt idx="99">
                  <c:v>7.198411955614653</c:v>
                </c:pt>
                <c:pt idx="100">
                  <c:v>7.189052100101838</c:v>
                </c:pt>
                <c:pt idx="101">
                  <c:v>7.179706180157918</c:v>
                </c:pt>
                <c:pt idx="102">
                  <c:v>7.170374477491009</c:v>
                </c:pt>
                <c:pt idx="103">
                  <c:v>7.161057278554272</c:v>
                </c:pt>
                <c:pt idx="104">
                  <c:v>7.151754874584115</c:v>
                </c:pt>
                <c:pt idx="105">
                  <c:v>7.142467561636705</c:v>
                </c:pt>
                <c:pt idx="106">
                  <c:v>7.133195640622678</c:v>
                </c:pt>
                <c:pt idx="107">
                  <c:v>7.123939417339943</c:v>
                </c:pt>
                <c:pt idx="108">
                  <c:v>7.114699202504452</c:v>
                </c:pt>
                <c:pt idx="109">
                  <c:v>7.105475311778819</c:v>
                </c:pt>
                <c:pt idx="110">
                  <c:v>7.096268065798657</c:v>
                </c:pt>
                <c:pt idx="111">
                  <c:v>7.087077790196528</c:v>
                </c:pt>
                <c:pt idx="112">
                  <c:v>7.077904815623339</c:v>
                </c:pt>
                <c:pt idx="113">
                  <c:v>7.06874947776708</c:v>
                </c:pt>
                <c:pt idx="114">
                  <c:v>7.059612117368754</c:v>
                </c:pt>
                <c:pt idx="115">
                  <c:v>7.050493080235371</c:v>
                </c:pt>
                <c:pt idx="116">
                  <c:v>7.041392717249842</c:v>
                </c:pt>
                <c:pt idx="117">
                  <c:v>7.032311384377648</c:v>
                </c:pt>
                <c:pt idx="118">
                  <c:v>7.02324944267013</c:v>
                </c:pt>
                <c:pt idx="119">
                  <c:v>7.014207258264245</c:v>
                </c:pt>
                <c:pt idx="120">
                  <c:v>7.005185202378652</c:v>
                </c:pt>
                <c:pt idx="121">
                  <c:v>6.996183651305943</c:v>
                </c:pt>
                <c:pt idx="122">
                  <c:v>6.987202986400901</c:v>
                </c:pt>
                <c:pt idx="123">
                  <c:v>6.978243594064598</c:v>
                </c:pt>
                <c:pt idx="124">
                  <c:v>6.969305865724184</c:v>
                </c:pt>
                <c:pt idx="125">
                  <c:v>6.960390197808212</c:v>
                </c:pt>
                <c:pt idx="126">
                  <c:v>6.95149699171733</c:v>
                </c:pt>
                <c:pt idx="127">
                  <c:v>6.942626653790182</c:v>
                </c:pt>
                <c:pt idx="128">
                  <c:v>6.93377959526436</c:v>
                </c:pt>
                <c:pt idx="129">
                  <c:v>6.924956232232222</c:v>
                </c:pt>
                <c:pt idx="130">
                  <c:v>6.916156985591467</c:v>
                </c:pt>
                <c:pt idx="131">
                  <c:v>6.90738228099024</c:v>
                </c:pt>
                <c:pt idx="132">
                  <c:v>6.898632548766651</c:v>
                </c:pt>
                <c:pt idx="133">
                  <c:v>6.88990822388255</c:v>
                </c:pt>
                <c:pt idx="134">
                  <c:v>6.881209745851376</c:v>
                </c:pt>
                <c:pt idx="135">
                  <c:v>6.87253755865995</c:v>
                </c:pt>
                <c:pt idx="136">
                  <c:v>6.863892110684046</c:v>
                </c:pt>
                <c:pt idx="137">
                  <c:v>6.855273854597617</c:v>
                </c:pt>
                <c:pt idx="138">
                  <c:v>6.846683247275497</c:v>
                </c:pt>
                <c:pt idx="139">
                  <c:v>6.838120749689466</c:v>
                </c:pt>
                <c:pt idx="140">
                  <c:v>6.829586826797554</c:v>
                </c:pt>
                <c:pt idx="141">
                  <c:v>6.821081947426413</c:v>
                </c:pt>
                <c:pt idx="142">
                  <c:v>6.812606584146691</c:v>
                </c:pt>
                <c:pt idx="143">
                  <c:v>6.804161213141245</c:v>
                </c:pt>
                <c:pt idx="144">
                  <c:v>6.795746314066118</c:v>
                </c:pt>
                <c:pt idx="145">
                  <c:v>6.787362369904168</c:v>
                </c:pt>
                <c:pt idx="146">
                  <c:v>6.779009866811256</c:v>
                </c:pt>
                <c:pt idx="147">
                  <c:v>6.770689293954915</c:v>
                </c:pt>
                <c:pt idx="148">
                  <c:v>6.762401143345441</c:v>
                </c:pt>
                <c:pt idx="149">
                  <c:v>6.754145909659317</c:v>
                </c:pt>
                <c:pt idx="150">
                  <c:v>6.745924090054956</c:v>
                </c:pt>
                <c:pt idx="151">
                  <c:v>6.737736183980695</c:v>
                </c:pt>
                <c:pt idx="152">
                  <c:v>6.729582692975045</c:v>
                </c:pt>
                <c:pt idx="153">
                  <c:v>6.72146412045915</c:v>
                </c:pt>
                <c:pt idx="154">
                  <c:v>6.713380971521504</c:v>
                </c:pt>
                <c:pt idx="155">
                  <c:v>6.7053337526949</c:v>
                </c:pt>
                <c:pt idx="156">
                  <c:v>6.697322971725676</c:v>
                </c:pt>
                <c:pt idx="157">
                  <c:v>6.68934913733529</c:v>
                </c:pt>
                <c:pt idx="158">
                  <c:v>6.681412758974299</c:v>
                </c:pt>
                <c:pt idx="159">
                  <c:v>6.673514346568818</c:v>
                </c:pt>
                <c:pt idx="160">
                  <c:v>6.665654410259566</c:v>
                </c:pt>
                <c:pt idx="161">
                  <c:v>6.657833460133617</c:v>
                </c:pt>
                <c:pt idx="162">
                  <c:v>6.650052005948991</c:v>
                </c:pt>
                <c:pt idx="163">
                  <c:v>6.642310556852239</c:v>
                </c:pt>
                <c:pt idx="164">
                  <c:v>6.63460962108921</c:v>
                </c:pt>
                <c:pt idx="165">
                  <c:v>6.626949705709188</c:v>
                </c:pt>
                <c:pt idx="166">
                  <c:v>6.619331316262609</c:v>
                </c:pt>
                <c:pt idx="167">
                  <c:v>6.611754956492609</c:v>
                </c:pt>
                <c:pt idx="168">
                  <c:v>6.604221128020653</c:v>
                </c:pt>
                <c:pt idx="169">
                  <c:v>6.596730330026527</c:v>
                </c:pt>
                <c:pt idx="170">
                  <c:v>6.589283058922977</c:v>
                </c:pt>
                <c:pt idx="171">
                  <c:v>6.581879808025343</c:v>
                </c:pt>
                <c:pt idx="172">
                  <c:v>6.574521067216502</c:v>
                </c:pt>
                <c:pt idx="173">
                  <c:v>6.567207322607494</c:v>
                </c:pt>
                <c:pt idx="174">
                  <c:v>6.559939056194215</c:v>
                </c:pt>
                <c:pt idx="175">
                  <c:v>6.552716745510565</c:v>
                </c:pt>
                <c:pt idx="176">
                  <c:v>6.545540863278484</c:v>
                </c:pt>
                <c:pt idx="177">
                  <c:v>6.538411877055315</c:v>
                </c:pt>
                <c:pt idx="178">
                  <c:v>6.531330248878947</c:v>
                </c:pt>
                <c:pt idx="179">
                  <c:v>6.524296434911216</c:v>
                </c:pt>
                <c:pt idx="180">
                  <c:v>6.517310885080062</c:v>
                </c:pt>
                <c:pt idx="181">
                  <c:v>6.510374042720941</c:v>
                </c:pt>
                <c:pt idx="182">
                  <c:v>6.503486344218036</c:v>
                </c:pt>
                <c:pt idx="183">
                  <c:v>6.49664821864578</c:v>
                </c:pt>
                <c:pt idx="184">
                  <c:v>6.489860087411264</c:v>
                </c:pt>
                <c:pt idx="185">
                  <c:v>6.483122363898094</c:v>
                </c:pt>
                <c:pt idx="186">
                  <c:v>6.476435453112252</c:v>
                </c:pt>
                <c:pt idx="187">
                  <c:v>6.469799751330566</c:v>
                </c:pt>
                <c:pt idx="188">
                  <c:v>6.463215645752377</c:v>
                </c:pt>
                <c:pt idx="189">
                  <c:v>6.456683514154991</c:v>
                </c:pt>
                <c:pt idx="190">
                  <c:v>6.45020372455353</c:v>
                </c:pt>
                <c:pt idx="191">
                  <c:v>6.443776634865793</c:v>
                </c:pt>
                <c:pt idx="192">
                  <c:v>6.4374025925827</c:v>
                </c:pt>
                <c:pt idx="193">
                  <c:v>6.431081934444992</c:v>
                </c:pt>
                <c:pt idx="194">
                  <c:v>6.424814986126729</c:v>
                </c:pt>
                <c:pt idx="195">
                  <c:v>6.418602061926213</c:v>
                </c:pt>
                <c:pt idx="196">
                  <c:v>6.412443464464944</c:v>
                </c:pt>
                <c:pt idx="197">
                  <c:v>6.40633948439518</c:v>
                </c:pt>
                <c:pt idx="198">
                  <c:v>6.400290400116678</c:v>
                </c:pt>
                <c:pt idx="199">
                  <c:v>6.394296477503209</c:v>
                </c:pt>
                <c:pt idx="200">
                  <c:v>6.388357969639363</c:v>
                </c:pt>
                <c:pt idx="201">
                  <c:v>6.382475116568218</c:v>
                </c:pt>
                <c:pt idx="202">
                  <c:v>6.376648145050377</c:v>
                </c:pt>
                <c:pt idx="203">
                  <c:v>6.370877268334881</c:v>
                </c:pt>
                <c:pt idx="204">
                  <c:v>6.365162685942478</c:v>
                </c:pt>
                <c:pt idx="205">
                  <c:v>6.359504583461715</c:v>
                </c:pt>
                <c:pt idx="206">
                  <c:v>6.353903132358285</c:v>
                </c:pt>
                <c:pt idx="207">
                  <c:v>6.348358489798046</c:v>
                </c:pt>
                <c:pt idx="208">
                  <c:v>6.34287079848409</c:v>
                </c:pt>
                <c:pt idx="209">
                  <c:v>6.337440186508214</c:v>
                </c:pt>
                <c:pt idx="210">
                  <c:v>6.332066767217139</c:v>
                </c:pt>
                <c:pt idx="211">
                  <c:v>6.326750639093752</c:v>
                </c:pt>
                <c:pt idx="212">
                  <c:v>6.321491885653645</c:v>
                </c:pt>
                <c:pt idx="213">
                  <c:v>6.316290575357176</c:v>
                </c:pt>
                <c:pt idx="214">
                  <c:v>6.311146761537253</c:v>
                </c:pt>
                <c:pt idx="215">
                  <c:v>6.306060482343</c:v>
                </c:pt>
                <c:pt idx="216">
                  <c:v>6.301031760699434</c:v>
                </c:pt>
                <c:pt idx="217">
                  <c:v>6.296060604283242</c:v>
                </c:pt>
                <c:pt idx="218">
                  <c:v>6.29114700551471</c:v>
                </c:pt>
                <c:pt idx="219">
                  <c:v>6.286290941565823</c:v>
                </c:pt>
                <c:pt idx="220">
                  <c:v>6.281492374384534</c:v>
                </c:pt>
                <c:pt idx="221">
                  <c:v>6.276751250735113</c:v>
                </c:pt>
                <c:pt idx="222">
                  <c:v>6.272067502254513</c:v>
                </c:pt>
                <c:pt idx="223">
                  <c:v>6.267441045524633</c:v>
                </c:pt>
                <c:pt idx="224">
                  <c:v>6.262871782160281</c:v>
                </c:pt>
                <c:pt idx="225">
                  <c:v>6.258359598912671</c:v>
                </c:pt>
                <c:pt idx="226">
                  <c:v>6.253904367788222</c:v>
                </c:pt>
                <c:pt idx="227">
                  <c:v>6.249505946182375</c:v>
                </c:pt>
                <c:pt idx="228">
                  <c:v>6.245164177028153</c:v>
                </c:pt>
                <c:pt idx="229">
                  <c:v>6.240878888959131</c:v>
                </c:pt>
                <c:pt idx="230">
                  <c:v>6.23664989648646</c:v>
                </c:pt>
                <c:pt idx="231">
                  <c:v>6.232477000189544</c:v>
                </c:pt>
                <c:pt idx="232">
                  <c:v>6.228359986920011</c:v>
                </c:pt>
                <c:pt idx="233">
                  <c:v>6.224298630018457</c:v>
                </c:pt>
                <c:pt idx="234">
                  <c:v>6.220292689543588</c:v>
                </c:pt>
                <c:pt idx="235">
                  <c:v>6.216341912513222</c:v>
                </c:pt>
                <c:pt idx="236">
                  <c:v>6.21244603315666</c:v>
                </c:pt>
                <c:pt idx="237">
                  <c:v>6.208604773177921</c:v>
                </c:pt>
                <c:pt idx="238">
                  <c:v>6.204817842029277</c:v>
                </c:pt>
                <c:pt idx="239">
                  <c:v>6.201084937194548</c:v>
                </c:pt>
                <c:pt idx="240">
                  <c:v>6.197405744481594</c:v>
                </c:pt>
                <c:pt idx="241">
                  <c:v>6.193779938323402</c:v>
                </c:pt>
                <c:pt idx="242">
                  <c:v>6.190207182087213</c:v>
                </c:pt>
                <c:pt idx="243">
                  <c:v>6.186687128391059</c:v>
                </c:pt>
                <c:pt idx="244">
                  <c:v>6.183219419427136</c:v>
                </c:pt>
                <c:pt idx="245">
                  <c:v>6.179803687291392</c:v>
                </c:pt>
                <c:pt idx="246">
                  <c:v>6.176439554318721</c:v>
                </c:pt>
                <c:pt idx="247">
                  <c:v>6.173126633423166</c:v>
                </c:pt>
                <c:pt idx="248">
                  <c:v>6.169864528442523</c:v>
                </c:pt>
                <c:pt idx="249">
                  <c:v>6.166652834486723</c:v>
                </c:pt>
                <c:pt idx="250">
                  <c:v>6.163491138289429</c:v>
                </c:pt>
                <c:pt idx="251">
                  <c:v>6.160379018562218</c:v>
                </c:pt>
                <c:pt idx="252">
                  <c:v>6.157316046350794</c:v>
                </c:pt>
                <c:pt idx="253">
                  <c:v>6.154301785392636</c:v>
                </c:pt>
                <c:pt idx="254">
                  <c:v>6.151335792475535</c:v>
                </c:pt>
                <c:pt idx="255">
                  <c:v>6.148417617796451</c:v>
                </c:pt>
                <c:pt idx="256">
                  <c:v>6.145546805320156</c:v>
                </c:pt>
                <c:pt idx="257">
                  <c:v>6.142722893137154</c:v>
                </c:pt>
                <c:pt idx="258">
                  <c:v>6.139945413820337</c:v>
                </c:pt>
                <c:pt idx="259">
                  <c:v>6.137213894779916</c:v>
                </c:pt>
                <c:pt idx="260">
                  <c:v>6.134527858616127</c:v>
                </c:pt>
                <c:pt idx="261">
                  <c:v>6.131886823469266</c:v>
                </c:pt>
                <c:pt idx="262">
                  <c:v>6.129290303366611</c:v>
                </c:pt>
                <c:pt idx="263">
                  <c:v>6.126737808565811</c:v>
                </c:pt>
                <c:pt idx="264">
                  <c:v>6.124228845894327</c:v>
                </c:pt>
                <c:pt idx="265">
                  <c:v>6.121762919084573</c:v>
                </c:pt>
                <c:pt idx="266">
                  <c:v>6.119339529104361</c:v>
                </c:pt>
                <c:pt idx="267">
                  <c:v>6.116958174482337</c:v>
                </c:pt>
                <c:pt idx="268">
                  <c:v>6.11461835162808</c:v>
                </c:pt>
                <c:pt idx="269">
                  <c:v>6.112319555146549</c:v>
                </c:pt>
                <c:pt idx="270">
                  <c:v>6.110061278146629</c:v>
                </c:pt>
                <c:pt idx="271">
                  <c:v>6.107843012543498</c:v>
                </c:pt>
                <c:pt idx="272">
                  <c:v>6.105664249354573</c:v>
                </c:pt>
                <c:pt idx="273">
                  <c:v>6.103524478988851</c:v>
                </c:pt>
                <c:pt idx="274">
                  <c:v>6.101423191529397</c:v>
                </c:pt>
                <c:pt idx="275">
                  <c:v>6.099359877008867</c:v>
                </c:pt>
                <c:pt idx="276">
                  <c:v>6.097334025677838</c:v>
                </c:pt>
                <c:pt idx="277">
                  <c:v>6.095345128265873</c:v>
                </c:pt>
                <c:pt idx="278">
                  <c:v>6.093392676235156</c:v>
                </c:pt>
                <c:pt idx="279">
                  <c:v>6.09147616202662</c:v>
                </c:pt>
                <c:pt idx="280">
                  <c:v>6.089595079298471</c:v>
                </c:pt>
                <c:pt idx="281">
                  <c:v>6.087748923157059</c:v>
                </c:pt>
                <c:pt idx="282">
                  <c:v>6.085937190380026</c:v>
                </c:pt>
                <c:pt idx="283">
                  <c:v>6.084159379631717</c:v>
                </c:pt>
                <c:pt idx="284">
                  <c:v>6.082414991670815</c:v>
                </c:pt>
                <c:pt idx="285">
                  <c:v>6.080703529550223</c:v>
                </c:pt>
                <c:pt idx="286">
                  <c:v>6.079024498809177</c:v>
                </c:pt>
                <c:pt idx="287">
                  <c:v>6.077377407657636</c:v>
                </c:pt>
                <c:pt idx="288">
                  <c:v>6.07576176715297</c:v>
                </c:pt>
                <c:pt idx="289">
                  <c:v>6.074177091368997</c:v>
                </c:pt>
                <c:pt idx="290">
                  <c:v>6.072622897557449</c:v>
                </c:pt>
                <c:pt idx="291">
                  <c:v>6.071098706301906</c:v>
                </c:pt>
                <c:pt idx="292">
                  <c:v>6.069604041664307</c:v>
                </c:pt>
                <c:pt idx="293">
                  <c:v>6.068138431324105</c:v>
                </c:pt>
                <c:pt idx="294">
                  <c:v>6.066701406710194</c:v>
                </c:pt>
                <c:pt idx="295">
                  <c:v>6.065292503125682</c:v>
                </c:pt>
                <c:pt idx="296">
                  <c:v>6.063911259865651</c:v>
                </c:pt>
                <c:pt idx="297">
                  <c:v>6.062557220328015</c:v>
                </c:pt>
                <c:pt idx="298">
                  <c:v>6.061229932117601</c:v>
                </c:pt>
                <c:pt idx="299">
                  <c:v>6.059928947143595</c:v>
                </c:pt>
                <c:pt idx="300">
                  <c:v>6.058653821710479</c:v>
                </c:pt>
                <c:pt idx="301">
                  <c:v>6.057404116602623</c:v>
                </c:pt>
                <c:pt idx="302">
                  <c:v>6.056179397162647</c:v>
                </c:pt>
                <c:pt idx="303">
                  <c:v>6.05497923336375</c:v>
                </c:pt>
                <c:pt idx="304">
                  <c:v>6.053803199876093</c:v>
                </c:pt>
                <c:pt idx="305">
                  <c:v>6.052650876127472</c:v>
                </c:pt>
                <c:pt idx="306">
                  <c:v>6.051521846358368</c:v>
                </c:pt>
                <c:pt idx="307">
                  <c:v>6.050415699671579</c:v>
                </c:pt>
                <c:pt idx="308">
                  <c:v>6.049332030076565</c:v>
                </c:pt>
                <c:pt idx="309">
                  <c:v>6.048270436528707</c:v>
                </c:pt>
                <c:pt idx="310">
                  <c:v>6.04723052296358</c:v>
                </c:pt>
                <c:pt idx="311">
                  <c:v>6.046211898326472</c:v>
                </c:pt>
                <c:pt idx="312">
                  <c:v>6.04521417659726</c:v>
                </c:pt>
                <c:pt idx="313">
                  <c:v>6.044236976810824</c:v>
                </c:pt>
                <c:pt idx="314">
                  <c:v>6.043279923073158</c:v>
                </c:pt>
                <c:pt idx="315">
                  <c:v>6.04234264457334</c:v>
                </c:pt>
                <c:pt idx="316">
                  <c:v>6.041424775591507</c:v>
                </c:pt>
                <c:pt idx="317">
                  <c:v>6.040525955503003</c:v>
                </c:pt>
                <c:pt idx="318">
                  <c:v>6.039645828778848</c:v>
                </c:pt>
                <c:pt idx="319">
                  <c:v>6.038784044982694</c:v>
                </c:pt>
                <c:pt idx="320">
                  <c:v>6.037940258764388</c:v>
                </c:pt>
                <c:pt idx="321">
                  <c:v>6.03711412985032</c:v>
                </c:pt>
                <c:pt idx="322">
                  <c:v>6.03630532303069</c:v>
                </c:pt>
                <c:pt idx="323">
                  <c:v>6.035513508143834</c:v>
                </c:pt>
                <c:pt idx="324">
                  <c:v>6.034738360057748</c:v>
                </c:pt>
                <c:pt idx="325">
                  <c:v>6.03397955864895</c:v>
                </c:pt>
                <c:pt idx="326">
                  <c:v>6.033236788778822</c:v>
                </c:pt>
                <c:pt idx="327">
                  <c:v>6.032509740267546</c:v>
                </c:pt>
                <c:pt idx="328">
                  <c:v>6.03179810786577</c:v>
                </c:pt>
                <c:pt idx="329">
                  <c:v>6.031101591224136</c:v>
                </c:pt>
                <c:pt idx="330">
                  <c:v>6.030419894860775</c:v>
                </c:pt>
                <c:pt idx="331">
                  <c:v>6.029752728126904</c:v>
                </c:pt>
                <c:pt idx="332">
                  <c:v>6.029099805170623</c:v>
                </c:pt>
                <c:pt idx="333">
                  <c:v>6.028460844899048</c:v>
                </c:pt>
                <c:pt idx="334">
                  <c:v>6.027835570938852</c:v>
                </c:pt>
                <c:pt idx="335">
                  <c:v>6.02722371159536</c:v>
                </c:pt>
                <c:pt idx="336">
                  <c:v>6.026624999810259</c:v>
                </c:pt>
                <c:pt idx="337">
                  <c:v>6.026039173118063</c:v>
                </c:pt>
                <c:pt idx="338">
                  <c:v>6.025465973601385</c:v>
                </c:pt>
                <c:pt idx="339">
                  <c:v>6.024905147845149</c:v>
                </c:pt>
                <c:pt idx="340">
                  <c:v>6.024356446889795</c:v>
                </c:pt>
                <c:pt idx="341">
                  <c:v>6.023819626183592</c:v>
                </c:pt>
                <c:pt idx="342">
                  <c:v>6.023294445534111</c:v>
                </c:pt>
                <c:pt idx="343">
                  <c:v>6.02278066905898</c:v>
                </c:pt>
                <c:pt idx="344">
                  <c:v>6.022278065135937</c:v>
                </c:pt>
                <c:pt idx="345">
                  <c:v>6.021786406352321</c:v>
                </c:pt>
                <c:pt idx="346">
                  <c:v>6.02130546945402</c:v>
                </c:pt>
                <c:pt idx="347">
                  <c:v>6.020835035293966</c:v>
                </c:pt>
                <c:pt idx="348">
                  <c:v>6.020374888780242</c:v>
                </c:pt>
                <c:pt idx="349">
                  <c:v>6.019924818823849</c:v>
                </c:pt>
                <c:pt idx="350">
                  <c:v>6.01948461828622</c:v>
                </c:pt>
                <c:pt idx="351">
                  <c:v>6.019054083926494</c:v>
                </c:pt>
                <c:pt idx="352">
                  <c:v>6.018633016348655</c:v>
                </c:pt>
                <c:pt idx="353">
                  <c:v>6.018221219948543</c:v>
                </c:pt>
                <c:pt idx="354">
                  <c:v>6.017818502860817</c:v>
                </c:pt>
                <c:pt idx="355">
                  <c:v>6.017424676905892</c:v>
                </c:pt>
                <c:pt idx="356">
                  <c:v>6.017039557536926</c:v>
                </c:pt>
                <c:pt idx="357">
                  <c:v>6.016662963786857</c:v>
                </c:pt>
                <c:pt idx="358">
                  <c:v>6.016294718215574</c:v>
                </c:pt>
                <c:pt idx="359">
                  <c:v>6.015934646857224</c:v>
                </c:pt>
                <c:pt idx="360">
                  <c:v>6.015582579167715</c:v>
                </c:pt>
                <c:pt idx="361">
                  <c:v>6.015238347972434</c:v>
                </c:pt>
                <c:pt idx="362">
                  <c:v>6.014901789414224</c:v>
                </c:pt>
                <c:pt idx="363">
                  <c:v>6.014572742901635</c:v>
                </c:pt>
                <c:pt idx="364">
                  <c:v>6.014251051057498</c:v>
                </c:pt>
                <c:pt idx="365">
                  <c:v>6.013936559667822</c:v>
                </c:pt>
                <c:pt idx="366">
                  <c:v>6.013629117631071</c:v>
                </c:pt>
                <c:pt idx="367">
                  <c:v>6.013328576907813</c:v>
                </c:pt>
                <c:pt idx="368">
                  <c:v>6.013034792470783</c:v>
                </c:pt>
                <c:pt idx="369">
                  <c:v>6.012747622255381</c:v>
                </c:pt>
                <c:pt idx="370">
                  <c:v>6.012466927110602</c:v>
                </c:pt>
                <c:pt idx="371">
                  <c:v>6.012192570750451</c:v>
                </c:pt>
                <c:pt idx="372">
                  <c:v>6.011924419705821</c:v>
                </c:pt>
                <c:pt idx="373">
                  <c:v>6.011662343276883</c:v>
                </c:pt>
                <c:pt idx="374">
                  <c:v>6.011406213485979</c:v>
                </c:pt>
                <c:pt idx="375">
                  <c:v>6.011155905031037</c:v>
                </c:pt>
                <c:pt idx="376">
                  <c:v>6.010911295239529</c:v>
                </c:pt>
                <c:pt idx="377">
                  <c:v>6.010672264022968</c:v>
                </c:pt>
                <c:pt idx="378">
                  <c:v>6.010438693831964</c:v>
                </c:pt>
                <c:pt idx="379">
                  <c:v>6.010210469611843</c:v>
                </c:pt>
                <c:pt idx="380">
                  <c:v>6.009987478758839</c:v>
                </c:pt>
                <c:pt idx="381">
                  <c:v>6.009769611076862</c:v>
                </c:pt>
                <c:pt idx="382">
                  <c:v>6.009556758734857</c:v>
                </c:pt>
                <c:pt idx="383">
                  <c:v>6.009348816224746</c:v>
                </c:pt>
                <c:pt idx="384">
                  <c:v>6.009145680319975</c:v>
                </c:pt>
                <c:pt idx="385">
                  <c:v>6.008947250034645</c:v>
                </c:pt>
                <c:pt idx="386">
                  <c:v>6.008753426583259</c:v>
                </c:pt>
                <c:pt idx="387">
                  <c:v>6.008564113341066</c:v>
                </c:pt>
                <c:pt idx="388">
                  <c:v>6.008379215805016</c:v>
                </c:pt>
                <c:pt idx="389">
                  <c:v>6.008198641555317</c:v>
                </c:pt>
                <c:pt idx="390">
                  <c:v>6.008022300217601</c:v>
                </c:pt>
                <c:pt idx="391">
                  <c:v>6.007850103425714</c:v>
                </c:pt>
                <c:pt idx="392">
                  <c:v>6.007681964785085</c:v>
                </c:pt>
                <c:pt idx="393">
                  <c:v>6.007517799836736</c:v>
                </c:pt>
                <c:pt idx="394">
                  <c:v>6.007357526021877</c:v>
                </c:pt>
                <c:pt idx="395">
                  <c:v>6.007201062647116</c:v>
                </c:pt>
                <c:pt idx="396">
                  <c:v>6.007048330850268</c:v>
                </c:pt>
                <c:pt idx="397">
                  <c:v>6.006899253566774</c:v>
                </c:pt>
                <c:pt idx="398">
                  <c:v>6.006753755496708</c:v>
                </c:pt>
                <c:pt idx="399">
                  <c:v>6.006611763072397</c:v>
                </c:pt>
                <c:pt idx="400">
                  <c:v>6.006473204426615</c:v>
                </c:pt>
                <c:pt idx="401">
                  <c:v>6.006338009361384</c:v>
                </c:pt>
                <c:pt idx="402">
                  <c:v>6.00620610931735</c:v>
                </c:pt>
                <c:pt idx="403">
                  <c:v>6.006077437343757</c:v>
                </c:pt>
                <c:pt idx="404">
                  <c:v>6.00595192806898</c:v>
                </c:pt>
                <c:pt idx="405">
                  <c:v>6.005829517671653</c:v>
                </c:pt>
                <c:pt idx="406">
                  <c:v>6.005710143852354</c:v>
                </c:pt>
                <c:pt idx="407">
                  <c:v>6.005593745805867</c:v>
                </c:pt>
                <c:pt idx="408">
                  <c:v>6.005480264193996</c:v>
                </c:pt>
                <c:pt idx="409">
                  <c:v>6.005369641118941</c:v>
                </c:pt>
                <c:pt idx="410">
                  <c:v>6.00526182009723</c:v>
                </c:pt>
                <c:pt idx="411">
                  <c:v>6.005156746034196</c:v>
                </c:pt>
                <c:pt idx="412">
                  <c:v>6.005054365198989</c:v>
                </c:pt>
                <c:pt idx="413">
                  <c:v>6.004954625200138</c:v>
                </c:pt>
                <c:pt idx="414">
                  <c:v>6.004857474961641</c:v>
                </c:pt>
                <c:pt idx="415">
                  <c:v>6.004762864699576</c:v>
                </c:pt>
                <c:pt idx="416">
                  <c:v>6.004670745899243</c:v>
                </c:pt>
                <c:pt idx="417">
                  <c:v>6.004581071292816</c:v>
                </c:pt>
                <c:pt idx="418">
                  <c:v>6.004493794837514</c:v>
                </c:pt>
                <c:pt idx="419">
                  <c:v>6.004408871694277</c:v>
                </c:pt>
                <c:pt idx="420">
                  <c:v>6.004326258206927</c:v>
                </c:pt>
                <c:pt idx="421">
                  <c:v>6.004245911881854</c:v>
                </c:pt>
                <c:pt idx="422">
                  <c:v>6.004167791368171</c:v>
                </c:pt>
                <c:pt idx="423">
                  <c:v>6.004091856438363</c:v>
                </c:pt>
                <c:pt idx="424">
                  <c:v>6.004018067969409</c:v>
                </c:pt>
                <c:pt idx="425">
                  <c:v>6.00394638792439</c:v>
                </c:pt>
                <c:pt idx="426">
                  <c:v>6.003876779334564</c:v>
                </c:pt>
                <c:pt idx="427">
                  <c:v>6.003809206281896</c:v>
                </c:pt>
                <c:pt idx="428">
                  <c:v>6.003743633882064</c:v>
                </c:pt>
                <c:pt idx="429">
                  <c:v>6.003680028267907</c:v>
                </c:pt>
                <c:pt idx="430">
                  <c:v>6.003618356573332</c:v>
                </c:pt>
                <c:pt idx="431">
                  <c:v>6.003558586917661</c:v>
                </c:pt>
                <c:pt idx="432">
                  <c:v>6.003500688390423</c:v>
                </c:pt>
                <c:pt idx="433">
                  <c:v>6.003444631036576</c:v>
                </c:pt>
                <c:pt idx="434">
                  <c:v>6.003390385842167</c:v>
                </c:pt>
                <c:pt idx="435">
                  <c:v>6.00333792472042</c:v>
                </c:pt>
                <c:pt idx="436">
                  <c:v>6.003287220498236</c:v>
                </c:pt>
                <c:pt idx="437">
                  <c:v>6.003238246903118</c:v>
                </c:pt>
                <c:pt idx="438">
                  <c:v>6.003190978550517</c:v>
                </c:pt>
                <c:pt idx="439">
                  <c:v>6.003145390931575</c:v>
                </c:pt>
                <c:pt idx="440">
                  <c:v>6.003101460401284</c:v>
                </c:pt>
                <c:pt idx="441">
                  <c:v>6.003059164167033</c:v>
                </c:pt>
                <c:pt idx="442">
                  <c:v>6.003018480277574</c:v>
                </c:pt>
                <c:pt idx="443">
                  <c:v>6.002979387612363</c:v>
                </c:pt>
                <c:pt idx="444">
                  <c:v>6.0029418658713</c:v>
                </c:pt>
                <c:pt idx="445">
                  <c:v>6.002905895564856</c:v>
                </c:pt>
                <c:pt idx="446">
                  <c:v>6.002871458004583</c:v>
                </c:pt>
                <c:pt idx="447">
                  <c:v>6.002838535294002</c:v>
                </c:pt>
                <c:pt idx="448">
                  <c:v>6.002807110319867</c:v>
                </c:pt>
                <c:pt idx="449">
                  <c:v>6.002777166743815</c:v>
                </c:pt>
                <c:pt idx="450">
                  <c:v>6.002748688994366</c:v>
                </c:pt>
                <c:pt idx="451">
                  <c:v>6.002721662259312</c:v>
                </c:pt>
                <c:pt idx="452">
                  <c:v>6.002696072478454</c:v>
                </c:pt>
                <c:pt idx="453">
                  <c:v>6.002671906336715</c:v>
                </c:pt>
                <c:pt idx="454">
                  <c:v>6.00264915125761</c:v>
                </c:pt>
                <c:pt idx="455">
                  <c:v>6.00262779539706</c:v>
                </c:pt>
                <c:pt idx="456">
                  <c:v>6.002607827637596</c:v>
                </c:pt>
                <c:pt idx="457">
                  <c:v>6.002589237582864</c:v>
                </c:pt>
                <c:pt idx="458">
                  <c:v>6.002572015552535</c:v>
                </c:pt>
                <c:pt idx="459">
                  <c:v>6.002556152577533</c:v>
                </c:pt>
                <c:pt idx="460">
                  <c:v>6.002541640395613</c:v>
                </c:pt>
                <c:pt idx="461">
                  <c:v>6.0025284714473</c:v>
                </c:pt>
                <c:pt idx="462">
                  <c:v>6.002516638872154</c:v>
                </c:pt>
                <c:pt idx="463">
                  <c:v>6.002506136505396</c:v>
                </c:pt>
                <c:pt idx="464">
                  <c:v>6.002496958874861</c:v>
                </c:pt>
                <c:pt idx="465">
                  <c:v>6.002489101198298</c:v>
                </c:pt>
                <c:pt idx="466">
                  <c:v>6.002482559381016</c:v>
                </c:pt>
                <c:pt idx="467">
                  <c:v>6.002477330013853</c:v>
                </c:pt>
                <c:pt idx="468">
                  <c:v>6.0024734103715</c:v>
                </c:pt>
                <c:pt idx="469">
                  <c:v>6.002470798411153</c:v>
                </c:pt>
                <c:pt idx="470">
                  <c:v>6.002469492771502</c:v>
                </c:pt>
                <c:pt idx="471">
                  <c:v>6.002469492772062</c:v>
                </c:pt>
                <c:pt idx="472">
                  <c:v>6.002470798412835</c:v>
                </c:pt>
                <c:pt idx="473">
                  <c:v>6.002473410374308</c:v>
                </c:pt>
                <c:pt idx="474">
                  <c:v>6.002477330017793</c:v>
                </c:pt>
                <c:pt idx="475">
                  <c:v>6.002482559386096</c:v>
                </c:pt>
                <c:pt idx="476">
                  <c:v>6.00248910120453</c:v>
                </c:pt>
                <c:pt idx="477">
                  <c:v>6.002496958882256</c:v>
                </c:pt>
                <c:pt idx="478">
                  <c:v>6.002506136513971</c:v>
                </c:pt>
                <c:pt idx="479">
                  <c:v>6.002516638881926</c:v>
                </c:pt>
                <c:pt idx="480">
                  <c:v>6.00252847145829</c:v>
                </c:pt>
                <c:pt idx="481">
                  <c:v>6.002541640407845</c:v>
                </c:pt>
                <c:pt idx="482">
                  <c:v>6.002556152591032</c:v>
                </c:pt>
                <c:pt idx="483">
                  <c:v>6.002572015567331</c:v>
                </c:pt>
                <c:pt idx="484">
                  <c:v>6.002589237598986</c:v>
                </c:pt>
                <c:pt idx="485">
                  <c:v>6.00260782765508</c:v>
                </c:pt>
                <c:pt idx="486">
                  <c:v>6.002627795415943</c:v>
                </c:pt>
                <c:pt idx="487">
                  <c:v>6.002649151277928</c:v>
                </c:pt>
                <c:pt idx="488">
                  <c:v>6.002671906358516</c:v>
                </c:pt>
                <c:pt idx="489">
                  <c:v>6.002696072501781</c:v>
                </c:pt>
                <c:pt idx="490">
                  <c:v>6.002721662284215</c:v>
                </c:pt>
                <c:pt idx="491">
                  <c:v>6.002748689020898</c:v>
                </c:pt>
                <c:pt idx="492">
                  <c:v>6.002777166772032</c:v>
                </c:pt>
                <c:pt idx="493">
                  <c:v>6.002807110349827</c:v>
                </c:pt>
                <c:pt idx="494">
                  <c:v>6.002838535325769</c:v>
                </c:pt>
                <c:pt idx="495">
                  <c:v>6.002871458038225</c:v>
                </c:pt>
                <c:pt idx="496">
                  <c:v>6.002905895600443</c:v>
                </c:pt>
                <c:pt idx="497">
                  <c:v>6.002941865908907</c:v>
                </c:pt>
                <c:pt idx="498">
                  <c:v>6.00297938765207</c:v>
                </c:pt>
                <c:pt idx="499">
                  <c:v>6.003018480319464</c:v>
                </c:pt>
                <c:pt idx="500">
                  <c:v>6.003059164211194</c:v>
                </c:pt>
                <c:pt idx="501">
                  <c:v>6.00310146044781</c:v>
                </c:pt>
                <c:pt idx="502">
                  <c:v>6.003145390980564</c:v>
                </c:pt>
                <c:pt idx="503">
                  <c:v>6.003190978602071</c:v>
                </c:pt>
                <c:pt idx="504">
                  <c:v>6.003238246957346</c:v>
                </c:pt>
                <c:pt idx="505">
                  <c:v>6.003287220555253</c:v>
                </c:pt>
                <c:pt idx="506">
                  <c:v>6.003337924780346</c:v>
                </c:pt>
                <c:pt idx="507">
                  <c:v>6.003390385905128</c:v>
                </c:pt>
                <c:pt idx="508">
                  <c:v>6.003444631102703</c:v>
                </c:pt>
                <c:pt idx="509">
                  <c:v>6.003500688459857</c:v>
                </c:pt>
                <c:pt idx="510">
                  <c:v>6.003558586990549</c:v>
                </c:pt>
                <c:pt idx="511">
                  <c:v>6.003618356649824</c:v>
                </c:pt>
                <c:pt idx="512">
                  <c:v>6.003680028348166</c:v>
                </c:pt>
                <c:pt idx="513">
                  <c:v>6.00374363396626</c:v>
                </c:pt>
                <c:pt idx="514">
                  <c:v>6.003809206370204</c:v>
                </c:pt>
                <c:pt idx="515">
                  <c:v>6.00387677942717</c:v>
                </c:pt>
                <c:pt idx="516">
                  <c:v>6.00394638802149</c:v>
                </c:pt>
                <c:pt idx="517">
                  <c:v>6.004018068071205</c:v>
                </c:pt>
                <c:pt idx="518">
                  <c:v>6.004091856545069</c:v>
                </c:pt>
                <c:pt idx="519">
                  <c:v>6.004167791480013</c:v>
                </c:pt>
                <c:pt idx="520">
                  <c:v>6.004245911999064</c:v>
                </c:pt>
                <c:pt idx="521">
                  <c:v>6.004326258329752</c:v>
                </c:pt>
                <c:pt idx="522">
                  <c:v>6.004408871822975</c:v>
                </c:pt>
                <c:pt idx="523">
                  <c:v>6.004493794972357</c:v>
                </c:pt>
                <c:pt idx="524">
                  <c:v>6.004581071434084</c:v>
                </c:pt>
                <c:pt idx="525">
                  <c:v>6.004670746047233</c:v>
                </c:pt>
                <c:pt idx="526">
                  <c:v>6.004762864854599</c:v>
                </c:pt>
                <c:pt idx="527">
                  <c:v>6.004857475124021</c:v>
                </c:pt>
                <c:pt idx="528">
                  <c:v>6.004954625370216</c:v>
                </c:pt>
                <c:pt idx="529">
                  <c:v>6.00505436537712</c:v>
                </c:pt>
                <c:pt idx="530">
                  <c:v>6.005156746220753</c:v>
                </c:pt>
                <c:pt idx="531">
                  <c:v>6.005261820292604</c:v>
                </c:pt>
                <c:pt idx="532">
                  <c:v>6.00536964132354</c:v>
                </c:pt>
                <c:pt idx="533">
                  <c:v>6.005480264408249</c:v>
                </c:pt>
                <c:pt idx="534">
                  <c:v>6.005593746030224</c:v>
                </c:pt>
                <c:pt idx="535">
                  <c:v>6.00571014408728</c:v>
                </c:pt>
                <c:pt idx="536">
                  <c:v>6.00582951791764</c:v>
                </c:pt>
                <c:pt idx="537">
                  <c:v>6.005951928326541</c:v>
                </c:pt>
                <c:pt idx="538">
                  <c:v>6.006077437613431</c:v>
                </c:pt>
                <c:pt idx="539">
                  <c:v>6.0062061095997</c:v>
                </c:pt>
                <c:pt idx="540">
                  <c:v>6.006338009656997</c:v>
                </c:pt>
                <c:pt idx="541">
                  <c:v>6.00647320473611</c:v>
                </c:pt>
                <c:pt idx="542">
                  <c:v>6.006611763396418</c:v>
                </c:pt>
                <c:pt idx="543">
                  <c:v>6.00675375583593</c:v>
                </c:pt>
                <c:pt idx="544">
                  <c:v>6.006899253921903</c:v>
                </c:pt>
                <c:pt idx="545">
                  <c:v>6.007048331222044</c:v>
                </c:pt>
                <c:pt idx="546">
                  <c:v>6.007201063036312</c:v>
                </c:pt>
                <c:pt idx="547">
                  <c:v>6.007357526429304</c:v>
                </c:pt>
                <c:pt idx="548">
                  <c:v>6.007517800263239</c:v>
                </c:pt>
                <c:pt idx="549">
                  <c:v>6.00768196523155</c:v>
                </c:pt>
                <c:pt idx="550">
                  <c:v>6.007850103893068</c:v>
                </c:pt>
                <c:pt idx="551">
                  <c:v>6.008022300706817</c:v>
                </c:pt>
                <c:pt idx="552">
                  <c:v>6.008198642067407</c:v>
                </c:pt>
                <c:pt idx="553">
                  <c:v>6.008379216341044</c:v>
                </c:pt>
                <c:pt idx="554">
                  <c:v>6.008564113902142</c:v>
                </c:pt>
                <c:pt idx="555">
                  <c:v>6.008753427170545</c:v>
                </c:pt>
                <c:pt idx="556">
                  <c:v>6.008947250649357</c:v>
                </c:pt>
                <c:pt idx="557">
                  <c:v>6.009145680963385</c:v>
                </c:pt>
                <c:pt idx="558">
                  <c:v>6.009348816898185</c:v>
                </c:pt>
                <c:pt idx="559">
                  <c:v>6.009556759439716</c:v>
                </c:pt>
                <c:pt idx="560">
                  <c:v>6.009769611814597</c:v>
                </c:pt>
                <c:pt idx="561">
                  <c:v>6.009987479530973</c:v>
                </c:pt>
                <c:pt idx="562">
                  <c:v>6.010210470419969</c:v>
                </c:pt>
                <c:pt idx="563">
                  <c:v>6.010438694677747</c:v>
                </c:pt>
                <c:pt idx="564">
                  <c:v>6.010672264908151</c:v>
                </c:pt>
                <c:pt idx="565">
                  <c:v>6.010911296165934</c:v>
                </c:pt>
                <c:pt idx="566">
                  <c:v>6.01115590600057</c:v>
                </c:pt>
                <c:pt idx="567">
                  <c:v>6.011406214500633</c:v>
                </c:pt>
                <c:pt idx="568">
                  <c:v>6.011662344338743</c:v>
                </c:pt>
                <c:pt idx="569">
                  <c:v>6.011924420817066</c:v>
                </c:pt>
                <c:pt idx="570">
                  <c:v>6.012192571913361</c:v>
                </c:pt>
                <c:pt idx="571">
                  <c:v>6.012466928327561</c:v>
                </c:pt>
                <c:pt idx="572">
                  <c:v>6.012747623528881</c:v>
                </c:pt>
                <c:pt idx="573">
                  <c:v>6.01303479380343</c:v>
                </c:pt>
                <c:pt idx="574">
                  <c:v>6.013328578302331</c:v>
                </c:pt>
                <c:pt idx="575">
                  <c:v>6.01362911909031</c:v>
                </c:pt>
                <c:pt idx="576">
                  <c:v>6.013936561194761</c:v>
                </c:pt>
                <c:pt idx="577">
                  <c:v>6.01425105265525</c:v>
                </c:pt>
                <c:pt idx="578">
                  <c:v>6.014572744573456</c:v>
                </c:pt>
                <c:pt idx="579">
                  <c:v>6.014901791163517</c:v>
                </c:pt>
                <c:pt idx="580">
                  <c:v>6.015238349802758</c:v>
                </c:pt>
                <c:pt idx="581">
                  <c:v>6.015582581082787</c:v>
                </c:pt>
                <c:pt idx="582">
                  <c:v>6.015934648860933</c:v>
                </c:pt>
                <c:pt idx="583">
                  <c:v>6.016294720311983</c:v>
                </c:pt>
                <c:pt idx="584">
                  <c:v>6.016662965980211</c:v>
                </c:pt>
                <c:pt idx="585">
                  <c:v>6.017039559831665</c:v>
                </c:pt>
                <c:pt idx="586">
                  <c:v>6.017424679306655</c:v>
                </c:pt>
                <c:pt idx="587">
                  <c:v>6.017818505372451</c:v>
                </c:pt>
                <c:pt idx="588">
                  <c:v>6.018221222576114</c:v>
                </c:pt>
                <c:pt idx="589">
                  <c:v>6.018633019097456</c:v>
                </c:pt>
                <c:pt idx="590">
                  <c:v>6.019054086802058</c:v>
                </c:pt>
                <c:pt idx="591">
                  <c:v>6.019484621294325</c:v>
                </c:pt>
                <c:pt idx="592">
                  <c:v>6.019924821970536</c:v>
                </c:pt>
                <c:pt idx="593">
                  <c:v>6.020374892071818</c:v>
                </c:pt>
                <c:pt idx="594">
                  <c:v>6.020835038737024</c:v>
                </c:pt>
                <c:pt idx="595">
                  <c:v>6.021305473055444</c:v>
                </c:pt>
                <c:pt idx="596">
                  <c:v>6.021786410119304</c:v>
                </c:pt>
                <c:pt idx="597">
                  <c:v>6.022278069075993</c:v>
                </c:pt>
                <c:pt idx="598">
                  <c:v>6.022780673179956</c:v>
                </c:pt>
                <c:pt idx="599">
                  <c:v>6.023294449844205</c:v>
                </c:pt>
                <c:pt idx="600">
                  <c:v>6.023819630691362</c:v>
                </c:pt>
                <c:pt idx="601">
                  <c:v>6.024356451604183</c:v>
                </c:pt>
                <c:pt idx="602">
                  <c:v>6.024905152775488</c:v>
                </c:pt>
                <c:pt idx="603">
                  <c:v>6.025465978757423</c:v>
                </c:pt>
                <c:pt idx="604">
                  <c:v>6.026039178509979</c:v>
                </c:pt>
                <c:pt idx="605">
                  <c:v>6.02662500544868</c:v>
                </c:pt>
                <c:pt idx="606">
                  <c:v>6.02722371749138</c:v>
                </c:pt>
                <c:pt idx="607">
                  <c:v>6.027835577104054</c:v>
                </c:pt>
                <c:pt idx="608">
                  <c:v>6.028460851345519</c:v>
                </c:pt>
                <c:pt idx="609">
                  <c:v>6.029099811910986</c:v>
                </c:pt>
                <c:pt idx="610">
                  <c:v>6.029752735174327</c:v>
                </c:pt>
                <c:pt idx="611">
                  <c:v>6.03041990222901</c:v>
                </c:pt>
                <c:pt idx="612">
                  <c:v>6.031101598927524</c:v>
                </c:pt>
                <c:pt idx="613">
                  <c:v>6.031798115919283</c:v>
                </c:pt>
                <c:pt idx="614">
                  <c:v>6.032509748686803</c:v>
                </c:pt>
                <c:pt idx="615">
                  <c:v>6.03323679758012</c:v>
                </c:pt>
                <c:pt idx="616">
                  <c:v>6.033979567849294</c:v>
                </c:pt>
                <c:pt idx="617">
                  <c:v>6.034738369674874</c:v>
                </c:pt>
                <c:pt idx="618">
                  <c:v>6.035513518196246</c:v>
                </c:pt>
                <c:pt idx="619">
                  <c:v>6.036305333537684</c:v>
                </c:pt>
                <c:pt idx="620">
                  <c:v>6.037114140832023</c:v>
                </c:pt>
                <c:pt idx="621">
                  <c:v>6.037940270241791</c:v>
                </c:pt>
                <c:pt idx="622">
                  <c:v>6.038784056977684</c:v>
                </c:pt>
                <c:pt idx="623">
                  <c:v>6.039645841314245</c:v>
                </c:pt>
                <c:pt idx="624">
                  <c:v>6.040525968602602</c:v>
                </c:pt>
                <c:pt idx="625">
                  <c:v>6.041424789280114</c:v>
                </c:pt>
                <c:pt idx="626">
                  <c:v>6.042342658876811</c:v>
                </c:pt>
                <c:pt idx="627">
                  <c:v>6.043279938018442</c:v>
                </c:pt>
                <c:pt idx="628">
                  <c:v>6.044236992426008</c:v>
                </c:pt>
                <c:pt idx="629">
                  <c:v>6.045214192911615</c:v>
                </c:pt>
                <c:pt idx="630">
                  <c:v>6.046211915370499</c:v>
                </c:pt>
                <c:pt idx="631">
                  <c:v>6.047230540769057</c:v>
                </c:pt>
                <c:pt idx="632">
                  <c:v>6.04827045512874</c:v>
                </c:pt>
                <c:pt idx="633">
                  <c:v>6.049332049505641</c:v>
                </c:pt>
                <c:pt idx="634">
                  <c:v>6.050415719965616</c:v>
                </c:pt>
                <c:pt idx="635">
                  <c:v>6.051521867554779</c:v>
                </c:pt>
                <c:pt idx="636">
                  <c:v>6.052650898265214</c:v>
                </c:pt>
                <c:pt idx="637">
                  <c:v>6.05380322299573</c:v>
                </c:pt>
                <c:pt idx="638">
                  <c:v>6.054979257507513</c:v>
                </c:pt>
                <c:pt idx="639">
                  <c:v>6.056179422374504</c:v>
                </c:pt>
                <c:pt idx="640">
                  <c:v>6.057404142928333</c:v>
                </c:pt>
                <c:pt idx="641">
                  <c:v>6.058653849197674</c:v>
                </c:pt>
                <c:pt idx="642">
                  <c:v>6.059928975841835</c:v>
                </c:pt>
                <c:pt idx="643">
                  <c:v>6.061229962078464</c:v>
                </c:pt>
                <c:pt idx="644">
                  <c:v>6.062557251605154</c:v>
                </c:pt>
                <c:pt idx="645">
                  <c:v>6.063911292514884</c:v>
                </c:pt>
                <c:pt idx="646">
                  <c:v>6.065292537205067</c:v>
                </c:pt>
                <c:pt idx="647">
                  <c:v>6.06670144228011</c:v>
                </c:pt>
                <c:pt idx="648">
                  <c:v>6.068138468447342</c:v>
                </c:pt>
                <c:pt idx="649">
                  <c:v>6.069604080406144</c:v>
                </c:pt>
                <c:pt idx="650">
                  <c:v>6.071098746730214</c:v>
                </c:pt>
                <c:pt idx="651">
                  <c:v>6.07262293974277</c:v>
                </c:pt>
                <c:pt idx="652">
                  <c:v>6.074177135384652</c:v>
                </c:pt>
                <c:pt idx="653">
                  <c:v>6.07576181307515</c:v>
                </c:pt>
                <c:pt idx="654">
                  <c:v>6.077377455565506</c:v>
                </c:pt>
                <c:pt idx="655">
                  <c:v>6.079024548784979</c:v>
                </c:pt>
                <c:pt idx="656">
                  <c:v>6.080703581679384</c:v>
                </c:pt>
                <c:pt idx="657">
                  <c:v>6.08241504604206</c:v>
                </c:pt>
                <c:pt idx="658">
                  <c:v>6.084159436337178</c:v>
                </c:pt>
                <c:pt idx="659">
                  <c:v>6.085937249515364</c:v>
                </c:pt>
                <c:pt idx="660">
                  <c:v>6.087748984821577</c:v>
                </c:pt>
                <c:pt idx="661">
                  <c:v>6.089595143595245</c:v>
                </c:pt>
                <c:pt idx="662">
                  <c:v>6.091476229062621</c:v>
                </c:pt>
                <c:pt idx="663">
                  <c:v>6.093392746121382</c:v>
                </c:pt>
                <c:pt idx="664">
                  <c:v>6.09534520111748</c:v>
                </c:pt>
                <c:pt idx="665">
                  <c:v>6.097334101614279</c:v>
                </c:pt>
                <c:pt idx="666">
                  <c:v>6.099359956154031</c:v>
                </c:pt>
                <c:pt idx="667">
                  <c:v>6.101423274011756</c:v>
                </c:pt>
                <c:pt idx="668">
                  <c:v>6.103524564941601</c:v>
                </c:pt>
                <c:pt idx="669">
                  <c:v>6.105664338915796</c:v>
                </c:pt>
                <c:pt idx="670">
                  <c:v>6.107843105856303</c:v>
                </c:pt>
                <c:pt idx="671">
                  <c:v>6.110061375359324</c:v>
                </c:pt>
                <c:pt idx="672">
                  <c:v>6.112319656412793</c:v>
                </c:pt>
                <c:pt idx="673">
                  <c:v>6.114618457107055</c:v>
                </c:pt>
                <c:pt idx="674">
                  <c:v>6.116958284338919</c:v>
                </c:pt>
                <c:pt idx="675">
                  <c:v>6.119339643509286</c:v>
                </c:pt>
                <c:pt idx="676">
                  <c:v>6.121763038214624</c:v>
                </c:pt>
                <c:pt idx="677">
                  <c:v>6.124228969932513</c:v>
                </c:pt>
                <c:pt idx="678">
                  <c:v>6.126737937701545</c:v>
                </c:pt>
                <c:pt idx="679">
                  <c:v>6.129290437795912</c:v>
                </c:pt>
                <c:pt idx="680">
                  <c:v>6.131886963394942</c:v>
                </c:pt>
                <c:pt idx="681">
                  <c:v>6.13452800424798</c:v>
                </c:pt>
                <c:pt idx="682">
                  <c:v>6.13721404633494</c:v>
                </c:pt>
                <c:pt idx="683">
                  <c:v>6.139945571522924</c:v>
                </c:pt>
                <c:pt idx="684">
                  <c:v>6.142723057219302</c:v>
                </c:pt>
                <c:pt idx="685">
                  <c:v>6.145546976021688</c:v>
                </c:pt>
                <c:pt idx="686">
                  <c:v>6.148417795365227</c:v>
                </c:pt>
                <c:pt idx="687">
                  <c:v>6.151335977167681</c:v>
                </c:pt>
                <c:pt idx="688">
                  <c:v>6.154301977472761</c:v>
                </c:pt>
                <c:pt idx="689">
                  <c:v>6.157316246092228</c:v>
                </c:pt>
                <c:pt idx="690">
                  <c:v>6.160379226247246</c:v>
                </c:pt>
                <c:pt idx="691">
                  <c:v>6.163491354209525</c:v>
                </c:pt>
                <c:pt idx="692">
                  <c:v>6.166653058942798</c:v>
                </c:pt>
                <c:pt idx="693">
                  <c:v>6.169864761745169</c:v>
                </c:pt>
                <c:pt idx="694">
                  <c:v>6.173126875892911</c:v>
                </c:pt>
                <c:pt idx="695">
                  <c:v>6.176439806286281</c:v>
                </c:pt>
                <c:pt idx="696">
                  <c:v>6.179803949097933</c:v>
                </c:pt>
                <c:pt idx="697">
                  <c:v>6.183219691424538</c:v>
                </c:pt>
                <c:pt idx="698">
                  <c:v>6.186687410942184</c:v>
                </c:pt>
                <c:pt idx="699">
                  <c:v>6.19020747556618</c:v>
                </c:pt>
                <c:pt idx="700">
                  <c:v>6.193780243115863</c:v>
                </c:pt>
                <c:pt idx="701">
                  <c:v>6.197406060985014</c:v>
                </c:pt>
                <c:pt idx="702">
                  <c:v>6.201085265818496</c:v>
                </c:pt>
                <c:pt idx="703">
                  <c:v>6.204818183195711</c:v>
                </c:pt>
                <c:pt idx="704">
                  <c:v>6.208605127321491</c:v>
                </c:pt>
                <c:pt idx="705">
                  <c:v>6.212446400724997</c:v>
                </c:pt>
                <c:pt idx="706">
                  <c:v>6.216342293967252</c:v>
                </c:pt>
                <c:pt idx="707">
                  <c:v>6.220293085357836</c:v>
                </c:pt>
                <c:pt idx="708">
                  <c:v>6.224299040681361</c:v>
                </c:pt>
                <c:pt idx="709">
                  <c:v>6.228360412934245</c:v>
                </c:pt>
                <c:pt idx="710">
                  <c:v>6.232477442072337</c:v>
                </c:pt>
                <c:pt idx="711">
                  <c:v>6.23665035476992</c:v>
                </c:pt>
                <c:pt idx="712">
                  <c:v>6.240879364190594</c:v>
                </c:pt>
                <c:pt idx="713">
                  <c:v>6.245164669770499</c:v>
                </c:pt>
                <c:pt idx="714">
                  <c:v>6.249506457014392</c:v>
                </c:pt>
                <c:pt idx="715">
                  <c:v>6.253904897304944</c:v>
                </c:pt>
                <c:pt idx="716">
                  <c:v>6.258360147725732</c:v>
                </c:pt>
                <c:pt idx="717">
                  <c:v>6.262872350898279</c:v>
                </c:pt>
                <c:pt idx="718">
                  <c:v>6.267441634833494</c:v>
                </c:pt>
                <c:pt idx="719">
                  <c:v>6.27206811279786</c:v>
                </c:pt>
                <c:pt idx="720">
                  <c:v>6.276751883194647</c:v>
                </c:pt>
                <c:pt idx="721">
                  <c:v>6.281493029460415</c:v>
                </c:pt>
                <c:pt idx="722">
                  <c:v>6.286291619977057</c:v>
                </c:pt>
                <c:pt idx="723">
                  <c:v>6.291147707999546</c:v>
                </c:pt>
                <c:pt idx="724">
                  <c:v>6.29606133159958</c:v>
                </c:pt>
                <c:pt idx="725">
                  <c:v>6.301032513625225</c:v>
                </c:pt>
                <c:pt idx="726">
                  <c:v>6.306061261676668</c:v>
                </c:pt>
                <c:pt idx="727">
                  <c:v>6.311147568098119</c:v>
                </c:pt>
                <c:pt idx="728">
                  <c:v>6.316291409985884</c:v>
                </c:pt>
                <c:pt idx="729">
                  <c:v>6.321492749212603</c:v>
                </c:pt>
                <c:pt idx="730">
                  <c:v>6.32675153246758</c:v>
                </c:pt>
                <c:pt idx="731">
                  <c:v>6.33206769131312</c:v>
                </c:pt>
                <c:pt idx="732">
                  <c:v>6.337441142256761</c:v>
                </c:pt>
                <c:pt idx="733">
                  <c:v>6.342871786839215</c:v>
                </c:pt>
                <c:pt idx="734">
                  <c:v>6.34835951173784</c:v>
                </c:pt>
                <c:pt idx="735">
                  <c:v>6.353904188885408</c:v>
                </c:pt>
                <c:pt idx="736">
                  <c:v>6.359505675603898</c:v>
                </c:pt>
                <c:pt idx="737">
                  <c:v>6.365163814753031</c:v>
                </c:pt>
                <c:pt idx="738">
                  <c:v>6.370878434893212</c:v>
                </c:pt>
                <c:pt idx="739">
                  <c:v>6.376649350462523</c:v>
                </c:pt>
                <c:pt idx="740">
                  <c:v>6.382476361967387</c:v>
                </c:pt>
                <c:pt idx="741">
                  <c:v>6.388359256186486</c:v>
                </c:pt>
                <c:pt idx="742">
                  <c:v>6.394297806387505</c:v>
                </c:pt>
                <c:pt idx="743">
                  <c:v>6.400291772556228</c:v>
                </c:pt>
                <c:pt idx="744">
                  <c:v>6.40634090163752</c:v>
                </c:pt>
                <c:pt idx="745">
                  <c:v>6.412444927787662</c:v>
                </c:pt>
                <c:pt idx="746">
                  <c:v>6.41860357263757</c:v>
                </c:pt>
                <c:pt idx="747">
                  <c:v>6.424816545566283</c:v>
                </c:pt>
                <c:pt idx="748">
                  <c:v>6.431083543984244</c:v>
                </c:pt>
                <c:pt idx="749">
                  <c:v>6.437404253625749</c:v>
                </c:pt>
                <c:pt idx="750">
                  <c:v>6.443778348850013</c:v>
                </c:pt>
                <c:pt idx="751">
                  <c:v>6.450205492950258</c:v>
                </c:pt>
                <c:pt idx="752">
                  <c:v>6.456685338470226</c:v>
                </c:pt>
                <c:pt idx="753">
                  <c:v>6.463217527527508</c:v>
                </c:pt>
                <c:pt idx="754">
                  <c:v>6.469801692143105</c:v>
                </c:pt>
                <c:pt idx="755">
                  <c:v>6.476437454576595</c:v>
                </c:pt>
                <c:pt idx="756">
                  <c:v>6.48312442766629</c:v>
                </c:pt>
                <c:pt idx="757">
                  <c:v>6.48986221517381</c:v>
                </c:pt>
                <c:pt idx="758">
                  <c:v>6.49665041213243</c:v>
                </c:pt>
                <c:pt idx="759">
                  <c:v>6.50348860519864</c:v>
                </c:pt>
                <c:pt idx="760">
                  <c:v>6.510376373006284</c:v>
                </c:pt>
                <c:pt idx="761">
                  <c:v>6.517313286522745</c:v>
                </c:pt>
                <c:pt idx="762">
                  <c:v>6.524298909406549</c:v>
                </c:pt>
                <c:pt idx="763">
                  <c:v>6.531332798365863</c:v>
                </c:pt>
                <c:pt idx="764">
                  <c:v>6.53841450351731</c:v>
                </c:pt>
                <c:pt idx="765">
                  <c:v>6.545543568744576</c:v>
                </c:pt>
                <c:pt idx="766">
                  <c:v>6.552719532056281</c:v>
                </c:pt>
                <c:pt idx="767">
                  <c:v>6.5599419259426</c:v>
                </c:pt>
                <c:pt idx="768">
                  <c:v>6.567210277730147</c:v>
                </c:pt>
                <c:pt idx="769">
                  <c:v>6.574524109934634</c:v>
                </c:pt>
                <c:pt idx="770">
                  <c:v>6.581882940610868</c:v>
                </c:pt>
                <c:pt idx="771">
                  <c:v>6.589286283699622</c:v>
                </c:pt>
                <c:pt idx="772">
                  <c:v>6.596733649370976</c:v>
                </c:pt>
                <c:pt idx="773">
                  <c:v>6.604224544363715</c:v>
                </c:pt>
                <c:pt idx="774">
                  <c:v>6.611758472320417</c:v>
                </c:pt>
                <c:pt idx="775">
                  <c:v>6.619334934117853</c:v>
                </c:pt>
                <c:pt idx="776">
                  <c:v>6.626953428192371</c:v>
                </c:pt>
                <c:pt idx="777">
                  <c:v>6.634613450859938</c:v>
                </c:pt>
                <c:pt idx="778">
                  <c:v>6.642314496630544</c:v>
                </c:pt>
                <c:pt idx="779">
                  <c:v>6.650056058516694</c:v>
                </c:pt>
                <c:pt idx="780">
                  <c:v>6.657837628335707</c:v>
                </c:pt>
                <c:pt idx="781">
                  <c:v>6.665658697005628</c:v>
                </c:pt>
                <c:pt idx="782">
                  <c:v>6.673518754834494</c:v>
                </c:pt>
                <c:pt idx="783">
                  <c:v>6.681417291802778</c:v>
                </c:pt>
                <c:pt idx="784">
                  <c:v>6.689353797838845</c:v>
                </c:pt>
                <c:pt idx="785">
                  <c:v>6.69732776308723</c:v>
                </c:pt>
                <c:pt idx="786">
                  <c:v>6.705338678169636</c:v>
                </c:pt>
                <c:pt idx="787">
                  <c:v>6.71338603443851</c:v>
                </c:pt>
                <c:pt idx="788">
                  <c:v>6.721469324223108</c:v>
                </c:pt>
                <c:pt idx="789">
                  <c:v>6.729588041067964</c:v>
                </c:pt>
                <c:pt idx="790">
                  <c:v>6.737741679963677</c:v>
                </c:pt>
                <c:pt idx="791">
                  <c:v>6.745929737570012</c:v>
                </c:pt>
                <c:pt idx="792">
                  <c:v>6.75415171243123</c:v>
                </c:pt>
                <c:pt idx="793">
                  <c:v>6.76240710518366</c:v>
                </c:pt>
                <c:pt idx="794">
                  <c:v>6.770695418755524</c:v>
                </c:pt>
                <c:pt idx="795">
                  <c:v>6.779016158558949</c:v>
                </c:pt>
                <c:pt idx="796">
                  <c:v>6.787368832674312</c:v>
                </c:pt>
                <c:pt idx="797">
                  <c:v>6.79575295202684</c:v>
                </c:pt>
                <c:pt idx="798">
                  <c:v>6.804168030555579</c:v>
                </c:pt>
                <c:pt idx="799">
                  <c:v>6.81261358537478</c:v>
                </c:pt>
                <c:pt idx="800">
                  <c:v>6.821089136927755</c:v>
                </c:pt>
                <c:pt idx="801">
                  <c:v>6.829594209133307</c:v>
                </c:pt>
                <c:pt idx="802">
                  <c:v>6.838128329524811</c:v>
                </c:pt>
                <c:pt idx="803">
                  <c:v>6.84669102938205</c:v>
                </c:pt>
                <c:pt idx="804">
                  <c:v>6.855281843855908</c:v>
                </c:pt>
                <c:pt idx="805">
                  <c:v>6.863900312086048</c:v>
                </c:pt>
                <c:pt idx="806">
                  <c:v>6.872545977311673</c:v>
                </c:pt>
                <c:pt idx="807">
                  <c:v>6.881218386975526</c:v>
                </c:pt>
                <c:pt idx="808">
                  <c:v>6.889917092821245</c:v>
                </c:pt>
                <c:pt idx="809">
                  <c:v>6.898641650984204</c:v>
                </c:pt>
                <c:pt idx="810">
                  <c:v>6.907391622076008</c:v>
                </c:pt>
                <c:pt idx="811">
                  <c:v>6.916166571262773</c:v>
                </c:pt>
                <c:pt idx="812">
                  <c:v>6.924966068337331</c:v>
                </c:pt>
                <c:pt idx="813">
                  <c:v>6.933789687785544</c:v>
                </c:pt>
                <c:pt idx="814">
                  <c:v>6.942637008846851</c:v>
                </c:pt>
                <c:pt idx="815">
                  <c:v>6.951507615569223</c:v>
                </c:pt>
                <c:pt idx="816">
                  <c:v>6.960401096858688</c:v>
                </c:pt>
                <c:pt idx="817">
                  <c:v>6.969317046523572</c:v>
                </c:pt>
                <c:pt idx="818">
                  <c:v>6.978255063313627</c:v>
                </c:pt>
                <c:pt idx="819">
                  <c:v>6.987214750954226</c:v>
                </c:pt>
                <c:pt idx="820">
                  <c:v>6.996195718175736</c:v>
                </c:pt>
                <c:pt idx="821">
                  <c:v>7.005197578738286</c:v>
                </c:pt>
                <c:pt idx="822">
                  <c:v>7.014219951452067</c:v>
                </c:pt>
                <c:pt idx="823">
                  <c:v>7.023262460193313</c:v>
                </c:pt>
                <c:pt idx="824">
                  <c:v>7.032324733916145</c:v>
                </c:pt>
                <c:pt idx="825">
                  <c:v>7.041406406660424</c:v>
                </c:pt>
                <c:pt idx="826">
                  <c:v>7.05050711755576</c:v>
                </c:pt>
                <c:pt idx="827">
                  <c:v>7.05962651082186</c:v>
                </c:pt>
                <c:pt idx="828">
                  <c:v>7.06876423576533</c:v>
                </c:pt>
                <c:pt idx="829">
                  <c:v>7.077919946773112</c:v>
                </c:pt>
                <c:pt idx="830">
                  <c:v>7.08709330330269</c:v>
                </c:pt>
                <c:pt idx="831">
                  <c:v>7.096283969869201</c:v>
                </c:pt>
                <c:pt idx="832">
                  <c:v>7.105491616029622</c:v>
                </c:pt>
                <c:pt idx="833">
                  <c:v>7.114715916364134</c:v>
                </c:pt>
                <c:pt idx="834">
                  <c:v>7.123956550454841</c:v>
                </c:pt>
                <c:pt idx="835">
                  <c:v>7.13321320286194</c:v>
                </c:pt>
                <c:pt idx="836">
                  <c:v>7.142485563097496</c:v>
                </c:pt>
                <c:pt idx="837">
                  <c:v>7.151773325596959</c:v>
                </c:pt>
                <c:pt idx="838">
                  <c:v>7.161076189688497</c:v>
                </c:pt>
                <c:pt idx="839">
                  <c:v>7.17039385956034</c:v>
                </c:pt>
                <c:pt idx="840">
                  <c:v>7.179726044226184</c:v>
                </c:pt>
                <c:pt idx="841">
                  <c:v>7.189072457488822</c:v>
                </c:pt>
                <c:pt idx="842">
                  <c:v>7.19843281790208</c:v>
                </c:pt>
                <c:pt idx="843">
                  <c:v>7.207806848731167</c:v>
                </c:pt>
                <c:pt idx="844">
                  <c:v>7.217194277911589</c:v>
                </c:pt>
                <c:pt idx="845">
                  <c:v>7.226594838006656</c:v>
                </c:pt>
                <c:pt idx="846">
                  <c:v>7.236008266163735</c:v>
                </c:pt>
                <c:pt idx="847">
                  <c:v>7.245434304069333</c:v>
                </c:pt>
                <c:pt idx="848">
                  <c:v>7.25487269790308</c:v>
                </c:pt>
                <c:pt idx="849">
                  <c:v>7.26432319829073</c:v>
                </c:pt>
                <c:pt idx="850">
                  <c:v>7.273785560256248</c:v>
                </c:pt>
                <c:pt idx="851">
                  <c:v>7.283259543173057</c:v>
                </c:pt>
                <c:pt idx="852">
                  <c:v>7.29274491071456</c:v>
                </c:pt>
                <c:pt idx="853">
                  <c:v>7.30224143080396</c:v>
                </c:pt>
                <c:pt idx="854">
                  <c:v>7.311748875563513</c:v>
                </c:pt>
                <c:pt idx="855">
                  <c:v>7.321267021263214</c:v>
                </c:pt>
                <c:pt idx="856">
                  <c:v>7.330795648269057</c:v>
                </c:pt>
                <c:pt idx="857">
                  <c:v>7.340334540990864</c:v>
                </c:pt>
                <c:pt idx="858">
                  <c:v>7.349883487829807</c:v>
                </c:pt>
                <c:pt idx="859">
                  <c:v>7.359442281125636</c:v>
                </c:pt>
                <c:pt idx="860">
                  <c:v>7.369010717103684</c:v>
                </c:pt>
                <c:pt idx="861">
                  <c:v>7.378588595821718</c:v>
                </c:pt>
                <c:pt idx="862">
                  <c:v>7.388175721116664</c:v>
                </c:pt>
                <c:pt idx="863">
                  <c:v>7.397771900551268</c:v>
                </c:pt>
                <c:pt idx="864">
                  <c:v>7.407376945360741</c:v>
                </c:pt>
                <c:pt idx="865">
                  <c:v>7.416990670399421</c:v>
                </c:pt>
                <c:pt idx="866">
                  <c:v>7.426612894087503</c:v>
                </c:pt>
                <c:pt idx="867">
                  <c:v>7.43624343835788</c:v>
                </c:pt>
                <c:pt idx="868">
                  <c:v>7.445882128603122</c:v>
                </c:pt>
                <c:pt idx="869">
                  <c:v>7.45552879362263</c:v>
                </c:pt>
                <c:pt idx="870">
                  <c:v>7.465183265570028</c:v>
                </c:pt>
                <c:pt idx="871">
                  <c:v>7.474845379900751</c:v>
                </c:pt>
                <c:pt idx="872">
                  <c:v>7.484514975319963</c:v>
                </c:pt>
                <c:pt idx="873">
                  <c:v>7.494191893730743</c:v>
                </c:pt>
                <c:pt idx="874">
                  <c:v>7.503875980182601</c:v>
                </c:pt>
                <c:pt idx="875">
                  <c:v>7.51356708282038</c:v>
                </c:pt>
                <c:pt idx="876">
                  <c:v>7.52326505283348</c:v>
                </c:pt>
                <c:pt idx="877">
                  <c:v>7.53296974440554</c:v>
                </c:pt>
                <c:pt idx="878">
                  <c:v>7.542681014664501</c:v>
                </c:pt>
                <c:pt idx="879">
                  <c:v>7.552398723633123</c:v>
                </c:pt>
                <c:pt idx="880">
                  <c:v>7.562122734179948</c:v>
                </c:pt>
                <c:pt idx="881">
                  <c:v>7.571852911970744</c:v>
                </c:pt>
                <c:pt idx="882">
                  <c:v>7.581589125420434</c:v>
                </c:pt>
                <c:pt idx="883">
                  <c:v>7.591331245645515</c:v>
                </c:pt>
                <c:pt idx="884">
                  <c:v>7.601079146417009</c:v>
                </c:pt>
                <c:pt idx="885">
                  <c:v>7.610832704113915</c:v>
                </c:pt>
                <c:pt idx="886">
                  <c:v>7.620591797677217</c:v>
                </c:pt>
                <c:pt idx="887">
                  <c:v>7.630356308564426</c:v>
                </c:pt>
                <c:pt idx="888">
                  <c:v>7.640126120704672</c:v>
                </c:pt>
                <c:pt idx="889">
                  <c:v>7.64990112045436</c:v>
                </c:pt>
                <c:pt idx="890">
                  <c:v>7.659681196553388</c:v>
                </c:pt>
                <c:pt idx="891">
                  <c:v>7.669466240081955</c:v>
                </c:pt>
                <c:pt idx="892">
                  <c:v>7.679256144417918</c:v>
                </c:pt>
                <c:pt idx="893">
                  <c:v>7.689050805194748</c:v>
                </c:pt>
                <c:pt idx="894">
                  <c:v>7.698850120260076</c:v>
                </c:pt>
                <c:pt idx="895">
                  <c:v>7.708653989634813</c:v>
                </c:pt>
                <c:pt idx="896">
                  <c:v>7.71846231547287</c:v>
                </c:pt>
                <c:pt idx="897">
                  <c:v>7.728275002021468</c:v>
                </c:pt>
                <c:pt idx="898">
                  <c:v>7.738091955582034</c:v>
                </c:pt>
                <c:pt idx="899">
                  <c:v>7.747913084471704</c:v>
                </c:pt>
                <c:pt idx="900">
                  <c:v>7.757738298985405</c:v>
                </c:pt>
                <c:pt idx="901">
                  <c:v>7.76756751135854</c:v>
                </c:pt>
                <c:pt idx="902">
                  <c:v>7.777400635730264</c:v>
                </c:pt>
                <c:pt idx="903">
                  <c:v>7.787237588107347</c:v>
                </c:pt>
                <c:pt idx="904">
                  <c:v>7.797078286328624</c:v>
                </c:pt>
                <c:pt idx="905">
                  <c:v>7.806922650030044</c:v>
                </c:pt>
                <c:pt idx="906">
                  <c:v>7.816770600610279</c:v>
                </c:pt>
                <c:pt idx="907">
                  <c:v>7.826622061196943</c:v>
                </c:pt>
                <c:pt idx="908">
                  <c:v>7.836476956613376</c:v>
                </c:pt>
                <c:pt idx="909">
                  <c:v>7.846335213345994</c:v>
                </c:pt>
                <c:pt idx="910">
                  <c:v>7.85619675951222</c:v>
                </c:pt>
                <c:pt idx="911">
                  <c:v>7.866061524828988</c:v>
                </c:pt>
                <c:pt idx="912">
                  <c:v>7.875929440581795</c:v>
                </c:pt>
                <c:pt idx="913">
                  <c:v>7.885800439594325</c:v>
                </c:pt>
                <c:pt idx="914">
                  <c:v>7.895674456198618</c:v>
                </c:pt>
                <c:pt idx="915">
                  <c:v>7.905551426205789</c:v>
                </c:pt>
                <c:pt idx="916">
                  <c:v>7.915431286877297</c:v>
                </c:pt>
                <c:pt idx="917">
                  <c:v>7.925313976896754</c:v>
                </c:pt>
                <c:pt idx="918">
                  <c:v>7.93519943634225</c:v>
                </c:pt>
                <c:pt idx="919">
                  <c:v>7.945087606659234</c:v>
                </c:pt>
                <c:pt idx="920">
                  <c:v>7.954978430633904</c:v>
                </c:pt>
                <c:pt idx="921">
                  <c:v>7.964871852367107</c:v>
                </c:pt>
                <c:pt idx="922">
                  <c:v>7.974767817248764</c:v>
                </c:pt>
                <c:pt idx="923">
                  <c:v>7.9846662719328</c:v>
                </c:pt>
                <c:pt idx="924">
                  <c:v>7.994567164312566</c:v>
                </c:pt>
                <c:pt idx="925">
                  <c:v>8.004470443496771</c:v>
                </c:pt>
                <c:pt idx="926">
                  <c:v>8.01437605978588</c:v>
                </c:pt>
                <c:pt idx="927">
                  <c:v>8.024283964649024</c:v>
                </c:pt>
                <c:pt idx="928">
                  <c:v>8.034194110701363</c:v>
                </c:pt>
                <c:pt idx="929">
                  <c:v>8.044106451681937</c:v>
                </c:pt>
                <c:pt idx="930">
                  <c:v>8.05402094243197</c:v>
                </c:pt>
                <c:pt idx="931">
                  <c:v>8.06393753887364</c:v>
                </c:pt>
                <c:pt idx="932">
                  <c:v>8.07385619798931</c:v>
                </c:pt>
                <c:pt idx="933">
                  <c:v>8.08377687780119</c:v>
                </c:pt>
                <c:pt idx="934">
                  <c:v>8.093699537351454</c:v>
                </c:pt>
                <c:pt idx="935">
                  <c:v>8.10362413668279</c:v>
                </c:pt>
                <c:pt idx="936">
                  <c:v>8.11355063681938</c:v>
                </c:pt>
                <c:pt idx="937">
                  <c:v>8.123478999748305</c:v>
                </c:pt>
                <c:pt idx="938">
                  <c:v>8.133409188401375</c:v>
                </c:pt>
                <c:pt idx="939">
                  <c:v>8.143341166637351</c:v>
                </c:pt>
                <c:pt idx="940">
                  <c:v>8.1532748992246</c:v>
                </c:pt>
                <c:pt idx="941">
                  <c:v>8.163210351824151</c:v>
                </c:pt>
                <c:pt idx="942">
                  <c:v>8.173147490973117</c:v>
                </c:pt>
                <c:pt idx="943">
                  <c:v>8.183086284068536</c:v>
                </c:pt>
                <c:pt idx="944">
                  <c:v>8.193026699351607</c:v>
                </c:pt>
                <c:pt idx="945">
                  <c:v>8.202968705892271</c:v>
                </c:pt>
                <c:pt idx="946">
                  <c:v>8.2129122735742</c:v>
                </c:pt>
                <c:pt idx="947">
                  <c:v>8.222857373080124</c:v>
                </c:pt>
                <c:pt idx="948">
                  <c:v>8.232803975877566</c:v>
                </c:pt>
                <c:pt idx="949">
                  <c:v>8.242752054204894</c:v>
                </c:pt>
                <c:pt idx="950">
                  <c:v>8.252701581057747</c:v>
                </c:pt>
                <c:pt idx="951">
                  <c:v>8.262652530175815</c:v>
                </c:pt>
                <c:pt idx="952">
                  <c:v>8.27260487602996</c:v>
                </c:pt>
                <c:pt idx="953">
                  <c:v>8.28255859380966</c:v>
                </c:pt>
                <c:pt idx="954">
                  <c:v>8.292513659410835</c:v>
                </c:pt>
                <c:pt idx="955">
                  <c:v>8.302470049423934</c:v>
                </c:pt>
                <c:pt idx="956">
                  <c:v>8.312427741122427</c:v>
                </c:pt>
                <c:pt idx="957">
                  <c:v>8.32238671245155</c:v>
                </c:pt>
                <c:pt idx="958">
                  <c:v>8.332346942017421</c:v>
                </c:pt>
                <c:pt idx="959">
                  <c:v>8.342308409076439</c:v>
                </c:pt>
                <c:pt idx="960">
                  <c:v>8.352271093524993</c:v>
                </c:pt>
                <c:pt idx="961">
                  <c:v>8.362234975889506</c:v>
                </c:pt>
                <c:pt idx="962">
                  <c:v>8.37220003731674</c:v>
                </c:pt>
                <c:pt idx="963">
                  <c:v>8.38216625956444</c:v>
                </c:pt>
                <c:pt idx="964">
                  <c:v>8.39213362499224</c:v>
                </c:pt>
                <c:pt idx="965">
                  <c:v>8.40210211655286</c:v>
                </c:pt>
                <c:pt idx="966">
                  <c:v>8.41207171778363</c:v>
                </c:pt>
                <c:pt idx="967">
                  <c:v>8.422042412798258</c:v>
                </c:pt>
                <c:pt idx="968">
                  <c:v>8.432014186278886</c:v>
                </c:pt>
                <c:pt idx="969">
                  <c:v>8.441987023468431</c:v>
                </c:pt>
                <c:pt idx="970">
                  <c:v>8.451960910163208</c:v>
                </c:pt>
                <c:pt idx="971">
                  <c:v>8.4619358327058</c:v>
                </c:pt>
                <c:pt idx="972">
                  <c:v>8.471911777978228</c:v>
                </c:pt>
                <c:pt idx="973">
                  <c:v>8.481888733395347</c:v>
                </c:pt>
                <c:pt idx="974">
                  <c:v>8.491866686898548</c:v>
                </c:pt>
                <c:pt idx="975">
                  <c:v>8.501845626949693</c:v>
                </c:pt>
                <c:pt idx="976">
                  <c:v>8.511825542525301</c:v>
                </c:pt>
                <c:pt idx="977">
                  <c:v>8.521806423111025</c:v>
                </c:pt>
                <c:pt idx="978">
                  <c:v>8.531788258696346</c:v>
                </c:pt>
                <c:pt idx="979">
                  <c:v>8.541771039769532</c:v>
                </c:pt>
                <c:pt idx="980">
                  <c:v>8.551754757312851</c:v>
                </c:pt>
                <c:pt idx="981">
                  <c:v>8.561739402798016</c:v>
                </c:pt>
                <c:pt idx="982">
                  <c:v>8.57172496818189</c:v>
                </c:pt>
                <c:pt idx="983">
                  <c:v>8.581711445902426</c:v>
                </c:pt>
                <c:pt idx="984">
                  <c:v>8.591698828874852</c:v>
                </c:pt>
                <c:pt idx="985">
                  <c:v>8.60168711048808</c:v>
                </c:pt>
                <c:pt idx="986">
                  <c:v>8.611676284601378</c:v>
                </c:pt>
                <c:pt idx="987">
                  <c:v>8.621666345541273</c:v>
                </c:pt>
                <c:pt idx="988">
                  <c:v>8.63165728809866</c:v>
                </c:pt>
                <c:pt idx="989">
                  <c:v>8.64164910752619</c:v>
                </c:pt>
                <c:pt idx="990">
                  <c:v>8.651641799535854</c:v>
                </c:pt>
                <c:pt idx="991">
                  <c:v>8.66163536029682</c:v>
                </c:pt>
                <c:pt idx="992">
                  <c:v>8.671629786433495</c:v>
                </c:pt>
                <c:pt idx="993">
                  <c:v>8.681625075023808</c:v>
                </c:pt>
                <c:pt idx="994">
                  <c:v>8.691621223597739</c:v>
                </c:pt>
                <c:pt idx="995">
                  <c:v>8.701618230136074</c:v>
                </c:pt>
                <c:pt idx="996">
                  <c:v>8.71161609306936</c:v>
                </c:pt>
                <c:pt idx="997">
                  <c:v>8.721614811277137</c:v>
                </c:pt>
                <c:pt idx="998">
                  <c:v>8.731614384087347</c:v>
                </c:pt>
                <c:pt idx="999">
                  <c:v>8.741614811276013</c:v>
                </c:pt>
                <c:pt idx="1000">
                  <c:v>8.751616093067113</c:v>
                </c:pt>
                <c:pt idx="1001">
                  <c:v>8.761618230132695</c:v>
                </c:pt>
                <c:pt idx="1002">
                  <c:v>8.771621223593224</c:v>
                </c:pt>
                <c:pt idx="1003">
                  <c:v>8.781625075018141</c:v>
                </c:pt>
                <c:pt idx="1004">
                  <c:v>8.791629786426668</c:v>
                </c:pt>
                <c:pt idx="1005">
                  <c:v>8.80163536028882</c:v>
                </c:pt>
                <c:pt idx="1006">
                  <c:v>8.811641799526663</c:v>
                </c:pt>
                <c:pt idx="1007">
                  <c:v>8.821649107515788</c:v>
                </c:pt>
                <c:pt idx="1008">
                  <c:v>8.831657288087027</c:v>
                </c:pt>
                <c:pt idx="1009">
                  <c:v>8.841666345528384</c:v>
                </c:pt>
                <c:pt idx="1010">
                  <c:v>8.851676284587206</c:v>
                </c:pt>
                <c:pt idx="1011">
                  <c:v>8.861687110472592</c:v>
                </c:pt>
                <c:pt idx="1012">
                  <c:v>8.871698828858018</c:v>
                </c:pt>
                <c:pt idx="1013">
                  <c:v>8.881711445884212</c:v>
                </c:pt>
                <c:pt idx="1014">
                  <c:v>8.891724968162254</c:v>
                </c:pt>
                <c:pt idx="1015">
                  <c:v>8.901739402776914</c:v>
                </c:pt>
                <c:pt idx="1016">
                  <c:v>8.911754757290243</c:v>
                </c:pt>
                <c:pt idx="1017">
                  <c:v>8.921771039745373</c:v>
                </c:pt>
                <c:pt idx="1018">
                  <c:v>8.931788258670579</c:v>
                </c:pt>
                <c:pt idx="1019">
                  <c:v>8.941806423083598</c:v>
                </c:pt>
                <c:pt idx="1020">
                  <c:v>8.951825542496156</c:v>
                </c:pt>
                <c:pt idx="1021">
                  <c:v>8.961845626918767</c:v>
                </c:pt>
                <c:pt idx="1022">
                  <c:v>8.97186668686578</c:v>
                </c:pt>
                <c:pt idx="1023">
                  <c:v>8.981888733360664</c:v>
                </c:pt>
                <c:pt idx="1024">
                  <c:v>8.991911777941556</c:v>
                </c:pt>
                <c:pt idx="1025">
                  <c:v>9.001935832667065</c:v>
                </c:pt>
                <c:pt idx="1026">
                  <c:v>9.011960910122324</c:v>
                </c:pt>
                <c:pt idx="1027">
                  <c:v>9.021987023425312</c:v>
                </c:pt>
                <c:pt idx="1028">
                  <c:v>9.032014186233441</c:v>
                </c:pt>
                <c:pt idx="1029">
                  <c:v>9.042042412750395</c:v>
                </c:pt>
                <c:pt idx="1030">
                  <c:v>9.052071717733246</c:v>
                </c:pt>
                <c:pt idx="1031">
                  <c:v>9.062102116499847</c:v>
                </c:pt>
                <c:pt idx="1032">
                  <c:v>9.072133624936487</c:v>
                </c:pt>
                <c:pt idx="1033">
                  <c:v>9.082166259505834</c:v>
                </c:pt>
                <c:pt idx="1034">
                  <c:v>9.092200037255151</c:v>
                </c:pt>
                <c:pt idx="1035">
                  <c:v>9.102234975824803</c:v>
                </c:pt>
                <c:pt idx="1036">
                  <c:v>9.112271093457043</c:v>
                </c:pt>
                <c:pt idx="1037">
                  <c:v>9.122308409005095</c:v>
                </c:pt>
                <c:pt idx="1038">
                  <c:v>9.132346941942538</c:v>
                </c:pt>
                <c:pt idx="1039">
                  <c:v>9.142386712372966</c:v>
                </c:pt>
                <c:pt idx="1040">
                  <c:v>9.152427741039977</c:v>
                </c:pt>
                <c:pt idx="1041">
                  <c:v>9.162470049337446</c:v>
                </c:pt>
                <c:pt idx="1042">
                  <c:v>9.172513659320125</c:v>
                </c:pt>
                <c:pt idx="1043">
                  <c:v>9.18255859371454</c:v>
                </c:pt>
                <c:pt idx="1044">
                  <c:v>9.192604875930223</c:v>
                </c:pt>
                <c:pt idx="1045">
                  <c:v>9.202652530071254</c:v>
                </c:pt>
                <c:pt idx="1046">
                  <c:v>9.212701580948142</c:v>
                </c:pt>
                <c:pt idx="1047">
                  <c:v>9.222752054090012</c:v>
                </c:pt>
                <c:pt idx="1048">
                  <c:v>9.232803975757168</c:v>
                </c:pt>
                <c:pt idx="1049">
                  <c:v>9.242857372953955</c:v>
                </c:pt>
                <c:pt idx="1050">
                  <c:v>9.252912273441994</c:v>
                </c:pt>
                <c:pt idx="1051">
                  <c:v>9.262968705753753</c:v>
                </c:pt>
                <c:pt idx="1052">
                  <c:v>9.273026699206482</c:v>
                </c:pt>
                <c:pt idx="1053">
                  <c:v>9.2830862839165</c:v>
                </c:pt>
                <c:pt idx="1054">
                  <c:v>9.293147490813848</c:v>
                </c:pt>
                <c:pt idx="1055">
                  <c:v>9.303210351657318</c:v>
                </c:pt>
                <c:pt idx="1056">
                  <c:v>9.31327489904985</c:v>
                </c:pt>
                <c:pt idx="1057">
                  <c:v>9.323341166454313</c:v>
                </c:pt>
                <c:pt idx="1058">
                  <c:v>9.333409188209664</c:v>
                </c:pt>
                <c:pt idx="1059">
                  <c:v>9.343478999547523</c:v>
                </c:pt>
                <c:pt idx="1060">
                  <c:v>9.3535506366091</c:v>
                </c:pt>
                <c:pt idx="1061">
                  <c:v>9.363624136462574</c:v>
                </c:pt>
                <c:pt idx="1062">
                  <c:v>9.373699537120838</c:v>
                </c:pt>
                <c:pt idx="1063">
                  <c:v>9.38377687755969</c:v>
                </c:pt>
                <c:pt idx="1064">
                  <c:v>9.393856197736422</c:v>
                </c:pt>
                <c:pt idx="1065">
                  <c:v>9.40393753860883</c:v>
                </c:pt>
                <c:pt idx="1066">
                  <c:v>9.41402094215468</c:v>
                </c:pt>
                <c:pt idx="1067">
                  <c:v>9.424106451391589</c:v>
                </c:pt>
                <c:pt idx="1068">
                  <c:v>9.434194110397344</c:v>
                </c:pt>
                <c:pt idx="1069">
                  <c:v>9.444283964330697</c:v>
                </c:pt>
                <c:pt idx="1070">
                  <c:v>9.454376059452578</c:v>
                </c:pt>
                <c:pt idx="1071">
                  <c:v>9.464470443147796</c:v>
                </c:pt>
                <c:pt idx="1072">
                  <c:v>9.474567163947188</c:v>
                </c:pt>
                <c:pt idx="1073">
                  <c:v>9.484666271550253</c:v>
                </c:pt>
                <c:pt idx="1074">
                  <c:v>9.494767816848247</c:v>
                </c:pt>
                <c:pt idx="1075">
                  <c:v>9.504871851947783</c:v>
                </c:pt>
                <c:pt idx="1076">
                  <c:v>9.514978430194894</c:v>
                </c:pt>
                <c:pt idx="1077">
                  <c:v>9.525087606199617</c:v>
                </c:pt>
                <c:pt idx="1078">
                  <c:v>9.535199435861064</c:v>
                </c:pt>
                <c:pt idx="1079">
                  <c:v>9.545313976392997</c:v>
                </c:pt>
                <c:pt idx="1080">
                  <c:v>9.55543128634991</c:v>
                </c:pt>
                <c:pt idx="1081">
                  <c:v>9.565551425653678</c:v>
                </c:pt>
                <c:pt idx="1082">
                  <c:v>9.575674455620626</c:v>
                </c:pt>
                <c:pt idx="1083">
                  <c:v>9.585800438989247</c:v>
                </c:pt>
                <c:pt idx="1084">
                  <c:v>9.595929439948367</c:v>
                </c:pt>
                <c:pt idx="1085">
                  <c:v>9.606061524165888</c:v>
                </c:pt>
                <c:pt idx="1086">
                  <c:v>9.616196758818064</c:v>
                </c:pt>
                <c:pt idx="1087">
                  <c:v>9.626335212619338</c:v>
                </c:pt>
                <c:pt idx="1088">
                  <c:v>9.636476955852703</c:v>
                </c:pt>
                <c:pt idx="1089">
                  <c:v>9.64662206040067</c:v>
                </c:pt>
                <c:pt idx="1090">
                  <c:v>9.656770599776743</c:v>
                </c:pt>
                <c:pt idx="1091">
                  <c:v>9.666922649157515</c:v>
                </c:pt>
                <c:pt idx="1092">
                  <c:v>9.677078285415289</c:v>
                </c:pt>
                <c:pt idx="1093">
                  <c:v>9.687237587151303</c:v>
                </c:pt>
                <c:pt idx="1094">
                  <c:v>9.697400634729523</c:v>
                </c:pt>
                <c:pt idx="1095">
                  <c:v>9.707567510311026</c:v>
                </c:pt>
                <c:pt idx="1096">
                  <c:v>9.71773829788894</c:v>
                </c:pt>
                <c:pt idx="1097">
                  <c:v>9.727913083324017</c:v>
                </c:pt>
                <c:pt idx="1098">
                  <c:v>9.738091954380742</c:v>
                </c:pt>
                <c:pt idx="1099">
                  <c:v>9.74827500076408</c:v>
                </c:pt>
                <c:pt idx="1100">
                  <c:v>9.758462314156782</c:v>
                </c:pt>
                <c:pt idx="1101">
                  <c:v>9.768653988257295</c:v>
                </c:pt>
                <c:pt idx="1102">
                  <c:v>9.778850118818278</c:v>
                </c:pt>
                <c:pt idx="1103">
                  <c:v>9.789050803685688</c:v>
                </c:pt>
                <c:pt idx="1104">
                  <c:v>9.799256142838477</c:v>
                </c:pt>
                <c:pt idx="1105">
                  <c:v>9.80946623842887</c:v>
                </c:pt>
                <c:pt idx="1106">
                  <c:v>9.819681194823244</c:v>
                </c:pt>
                <c:pt idx="1107">
                  <c:v>9.829901118643585</c:v>
                </c:pt>
                <c:pt idx="1108">
                  <c:v>9.840126118809534</c:v>
                </c:pt>
                <c:pt idx="1109">
                  <c:v>9.85035630658102</c:v>
                </c:pt>
                <c:pt idx="1110">
                  <c:v>9.860591795601452</c:v>
                </c:pt>
                <c:pt idx="1111">
                  <c:v>9.870832701941521</c:v>
                </c:pt>
                <c:pt idx="1112">
                  <c:v>9.881079144143518</c:v>
                </c:pt>
                <c:pt idx="1113">
                  <c:v>9.891331243266252</c:v>
                </c:pt>
                <c:pt idx="1114">
                  <c:v>9.901589122930515</c:v>
                </c:pt>
                <c:pt idx="1115">
                  <c:v>9.911852909365057</c:v>
                </c:pt>
                <c:pt idx="1116">
                  <c:v>9.922122731453148</c:v>
                </c:pt>
                <c:pt idx="1117">
                  <c:v>9.932398720779624</c:v>
                </c:pt>
                <c:pt idx="1118">
                  <c:v>9.942681011678457</c:v>
                </c:pt>
                <c:pt idx="1119">
                  <c:v>9.95296974128084</c:v>
                </c:pt>
                <c:pt idx="1120">
                  <c:v>9.963265049563737</c:v>
                </c:pt>
                <c:pt idx="1121">
                  <c:v>9.973567079398916</c:v>
                </c:pt>
                <c:pt idx="1122">
                  <c:v>9.983875976602433</c:v>
                </c:pt>
                <c:pt idx="1123">
                  <c:v>9.994191889984567</c:v>
                </c:pt>
                <c:pt idx="1124">
                  <c:v>10.00451497140015</c:v>
                </c:pt>
                <c:pt idx="1125">
                  <c:v>10.01484537579932</c:v>
                </c:pt>
                <c:pt idx="1126">
                  <c:v>10.02518326127864</c:v>
                </c:pt>
                <c:pt idx="1127">
                  <c:v>10.03552878913257</c:v>
                </c:pt>
                <c:pt idx="1128">
                  <c:v>10.04588212390527</c:v>
                </c:pt>
                <c:pt idx="1129">
                  <c:v>10.05624343344271</c:v>
                </c:pt>
                <c:pt idx="1130">
                  <c:v>10.06661288894506</c:v>
                </c:pt>
                <c:pt idx="1131">
                  <c:v>10.07699066501931</c:v>
                </c:pt>
                <c:pt idx="1132">
                  <c:v>10.08737693973208</c:v>
                </c:pt>
                <c:pt idx="1133">
                  <c:v>10.09777189466269</c:v>
                </c:pt>
                <c:pt idx="1134">
                  <c:v>10.10817571495629</c:v>
                </c:pt>
                <c:pt idx="1135">
                  <c:v>10.11858858937714</c:v>
                </c:pt>
                <c:pt idx="1136">
                  <c:v>10.12901071036194</c:v>
                </c:pt>
                <c:pt idx="1137">
                  <c:v>10.13944227407317</c:v>
                </c:pt>
                <c:pt idx="1138">
                  <c:v>10.14988348045247</c:v>
                </c:pt>
                <c:pt idx="1139">
                  <c:v>10.16033453327386</c:v>
                </c:pt>
                <c:pt idx="1140">
                  <c:v>10.17079564019694</c:v>
                </c:pt>
                <c:pt idx="1141">
                  <c:v>10.18126701281983</c:v>
                </c:pt>
                <c:pt idx="1142">
                  <c:v>10.19174886673201</c:v>
                </c:pt>
                <c:pt idx="1143">
                  <c:v>10.20224142156672</c:v>
                </c:pt>
                <c:pt idx="1144">
                  <c:v>10.21274490105319</c:v>
                </c:pt>
                <c:pt idx="1145">
                  <c:v>10.22325953306834</c:v>
                </c:pt>
                <c:pt idx="1146">
                  <c:v>10.23378554968811</c:v>
                </c:pt>
                <c:pt idx="1147">
                  <c:v>10.24432318723823</c:v>
                </c:pt>
                <c:pt idx="1148">
                  <c:v>10.25487268634432</c:v>
                </c:pt>
                <c:pt idx="1149">
                  <c:v>10.26543429198147</c:v>
                </c:pt>
                <c:pt idx="1150">
                  <c:v>10.2760082535229</c:v>
                </c:pt>
                <c:pt idx="1151">
                  <c:v>10.28659482478794</c:v>
                </c:pt>
                <c:pt idx="1152">
                  <c:v>10.29719426408899</c:v>
                </c:pt>
                <c:pt idx="1153">
                  <c:v>10.30780683427753</c:v>
                </c:pt>
                <c:pt idx="1154">
                  <c:v>10.31843280278906</c:v>
                </c:pt>
                <c:pt idx="1155">
                  <c:v>10.32907244168684</c:v>
                </c:pt>
                <c:pt idx="1156">
                  <c:v>10.33972602770436</c:v>
                </c:pt>
                <c:pt idx="1157">
                  <c:v>10.35039384228644</c:v>
                </c:pt>
                <c:pt idx="1158">
                  <c:v>10.3610761716289</c:v>
                </c:pt>
                <c:pt idx="1159">
                  <c:v>10.37177330671657</c:v>
                </c:pt>
                <c:pt idx="1160">
                  <c:v>10.3824855433597</c:v>
                </c:pt>
                <c:pt idx="1161">
                  <c:v>10.39321318222853</c:v>
                </c:pt>
                <c:pt idx="1162">
                  <c:v>10.40395652888596</c:v>
                </c:pt>
                <c:pt idx="1163">
                  <c:v>10.4147158938182</c:v>
                </c:pt>
                <c:pt idx="1164">
                  <c:v>10.42549159246326</c:v>
                </c:pt>
                <c:pt idx="1165">
                  <c:v>10.43628394523717</c:v>
                </c:pt>
                <c:pt idx="1166">
                  <c:v>10.4470932775578</c:v>
                </c:pt>
                <c:pt idx="1167">
                  <c:v>10.45791991986617</c:v>
                </c:pt>
                <c:pt idx="1168">
                  <c:v>10.46876420764502</c:v>
                </c:pt>
                <c:pt idx="1169">
                  <c:v>10.4796264814347</c:v>
                </c:pt>
                <c:pt idx="1170">
                  <c:v>10.49050708684595</c:v>
                </c:pt>
                <c:pt idx="1171">
                  <c:v>10.50140637456982</c:v>
                </c:pt>
                <c:pt idx="1172">
                  <c:v>10.51232470038414</c:v>
                </c:pt>
                <c:pt idx="1173">
                  <c:v>10.52326242515672</c:v>
                </c:pt>
                <c:pt idx="1174">
                  <c:v>10.53421991484505</c:v>
                </c:pt>
                <c:pt idx="1175">
                  <c:v>10.54519754049223</c:v>
                </c:pt>
                <c:pt idx="1176">
                  <c:v>10.55619567821913</c:v>
                </c:pt>
                <c:pt idx="1177">
                  <c:v>10.56721470921258</c:v>
                </c:pt>
                <c:pt idx="1178">
                  <c:v>10.57825501970934</c:v>
                </c:pt>
                <c:pt idx="1179">
                  <c:v>10.58931700097579</c:v>
                </c:pt>
                <c:pt idx="1180">
                  <c:v>10.6004010492832</c:v>
                </c:pt>
                <c:pt idx="1181">
                  <c:v>10.61150756587834</c:v>
                </c:pt>
                <c:pt idx="1182">
                  <c:v>10.62263695694925</c:v>
                </c:pt>
                <c:pt idx="1183">
                  <c:v>10.63378963358612</c:v>
                </c:pt>
                <c:pt idx="1184">
                  <c:v>10.64496601173709</c:v>
                </c:pt>
                <c:pt idx="1185">
                  <c:v>10.65616651215865</c:v>
                </c:pt>
                <c:pt idx="1186">
                  <c:v>10.66739156036073</c:v>
                </c:pt>
                <c:pt idx="1187">
                  <c:v>10.67864158654611</c:v>
                </c:pt>
                <c:pt idx="1188">
                  <c:v>10.68991702554415</c:v>
                </c:pt>
                <c:pt idx="1189">
                  <c:v>10.70121831673853</c:v>
                </c:pt>
                <c:pt idx="1190">
                  <c:v>10.71254590398899</c:v>
                </c:pt>
                <c:pt idx="1191">
                  <c:v>10.72390023554683</c:v>
                </c:pt>
                <c:pt idx="1192">
                  <c:v>10.73528176396406</c:v>
                </c:pt>
                <c:pt idx="1193">
                  <c:v>10.74669094599602</c:v>
                </c:pt>
                <c:pt idx="1194">
                  <c:v>10.75812824249741</c:v>
                </c:pt>
                <c:pt idx="1195">
                  <c:v>10.7695941183115</c:v>
                </c:pt>
                <c:pt idx="1196">
                  <c:v>10.78108904215244</c:v>
                </c:pt>
                <c:pt idx="1197">
                  <c:v>10.79261348648059</c:v>
                </c:pt>
                <c:pt idx="1198">
                  <c:v>10.80416792737064</c:v>
                </c:pt>
                <c:pt idx="1199">
                  <c:v>10.81575284437253</c:v>
                </c:pt>
                <c:pt idx="1200">
                  <c:v>10.82736872036506</c:v>
                </c:pt>
                <c:pt idx="1201">
                  <c:v>10.83901604140196</c:v>
                </c:pt>
                <c:pt idx="1202">
                  <c:v>10.85069529655053</c:v>
                </c:pt>
                <c:pt idx="1203">
                  <c:v>10.86240697772268</c:v>
                </c:pt>
                <c:pt idx="1204">
                  <c:v>10.87415157949827</c:v>
                </c:pt>
                <c:pt idx="1205">
                  <c:v>10.88592959894084</c:v>
                </c:pt>
                <c:pt idx="1206">
                  <c:v>10.89774153540549</c:v>
                </c:pt>
                <c:pt idx="1207">
                  <c:v>10.90958789033913</c:v>
                </c:pt>
                <c:pt idx="1208">
                  <c:v>10.92146916707286</c:v>
                </c:pt>
                <c:pt idx="1209">
                  <c:v>10.93338587060665</c:v>
                </c:pt>
                <c:pt idx="1210">
                  <c:v>10.94533850738621</c:v>
                </c:pt>
                <c:pt idx="1211">
                  <c:v>10.95732758507222</c:v>
                </c:pt>
                <c:pt idx="1212">
                  <c:v>10.96935361230181</c:v>
                </c:pt>
                <c:pt idx="1213">
                  <c:v>10.98141709844257</c:v>
                </c:pt>
                <c:pt idx="1214">
                  <c:v>10.99351855333885</c:v>
                </c:pt>
                <c:pt idx="1215">
                  <c:v>11.00565848705087</c:v>
                </c:pt>
                <c:pt idx="1216">
                  <c:v>11.01783740958635</c:v>
                </c:pt>
                <c:pt idx="1217">
                  <c:v>11.03005583062507</c:v>
                </c:pt>
                <c:pt idx="1218">
                  <c:v>11.04231425923644</c:v>
                </c:pt>
                <c:pt idx="1219">
                  <c:v>11.05461320359019</c:v>
                </c:pt>
                <c:pt idx="1220">
                  <c:v>11.06695317066048</c:v>
                </c:pt>
                <c:pt idx="1221">
                  <c:v>11.07933466592357</c:v>
                </c:pt>
                <c:pt idx="1222">
                  <c:v>11.09175819304933</c:v>
                </c:pt>
                <c:pt idx="1223">
                  <c:v>11.10422425358681</c:v>
                </c:pt>
                <c:pt idx="1224">
                  <c:v>11.11673334664422</c:v>
                </c:pt>
                <c:pt idx="1225">
                  <c:v>11.1292859685635</c:v>
                </c:pt>
                <c:pt idx="1226">
                  <c:v>11.14188261258996</c:v>
                </c:pt>
                <c:pt idx="1227">
                  <c:v>11.15452376853711</c:v>
                </c:pt>
                <c:pt idx="1228">
                  <c:v>11.16720992244733</c:v>
                </c:pt>
                <c:pt idx="1229">
                  <c:v>11.17994155624846</c:v>
                </c:pt>
                <c:pt idx="1230">
                  <c:v>11.19271914740696</c:v>
                </c:pt>
                <c:pt idx="1231">
                  <c:v>11.20554316857788</c:v>
                </c:pt>
                <c:pt idx="1232">
                  <c:v>11.21841408725219</c:v>
                </c:pt>
                <c:pt idx="1233">
                  <c:v>11.23133236540192</c:v>
                </c:pt>
                <c:pt idx="1234">
                  <c:v>11.24429845912347</c:v>
                </c:pt>
                <c:pt idx="1235">
                  <c:v>11.25731281827978</c:v>
                </c:pt>
                <c:pt idx="1236">
                  <c:v>11.2703758861417</c:v>
                </c:pt>
                <c:pt idx="1237">
                  <c:v>11.28348809902915</c:v>
                </c:pt>
                <c:pt idx="1238">
                  <c:v>11.29664988595264</c:v>
                </c:pt>
                <c:pt idx="1239">
                  <c:v>11.30986166825562</c:v>
                </c:pt>
                <c:pt idx="1240">
                  <c:v>11.32312385925831</c:v>
                </c:pt>
                <c:pt idx="1241">
                  <c:v>11.33643686390355</c:v>
                </c:pt>
                <c:pt idx="1242">
                  <c:v>11.34980107840523</c:v>
                </c:pt>
                <c:pt idx="1243">
                  <c:v>11.36321688989992</c:v>
                </c:pt>
                <c:pt idx="1244">
                  <c:v>11.37668467610229</c:v>
                </c:pt>
                <c:pt idx="1245">
                  <c:v>11.39020480496495</c:v>
                </c:pt>
                <c:pt idx="1246">
                  <c:v>11.4037776343433</c:v>
                </c:pt>
                <c:pt idx="1247">
                  <c:v>11.41740351166586</c:v>
                </c:pt>
                <c:pt idx="1248">
                  <c:v>11.43108277361107</c:v>
                </c:pt>
                <c:pt idx="1249">
                  <c:v>11.44481574579065</c:v>
                </c:pt>
                <c:pt idx="1250">
                  <c:v>11.45860274244058</c:v>
                </c:pt>
                <c:pt idx="1251">
                  <c:v>11.47244406611996</c:v>
                </c:pt>
                <c:pt idx="1252">
                  <c:v>11.4863400074186</c:v>
                </c:pt>
                <c:pt idx="1253">
                  <c:v>11.50029084467369</c:v>
                </c:pt>
                <c:pt idx="1254">
                  <c:v>11.51429684369634</c:v>
                </c:pt>
                <c:pt idx="1255">
                  <c:v>11.52835825750832</c:v>
                </c:pt>
                <c:pt idx="1256">
                  <c:v>11.54247532608973</c:v>
                </c:pt>
                <c:pt idx="1257">
                  <c:v>11.55664827613798</c:v>
                </c:pt>
                <c:pt idx="1258">
                  <c:v>11.57087732083872</c:v>
                </c:pt>
                <c:pt idx="1259">
                  <c:v>11.58516265964907</c:v>
                </c:pt>
                <c:pt idx="1260">
                  <c:v>11.59950447809366</c:v>
                </c:pt>
                <c:pt idx="1261">
                  <c:v>11.61390294757401</c:v>
                </c:pt>
                <c:pt idx="1262">
                  <c:v>11.62835822519147</c:v>
                </c:pt>
                <c:pt idx="1263">
                  <c:v>11.64287045358431</c:v>
                </c:pt>
                <c:pt idx="1264">
                  <c:v>11.65743976077912</c:v>
                </c:pt>
                <c:pt idx="1265">
                  <c:v>11.67206626005707</c:v>
                </c:pt>
                <c:pt idx="1266">
                  <c:v>11.68675004983506</c:v>
                </c:pt>
                <c:pt idx="1267">
                  <c:v>11.7014912135623</c:v>
                </c:pt>
                <c:pt idx="1268">
                  <c:v>11.71628981963228</c:v>
                </c:pt>
                <c:pt idx="1269">
                  <c:v>11.7311459213106</c:v>
                </c:pt>
                <c:pt idx="1270">
                  <c:v>11.74605955667856</c:v>
                </c:pt>
                <c:pt idx="1271">
                  <c:v>11.76103074859283</c:v>
                </c:pt>
                <c:pt idx="1272">
                  <c:v>11.77605950466123</c:v>
                </c:pt>
                <c:pt idx="1273">
                  <c:v>11.79114581723457</c:v>
                </c:pt>
                <c:pt idx="1274">
                  <c:v>11.80628966341481</c:v>
                </c:pt>
                <c:pt idx="1275">
                  <c:v>11.82149100507922</c:v>
                </c:pt>
                <c:pt idx="1276">
                  <c:v>11.83674978892077</c:v>
                </c:pt>
                <c:pt idx="1277">
                  <c:v>11.85206594650444</c:v>
                </c:pt>
                <c:pt idx="1278">
                  <c:v>11.86743939433943</c:v>
                </c:pt>
                <c:pt idx="1279">
                  <c:v>11.88287003396718</c:v>
                </c:pt>
                <c:pt idx="1280">
                  <c:v>11.89835775206474</c:v>
                </c:pt>
                <c:pt idx="1281">
                  <c:v>11.91390242056361</c:v>
                </c:pt>
                <c:pt idx="1282">
                  <c:v>11.9295038967835</c:v>
                </c:pt>
                <c:pt idx="1283">
                  <c:v>11.94516202358086</c:v>
                </c:pt>
                <c:pt idx="1284">
                  <c:v>11.96087662951185</c:v>
                </c:pt>
                <c:pt idx="1285">
                  <c:v>11.9766475290093</c:v>
                </c:pt>
                <c:pt idx="1286">
                  <c:v>11.99247452257335</c:v>
                </c:pt>
                <c:pt idx="1287">
                  <c:v>12.00835739697543</c:v>
                </c:pt>
                <c:pt idx="1288">
                  <c:v>12.02429592547495</c:v>
                </c:pt>
                <c:pt idx="1289">
                  <c:v>12.04028986804839</c:v>
                </c:pt>
                <c:pt idx="1290">
                  <c:v>12.05633897163028</c:v>
                </c:pt>
                <c:pt idx="1291">
                  <c:v>12.07244297036558</c:v>
                </c:pt>
                <c:pt idx="1292">
                  <c:v>12.0886015858728</c:v>
                </c:pt>
                <c:pt idx="1293">
                  <c:v>12.10481452751754</c:v>
                </c:pt>
                <c:pt idx="1294">
                  <c:v>12.12108149269577</c:v>
                </c:pt>
                <c:pt idx="1295">
                  <c:v>12.13740216712623</c:v>
                </c:pt>
                <c:pt idx="1296">
                  <c:v>12.15377622515153</c:v>
                </c:pt>
                <c:pt idx="1297">
                  <c:v>12.17020333004719</c:v>
                </c:pt>
                <c:pt idx="1298">
                  <c:v>12.18668313433817</c:v>
                </c:pt>
                <c:pt idx="1299">
                  <c:v>12.20321528012219</c:v>
                </c:pt>
                <c:pt idx="1300">
                  <c:v>12.21979939939923</c:v>
                </c:pt>
                <c:pt idx="1301">
                  <c:v>12.23643511440677</c:v>
                </c:pt>
                <c:pt idx="1302">
                  <c:v>12.25312203795986</c:v>
                </c:pt>
                <c:pt idx="1303">
                  <c:v>12.26985977379572</c:v>
                </c:pt>
                <c:pt idx="1304">
                  <c:v>12.28664791692206</c:v>
                </c:pt>
                <c:pt idx="1305">
                  <c:v>12.30348605396865</c:v>
                </c:pt>
                <c:pt idx="1306">
                  <c:v>12.32037376354139</c:v>
                </c:pt>
                <c:pt idx="1307">
                  <c:v>12.33731061657853</c:v>
                </c:pt>
                <c:pt idx="1308">
                  <c:v>12.35429617670826</c:v>
                </c:pt>
                <c:pt idx="1309">
                  <c:v>12.37133000060715</c:v>
                </c:pt>
                <c:pt idx="1310">
                  <c:v>12.38841163835898</c:v>
                </c:pt>
                <c:pt idx="1311">
                  <c:v>12.40554063381332</c:v>
                </c:pt>
                <c:pt idx="1312">
                  <c:v>12.4227165249434</c:v>
                </c:pt>
                <c:pt idx="1313">
                  <c:v>12.43993884420266</c:v>
                </c:pt>
                <c:pt idx="1314">
                  <c:v>12.4572071188797</c:v>
                </c:pt>
                <c:pt idx="1315">
                  <c:v>12.47452087145083</c:v>
                </c:pt>
                <c:pt idx="1316">
                  <c:v>12.49187961993011</c:v>
                </c:pt>
                <c:pt idx="1317">
                  <c:v>12.50928287821616</c:v>
                </c:pt>
                <c:pt idx="1318">
                  <c:v>12.5267301564355</c:v>
                </c:pt>
                <c:pt idx="1319">
                  <c:v>12.54422096128193</c:v>
                </c:pt>
                <c:pt idx="1320">
                  <c:v>12.56175479635157</c:v>
                </c:pt>
                <c:pt idx="1321">
                  <c:v>12.57933116247325</c:v>
                </c:pt>
                <c:pt idx="1322">
                  <c:v>12.59694955803388</c:v>
                </c:pt>
                <c:pt idx="1323">
                  <c:v>12.61460947929844</c:v>
                </c:pt>
                <c:pt idx="1324">
                  <c:v>12.63231042072438</c:v>
                </c:pt>
                <c:pt idx="1325">
                  <c:v>12.65005187527006</c:v>
                </c:pt>
                <c:pt idx="1326">
                  <c:v>12.66783333469706</c:v>
                </c:pt>
                <c:pt idx="1327">
                  <c:v>12.68565428986603</c:v>
                </c:pt>
                <c:pt idx="1328">
                  <c:v>12.70351423102593</c:v>
                </c:pt>
                <c:pt idx="1329">
                  <c:v>12.72141264809644</c:v>
                </c:pt>
                <c:pt idx="1330">
                  <c:v>12.73934903094342</c:v>
                </c:pt>
                <c:pt idx="1331">
                  <c:v>12.7573228696471</c:v>
                </c:pt>
                <c:pt idx="1332">
                  <c:v>12.77533365476308</c:v>
                </c:pt>
                <c:pt idx="1333">
                  <c:v>12.79338087757587</c:v>
                </c:pt>
                <c:pt idx="1334">
                  <c:v>12.81146403034491</c:v>
                </c:pt>
                <c:pt idx="1335">
                  <c:v>12.82958260654299</c:v>
                </c:pt>
                <c:pt idx="1336">
                  <c:v>12.84773610108703</c:v>
                </c:pt>
                <c:pt idx="1337">
                  <c:v>12.86592401056112</c:v>
                </c:pt>
                <c:pt idx="1338">
                  <c:v>12.88414583343183</c:v>
                </c:pt>
                <c:pt idx="1339">
                  <c:v>12.9024010702557</c:v>
                </c:pt>
                <c:pt idx="1340">
                  <c:v>12.92068922387908</c:v>
                </c:pt>
                <c:pt idx="1341">
                  <c:v>12.93900979963007</c:v>
                </c:pt>
                <c:pt idx="1342">
                  <c:v>12.95736230550279</c:v>
                </c:pt>
                <c:pt idx="1343">
                  <c:v>12.975746252334</c:v>
                </c:pt>
                <c:pt idx="1344">
                  <c:v>12.99416115397196</c:v>
                </c:pt>
                <c:pt idx="1345">
                  <c:v>13.01260652743783</c:v>
                </c:pt>
                <c:pt idx="1346">
                  <c:v>13.03108189307941</c:v>
                </c:pt>
                <c:pt idx="1347">
                  <c:v>13.04958677471759</c:v>
                </c:pt>
                <c:pt idx="1348">
                  <c:v>13.0681206997853</c:v>
                </c:pt>
                <c:pt idx="1349">
                  <c:v>13.08668319945938</c:v>
                </c:pt>
                <c:pt idx="1350">
                  <c:v>13.10527380878515</c:v>
                </c:pt>
                <c:pt idx="1351">
                  <c:v>13.12389206679406</c:v>
                </c:pt>
                <c:pt idx="1352">
                  <c:v>13.14253751661441</c:v>
                </c:pt>
                <c:pt idx="1353">
                  <c:v>13.16120970557524</c:v>
                </c:pt>
                <c:pt idx="1354">
                  <c:v>13.1799081853037</c:v>
                </c:pt>
                <c:pt idx="1355">
                  <c:v>13.19863251181575</c:v>
                </c:pt>
                <c:pt idx="1356">
                  <c:v>13.21738224560067</c:v>
                </c:pt>
                <c:pt idx="1357">
                  <c:v>13.23615695169921</c:v>
                </c:pt>
                <c:pt idx="1358">
                  <c:v>13.25495619977575</c:v>
                </c:pt>
                <c:pt idx="1359">
                  <c:v>13.27377956418458</c:v>
                </c:pt>
                <c:pt idx="1360">
                  <c:v>13.29262662403033</c:v>
                </c:pt>
                <c:pt idx="1361">
                  <c:v>13.31149696322286</c:v>
                </c:pt>
                <c:pt idx="1362">
                  <c:v>13.33039017052677</c:v>
                </c:pt>
                <c:pt idx="1363">
                  <c:v>13.34930583960548</c:v>
                </c:pt>
                <c:pt idx="1364">
                  <c:v>13.36824356906034</c:v>
                </c:pt>
                <c:pt idx="1365">
                  <c:v>13.38720296246474</c:v>
                </c:pt>
                <c:pt idx="1366">
                  <c:v>13.40618362839337</c:v>
                </c:pt>
                <c:pt idx="1367">
                  <c:v>13.42518518044695</c:v>
                </c:pt>
                <c:pt idx="1368">
                  <c:v>13.44420723727242</c:v>
                </c:pt>
                <c:pt idx="1369">
                  <c:v>13.46324942257883</c:v>
                </c:pt>
                <c:pt idx="1370">
                  <c:v>13.48231136514912</c:v>
                </c:pt>
                <c:pt idx="1371">
                  <c:v>13.50139269884785</c:v>
                </c:pt>
                <c:pt idx="1372">
                  <c:v>13.52049306262516</c:v>
                </c:pt>
                <c:pt idx="1373">
                  <c:v>13.53961210051699</c:v>
                </c:pt>
                <c:pt idx="1374">
                  <c:v>13.55874946164177</c:v>
                </c:pt>
                <c:pt idx="1375">
                  <c:v>13.57790480019381</c:v>
                </c:pt>
                <c:pt idx="1376">
                  <c:v>13.59707777543336</c:v>
                </c:pt>
                <c:pt idx="1377">
                  <c:v>13.61626805167363</c:v>
                </c:pt>
                <c:pt idx="1378">
                  <c:v>13.63547529826487</c:v>
                </c:pt>
                <c:pt idx="1379">
                  <c:v>13.65469918957565</c:v>
                </c:pt>
                <c:pt idx="1380">
                  <c:v>13.67393940497141</c:v>
                </c:pt>
                <c:pt idx="1381">
                  <c:v>13.69319562879058</c:v>
                </c:pt>
                <c:pt idx="1382">
                  <c:v>13.71246755031817</c:v>
                </c:pt>
                <c:pt idx="1383">
                  <c:v>13.73175486375725</c:v>
                </c:pt>
                <c:pt idx="1384">
                  <c:v>13.75105726819808</c:v>
                </c:pt>
                <c:pt idx="1385">
                  <c:v>13.77037446758536</c:v>
                </c:pt>
                <c:pt idx="1386">
                  <c:v>13.78970617068353</c:v>
                </c:pt>
                <c:pt idx="1387">
                  <c:v>13.80905209104023</c:v>
                </c:pt>
                <c:pt idx="1388">
                  <c:v>13.82841194694812</c:v>
                </c:pt>
                <c:pt idx="1389">
                  <c:v>13.84778546140509</c:v>
                </c:pt>
                <c:pt idx="1390">
                  <c:v>13.86717236207305</c:v>
                </c:pt>
                <c:pt idx="1391">
                  <c:v>13.88657238123523</c:v>
                </c:pt>
                <c:pt idx="1392">
                  <c:v>13.90598525575238</c:v>
                </c:pt>
                <c:pt idx="1393">
                  <c:v>13.9254107270176</c:v>
                </c:pt>
                <c:pt idx="1394">
                  <c:v>13.94484854091025</c:v>
                </c:pt>
                <c:pt idx="1395">
                  <c:v>13.96429844774877</c:v>
                </c:pt>
                <c:pt idx="1396">
                  <c:v>13.98376020224256</c:v>
                </c:pt>
                <c:pt idx="1397">
                  <c:v>14.00323356344311</c:v>
                </c:pt>
                <c:pt idx="1398">
                  <c:v>14.02271829469435</c:v>
                </c:pt>
                <c:pt idx="1399">
                  <c:v>14.04221416358225</c:v>
                </c:pt>
                <c:pt idx="1400">
                  <c:v>14.06172094188397</c:v>
                </c:pt>
                <c:pt idx="1401">
                  <c:v>14.08123840551627</c:v>
                </c:pt>
                <c:pt idx="1402">
                  <c:v>14.10076633448367</c:v>
                </c:pt>
                <c:pt idx="1403">
                  <c:v>14.12030451282604</c:v>
                </c:pt>
                <c:pt idx="1404">
                  <c:v>14.13985272856593</c:v>
                </c:pt>
                <c:pt idx="1405">
                  <c:v>15.12637664310966</c:v>
                </c:pt>
                <c:pt idx="1406">
                  <c:v>16.12202661203923</c:v>
                </c:pt>
                <c:pt idx="1407">
                  <c:v>17.12064189401594</c:v>
                </c:pt>
                <c:pt idx="1408">
                  <c:v>18.12020308729935</c:v>
                </c:pt>
              </c:numCache>
            </c:numRef>
          </c:yVal>
          <c:smooth val="1"/>
        </c:ser>
        <c:ser>
          <c:idx val="17"/>
          <c:order val="22"/>
          <c:tx>
            <c:strRef>
              <c:f>'[1]H3PO4 OPEN'!$AG$2</c:f>
              <c:strCache>
                <c:ptCount val="1"/>
                <c:pt idx="0">
                  <c:v>HPO42-</c:v>
                </c:pt>
              </c:strCache>
            </c:strRef>
          </c:tx>
          <c:spPr>
            <a:ln w="63500">
              <a:solidFill>
                <a:schemeClr val="accent3">
                  <a:lumMod val="50000"/>
                  <a:alpha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'[1]H3PO4 OPEN'!$N$3:$N$1411</c:f>
              <c:numCache>
                <c:formatCode>General</c:formatCode>
                <c:ptCount val="1409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-0.5</c:v>
                </c:pt>
                <c:pt idx="4" formatCode="0.00">
                  <c:v>0.0</c:v>
                </c:pt>
                <c:pt idx="5" formatCode="0.00">
                  <c:v>0.01</c:v>
                </c:pt>
                <c:pt idx="6" formatCode="0.00">
                  <c:v>0.02</c:v>
                </c:pt>
                <c:pt idx="7" formatCode="0.00">
                  <c:v>0.03</c:v>
                </c:pt>
                <c:pt idx="8" formatCode="0.00">
                  <c:v>0.04</c:v>
                </c:pt>
                <c:pt idx="9" formatCode="0.00">
                  <c:v>0.05</c:v>
                </c:pt>
                <c:pt idx="10" formatCode="0.00">
                  <c:v>0.06</c:v>
                </c:pt>
                <c:pt idx="11" formatCode="0.00">
                  <c:v>0.07</c:v>
                </c:pt>
                <c:pt idx="12" formatCode="0.00">
                  <c:v>0.08</c:v>
                </c:pt>
                <c:pt idx="13" formatCode="0.00">
                  <c:v>0.09</c:v>
                </c:pt>
                <c:pt idx="14" formatCode="0.00">
                  <c:v>0.1</c:v>
                </c:pt>
                <c:pt idx="15" formatCode="0.00">
                  <c:v>0.11</c:v>
                </c:pt>
                <c:pt idx="16" formatCode="0.00">
                  <c:v>0.12</c:v>
                </c:pt>
                <c:pt idx="17" formatCode="0.00">
                  <c:v>0.13</c:v>
                </c:pt>
                <c:pt idx="18" formatCode="0.00">
                  <c:v>0.14</c:v>
                </c:pt>
                <c:pt idx="19" formatCode="0.00">
                  <c:v>0.15</c:v>
                </c:pt>
                <c:pt idx="20" formatCode="0.00">
                  <c:v>0.16</c:v>
                </c:pt>
                <c:pt idx="21" formatCode="0.00">
                  <c:v>0.17</c:v>
                </c:pt>
                <c:pt idx="22" formatCode="0.00">
                  <c:v>0.18</c:v>
                </c:pt>
                <c:pt idx="23" formatCode="0.00">
                  <c:v>0.19</c:v>
                </c:pt>
                <c:pt idx="24" formatCode="0.00">
                  <c:v>0.2</c:v>
                </c:pt>
                <c:pt idx="25" formatCode="0.00">
                  <c:v>0.21</c:v>
                </c:pt>
                <c:pt idx="26" formatCode="0.00">
                  <c:v>0.22</c:v>
                </c:pt>
                <c:pt idx="27" formatCode="0.00">
                  <c:v>0.23</c:v>
                </c:pt>
                <c:pt idx="28" formatCode="0.00">
                  <c:v>0.24</c:v>
                </c:pt>
                <c:pt idx="29" formatCode="0.00">
                  <c:v>0.25</c:v>
                </c:pt>
                <c:pt idx="30" formatCode="0.00">
                  <c:v>0.26</c:v>
                </c:pt>
                <c:pt idx="31" formatCode="0.00">
                  <c:v>0.27</c:v>
                </c:pt>
                <c:pt idx="32" formatCode="0.00">
                  <c:v>0.28</c:v>
                </c:pt>
                <c:pt idx="33" formatCode="0.00">
                  <c:v>0.29</c:v>
                </c:pt>
                <c:pt idx="34" formatCode="0.00">
                  <c:v>0.3</c:v>
                </c:pt>
                <c:pt idx="35" formatCode="0.00">
                  <c:v>0.31</c:v>
                </c:pt>
                <c:pt idx="36" formatCode="0.00">
                  <c:v>0.32</c:v>
                </c:pt>
                <c:pt idx="37" formatCode="0.00">
                  <c:v>0.33</c:v>
                </c:pt>
                <c:pt idx="38" formatCode="0.00">
                  <c:v>0.34</c:v>
                </c:pt>
                <c:pt idx="39" formatCode="0.00">
                  <c:v>0.35</c:v>
                </c:pt>
                <c:pt idx="40" formatCode="0.00">
                  <c:v>0.36</c:v>
                </c:pt>
                <c:pt idx="41" formatCode="0.00">
                  <c:v>0.37</c:v>
                </c:pt>
                <c:pt idx="42" formatCode="0.00">
                  <c:v>0.38</c:v>
                </c:pt>
                <c:pt idx="43" formatCode="0.00">
                  <c:v>0.39</c:v>
                </c:pt>
                <c:pt idx="44" formatCode="0.00">
                  <c:v>0.4</c:v>
                </c:pt>
                <c:pt idx="45" formatCode="0.00">
                  <c:v>0.41</c:v>
                </c:pt>
                <c:pt idx="46" formatCode="0.00">
                  <c:v>0.42</c:v>
                </c:pt>
                <c:pt idx="47" formatCode="0.00">
                  <c:v>0.43</c:v>
                </c:pt>
                <c:pt idx="48" formatCode="0.00">
                  <c:v>0.44</c:v>
                </c:pt>
                <c:pt idx="49" formatCode="0.00">
                  <c:v>0.45</c:v>
                </c:pt>
                <c:pt idx="50" formatCode="0.00">
                  <c:v>0.46</c:v>
                </c:pt>
                <c:pt idx="51" formatCode="0.00">
                  <c:v>0.47</c:v>
                </c:pt>
                <c:pt idx="52" formatCode="0.00">
                  <c:v>0.48</c:v>
                </c:pt>
                <c:pt idx="53" formatCode="0.00">
                  <c:v>0.49</c:v>
                </c:pt>
                <c:pt idx="54" formatCode="0.00">
                  <c:v>0.5</c:v>
                </c:pt>
                <c:pt idx="55" formatCode="0.00">
                  <c:v>0.51</c:v>
                </c:pt>
                <c:pt idx="56" formatCode="0.00">
                  <c:v>0.52</c:v>
                </c:pt>
                <c:pt idx="57" formatCode="0.00">
                  <c:v>0.53</c:v>
                </c:pt>
                <c:pt idx="58" formatCode="0.00">
                  <c:v>0.54</c:v>
                </c:pt>
                <c:pt idx="59" formatCode="0.00">
                  <c:v>0.55</c:v>
                </c:pt>
                <c:pt idx="60" formatCode="0.00">
                  <c:v>0.56</c:v>
                </c:pt>
                <c:pt idx="61" formatCode="0.00">
                  <c:v>0.57</c:v>
                </c:pt>
                <c:pt idx="62" formatCode="0.00">
                  <c:v>0.58</c:v>
                </c:pt>
                <c:pt idx="63" formatCode="0.00">
                  <c:v>0.59</c:v>
                </c:pt>
                <c:pt idx="64" formatCode="0.00">
                  <c:v>0.6</c:v>
                </c:pt>
                <c:pt idx="65" formatCode="0.00">
                  <c:v>0.61</c:v>
                </c:pt>
                <c:pt idx="66" formatCode="0.00">
                  <c:v>0.62</c:v>
                </c:pt>
                <c:pt idx="67" formatCode="0.00">
                  <c:v>0.63</c:v>
                </c:pt>
                <c:pt idx="68" formatCode="0.00">
                  <c:v>0.64</c:v>
                </c:pt>
                <c:pt idx="69" formatCode="0.00">
                  <c:v>0.65</c:v>
                </c:pt>
                <c:pt idx="70" formatCode="0.00">
                  <c:v>0.66</c:v>
                </c:pt>
                <c:pt idx="71" formatCode="0.00">
                  <c:v>0.67</c:v>
                </c:pt>
                <c:pt idx="72" formatCode="0.00">
                  <c:v>0.68</c:v>
                </c:pt>
                <c:pt idx="73" formatCode="0.00">
                  <c:v>0.69</c:v>
                </c:pt>
                <c:pt idx="74" formatCode="0.00">
                  <c:v>0.7</c:v>
                </c:pt>
                <c:pt idx="75" formatCode="0.00">
                  <c:v>0.71</c:v>
                </c:pt>
                <c:pt idx="76" formatCode="0.00">
                  <c:v>0.72</c:v>
                </c:pt>
                <c:pt idx="77" formatCode="0.00">
                  <c:v>0.73</c:v>
                </c:pt>
                <c:pt idx="78" formatCode="0.00">
                  <c:v>0.74</c:v>
                </c:pt>
                <c:pt idx="79" formatCode="0.00">
                  <c:v>0.75</c:v>
                </c:pt>
                <c:pt idx="80" formatCode="0.00">
                  <c:v>0.76</c:v>
                </c:pt>
                <c:pt idx="81" formatCode="0.00">
                  <c:v>0.77</c:v>
                </c:pt>
                <c:pt idx="82" formatCode="0.00">
                  <c:v>0.78</c:v>
                </c:pt>
                <c:pt idx="83" formatCode="0.00">
                  <c:v>0.79</c:v>
                </c:pt>
                <c:pt idx="84" formatCode="0.00">
                  <c:v>0.8</c:v>
                </c:pt>
                <c:pt idx="85" formatCode="0.00">
                  <c:v>0.81</c:v>
                </c:pt>
                <c:pt idx="86" formatCode="0.00">
                  <c:v>0.82</c:v>
                </c:pt>
                <c:pt idx="87" formatCode="0.00">
                  <c:v>0.83</c:v>
                </c:pt>
                <c:pt idx="88" formatCode="0.00">
                  <c:v>0.84</c:v>
                </c:pt>
                <c:pt idx="89" formatCode="0.00">
                  <c:v>0.85</c:v>
                </c:pt>
                <c:pt idx="90" formatCode="0.00">
                  <c:v>0.86</c:v>
                </c:pt>
                <c:pt idx="91" formatCode="0.00">
                  <c:v>0.87</c:v>
                </c:pt>
                <c:pt idx="92" formatCode="0.00">
                  <c:v>0.88</c:v>
                </c:pt>
                <c:pt idx="93" formatCode="0.00">
                  <c:v>0.89</c:v>
                </c:pt>
                <c:pt idx="94" formatCode="0.00">
                  <c:v>0.9</c:v>
                </c:pt>
                <c:pt idx="95" formatCode="0.00">
                  <c:v>0.91</c:v>
                </c:pt>
                <c:pt idx="96" formatCode="0.00">
                  <c:v>0.92</c:v>
                </c:pt>
                <c:pt idx="97" formatCode="0.00">
                  <c:v>0.93</c:v>
                </c:pt>
                <c:pt idx="98" formatCode="0.00">
                  <c:v>0.94</c:v>
                </c:pt>
                <c:pt idx="99" formatCode="0.00">
                  <c:v>0.95</c:v>
                </c:pt>
                <c:pt idx="100" formatCode="0.00">
                  <c:v>0.96</c:v>
                </c:pt>
                <c:pt idx="101" formatCode="0.00">
                  <c:v>0.97</c:v>
                </c:pt>
                <c:pt idx="102" formatCode="0.00">
                  <c:v>0.98</c:v>
                </c:pt>
                <c:pt idx="103" formatCode="0.00">
                  <c:v>0.99</c:v>
                </c:pt>
                <c:pt idx="104" formatCode="0.00">
                  <c:v>1.0</c:v>
                </c:pt>
                <c:pt idx="105" formatCode="0.00">
                  <c:v>1.01</c:v>
                </c:pt>
                <c:pt idx="106" formatCode="0.00">
                  <c:v>1.02</c:v>
                </c:pt>
                <c:pt idx="107" formatCode="0.00">
                  <c:v>1.03</c:v>
                </c:pt>
                <c:pt idx="108" formatCode="0.00">
                  <c:v>1.04</c:v>
                </c:pt>
                <c:pt idx="109" formatCode="0.00">
                  <c:v>1.05</c:v>
                </c:pt>
                <c:pt idx="110" formatCode="0.00">
                  <c:v>1.06</c:v>
                </c:pt>
                <c:pt idx="111" formatCode="0.00">
                  <c:v>1.07</c:v>
                </c:pt>
                <c:pt idx="112" formatCode="0.00">
                  <c:v>1.08</c:v>
                </c:pt>
                <c:pt idx="113" formatCode="0.00">
                  <c:v>1.09</c:v>
                </c:pt>
                <c:pt idx="114" formatCode="0.00">
                  <c:v>1.1</c:v>
                </c:pt>
                <c:pt idx="115" formatCode="0.00">
                  <c:v>1.11</c:v>
                </c:pt>
                <c:pt idx="116" formatCode="0.00">
                  <c:v>1.12</c:v>
                </c:pt>
                <c:pt idx="117" formatCode="0.00">
                  <c:v>1.13</c:v>
                </c:pt>
                <c:pt idx="118" formatCode="0.00">
                  <c:v>1.14</c:v>
                </c:pt>
                <c:pt idx="119" formatCode="0.00">
                  <c:v>1.15</c:v>
                </c:pt>
                <c:pt idx="120" formatCode="0.00">
                  <c:v>1.16</c:v>
                </c:pt>
                <c:pt idx="121" formatCode="0.00">
                  <c:v>1.17</c:v>
                </c:pt>
                <c:pt idx="122" formatCode="0.00">
                  <c:v>1.18</c:v>
                </c:pt>
                <c:pt idx="123" formatCode="0.00">
                  <c:v>1.19</c:v>
                </c:pt>
                <c:pt idx="124" formatCode="0.00">
                  <c:v>1.2</c:v>
                </c:pt>
                <c:pt idx="125" formatCode="0.00">
                  <c:v>1.21</c:v>
                </c:pt>
                <c:pt idx="126" formatCode="0.00">
                  <c:v>1.22</c:v>
                </c:pt>
                <c:pt idx="127" formatCode="0.00">
                  <c:v>1.23</c:v>
                </c:pt>
                <c:pt idx="128" formatCode="0.00">
                  <c:v>1.24</c:v>
                </c:pt>
                <c:pt idx="129" formatCode="0.00">
                  <c:v>1.25</c:v>
                </c:pt>
                <c:pt idx="130" formatCode="0.00">
                  <c:v>1.26</c:v>
                </c:pt>
                <c:pt idx="131" formatCode="0.00">
                  <c:v>1.27</c:v>
                </c:pt>
                <c:pt idx="132" formatCode="0.00">
                  <c:v>1.28</c:v>
                </c:pt>
                <c:pt idx="133" formatCode="0.00">
                  <c:v>1.29</c:v>
                </c:pt>
                <c:pt idx="134" formatCode="0.00">
                  <c:v>1.3</c:v>
                </c:pt>
                <c:pt idx="135" formatCode="0.00">
                  <c:v>1.31</c:v>
                </c:pt>
                <c:pt idx="136" formatCode="0.00">
                  <c:v>1.32</c:v>
                </c:pt>
                <c:pt idx="137" formatCode="0.00">
                  <c:v>1.33</c:v>
                </c:pt>
                <c:pt idx="138" formatCode="0.00">
                  <c:v>1.34</c:v>
                </c:pt>
                <c:pt idx="139" formatCode="0.00">
                  <c:v>1.35</c:v>
                </c:pt>
                <c:pt idx="140" formatCode="0.00">
                  <c:v>1.36</c:v>
                </c:pt>
                <c:pt idx="141" formatCode="0.00">
                  <c:v>1.37</c:v>
                </c:pt>
                <c:pt idx="142" formatCode="0.00">
                  <c:v>1.38</c:v>
                </c:pt>
                <c:pt idx="143" formatCode="0.00">
                  <c:v>1.39</c:v>
                </c:pt>
                <c:pt idx="144" formatCode="0.00">
                  <c:v>1.4</c:v>
                </c:pt>
                <c:pt idx="145" formatCode="0.00">
                  <c:v>1.41</c:v>
                </c:pt>
                <c:pt idx="146" formatCode="0.00">
                  <c:v>1.42</c:v>
                </c:pt>
                <c:pt idx="147" formatCode="0.00">
                  <c:v>1.43</c:v>
                </c:pt>
                <c:pt idx="148" formatCode="0.00">
                  <c:v>1.44</c:v>
                </c:pt>
                <c:pt idx="149" formatCode="0.00">
                  <c:v>1.45</c:v>
                </c:pt>
                <c:pt idx="150" formatCode="0.00">
                  <c:v>1.46</c:v>
                </c:pt>
                <c:pt idx="151" formatCode="0.00">
                  <c:v>1.47</c:v>
                </c:pt>
                <c:pt idx="152" formatCode="0.00">
                  <c:v>1.48</c:v>
                </c:pt>
                <c:pt idx="153" formatCode="0.00">
                  <c:v>1.49</c:v>
                </c:pt>
                <c:pt idx="154" formatCode="0.00">
                  <c:v>1.5</c:v>
                </c:pt>
                <c:pt idx="155" formatCode="0.00">
                  <c:v>1.51</c:v>
                </c:pt>
                <c:pt idx="156" formatCode="0.00">
                  <c:v>1.52</c:v>
                </c:pt>
                <c:pt idx="157" formatCode="0.00">
                  <c:v>1.53</c:v>
                </c:pt>
                <c:pt idx="158" formatCode="0.00">
                  <c:v>1.54</c:v>
                </c:pt>
                <c:pt idx="159" formatCode="0.00">
                  <c:v>1.55</c:v>
                </c:pt>
                <c:pt idx="160" formatCode="0.00">
                  <c:v>1.56</c:v>
                </c:pt>
                <c:pt idx="161" formatCode="0.00">
                  <c:v>1.57</c:v>
                </c:pt>
                <c:pt idx="162" formatCode="0.00">
                  <c:v>1.58</c:v>
                </c:pt>
                <c:pt idx="163" formatCode="0.00">
                  <c:v>1.59</c:v>
                </c:pt>
                <c:pt idx="164" formatCode="0.00">
                  <c:v>1.6</c:v>
                </c:pt>
                <c:pt idx="165" formatCode="0.00">
                  <c:v>1.61</c:v>
                </c:pt>
                <c:pt idx="166" formatCode="0.00">
                  <c:v>1.62</c:v>
                </c:pt>
                <c:pt idx="167" formatCode="0.00">
                  <c:v>1.63</c:v>
                </c:pt>
                <c:pt idx="168" formatCode="0.00">
                  <c:v>1.64</c:v>
                </c:pt>
                <c:pt idx="169" formatCode="0.00">
                  <c:v>1.65</c:v>
                </c:pt>
                <c:pt idx="170" formatCode="0.00">
                  <c:v>1.66</c:v>
                </c:pt>
                <c:pt idx="171" formatCode="0.00">
                  <c:v>1.67</c:v>
                </c:pt>
                <c:pt idx="172" formatCode="0.00">
                  <c:v>1.68</c:v>
                </c:pt>
                <c:pt idx="173" formatCode="0.00">
                  <c:v>1.69</c:v>
                </c:pt>
                <c:pt idx="174" formatCode="0.00">
                  <c:v>1.7</c:v>
                </c:pt>
                <c:pt idx="175" formatCode="0.00">
                  <c:v>1.71</c:v>
                </c:pt>
                <c:pt idx="176" formatCode="0.00">
                  <c:v>1.72</c:v>
                </c:pt>
                <c:pt idx="177" formatCode="0.00">
                  <c:v>1.73</c:v>
                </c:pt>
                <c:pt idx="178" formatCode="0.00">
                  <c:v>1.74</c:v>
                </c:pt>
                <c:pt idx="179" formatCode="0.00">
                  <c:v>1.75</c:v>
                </c:pt>
                <c:pt idx="180" formatCode="0.00">
                  <c:v>1.76</c:v>
                </c:pt>
                <c:pt idx="181" formatCode="0.00">
                  <c:v>1.77</c:v>
                </c:pt>
                <c:pt idx="182" formatCode="0.00">
                  <c:v>1.78</c:v>
                </c:pt>
                <c:pt idx="183" formatCode="0.00">
                  <c:v>1.79</c:v>
                </c:pt>
                <c:pt idx="184" formatCode="0.00">
                  <c:v>1.8</c:v>
                </c:pt>
                <c:pt idx="185" formatCode="0.00">
                  <c:v>1.81</c:v>
                </c:pt>
                <c:pt idx="186" formatCode="0.00">
                  <c:v>1.82</c:v>
                </c:pt>
                <c:pt idx="187" formatCode="0.00">
                  <c:v>1.83</c:v>
                </c:pt>
                <c:pt idx="188" formatCode="0.00">
                  <c:v>1.84</c:v>
                </c:pt>
                <c:pt idx="189" formatCode="0.00">
                  <c:v>1.85</c:v>
                </c:pt>
                <c:pt idx="190" formatCode="0.00">
                  <c:v>1.86</c:v>
                </c:pt>
                <c:pt idx="191" formatCode="0.00">
                  <c:v>1.87</c:v>
                </c:pt>
                <c:pt idx="192" formatCode="0.00">
                  <c:v>1.88</c:v>
                </c:pt>
                <c:pt idx="193" formatCode="0.00">
                  <c:v>1.89</c:v>
                </c:pt>
                <c:pt idx="194" formatCode="0.00">
                  <c:v>1.9</c:v>
                </c:pt>
                <c:pt idx="195" formatCode="0.00">
                  <c:v>1.91</c:v>
                </c:pt>
                <c:pt idx="196" formatCode="0.00">
                  <c:v>1.92</c:v>
                </c:pt>
                <c:pt idx="197" formatCode="0.00">
                  <c:v>1.93</c:v>
                </c:pt>
                <c:pt idx="198" formatCode="0.00">
                  <c:v>1.94</c:v>
                </c:pt>
                <c:pt idx="199" formatCode="0.00">
                  <c:v>1.95</c:v>
                </c:pt>
                <c:pt idx="200" formatCode="0.00">
                  <c:v>1.96</c:v>
                </c:pt>
                <c:pt idx="201" formatCode="0.00">
                  <c:v>1.97</c:v>
                </c:pt>
                <c:pt idx="202" formatCode="0.00">
                  <c:v>1.98</c:v>
                </c:pt>
                <c:pt idx="203" formatCode="0.00">
                  <c:v>1.99</c:v>
                </c:pt>
                <c:pt idx="204" formatCode="0.00">
                  <c:v>2.0</c:v>
                </c:pt>
                <c:pt idx="205" formatCode="0.00">
                  <c:v>2.01</c:v>
                </c:pt>
                <c:pt idx="206" formatCode="0.00">
                  <c:v>2.02</c:v>
                </c:pt>
                <c:pt idx="207" formatCode="0.00">
                  <c:v>2.03</c:v>
                </c:pt>
                <c:pt idx="208" formatCode="0.00">
                  <c:v>2.04</c:v>
                </c:pt>
                <c:pt idx="209" formatCode="0.00">
                  <c:v>2.05</c:v>
                </c:pt>
                <c:pt idx="210" formatCode="0.00">
                  <c:v>2.06</c:v>
                </c:pt>
                <c:pt idx="211" formatCode="0.00">
                  <c:v>2.07</c:v>
                </c:pt>
                <c:pt idx="212" formatCode="0.00">
                  <c:v>2.08</c:v>
                </c:pt>
                <c:pt idx="213" formatCode="0.00">
                  <c:v>2.09</c:v>
                </c:pt>
                <c:pt idx="214" formatCode="0.00">
                  <c:v>2.1</c:v>
                </c:pt>
                <c:pt idx="215" formatCode="0.00">
                  <c:v>2.11</c:v>
                </c:pt>
                <c:pt idx="216" formatCode="0.00">
                  <c:v>2.12</c:v>
                </c:pt>
                <c:pt idx="217" formatCode="0.00">
                  <c:v>2.13</c:v>
                </c:pt>
                <c:pt idx="218" formatCode="0.00">
                  <c:v>2.14</c:v>
                </c:pt>
                <c:pt idx="219" formatCode="0.00">
                  <c:v>2.15</c:v>
                </c:pt>
                <c:pt idx="220" formatCode="0.00">
                  <c:v>2.16</c:v>
                </c:pt>
                <c:pt idx="221" formatCode="0.00">
                  <c:v>2.17</c:v>
                </c:pt>
                <c:pt idx="222" formatCode="0.00">
                  <c:v>2.18</c:v>
                </c:pt>
                <c:pt idx="223" formatCode="0.00">
                  <c:v>2.19</c:v>
                </c:pt>
                <c:pt idx="224" formatCode="0.00">
                  <c:v>2.2</c:v>
                </c:pt>
                <c:pt idx="225" formatCode="0.00">
                  <c:v>2.21</c:v>
                </c:pt>
                <c:pt idx="226" formatCode="0.00">
                  <c:v>2.22</c:v>
                </c:pt>
                <c:pt idx="227" formatCode="0.00">
                  <c:v>2.23</c:v>
                </c:pt>
                <c:pt idx="228" formatCode="0.00">
                  <c:v>2.24</c:v>
                </c:pt>
                <c:pt idx="229" formatCode="0.00">
                  <c:v>2.25</c:v>
                </c:pt>
                <c:pt idx="230" formatCode="0.00">
                  <c:v>2.26</c:v>
                </c:pt>
                <c:pt idx="231" formatCode="0.00">
                  <c:v>2.27</c:v>
                </c:pt>
                <c:pt idx="232" formatCode="0.00">
                  <c:v>2.28</c:v>
                </c:pt>
                <c:pt idx="233" formatCode="0.00">
                  <c:v>2.29</c:v>
                </c:pt>
                <c:pt idx="234" formatCode="0.00">
                  <c:v>2.3</c:v>
                </c:pt>
                <c:pt idx="235" formatCode="0.00">
                  <c:v>2.31</c:v>
                </c:pt>
                <c:pt idx="236" formatCode="0.00">
                  <c:v>2.32</c:v>
                </c:pt>
                <c:pt idx="237" formatCode="0.00">
                  <c:v>2.33</c:v>
                </c:pt>
                <c:pt idx="238" formatCode="0.00">
                  <c:v>2.34</c:v>
                </c:pt>
                <c:pt idx="239" formatCode="0.00">
                  <c:v>2.35</c:v>
                </c:pt>
                <c:pt idx="240" formatCode="0.00">
                  <c:v>2.36</c:v>
                </c:pt>
                <c:pt idx="241" formatCode="0.00">
                  <c:v>2.37</c:v>
                </c:pt>
                <c:pt idx="242" formatCode="0.00">
                  <c:v>2.38</c:v>
                </c:pt>
                <c:pt idx="243" formatCode="0.00">
                  <c:v>2.39</c:v>
                </c:pt>
                <c:pt idx="244" formatCode="0.00">
                  <c:v>2.4</c:v>
                </c:pt>
                <c:pt idx="245" formatCode="0.00">
                  <c:v>2.41</c:v>
                </c:pt>
                <c:pt idx="246" formatCode="0.00">
                  <c:v>2.42</c:v>
                </c:pt>
                <c:pt idx="247" formatCode="0.00">
                  <c:v>2.43</c:v>
                </c:pt>
                <c:pt idx="248" formatCode="0.00">
                  <c:v>2.44</c:v>
                </c:pt>
                <c:pt idx="249" formatCode="0.00">
                  <c:v>2.45</c:v>
                </c:pt>
                <c:pt idx="250" formatCode="0.00">
                  <c:v>2.46</c:v>
                </c:pt>
                <c:pt idx="251" formatCode="0.00">
                  <c:v>2.47</c:v>
                </c:pt>
                <c:pt idx="252" formatCode="0.00">
                  <c:v>2.48</c:v>
                </c:pt>
                <c:pt idx="253" formatCode="0.00">
                  <c:v>2.49</c:v>
                </c:pt>
                <c:pt idx="254" formatCode="0.00">
                  <c:v>2.5</c:v>
                </c:pt>
                <c:pt idx="255" formatCode="0.00">
                  <c:v>2.51</c:v>
                </c:pt>
                <c:pt idx="256" formatCode="0.00">
                  <c:v>2.52</c:v>
                </c:pt>
                <c:pt idx="257" formatCode="0.00">
                  <c:v>2.53</c:v>
                </c:pt>
                <c:pt idx="258" formatCode="0.00">
                  <c:v>2.54</c:v>
                </c:pt>
                <c:pt idx="259" formatCode="0.00">
                  <c:v>2.55</c:v>
                </c:pt>
                <c:pt idx="260" formatCode="0.00">
                  <c:v>2.56</c:v>
                </c:pt>
                <c:pt idx="261" formatCode="0.00">
                  <c:v>2.57</c:v>
                </c:pt>
                <c:pt idx="262" formatCode="0.00">
                  <c:v>2.58</c:v>
                </c:pt>
                <c:pt idx="263" formatCode="0.00">
                  <c:v>2.59</c:v>
                </c:pt>
                <c:pt idx="264" formatCode="0.00">
                  <c:v>2.6</c:v>
                </c:pt>
                <c:pt idx="265" formatCode="0.00">
                  <c:v>2.61</c:v>
                </c:pt>
                <c:pt idx="266" formatCode="0.00">
                  <c:v>2.62</c:v>
                </c:pt>
                <c:pt idx="267" formatCode="0.00">
                  <c:v>2.63</c:v>
                </c:pt>
                <c:pt idx="268" formatCode="0.00">
                  <c:v>2.64</c:v>
                </c:pt>
                <c:pt idx="269" formatCode="0.00">
                  <c:v>2.65</c:v>
                </c:pt>
                <c:pt idx="270" formatCode="0.00">
                  <c:v>2.66</c:v>
                </c:pt>
                <c:pt idx="271" formatCode="0.00">
                  <c:v>2.67</c:v>
                </c:pt>
                <c:pt idx="272" formatCode="0.00">
                  <c:v>2.68</c:v>
                </c:pt>
                <c:pt idx="273" formatCode="0.00">
                  <c:v>2.69</c:v>
                </c:pt>
                <c:pt idx="274" formatCode="0.00">
                  <c:v>2.7</c:v>
                </c:pt>
                <c:pt idx="275" formatCode="0.00">
                  <c:v>2.71</c:v>
                </c:pt>
                <c:pt idx="276" formatCode="0.00">
                  <c:v>2.72</c:v>
                </c:pt>
                <c:pt idx="277" formatCode="0.00">
                  <c:v>2.73</c:v>
                </c:pt>
                <c:pt idx="278" formatCode="0.00">
                  <c:v>2.74</c:v>
                </c:pt>
                <c:pt idx="279" formatCode="0.00">
                  <c:v>2.75</c:v>
                </c:pt>
                <c:pt idx="280" formatCode="0.00">
                  <c:v>2.76</c:v>
                </c:pt>
                <c:pt idx="281" formatCode="0.00">
                  <c:v>2.77</c:v>
                </c:pt>
                <c:pt idx="282" formatCode="0.00">
                  <c:v>2.78</c:v>
                </c:pt>
                <c:pt idx="283" formatCode="0.00">
                  <c:v>2.79</c:v>
                </c:pt>
                <c:pt idx="284" formatCode="0.00">
                  <c:v>2.8</c:v>
                </c:pt>
                <c:pt idx="285" formatCode="0.00">
                  <c:v>2.81</c:v>
                </c:pt>
                <c:pt idx="286" formatCode="0.00">
                  <c:v>2.82</c:v>
                </c:pt>
                <c:pt idx="287" formatCode="0.00">
                  <c:v>2.83</c:v>
                </c:pt>
                <c:pt idx="288" formatCode="0.00">
                  <c:v>2.84</c:v>
                </c:pt>
                <c:pt idx="289" formatCode="0.00">
                  <c:v>2.85</c:v>
                </c:pt>
                <c:pt idx="290" formatCode="0.00">
                  <c:v>2.86</c:v>
                </c:pt>
                <c:pt idx="291" formatCode="0.00">
                  <c:v>2.87</c:v>
                </c:pt>
                <c:pt idx="292" formatCode="0.00">
                  <c:v>2.88</c:v>
                </c:pt>
                <c:pt idx="293" formatCode="0.00">
                  <c:v>2.89</c:v>
                </c:pt>
                <c:pt idx="294" formatCode="0.00">
                  <c:v>2.9</c:v>
                </c:pt>
                <c:pt idx="295" formatCode="0.00">
                  <c:v>2.91</c:v>
                </c:pt>
                <c:pt idx="296" formatCode="0.00">
                  <c:v>2.92</c:v>
                </c:pt>
                <c:pt idx="297" formatCode="0.00">
                  <c:v>2.93</c:v>
                </c:pt>
                <c:pt idx="298" formatCode="0.00">
                  <c:v>2.94</c:v>
                </c:pt>
                <c:pt idx="299" formatCode="0.00">
                  <c:v>2.95</c:v>
                </c:pt>
                <c:pt idx="300" formatCode="0.00">
                  <c:v>2.96</c:v>
                </c:pt>
                <c:pt idx="301" formatCode="0.00">
                  <c:v>2.97</c:v>
                </c:pt>
                <c:pt idx="302" formatCode="0.00">
                  <c:v>2.98</c:v>
                </c:pt>
                <c:pt idx="303" formatCode="0.00">
                  <c:v>2.99</c:v>
                </c:pt>
                <c:pt idx="304" formatCode="0.00">
                  <c:v>3.0</c:v>
                </c:pt>
                <c:pt idx="305" formatCode="0.00">
                  <c:v>3.01</c:v>
                </c:pt>
                <c:pt idx="306" formatCode="0.00">
                  <c:v>3.02</c:v>
                </c:pt>
                <c:pt idx="307" formatCode="0.00">
                  <c:v>3.03</c:v>
                </c:pt>
                <c:pt idx="308" formatCode="0.00">
                  <c:v>3.04</c:v>
                </c:pt>
                <c:pt idx="309" formatCode="0.00">
                  <c:v>3.05</c:v>
                </c:pt>
                <c:pt idx="310" formatCode="0.00">
                  <c:v>3.06</c:v>
                </c:pt>
                <c:pt idx="311" formatCode="0.00">
                  <c:v>3.07</c:v>
                </c:pt>
                <c:pt idx="312" formatCode="0.00">
                  <c:v>3.08</c:v>
                </c:pt>
                <c:pt idx="313" formatCode="0.00">
                  <c:v>3.09</c:v>
                </c:pt>
                <c:pt idx="314" formatCode="0.00">
                  <c:v>3.1</c:v>
                </c:pt>
                <c:pt idx="315" formatCode="0.00">
                  <c:v>3.11</c:v>
                </c:pt>
                <c:pt idx="316" formatCode="0.00">
                  <c:v>3.12</c:v>
                </c:pt>
                <c:pt idx="317" formatCode="0.00">
                  <c:v>3.13</c:v>
                </c:pt>
                <c:pt idx="318" formatCode="0.00">
                  <c:v>3.14</c:v>
                </c:pt>
                <c:pt idx="319" formatCode="0.00">
                  <c:v>3.15</c:v>
                </c:pt>
                <c:pt idx="320" formatCode="0.00">
                  <c:v>3.16</c:v>
                </c:pt>
                <c:pt idx="321" formatCode="0.00">
                  <c:v>3.17</c:v>
                </c:pt>
                <c:pt idx="322" formatCode="0.00">
                  <c:v>3.18</c:v>
                </c:pt>
                <c:pt idx="323" formatCode="0.00">
                  <c:v>3.19</c:v>
                </c:pt>
                <c:pt idx="324" formatCode="0.00">
                  <c:v>3.2</c:v>
                </c:pt>
                <c:pt idx="325" formatCode="0.00">
                  <c:v>3.21</c:v>
                </c:pt>
                <c:pt idx="326" formatCode="0.00">
                  <c:v>3.22</c:v>
                </c:pt>
                <c:pt idx="327" formatCode="0.00">
                  <c:v>3.23</c:v>
                </c:pt>
                <c:pt idx="328" formatCode="0.00">
                  <c:v>3.24</c:v>
                </c:pt>
                <c:pt idx="329" formatCode="0.00">
                  <c:v>3.25</c:v>
                </c:pt>
                <c:pt idx="330" formatCode="0.00">
                  <c:v>3.26</c:v>
                </c:pt>
                <c:pt idx="331" formatCode="0.00">
                  <c:v>3.27</c:v>
                </c:pt>
                <c:pt idx="332" formatCode="0.00">
                  <c:v>3.28</c:v>
                </c:pt>
                <c:pt idx="333" formatCode="0.00">
                  <c:v>3.29</c:v>
                </c:pt>
                <c:pt idx="334" formatCode="0.00">
                  <c:v>3.3</c:v>
                </c:pt>
                <c:pt idx="335" formatCode="0.00">
                  <c:v>3.31</c:v>
                </c:pt>
                <c:pt idx="336" formatCode="0.00">
                  <c:v>3.32</c:v>
                </c:pt>
                <c:pt idx="337" formatCode="0.00">
                  <c:v>3.33</c:v>
                </c:pt>
                <c:pt idx="338" formatCode="0.00">
                  <c:v>3.34</c:v>
                </c:pt>
                <c:pt idx="339" formatCode="0.00">
                  <c:v>3.35</c:v>
                </c:pt>
                <c:pt idx="340" formatCode="0.00">
                  <c:v>3.36</c:v>
                </c:pt>
                <c:pt idx="341" formatCode="0.00">
                  <c:v>3.37</c:v>
                </c:pt>
                <c:pt idx="342" formatCode="0.00">
                  <c:v>3.38</c:v>
                </c:pt>
                <c:pt idx="343" formatCode="0.00">
                  <c:v>3.39</c:v>
                </c:pt>
                <c:pt idx="344" formatCode="0.00">
                  <c:v>3.4</c:v>
                </c:pt>
                <c:pt idx="345" formatCode="0.00">
                  <c:v>3.41</c:v>
                </c:pt>
                <c:pt idx="346" formatCode="0.00">
                  <c:v>3.42</c:v>
                </c:pt>
                <c:pt idx="347" formatCode="0.00">
                  <c:v>3.43</c:v>
                </c:pt>
                <c:pt idx="348" formatCode="0.00">
                  <c:v>3.44</c:v>
                </c:pt>
                <c:pt idx="349" formatCode="0.00">
                  <c:v>3.45</c:v>
                </c:pt>
                <c:pt idx="350" formatCode="0.00">
                  <c:v>3.46</c:v>
                </c:pt>
                <c:pt idx="351" formatCode="0.00">
                  <c:v>3.47</c:v>
                </c:pt>
                <c:pt idx="352" formatCode="0.00">
                  <c:v>3.48</c:v>
                </c:pt>
                <c:pt idx="353" formatCode="0.00">
                  <c:v>3.49</c:v>
                </c:pt>
                <c:pt idx="354" formatCode="0.00">
                  <c:v>3.5</c:v>
                </c:pt>
                <c:pt idx="355" formatCode="0.00">
                  <c:v>3.51</c:v>
                </c:pt>
                <c:pt idx="356" formatCode="0.00">
                  <c:v>3.52</c:v>
                </c:pt>
                <c:pt idx="357" formatCode="0.00">
                  <c:v>3.53</c:v>
                </c:pt>
                <c:pt idx="358" formatCode="0.00">
                  <c:v>3.54</c:v>
                </c:pt>
                <c:pt idx="359" formatCode="0.00">
                  <c:v>3.55</c:v>
                </c:pt>
                <c:pt idx="360" formatCode="0.00">
                  <c:v>3.56</c:v>
                </c:pt>
                <c:pt idx="361" formatCode="0.00">
                  <c:v>3.57</c:v>
                </c:pt>
                <c:pt idx="362" formatCode="0.00">
                  <c:v>3.58</c:v>
                </c:pt>
                <c:pt idx="363" formatCode="0.00">
                  <c:v>3.59</c:v>
                </c:pt>
                <c:pt idx="364" formatCode="0.00">
                  <c:v>3.6</c:v>
                </c:pt>
                <c:pt idx="365" formatCode="0.00">
                  <c:v>3.61</c:v>
                </c:pt>
                <c:pt idx="366" formatCode="0.00">
                  <c:v>3.62</c:v>
                </c:pt>
                <c:pt idx="367" formatCode="0.00">
                  <c:v>3.63</c:v>
                </c:pt>
                <c:pt idx="368" formatCode="0.00">
                  <c:v>3.64</c:v>
                </c:pt>
                <c:pt idx="369" formatCode="0.00">
                  <c:v>3.65</c:v>
                </c:pt>
                <c:pt idx="370" formatCode="0.00">
                  <c:v>3.66</c:v>
                </c:pt>
                <c:pt idx="371" formatCode="0.00">
                  <c:v>3.67</c:v>
                </c:pt>
                <c:pt idx="372" formatCode="0.00">
                  <c:v>3.68</c:v>
                </c:pt>
                <c:pt idx="373" formatCode="0.00">
                  <c:v>3.69</c:v>
                </c:pt>
                <c:pt idx="374" formatCode="0.00">
                  <c:v>3.7</c:v>
                </c:pt>
                <c:pt idx="375" formatCode="0.00">
                  <c:v>3.71</c:v>
                </c:pt>
                <c:pt idx="376" formatCode="0.00">
                  <c:v>3.72</c:v>
                </c:pt>
                <c:pt idx="377" formatCode="0.00">
                  <c:v>3.73</c:v>
                </c:pt>
                <c:pt idx="378" formatCode="0.00">
                  <c:v>3.74</c:v>
                </c:pt>
                <c:pt idx="379" formatCode="0.00">
                  <c:v>3.75</c:v>
                </c:pt>
                <c:pt idx="380" formatCode="0.00">
                  <c:v>3.76</c:v>
                </c:pt>
                <c:pt idx="381" formatCode="0.00">
                  <c:v>3.77</c:v>
                </c:pt>
                <c:pt idx="382" formatCode="0.00">
                  <c:v>3.78</c:v>
                </c:pt>
                <c:pt idx="383" formatCode="0.00">
                  <c:v>3.79</c:v>
                </c:pt>
                <c:pt idx="384" formatCode="0.00">
                  <c:v>3.8</c:v>
                </c:pt>
                <c:pt idx="385" formatCode="0.00">
                  <c:v>3.81</c:v>
                </c:pt>
                <c:pt idx="386" formatCode="0.00">
                  <c:v>3.82</c:v>
                </c:pt>
                <c:pt idx="387" formatCode="0.00">
                  <c:v>3.83</c:v>
                </c:pt>
                <c:pt idx="388" formatCode="0.00">
                  <c:v>3.84</c:v>
                </c:pt>
                <c:pt idx="389" formatCode="0.00">
                  <c:v>3.85</c:v>
                </c:pt>
                <c:pt idx="390" formatCode="0.00">
                  <c:v>3.86</c:v>
                </c:pt>
                <c:pt idx="391" formatCode="0.00">
                  <c:v>3.87</c:v>
                </c:pt>
                <c:pt idx="392" formatCode="0.00">
                  <c:v>3.88</c:v>
                </c:pt>
                <c:pt idx="393" formatCode="0.00">
                  <c:v>3.89</c:v>
                </c:pt>
                <c:pt idx="394" formatCode="0.00">
                  <c:v>3.9</c:v>
                </c:pt>
                <c:pt idx="395" formatCode="0.00">
                  <c:v>3.91</c:v>
                </c:pt>
                <c:pt idx="396" formatCode="0.00">
                  <c:v>3.92</c:v>
                </c:pt>
                <c:pt idx="397" formatCode="0.00">
                  <c:v>3.93</c:v>
                </c:pt>
                <c:pt idx="398" formatCode="0.00">
                  <c:v>3.94</c:v>
                </c:pt>
                <c:pt idx="399" formatCode="0.00">
                  <c:v>3.95</c:v>
                </c:pt>
                <c:pt idx="400" formatCode="0.00">
                  <c:v>3.96</c:v>
                </c:pt>
                <c:pt idx="401" formatCode="0.00">
                  <c:v>3.97</c:v>
                </c:pt>
                <c:pt idx="402" formatCode="0.00">
                  <c:v>3.98</c:v>
                </c:pt>
                <c:pt idx="403" formatCode="0.00">
                  <c:v>3.99</c:v>
                </c:pt>
                <c:pt idx="404" formatCode="0.00">
                  <c:v>4.0</c:v>
                </c:pt>
                <c:pt idx="405" formatCode="0.00">
                  <c:v>4.01</c:v>
                </c:pt>
                <c:pt idx="406" formatCode="0.00">
                  <c:v>4.02</c:v>
                </c:pt>
                <c:pt idx="407" formatCode="0.00">
                  <c:v>4.03</c:v>
                </c:pt>
                <c:pt idx="408" formatCode="0.00">
                  <c:v>4.04</c:v>
                </c:pt>
                <c:pt idx="409" formatCode="0.00">
                  <c:v>4.05</c:v>
                </c:pt>
                <c:pt idx="410" formatCode="0.00">
                  <c:v>4.06</c:v>
                </c:pt>
                <c:pt idx="411" formatCode="0.00">
                  <c:v>4.07</c:v>
                </c:pt>
                <c:pt idx="412" formatCode="0.00">
                  <c:v>4.08</c:v>
                </c:pt>
                <c:pt idx="413" formatCode="0.00">
                  <c:v>4.09</c:v>
                </c:pt>
                <c:pt idx="414" formatCode="0.00">
                  <c:v>4.1</c:v>
                </c:pt>
                <c:pt idx="415" formatCode="0.00">
                  <c:v>4.11</c:v>
                </c:pt>
                <c:pt idx="416" formatCode="0.00">
                  <c:v>4.12</c:v>
                </c:pt>
                <c:pt idx="417" formatCode="0.00">
                  <c:v>4.13</c:v>
                </c:pt>
                <c:pt idx="418" formatCode="0.00">
                  <c:v>4.14</c:v>
                </c:pt>
                <c:pt idx="419" formatCode="0.00">
                  <c:v>4.15</c:v>
                </c:pt>
                <c:pt idx="420" formatCode="0.00">
                  <c:v>4.16</c:v>
                </c:pt>
                <c:pt idx="421" formatCode="0.00">
                  <c:v>4.17</c:v>
                </c:pt>
                <c:pt idx="422" formatCode="0.00">
                  <c:v>4.18</c:v>
                </c:pt>
                <c:pt idx="423" formatCode="0.00">
                  <c:v>4.19</c:v>
                </c:pt>
                <c:pt idx="424" formatCode="0.00">
                  <c:v>4.2</c:v>
                </c:pt>
                <c:pt idx="425" formatCode="0.00">
                  <c:v>4.21</c:v>
                </c:pt>
                <c:pt idx="426" formatCode="0.00">
                  <c:v>4.22</c:v>
                </c:pt>
                <c:pt idx="427" formatCode="0.00">
                  <c:v>4.23</c:v>
                </c:pt>
                <c:pt idx="428" formatCode="0.00">
                  <c:v>4.24</c:v>
                </c:pt>
                <c:pt idx="429" formatCode="0.00">
                  <c:v>4.25</c:v>
                </c:pt>
                <c:pt idx="430" formatCode="0.00">
                  <c:v>4.26</c:v>
                </c:pt>
                <c:pt idx="431" formatCode="0.00">
                  <c:v>4.27</c:v>
                </c:pt>
                <c:pt idx="432" formatCode="0.00">
                  <c:v>4.28</c:v>
                </c:pt>
                <c:pt idx="433" formatCode="0.00">
                  <c:v>4.29</c:v>
                </c:pt>
                <c:pt idx="434" formatCode="0.00">
                  <c:v>4.3</c:v>
                </c:pt>
                <c:pt idx="435" formatCode="0.00">
                  <c:v>4.31</c:v>
                </c:pt>
                <c:pt idx="436" formatCode="0.00">
                  <c:v>4.32</c:v>
                </c:pt>
                <c:pt idx="437" formatCode="0.00">
                  <c:v>4.33</c:v>
                </c:pt>
                <c:pt idx="438" formatCode="0.00">
                  <c:v>4.34</c:v>
                </c:pt>
                <c:pt idx="439" formatCode="0.00">
                  <c:v>4.35</c:v>
                </c:pt>
                <c:pt idx="440" formatCode="0.00">
                  <c:v>4.36</c:v>
                </c:pt>
                <c:pt idx="441" formatCode="0.00">
                  <c:v>4.37</c:v>
                </c:pt>
                <c:pt idx="442" formatCode="0.00">
                  <c:v>4.38</c:v>
                </c:pt>
                <c:pt idx="443" formatCode="0.00">
                  <c:v>4.39</c:v>
                </c:pt>
                <c:pt idx="444" formatCode="0.00">
                  <c:v>4.4</c:v>
                </c:pt>
                <c:pt idx="445" formatCode="0.00">
                  <c:v>4.41</c:v>
                </c:pt>
                <c:pt idx="446" formatCode="0.00">
                  <c:v>4.42</c:v>
                </c:pt>
                <c:pt idx="447" formatCode="0.00">
                  <c:v>4.43</c:v>
                </c:pt>
                <c:pt idx="448" formatCode="0.00">
                  <c:v>4.44</c:v>
                </c:pt>
                <c:pt idx="449" formatCode="0.00">
                  <c:v>4.45</c:v>
                </c:pt>
                <c:pt idx="450" formatCode="0.00">
                  <c:v>4.46</c:v>
                </c:pt>
                <c:pt idx="451" formatCode="0.00">
                  <c:v>4.47</c:v>
                </c:pt>
                <c:pt idx="452" formatCode="0.00">
                  <c:v>4.48</c:v>
                </c:pt>
                <c:pt idx="453" formatCode="0.00">
                  <c:v>4.49</c:v>
                </c:pt>
                <c:pt idx="454" formatCode="0.00">
                  <c:v>4.5</c:v>
                </c:pt>
                <c:pt idx="455" formatCode="0.00">
                  <c:v>4.51</c:v>
                </c:pt>
                <c:pt idx="456" formatCode="0.00">
                  <c:v>4.52</c:v>
                </c:pt>
                <c:pt idx="457" formatCode="0.00">
                  <c:v>4.53</c:v>
                </c:pt>
                <c:pt idx="458" formatCode="0.00">
                  <c:v>4.54</c:v>
                </c:pt>
                <c:pt idx="459" formatCode="0.00">
                  <c:v>4.55</c:v>
                </c:pt>
                <c:pt idx="460" formatCode="0.00">
                  <c:v>4.56</c:v>
                </c:pt>
                <c:pt idx="461" formatCode="0.00">
                  <c:v>4.57</c:v>
                </c:pt>
                <c:pt idx="462" formatCode="0.00">
                  <c:v>4.58</c:v>
                </c:pt>
                <c:pt idx="463" formatCode="0.00">
                  <c:v>4.59</c:v>
                </c:pt>
                <c:pt idx="464" formatCode="0.00">
                  <c:v>4.6</c:v>
                </c:pt>
                <c:pt idx="465" formatCode="0.00">
                  <c:v>4.61</c:v>
                </c:pt>
                <c:pt idx="466" formatCode="0.00">
                  <c:v>4.62</c:v>
                </c:pt>
                <c:pt idx="467" formatCode="0.00">
                  <c:v>4.63</c:v>
                </c:pt>
                <c:pt idx="468" formatCode="0.00">
                  <c:v>4.64</c:v>
                </c:pt>
                <c:pt idx="469" formatCode="0.00">
                  <c:v>4.65</c:v>
                </c:pt>
                <c:pt idx="470" formatCode="0.00">
                  <c:v>4.66</c:v>
                </c:pt>
                <c:pt idx="471" formatCode="0.00">
                  <c:v>4.67</c:v>
                </c:pt>
                <c:pt idx="472" formatCode="0.00">
                  <c:v>4.68</c:v>
                </c:pt>
                <c:pt idx="473" formatCode="0.00">
                  <c:v>4.69</c:v>
                </c:pt>
                <c:pt idx="474" formatCode="0.00">
                  <c:v>4.7</c:v>
                </c:pt>
                <c:pt idx="475" formatCode="0.00">
                  <c:v>4.71</c:v>
                </c:pt>
                <c:pt idx="476" formatCode="0.00">
                  <c:v>4.72</c:v>
                </c:pt>
                <c:pt idx="477" formatCode="0.00">
                  <c:v>4.73</c:v>
                </c:pt>
                <c:pt idx="478" formatCode="0.00">
                  <c:v>4.74</c:v>
                </c:pt>
                <c:pt idx="479" formatCode="0.00">
                  <c:v>4.75</c:v>
                </c:pt>
                <c:pt idx="480" formatCode="0.00">
                  <c:v>4.76</c:v>
                </c:pt>
                <c:pt idx="481" formatCode="0.00">
                  <c:v>4.769999999999999</c:v>
                </c:pt>
                <c:pt idx="482" formatCode="0.00">
                  <c:v>4.78</c:v>
                </c:pt>
                <c:pt idx="483" formatCode="0.00">
                  <c:v>4.79</c:v>
                </c:pt>
                <c:pt idx="484" formatCode="0.00">
                  <c:v>4.8</c:v>
                </c:pt>
                <c:pt idx="485" formatCode="0.00">
                  <c:v>4.81</c:v>
                </c:pt>
                <c:pt idx="486" formatCode="0.00">
                  <c:v>4.82</c:v>
                </c:pt>
                <c:pt idx="487" formatCode="0.00">
                  <c:v>4.83</c:v>
                </c:pt>
                <c:pt idx="488" formatCode="0.00">
                  <c:v>4.84</c:v>
                </c:pt>
                <c:pt idx="489" formatCode="0.00">
                  <c:v>4.85</c:v>
                </c:pt>
                <c:pt idx="490" formatCode="0.00">
                  <c:v>4.86</c:v>
                </c:pt>
                <c:pt idx="491" formatCode="0.00">
                  <c:v>4.87</c:v>
                </c:pt>
                <c:pt idx="492" formatCode="0.00">
                  <c:v>4.88</c:v>
                </c:pt>
                <c:pt idx="493" formatCode="0.00">
                  <c:v>4.89</c:v>
                </c:pt>
                <c:pt idx="494" formatCode="0.00">
                  <c:v>4.9</c:v>
                </c:pt>
                <c:pt idx="495" formatCode="0.00">
                  <c:v>4.91</c:v>
                </c:pt>
                <c:pt idx="496" formatCode="0.00">
                  <c:v>4.92</c:v>
                </c:pt>
                <c:pt idx="497" formatCode="0.00">
                  <c:v>4.93</c:v>
                </c:pt>
                <c:pt idx="498" formatCode="0.00">
                  <c:v>4.94</c:v>
                </c:pt>
                <c:pt idx="499" formatCode="0.00">
                  <c:v>4.95</c:v>
                </c:pt>
                <c:pt idx="500" formatCode="0.00">
                  <c:v>4.96</c:v>
                </c:pt>
                <c:pt idx="501" formatCode="0.00">
                  <c:v>4.97</c:v>
                </c:pt>
                <c:pt idx="502" formatCode="0.00">
                  <c:v>4.98</c:v>
                </c:pt>
                <c:pt idx="503" formatCode="0.00">
                  <c:v>4.99</c:v>
                </c:pt>
                <c:pt idx="504" formatCode="0.00">
                  <c:v>5.0</c:v>
                </c:pt>
                <c:pt idx="505" formatCode="0.00">
                  <c:v>5.01</c:v>
                </c:pt>
                <c:pt idx="506" formatCode="0.00">
                  <c:v>5.02</c:v>
                </c:pt>
                <c:pt idx="507" formatCode="0.00">
                  <c:v>5.03</c:v>
                </c:pt>
                <c:pt idx="508" formatCode="0.00">
                  <c:v>5.04</c:v>
                </c:pt>
                <c:pt idx="509" formatCode="0.00">
                  <c:v>5.05</c:v>
                </c:pt>
                <c:pt idx="510" formatCode="0.00">
                  <c:v>5.06</c:v>
                </c:pt>
                <c:pt idx="511" formatCode="0.00">
                  <c:v>5.07</c:v>
                </c:pt>
                <c:pt idx="512" formatCode="0.00">
                  <c:v>5.08</c:v>
                </c:pt>
                <c:pt idx="513" formatCode="0.00">
                  <c:v>5.09</c:v>
                </c:pt>
                <c:pt idx="514" formatCode="0.00">
                  <c:v>5.1</c:v>
                </c:pt>
                <c:pt idx="515" formatCode="0.00">
                  <c:v>5.11</c:v>
                </c:pt>
                <c:pt idx="516" formatCode="0.00">
                  <c:v>5.12</c:v>
                </c:pt>
                <c:pt idx="517" formatCode="0.00">
                  <c:v>5.13</c:v>
                </c:pt>
                <c:pt idx="518" formatCode="0.00">
                  <c:v>5.14</c:v>
                </c:pt>
                <c:pt idx="519" formatCode="0.00">
                  <c:v>5.15</c:v>
                </c:pt>
                <c:pt idx="520" formatCode="0.00">
                  <c:v>5.16</c:v>
                </c:pt>
                <c:pt idx="521" formatCode="0.00">
                  <c:v>5.17</c:v>
                </c:pt>
                <c:pt idx="522" formatCode="0.00">
                  <c:v>5.18</c:v>
                </c:pt>
                <c:pt idx="523" formatCode="0.00">
                  <c:v>5.19</c:v>
                </c:pt>
                <c:pt idx="524" formatCode="0.00">
                  <c:v>5.2</c:v>
                </c:pt>
                <c:pt idx="525" formatCode="0.00">
                  <c:v>5.21</c:v>
                </c:pt>
                <c:pt idx="526" formatCode="0.00">
                  <c:v>5.22</c:v>
                </c:pt>
                <c:pt idx="527" formatCode="0.00">
                  <c:v>5.23</c:v>
                </c:pt>
                <c:pt idx="528" formatCode="0.00">
                  <c:v>5.24</c:v>
                </c:pt>
                <c:pt idx="529" formatCode="0.00">
                  <c:v>5.25</c:v>
                </c:pt>
                <c:pt idx="530" formatCode="0.00">
                  <c:v>5.26</c:v>
                </c:pt>
                <c:pt idx="531" formatCode="0.00">
                  <c:v>5.27</c:v>
                </c:pt>
                <c:pt idx="532" formatCode="0.00">
                  <c:v>5.28</c:v>
                </c:pt>
                <c:pt idx="533" formatCode="0.00">
                  <c:v>5.29</c:v>
                </c:pt>
                <c:pt idx="534" formatCode="0.00">
                  <c:v>5.3</c:v>
                </c:pt>
                <c:pt idx="535" formatCode="0.00">
                  <c:v>5.31</c:v>
                </c:pt>
                <c:pt idx="536" formatCode="0.00">
                  <c:v>5.32</c:v>
                </c:pt>
                <c:pt idx="537" formatCode="0.00">
                  <c:v>5.33</c:v>
                </c:pt>
                <c:pt idx="538" formatCode="0.00">
                  <c:v>5.34</c:v>
                </c:pt>
                <c:pt idx="539" formatCode="0.00">
                  <c:v>5.35</c:v>
                </c:pt>
                <c:pt idx="540" formatCode="0.00">
                  <c:v>5.36</c:v>
                </c:pt>
                <c:pt idx="541" formatCode="0.00">
                  <c:v>5.37</c:v>
                </c:pt>
                <c:pt idx="542" formatCode="0.00">
                  <c:v>5.38</c:v>
                </c:pt>
                <c:pt idx="543" formatCode="0.00">
                  <c:v>5.39</c:v>
                </c:pt>
                <c:pt idx="544" formatCode="0.00">
                  <c:v>5.4</c:v>
                </c:pt>
                <c:pt idx="545" formatCode="0.00">
                  <c:v>5.41</c:v>
                </c:pt>
                <c:pt idx="546" formatCode="0.00">
                  <c:v>5.42</c:v>
                </c:pt>
                <c:pt idx="547" formatCode="0.00">
                  <c:v>5.43</c:v>
                </c:pt>
                <c:pt idx="548" formatCode="0.00">
                  <c:v>5.44</c:v>
                </c:pt>
                <c:pt idx="549" formatCode="0.00">
                  <c:v>5.45</c:v>
                </c:pt>
                <c:pt idx="550" formatCode="0.00">
                  <c:v>5.46</c:v>
                </c:pt>
                <c:pt idx="551" formatCode="0.00">
                  <c:v>5.47</c:v>
                </c:pt>
                <c:pt idx="552" formatCode="0.00">
                  <c:v>5.48</c:v>
                </c:pt>
                <c:pt idx="553" formatCode="0.00">
                  <c:v>5.49</c:v>
                </c:pt>
                <c:pt idx="554" formatCode="0.00">
                  <c:v>5.5</c:v>
                </c:pt>
                <c:pt idx="555" formatCode="0.00">
                  <c:v>5.51</c:v>
                </c:pt>
                <c:pt idx="556" formatCode="0.00">
                  <c:v>5.52</c:v>
                </c:pt>
                <c:pt idx="557" formatCode="0.00">
                  <c:v>5.53</c:v>
                </c:pt>
                <c:pt idx="558" formatCode="0.00">
                  <c:v>5.54</c:v>
                </c:pt>
                <c:pt idx="559" formatCode="0.00">
                  <c:v>5.55</c:v>
                </c:pt>
                <c:pt idx="560" formatCode="0.00">
                  <c:v>5.56</c:v>
                </c:pt>
                <c:pt idx="561" formatCode="0.00">
                  <c:v>5.57</c:v>
                </c:pt>
                <c:pt idx="562" formatCode="0.00">
                  <c:v>5.58</c:v>
                </c:pt>
                <c:pt idx="563" formatCode="0.00">
                  <c:v>5.59</c:v>
                </c:pt>
                <c:pt idx="564" formatCode="0.00">
                  <c:v>5.6</c:v>
                </c:pt>
                <c:pt idx="565" formatCode="0.00">
                  <c:v>5.61</c:v>
                </c:pt>
                <c:pt idx="566" formatCode="0.00">
                  <c:v>5.62</c:v>
                </c:pt>
                <c:pt idx="567" formatCode="0.00">
                  <c:v>5.63</c:v>
                </c:pt>
                <c:pt idx="568" formatCode="0.00">
                  <c:v>5.64</c:v>
                </c:pt>
                <c:pt idx="569" formatCode="0.00">
                  <c:v>5.65</c:v>
                </c:pt>
                <c:pt idx="570" formatCode="0.00">
                  <c:v>5.66</c:v>
                </c:pt>
                <c:pt idx="571" formatCode="0.00">
                  <c:v>5.67</c:v>
                </c:pt>
                <c:pt idx="572" formatCode="0.00">
                  <c:v>5.68</c:v>
                </c:pt>
                <c:pt idx="573" formatCode="0.00">
                  <c:v>5.69</c:v>
                </c:pt>
                <c:pt idx="574" formatCode="0.00">
                  <c:v>5.7</c:v>
                </c:pt>
                <c:pt idx="575" formatCode="0.00">
                  <c:v>5.71</c:v>
                </c:pt>
                <c:pt idx="576" formatCode="0.00">
                  <c:v>5.72</c:v>
                </c:pt>
                <c:pt idx="577" formatCode="0.00">
                  <c:v>5.73</c:v>
                </c:pt>
                <c:pt idx="578" formatCode="0.00">
                  <c:v>5.74</c:v>
                </c:pt>
                <c:pt idx="579" formatCode="0.00">
                  <c:v>5.75</c:v>
                </c:pt>
                <c:pt idx="580" formatCode="0.00">
                  <c:v>5.76</c:v>
                </c:pt>
                <c:pt idx="581" formatCode="0.00">
                  <c:v>5.769999999999999</c:v>
                </c:pt>
                <c:pt idx="582" formatCode="0.00">
                  <c:v>5.78</c:v>
                </c:pt>
                <c:pt idx="583" formatCode="0.00">
                  <c:v>5.79</c:v>
                </c:pt>
                <c:pt idx="584" formatCode="0.00">
                  <c:v>5.8</c:v>
                </c:pt>
                <c:pt idx="585" formatCode="0.00">
                  <c:v>5.81</c:v>
                </c:pt>
                <c:pt idx="586" formatCode="0.00">
                  <c:v>5.82</c:v>
                </c:pt>
                <c:pt idx="587" formatCode="0.00">
                  <c:v>5.83</c:v>
                </c:pt>
                <c:pt idx="588" formatCode="0.00">
                  <c:v>5.84</c:v>
                </c:pt>
                <c:pt idx="589" formatCode="0.00">
                  <c:v>5.85</c:v>
                </c:pt>
                <c:pt idx="590" formatCode="0.00">
                  <c:v>5.86</c:v>
                </c:pt>
                <c:pt idx="591" formatCode="0.00">
                  <c:v>5.87</c:v>
                </c:pt>
                <c:pt idx="592" formatCode="0.00">
                  <c:v>5.88</c:v>
                </c:pt>
                <c:pt idx="593" formatCode="0.00">
                  <c:v>5.89</c:v>
                </c:pt>
                <c:pt idx="594" formatCode="0.00">
                  <c:v>5.9</c:v>
                </c:pt>
                <c:pt idx="595" formatCode="0.00">
                  <c:v>5.91</c:v>
                </c:pt>
                <c:pt idx="596" formatCode="0.00">
                  <c:v>5.92</c:v>
                </c:pt>
                <c:pt idx="597" formatCode="0.00">
                  <c:v>5.93</c:v>
                </c:pt>
                <c:pt idx="598" formatCode="0.00">
                  <c:v>5.94</c:v>
                </c:pt>
                <c:pt idx="599" formatCode="0.00">
                  <c:v>5.95</c:v>
                </c:pt>
                <c:pt idx="600" formatCode="0.00">
                  <c:v>5.96</c:v>
                </c:pt>
                <c:pt idx="601" formatCode="0.00">
                  <c:v>5.97</c:v>
                </c:pt>
                <c:pt idx="602" formatCode="0.00">
                  <c:v>5.98</c:v>
                </c:pt>
                <c:pt idx="603" formatCode="0.00">
                  <c:v>5.99</c:v>
                </c:pt>
                <c:pt idx="604" formatCode="0.00">
                  <c:v>6.0</c:v>
                </c:pt>
                <c:pt idx="605" formatCode="0.00">
                  <c:v>6.01</c:v>
                </c:pt>
                <c:pt idx="606" formatCode="0.00">
                  <c:v>6.02</c:v>
                </c:pt>
                <c:pt idx="607" formatCode="0.00">
                  <c:v>6.03</c:v>
                </c:pt>
                <c:pt idx="608" formatCode="0.00">
                  <c:v>6.04</c:v>
                </c:pt>
                <c:pt idx="609" formatCode="0.00">
                  <c:v>6.05</c:v>
                </c:pt>
                <c:pt idx="610" formatCode="0.00">
                  <c:v>6.06</c:v>
                </c:pt>
                <c:pt idx="611" formatCode="0.00">
                  <c:v>6.07</c:v>
                </c:pt>
                <c:pt idx="612" formatCode="0.00">
                  <c:v>6.08</c:v>
                </c:pt>
                <c:pt idx="613" formatCode="0.00">
                  <c:v>6.09</c:v>
                </c:pt>
                <c:pt idx="614" formatCode="0.00">
                  <c:v>6.1</c:v>
                </c:pt>
                <c:pt idx="615" formatCode="0.00">
                  <c:v>6.11</c:v>
                </c:pt>
                <c:pt idx="616" formatCode="0.00">
                  <c:v>6.12</c:v>
                </c:pt>
                <c:pt idx="617" formatCode="0.00">
                  <c:v>6.13</c:v>
                </c:pt>
                <c:pt idx="618" formatCode="0.00">
                  <c:v>6.14</c:v>
                </c:pt>
                <c:pt idx="619" formatCode="0.00">
                  <c:v>6.15</c:v>
                </c:pt>
                <c:pt idx="620" formatCode="0.00">
                  <c:v>6.16</c:v>
                </c:pt>
                <c:pt idx="621" formatCode="0.00">
                  <c:v>6.17</c:v>
                </c:pt>
                <c:pt idx="622" formatCode="0.00">
                  <c:v>6.18</c:v>
                </c:pt>
                <c:pt idx="623" formatCode="0.00">
                  <c:v>6.19</c:v>
                </c:pt>
                <c:pt idx="624" formatCode="0.00">
                  <c:v>6.2</c:v>
                </c:pt>
                <c:pt idx="625" formatCode="0.00">
                  <c:v>6.21</c:v>
                </c:pt>
                <c:pt idx="626" formatCode="0.00">
                  <c:v>6.22</c:v>
                </c:pt>
                <c:pt idx="627" formatCode="0.00">
                  <c:v>6.23</c:v>
                </c:pt>
                <c:pt idx="628" formatCode="0.00">
                  <c:v>6.24</c:v>
                </c:pt>
                <c:pt idx="629" formatCode="0.00">
                  <c:v>6.25</c:v>
                </c:pt>
                <c:pt idx="630" formatCode="0.00">
                  <c:v>6.26</c:v>
                </c:pt>
                <c:pt idx="631" formatCode="0.00">
                  <c:v>6.27</c:v>
                </c:pt>
                <c:pt idx="632" formatCode="0.00">
                  <c:v>6.28</c:v>
                </c:pt>
                <c:pt idx="633" formatCode="0.00">
                  <c:v>6.29</c:v>
                </c:pt>
                <c:pt idx="634" formatCode="0.00">
                  <c:v>6.3</c:v>
                </c:pt>
                <c:pt idx="635" formatCode="0.00">
                  <c:v>6.31</c:v>
                </c:pt>
                <c:pt idx="636" formatCode="0.00">
                  <c:v>6.32</c:v>
                </c:pt>
                <c:pt idx="637" formatCode="0.00">
                  <c:v>6.33</c:v>
                </c:pt>
                <c:pt idx="638" formatCode="0.00">
                  <c:v>6.34</c:v>
                </c:pt>
                <c:pt idx="639" formatCode="0.00">
                  <c:v>6.35</c:v>
                </c:pt>
                <c:pt idx="640" formatCode="0.00">
                  <c:v>6.36</c:v>
                </c:pt>
                <c:pt idx="641" formatCode="0.00">
                  <c:v>6.37</c:v>
                </c:pt>
                <c:pt idx="642" formatCode="0.00">
                  <c:v>6.38</c:v>
                </c:pt>
                <c:pt idx="643" formatCode="0.00">
                  <c:v>6.39</c:v>
                </c:pt>
                <c:pt idx="644" formatCode="0.00">
                  <c:v>6.4</c:v>
                </c:pt>
                <c:pt idx="645" formatCode="0.00">
                  <c:v>6.41</c:v>
                </c:pt>
                <c:pt idx="646" formatCode="0.00">
                  <c:v>6.42</c:v>
                </c:pt>
                <c:pt idx="647" formatCode="0.00">
                  <c:v>6.43</c:v>
                </c:pt>
                <c:pt idx="648" formatCode="0.00">
                  <c:v>6.44</c:v>
                </c:pt>
                <c:pt idx="649" formatCode="0.00">
                  <c:v>6.45</c:v>
                </c:pt>
                <c:pt idx="650" formatCode="0.00">
                  <c:v>6.46</c:v>
                </c:pt>
                <c:pt idx="651" formatCode="0.00">
                  <c:v>6.47</c:v>
                </c:pt>
                <c:pt idx="652" formatCode="0.00">
                  <c:v>6.48</c:v>
                </c:pt>
                <c:pt idx="653" formatCode="0.00">
                  <c:v>6.49</c:v>
                </c:pt>
                <c:pt idx="654" formatCode="0.00">
                  <c:v>6.5</c:v>
                </c:pt>
                <c:pt idx="655" formatCode="0.00">
                  <c:v>6.51</c:v>
                </c:pt>
                <c:pt idx="656" formatCode="0.00">
                  <c:v>6.52</c:v>
                </c:pt>
                <c:pt idx="657" formatCode="0.00">
                  <c:v>6.53</c:v>
                </c:pt>
                <c:pt idx="658" formatCode="0.00">
                  <c:v>6.54</c:v>
                </c:pt>
                <c:pt idx="659" formatCode="0.00">
                  <c:v>6.55</c:v>
                </c:pt>
                <c:pt idx="660" formatCode="0.00">
                  <c:v>6.56</c:v>
                </c:pt>
                <c:pt idx="661" formatCode="0.00">
                  <c:v>6.57</c:v>
                </c:pt>
                <c:pt idx="662" formatCode="0.00">
                  <c:v>6.58</c:v>
                </c:pt>
                <c:pt idx="663" formatCode="0.00">
                  <c:v>6.59</c:v>
                </c:pt>
                <c:pt idx="664" formatCode="0.00">
                  <c:v>6.6</c:v>
                </c:pt>
                <c:pt idx="665" formatCode="0.00">
                  <c:v>6.61</c:v>
                </c:pt>
                <c:pt idx="666" formatCode="0.00">
                  <c:v>6.62</c:v>
                </c:pt>
                <c:pt idx="667" formatCode="0.00">
                  <c:v>6.63</c:v>
                </c:pt>
                <c:pt idx="668" formatCode="0.00">
                  <c:v>6.64</c:v>
                </c:pt>
                <c:pt idx="669" formatCode="0.00">
                  <c:v>6.65</c:v>
                </c:pt>
                <c:pt idx="670" formatCode="0.00">
                  <c:v>6.66</c:v>
                </c:pt>
                <c:pt idx="671" formatCode="0.00">
                  <c:v>6.67</c:v>
                </c:pt>
                <c:pt idx="672" formatCode="0.00">
                  <c:v>6.68</c:v>
                </c:pt>
                <c:pt idx="673" formatCode="0.00">
                  <c:v>6.69</c:v>
                </c:pt>
                <c:pt idx="674" formatCode="0.00">
                  <c:v>6.7</c:v>
                </c:pt>
                <c:pt idx="675" formatCode="0.00">
                  <c:v>6.71</c:v>
                </c:pt>
                <c:pt idx="676" formatCode="0.00">
                  <c:v>6.72</c:v>
                </c:pt>
                <c:pt idx="677" formatCode="0.00">
                  <c:v>6.73</c:v>
                </c:pt>
                <c:pt idx="678" formatCode="0.00">
                  <c:v>6.74</c:v>
                </c:pt>
                <c:pt idx="679" formatCode="0.00">
                  <c:v>6.75</c:v>
                </c:pt>
                <c:pt idx="680" formatCode="0.00">
                  <c:v>6.76</c:v>
                </c:pt>
                <c:pt idx="681" formatCode="0.00">
                  <c:v>6.769999999999999</c:v>
                </c:pt>
                <c:pt idx="682" formatCode="0.00">
                  <c:v>6.78</c:v>
                </c:pt>
                <c:pt idx="683" formatCode="0.00">
                  <c:v>6.79</c:v>
                </c:pt>
                <c:pt idx="684" formatCode="0.00">
                  <c:v>6.8</c:v>
                </c:pt>
                <c:pt idx="685" formatCode="0.00">
                  <c:v>6.81</c:v>
                </c:pt>
                <c:pt idx="686" formatCode="0.00">
                  <c:v>6.82</c:v>
                </c:pt>
                <c:pt idx="687" formatCode="0.00">
                  <c:v>6.83</c:v>
                </c:pt>
                <c:pt idx="688" formatCode="0.00">
                  <c:v>6.84</c:v>
                </c:pt>
                <c:pt idx="689" formatCode="0.00">
                  <c:v>6.85</c:v>
                </c:pt>
                <c:pt idx="690" formatCode="0.00">
                  <c:v>6.86</c:v>
                </c:pt>
                <c:pt idx="691" formatCode="0.00">
                  <c:v>6.87</c:v>
                </c:pt>
                <c:pt idx="692" formatCode="0.00">
                  <c:v>6.88</c:v>
                </c:pt>
                <c:pt idx="693" formatCode="0.00">
                  <c:v>6.89</c:v>
                </c:pt>
                <c:pt idx="694" formatCode="0.00">
                  <c:v>6.9</c:v>
                </c:pt>
                <c:pt idx="695" formatCode="0.00">
                  <c:v>6.91</c:v>
                </c:pt>
                <c:pt idx="696" formatCode="0.00">
                  <c:v>6.92</c:v>
                </c:pt>
                <c:pt idx="697" formatCode="0.00">
                  <c:v>6.93</c:v>
                </c:pt>
                <c:pt idx="698" formatCode="0.00">
                  <c:v>6.94</c:v>
                </c:pt>
                <c:pt idx="699" formatCode="0.00">
                  <c:v>6.95</c:v>
                </c:pt>
                <c:pt idx="700" formatCode="0.00">
                  <c:v>6.96</c:v>
                </c:pt>
                <c:pt idx="701" formatCode="0.00">
                  <c:v>6.97</c:v>
                </c:pt>
                <c:pt idx="702" formatCode="0.00">
                  <c:v>6.98</c:v>
                </c:pt>
                <c:pt idx="703" formatCode="0.00">
                  <c:v>6.99</c:v>
                </c:pt>
                <c:pt idx="704" formatCode="0.00">
                  <c:v>7.0</c:v>
                </c:pt>
                <c:pt idx="705" formatCode="0.00">
                  <c:v>7.01</c:v>
                </c:pt>
                <c:pt idx="706" formatCode="0.00">
                  <c:v>7.02</c:v>
                </c:pt>
                <c:pt idx="707" formatCode="0.00">
                  <c:v>7.03</c:v>
                </c:pt>
                <c:pt idx="708" formatCode="0.00">
                  <c:v>7.04</c:v>
                </c:pt>
                <c:pt idx="709" formatCode="0.00">
                  <c:v>7.05</c:v>
                </c:pt>
                <c:pt idx="710" formatCode="0.00">
                  <c:v>7.06</c:v>
                </c:pt>
                <c:pt idx="711" formatCode="0.00">
                  <c:v>7.07</c:v>
                </c:pt>
                <c:pt idx="712" formatCode="0.00">
                  <c:v>7.08</c:v>
                </c:pt>
                <c:pt idx="713" formatCode="0.00">
                  <c:v>7.09</c:v>
                </c:pt>
                <c:pt idx="714" formatCode="0.00">
                  <c:v>7.1</c:v>
                </c:pt>
                <c:pt idx="715" formatCode="0.00">
                  <c:v>7.11</c:v>
                </c:pt>
                <c:pt idx="716" formatCode="0.00">
                  <c:v>7.12</c:v>
                </c:pt>
                <c:pt idx="717" formatCode="0.00">
                  <c:v>7.13</c:v>
                </c:pt>
                <c:pt idx="718" formatCode="0.00">
                  <c:v>7.14</c:v>
                </c:pt>
                <c:pt idx="719" formatCode="0.00">
                  <c:v>7.15</c:v>
                </c:pt>
                <c:pt idx="720" formatCode="0.00">
                  <c:v>7.16</c:v>
                </c:pt>
                <c:pt idx="721" formatCode="0.00">
                  <c:v>7.17</c:v>
                </c:pt>
                <c:pt idx="722" formatCode="0.00">
                  <c:v>7.18</c:v>
                </c:pt>
                <c:pt idx="723" formatCode="0.00">
                  <c:v>7.19</c:v>
                </c:pt>
                <c:pt idx="724" formatCode="0.00">
                  <c:v>7.2</c:v>
                </c:pt>
                <c:pt idx="725" formatCode="0.00">
                  <c:v>7.21</c:v>
                </c:pt>
                <c:pt idx="726" formatCode="0.00">
                  <c:v>7.22</c:v>
                </c:pt>
                <c:pt idx="727" formatCode="0.00">
                  <c:v>7.23</c:v>
                </c:pt>
                <c:pt idx="728" formatCode="0.00">
                  <c:v>7.24</c:v>
                </c:pt>
                <c:pt idx="729" formatCode="0.00">
                  <c:v>7.25</c:v>
                </c:pt>
                <c:pt idx="730" formatCode="0.00">
                  <c:v>7.26</c:v>
                </c:pt>
                <c:pt idx="731" formatCode="0.00">
                  <c:v>7.27</c:v>
                </c:pt>
                <c:pt idx="732" formatCode="0.00">
                  <c:v>7.28</c:v>
                </c:pt>
                <c:pt idx="733" formatCode="0.00">
                  <c:v>7.29</c:v>
                </c:pt>
                <c:pt idx="734" formatCode="0.00">
                  <c:v>7.3</c:v>
                </c:pt>
                <c:pt idx="735" formatCode="0.00">
                  <c:v>7.31</c:v>
                </c:pt>
                <c:pt idx="736" formatCode="0.00">
                  <c:v>7.32</c:v>
                </c:pt>
                <c:pt idx="737" formatCode="0.00">
                  <c:v>7.33</c:v>
                </c:pt>
                <c:pt idx="738" formatCode="0.00">
                  <c:v>7.34</c:v>
                </c:pt>
                <c:pt idx="739" formatCode="0.00">
                  <c:v>7.35</c:v>
                </c:pt>
                <c:pt idx="740" formatCode="0.00">
                  <c:v>7.36</c:v>
                </c:pt>
                <c:pt idx="741" formatCode="0.00">
                  <c:v>7.37</c:v>
                </c:pt>
                <c:pt idx="742" formatCode="0.00">
                  <c:v>7.38</c:v>
                </c:pt>
                <c:pt idx="743" formatCode="0.00">
                  <c:v>7.39</c:v>
                </c:pt>
                <c:pt idx="744" formatCode="0.00">
                  <c:v>7.4</c:v>
                </c:pt>
                <c:pt idx="745" formatCode="0.00">
                  <c:v>7.41</c:v>
                </c:pt>
                <c:pt idx="746" formatCode="0.00">
                  <c:v>7.42</c:v>
                </c:pt>
                <c:pt idx="747" formatCode="0.00">
                  <c:v>7.43</c:v>
                </c:pt>
                <c:pt idx="748" formatCode="0.00">
                  <c:v>7.44</c:v>
                </c:pt>
                <c:pt idx="749" formatCode="0.00">
                  <c:v>7.45</c:v>
                </c:pt>
                <c:pt idx="750" formatCode="0.00">
                  <c:v>7.46</c:v>
                </c:pt>
                <c:pt idx="751" formatCode="0.00">
                  <c:v>7.47</c:v>
                </c:pt>
                <c:pt idx="752" formatCode="0.00">
                  <c:v>7.48</c:v>
                </c:pt>
                <c:pt idx="753" formatCode="0.00">
                  <c:v>7.49</c:v>
                </c:pt>
                <c:pt idx="754" formatCode="0.00">
                  <c:v>7.5</c:v>
                </c:pt>
                <c:pt idx="755" formatCode="0.00">
                  <c:v>7.51</c:v>
                </c:pt>
                <c:pt idx="756" formatCode="0.00">
                  <c:v>7.52</c:v>
                </c:pt>
                <c:pt idx="757" formatCode="0.00">
                  <c:v>7.53</c:v>
                </c:pt>
                <c:pt idx="758" formatCode="0.00">
                  <c:v>7.54</c:v>
                </c:pt>
                <c:pt idx="759" formatCode="0.00">
                  <c:v>7.55</c:v>
                </c:pt>
                <c:pt idx="760" formatCode="0.00">
                  <c:v>7.56</c:v>
                </c:pt>
                <c:pt idx="761" formatCode="0.00">
                  <c:v>7.57</c:v>
                </c:pt>
                <c:pt idx="762" formatCode="0.00">
                  <c:v>7.58</c:v>
                </c:pt>
                <c:pt idx="763" formatCode="0.00">
                  <c:v>7.59</c:v>
                </c:pt>
                <c:pt idx="764" formatCode="0.00">
                  <c:v>7.6</c:v>
                </c:pt>
                <c:pt idx="765" formatCode="0.00">
                  <c:v>7.61</c:v>
                </c:pt>
                <c:pt idx="766" formatCode="0.00">
                  <c:v>7.62</c:v>
                </c:pt>
                <c:pt idx="767" formatCode="0.00">
                  <c:v>7.63</c:v>
                </c:pt>
                <c:pt idx="768" formatCode="0.00">
                  <c:v>7.64</c:v>
                </c:pt>
                <c:pt idx="769" formatCode="0.00">
                  <c:v>7.65</c:v>
                </c:pt>
                <c:pt idx="770" formatCode="0.00">
                  <c:v>7.66</c:v>
                </c:pt>
                <c:pt idx="771" formatCode="0.00">
                  <c:v>7.67</c:v>
                </c:pt>
                <c:pt idx="772" formatCode="0.00">
                  <c:v>7.68</c:v>
                </c:pt>
                <c:pt idx="773" formatCode="0.00">
                  <c:v>7.69</c:v>
                </c:pt>
                <c:pt idx="774" formatCode="0.00">
                  <c:v>7.7</c:v>
                </c:pt>
                <c:pt idx="775" formatCode="0.00">
                  <c:v>7.71</c:v>
                </c:pt>
                <c:pt idx="776" formatCode="0.00">
                  <c:v>7.72</c:v>
                </c:pt>
                <c:pt idx="777" formatCode="0.00">
                  <c:v>7.73</c:v>
                </c:pt>
                <c:pt idx="778" formatCode="0.00">
                  <c:v>7.74</c:v>
                </c:pt>
                <c:pt idx="779" formatCode="0.00">
                  <c:v>7.75</c:v>
                </c:pt>
                <c:pt idx="780" formatCode="0.00">
                  <c:v>7.76</c:v>
                </c:pt>
                <c:pt idx="781" formatCode="0.00">
                  <c:v>7.769999999999999</c:v>
                </c:pt>
                <c:pt idx="782" formatCode="0.00">
                  <c:v>7.78</c:v>
                </c:pt>
                <c:pt idx="783" formatCode="0.00">
                  <c:v>7.79</c:v>
                </c:pt>
                <c:pt idx="784" formatCode="0.00">
                  <c:v>7.8</c:v>
                </c:pt>
                <c:pt idx="785" formatCode="0.00">
                  <c:v>7.81</c:v>
                </c:pt>
                <c:pt idx="786" formatCode="0.00">
                  <c:v>7.82</c:v>
                </c:pt>
                <c:pt idx="787" formatCode="0.00">
                  <c:v>7.83</c:v>
                </c:pt>
                <c:pt idx="788" formatCode="0.00">
                  <c:v>7.84</c:v>
                </c:pt>
                <c:pt idx="789" formatCode="0.00">
                  <c:v>7.85</c:v>
                </c:pt>
                <c:pt idx="790" formatCode="0.00">
                  <c:v>7.86</c:v>
                </c:pt>
                <c:pt idx="791" formatCode="0.00">
                  <c:v>7.87</c:v>
                </c:pt>
                <c:pt idx="792" formatCode="0.00">
                  <c:v>7.88</c:v>
                </c:pt>
                <c:pt idx="793" formatCode="0.00">
                  <c:v>7.89</c:v>
                </c:pt>
                <c:pt idx="794" formatCode="0.00">
                  <c:v>7.9</c:v>
                </c:pt>
                <c:pt idx="795" formatCode="0.00">
                  <c:v>7.91</c:v>
                </c:pt>
                <c:pt idx="796" formatCode="0.00">
                  <c:v>7.92</c:v>
                </c:pt>
                <c:pt idx="797" formatCode="0.00">
                  <c:v>7.93</c:v>
                </c:pt>
                <c:pt idx="798" formatCode="0.00">
                  <c:v>7.94</c:v>
                </c:pt>
                <c:pt idx="799" formatCode="0.00">
                  <c:v>7.95</c:v>
                </c:pt>
                <c:pt idx="800" formatCode="0.00">
                  <c:v>7.96</c:v>
                </c:pt>
                <c:pt idx="801" formatCode="0.00">
                  <c:v>7.97</c:v>
                </c:pt>
                <c:pt idx="802" formatCode="0.00">
                  <c:v>7.98</c:v>
                </c:pt>
                <c:pt idx="803" formatCode="0.00">
                  <c:v>7.99</c:v>
                </c:pt>
                <c:pt idx="804" formatCode="0.00">
                  <c:v>8.0</c:v>
                </c:pt>
                <c:pt idx="805" formatCode="0.00">
                  <c:v>8.01</c:v>
                </c:pt>
                <c:pt idx="806" formatCode="0.00">
                  <c:v>8.02</c:v>
                </c:pt>
                <c:pt idx="807" formatCode="0.00">
                  <c:v>8.03</c:v>
                </c:pt>
                <c:pt idx="808" formatCode="0.00">
                  <c:v>8.04</c:v>
                </c:pt>
                <c:pt idx="809" formatCode="0.00">
                  <c:v>8.05</c:v>
                </c:pt>
                <c:pt idx="810" formatCode="0.00">
                  <c:v>8.06</c:v>
                </c:pt>
                <c:pt idx="811" formatCode="0.00">
                  <c:v>8.07</c:v>
                </c:pt>
                <c:pt idx="812" formatCode="0.00">
                  <c:v>8.08</c:v>
                </c:pt>
                <c:pt idx="813" formatCode="0.00">
                  <c:v>8.09</c:v>
                </c:pt>
                <c:pt idx="814" formatCode="0.00">
                  <c:v>8.1</c:v>
                </c:pt>
                <c:pt idx="815" formatCode="0.00">
                  <c:v>8.11</c:v>
                </c:pt>
                <c:pt idx="816" formatCode="0.00">
                  <c:v>8.12</c:v>
                </c:pt>
                <c:pt idx="817" formatCode="0.00">
                  <c:v>8.130000000000001</c:v>
                </c:pt>
                <c:pt idx="818" formatCode="0.00">
                  <c:v>8.140000000000001</c:v>
                </c:pt>
                <c:pt idx="819" formatCode="0.00">
                  <c:v>8.15</c:v>
                </c:pt>
                <c:pt idx="820" formatCode="0.00">
                  <c:v>8.16</c:v>
                </c:pt>
                <c:pt idx="821" formatCode="0.00">
                  <c:v>8.17</c:v>
                </c:pt>
                <c:pt idx="822" formatCode="0.00">
                  <c:v>8.18</c:v>
                </c:pt>
                <c:pt idx="823" formatCode="0.00">
                  <c:v>8.19</c:v>
                </c:pt>
                <c:pt idx="824" formatCode="0.00">
                  <c:v>8.2</c:v>
                </c:pt>
                <c:pt idx="825" formatCode="0.00">
                  <c:v>8.210000000000001</c:v>
                </c:pt>
                <c:pt idx="826" formatCode="0.00">
                  <c:v>8.220000000000001</c:v>
                </c:pt>
                <c:pt idx="827" formatCode="0.00">
                  <c:v>8.23</c:v>
                </c:pt>
                <c:pt idx="828" formatCode="0.00">
                  <c:v>8.24</c:v>
                </c:pt>
                <c:pt idx="829" formatCode="0.00">
                  <c:v>8.25</c:v>
                </c:pt>
                <c:pt idx="830" formatCode="0.00">
                  <c:v>8.26</c:v>
                </c:pt>
                <c:pt idx="831" formatCode="0.00">
                  <c:v>8.27</c:v>
                </c:pt>
                <c:pt idx="832" formatCode="0.00">
                  <c:v>8.28</c:v>
                </c:pt>
                <c:pt idx="833" formatCode="0.00">
                  <c:v>8.29</c:v>
                </c:pt>
                <c:pt idx="834" formatCode="0.00">
                  <c:v>8.3</c:v>
                </c:pt>
                <c:pt idx="835" formatCode="0.00">
                  <c:v>8.31</c:v>
                </c:pt>
                <c:pt idx="836" formatCode="0.00">
                  <c:v>8.32</c:v>
                </c:pt>
                <c:pt idx="837" formatCode="0.00">
                  <c:v>8.33</c:v>
                </c:pt>
                <c:pt idx="838" formatCode="0.00">
                  <c:v>8.34</c:v>
                </c:pt>
                <c:pt idx="839" formatCode="0.00">
                  <c:v>8.35</c:v>
                </c:pt>
                <c:pt idx="840" formatCode="0.00">
                  <c:v>8.36</c:v>
                </c:pt>
                <c:pt idx="841" formatCode="0.00">
                  <c:v>8.37</c:v>
                </c:pt>
                <c:pt idx="842" formatCode="0.00">
                  <c:v>8.38</c:v>
                </c:pt>
                <c:pt idx="843" formatCode="0.00">
                  <c:v>8.39</c:v>
                </c:pt>
                <c:pt idx="844" formatCode="0.00">
                  <c:v>8.4</c:v>
                </c:pt>
                <c:pt idx="845" formatCode="0.00">
                  <c:v>8.41</c:v>
                </c:pt>
                <c:pt idx="846" formatCode="0.00">
                  <c:v>8.42</c:v>
                </c:pt>
                <c:pt idx="847" formatCode="0.00">
                  <c:v>8.43</c:v>
                </c:pt>
                <c:pt idx="848" formatCode="0.00">
                  <c:v>8.44</c:v>
                </c:pt>
                <c:pt idx="849" formatCode="0.00">
                  <c:v>8.45</c:v>
                </c:pt>
                <c:pt idx="850" formatCode="0.00">
                  <c:v>8.46</c:v>
                </c:pt>
                <c:pt idx="851" formatCode="0.00">
                  <c:v>8.47</c:v>
                </c:pt>
                <c:pt idx="852" formatCode="0.00">
                  <c:v>8.48</c:v>
                </c:pt>
                <c:pt idx="853" formatCode="0.00">
                  <c:v>8.49</c:v>
                </c:pt>
                <c:pt idx="854" formatCode="0.00">
                  <c:v>8.5</c:v>
                </c:pt>
                <c:pt idx="855" formatCode="0.00">
                  <c:v>8.51</c:v>
                </c:pt>
                <c:pt idx="856" formatCode="0.00">
                  <c:v>8.52</c:v>
                </c:pt>
                <c:pt idx="857" formatCode="0.00">
                  <c:v>8.53</c:v>
                </c:pt>
                <c:pt idx="858" formatCode="0.00">
                  <c:v>8.54</c:v>
                </c:pt>
                <c:pt idx="859" formatCode="0.00">
                  <c:v>8.55</c:v>
                </c:pt>
                <c:pt idx="860" formatCode="0.00">
                  <c:v>8.56</c:v>
                </c:pt>
                <c:pt idx="861" formatCode="0.00">
                  <c:v>8.57</c:v>
                </c:pt>
                <c:pt idx="862" formatCode="0.00">
                  <c:v>8.58</c:v>
                </c:pt>
                <c:pt idx="863" formatCode="0.00">
                  <c:v>8.59</c:v>
                </c:pt>
                <c:pt idx="864" formatCode="0.00">
                  <c:v>8.6</c:v>
                </c:pt>
                <c:pt idx="865" formatCode="0.00">
                  <c:v>8.61</c:v>
                </c:pt>
                <c:pt idx="866" formatCode="0.00">
                  <c:v>8.62</c:v>
                </c:pt>
                <c:pt idx="867" formatCode="0.00">
                  <c:v>8.630000000000001</c:v>
                </c:pt>
                <c:pt idx="868" formatCode="0.00">
                  <c:v>8.64</c:v>
                </c:pt>
                <c:pt idx="869" formatCode="0.00">
                  <c:v>8.65</c:v>
                </c:pt>
                <c:pt idx="870" formatCode="0.00">
                  <c:v>8.66</c:v>
                </c:pt>
                <c:pt idx="871" formatCode="0.00">
                  <c:v>8.67</c:v>
                </c:pt>
                <c:pt idx="872" formatCode="0.00">
                  <c:v>8.68</c:v>
                </c:pt>
                <c:pt idx="873" formatCode="0.00">
                  <c:v>8.69</c:v>
                </c:pt>
                <c:pt idx="874" formatCode="0.00">
                  <c:v>8.7</c:v>
                </c:pt>
                <c:pt idx="875" formatCode="0.00">
                  <c:v>8.710000000000001</c:v>
                </c:pt>
                <c:pt idx="876" formatCode="0.00">
                  <c:v>8.720000000000001</c:v>
                </c:pt>
                <c:pt idx="877" formatCode="0.00">
                  <c:v>8.73</c:v>
                </c:pt>
                <c:pt idx="878" formatCode="0.00">
                  <c:v>8.74</c:v>
                </c:pt>
                <c:pt idx="879" formatCode="0.00">
                  <c:v>8.75</c:v>
                </c:pt>
                <c:pt idx="880" formatCode="0.00">
                  <c:v>8.76</c:v>
                </c:pt>
                <c:pt idx="881" formatCode="0.00">
                  <c:v>8.77</c:v>
                </c:pt>
                <c:pt idx="882" formatCode="0.00">
                  <c:v>8.78</c:v>
                </c:pt>
                <c:pt idx="883" formatCode="0.00">
                  <c:v>8.79</c:v>
                </c:pt>
                <c:pt idx="884" formatCode="0.00">
                  <c:v>8.8</c:v>
                </c:pt>
                <c:pt idx="885" formatCode="0.00">
                  <c:v>8.81</c:v>
                </c:pt>
                <c:pt idx="886" formatCode="0.00">
                  <c:v>8.82</c:v>
                </c:pt>
                <c:pt idx="887" formatCode="0.00">
                  <c:v>8.83</c:v>
                </c:pt>
                <c:pt idx="888" formatCode="0.00">
                  <c:v>8.84</c:v>
                </c:pt>
                <c:pt idx="889" formatCode="0.00">
                  <c:v>8.85</c:v>
                </c:pt>
                <c:pt idx="890" formatCode="0.00">
                  <c:v>8.86</c:v>
                </c:pt>
                <c:pt idx="891" formatCode="0.00">
                  <c:v>8.87</c:v>
                </c:pt>
                <c:pt idx="892" formatCode="0.00">
                  <c:v>8.88</c:v>
                </c:pt>
                <c:pt idx="893" formatCode="0.00">
                  <c:v>8.89</c:v>
                </c:pt>
                <c:pt idx="894" formatCode="0.00">
                  <c:v>8.9</c:v>
                </c:pt>
                <c:pt idx="895" formatCode="0.00">
                  <c:v>8.91</c:v>
                </c:pt>
                <c:pt idx="896" formatCode="0.00">
                  <c:v>8.92</c:v>
                </c:pt>
                <c:pt idx="897" formatCode="0.00">
                  <c:v>8.93</c:v>
                </c:pt>
                <c:pt idx="898" formatCode="0.00">
                  <c:v>8.94</c:v>
                </c:pt>
                <c:pt idx="899" formatCode="0.00">
                  <c:v>8.95</c:v>
                </c:pt>
                <c:pt idx="900" formatCode="0.00">
                  <c:v>8.96</c:v>
                </c:pt>
                <c:pt idx="901" formatCode="0.00">
                  <c:v>8.97</c:v>
                </c:pt>
                <c:pt idx="902" formatCode="0.00">
                  <c:v>8.98</c:v>
                </c:pt>
                <c:pt idx="903" formatCode="0.00">
                  <c:v>8.99</c:v>
                </c:pt>
                <c:pt idx="904" formatCode="0.00">
                  <c:v>9.0</c:v>
                </c:pt>
                <c:pt idx="905" formatCode="0.00">
                  <c:v>9.01</c:v>
                </c:pt>
                <c:pt idx="906" formatCode="0.00">
                  <c:v>9.02</c:v>
                </c:pt>
                <c:pt idx="907" formatCode="0.00">
                  <c:v>9.03</c:v>
                </c:pt>
                <c:pt idx="908" formatCode="0.00">
                  <c:v>9.04</c:v>
                </c:pt>
                <c:pt idx="909" formatCode="0.00">
                  <c:v>9.05</c:v>
                </c:pt>
                <c:pt idx="910" formatCode="0.00">
                  <c:v>9.06</c:v>
                </c:pt>
                <c:pt idx="911" formatCode="0.00">
                  <c:v>9.07</c:v>
                </c:pt>
                <c:pt idx="912" formatCode="0.00">
                  <c:v>9.08</c:v>
                </c:pt>
                <c:pt idx="913" formatCode="0.00">
                  <c:v>9.09</c:v>
                </c:pt>
                <c:pt idx="914" formatCode="0.00">
                  <c:v>9.1</c:v>
                </c:pt>
                <c:pt idx="915" formatCode="0.00">
                  <c:v>9.11</c:v>
                </c:pt>
                <c:pt idx="916" formatCode="0.00">
                  <c:v>9.12</c:v>
                </c:pt>
                <c:pt idx="917" formatCode="0.00">
                  <c:v>9.130000000000001</c:v>
                </c:pt>
                <c:pt idx="918" formatCode="0.00">
                  <c:v>9.140000000000001</c:v>
                </c:pt>
                <c:pt idx="919" formatCode="0.00">
                  <c:v>9.15</c:v>
                </c:pt>
                <c:pt idx="920" formatCode="0.00">
                  <c:v>9.16</c:v>
                </c:pt>
                <c:pt idx="921" formatCode="0.00">
                  <c:v>9.17</c:v>
                </c:pt>
                <c:pt idx="922" formatCode="0.00">
                  <c:v>9.18</c:v>
                </c:pt>
                <c:pt idx="923" formatCode="0.00">
                  <c:v>9.19</c:v>
                </c:pt>
                <c:pt idx="924" formatCode="0.00">
                  <c:v>9.2</c:v>
                </c:pt>
                <c:pt idx="925" formatCode="0.00">
                  <c:v>9.210000000000001</c:v>
                </c:pt>
                <c:pt idx="926" formatCode="0.00">
                  <c:v>9.220000000000001</c:v>
                </c:pt>
                <c:pt idx="927" formatCode="0.00">
                  <c:v>9.23</c:v>
                </c:pt>
                <c:pt idx="928" formatCode="0.00">
                  <c:v>9.24</c:v>
                </c:pt>
                <c:pt idx="929" formatCode="0.00">
                  <c:v>9.25</c:v>
                </c:pt>
                <c:pt idx="930" formatCode="0.00">
                  <c:v>9.26</c:v>
                </c:pt>
                <c:pt idx="931" formatCode="0.00">
                  <c:v>9.27</c:v>
                </c:pt>
                <c:pt idx="932" formatCode="0.00">
                  <c:v>9.28</c:v>
                </c:pt>
                <c:pt idx="933" formatCode="0.00">
                  <c:v>9.29</c:v>
                </c:pt>
                <c:pt idx="934" formatCode="0.00">
                  <c:v>9.3</c:v>
                </c:pt>
                <c:pt idx="935" formatCode="0.00">
                  <c:v>9.31</c:v>
                </c:pt>
                <c:pt idx="936" formatCode="0.00">
                  <c:v>9.32</c:v>
                </c:pt>
                <c:pt idx="937" formatCode="0.00">
                  <c:v>9.33</c:v>
                </c:pt>
                <c:pt idx="938" formatCode="0.00">
                  <c:v>9.34</c:v>
                </c:pt>
                <c:pt idx="939" formatCode="0.00">
                  <c:v>9.35</c:v>
                </c:pt>
                <c:pt idx="940" formatCode="0.00">
                  <c:v>9.36</c:v>
                </c:pt>
                <c:pt idx="941" formatCode="0.00">
                  <c:v>9.37</c:v>
                </c:pt>
                <c:pt idx="942" formatCode="0.00">
                  <c:v>9.38</c:v>
                </c:pt>
                <c:pt idx="943" formatCode="0.00">
                  <c:v>9.39</c:v>
                </c:pt>
                <c:pt idx="944" formatCode="0.00">
                  <c:v>9.4</c:v>
                </c:pt>
                <c:pt idx="945" formatCode="0.00">
                  <c:v>9.41</c:v>
                </c:pt>
                <c:pt idx="946" formatCode="0.00">
                  <c:v>9.42</c:v>
                </c:pt>
                <c:pt idx="947" formatCode="0.00">
                  <c:v>9.43</c:v>
                </c:pt>
                <c:pt idx="948" formatCode="0.00">
                  <c:v>9.44</c:v>
                </c:pt>
                <c:pt idx="949" formatCode="0.00">
                  <c:v>9.45</c:v>
                </c:pt>
                <c:pt idx="950" formatCode="0.00">
                  <c:v>9.46</c:v>
                </c:pt>
                <c:pt idx="951" formatCode="0.00">
                  <c:v>9.47</c:v>
                </c:pt>
                <c:pt idx="952" formatCode="0.00">
                  <c:v>9.48</c:v>
                </c:pt>
                <c:pt idx="953" formatCode="0.00">
                  <c:v>9.49</c:v>
                </c:pt>
                <c:pt idx="954" formatCode="0.00">
                  <c:v>9.5</c:v>
                </c:pt>
                <c:pt idx="955" formatCode="0.00">
                  <c:v>9.51</c:v>
                </c:pt>
                <c:pt idx="956" formatCode="0.00">
                  <c:v>9.52</c:v>
                </c:pt>
                <c:pt idx="957" formatCode="0.00">
                  <c:v>9.53</c:v>
                </c:pt>
                <c:pt idx="958" formatCode="0.00">
                  <c:v>9.54</c:v>
                </c:pt>
                <c:pt idx="959" formatCode="0.00">
                  <c:v>9.55</c:v>
                </c:pt>
                <c:pt idx="960" formatCode="0.00">
                  <c:v>9.56</c:v>
                </c:pt>
                <c:pt idx="961" formatCode="0.00">
                  <c:v>9.57</c:v>
                </c:pt>
                <c:pt idx="962" formatCode="0.00">
                  <c:v>9.58</c:v>
                </c:pt>
                <c:pt idx="963" formatCode="0.00">
                  <c:v>9.59</c:v>
                </c:pt>
                <c:pt idx="964" formatCode="0.00">
                  <c:v>9.6</c:v>
                </c:pt>
                <c:pt idx="965" formatCode="0.00">
                  <c:v>9.61</c:v>
                </c:pt>
                <c:pt idx="966" formatCode="0.00">
                  <c:v>9.62</c:v>
                </c:pt>
                <c:pt idx="967" formatCode="0.00">
                  <c:v>9.630000000000001</c:v>
                </c:pt>
                <c:pt idx="968" formatCode="0.00">
                  <c:v>9.64</c:v>
                </c:pt>
                <c:pt idx="969" formatCode="0.00">
                  <c:v>9.65</c:v>
                </c:pt>
                <c:pt idx="970" formatCode="0.00">
                  <c:v>9.66</c:v>
                </c:pt>
                <c:pt idx="971" formatCode="0.00">
                  <c:v>9.67</c:v>
                </c:pt>
                <c:pt idx="972" formatCode="0.00">
                  <c:v>9.68</c:v>
                </c:pt>
                <c:pt idx="973" formatCode="0.00">
                  <c:v>9.69</c:v>
                </c:pt>
                <c:pt idx="974" formatCode="0.00">
                  <c:v>9.7</c:v>
                </c:pt>
                <c:pt idx="975" formatCode="0.00">
                  <c:v>9.710000000000001</c:v>
                </c:pt>
                <c:pt idx="976" formatCode="0.00">
                  <c:v>9.720000000000001</c:v>
                </c:pt>
                <c:pt idx="977" formatCode="0.00">
                  <c:v>9.73</c:v>
                </c:pt>
                <c:pt idx="978" formatCode="0.00">
                  <c:v>9.74</c:v>
                </c:pt>
                <c:pt idx="979" formatCode="0.00">
                  <c:v>9.75</c:v>
                </c:pt>
                <c:pt idx="980" formatCode="0.00">
                  <c:v>9.76</c:v>
                </c:pt>
                <c:pt idx="981" formatCode="0.00">
                  <c:v>9.77</c:v>
                </c:pt>
                <c:pt idx="982" formatCode="0.00">
                  <c:v>9.78</c:v>
                </c:pt>
                <c:pt idx="983" formatCode="0.00">
                  <c:v>9.79</c:v>
                </c:pt>
                <c:pt idx="984" formatCode="0.00">
                  <c:v>9.8</c:v>
                </c:pt>
                <c:pt idx="985" formatCode="0.00">
                  <c:v>9.81</c:v>
                </c:pt>
                <c:pt idx="986" formatCode="0.00">
                  <c:v>9.82</c:v>
                </c:pt>
                <c:pt idx="987" formatCode="0.00">
                  <c:v>9.83</c:v>
                </c:pt>
                <c:pt idx="988" formatCode="0.00">
                  <c:v>9.84</c:v>
                </c:pt>
                <c:pt idx="989" formatCode="0.00">
                  <c:v>9.85</c:v>
                </c:pt>
                <c:pt idx="990" formatCode="0.00">
                  <c:v>9.86</c:v>
                </c:pt>
                <c:pt idx="991" formatCode="0.00">
                  <c:v>9.87</c:v>
                </c:pt>
                <c:pt idx="992" formatCode="0.00">
                  <c:v>9.88</c:v>
                </c:pt>
                <c:pt idx="993" formatCode="0.00">
                  <c:v>9.89</c:v>
                </c:pt>
                <c:pt idx="994" formatCode="0.00">
                  <c:v>9.9</c:v>
                </c:pt>
                <c:pt idx="995" formatCode="0.00">
                  <c:v>9.91</c:v>
                </c:pt>
                <c:pt idx="996" formatCode="0.00">
                  <c:v>9.92</c:v>
                </c:pt>
                <c:pt idx="997" formatCode="0.00">
                  <c:v>9.93</c:v>
                </c:pt>
                <c:pt idx="998" formatCode="0.00">
                  <c:v>9.94</c:v>
                </c:pt>
                <c:pt idx="999" formatCode="0.00">
                  <c:v>9.95</c:v>
                </c:pt>
                <c:pt idx="1000" formatCode="0.00">
                  <c:v>9.96</c:v>
                </c:pt>
                <c:pt idx="1001" formatCode="0.00">
                  <c:v>9.97</c:v>
                </c:pt>
                <c:pt idx="1002" formatCode="0.00">
                  <c:v>9.98</c:v>
                </c:pt>
                <c:pt idx="1003" formatCode="0.00">
                  <c:v>9.99</c:v>
                </c:pt>
                <c:pt idx="1004" formatCode="0.00">
                  <c:v>10.0</c:v>
                </c:pt>
                <c:pt idx="1005" formatCode="0.00">
                  <c:v>10.01</c:v>
                </c:pt>
                <c:pt idx="1006" formatCode="0.00">
                  <c:v>10.02</c:v>
                </c:pt>
                <c:pt idx="1007" formatCode="0.00">
                  <c:v>10.03</c:v>
                </c:pt>
                <c:pt idx="1008" formatCode="0.00">
                  <c:v>10.04</c:v>
                </c:pt>
                <c:pt idx="1009" formatCode="0.00">
                  <c:v>10.05</c:v>
                </c:pt>
                <c:pt idx="1010" formatCode="0.00">
                  <c:v>10.06</c:v>
                </c:pt>
                <c:pt idx="1011" formatCode="0.00">
                  <c:v>10.07</c:v>
                </c:pt>
                <c:pt idx="1012" formatCode="0.00">
                  <c:v>10.08</c:v>
                </c:pt>
                <c:pt idx="1013" formatCode="0.00">
                  <c:v>10.09</c:v>
                </c:pt>
                <c:pt idx="1014" formatCode="0.00">
                  <c:v>10.1</c:v>
                </c:pt>
                <c:pt idx="1015" formatCode="0.00">
                  <c:v>10.11</c:v>
                </c:pt>
                <c:pt idx="1016" formatCode="0.00">
                  <c:v>10.12</c:v>
                </c:pt>
                <c:pt idx="1017" formatCode="0.00">
                  <c:v>10.13</c:v>
                </c:pt>
                <c:pt idx="1018" formatCode="0.00">
                  <c:v>10.14</c:v>
                </c:pt>
                <c:pt idx="1019" formatCode="0.00">
                  <c:v>10.15</c:v>
                </c:pt>
                <c:pt idx="1020" formatCode="0.00">
                  <c:v>10.16</c:v>
                </c:pt>
                <c:pt idx="1021" formatCode="0.00">
                  <c:v>10.17</c:v>
                </c:pt>
                <c:pt idx="1022" formatCode="0.00">
                  <c:v>10.18</c:v>
                </c:pt>
                <c:pt idx="1023" formatCode="0.00">
                  <c:v>10.19</c:v>
                </c:pt>
                <c:pt idx="1024" formatCode="0.00">
                  <c:v>10.2</c:v>
                </c:pt>
                <c:pt idx="1025" formatCode="0.00">
                  <c:v>10.21</c:v>
                </c:pt>
                <c:pt idx="1026" formatCode="0.00">
                  <c:v>10.22</c:v>
                </c:pt>
                <c:pt idx="1027" formatCode="0.00">
                  <c:v>10.23</c:v>
                </c:pt>
                <c:pt idx="1028" formatCode="0.00">
                  <c:v>10.24</c:v>
                </c:pt>
                <c:pt idx="1029" formatCode="0.00">
                  <c:v>10.25</c:v>
                </c:pt>
                <c:pt idx="1030" formatCode="0.00">
                  <c:v>10.26</c:v>
                </c:pt>
                <c:pt idx="1031" formatCode="0.00">
                  <c:v>10.27</c:v>
                </c:pt>
                <c:pt idx="1032" formatCode="0.00">
                  <c:v>10.28</c:v>
                </c:pt>
                <c:pt idx="1033" formatCode="0.00">
                  <c:v>10.29</c:v>
                </c:pt>
                <c:pt idx="1034" formatCode="0.00">
                  <c:v>10.3</c:v>
                </c:pt>
                <c:pt idx="1035" formatCode="0.00">
                  <c:v>10.31</c:v>
                </c:pt>
                <c:pt idx="1036" formatCode="0.00">
                  <c:v>10.32</c:v>
                </c:pt>
                <c:pt idx="1037" formatCode="0.00">
                  <c:v>10.33</c:v>
                </c:pt>
                <c:pt idx="1038" formatCode="0.00">
                  <c:v>10.34</c:v>
                </c:pt>
                <c:pt idx="1039" formatCode="0.00">
                  <c:v>10.35</c:v>
                </c:pt>
                <c:pt idx="1040" formatCode="0.00">
                  <c:v>10.36</c:v>
                </c:pt>
                <c:pt idx="1041" formatCode="0.00">
                  <c:v>10.37</c:v>
                </c:pt>
                <c:pt idx="1042" formatCode="0.00">
                  <c:v>10.38</c:v>
                </c:pt>
                <c:pt idx="1043" formatCode="0.00">
                  <c:v>10.39</c:v>
                </c:pt>
                <c:pt idx="1044" formatCode="0.00">
                  <c:v>10.4</c:v>
                </c:pt>
                <c:pt idx="1045" formatCode="0.00">
                  <c:v>10.41</c:v>
                </c:pt>
                <c:pt idx="1046" formatCode="0.00">
                  <c:v>10.42</c:v>
                </c:pt>
                <c:pt idx="1047" formatCode="0.00">
                  <c:v>10.43</c:v>
                </c:pt>
                <c:pt idx="1048" formatCode="0.00">
                  <c:v>10.44</c:v>
                </c:pt>
                <c:pt idx="1049" formatCode="0.00">
                  <c:v>10.45</c:v>
                </c:pt>
                <c:pt idx="1050" formatCode="0.00">
                  <c:v>10.46</c:v>
                </c:pt>
                <c:pt idx="1051" formatCode="0.00">
                  <c:v>10.47</c:v>
                </c:pt>
                <c:pt idx="1052" formatCode="0.00">
                  <c:v>10.48</c:v>
                </c:pt>
                <c:pt idx="1053" formatCode="0.00">
                  <c:v>10.49</c:v>
                </c:pt>
                <c:pt idx="1054" formatCode="0.00">
                  <c:v>10.5</c:v>
                </c:pt>
                <c:pt idx="1055" formatCode="0.00">
                  <c:v>10.51</c:v>
                </c:pt>
                <c:pt idx="1056" formatCode="0.00">
                  <c:v>10.52</c:v>
                </c:pt>
                <c:pt idx="1057" formatCode="0.00">
                  <c:v>10.53</c:v>
                </c:pt>
                <c:pt idx="1058" formatCode="0.00">
                  <c:v>10.54</c:v>
                </c:pt>
                <c:pt idx="1059" formatCode="0.00">
                  <c:v>10.55</c:v>
                </c:pt>
                <c:pt idx="1060" formatCode="0.00">
                  <c:v>10.56</c:v>
                </c:pt>
                <c:pt idx="1061" formatCode="0.00">
                  <c:v>10.57</c:v>
                </c:pt>
                <c:pt idx="1062" formatCode="0.00">
                  <c:v>10.58</c:v>
                </c:pt>
                <c:pt idx="1063" formatCode="0.00">
                  <c:v>10.59</c:v>
                </c:pt>
                <c:pt idx="1064" formatCode="0.00">
                  <c:v>10.6</c:v>
                </c:pt>
                <c:pt idx="1065" formatCode="0.00">
                  <c:v>10.61</c:v>
                </c:pt>
                <c:pt idx="1066" formatCode="0.00">
                  <c:v>10.62</c:v>
                </c:pt>
                <c:pt idx="1067" formatCode="0.00">
                  <c:v>10.63</c:v>
                </c:pt>
                <c:pt idx="1068" formatCode="0.00">
                  <c:v>10.64</c:v>
                </c:pt>
                <c:pt idx="1069" formatCode="0.00">
                  <c:v>10.65</c:v>
                </c:pt>
                <c:pt idx="1070" formatCode="0.00">
                  <c:v>10.66</c:v>
                </c:pt>
                <c:pt idx="1071" formatCode="0.00">
                  <c:v>10.67</c:v>
                </c:pt>
                <c:pt idx="1072" formatCode="0.00">
                  <c:v>10.68</c:v>
                </c:pt>
                <c:pt idx="1073" formatCode="0.00">
                  <c:v>10.69</c:v>
                </c:pt>
                <c:pt idx="1074" formatCode="0.00">
                  <c:v>10.7</c:v>
                </c:pt>
                <c:pt idx="1075" formatCode="0.00">
                  <c:v>10.71</c:v>
                </c:pt>
                <c:pt idx="1076" formatCode="0.00">
                  <c:v>10.72</c:v>
                </c:pt>
                <c:pt idx="1077" formatCode="0.00">
                  <c:v>10.73</c:v>
                </c:pt>
                <c:pt idx="1078" formatCode="0.00">
                  <c:v>10.74</c:v>
                </c:pt>
                <c:pt idx="1079" formatCode="0.00">
                  <c:v>10.75</c:v>
                </c:pt>
                <c:pt idx="1080" formatCode="0.00">
                  <c:v>10.76</c:v>
                </c:pt>
                <c:pt idx="1081" formatCode="0.00">
                  <c:v>10.77</c:v>
                </c:pt>
                <c:pt idx="1082" formatCode="0.00">
                  <c:v>10.78</c:v>
                </c:pt>
                <c:pt idx="1083" formatCode="0.00">
                  <c:v>10.79</c:v>
                </c:pt>
                <c:pt idx="1084" formatCode="0.00">
                  <c:v>10.8</c:v>
                </c:pt>
                <c:pt idx="1085" formatCode="0.00">
                  <c:v>10.81</c:v>
                </c:pt>
                <c:pt idx="1086" formatCode="0.00">
                  <c:v>10.82</c:v>
                </c:pt>
                <c:pt idx="1087" formatCode="0.00">
                  <c:v>10.83</c:v>
                </c:pt>
                <c:pt idx="1088" formatCode="0.00">
                  <c:v>10.84</c:v>
                </c:pt>
                <c:pt idx="1089" formatCode="0.00">
                  <c:v>10.85</c:v>
                </c:pt>
                <c:pt idx="1090" formatCode="0.00">
                  <c:v>10.86</c:v>
                </c:pt>
                <c:pt idx="1091" formatCode="0.00">
                  <c:v>10.87</c:v>
                </c:pt>
                <c:pt idx="1092" formatCode="0.00">
                  <c:v>10.88</c:v>
                </c:pt>
                <c:pt idx="1093" formatCode="0.00">
                  <c:v>10.89</c:v>
                </c:pt>
                <c:pt idx="1094" formatCode="0.00">
                  <c:v>10.9</c:v>
                </c:pt>
                <c:pt idx="1095" formatCode="0.00">
                  <c:v>10.91</c:v>
                </c:pt>
                <c:pt idx="1096" formatCode="0.00">
                  <c:v>10.92</c:v>
                </c:pt>
                <c:pt idx="1097" formatCode="0.00">
                  <c:v>10.93</c:v>
                </c:pt>
                <c:pt idx="1098" formatCode="0.00">
                  <c:v>10.94</c:v>
                </c:pt>
                <c:pt idx="1099" formatCode="0.00">
                  <c:v>10.95</c:v>
                </c:pt>
                <c:pt idx="1100" formatCode="0.00">
                  <c:v>10.96</c:v>
                </c:pt>
                <c:pt idx="1101" formatCode="0.00">
                  <c:v>10.97</c:v>
                </c:pt>
                <c:pt idx="1102" formatCode="0.00">
                  <c:v>10.98</c:v>
                </c:pt>
                <c:pt idx="1103" formatCode="0.00">
                  <c:v>10.99</c:v>
                </c:pt>
                <c:pt idx="1104" formatCode="0.00">
                  <c:v>11.0</c:v>
                </c:pt>
                <c:pt idx="1105" formatCode="0.00">
                  <c:v>11.01</c:v>
                </c:pt>
                <c:pt idx="1106" formatCode="0.00">
                  <c:v>11.02</c:v>
                </c:pt>
                <c:pt idx="1107" formatCode="0.00">
                  <c:v>11.03</c:v>
                </c:pt>
                <c:pt idx="1108" formatCode="0.00">
                  <c:v>11.04</c:v>
                </c:pt>
                <c:pt idx="1109" formatCode="0.00">
                  <c:v>11.05</c:v>
                </c:pt>
                <c:pt idx="1110" formatCode="0.00">
                  <c:v>11.06</c:v>
                </c:pt>
                <c:pt idx="1111" formatCode="0.00">
                  <c:v>11.07</c:v>
                </c:pt>
                <c:pt idx="1112" formatCode="0.00">
                  <c:v>11.08</c:v>
                </c:pt>
                <c:pt idx="1113" formatCode="0.00">
                  <c:v>11.09</c:v>
                </c:pt>
                <c:pt idx="1114" formatCode="0.00">
                  <c:v>11.1</c:v>
                </c:pt>
                <c:pt idx="1115" formatCode="0.00">
                  <c:v>11.11</c:v>
                </c:pt>
                <c:pt idx="1116" formatCode="0.00">
                  <c:v>11.12</c:v>
                </c:pt>
                <c:pt idx="1117" formatCode="0.00">
                  <c:v>11.13</c:v>
                </c:pt>
                <c:pt idx="1118" formatCode="0.00">
                  <c:v>11.14</c:v>
                </c:pt>
                <c:pt idx="1119" formatCode="0.00">
                  <c:v>11.15</c:v>
                </c:pt>
                <c:pt idx="1120" formatCode="0.00">
                  <c:v>11.16</c:v>
                </c:pt>
                <c:pt idx="1121" formatCode="0.00">
                  <c:v>11.17</c:v>
                </c:pt>
                <c:pt idx="1122" formatCode="0.00">
                  <c:v>11.18</c:v>
                </c:pt>
                <c:pt idx="1123" formatCode="0.00">
                  <c:v>11.19</c:v>
                </c:pt>
                <c:pt idx="1124" formatCode="0.00">
                  <c:v>11.2</c:v>
                </c:pt>
                <c:pt idx="1125" formatCode="0.00">
                  <c:v>11.21</c:v>
                </c:pt>
                <c:pt idx="1126" formatCode="0.00">
                  <c:v>11.22</c:v>
                </c:pt>
                <c:pt idx="1127" formatCode="0.00">
                  <c:v>11.23</c:v>
                </c:pt>
                <c:pt idx="1128" formatCode="0.00">
                  <c:v>11.24</c:v>
                </c:pt>
                <c:pt idx="1129" formatCode="0.00">
                  <c:v>11.25</c:v>
                </c:pt>
                <c:pt idx="1130" formatCode="0.00">
                  <c:v>11.26</c:v>
                </c:pt>
                <c:pt idx="1131" formatCode="0.00">
                  <c:v>11.27</c:v>
                </c:pt>
                <c:pt idx="1132" formatCode="0.00">
                  <c:v>11.28</c:v>
                </c:pt>
                <c:pt idx="1133" formatCode="0.00">
                  <c:v>11.29</c:v>
                </c:pt>
                <c:pt idx="1134" formatCode="0.00">
                  <c:v>11.3</c:v>
                </c:pt>
                <c:pt idx="1135" formatCode="0.00">
                  <c:v>11.31</c:v>
                </c:pt>
                <c:pt idx="1136" formatCode="0.00">
                  <c:v>11.32</c:v>
                </c:pt>
                <c:pt idx="1137" formatCode="0.00">
                  <c:v>11.33</c:v>
                </c:pt>
                <c:pt idx="1138" formatCode="0.00">
                  <c:v>11.34</c:v>
                </c:pt>
                <c:pt idx="1139" formatCode="0.00">
                  <c:v>11.35</c:v>
                </c:pt>
                <c:pt idx="1140" formatCode="0.00">
                  <c:v>11.36</c:v>
                </c:pt>
                <c:pt idx="1141" formatCode="0.00">
                  <c:v>11.37</c:v>
                </c:pt>
                <c:pt idx="1142" formatCode="0.00">
                  <c:v>11.38</c:v>
                </c:pt>
                <c:pt idx="1143" formatCode="0.00">
                  <c:v>11.39</c:v>
                </c:pt>
                <c:pt idx="1144" formatCode="0.00">
                  <c:v>11.4</c:v>
                </c:pt>
                <c:pt idx="1145" formatCode="0.00">
                  <c:v>11.41</c:v>
                </c:pt>
                <c:pt idx="1146" formatCode="0.00">
                  <c:v>11.42</c:v>
                </c:pt>
                <c:pt idx="1147" formatCode="0.00">
                  <c:v>11.43</c:v>
                </c:pt>
                <c:pt idx="1148" formatCode="0.00">
                  <c:v>11.44</c:v>
                </c:pt>
                <c:pt idx="1149" formatCode="0.00">
                  <c:v>11.45</c:v>
                </c:pt>
                <c:pt idx="1150" formatCode="0.00">
                  <c:v>11.46</c:v>
                </c:pt>
                <c:pt idx="1151" formatCode="0.00">
                  <c:v>11.47</c:v>
                </c:pt>
                <c:pt idx="1152" formatCode="0.00">
                  <c:v>11.48</c:v>
                </c:pt>
                <c:pt idx="1153" formatCode="0.00">
                  <c:v>11.49</c:v>
                </c:pt>
                <c:pt idx="1154" formatCode="0.00">
                  <c:v>11.5</c:v>
                </c:pt>
                <c:pt idx="1155" formatCode="0.00">
                  <c:v>11.51</c:v>
                </c:pt>
                <c:pt idx="1156" formatCode="0.00">
                  <c:v>11.52</c:v>
                </c:pt>
                <c:pt idx="1157" formatCode="0.00">
                  <c:v>11.53</c:v>
                </c:pt>
                <c:pt idx="1158" formatCode="0.00">
                  <c:v>11.54</c:v>
                </c:pt>
                <c:pt idx="1159" formatCode="0.00">
                  <c:v>11.55</c:v>
                </c:pt>
                <c:pt idx="1160" formatCode="0.00">
                  <c:v>11.56</c:v>
                </c:pt>
                <c:pt idx="1161" formatCode="0.00">
                  <c:v>11.57</c:v>
                </c:pt>
                <c:pt idx="1162" formatCode="0.00">
                  <c:v>11.58</c:v>
                </c:pt>
                <c:pt idx="1163" formatCode="0.00">
                  <c:v>11.59</c:v>
                </c:pt>
                <c:pt idx="1164" formatCode="0.00">
                  <c:v>11.6</c:v>
                </c:pt>
                <c:pt idx="1165" formatCode="0.00">
                  <c:v>11.61</c:v>
                </c:pt>
                <c:pt idx="1166" formatCode="0.00">
                  <c:v>11.62</c:v>
                </c:pt>
                <c:pt idx="1167" formatCode="0.00">
                  <c:v>11.63</c:v>
                </c:pt>
                <c:pt idx="1168" formatCode="0.00">
                  <c:v>11.64</c:v>
                </c:pt>
                <c:pt idx="1169" formatCode="0.00">
                  <c:v>11.65</c:v>
                </c:pt>
                <c:pt idx="1170" formatCode="0.00">
                  <c:v>11.66</c:v>
                </c:pt>
                <c:pt idx="1171" formatCode="0.00">
                  <c:v>11.67</c:v>
                </c:pt>
                <c:pt idx="1172" formatCode="0.00">
                  <c:v>11.68</c:v>
                </c:pt>
                <c:pt idx="1173" formatCode="0.00">
                  <c:v>11.69</c:v>
                </c:pt>
                <c:pt idx="1174" formatCode="0.00">
                  <c:v>11.7</c:v>
                </c:pt>
                <c:pt idx="1175" formatCode="0.00">
                  <c:v>11.71</c:v>
                </c:pt>
                <c:pt idx="1176" formatCode="0.00">
                  <c:v>11.72</c:v>
                </c:pt>
                <c:pt idx="1177" formatCode="0.00">
                  <c:v>11.73</c:v>
                </c:pt>
                <c:pt idx="1178" formatCode="0.00">
                  <c:v>11.74</c:v>
                </c:pt>
                <c:pt idx="1179" formatCode="0.00">
                  <c:v>11.75</c:v>
                </c:pt>
                <c:pt idx="1180" formatCode="0.00">
                  <c:v>11.76</c:v>
                </c:pt>
                <c:pt idx="1181" formatCode="0.00">
                  <c:v>11.77</c:v>
                </c:pt>
                <c:pt idx="1182" formatCode="0.00">
                  <c:v>11.78</c:v>
                </c:pt>
                <c:pt idx="1183" formatCode="0.00">
                  <c:v>11.79</c:v>
                </c:pt>
                <c:pt idx="1184" formatCode="0.00">
                  <c:v>11.8</c:v>
                </c:pt>
                <c:pt idx="1185" formatCode="0.00">
                  <c:v>11.81</c:v>
                </c:pt>
                <c:pt idx="1186" formatCode="0.00">
                  <c:v>11.82</c:v>
                </c:pt>
                <c:pt idx="1187" formatCode="0.00">
                  <c:v>11.83</c:v>
                </c:pt>
                <c:pt idx="1188" formatCode="0.00">
                  <c:v>11.84</c:v>
                </c:pt>
                <c:pt idx="1189" formatCode="0.00">
                  <c:v>11.85</c:v>
                </c:pt>
                <c:pt idx="1190" formatCode="0.00">
                  <c:v>11.86</c:v>
                </c:pt>
                <c:pt idx="1191" formatCode="0.00">
                  <c:v>11.87</c:v>
                </c:pt>
                <c:pt idx="1192" formatCode="0.00">
                  <c:v>11.88</c:v>
                </c:pt>
                <c:pt idx="1193" formatCode="0.00">
                  <c:v>11.89</c:v>
                </c:pt>
                <c:pt idx="1194" formatCode="0.00">
                  <c:v>11.9</c:v>
                </c:pt>
                <c:pt idx="1195" formatCode="0.00">
                  <c:v>11.91</c:v>
                </c:pt>
                <c:pt idx="1196" formatCode="0.00">
                  <c:v>11.92</c:v>
                </c:pt>
                <c:pt idx="1197" formatCode="0.00">
                  <c:v>11.93</c:v>
                </c:pt>
                <c:pt idx="1198" formatCode="0.00">
                  <c:v>11.94</c:v>
                </c:pt>
                <c:pt idx="1199" formatCode="0.00">
                  <c:v>11.95</c:v>
                </c:pt>
                <c:pt idx="1200" formatCode="0.00">
                  <c:v>11.96</c:v>
                </c:pt>
                <c:pt idx="1201" formatCode="0.00">
                  <c:v>11.97</c:v>
                </c:pt>
                <c:pt idx="1202" formatCode="0.00">
                  <c:v>11.98</c:v>
                </c:pt>
                <c:pt idx="1203" formatCode="0.00">
                  <c:v>11.99</c:v>
                </c:pt>
                <c:pt idx="1204" formatCode="0.00">
                  <c:v>12.0</c:v>
                </c:pt>
                <c:pt idx="1205" formatCode="0.00">
                  <c:v>12.01</c:v>
                </c:pt>
                <c:pt idx="1206" formatCode="0.00">
                  <c:v>12.02</c:v>
                </c:pt>
                <c:pt idx="1207" formatCode="0.00">
                  <c:v>12.03</c:v>
                </c:pt>
                <c:pt idx="1208" formatCode="0.00">
                  <c:v>12.04</c:v>
                </c:pt>
                <c:pt idx="1209" formatCode="0.00">
                  <c:v>12.05</c:v>
                </c:pt>
                <c:pt idx="1210" formatCode="0.00">
                  <c:v>12.06</c:v>
                </c:pt>
                <c:pt idx="1211" formatCode="0.00">
                  <c:v>12.07</c:v>
                </c:pt>
                <c:pt idx="1212" formatCode="0.00">
                  <c:v>12.08</c:v>
                </c:pt>
                <c:pt idx="1213" formatCode="0.00">
                  <c:v>12.09</c:v>
                </c:pt>
                <c:pt idx="1214" formatCode="0.00">
                  <c:v>12.1</c:v>
                </c:pt>
                <c:pt idx="1215" formatCode="0.00">
                  <c:v>12.11</c:v>
                </c:pt>
                <c:pt idx="1216" formatCode="0.00">
                  <c:v>12.12</c:v>
                </c:pt>
                <c:pt idx="1217" formatCode="0.00">
                  <c:v>12.13</c:v>
                </c:pt>
                <c:pt idx="1218" formatCode="0.00">
                  <c:v>12.14</c:v>
                </c:pt>
                <c:pt idx="1219" formatCode="0.00">
                  <c:v>12.15</c:v>
                </c:pt>
                <c:pt idx="1220" formatCode="0.00">
                  <c:v>12.16</c:v>
                </c:pt>
                <c:pt idx="1221" formatCode="0.00">
                  <c:v>12.17</c:v>
                </c:pt>
                <c:pt idx="1222" formatCode="0.00">
                  <c:v>12.18</c:v>
                </c:pt>
                <c:pt idx="1223" formatCode="0.00">
                  <c:v>12.19</c:v>
                </c:pt>
                <c:pt idx="1224" formatCode="0.00">
                  <c:v>12.2</c:v>
                </c:pt>
                <c:pt idx="1225" formatCode="0.00">
                  <c:v>12.21</c:v>
                </c:pt>
                <c:pt idx="1226" formatCode="0.00">
                  <c:v>12.22</c:v>
                </c:pt>
                <c:pt idx="1227" formatCode="0.00">
                  <c:v>12.23</c:v>
                </c:pt>
                <c:pt idx="1228" formatCode="0.00">
                  <c:v>12.24</c:v>
                </c:pt>
                <c:pt idx="1229" formatCode="0.00">
                  <c:v>12.25</c:v>
                </c:pt>
                <c:pt idx="1230" formatCode="0.00">
                  <c:v>12.26</c:v>
                </c:pt>
                <c:pt idx="1231" formatCode="0.00">
                  <c:v>12.27</c:v>
                </c:pt>
                <c:pt idx="1232" formatCode="0.00">
                  <c:v>12.28</c:v>
                </c:pt>
                <c:pt idx="1233" formatCode="0.00">
                  <c:v>12.29</c:v>
                </c:pt>
                <c:pt idx="1234" formatCode="0.00">
                  <c:v>12.3</c:v>
                </c:pt>
                <c:pt idx="1235" formatCode="0.00">
                  <c:v>12.31</c:v>
                </c:pt>
                <c:pt idx="1236" formatCode="0.00">
                  <c:v>12.32</c:v>
                </c:pt>
                <c:pt idx="1237" formatCode="0.00">
                  <c:v>12.33</c:v>
                </c:pt>
                <c:pt idx="1238" formatCode="0.00">
                  <c:v>12.34</c:v>
                </c:pt>
                <c:pt idx="1239" formatCode="0.00">
                  <c:v>12.35</c:v>
                </c:pt>
                <c:pt idx="1240" formatCode="0.00">
                  <c:v>12.36</c:v>
                </c:pt>
                <c:pt idx="1241" formatCode="0.00">
                  <c:v>12.37</c:v>
                </c:pt>
                <c:pt idx="1242" formatCode="0.00">
                  <c:v>12.38</c:v>
                </c:pt>
                <c:pt idx="1243" formatCode="0.00">
                  <c:v>12.39</c:v>
                </c:pt>
                <c:pt idx="1244" formatCode="0.00">
                  <c:v>12.4</c:v>
                </c:pt>
                <c:pt idx="1245" formatCode="0.00">
                  <c:v>12.41</c:v>
                </c:pt>
                <c:pt idx="1246" formatCode="0.00">
                  <c:v>12.42</c:v>
                </c:pt>
                <c:pt idx="1247" formatCode="0.00">
                  <c:v>12.43</c:v>
                </c:pt>
                <c:pt idx="1248" formatCode="0.00">
                  <c:v>12.44</c:v>
                </c:pt>
                <c:pt idx="1249" formatCode="0.00">
                  <c:v>12.45</c:v>
                </c:pt>
                <c:pt idx="1250" formatCode="0.00">
                  <c:v>12.46</c:v>
                </c:pt>
                <c:pt idx="1251" formatCode="0.00">
                  <c:v>12.47</c:v>
                </c:pt>
                <c:pt idx="1252" formatCode="0.00">
                  <c:v>12.48</c:v>
                </c:pt>
                <c:pt idx="1253" formatCode="0.00">
                  <c:v>12.49</c:v>
                </c:pt>
                <c:pt idx="1254" formatCode="0.00">
                  <c:v>12.5</c:v>
                </c:pt>
                <c:pt idx="1255" formatCode="0.00">
                  <c:v>12.51</c:v>
                </c:pt>
                <c:pt idx="1256" formatCode="0.00">
                  <c:v>12.52</c:v>
                </c:pt>
                <c:pt idx="1257" formatCode="0.00">
                  <c:v>12.53</c:v>
                </c:pt>
                <c:pt idx="1258" formatCode="0.00">
                  <c:v>12.54</c:v>
                </c:pt>
                <c:pt idx="1259" formatCode="0.00">
                  <c:v>12.55</c:v>
                </c:pt>
                <c:pt idx="1260" formatCode="0.00">
                  <c:v>12.56</c:v>
                </c:pt>
                <c:pt idx="1261" formatCode="0.00">
                  <c:v>12.57</c:v>
                </c:pt>
                <c:pt idx="1262" formatCode="0.00">
                  <c:v>12.58</c:v>
                </c:pt>
                <c:pt idx="1263" formatCode="0.00">
                  <c:v>12.59</c:v>
                </c:pt>
                <c:pt idx="1264" formatCode="0.00">
                  <c:v>12.6</c:v>
                </c:pt>
                <c:pt idx="1265" formatCode="0.00">
                  <c:v>12.61</c:v>
                </c:pt>
                <c:pt idx="1266" formatCode="0.00">
                  <c:v>12.62</c:v>
                </c:pt>
                <c:pt idx="1267" formatCode="0.00">
                  <c:v>12.63</c:v>
                </c:pt>
                <c:pt idx="1268" formatCode="0.00">
                  <c:v>12.64</c:v>
                </c:pt>
                <c:pt idx="1269" formatCode="0.00">
                  <c:v>12.65</c:v>
                </c:pt>
                <c:pt idx="1270" formatCode="0.00">
                  <c:v>12.66</c:v>
                </c:pt>
                <c:pt idx="1271" formatCode="0.00">
                  <c:v>12.67</c:v>
                </c:pt>
                <c:pt idx="1272" formatCode="0.00">
                  <c:v>12.68</c:v>
                </c:pt>
                <c:pt idx="1273" formatCode="0.00">
                  <c:v>12.69</c:v>
                </c:pt>
                <c:pt idx="1274" formatCode="0.00">
                  <c:v>12.7</c:v>
                </c:pt>
                <c:pt idx="1275" formatCode="0.00">
                  <c:v>12.71</c:v>
                </c:pt>
                <c:pt idx="1276" formatCode="0.00">
                  <c:v>12.72</c:v>
                </c:pt>
                <c:pt idx="1277" formatCode="0.00">
                  <c:v>12.73</c:v>
                </c:pt>
                <c:pt idx="1278" formatCode="0.00">
                  <c:v>12.74</c:v>
                </c:pt>
                <c:pt idx="1279" formatCode="0.00">
                  <c:v>12.75</c:v>
                </c:pt>
                <c:pt idx="1280" formatCode="0.00">
                  <c:v>12.76</c:v>
                </c:pt>
                <c:pt idx="1281" formatCode="0.00">
                  <c:v>12.77</c:v>
                </c:pt>
                <c:pt idx="1282" formatCode="0.00">
                  <c:v>12.78</c:v>
                </c:pt>
                <c:pt idx="1283" formatCode="0.00">
                  <c:v>12.79</c:v>
                </c:pt>
                <c:pt idx="1284" formatCode="0.00">
                  <c:v>12.8</c:v>
                </c:pt>
                <c:pt idx="1285" formatCode="0.00">
                  <c:v>12.81</c:v>
                </c:pt>
                <c:pt idx="1286" formatCode="0.00">
                  <c:v>12.82</c:v>
                </c:pt>
                <c:pt idx="1287" formatCode="0.00">
                  <c:v>12.83</c:v>
                </c:pt>
                <c:pt idx="1288" formatCode="0.00">
                  <c:v>12.84</c:v>
                </c:pt>
                <c:pt idx="1289" formatCode="0.00">
                  <c:v>12.85</c:v>
                </c:pt>
                <c:pt idx="1290" formatCode="0.00">
                  <c:v>12.86</c:v>
                </c:pt>
                <c:pt idx="1291" formatCode="0.00">
                  <c:v>12.87</c:v>
                </c:pt>
                <c:pt idx="1292" formatCode="0.00">
                  <c:v>12.88</c:v>
                </c:pt>
                <c:pt idx="1293" formatCode="0.00">
                  <c:v>12.89</c:v>
                </c:pt>
                <c:pt idx="1294" formatCode="0.00">
                  <c:v>12.9</c:v>
                </c:pt>
                <c:pt idx="1295" formatCode="0.00">
                  <c:v>12.91</c:v>
                </c:pt>
                <c:pt idx="1296" formatCode="0.00">
                  <c:v>12.92</c:v>
                </c:pt>
                <c:pt idx="1297" formatCode="0.00">
                  <c:v>12.93</c:v>
                </c:pt>
                <c:pt idx="1298" formatCode="0.00">
                  <c:v>12.94</c:v>
                </c:pt>
                <c:pt idx="1299" formatCode="0.00">
                  <c:v>12.95</c:v>
                </c:pt>
                <c:pt idx="1300" formatCode="0.00">
                  <c:v>12.96</c:v>
                </c:pt>
                <c:pt idx="1301" formatCode="0.00">
                  <c:v>12.97</c:v>
                </c:pt>
                <c:pt idx="1302" formatCode="0.00">
                  <c:v>12.98</c:v>
                </c:pt>
                <c:pt idx="1303" formatCode="0.00">
                  <c:v>12.99</c:v>
                </c:pt>
                <c:pt idx="1304" formatCode="0.00">
                  <c:v>13.0</c:v>
                </c:pt>
                <c:pt idx="1305" formatCode="0.00">
                  <c:v>13.01</c:v>
                </c:pt>
                <c:pt idx="1306" formatCode="0.00">
                  <c:v>13.02</c:v>
                </c:pt>
                <c:pt idx="1307" formatCode="0.00">
                  <c:v>13.03</c:v>
                </c:pt>
                <c:pt idx="1308" formatCode="0.00">
                  <c:v>13.04</c:v>
                </c:pt>
                <c:pt idx="1309" formatCode="0.00">
                  <c:v>13.05</c:v>
                </c:pt>
                <c:pt idx="1310" formatCode="0.00">
                  <c:v>13.06</c:v>
                </c:pt>
                <c:pt idx="1311" formatCode="0.00">
                  <c:v>13.07</c:v>
                </c:pt>
                <c:pt idx="1312" formatCode="0.00">
                  <c:v>13.08</c:v>
                </c:pt>
                <c:pt idx="1313" formatCode="0.00">
                  <c:v>13.09</c:v>
                </c:pt>
                <c:pt idx="1314" formatCode="0.00">
                  <c:v>13.1</c:v>
                </c:pt>
                <c:pt idx="1315" formatCode="0.00">
                  <c:v>13.11</c:v>
                </c:pt>
                <c:pt idx="1316" formatCode="0.00">
                  <c:v>13.12</c:v>
                </c:pt>
                <c:pt idx="1317" formatCode="0.00">
                  <c:v>13.13</c:v>
                </c:pt>
                <c:pt idx="1318" formatCode="0.00">
                  <c:v>13.14</c:v>
                </c:pt>
                <c:pt idx="1319" formatCode="0.00">
                  <c:v>13.15</c:v>
                </c:pt>
                <c:pt idx="1320" formatCode="0.00">
                  <c:v>13.16</c:v>
                </c:pt>
                <c:pt idx="1321" formatCode="0.00">
                  <c:v>13.17</c:v>
                </c:pt>
                <c:pt idx="1322" formatCode="0.00">
                  <c:v>13.18</c:v>
                </c:pt>
                <c:pt idx="1323" formatCode="0.00">
                  <c:v>13.19</c:v>
                </c:pt>
                <c:pt idx="1324" formatCode="0.00">
                  <c:v>13.2</c:v>
                </c:pt>
                <c:pt idx="1325" formatCode="0.00">
                  <c:v>13.21</c:v>
                </c:pt>
                <c:pt idx="1326" formatCode="0.00">
                  <c:v>13.22</c:v>
                </c:pt>
                <c:pt idx="1327" formatCode="0.00">
                  <c:v>13.23</c:v>
                </c:pt>
                <c:pt idx="1328" formatCode="0.00">
                  <c:v>13.24</c:v>
                </c:pt>
                <c:pt idx="1329" formatCode="0.00">
                  <c:v>13.25</c:v>
                </c:pt>
                <c:pt idx="1330" formatCode="0.00">
                  <c:v>13.26</c:v>
                </c:pt>
                <c:pt idx="1331" formatCode="0.00">
                  <c:v>13.27</c:v>
                </c:pt>
                <c:pt idx="1332" formatCode="0.00">
                  <c:v>13.28</c:v>
                </c:pt>
                <c:pt idx="1333" formatCode="0.00">
                  <c:v>13.29</c:v>
                </c:pt>
                <c:pt idx="1334" formatCode="0.00">
                  <c:v>13.3</c:v>
                </c:pt>
                <c:pt idx="1335" formatCode="0.00">
                  <c:v>13.31</c:v>
                </c:pt>
                <c:pt idx="1336" formatCode="0.00">
                  <c:v>13.32</c:v>
                </c:pt>
                <c:pt idx="1337" formatCode="0.00">
                  <c:v>13.33</c:v>
                </c:pt>
                <c:pt idx="1338" formatCode="0.00">
                  <c:v>13.34</c:v>
                </c:pt>
                <c:pt idx="1339" formatCode="0.00">
                  <c:v>13.35</c:v>
                </c:pt>
                <c:pt idx="1340" formatCode="0.00">
                  <c:v>13.36</c:v>
                </c:pt>
                <c:pt idx="1341" formatCode="0.00">
                  <c:v>13.37</c:v>
                </c:pt>
                <c:pt idx="1342" formatCode="0.00">
                  <c:v>13.38</c:v>
                </c:pt>
                <c:pt idx="1343" formatCode="0.00">
                  <c:v>13.39</c:v>
                </c:pt>
                <c:pt idx="1344" formatCode="0.00">
                  <c:v>13.4</c:v>
                </c:pt>
                <c:pt idx="1345" formatCode="0.00">
                  <c:v>13.41</c:v>
                </c:pt>
                <c:pt idx="1346" formatCode="0.00">
                  <c:v>13.42</c:v>
                </c:pt>
                <c:pt idx="1347" formatCode="0.00">
                  <c:v>13.43</c:v>
                </c:pt>
                <c:pt idx="1348" formatCode="0.00">
                  <c:v>13.44</c:v>
                </c:pt>
                <c:pt idx="1349" formatCode="0.00">
                  <c:v>13.45</c:v>
                </c:pt>
                <c:pt idx="1350" formatCode="0.00">
                  <c:v>13.46</c:v>
                </c:pt>
                <c:pt idx="1351" formatCode="0.00">
                  <c:v>13.47</c:v>
                </c:pt>
                <c:pt idx="1352" formatCode="0.00">
                  <c:v>13.48</c:v>
                </c:pt>
                <c:pt idx="1353" formatCode="0.00">
                  <c:v>13.49</c:v>
                </c:pt>
                <c:pt idx="1354" formatCode="0.00">
                  <c:v>13.5</c:v>
                </c:pt>
                <c:pt idx="1355" formatCode="0.00">
                  <c:v>13.51</c:v>
                </c:pt>
                <c:pt idx="1356" formatCode="0.00">
                  <c:v>13.52</c:v>
                </c:pt>
                <c:pt idx="1357" formatCode="0.00">
                  <c:v>13.53</c:v>
                </c:pt>
                <c:pt idx="1358" formatCode="0.00">
                  <c:v>13.54</c:v>
                </c:pt>
                <c:pt idx="1359" formatCode="0.00">
                  <c:v>13.55</c:v>
                </c:pt>
                <c:pt idx="1360" formatCode="0.00">
                  <c:v>13.56</c:v>
                </c:pt>
                <c:pt idx="1361" formatCode="0.00">
                  <c:v>13.57</c:v>
                </c:pt>
                <c:pt idx="1362" formatCode="0.00">
                  <c:v>13.58</c:v>
                </c:pt>
                <c:pt idx="1363" formatCode="0.00">
                  <c:v>13.59</c:v>
                </c:pt>
                <c:pt idx="1364" formatCode="0.00">
                  <c:v>13.6</c:v>
                </c:pt>
                <c:pt idx="1365" formatCode="0.00">
                  <c:v>13.61</c:v>
                </c:pt>
                <c:pt idx="1366" formatCode="0.00">
                  <c:v>13.62</c:v>
                </c:pt>
                <c:pt idx="1367" formatCode="0.00">
                  <c:v>13.63</c:v>
                </c:pt>
                <c:pt idx="1368" formatCode="0.00">
                  <c:v>13.64</c:v>
                </c:pt>
                <c:pt idx="1369" formatCode="0.00">
                  <c:v>13.65</c:v>
                </c:pt>
                <c:pt idx="1370" formatCode="0.00">
                  <c:v>13.66</c:v>
                </c:pt>
                <c:pt idx="1371" formatCode="0.00">
                  <c:v>13.67</c:v>
                </c:pt>
                <c:pt idx="1372" formatCode="0.00">
                  <c:v>13.68</c:v>
                </c:pt>
                <c:pt idx="1373" formatCode="0.00">
                  <c:v>13.69</c:v>
                </c:pt>
                <c:pt idx="1374" formatCode="0.00">
                  <c:v>13.7</c:v>
                </c:pt>
                <c:pt idx="1375" formatCode="0.00">
                  <c:v>13.71</c:v>
                </c:pt>
                <c:pt idx="1376" formatCode="0.00">
                  <c:v>13.72</c:v>
                </c:pt>
                <c:pt idx="1377" formatCode="0.00">
                  <c:v>13.73</c:v>
                </c:pt>
                <c:pt idx="1378" formatCode="0.00">
                  <c:v>13.74</c:v>
                </c:pt>
                <c:pt idx="1379" formatCode="0.00">
                  <c:v>13.75</c:v>
                </c:pt>
                <c:pt idx="1380" formatCode="0.00">
                  <c:v>13.76</c:v>
                </c:pt>
                <c:pt idx="1381" formatCode="0.00">
                  <c:v>13.77</c:v>
                </c:pt>
                <c:pt idx="1382" formatCode="0.00">
                  <c:v>13.78</c:v>
                </c:pt>
                <c:pt idx="1383" formatCode="0.00">
                  <c:v>13.79</c:v>
                </c:pt>
                <c:pt idx="1384" formatCode="0.00">
                  <c:v>13.8</c:v>
                </c:pt>
                <c:pt idx="1385" formatCode="0.00">
                  <c:v>13.81</c:v>
                </c:pt>
                <c:pt idx="1386" formatCode="0.00">
                  <c:v>13.82</c:v>
                </c:pt>
                <c:pt idx="1387" formatCode="0.00">
                  <c:v>13.83</c:v>
                </c:pt>
                <c:pt idx="1388" formatCode="0.00">
                  <c:v>13.84</c:v>
                </c:pt>
                <c:pt idx="1389" formatCode="0.00">
                  <c:v>13.85</c:v>
                </c:pt>
                <c:pt idx="1390" formatCode="0.00">
                  <c:v>13.86</c:v>
                </c:pt>
                <c:pt idx="1391" formatCode="0.00">
                  <c:v>13.87</c:v>
                </c:pt>
                <c:pt idx="1392" formatCode="0.00">
                  <c:v>13.88</c:v>
                </c:pt>
                <c:pt idx="1393" formatCode="0.00">
                  <c:v>13.89</c:v>
                </c:pt>
                <c:pt idx="1394" formatCode="0.00">
                  <c:v>13.9</c:v>
                </c:pt>
                <c:pt idx="1395" formatCode="0.00">
                  <c:v>13.91</c:v>
                </c:pt>
                <c:pt idx="1396" formatCode="0.00">
                  <c:v>13.92</c:v>
                </c:pt>
                <c:pt idx="1397" formatCode="0.00">
                  <c:v>13.93</c:v>
                </c:pt>
                <c:pt idx="1398" formatCode="0.00">
                  <c:v>13.94</c:v>
                </c:pt>
                <c:pt idx="1399" formatCode="0.00">
                  <c:v>13.95</c:v>
                </c:pt>
                <c:pt idx="1400" formatCode="0.00">
                  <c:v>13.96</c:v>
                </c:pt>
                <c:pt idx="1401" formatCode="0.00">
                  <c:v>13.97</c:v>
                </c:pt>
                <c:pt idx="1402" formatCode="0.00">
                  <c:v>13.98</c:v>
                </c:pt>
                <c:pt idx="1403" formatCode="0.00">
                  <c:v>13.99</c:v>
                </c:pt>
                <c:pt idx="1404" formatCode="0.00">
                  <c:v>14.0</c:v>
                </c:pt>
                <c:pt idx="1405" formatCode="0.00">
                  <c:v>14.5</c:v>
                </c:pt>
                <c:pt idx="1406" formatCode="0.00">
                  <c:v>15.0</c:v>
                </c:pt>
                <c:pt idx="1407" formatCode="0.00">
                  <c:v>15.5</c:v>
                </c:pt>
                <c:pt idx="1408" formatCode="0.00">
                  <c:v>16.0</c:v>
                </c:pt>
              </c:numCache>
            </c:numRef>
          </c:xVal>
          <c:yVal>
            <c:numRef>
              <c:f>'[1]H3PO4 OPEN'!$AM$3:$AM$1411</c:f>
              <c:numCache>
                <c:formatCode>0.000</c:formatCode>
                <c:ptCount val="1409"/>
                <c:pt idx="0">
                  <c:v>19.33003294335603</c:v>
                </c:pt>
                <c:pt idx="1">
                  <c:v>18.33010416749665</c:v>
                </c:pt>
                <c:pt idx="2">
                  <c:v>17.33032932116492</c:v>
                </c:pt>
                <c:pt idx="3">
                  <c:v>16.33104055236278</c:v>
                </c:pt>
                <c:pt idx="4">
                  <c:v>15.33328202806623</c:v>
                </c:pt>
                <c:pt idx="5">
                  <c:v>15.31335818150918</c:v>
                </c:pt>
                <c:pt idx="6">
                  <c:v>15.29343609497271</c:v>
                </c:pt>
                <c:pt idx="7">
                  <c:v>15.27351580880678</c:v>
                </c:pt>
                <c:pt idx="8">
                  <c:v>15.25359736427115</c:v>
                </c:pt>
                <c:pt idx="9">
                  <c:v>15.23368080355519</c:v>
                </c:pt>
                <c:pt idx="10">
                  <c:v>15.21376616979801</c:v>
                </c:pt>
                <c:pt idx="11">
                  <c:v>15.19385350710914</c:v>
                </c:pt>
                <c:pt idx="12">
                  <c:v>15.1739428605895</c:v>
                </c:pt>
                <c:pt idx="13">
                  <c:v>15.1540342763528</c:v>
                </c:pt>
                <c:pt idx="14">
                  <c:v>15.13412780154749</c:v>
                </c:pt>
                <c:pt idx="15">
                  <c:v>15.11422348437893</c:v>
                </c:pt>
                <c:pt idx="16">
                  <c:v>15.09432137413216</c:v>
                </c:pt>
                <c:pt idx="17">
                  <c:v>15.07442152119505</c:v>
                </c:pt>
                <c:pt idx="18">
                  <c:v>15.05452397708193</c:v>
                </c:pt>
                <c:pt idx="19">
                  <c:v>15.03462879445761</c:v>
                </c:pt>
                <c:pt idx="20">
                  <c:v>15.01473602716193</c:v>
                </c:pt>
                <c:pt idx="21">
                  <c:v>14.99484573023476</c:v>
                </c:pt>
                <c:pt idx="22">
                  <c:v>14.97495795994145</c:v>
                </c:pt>
                <c:pt idx="23">
                  <c:v>14.95507277379878</c:v>
                </c:pt>
                <c:pt idx="24">
                  <c:v>14.93519023060142</c:v>
                </c:pt>
                <c:pt idx="25">
                  <c:v>14.91531039044879</c:v>
                </c:pt>
                <c:pt idx="26">
                  <c:v>14.89543331477257</c:v>
                </c:pt>
                <c:pt idx="27">
                  <c:v>14.87555906636458</c:v>
                </c:pt>
                <c:pt idx="28">
                  <c:v>14.85568770940521</c:v>
                </c:pt>
                <c:pt idx="29">
                  <c:v>14.83581930949243</c:v>
                </c:pt>
                <c:pt idx="30">
                  <c:v>14.81595393367121</c:v>
                </c:pt>
                <c:pt idx="31">
                  <c:v>14.79609165046358</c:v>
                </c:pt>
                <c:pt idx="32">
                  <c:v>14.77623252989911</c:v>
                </c:pt>
                <c:pt idx="33">
                  <c:v>14.75637664354605</c:v>
                </c:pt>
                <c:pt idx="34">
                  <c:v>14.73652406454292</c:v>
                </c:pt>
                <c:pt idx="35">
                  <c:v>14.71667486763064</c:v>
                </c:pt>
                <c:pt idx="36">
                  <c:v>14.69682912918534</c:v>
                </c:pt>
                <c:pt idx="37">
                  <c:v>14.67698692725153</c:v>
                </c:pt>
                <c:pt idx="38">
                  <c:v>14.65714834157603</c:v>
                </c:pt>
                <c:pt idx="39">
                  <c:v>14.63731345364231</c:v>
                </c:pt>
                <c:pt idx="40">
                  <c:v>14.61748234670548</c:v>
                </c:pt>
                <c:pt idx="41">
                  <c:v>14.59765510582782</c:v>
                </c:pt>
                <c:pt idx="42">
                  <c:v>14.5778318179149</c:v>
                </c:pt>
                <c:pt idx="43">
                  <c:v>14.55801257175227</c:v>
                </c:pt>
                <c:pt idx="44">
                  <c:v>14.53819745804273</c:v>
                </c:pt>
                <c:pt idx="45">
                  <c:v>14.51838656944414</c:v>
                </c:pt>
                <c:pt idx="46">
                  <c:v>14.49858000060789</c:v>
                </c:pt>
                <c:pt idx="47">
                  <c:v>14.47877784821792</c:v>
                </c:pt>
                <c:pt idx="48">
                  <c:v>14.45898021103023</c:v>
                </c:pt>
                <c:pt idx="49">
                  <c:v>14.43918718991316</c:v>
                </c:pt>
                <c:pt idx="50">
                  <c:v>14.41939888788804</c:v>
                </c:pt>
                <c:pt idx="51">
                  <c:v>14.39961541017063</c:v>
                </c:pt>
                <c:pt idx="52">
                  <c:v>14.37983686421293</c:v>
                </c:pt>
                <c:pt idx="53">
                  <c:v>14.36006335974573</c:v>
                </c:pt>
                <c:pt idx="54">
                  <c:v>14.34029500882164</c:v>
                </c:pt>
                <c:pt idx="55">
                  <c:v>14.32053192585873</c:v>
                </c:pt>
                <c:pt idx="56">
                  <c:v>14.30077422768471</c:v>
                </c:pt>
                <c:pt idx="57">
                  <c:v>14.28102203358168</c:v>
                </c:pt>
                <c:pt idx="58">
                  <c:v>14.26127546533141</c:v>
                </c:pt>
                <c:pt idx="59">
                  <c:v>14.24153464726121</c:v>
                </c:pt>
                <c:pt idx="60">
                  <c:v>14.22179970629028</c:v>
                </c:pt>
                <c:pt idx="61">
                  <c:v>14.20207077197662</c:v>
                </c:pt>
                <c:pt idx="62">
                  <c:v>14.18234797656445</c:v>
                </c:pt>
                <c:pt idx="63">
                  <c:v>14.16263145503213</c:v>
                </c:pt>
                <c:pt idx="64">
                  <c:v>14.14292134514055</c:v>
                </c:pt>
                <c:pt idx="65">
                  <c:v>14.12321778748209</c:v>
                </c:pt>
                <c:pt idx="66">
                  <c:v>14.10352092552991</c:v>
                </c:pt>
                <c:pt idx="67">
                  <c:v>14.08383090568777</c:v>
                </c:pt>
                <c:pt idx="68">
                  <c:v>14.06414787734029</c:v>
                </c:pt>
                <c:pt idx="69">
                  <c:v>14.04447199290358</c:v>
                </c:pt>
                <c:pt idx="70">
                  <c:v>14.0248034078763</c:v>
                </c:pt>
                <c:pt idx="71">
                  <c:v>14.00514228089103</c:v>
                </c:pt>
                <c:pt idx="72">
                  <c:v>13.98548877376609</c:v>
                </c:pt>
                <c:pt idx="73">
                  <c:v>13.96584305155758</c:v>
                </c:pt>
                <c:pt idx="74">
                  <c:v>13.94620528261174</c:v>
                </c:pt>
                <c:pt idx="75">
                  <c:v>13.92657563861766</c:v>
                </c:pt>
                <c:pt idx="76">
                  <c:v>13.90695429466013</c:v>
                </c:pt>
                <c:pt idx="77">
                  <c:v>13.8873414292727</c:v>
                </c:pt>
                <c:pt idx="78">
                  <c:v>13.86773722449104</c:v>
                </c:pt>
                <c:pt idx="79">
                  <c:v>13.84814186590622</c:v>
                </c:pt>
                <c:pt idx="80">
                  <c:v>13.82855554271834</c:v>
                </c:pt>
                <c:pt idx="81">
                  <c:v>13.80897844779</c:v>
                </c:pt>
                <c:pt idx="82">
                  <c:v>13.78941077769994</c:v>
                </c:pt>
                <c:pt idx="83">
                  <c:v>13.76985273279656</c:v>
                </c:pt>
                <c:pt idx="84">
                  <c:v>13.75030451725145</c:v>
                </c:pt>
                <c:pt idx="85">
                  <c:v>13.73076633911272</c:v>
                </c:pt>
                <c:pt idx="86">
                  <c:v>13.71123841035821</c:v>
                </c:pt>
                <c:pt idx="87">
                  <c:v>13.69172094694847</c:v>
                </c:pt>
                <c:pt idx="88">
                  <c:v>13.67221416887942</c:v>
                </c:pt>
                <c:pt idx="89">
                  <c:v>13.65271830023472</c:v>
                </c:pt>
                <c:pt idx="90">
                  <c:v>13.63323356923772</c:v>
                </c:pt>
                <c:pt idx="91">
                  <c:v>13.6137602083029</c:v>
                </c:pt>
                <c:pt idx="92">
                  <c:v>13.59429845408687</c:v>
                </c:pt>
                <c:pt idx="93">
                  <c:v>13.57484854753866</c:v>
                </c:pt>
                <c:pt idx="94">
                  <c:v>13.55541073394941</c:v>
                </c:pt>
                <c:pt idx="95">
                  <c:v>13.53598526300128</c:v>
                </c:pt>
                <c:pt idx="96">
                  <c:v>13.51657238881551</c:v>
                </c:pt>
                <c:pt idx="97">
                  <c:v>13.49717236999962</c:v>
                </c:pt>
                <c:pt idx="98">
                  <c:v>13.47778546969352</c:v>
                </c:pt>
                <c:pt idx="99">
                  <c:v>13.45841195561465</c:v>
                </c:pt>
                <c:pt idx="100">
                  <c:v>13.43905210010184</c:v>
                </c:pt>
                <c:pt idx="101">
                  <c:v>13.41970618015792</c:v>
                </c:pt>
                <c:pt idx="102">
                  <c:v>13.40037447749101</c:v>
                </c:pt>
                <c:pt idx="103">
                  <c:v>13.38105727855427</c:v>
                </c:pt>
                <c:pt idx="104">
                  <c:v>13.36175487458412</c:v>
                </c:pt>
                <c:pt idx="105">
                  <c:v>13.34246756163671</c:v>
                </c:pt>
                <c:pt idx="106">
                  <c:v>13.32319564062268</c:v>
                </c:pt>
                <c:pt idx="107">
                  <c:v>13.30393941733994</c:v>
                </c:pt>
                <c:pt idx="108">
                  <c:v>13.28469920250445</c:v>
                </c:pt>
                <c:pt idx="109">
                  <c:v>13.26547531177882</c:v>
                </c:pt>
                <c:pt idx="110">
                  <c:v>13.24626806579866</c:v>
                </c:pt>
                <c:pt idx="111">
                  <c:v>13.22707779019653</c:v>
                </c:pt>
                <c:pt idx="112">
                  <c:v>13.20790481562334</c:v>
                </c:pt>
                <c:pt idx="113">
                  <c:v>13.18874947776708</c:v>
                </c:pt>
                <c:pt idx="114">
                  <c:v>13.16961211736876</c:v>
                </c:pt>
                <c:pt idx="115">
                  <c:v>13.15049308023537</c:v>
                </c:pt>
                <c:pt idx="116">
                  <c:v>13.13139271724984</c:v>
                </c:pt>
                <c:pt idx="117">
                  <c:v>13.11231138437765</c:v>
                </c:pt>
                <c:pt idx="118">
                  <c:v>13.09324944267013</c:v>
                </c:pt>
                <c:pt idx="119">
                  <c:v>13.07420725826425</c:v>
                </c:pt>
                <c:pt idx="120">
                  <c:v>13.05518520237865</c:v>
                </c:pt>
                <c:pt idx="121">
                  <c:v>13.03618365130594</c:v>
                </c:pt>
                <c:pt idx="122">
                  <c:v>13.0172029864009</c:v>
                </c:pt>
                <c:pt idx="123">
                  <c:v>12.9982435940646</c:v>
                </c:pt>
                <c:pt idx="124">
                  <c:v>12.97930586572419</c:v>
                </c:pt>
                <c:pt idx="125">
                  <c:v>12.96039019780821</c:v>
                </c:pt>
                <c:pt idx="126">
                  <c:v>12.94149699171733</c:v>
                </c:pt>
                <c:pt idx="127">
                  <c:v>12.92262665379018</c:v>
                </c:pt>
                <c:pt idx="128">
                  <c:v>12.90377959526436</c:v>
                </c:pt>
                <c:pt idx="129">
                  <c:v>12.88495623223222</c:v>
                </c:pt>
                <c:pt idx="130">
                  <c:v>12.86615698559147</c:v>
                </c:pt>
                <c:pt idx="131">
                  <c:v>12.84738228099024</c:v>
                </c:pt>
                <c:pt idx="132">
                  <c:v>12.82863254876665</c:v>
                </c:pt>
                <c:pt idx="133">
                  <c:v>12.80990822388255</c:v>
                </c:pt>
                <c:pt idx="134">
                  <c:v>12.79120974585138</c:v>
                </c:pt>
                <c:pt idx="135">
                  <c:v>12.77253755865995</c:v>
                </c:pt>
                <c:pt idx="136">
                  <c:v>12.75389211068405</c:v>
                </c:pt>
                <c:pt idx="137">
                  <c:v>12.73527385459762</c:v>
                </c:pt>
                <c:pt idx="138">
                  <c:v>12.7166832472755</c:v>
                </c:pt>
                <c:pt idx="139">
                  <c:v>12.69812074968947</c:v>
                </c:pt>
                <c:pt idx="140">
                  <c:v>12.67958682679756</c:v>
                </c:pt>
                <c:pt idx="141">
                  <c:v>12.66108194742641</c:v>
                </c:pt>
                <c:pt idx="142">
                  <c:v>12.6426065841467</c:v>
                </c:pt>
                <c:pt idx="143">
                  <c:v>12.62416121314125</c:v>
                </c:pt>
                <c:pt idx="144">
                  <c:v>12.60574631406612</c:v>
                </c:pt>
                <c:pt idx="145">
                  <c:v>12.58736236990417</c:v>
                </c:pt>
                <c:pt idx="146">
                  <c:v>12.56900986681126</c:v>
                </c:pt>
                <c:pt idx="147">
                  <c:v>12.55068929395492</c:v>
                </c:pt>
                <c:pt idx="148">
                  <c:v>12.53240114334544</c:v>
                </c:pt>
                <c:pt idx="149">
                  <c:v>12.51414590965932</c:v>
                </c:pt>
                <c:pt idx="150">
                  <c:v>12.49592409005496</c:v>
                </c:pt>
                <c:pt idx="151">
                  <c:v>12.4777361839807</c:v>
                </c:pt>
                <c:pt idx="152">
                  <c:v>12.45958269297505</c:v>
                </c:pt>
                <c:pt idx="153">
                  <c:v>12.44146412045915</c:v>
                </c:pt>
                <c:pt idx="154">
                  <c:v>12.4233809715215</c:v>
                </c:pt>
                <c:pt idx="155">
                  <c:v>12.4053337526949</c:v>
                </c:pt>
                <c:pt idx="156">
                  <c:v>12.38732297172568</c:v>
                </c:pt>
                <c:pt idx="157">
                  <c:v>12.3693491373353</c:v>
                </c:pt>
                <c:pt idx="158">
                  <c:v>12.3514127589743</c:v>
                </c:pt>
                <c:pt idx="159">
                  <c:v>12.33351434656882</c:v>
                </c:pt>
                <c:pt idx="160">
                  <c:v>12.31565441025957</c:v>
                </c:pt>
                <c:pt idx="161">
                  <c:v>12.29783346013362</c:v>
                </c:pt>
                <c:pt idx="162">
                  <c:v>12.280052005949</c:v>
                </c:pt>
                <c:pt idx="163">
                  <c:v>12.26231055685224</c:v>
                </c:pt>
                <c:pt idx="164">
                  <c:v>12.24460962108921</c:v>
                </c:pt>
                <c:pt idx="165">
                  <c:v>12.2269497057092</c:v>
                </c:pt>
                <c:pt idx="166">
                  <c:v>12.20933131626261</c:v>
                </c:pt>
                <c:pt idx="167">
                  <c:v>12.19175495649261</c:v>
                </c:pt>
                <c:pt idx="168">
                  <c:v>12.17422112802065</c:v>
                </c:pt>
                <c:pt idx="169">
                  <c:v>12.15673033002653</c:v>
                </c:pt>
                <c:pt idx="170">
                  <c:v>12.13928305892298</c:v>
                </c:pt>
                <c:pt idx="171">
                  <c:v>12.12187980802534</c:v>
                </c:pt>
                <c:pt idx="172">
                  <c:v>12.1045210672165</c:v>
                </c:pt>
                <c:pt idx="173">
                  <c:v>12.0872073226075</c:v>
                </c:pt>
                <c:pt idx="174">
                  <c:v>12.06993905619422</c:v>
                </c:pt>
                <c:pt idx="175">
                  <c:v>12.05271674551057</c:v>
                </c:pt>
                <c:pt idx="176">
                  <c:v>12.03554086327848</c:v>
                </c:pt>
                <c:pt idx="177">
                  <c:v>12.01841187705532</c:v>
                </c:pt>
                <c:pt idx="178">
                  <c:v>12.00133024887895</c:v>
                </c:pt>
                <c:pt idx="179">
                  <c:v>11.98429643491122</c:v>
                </c:pt>
                <c:pt idx="180">
                  <c:v>11.96731088508006</c:v>
                </c:pt>
                <c:pt idx="181">
                  <c:v>11.95037404272094</c:v>
                </c:pt>
                <c:pt idx="182">
                  <c:v>11.93348634421804</c:v>
                </c:pt>
                <c:pt idx="183">
                  <c:v>11.91664821864578</c:v>
                </c:pt>
                <c:pt idx="184">
                  <c:v>11.89986008741126</c:v>
                </c:pt>
                <c:pt idx="185">
                  <c:v>11.8831223638981</c:v>
                </c:pt>
                <c:pt idx="186">
                  <c:v>11.86643545311225</c:v>
                </c:pt>
                <c:pt idx="187">
                  <c:v>11.84979975133057</c:v>
                </c:pt>
                <c:pt idx="188">
                  <c:v>11.83321564575238</c:v>
                </c:pt>
                <c:pt idx="189">
                  <c:v>11.816683514155</c:v>
                </c:pt>
                <c:pt idx="190">
                  <c:v>11.80020372455353</c:v>
                </c:pt>
                <c:pt idx="191">
                  <c:v>11.78377663486579</c:v>
                </c:pt>
                <c:pt idx="192">
                  <c:v>11.7674025925827</c:v>
                </c:pt>
                <c:pt idx="193">
                  <c:v>11.75108193444499</c:v>
                </c:pt>
                <c:pt idx="194">
                  <c:v>11.73481498612673</c:v>
                </c:pt>
                <c:pt idx="195">
                  <c:v>11.71860206192621</c:v>
                </c:pt>
                <c:pt idx="196">
                  <c:v>11.70244346446495</c:v>
                </c:pt>
                <c:pt idx="197">
                  <c:v>11.68633948439518</c:v>
                </c:pt>
                <c:pt idx="198">
                  <c:v>11.67029040011668</c:v>
                </c:pt>
                <c:pt idx="199">
                  <c:v>11.65429647750321</c:v>
                </c:pt>
                <c:pt idx="200">
                  <c:v>11.63835796963936</c:v>
                </c:pt>
                <c:pt idx="201">
                  <c:v>11.62247511656822</c:v>
                </c:pt>
                <c:pt idx="202">
                  <c:v>11.60664814505038</c:v>
                </c:pt>
                <c:pt idx="203">
                  <c:v>11.59087726833488</c:v>
                </c:pt>
                <c:pt idx="204">
                  <c:v>11.57516268594248</c:v>
                </c:pt>
                <c:pt idx="205">
                  <c:v>11.55950458346171</c:v>
                </c:pt>
                <c:pt idx="206">
                  <c:v>11.54390313235829</c:v>
                </c:pt>
                <c:pt idx="207">
                  <c:v>11.52835848979805</c:v>
                </c:pt>
                <c:pt idx="208">
                  <c:v>11.5128707984841</c:v>
                </c:pt>
                <c:pt idx="209">
                  <c:v>11.49744018650821</c:v>
                </c:pt>
                <c:pt idx="210">
                  <c:v>11.48206676721714</c:v>
                </c:pt>
                <c:pt idx="211">
                  <c:v>11.46675063909375</c:v>
                </c:pt>
                <c:pt idx="212">
                  <c:v>11.45149188565365</c:v>
                </c:pt>
                <c:pt idx="213">
                  <c:v>11.43629057535718</c:v>
                </c:pt>
                <c:pt idx="214">
                  <c:v>11.42114676153725</c:v>
                </c:pt>
                <c:pt idx="215">
                  <c:v>11.406060482343</c:v>
                </c:pt>
                <c:pt idx="216">
                  <c:v>11.39103176069943</c:v>
                </c:pt>
                <c:pt idx="217">
                  <c:v>11.37606060428324</c:v>
                </c:pt>
                <c:pt idx="218">
                  <c:v>11.36114700551471</c:v>
                </c:pt>
                <c:pt idx="219">
                  <c:v>11.34629094156582</c:v>
                </c:pt>
                <c:pt idx="220">
                  <c:v>11.33149237438454</c:v>
                </c:pt>
                <c:pt idx="221">
                  <c:v>11.31675125073511</c:v>
                </c:pt>
                <c:pt idx="222">
                  <c:v>11.30206750225451</c:v>
                </c:pt>
                <c:pt idx="223">
                  <c:v>11.28744104552463</c:v>
                </c:pt>
                <c:pt idx="224">
                  <c:v>11.27287178216028</c:v>
                </c:pt>
                <c:pt idx="225">
                  <c:v>11.25835959891267</c:v>
                </c:pt>
                <c:pt idx="226">
                  <c:v>11.24390436778822</c:v>
                </c:pt>
                <c:pt idx="227">
                  <c:v>11.22950594618238</c:v>
                </c:pt>
                <c:pt idx="228">
                  <c:v>11.21516417702815</c:v>
                </c:pt>
                <c:pt idx="229">
                  <c:v>11.20087888895913</c:v>
                </c:pt>
                <c:pt idx="230">
                  <c:v>11.18664989648646</c:v>
                </c:pt>
                <c:pt idx="231">
                  <c:v>11.17247700018955</c:v>
                </c:pt>
                <c:pt idx="232">
                  <c:v>11.15835998692001</c:v>
                </c:pt>
                <c:pt idx="233">
                  <c:v>11.14429863001846</c:v>
                </c:pt>
                <c:pt idx="234">
                  <c:v>11.13029268954359</c:v>
                </c:pt>
                <c:pt idx="235">
                  <c:v>11.11634191251322</c:v>
                </c:pt>
                <c:pt idx="236">
                  <c:v>11.10244603315666</c:v>
                </c:pt>
                <c:pt idx="237">
                  <c:v>11.08860477317792</c:v>
                </c:pt>
                <c:pt idx="238">
                  <c:v>11.07481784202928</c:v>
                </c:pt>
                <c:pt idx="239">
                  <c:v>11.06108493719455</c:v>
                </c:pt>
                <c:pt idx="240">
                  <c:v>11.04740574448159</c:v>
                </c:pt>
                <c:pt idx="241">
                  <c:v>11.0337799383234</c:v>
                </c:pt>
                <c:pt idx="242">
                  <c:v>11.02020718208721</c:v>
                </c:pt>
                <c:pt idx="243">
                  <c:v>11.00668712839106</c:v>
                </c:pt>
                <c:pt idx="244">
                  <c:v>10.99321941942714</c:v>
                </c:pt>
                <c:pt idx="245">
                  <c:v>10.97980368729139</c:v>
                </c:pt>
                <c:pt idx="246">
                  <c:v>10.96643955431872</c:v>
                </c:pt>
                <c:pt idx="247">
                  <c:v>10.95312663342317</c:v>
                </c:pt>
                <c:pt idx="248">
                  <c:v>10.93986452844252</c:v>
                </c:pt>
                <c:pt idx="249">
                  <c:v>10.92665283448672</c:v>
                </c:pt>
                <c:pt idx="250">
                  <c:v>10.91349113828943</c:v>
                </c:pt>
                <c:pt idx="251">
                  <c:v>10.90037901856222</c:v>
                </c:pt>
                <c:pt idx="252">
                  <c:v>10.8873160463508</c:v>
                </c:pt>
                <c:pt idx="253">
                  <c:v>10.87430178539264</c:v>
                </c:pt>
                <c:pt idx="254">
                  <c:v>10.86133579247554</c:v>
                </c:pt>
                <c:pt idx="255">
                  <c:v>10.84841761779645</c:v>
                </c:pt>
                <c:pt idx="256">
                  <c:v>10.83554680532016</c:v>
                </c:pt>
                <c:pt idx="257">
                  <c:v>10.82272289313715</c:v>
                </c:pt>
                <c:pt idx="258">
                  <c:v>10.80994541382034</c:v>
                </c:pt>
                <c:pt idx="259">
                  <c:v>10.79721389477992</c:v>
                </c:pt>
                <c:pt idx="260">
                  <c:v>10.78452785861613</c:v>
                </c:pt>
                <c:pt idx="261">
                  <c:v>10.77188682346927</c:v>
                </c:pt>
                <c:pt idx="262">
                  <c:v>10.75929030336661</c:v>
                </c:pt>
                <c:pt idx="263">
                  <c:v>10.74673780856581</c:v>
                </c:pt>
                <c:pt idx="264">
                  <c:v>10.73422884589433</c:v>
                </c:pt>
                <c:pt idx="265">
                  <c:v>10.72176291908457</c:v>
                </c:pt>
                <c:pt idx="266">
                  <c:v>10.70933952910436</c:v>
                </c:pt>
                <c:pt idx="267">
                  <c:v>10.69695817448234</c:v>
                </c:pt>
                <c:pt idx="268">
                  <c:v>10.68461835162808</c:v>
                </c:pt>
                <c:pt idx="269">
                  <c:v>10.67231955514655</c:v>
                </c:pt>
                <c:pt idx="270">
                  <c:v>10.66006127814663</c:v>
                </c:pt>
                <c:pt idx="271">
                  <c:v>10.6478430125435</c:v>
                </c:pt>
                <c:pt idx="272">
                  <c:v>10.63566424935457</c:v>
                </c:pt>
                <c:pt idx="273">
                  <c:v>10.62352447898885</c:v>
                </c:pt>
                <c:pt idx="274">
                  <c:v>10.6114231915294</c:v>
                </c:pt>
                <c:pt idx="275">
                  <c:v>10.59935987700887</c:v>
                </c:pt>
                <c:pt idx="276">
                  <c:v>10.58733402567784</c:v>
                </c:pt>
                <c:pt idx="277">
                  <c:v>10.57534512826587</c:v>
                </c:pt>
                <c:pt idx="278">
                  <c:v>10.56339267623516</c:v>
                </c:pt>
                <c:pt idx="279">
                  <c:v>10.55147616202662</c:v>
                </c:pt>
                <c:pt idx="280">
                  <c:v>10.53959507929847</c:v>
                </c:pt>
                <c:pt idx="281">
                  <c:v>10.52774892315706</c:v>
                </c:pt>
                <c:pt idx="282">
                  <c:v>10.51593719038003</c:v>
                </c:pt>
                <c:pt idx="283">
                  <c:v>10.50415937963172</c:v>
                </c:pt>
                <c:pt idx="284">
                  <c:v>10.49241499167082</c:v>
                </c:pt>
                <c:pt idx="285">
                  <c:v>10.48070352955022</c:v>
                </c:pt>
                <c:pt idx="286">
                  <c:v>10.46902449880918</c:v>
                </c:pt>
                <c:pt idx="287">
                  <c:v>10.45737740765764</c:v>
                </c:pt>
                <c:pt idx="288">
                  <c:v>10.44576176715297</c:v>
                </c:pt>
                <c:pt idx="289">
                  <c:v>10.434177091369</c:v>
                </c:pt>
                <c:pt idx="290">
                  <c:v>10.42262289755745</c:v>
                </c:pt>
                <c:pt idx="291">
                  <c:v>10.41109870630191</c:v>
                </c:pt>
                <c:pt idx="292">
                  <c:v>10.39960404166431</c:v>
                </c:pt>
                <c:pt idx="293">
                  <c:v>10.38813843132411</c:v>
                </c:pt>
                <c:pt idx="294">
                  <c:v>10.37670140671019</c:v>
                </c:pt>
                <c:pt idx="295">
                  <c:v>10.36529250312568</c:v>
                </c:pt>
                <c:pt idx="296">
                  <c:v>10.35391125986565</c:v>
                </c:pt>
                <c:pt idx="297">
                  <c:v>10.34255722032801</c:v>
                </c:pt>
                <c:pt idx="298">
                  <c:v>10.3312299321176</c:v>
                </c:pt>
                <c:pt idx="299">
                  <c:v>10.31992894714359</c:v>
                </c:pt>
                <c:pt idx="300">
                  <c:v>10.30865382171048</c:v>
                </c:pt>
                <c:pt idx="301">
                  <c:v>10.29740411660262</c:v>
                </c:pt>
                <c:pt idx="302">
                  <c:v>10.28617939716265</c:v>
                </c:pt>
                <c:pt idx="303">
                  <c:v>10.27497923336375</c:v>
                </c:pt>
                <c:pt idx="304">
                  <c:v>10.26380319987609</c:v>
                </c:pt>
                <c:pt idx="305">
                  <c:v>10.25265087612747</c:v>
                </c:pt>
                <c:pt idx="306">
                  <c:v>10.24152184635837</c:v>
                </c:pt>
                <c:pt idx="307">
                  <c:v>10.23041569967158</c:v>
                </c:pt>
                <c:pt idx="308">
                  <c:v>10.21933203007657</c:v>
                </c:pt>
                <c:pt idx="309">
                  <c:v>10.20827043652871</c:v>
                </c:pt>
                <c:pt idx="310">
                  <c:v>10.19723052296358</c:v>
                </c:pt>
                <c:pt idx="311">
                  <c:v>10.18621189832647</c:v>
                </c:pt>
                <c:pt idx="312">
                  <c:v>10.17521417659726</c:v>
                </c:pt>
                <c:pt idx="313">
                  <c:v>10.16423697681082</c:v>
                </c:pt>
                <c:pt idx="314">
                  <c:v>10.15327992307316</c:v>
                </c:pt>
                <c:pt idx="315">
                  <c:v>10.14234264457334</c:v>
                </c:pt>
                <c:pt idx="316">
                  <c:v>10.13142477559151</c:v>
                </c:pt>
                <c:pt idx="317">
                  <c:v>10.120525955503</c:v>
                </c:pt>
                <c:pt idx="318">
                  <c:v>10.10964582877885</c:v>
                </c:pt>
                <c:pt idx="319">
                  <c:v>10.0987840449827</c:v>
                </c:pt>
                <c:pt idx="320">
                  <c:v>10.08794025876439</c:v>
                </c:pt>
                <c:pt idx="321">
                  <c:v>10.07711412985032</c:v>
                </c:pt>
                <c:pt idx="322">
                  <c:v>10.06630532303069</c:v>
                </c:pt>
                <c:pt idx="323">
                  <c:v>10.05551350814384</c:v>
                </c:pt>
                <c:pt idx="324">
                  <c:v>10.04473836005775</c:v>
                </c:pt>
                <c:pt idx="325">
                  <c:v>10.03397955864895</c:v>
                </c:pt>
                <c:pt idx="326">
                  <c:v>10.02323678877882</c:v>
                </c:pt>
                <c:pt idx="327">
                  <c:v>10.01250974026755</c:v>
                </c:pt>
                <c:pt idx="328">
                  <c:v>10.00179810786577</c:v>
                </c:pt>
                <c:pt idx="329">
                  <c:v>9.991101591224138</c:v>
                </c:pt>
                <c:pt idx="330">
                  <c:v>9.980419894860776</c:v>
                </c:pt>
                <c:pt idx="331">
                  <c:v>9.969752728126904</c:v>
                </c:pt>
                <c:pt idx="332">
                  <c:v>9.959099805170623</c:v>
                </c:pt>
                <c:pt idx="333">
                  <c:v>9.94846084489905</c:v>
                </c:pt>
                <c:pt idx="334">
                  <c:v>9.937835570938853</c:v>
                </c:pt>
                <c:pt idx="335">
                  <c:v>9.92722371159536</c:v>
                </c:pt>
                <c:pt idx="336">
                  <c:v>9.91662499981026</c:v>
                </c:pt>
                <c:pt idx="337">
                  <c:v>9.906039173118063</c:v>
                </c:pt>
                <c:pt idx="338">
                  <c:v>9.895465973601385</c:v>
                </c:pt>
                <c:pt idx="339">
                  <c:v>9.88490514784515</c:v>
                </c:pt>
                <c:pt idx="340">
                  <c:v>9.874356446889795</c:v>
                </c:pt>
                <c:pt idx="341">
                  <c:v>9.86381962618359</c:v>
                </c:pt>
                <c:pt idx="342">
                  <c:v>9.853294445534112</c:v>
                </c:pt>
                <c:pt idx="343">
                  <c:v>9.84278066905898</c:v>
                </c:pt>
                <c:pt idx="344">
                  <c:v>9.832278065135936</c:v>
                </c:pt>
                <c:pt idx="345">
                  <c:v>9.821786406352321</c:v>
                </c:pt>
                <c:pt idx="346">
                  <c:v>9.811305469454021</c:v>
                </c:pt>
                <c:pt idx="347">
                  <c:v>9.800835035293966</c:v>
                </c:pt>
                <c:pt idx="348">
                  <c:v>9.790374888780242</c:v>
                </c:pt>
                <c:pt idx="349">
                  <c:v>9.77992481882385</c:v>
                </c:pt>
                <c:pt idx="350">
                  <c:v>9.76948461828622</c:v>
                </c:pt>
                <c:pt idx="351">
                  <c:v>9.759054083926494</c:v>
                </c:pt>
                <c:pt idx="352">
                  <c:v>9.748633016348655</c:v>
                </c:pt>
                <c:pt idx="353">
                  <c:v>9.738221219948544</c:v>
                </c:pt>
                <c:pt idx="354">
                  <c:v>9.727818502860817</c:v>
                </c:pt>
                <c:pt idx="355">
                  <c:v>9.717424676905894</c:v>
                </c:pt>
                <c:pt idx="356">
                  <c:v>9.707039557536926</c:v>
                </c:pt>
                <c:pt idx="357">
                  <c:v>9.696662963786858</c:v>
                </c:pt>
                <c:pt idx="358">
                  <c:v>9.686294718215574</c:v>
                </c:pt>
                <c:pt idx="359">
                  <c:v>9.675934646857225</c:v>
                </c:pt>
                <c:pt idx="360">
                  <c:v>9.66558257916771</c:v>
                </c:pt>
                <c:pt idx="361">
                  <c:v>9.655238347972435</c:v>
                </c:pt>
                <c:pt idx="362">
                  <c:v>9.644901789414224</c:v>
                </c:pt>
                <c:pt idx="363">
                  <c:v>9.634572742901636</c:v>
                </c:pt>
                <c:pt idx="364">
                  <c:v>9.624251051057499</c:v>
                </c:pt>
                <c:pt idx="365">
                  <c:v>9.61393655966782</c:v>
                </c:pt>
                <c:pt idx="366">
                  <c:v>9.603629117631073</c:v>
                </c:pt>
                <c:pt idx="367">
                  <c:v>9.593328576907813</c:v>
                </c:pt>
                <c:pt idx="368">
                  <c:v>9.583034792470783</c:v>
                </c:pt>
                <c:pt idx="369">
                  <c:v>9.57274762225538</c:v>
                </c:pt>
                <c:pt idx="370">
                  <c:v>9.562466927110603</c:v>
                </c:pt>
                <c:pt idx="371">
                  <c:v>9.55219257075045</c:v>
                </c:pt>
                <c:pt idx="372">
                  <c:v>9.541924419705822</c:v>
                </c:pt>
                <c:pt idx="373">
                  <c:v>9.531662343276885</c:v>
                </c:pt>
                <c:pt idx="374">
                  <c:v>9.52140621348598</c:v>
                </c:pt>
                <c:pt idx="375">
                  <c:v>9.511155905031037</c:v>
                </c:pt>
                <c:pt idx="376">
                  <c:v>9.500911295239529</c:v>
                </c:pt>
                <c:pt idx="377">
                  <c:v>9.490672264022968</c:v>
                </c:pt>
                <c:pt idx="378">
                  <c:v>9.480438693831965</c:v>
                </c:pt>
                <c:pt idx="379">
                  <c:v>9.470210469611844</c:v>
                </c:pt>
                <c:pt idx="380">
                  <c:v>9.45998747875884</c:v>
                </c:pt>
                <c:pt idx="381">
                  <c:v>9.449769611076861</c:v>
                </c:pt>
                <c:pt idx="382">
                  <c:v>9.439556758734857</c:v>
                </c:pt>
                <c:pt idx="383">
                  <c:v>9.429348816224747</c:v>
                </c:pt>
                <c:pt idx="384">
                  <c:v>9.419145680319977</c:v>
                </c:pt>
                <c:pt idx="385">
                  <c:v>9.408947250034644</c:v>
                </c:pt>
                <c:pt idx="386">
                  <c:v>9.39875342658326</c:v>
                </c:pt>
                <c:pt idx="387">
                  <c:v>9.388564113341066</c:v>
                </c:pt>
                <c:pt idx="388">
                  <c:v>9.378379215805017</c:v>
                </c:pt>
                <c:pt idx="389">
                  <c:v>9.368198641555317</c:v>
                </c:pt>
                <c:pt idx="390">
                  <c:v>9.358022300217601</c:v>
                </c:pt>
                <c:pt idx="391">
                  <c:v>9.347850103425713</c:v>
                </c:pt>
                <c:pt idx="392">
                  <c:v>9.337681964785085</c:v>
                </c:pt>
                <c:pt idx="393">
                  <c:v>9.327517799836735</c:v>
                </c:pt>
                <c:pt idx="394">
                  <c:v>9.317357526021878</c:v>
                </c:pt>
                <c:pt idx="395">
                  <c:v>9.307201062647117</c:v>
                </c:pt>
                <c:pt idx="396">
                  <c:v>9.297048330850268</c:v>
                </c:pt>
                <c:pt idx="397">
                  <c:v>9.286899253566772</c:v>
                </c:pt>
                <c:pt idx="398">
                  <c:v>9.276753755496708</c:v>
                </c:pt>
                <c:pt idx="399">
                  <c:v>9.266611763072397</c:v>
                </c:pt>
                <c:pt idx="400">
                  <c:v>9.256473204426615</c:v>
                </c:pt>
                <c:pt idx="401">
                  <c:v>9.246338009361384</c:v>
                </c:pt>
                <c:pt idx="402">
                  <c:v>9.236206109317351</c:v>
                </c:pt>
                <c:pt idx="403">
                  <c:v>9.226077437343758</c:v>
                </c:pt>
                <c:pt idx="404">
                  <c:v>9.21595192806898</c:v>
                </c:pt>
                <c:pt idx="405">
                  <c:v>9.205829517671654</c:v>
                </c:pt>
                <c:pt idx="406">
                  <c:v>9.195710143852356</c:v>
                </c:pt>
                <c:pt idx="407">
                  <c:v>9.185593745805867</c:v>
                </c:pt>
                <c:pt idx="408">
                  <c:v>9.175480264193996</c:v>
                </c:pt>
                <c:pt idx="409">
                  <c:v>9.16536964111894</c:v>
                </c:pt>
                <c:pt idx="410">
                  <c:v>9.15526182009723</c:v>
                </c:pt>
                <c:pt idx="411">
                  <c:v>9.145156746034196</c:v>
                </c:pt>
                <c:pt idx="412">
                  <c:v>9.135054365198987</c:v>
                </c:pt>
                <c:pt idx="413">
                  <c:v>9.124954625200139</c:v>
                </c:pt>
                <c:pt idx="414">
                  <c:v>9.114857474961642</c:v>
                </c:pt>
                <c:pt idx="415">
                  <c:v>9.104762864699577</c:v>
                </c:pt>
                <c:pt idx="416">
                  <c:v>9.094670745899243</c:v>
                </c:pt>
                <c:pt idx="417">
                  <c:v>9.084581071292815</c:v>
                </c:pt>
                <c:pt idx="418">
                  <c:v>9.074493794837517</c:v>
                </c:pt>
                <c:pt idx="419">
                  <c:v>9.064408871694276</c:v>
                </c:pt>
                <c:pt idx="420">
                  <c:v>9.054326258206927</c:v>
                </c:pt>
                <c:pt idx="421">
                  <c:v>9.044245911881854</c:v>
                </c:pt>
                <c:pt idx="422">
                  <c:v>9.034167791368173</c:v>
                </c:pt>
                <c:pt idx="423">
                  <c:v>9.024091856438362</c:v>
                </c:pt>
                <c:pt idx="424">
                  <c:v>9.01401806796941</c:v>
                </c:pt>
                <c:pt idx="425">
                  <c:v>9.00394638792439</c:v>
                </c:pt>
                <c:pt idx="426">
                  <c:v>8.993876779334565</c:v>
                </c:pt>
                <c:pt idx="427">
                  <c:v>8.983809206281895</c:v>
                </c:pt>
                <c:pt idx="428">
                  <c:v>8.973743633882063</c:v>
                </c:pt>
                <c:pt idx="429">
                  <c:v>8.963680028267907</c:v>
                </c:pt>
                <c:pt idx="430">
                  <c:v>8.953618356573333</c:v>
                </c:pt>
                <c:pt idx="431">
                  <c:v>8.943558586917662</c:v>
                </c:pt>
                <c:pt idx="432">
                  <c:v>8.933500688390422</c:v>
                </c:pt>
                <c:pt idx="433">
                  <c:v>8.923444631036575</c:v>
                </c:pt>
                <c:pt idx="434">
                  <c:v>8.913390385842168</c:v>
                </c:pt>
                <c:pt idx="435">
                  <c:v>8.903337924720421</c:v>
                </c:pt>
                <c:pt idx="436">
                  <c:v>8.893287220498235</c:v>
                </c:pt>
                <c:pt idx="437">
                  <c:v>8.883238246903118</c:v>
                </c:pt>
                <c:pt idx="438">
                  <c:v>8.873190978550518</c:v>
                </c:pt>
                <c:pt idx="439">
                  <c:v>8.863145390931578</c:v>
                </c:pt>
                <c:pt idx="440">
                  <c:v>8.853101460401283</c:v>
                </c:pt>
                <c:pt idx="441">
                  <c:v>8.843059164167033</c:v>
                </c:pt>
                <c:pt idx="442">
                  <c:v>8.833018480277575</c:v>
                </c:pt>
                <c:pt idx="443">
                  <c:v>8.822979387612363</c:v>
                </c:pt>
                <c:pt idx="444">
                  <c:v>8.8129418658713</c:v>
                </c:pt>
                <c:pt idx="445">
                  <c:v>8.802905895564856</c:v>
                </c:pt>
                <c:pt idx="446">
                  <c:v>8.792871458004585</c:v>
                </c:pt>
                <c:pt idx="447">
                  <c:v>8.782838535294002</c:v>
                </c:pt>
                <c:pt idx="448">
                  <c:v>8.772807110319867</c:v>
                </c:pt>
                <c:pt idx="449">
                  <c:v>8.762777166743815</c:v>
                </c:pt>
                <c:pt idx="450">
                  <c:v>8.752748688994367</c:v>
                </c:pt>
                <c:pt idx="451">
                  <c:v>8.742721662259314</c:v>
                </c:pt>
                <c:pt idx="452">
                  <c:v>8.732696072478454</c:v>
                </c:pt>
                <c:pt idx="453">
                  <c:v>8.722671906336716</c:v>
                </c:pt>
                <c:pt idx="454">
                  <c:v>8.71264915125761</c:v>
                </c:pt>
                <c:pt idx="455">
                  <c:v>8.702627795397061</c:v>
                </c:pt>
                <c:pt idx="456">
                  <c:v>8.692607827637596</c:v>
                </c:pt>
                <c:pt idx="457">
                  <c:v>8.68258923758286</c:v>
                </c:pt>
                <c:pt idx="458">
                  <c:v>8.672572015552535</c:v>
                </c:pt>
                <c:pt idx="459">
                  <c:v>8.662556152577533</c:v>
                </c:pt>
                <c:pt idx="460">
                  <c:v>8.652541640395613</c:v>
                </c:pt>
                <c:pt idx="461">
                  <c:v>8.6425284714473</c:v>
                </c:pt>
                <c:pt idx="462">
                  <c:v>8.632516638872154</c:v>
                </c:pt>
                <c:pt idx="463">
                  <c:v>8.622506136505396</c:v>
                </c:pt>
                <c:pt idx="464">
                  <c:v>8.61249695887486</c:v>
                </c:pt>
                <c:pt idx="465">
                  <c:v>8.602489101198297</c:v>
                </c:pt>
                <c:pt idx="466">
                  <c:v>8.592482559381016</c:v>
                </c:pt>
                <c:pt idx="467">
                  <c:v>8.582477330013853</c:v>
                </c:pt>
                <c:pt idx="468">
                  <c:v>8.572473410371501</c:v>
                </c:pt>
                <c:pt idx="469">
                  <c:v>8.562470798411153</c:v>
                </c:pt>
                <c:pt idx="470">
                  <c:v>8.552469492771502</c:v>
                </c:pt>
                <c:pt idx="471">
                  <c:v>8.542469492772063</c:v>
                </c:pt>
                <c:pt idx="472">
                  <c:v>8.532470798412836</c:v>
                </c:pt>
                <c:pt idx="473">
                  <c:v>8.522473410374308</c:v>
                </c:pt>
                <c:pt idx="474">
                  <c:v>8.512477330017793</c:v>
                </c:pt>
                <c:pt idx="475">
                  <c:v>8.502482559386097</c:v>
                </c:pt>
                <c:pt idx="476">
                  <c:v>8.49248910120453</c:v>
                </c:pt>
                <c:pt idx="477">
                  <c:v>8.48249695888225</c:v>
                </c:pt>
                <c:pt idx="478">
                  <c:v>8.47250613651397</c:v>
                </c:pt>
                <c:pt idx="479">
                  <c:v>8.462516638881927</c:v>
                </c:pt>
                <c:pt idx="480">
                  <c:v>8.45252847145829</c:v>
                </c:pt>
                <c:pt idx="481">
                  <c:v>8.442541640407846</c:v>
                </c:pt>
                <c:pt idx="482">
                  <c:v>8.43255615259103</c:v>
                </c:pt>
                <c:pt idx="483">
                  <c:v>8.42257201556733</c:v>
                </c:pt>
                <c:pt idx="484">
                  <c:v>8.412589237598988</c:v>
                </c:pt>
                <c:pt idx="485">
                  <c:v>8.40260782765508</c:v>
                </c:pt>
                <c:pt idx="486">
                  <c:v>8.392627795415943</c:v>
                </c:pt>
                <c:pt idx="487">
                  <c:v>8.382649151277927</c:v>
                </c:pt>
                <c:pt idx="488">
                  <c:v>8.372671906358515</c:v>
                </c:pt>
                <c:pt idx="489">
                  <c:v>8.36269607250178</c:v>
                </c:pt>
                <c:pt idx="490">
                  <c:v>8.352721662284215</c:v>
                </c:pt>
                <c:pt idx="491">
                  <c:v>8.3427486890209</c:v>
                </c:pt>
                <c:pt idx="492">
                  <c:v>8.332777166772033</c:v>
                </c:pt>
                <c:pt idx="493">
                  <c:v>8.32280711034983</c:v>
                </c:pt>
                <c:pt idx="494">
                  <c:v>8.312838535325768</c:v>
                </c:pt>
                <c:pt idx="495">
                  <c:v>8.302871458038225</c:v>
                </c:pt>
                <c:pt idx="496">
                  <c:v>8.292905895600442</c:v>
                </c:pt>
                <c:pt idx="497">
                  <c:v>8.282941865908908</c:v>
                </c:pt>
                <c:pt idx="498">
                  <c:v>8.27297938765207</c:v>
                </c:pt>
                <c:pt idx="499">
                  <c:v>8.263018480319465</c:v>
                </c:pt>
                <c:pt idx="500">
                  <c:v>8.253059164211194</c:v>
                </c:pt>
                <c:pt idx="501">
                  <c:v>8.243101460447811</c:v>
                </c:pt>
                <c:pt idx="502">
                  <c:v>8.233145390980564</c:v>
                </c:pt>
                <c:pt idx="503">
                  <c:v>8.223190978602071</c:v>
                </c:pt>
                <c:pt idx="504">
                  <c:v>8.213238246957347</c:v>
                </c:pt>
                <c:pt idx="505">
                  <c:v>8.203287220555253</c:v>
                </c:pt>
                <c:pt idx="506">
                  <c:v>8.193337924780347</c:v>
                </c:pt>
                <c:pt idx="507">
                  <c:v>8.183390385905128</c:v>
                </c:pt>
                <c:pt idx="508">
                  <c:v>8.173444631102704</c:v>
                </c:pt>
                <c:pt idx="509">
                  <c:v>8.163500688459857</c:v>
                </c:pt>
                <c:pt idx="510">
                  <c:v>8.153558586990548</c:v>
                </c:pt>
                <c:pt idx="511">
                  <c:v>8.143618356649824</c:v>
                </c:pt>
                <c:pt idx="512">
                  <c:v>8.133680028348166</c:v>
                </c:pt>
                <c:pt idx="513">
                  <c:v>8.12374363396626</c:v>
                </c:pt>
                <c:pt idx="514">
                  <c:v>8.113809206370204</c:v>
                </c:pt>
                <c:pt idx="515">
                  <c:v>8.10387677942717</c:v>
                </c:pt>
                <c:pt idx="516">
                  <c:v>8.09394638802149</c:v>
                </c:pt>
                <c:pt idx="517">
                  <c:v>8.084018068071206</c:v>
                </c:pt>
                <c:pt idx="518">
                  <c:v>8.07409185654507</c:v>
                </c:pt>
                <c:pt idx="519">
                  <c:v>8.064167791480013</c:v>
                </c:pt>
                <c:pt idx="520">
                  <c:v>8.054245911999064</c:v>
                </c:pt>
                <c:pt idx="521">
                  <c:v>8.044326258329753</c:v>
                </c:pt>
                <c:pt idx="522">
                  <c:v>8.034408871822977</c:v>
                </c:pt>
                <c:pt idx="523">
                  <c:v>8.024493794972358</c:v>
                </c:pt>
                <c:pt idx="524">
                  <c:v>8.014581071434085</c:v>
                </c:pt>
                <c:pt idx="525">
                  <c:v>8.004670746047233</c:v>
                </c:pt>
                <c:pt idx="526">
                  <c:v>7.9947628648546</c:v>
                </c:pt>
                <c:pt idx="527">
                  <c:v>7.984857475124021</c:v>
                </c:pt>
                <c:pt idx="528">
                  <c:v>7.974954625370216</c:v>
                </c:pt>
                <c:pt idx="529">
                  <c:v>7.96505436537712</c:v>
                </c:pt>
                <c:pt idx="530">
                  <c:v>7.955156746220753</c:v>
                </c:pt>
                <c:pt idx="531">
                  <c:v>7.945261820292605</c:v>
                </c:pt>
                <c:pt idx="532">
                  <c:v>7.93536964132354</c:v>
                </c:pt>
                <c:pt idx="533">
                  <c:v>7.92548026440825</c:v>
                </c:pt>
                <c:pt idx="534">
                  <c:v>7.915593746030224</c:v>
                </c:pt>
                <c:pt idx="535">
                  <c:v>7.905710144087281</c:v>
                </c:pt>
                <c:pt idx="536">
                  <c:v>7.895829517917639</c:v>
                </c:pt>
                <c:pt idx="537">
                  <c:v>7.885951928326542</c:v>
                </c:pt>
                <c:pt idx="538">
                  <c:v>7.876077437613432</c:v>
                </c:pt>
                <c:pt idx="539">
                  <c:v>7.866206109599701</c:v>
                </c:pt>
                <c:pt idx="540">
                  <c:v>7.856338009656998</c:v>
                </c:pt>
                <c:pt idx="541">
                  <c:v>7.84647320473611</c:v>
                </c:pt>
                <c:pt idx="542">
                  <c:v>7.836611763396419</c:v>
                </c:pt>
                <c:pt idx="543">
                  <c:v>7.826753755835931</c:v>
                </c:pt>
                <c:pt idx="544">
                  <c:v>7.816899253921902</c:v>
                </c:pt>
                <c:pt idx="545">
                  <c:v>7.807048331222044</c:v>
                </c:pt>
                <c:pt idx="546">
                  <c:v>7.797201063036312</c:v>
                </c:pt>
                <c:pt idx="547">
                  <c:v>7.787357526429305</c:v>
                </c:pt>
                <c:pt idx="548">
                  <c:v>7.777517800263239</c:v>
                </c:pt>
                <c:pt idx="549">
                  <c:v>7.76768196523155</c:v>
                </c:pt>
                <c:pt idx="550">
                  <c:v>7.757850103893068</c:v>
                </c:pt>
                <c:pt idx="551">
                  <c:v>7.748022300706817</c:v>
                </c:pt>
                <c:pt idx="552">
                  <c:v>7.738198642067407</c:v>
                </c:pt>
                <c:pt idx="553">
                  <c:v>7.728379216341045</c:v>
                </c:pt>
                <c:pt idx="554">
                  <c:v>7.718564113902143</c:v>
                </c:pt>
                <c:pt idx="555">
                  <c:v>7.708753427170545</c:v>
                </c:pt>
                <c:pt idx="556">
                  <c:v>7.698947250649358</c:v>
                </c:pt>
                <c:pt idx="557">
                  <c:v>7.689145680963385</c:v>
                </c:pt>
                <c:pt idx="558">
                  <c:v>7.679348816898185</c:v>
                </c:pt>
                <c:pt idx="559">
                  <c:v>7.669556759439716</c:v>
                </c:pt>
                <c:pt idx="560">
                  <c:v>7.659769611814597</c:v>
                </c:pt>
                <c:pt idx="561">
                  <c:v>7.649987479530973</c:v>
                </c:pt>
                <c:pt idx="562">
                  <c:v>7.640210470419969</c:v>
                </c:pt>
                <c:pt idx="563">
                  <c:v>7.630438694677748</c:v>
                </c:pt>
                <c:pt idx="564">
                  <c:v>7.620672264908152</c:v>
                </c:pt>
                <c:pt idx="565">
                  <c:v>7.610911296165934</c:v>
                </c:pt>
                <c:pt idx="566">
                  <c:v>7.60115590600057</c:v>
                </c:pt>
                <c:pt idx="567">
                  <c:v>7.591406214500633</c:v>
                </c:pt>
                <c:pt idx="568">
                  <c:v>7.581662344338743</c:v>
                </c:pt>
                <c:pt idx="569">
                  <c:v>7.571924420817065</c:v>
                </c:pt>
                <c:pt idx="570">
                  <c:v>7.562192571913362</c:v>
                </c:pt>
                <c:pt idx="571">
                  <c:v>7.552466928327562</c:v>
                </c:pt>
                <c:pt idx="572">
                  <c:v>7.542747623528881</c:v>
                </c:pt>
                <c:pt idx="573">
                  <c:v>7.53303479380343</c:v>
                </c:pt>
                <c:pt idx="574">
                  <c:v>7.523328578302332</c:v>
                </c:pt>
                <c:pt idx="575">
                  <c:v>7.513629119090311</c:v>
                </c:pt>
                <c:pt idx="576">
                  <c:v>7.503936561194762</c:v>
                </c:pt>
                <c:pt idx="577">
                  <c:v>7.49425105265525</c:v>
                </c:pt>
                <c:pt idx="578">
                  <c:v>7.484572744573456</c:v>
                </c:pt>
                <c:pt idx="579">
                  <c:v>7.474901791163516</c:v>
                </c:pt>
                <c:pt idx="580">
                  <c:v>7.465238349802759</c:v>
                </c:pt>
                <c:pt idx="581">
                  <c:v>7.455582581082788</c:v>
                </c:pt>
                <c:pt idx="582">
                  <c:v>7.445934648860933</c:v>
                </c:pt>
                <c:pt idx="583">
                  <c:v>7.436294720311982</c:v>
                </c:pt>
                <c:pt idx="584">
                  <c:v>7.426662965980212</c:v>
                </c:pt>
                <c:pt idx="585">
                  <c:v>7.417039559831666</c:v>
                </c:pt>
                <c:pt idx="586">
                  <c:v>7.407424679306656</c:v>
                </c:pt>
                <c:pt idx="587">
                  <c:v>7.397818505372451</c:v>
                </c:pt>
                <c:pt idx="588">
                  <c:v>7.388221222576114</c:v>
                </c:pt>
                <c:pt idx="589">
                  <c:v>7.378633019097458</c:v>
                </c:pt>
                <c:pt idx="590">
                  <c:v>7.369054086802057</c:v>
                </c:pt>
                <c:pt idx="591">
                  <c:v>7.359484621294326</c:v>
                </c:pt>
                <c:pt idx="592">
                  <c:v>7.349924821970537</c:v>
                </c:pt>
                <c:pt idx="593">
                  <c:v>7.340374892071819</c:v>
                </c:pt>
                <c:pt idx="594">
                  <c:v>7.330835038737024</c:v>
                </c:pt>
                <c:pt idx="595">
                  <c:v>7.321305473055444</c:v>
                </c:pt>
                <c:pt idx="596">
                  <c:v>7.311786410119305</c:v>
                </c:pt>
                <c:pt idx="597">
                  <c:v>7.302278069075994</c:v>
                </c:pt>
                <c:pt idx="598">
                  <c:v>7.292780673179957</c:v>
                </c:pt>
                <c:pt idx="599">
                  <c:v>7.283294449844206</c:v>
                </c:pt>
                <c:pt idx="600">
                  <c:v>7.273819630691362</c:v>
                </c:pt>
                <c:pt idx="601">
                  <c:v>7.264356451604183</c:v>
                </c:pt>
                <c:pt idx="602">
                  <c:v>7.254905152775488</c:v>
                </c:pt>
                <c:pt idx="603">
                  <c:v>7.245465978757424</c:v>
                </c:pt>
                <c:pt idx="604">
                  <c:v>7.23603917850998</c:v>
                </c:pt>
                <c:pt idx="605">
                  <c:v>7.22662500544868</c:v>
                </c:pt>
                <c:pt idx="606">
                  <c:v>7.21722371749138</c:v>
                </c:pt>
                <c:pt idx="607">
                  <c:v>7.207835577104054</c:v>
                </c:pt>
                <c:pt idx="608">
                  <c:v>7.19846085134552</c:v>
                </c:pt>
                <c:pt idx="609">
                  <c:v>7.189099811910986</c:v>
                </c:pt>
                <c:pt idx="610">
                  <c:v>7.17975273517433</c:v>
                </c:pt>
                <c:pt idx="611">
                  <c:v>7.17041990222901</c:v>
                </c:pt>
                <c:pt idx="612">
                  <c:v>7.161101598927525</c:v>
                </c:pt>
                <c:pt idx="613">
                  <c:v>7.151798115919284</c:v>
                </c:pt>
                <c:pt idx="614">
                  <c:v>7.142509748686804</c:v>
                </c:pt>
                <c:pt idx="615">
                  <c:v>7.13323679758012</c:v>
                </c:pt>
                <c:pt idx="616">
                  <c:v>7.123979567849294</c:v>
                </c:pt>
                <c:pt idx="617">
                  <c:v>7.114738369674875</c:v>
                </c:pt>
                <c:pt idx="618">
                  <c:v>7.105513518196247</c:v>
                </c:pt>
                <c:pt idx="619">
                  <c:v>7.096305333537684</c:v>
                </c:pt>
                <c:pt idx="620">
                  <c:v>7.087114140832024</c:v>
                </c:pt>
                <c:pt idx="621">
                  <c:v>7.077940270241791</c:v>
                </c:pt>
                <c:pt idx="622">
                  <c:v>7.068784056977684</c:v>
                </c:pt>
                <c:pt idx="623">
                  <c:v>7.059645841314246</c:v>
                </c:pt>
                <c:pt idx="624">
                  <c:v>7.050525968602603</c:v>
                </c:pt>
                <c:pt idx="625">
                  <c:v>7.041424789280115</c:v>
                </c:pt>
                <c:pt idx="626">
                  <c:v>7.032342658876812</c:v>
                </c:pt>
                <c:pt idx="627">
                  <c:v>7.023279938018441</c:v>
                </c:pt>
                <c:pt idx="628">
                  <c:v>7.014236992426008</c:v>
                </c:pt>
                <c:pt idx="629">
                  <c:v>7.005214192911616</c:v>
                </c:pt>
                <c:pt idx="630">
                  <c:v>6.9962119153705</c:v>
                </c:pt>
                <c:pt idx="631">
                  <c:v>6.987230540769057</c:v>
                </c:pt>
                <c:pt idx="632">
                  <c:v>6.97827045512874</c:v>
                </c:pt>
                <c:pt idx="633">
                  <c:v>6.969332049505642</c:v>
                </c:pt>
                <c:pt idx="634">
                  <c:v>6.960415719965617</c:v>
                </c:pt>
                <c:pt idx="635">
                  <c:v>6.95152186755478</c:v>
                </c:pt>
                <c:pt idx="636">
                  <c:v>6.942650898265214</c:v>
                </c:pt>
                <c:pt idx="637">
                  <c:v>6.93380322299573</c:v>
                </c:pt>
                <c:pt idx="638">
                  <c:v>6.924979257507514</c:v>
                </c:pt>
                <c:pt idx="639">
                  <c:v>6.916179422374505</c:v>
                </c:pt>
                <c:pt idx="640">
                  <c:v>6.907404142928334</c:v>
                </c:pt>
                <c:pt idx="641">
                  <c:v>6.898653849197673</c:v>
                </c:pt>
                <c:pt idx="642">
                  <c:v>6.889928975841836</c:v>
                </c:pt>
                <c:pt idx="643">
                  <c:v>6.881229962078464</c:v>
                </c:pt>
                <c:pt idx="644">
                  <c:v>6.872557251605154</c:v>
                </c:pt>
                <c:pt idx="645">
                  <c:v>6.863911292514885</c:v>
                </c:pt>
                <c:pt idx="646">
                  <c:v>6.855292537205067</c:v>
                </c:pt>
                <c:pt idx="647">
                  <c:v>6.846701442280111</c:v>
                </c:pt>
                <c:pt idx="648">
                  <c:v>6.838138468447341</c:v>
                </c:pt>
                <c:pt idx="649">
                  <c:v>6.829604080406144</c:v>
                </c:pt>
                <c:pt idx="650">
                  <c:v>6.821098746730215</c:v>
                </c:pt>
                <c:pt idx="651">
                  <c:v>6.812622939742772</c:v>
                </c:pt>
                <c:pt idx="652">
                  <c:v>6.804177135384652</c:v>
                </c:pt>
                <c:pt idx="653">
                  <c:v>6.79576181307515</c:v>
                </c:pt>
                <c:pt idx="654">
                  <c:v>6.787377455565506</c:v>
                </c:pt>
                <c:pt idx="655">
                  <c:v>6.779024548784979</c:v>
                </c:pt>
                <c:pt idx="656">
                  <c:v>6.770703581679384</c:v>
                </c:pt>
                <c:pt idx="657">
                  <c:v>6.762415046042061</c:v>
                </c:pt>
                <c:pt idx="658">
                  <c:v>6.754159436337179</c:v>
                </c:pt>
                <c:pt idx="659">
                  <c:v>6.745937249515364</c:v>
                </c:pt>
                <c:pt idx="660">
                  <c:v>6.737748984821577</c:v>
                </c:pt>
                <c:pt idx="661">
                  <c:v>6.729595143595245</c:v>
                </c:pt>
                <c:pt idx="662">
                  <c:v>6.721476229062622</c:v>
                </c:pt>
                <c:pt idx="663">
                  <c:v>6.713392746121383</c:v>
                </c:pt>
                <c:pt idx="664">
                  <c:v>6.70534520111748</c:v>
                </c:pt>
                <c:pt idx="665">
                  <c:v>6.697334101614278</c:v>
                </c:pt>
                <c:pt idx="666">
                  <c:v>6.689359956154031</c:v>
                </c:pt>
                <c:pt idx="667">
                  <c:v>6.681423274011757</c:v>
                </c:pt>
                <c:pt idx="668">
                  <c:v>6.673524564941602</c:v>
                </c:pt>
                <c:pt idx="669">
                  <c:v>6.665664338915795</c:v>
                </c:pt>
                <c:pt idx="670">
                  <c:v>6.657843105856303</c:v>
                </c:pt>
                <c:pt idx="671">
                  <c:v>6.650061375359324</c:v>
                </c:pt>
                <c:pt idx="672">
                  <c:v>6.642319656412793</c:v>
                </c:pt>
                <c:pt idx="673">
                  <c:v>6.634618457107056</c:v>
                </c:pt>
                <c:pt idx="674">
                  <c:v>6.626958284338919</c:v>
                </c:pt>
                <c:pt idx="675">
                  <c:v>6.619339643509287</c:v>
                </c:pt>
                <c:pt idx="676">
                  <c:v>6.611763038214624</c:v>
                </c:pt>
                <c:pt idx="677">
                  <c:v>6.604228969932512</c:v>
                </c:pt>
                <c:pt idx="678">
                  <c:v>6.596737937701546</c:v>
                </c:pt>
                <c:pt idx="679">
                  <c:v>6.589290437795912</c:v>
                </c:pt>
                <c:pt idx="680">
                  <c:v>6.581886963394942</c:v>
                </c:pt>
                <c:pt idx="681">
                  <c:v>6.574528004247981</c:v>
                </c:pt>
                <c:pt idx="682">
                  <c:v>6.56721404633494</c:v>
                </c:pt>
                <c:pt idx="683">
                  <c:v>6.559945571522924</c:v>
                </c:pt>
                <c:pt idx="684">
                  <c:v>6.552723057219303</c:v>
                </c:pt>
                <c:pt idx="685">
                  <c:v>6.545546976021689</c:v>
                </c:pt>
                <c:pt idx="686">
                  <c:v>6.538417795365227</c:v>
                </c:pt>
                <c:pt idx="687">
                  <c:v>6.53133597716768</c:v>
                </c:pt>
                <c:pt idx="688">
                  <c:v>6.524301977472762</c:v>
                </c:pt>
                <c:pt idx="689">
                  <c:v>6.517316246092228</c:v>
                </c:pt>
                <c:pt idx="690">
                  <c:v>6.510379226247246</c:v>
                </c:pt>
                <c:pt idx="691">
                  <c:v>6.503491354209525</c:v>
                </c:pt>
                <c:pt idx="692">
                  <c:v>6.496653058942798</c:v>
                </c:pt>
                <c:pt idx="693">
                  <c:v>6.48986476174517</c:v>
                </c:pt>
                <c:pt idx="694">
                  <c:v>6.483126875892911</c:v>
                </c:pt>
                <c:pt idx="695">
                  <c:v>6.476439806286281</c:v>
                </c:pt>
                <c:pt idx="696">
                  <c:v>6.469803949097934</c:v>
                </c:pt>
                <c:pt idx="697">
                  <c:v>6.463219691424538</c:v>
                </c:pt>
                <c:pt idx="698">
                  <c:v>6.456687410942183</c:v>
                </c:pt>
                <c:pt idx="699">
                  <c:v>6.45020747556618</c:v>
                </c:pt>
                <c:pt idx="700">
                  <c:v>6.443780243115863</c:v>
                </c:pt>
                <c:pt idx="701">
                  <c:v>6.437406060985015</c:v>
                </c:pt>
                <c:pt idx="702">
                  <c:v>6.431085265818496</c:v>
                </c:pt>
                <c:pt idx="703">
                  <c:v>6.424818183195712</c:v>
                </c:pt>
                <c:pt idx="704">
                  <c:v>6.418605127321491</c:v>
                </c:pt>
                <c:pt idx="705">
                  <c:v>6.412446400724998</c:v>
                </c:pt>
                <c:pt idx="706">
                  <c:v>6.406342293967252</c:v>
                </c:pt>
                <c:pt idx="707">
                  <c:v>6.400293085357836</c:v>
                </c:pt>
                <c:pt idx="708">
                  <c:v>6.394299040681362</c:v>
                </c:pt>
                <c:pt idx="709">
                  <c:v>6.388360412934246</c:v>
                </c:pt>
                <c:pt idx="710">
                  <c:v>6.382477442072337</c:v>
                </c:pt>
                <c:pt idx="711">
                  <c:v>6.37665035476992</c:v>
                </c:pt>
                <c:pt idx="712">
                  <c:v>6.370879364190594</c:v>
                </c:pt>
                <c:pt idx="713">
                  <c:v>6.3651646697705</c:v>
                </c:pt>
                <c:pt idx="714">
                  <c:v>6.359506457014393</c:v>
                </c:pt>
                <c:pt idx="715">
                  <c:v>6.353904897304943</c:v>
                </c:pt>
                <c:pt idx="716">
                  <c:v>6.348360147725732</c:v>
                </c:pt>
                <c:pt idx="717">
                  <c:v>6.342872350898278</c:v>
                </c:pt>
                <c:pt idx="718">
                  <c:v>6.337441634833495</c:v>
                </c:pt>
                <c:pt idx="719">
                  <c:v>6.33206811279786</c:v>
                </c:pt>
                <c:pt idx="720">
                  <c:v>6.326751883194646</c:v>
                </c:pt>
                <c:pt idx="721">
                  <c:v>6.321493029460416</c:v>
                </c:pt>
                <c:pt idx="722">
                  <c:v>6.316291619977057</c:v>
                </c:pt>
                <c:pt idx="723">
                  <c:v>6.311147707999546</c:v>
                </c:pt>
                <c:pt idx="724">
                  <c:v>6.30606133159958</c:v>
                </c:pt>
                <c:pt idx="725">
                  <c:v>6.301032513625225</c:v>
                </c:pt>
                <c:pt idx="726">
                  <c:v>6.296061261676668</c:v>
                </c:pt>
                <c:pt idx="727">
                  <c:v>6.291147568098118</c:v>
                </c:pt>
                <c:pt idx="728">
                  <c:v>6.286291409985883</c:v>
                </c:pt>
                <c:pt idx="729">
                  <c:v>6.281492749212604</c:v>
                </c:pt>
                <c:pt idx="730">
                  <c:v>6.27675153246758</c:v>
                </c:pt>
                <c:pt idx="731">
                  <c:v>6.27206769131312</c:v>
                </c:pt>
                <c:pt idx="732">
                  <c:v>6.267441142256762</c:v>
                </c:pt>
                <c:pt idx="733">
                  <c:v>6.262871786839216</c:v>
                </c:pt>
                <c:pt idx="734">
                  <c:v>6.25835951173784</c:v>
                </c:pt>
                <c:pt idx="735">
                  <c:v>6.253904188885408</c:v>
                </c:pt>
                <c:pt idx="736">
                  <c:v>6.249505675603897</c:v>
                </c:pt>
                <c:pt idx="737">
                  <c:v>6.24516381475303</c:v>
                </c:pt>
                <c:pt idx="738">
                  <c:v>6.240878434893212</c:v>
                </c:pt>
                <c:pt idx="739">
                  <c:v>6.236649350462524</c:v>
                </c:pt>
                <c:pt idx="740">
                  <c:v>6.232476361967388</c:v>
                </c:pt>
                <c:pt idx="741">
                  <c:v>6.228359256186486</c:v>
                </c:pt>
                <c:pt idx="742">
                  <c:v>6.224297806387505</c:v>
                </c:pt>
                <c:pt idx="743">
                  <c:v>6.22029177255623</c:v>
                </c:pt>
                <c:pt idx="744">
                  <c:v>6.21634090163752</c:v>
                </c:pt>
                <c:pt idx="745">
                  <c:v>6.212444927787663</c:v>
                </c:pt>
                <c:pt idx="746">
                  <c:v>6.20860357263757</c:v>
                </c:pt>
                <c:pt idx="747">
                  <c:v>6.204816545566283</c:v>
                </c:pt>
                <c:pt idx="748">
                  <c:v>6.201083543984243</c:v>
                </c:pt>
                <c:pt idx="749">
                  <c:v>6.197404253625749</c:v>
                </c:pt>
                <c:pt idx="750">
                  <c:v>6.193778348850014</c:v>
                </c:pt>
                <c:pt idx="751">
                  <c:v>6.19020549295026</c:v>
                </c:pt>
                <c:pt idx="752">
                  <c:v>6.186685338470226</c:v>
                </c:pt>
                <c:pt idx="753">
                  <c:v>6.183217527527508</c:v>
                </c:pt>
                <c:pt idx="754">
                  <c:v>6.179801692143105</c:v>
                </c:pt>
                <c:pt idx="755">
                  <c:v>6.176437454576595</c:v>
                </c:pt>
                <c:pt idx="756">
                  <c:v>6.173124427666291</c:v>
                </c:pt>
                <c:pt idx="757">
                  <c:v>6.16986221517381</c:v>
                </c:pt>
                <c:pt idx="758">
                  <c:v>6.166650412132431</c:v>
                </c:pt>
                <c:pt idx="759">
                  <c:v>6.16348860519864</c:v>
                </c:pt>
                <c:pt idx="760">
                  <c:v>6.160376373006284</c:v>
                </c:pt>
                <c:pt idx="761">
                  <c:v>6.157313286522744</c:v>
                </c:pt>
                <c:pt idx="762">
                  <c:v>6.15429890940655</c:v>
                </c:pt>
                <c:pt idx="763">
                  <c:v>6.151332798365863</c:v>
                </c:pt>
                <c:pt idx="764">
                  <c:v>6.14841450351731</c:v>
                </c:pt>
                <c:pt idx="765">
                  <c:v>6.145543568744576</c:v>
                </c:pt>
                <c:pt idx="766">
                  <c:v>6.142719532056281</c:v>
                </c:pt>
                <c:pt idx="767">
                  <c:v>6.1399419259426</c:v>
                </c:pt>
                <c:pt idx="768">
                  <c:v>6.137210277730147</c:v>
                </c:pt>
                <c:pt idx="769">
                  <c:v>6.134524109934634</c:v>
                </c:pt>
                <c:pt idx="770">
                  <c:v>6.131882940610868</c:v>
                </c:pt>
                <c:pt idx="771">
                  <c:v>6.129286283699623</c:v>
                </c:pt>
                <c:pt idx="772">
                  <c:v>6.126733649370976</c:v>
                </c:pt>
                <c:pt idx="773">
                  <c:v>6.124224544363716</c:v>
                </c:pt>
                <c:pt idx="774">
                  <c:v>6.121758472320417</c:v>
                </c:pt>
                <c:pt idx="775">
                  <c:v>6.119334934117854</c:v>
                </c:pt>
                <c:pt idx="776">
                  <c:v>6.116953428192371</c:v>
                </c:pt>
                <c:pt idx="777">
                  <c:v>6.114613450859937</c:v>
                </c:pt>
                <c:pt idx="778">
                  <c:v>6.112314496630545</c:v>
                </c:pt>
                <c:pt idx="779">
                  <c:v>6.110056058516695</c:v>
                </c:pt>
                <c:pt idx="780">
                  <c:v>6.107837628335708</c:v>
                </c:pt>
                <c:pt idx="781">
                  <c:v>6.10565869700563</c:v>
                </c:pt>
                <c:pt idx="782">
                  <c:v>6.103518754834494</c:v>
                </c:pt>
                <c:pt idx="783">
                  <c:v>6.101417291802779</c:v>
                </c:pt>
                <c:pt idx="784">
                  <c:v>6.099353797838846</c:v>
                </c:pt>
                <c:pt idx="785">
                  <c:v>6.097327763087231</c:v>
                </c:pt>
                <c:pt idx="786">
                  <c:v>6.095338678169636</c:v>
                </c:pt>
                <c:pt idx="787">
                  <c:v>6.09338603443851</c:v>
                </c:pt>
                <c:pt idx="788">
                  <c:v>6.09146932422311</c:v>
                </c:pt>
                <c:pt idx="789">
                  <c:v>6.089588041067965</c:v>
                </c:pt>
                <c:pt idx="790">
                  <c:v>6.087741679963677</c:v>
                </c:pt>
                <c:pt idx="791">
                  <c:v>6.085929737570012</c:v>
                </c:pt>
                <c:pt idx="792">
                  <c:v>6.084151712431229</c:v>
                </c:pt>
                <c:pt idx="793">
                  <c:v>6.082407105183662</c:v>
                </c:pt>
                <c:pt idx="794">
                  <c:v>6.080695418755524</c:v>
                </c:pt>
                <c:pt idx="795">
                  <c:v>6.079016158558949</c:v>
                </c:pt>
                <c:pt idx="796">
                  <c:v>6.077368832674312</c:v>
                </c:pt>
                <c:pt idx="797">
                  <c:v>6.07575295202684</c:v>
                </c:pt>
                <c:pt idx="798">
                  <c:v>6.074168030555579</c:v>
                </c:pt>
                <c:pt idx="799">
                  <c:v>6.07261358537478</c:v>
                </c:pt>
                <c:pt idx="800">
                  <c:v>6.071089136927755</c:v>
                </c:pt>
                <c:pt idx="801">
                  <c:v>6.069594209133307</c:v>
                </c:pt>
                <c:pt idx="802">
                  <c:v>6.068128329524812</c:v>
                </c:pt>
                <c:pt idx="803">
                  <c:v>6.06669102938205</c:v>
                </c:pt>
                <c:pt idx="804">
                  <c:v>6.065281843855909</c:v>
                </c:pt>
                <c:pt idx="805">
                  <c:v>6.063900312086048</c:v>
                </c:pt>
                <c:pt idx="806">
                  <c:v>6.062545977311673</c:v>
                </c:pt>
                <c:pt idx="807">
                  <c:v>6.061218386975527</c:v>
                </c:pt>
                <c:pt idx="808">
                  <c:v>6.059917092821245</c:v>
                </c:pt>
                <c:pt idx="809">
                  <c:v>6.058641650984204</c:v>
                </c:pt>
                <c:pt idx="810">
                  <c:v>6.057391622076008</c:v>
                </c:pt>
                <c:pt idx="811">
                  <c:v>6.056166571262772</c:v>
                </c:pt>
                <c:pt idx="812">
                  <c:v>6.054966068337332</c:v>
                </c:pt>
                <c:pt idx="813">
                  <c:v>6.053789687785545</c:v>
                </c:pt>
                <c:pt idx="814">
                  <c:v>6.052637008846852</c:v>
                </c:pt>
                <c:pt idx="815">
                  <c:v>6.051507615569224</c:v>
                </c:pt>
                <c:pt idx="816">
                  <c:v>6.050401096858689</c:v>
                </c:pt>
                <c:pt idx="817">
                  <c:v>6.049317046523571</c:v>
                </c:pt>
                <c:pt idx="818">
                  <c:v>6.048255063313627</c:v>
                </c:pt>
                <c:pt idx="819">
                  <c:v>6.047214750954226</c:v>
                </c:pt>
                <c:pt idx="820">
                  <c:v>6.046195718175736</c:v>
                </c:pt>
                <c:pt idx="821">
                  <c:v>6.045197578738287</c:v>
                </c:pt>
                <c:pt idx="822">
                  <c:v>6.044219951452068</c:v>
                </c:pt>
                <c:pt idx="823">
                  <c:v>6.043262460193314</c:v>
                </c:pt>
                <c:pt idx="824">
                  <c:v>6.042324733916146</c:v>
                </c:pt>
                <c:pt idx="825">
                  <c:v>6.041406406660424</c:v>
                </c:pt>
                <c:pt idx="826">
                  <c:v>6.040507117555761</c:v>
                </c:pt>
                <c:pt idx="827">
                  <c:v>6.039626510821858</c:v>
                </c:pt>
                <c:pt idx="828">
                  <c:v>6.038764235765328</c:v>
                </c:pt>
                <c:pt idx="829">
                  <c:v>6.037919946773112</c:v>
                </c:pt>
                <c:pt idx="830">
                  <c:v>6.03709330330269</c:v>
                </c:pt>
                <c:pt idx="831">
                  <c:v>6.036283969869203</c:v>
                </c:pt>
                <c:pt idx="832">
                  <c:v>6.035491616029623</c:v>
                </c:pt>
                <c:pt idx="833">
                  <c:v>6.034715916364136</c:v>
                </c:pt>
                <c:pt idx="834">
                  <c:v>6.033956550454842</c:v>
                </c:pt>
                <c:pt idx="835">
                  <c:v>6.033213202861938</c:v>
                </c:pt>
                <c:pt idx="836">
                  <c:v>6.032485563097497</c:v>
                </c:pt>
                <c:pt idx="837">
                  <c:v>6.031773325596958</c:v>
                </c:pt>
                <c:pt idx="838">
                  <c:v>6.031076189688496</c:v>
                </c:pt>
                <c:pt idx="839">
                  <c:v>6.03039385956034</c:v>
                </c:pt>
                <c:pt idx="840">
                  <c:v>6.029726044226184</c:v>
                </c:pt>
                <c:pt idx="841">
                  <c:v>6.029072457488823</c:v>
                </c:pt>
                <c:pt idx="842">
                  <c:v>6.028432817902078</c:v>
                </c:pt>
                <c:pt idx="843">
                  <c:v>6.027806848731167</c:v>
                </c:pt>
                <c:pt idx="844">
                  <c:v>6.027194277911589</c:v>
                </c:pt>
                <c:pt idx="845">
                  <c:v>6.026594838006656</c:v>
                </c:pt>
                <c:pt idx="846">
                  <c:v>6.026008266163736</c:v>
                </c:pt>
                <c:pt idx="847">
                  <c:v>6.025434304069333</c:v>
                </c:pt>
                <c:pt idx="848">
                  <c:v>6.02487269790308</c:v>
                </c:pt>
                <c:pt idx="849">
                  <c:v>6.02432319829073</c:v>
                </c:pt>
                <c:pt idx="850">
                  <c:v>6.023785560256247</c:v>
                </c:pt>
                <c:pt idx="851">
                  <c:v>6.023259543173056</c:v>
                </c:pt>
                <c:pt idx="852">
                  <c:v>6.022744910714558</c:v>
                </c:pt>
                <c:pt idx="853">
                  <c:v>6.02224143080396</c:v>
                </c:pt>
                <c:pt idx="854">
                  <c:v>6.021748875563514</c:v>
                </c:pt>
                <c:pt idx="855">
                  <c:v>6.021267021263215</c:v>
                </c:pt>
                <c:pt idx="856">
                  <c:v>6.020795648269058</c:v>
                </c:pt>
                <c:pt idx="857">
                  <c:v>6.020334540990865</c:v>
                </c:pt>
                <c:pt idx="858">
                  <c:v>6.019883487829808</c:v>
                </c:pt>
                <c:pt idx="859">
                  <c:v>6.019442281125636</c:v>
                </c:pt>
                <c:pt idx="860">
                  <c:v>6.019010717103684</c:v>
                </c:pt>
                <c:pt idx="861">
                  <c:v>6.018588595821718</c:v>
                </c:pt>
                <c:pt idx="862">
                  <c:v>6.018175721116663</c:v>
                </c:pt>
                <c:pt idx="863">
                  <c:v>6.017771900551268</c:v>
                </c:pt>
                <c:pt idx="864">
                  <c:v>6.017376945360741</c:v>
                </c:pt>
                <c:pt idx="865">
                  <c:v>6.016990670399422</c:v>
                </c:pt>
                <c:pt idx="866">
                  <c:v>6.016612894087504</c:v>
                </c:pt>
                <c:pt idx="867">
                  <c:v>6.01624343835788</c:v>
                </c:pt>
                <c:pt idx="868">
                  <c:v>6.015882128603121</c:v>
                </c:pt>
                <c:pt idx="869">
                  <c:v>6.01552879362263</c:v>
                </c:pt>
                <c:pt idx="870">
                  <c:v>6.015183265570028</c:v>
                </c:pt>
                <c:pt idx="871">
                  <c:v>6.01484537990075</c:v>
                </c:pt>
                <c:pt idx="872">
                  <c:v>6.014514975319964</c:v>
                </c:pt>
                <c:pt idx="873">
                  <c:v>6.014191893730742</c:v>
                </c:pt>
                <c:pt idx="874">
                  <c:v>6.013875980182603</c:v>
                </c:pt>
                <c:pt idx="875">
                  <c:v>6.01356708282038</c:v>
                </c:pt>
                <c:pt idx="876">
                  <c:v>6.01326505283348</c:v>
                </c:pt>
                <c:pt idx="877">
                  <c:v>6.01296974440554</c:v>
                </c:pt>
                <c:pt idx="878">
                  <c:v>6.012681014664502</c:v>
                </c:pt>
                <c:pt idx="879">
                  <c:v>6.012398723633124</c:v>
                </c:pt>
                <c:pt idx="880">
                  <c:v>6.012122734179949</c:v>
                </c:pt>
                <c:pt idx="881">
                  <c:v>6.011852911970745</c:v>
                </c:pt>
                <c:pt idx="882">
                  <c:v>6.011589125420434</c:v>
                </c:pt>
                <c:pt idx="883">
                  <c:v>6.011331245645516</c:v>
                </c:pt>
                <c:pt idx="884">
                  <c:v>6.011079146417008</c:v>
                </c:pt>
                <c:pt idx="885">
                  <c:v>6.010832704113914</c:v>
                </c:pt>
                <c:pt idx="886">
                  <c:v>6.010591797677217</c:v>
                </c:pt>
                <c:pt idx="887">
                  <c:v>6.010356308564427</c:v>
                </c:pt>
                <c:pt idx="888">
                  <c:v>6.010126120704672</c:v>
                </c:pt>
                <c:pt idx="889">
                  <c:v>6.00990112045436</c:v>
                </c:pt>
                <c:pt idx="890">
                  <c:v>6.00968119655339</c:v>
                </c:pt>
                <c:pt idx="891">
                  <c:v>6.009466240081956</c:v>
                </c:pt>
                <c:pt idx="892">
                  <c:v>6.009256144417917</c:v>
                </c:pt>
                <c:pt idx="893">
                  <c:v>6.009050805194746</c:v>
                </c:pt>
                <c:pt idx="894">
                  <c:v>6.008850120260074</c:v>
                </c:pt>
                <c:pt idx="895">
                  <c:v>6.008653989634813</c:v>
                </c:pt>
                <c:pt idx="896">
                  <c:v>6.00846231547287</c:v>
                </c:pt>
                <c:pt idx="897">
                  <c:v>6.00827500202147</c:v>
                </c:pt>
                <c:pt idx="898">
                  <c:v>6.008091955582036</c:v>
                </c:pt>
                <c:pt idx="899">
                  <c:v>6.007913084471704</c:v>
                </c:pt>
                <c:pt idx="900">
                  <c:v>6.007738298985404</c:v>
                </c:pt>
                <c:pt idx="901">
                  <c:v>6.007567511358539</c:v>
                </c:pt>
                <c:pt idx="902">
                  <c:v>6.007400635730264</c:v>
                </c:pt>
                <c:pt idx="903">
                  <c:v>6.007237588107347</c:v>
                </c:pt>
                <c:pt idx="904">
                  <c:v>6.007078286328625</c:v>
                </c:pt>
                <c:pt idx="905">
                  <c:v>6.006922650030043</c:v>
                </c:pt>
                <c:pt idx="906">
                  <c:v>6.006770600610278</c:v>
                </c:pt>
                <c:pt idx="907">
                  <c:v>6.006622061196944</c:v>
                </c:pt>
                <c:pt idx="908">
                  <c:v>6.006476956613377</c:v>
                </c:pt>
                <c:pt idx="909">
                  <c:v>6.006335213345994</c:v>
                </c:pt>
                <c:pt idx="910">
                  <c:v>6.006196759512219</c:v>
                </c:pt>
                <c:pt idx="911">
                  <c:v>6.006061524828988</c:v>
                </c:pt>
                <c:pt idx="912">
                  <c:v>6.005929440581795</c:v>
                </c:pt>
                <c:pt idx="913">
                  <c:v>6.005800439594326</c:v>
                </c:pt>
                <c:pt idx="914">
                  <c:v>6.005674456198618</c:v>
                </c:pt>
                <c:pt idx="915">
                  <c:v>6.005551426205789</c:v>
                </c:pt>
                <c:pt idx="916">
                  <c:v>6.005431286877298</c:v>
                </c:pt>
                <c:pt idx="917">
                  <c:v>6.005313976896752</c:v>
                </c:pt>
                <c:pt idx="918">
                  <c:v>6.005199436342248</c:v>
                </c:pt>
                <c:pt idx="919">
                  <c:v>6.005087606659234</c:v>
                </c:pt>
                <c:pt idx="920">
                  <c:v>6.004978430633905</c:v>
                </c:pt>
                <c:pt idx="921">
                  <c:v>6.004871852367107</c:v>
                </c:pt>
                <c:pt idx="922">
                  <c:v>6.004767817248764</c:v>
                </c:pt>
                <c:pt idx="923">
                  <c:v>6.0046662719328</c:v>
                </c:pt>
                <c:pt idx="924">
                  <c:v>6.004567164312565</c:v>
                </c:pt>
                <c:pt idx="925">
                  <c:v>6.00447044349677</c:v>
                </c:pt>
                <c:pt idx="926">
                  <c:v>6.004376059785878</c:v>
                </c:pt>
                <c:pt idx="927">
                  <c:v>6.004283964649023</c:v>
                </c:pt>
                <c:pt idx="928">
                  <c:v>6.004194110701363</c:v>
                </c:pt>
                <c:pt idx="929">
                  <c:v>6.004106451681937</c:v>
                </c:pt>
                <c:pt idx="930">
                  <c:v>6.004020942431971</c:v>
                </c:pt>
                <c:pt idx="931">
                  <c:v>6.003937538873643</c:v>
                </c:pt>
                <c:pt idx="932">
                  <c:v>6.003856197989313</c:v>
                </c:pt>
                <c:pt idx="933">
                  <c:v>6.003776877801192</c:v>
                </c:pt>
                <c:pt idx="934">
                  <c:v>6.003699537351454</c:v>
                </c:pt>
                <c:pt idx="935">
                  <c:v>6.003624136682789</c:v>
                </c:pt>
                <c:pt idx="936">
                  <c:v>6.003550636819378</c:v>
                </c:pt>
                <c:pt idx="937">
                  <c:v>6.003478999748305</c:v>
                </c:pt>
                <c:pt idx="938">
                  <c:v>6.003409188401374</c:v>
                </c:pt>
                <c:pt idx="939">
                  <c:v>6.003341166637351</c:v>
                </c:pt>
                <c:pt idx="940">
                  <c:v>6.003274899224603</c:v>
                </c:pt>
                <c:pt idx="941">
                  <c:v>6.003210351824153</c:v>
                </c:pt>
                <c:pt idx="942">
                  <c:v>6.003147490973115</c:v>
                </c:pt>
                <c:pt idx="943">
                  <c:v>6.003086284068535</c:v>
                </c:pt>
                <c:pt idx="944">
                  <c:v>6.003026699351607</c:v>
                </c:pt>
                <c:pt idx="945">
                  <c:v>6.002968705892271</c:v>
                </c:pt>
                <c:pt idx="946">
                  <c:v>6.002912273574198</c:v>
                </c:pt>
                <c:pt idx="947">
                  <c:v>6.002857373080124</c:v>
                </c:pt>
                <c:pt idx="948">
                  <c:v>6.002803975877566</c:v>
                </c:pt>
                <c:pt idx="949">
                  <c:v>6.002752054204893</c:v>
                </c:pt>
                <c:pt idx="950">
                  <c:v>6.002701581057747</c:v>
                </c:pt>
                <c:pt idx="951">
                  <c:v>6.002652530175816</c:v>
                </c:pt>
                <c:pt idx="952">
                  <c:v>6.002604876029959</c:v>
                </c:pt>
                <c:pt idx="953">
                  <c:v>6.002558593809662</c:v>
                </c:pt>
                <c:pt idx="954">
                  <c:v>6.002513659410835</c:v>
                </c:pt>
                <c:pt idx="955">
                  <c:v>6.002470049423936</c:v>
                </c:pt>
                <c:pt idx="956">
                  <c:v>6.002427741122427</c:v>
                </c:pt>
                <c:pt idx="957">
                  <c:v>6.002386712451551</c:v>
                </c:pt>
                <c:pt idx="958">
                  <c:v>6.002346942017422</c:v>
                </c:pt>
                <c:pt idx="959">
                  <c:v>6.002308409076438</c:v>
                </c:pt>
                <c:pt idx="960">
                  <c:v>6.002271093524992</c:v>
                </c:pt>
                <c:pt idx="961">
                  <c:v>6.002234975889506</c:v>
                </c:pt>
                <c:pt idx="962">
                  <c:v>6.002200037316743</c:v>
                </c:pt>
                <c:pt idx="963">
                  <c:v>6.002166259564445</c:v>
                </c:pt>
                <c:pt idx="964">
                  <c:v>6.002133624992241</c:v>
                </c:pt>
                <c:pt idx="965">
                  <c:v>6.00210211655286</c:v>
                </c:pt>
                <c:pt idx="966">
                  <c:v>6.002071717783631</c:v>
                </c:pt>
                <c:pt idx="967">
                  <c:v>6.00204241279826</c:v>
                </c:pt>
                <c:pt idx="968">
                  <c:v>6.002014186278885</c:v>
                </c:pt>
                <c:pt idx="969">
                  <c:v>6.00198702346843</c:v>
                </c:pt>
                <c:pt idx="970">
                  <c:v>6.001960910163207</c:v>
                </c:pt>
                <c:pt idx="971">
                  <c:v>6.001935832705802</c:v>
                </c:pt>
                <c:pt idx="972">
                  <c:v>6.001911777978228</c:v>
                </c:pt>
                <c:pt idx="973">
                  <c:v>6.00188873339535</c:v>
                </c:pt>
                <c:pt idx="974">
                  <c:v>6.00186668689855</c:v>
                </c:pt>
                <c:pt idx="975">
                  <c:v>6.001845626949692</c:v>
                </c:pt>
                <c:pt idx="976">
                  <c:v>6.0018255425253</c:v>
                </c:pt>
                <c:pt idx="977">
                  <c:v>6.001806423111024</c:v>
                </c:pt>
                <c:pt idx="978">
                  <c:v>6.001788258696346</c:v>
                </c:pt>
                <c:pt idx="979">
                  <c:v>6.001771039769532</c:v>
                </c:pt>
                <c:pt idx="980">
                  <c:v>6.001754757312851</c:v>
                </c:pt>
                <c:pt idx="981">
                  <c:v>6.001739402798015</c:v>
                </c:pt>
                <c:pt idx="982">
                  <c:v>6.00172496818189</c:v>
                </c:pt>
                <c:pt idx="983">
                  <c:v>6.001711445902428</c:v>
                </c:pt>
                <c:pt idx="984">
                  <c:v>6.001698828874851</c:v>
                </c:pt>
                <c:pt idx="985">
                  <c:v>6.001687110488078</c:v>
                </c:pt>
                <c:pt idx="986">
                  <c:v>6.001676284601378</c:v>
                </c:pt>
                <c:pt idx="987">
                  <c:v>6.001666345541272</c:v>
                </c:pt>
                <c:pt idx="988">
                  <c:v>6.00165728809866</c:v>
                </c:pt>
                <c:pt idx="989">
                  <c:v>6.00164910752619</c:v>
                </c:pt>
                <c:pt idx="990">
                  <c:v>6.001641799535853</c:v>
                </c:pt>
                <c:pt idx="991">
                  <c:v>6.00163536029682</c:v>
                </c:pt>
                <c:pt idx="992">
                  <c:v>6.001629786433492</c:v>
                </c:pt>
                <c:pt idx="993">
                  <c:v>6.001625075023806</c:v>
                </c:pt>
                <c:pt idx="994">
                  <c:v>6.00162122359774</c:v>
                </c:pt>
                <c:pt idx="995">
                  <c:v>6.001618230136073</c:v>
                </c:pt>
                <c:pt idx="996">
                  <c:v>6.00161609306936</c:v>
                </c:pt>
                <c:pt idx="997">
                  <c:v>6.001614811277137</c:v>
                </c:pt>
                <c:pt idx="998">
                  <c:v>6.001614384087347</c:v>
                </c:pt>
                <c:pt idx="999">
                  <c:v>6.001614811276013</c:v>
                </c:pt>
                <c:pt idx="1000">
                  <c:v>6.001616093067111</c:v>
                </c:pt>
                <c:pt idx="1001">
                  <c:v>6.001618230132694</c:v>
                </c:pt>
                <c:pt idx="1002">
                  <c:v>6.001621223593222</c:v>
                </c:pt>
                <c:pt idx="1003">
                  <c:v>6.00162507501814</c:v>
                </c:pt>
                <c:pt idx="1004">
                  <c:v>6.001629786426668</c:v>
                </c:pt>
                <c:pt idx="1005">
                  <c:v>6.001635360288821</c:v>
                </c:pt>
                <c:pt idx="1006">
                  <c:v>6.001641799526664</c:v>
                </c:pt>
                <c:pt idx="1007">
                  <c:v>6.00164910751579</c:v>
                </c:pt>
                <c:pt idx="1008">
                  <c:v>6.001657288087028</c:v>
                </c:pt>
                <c:pt idx="1009">
                  <c:v>6.001666345528383</c:v>
                </c:pt>
                <c:pt idx="1010">
                  <c:v>6.001676284587206</c:v>
                </c:pt>
                <c:pt idx="1011">
                  <c:v>6.001687110472591</c:v>
                </c:pt>
                <c:pt idx="1012">
                  <c:v>6.001698828858018</c:v>
                </c:pt>
                <c:pt idx="1013">
                  <c:v>6.001711445884212</c:v>
                </c:pt>
                <c:pt idx="1014">
                  <c:v>6.001724968162254</c:v>
                </c:pt>
                <c:pt idx="1015">
                  <c:v>6.001739402776916</c:v>
                </c:pt>
                <c:pt idx="1016">
                  <c:v>6.001754757290245</c:v>
                </c:pt>
                <c:pt idx="1017">
                  <c:v>6.001771039745372</c:v>
                </c:pt>
                <c:pt idx="1018">
                  <c:v>6.00178825867058</c:v>
                </c:pt>
                <c:pt idx="1019">
                  <c:v>6.001806423083598</c:v>
                </c:pt>
                <c:pt idx="1020">
                  <c:v>6.001825542496156</c:v>
                </c:pt>
                <c:pt idx="1021">
                  <c:v>6.001845626918767</c:v>
                </c:pt>
                <c:pt idx="1022">
                  <c:v>6.00186668686578</c:v>
                </c:pt>
                <c:pt idx="1023">
                  <c:v>6.001888733360663</c:v>
                </c:pt>
                <c:pt idx="1024">
                  <c:v>6.001911777941556</c:v>
                </c:pt>
                <c:pt idx="1025">
                  <c:v>6.001935832667064</c:v>
                </c:pt>
                <c:pt idx="1026">
                  <c:v>6.001960910122322</c:v>
                </c:pt>
                <c:pt idx="1027">
                  <c:v>6.001987023425312</c:v>
                </c:pt>
                <c:pt idx="1028">
                  <c:v>6.002014186233442</c:v>
                </c:pt>
                <c:pt idx="1029">
                  <c:v>6.002042412750395</c:v>
                </c:pt>
                <c:pt idx="1030">
                  <c:v>6.002071717733247</c:v>
                </c:pt>
                <c:pt idx="1031">
                  <c:v>6.002102116499848</c:v>
                </c:pt>
                <c:pt idx="1032">
                  <c:v>6.002133624936488</c:v>
                </c:pt>
                <c:pt idx="1033">
                  <c:v>6.002166259505834</c:v>
                </c:pt>
                <c:pt idx="1034">
                  <c:v>6.002200037255151</c:v>
                </c:pt>
                <c:pt idx="1035">
                  <c:v>6.002234975824803</c:v>
                </c:pt>
                <c:pt idx="1036">
                  <c:v>6.002271093457041</c:v>
                </c:pt>
                <c:pt idx="1037">
                  <c:v>6.002308409005096</c:v>
                </c:pt>
                <c:pt idx="1038">
                  <c:v>6.002346941942538</c:v>
                </c:pt>
                <c:pt idx="1039">
                  <c:v>6.002386712372967</c:v>
                </c:pt>
                <c:pt idx="1040">
                  <c:v>6.002427741039978</c:v>
                </c:pt>
                <c:pt idx="1041">
                  <c:v>6.002470049337447</c:v>
                </c:pt>
                <c:pt idx="1042">
                  <c:v>6.002513659320124</c:v>
                </c:pt>
                <c:pt idx="1043">
                  <c:v>6.00255859371454</c:v>
                </c:pt>
                <c:pt idx="1044">
                  <c:v>6.002604875930222</c:v>
                </c:pt>
                <c:pt idx="1045">
                  <c:v>6.002652530071255</c:v>
                </c:pt>
                <c:pt idx="1046">
                  <c:v>6.002701580948142</c:v>
                </c:pt>
                <c:pt idx="1047">
                  <c:v>6.002752054090013</c:v>
                </c:pt>
                <c:pt idx="1048">
                  <c:v>6.00280397575717</c:v>
                </c:pt>
                <c:pt idx="1049">
                  <c:v>6.002857372953956</c:v>
                </c:pt>
                <c:pt idx="1050">
                  <c:v>6.002912273441994</c:v>
                </c:pt>
                <c:pt idx="1051">
                  <c:v>6.002968705753753</c:v>
                </c:pt>
                <c:pt idx="1052">
                  <c:v>6.003026699206481</c:v>
                </c:pt>
                <c:pt idx="1053">
                  <c:v>6.003086283916499</c:v>
                </c:pt>
                <c:pt idx="1054">
                  <c:v>6.003147490813847</c:v>
                </c:pt>
                <c:pt idx="1055">
                  <c:v>6.003210351657318</c:v>
                </c:pt>
                <c:pt idx="1056">
                  <c:v>6.00327489904985</c:v>
                </c:pt>
                <c:pt idx="1057">
                  <c:v>6.003341166454312</c:v>
                </c:pt>
                <c:pt idx="1058">
                  <c:v>6.003409188209666</c:v>
                </c:pt>
                <c:pt idx="1059">
                  <c:v>6.003478999547523</c:v>
                </c:pt>
                <c:pt idx="1060">
                  <c:v>6.003550636609101</c:v>
                </c:pt>
                <c:pt idx="1061">
                  <c:v>6.003624136462574</c:v>
                </c:pt>
                <c:pt idx="1062">
                  <c:v>6.00369953712084</c:v>
                </c:pt>
                <c:pt idx="1063">
                  <c:v>6.003776877559693</c:v>
                </c:pt>
                <c:pt idx="1064">
                  <c:v>6.003856197736423</c:v>
                </c:pt>
                <c:pt idx="1065">
                  <c:v>6.00393753860883</c:v>
                </c:pt>
                <c:pt idx="1066">
                  <c:v>6.00402094215468</c:v>
                </c:pt>
                <c:pt idx="1067">
                  <c:v>6.004106451391587</c:v>
                </c:pt>
                <c:pt idx="1068">
                  <c:v>6.004194110397344</c:v>
                </c:pt>
                <c:pt idx="1069">
                  <c:v>6.004283964330697</c:v>
                </c:pt>
                <c:pt idx="1070">
                  <c:v>6.004376059452579</c:v>
                </c:pt>
                <c:pt idx="1071">
                  <c:v>6.004470443147797</c:v>
                </c:pt>
                <c:pt idx="1072">
                  <c:v>6.00456716394719</c:v>
                </c:pt>
                <c:pt idx="1073">
                  <c:v>6.004666271550254</c:v>
                </c:pt>
                <c:pt idx="1074">
                  <c:v>6.004767816848248</c:v>
                </c:pt>
                <c:pt idx="1075">
                  <c:v>6.004871851947782</c:v>
                </c:pt>
                <c:pt idx="1076">
                  <c:v>6.004978430194893</c:v>
                </c:pt>
                <c:pt idx="1077">
                  <c:v>6.005087606199617</c:v>
                </c:pt>
                <c:pt idx="1078">
                  <c:v>6.005199435861064</c:v>
                </c:pt>
                <c:pt idx="1079">
                  <c:v>6.005313976392996</c:v>
                </c:pt>
                <c:pt idx="1080">
                  <c:v>6.005431286349916</c:v>
                </c:pt>
                <c:pt idx="1081">
                  <c:v>6.00555142565368</c:v>
                </c:pt>
                <c:pt idx="1082">
                  <c:v>6.005674455620628</c:v>
                </c:pt>
                <c:pt idx="1083">
                  <c:v>6.005800438989248</c:v>
                </c:pt>
                <c:pt idx="1084">
                  <c:v>6.005929439948367</c:v>
                </c:pt>
                <c:pt idx="1085">
                  <c:v>6.006061524165887</c:v>
                </c:pt>
                <c:pt idx="1086">
                  <c:v>6.006196758818065</c:v>
                </c:pt>
                <c:pt idx="1087">
                  <c:v>6.006335212619337</c:v>
                </c:pt>
                <c:pt idx="1088">
                  <c:v>6.006476955852704</c:v>
                </c:pt>
                <c:pt idx="1089">
                  <c:v>6.00662206040067</c:v>
                </c:pt>
                <c:pt idx="1090">
                  <c:v>6.006770599776745</c:v>
                </c:pt>
                <c:pt idx="1091">
                  <c:v>6.006922649157517</c:v>
                </c:pt>
                <c:pt idx="1092">
                  <c:v>6.00707828541529</c:v>
                </c:pt>
                <c:pt idx="1093">
                  <c:v>6.007237587151303</c:v>
                </c:pt>
                <c:pt idx="1094">
                  <c:v>6.007400634729524</c:v>
                </c:pt>
                <c:pt idx="1095">
                  <c:v>6.007567510311026</c:v>
                </c:pt>
                <c:pt idx="1096">
                  <c:v>6.007738297888942</c:v>
                </c:pt>
                <c:pt idx="1097">
                  <c:v>6.007913083324017</c:v>
                </c:pt>
                <c:pt idx="1098">
                  <c:v>6.008091954380743</c:v>
                </c:pt>
                <c:pt idx="1099">
                  <c:v>6.00827500076408</c:v>
                </c:pt>
                <c:pt idx="1100">
                  <c:v>6.00846231415678</c:v>
                </c:pt>
                <c:pt idx="1101">
                  <c:v>6.008653988257294</c:v>
                </c:pt>
                <c:pt idx="1102">
                  <c:v>6.008850118818278</c:v>
                </c:pt>
                <c:pt idx="1103">
                  <c:v>6.009050803685688</c:v>
                </c:pt>
                <c:pt idx="1104">
                  <c:v>6.009256142838476</c:v>
                </c:pt>
                <c:pt idx="1105">
                  <c:v>6.009466238428871</c:v>
                </c:pt>
                <c:pt idx="1106">
                  <c:v>6.009681194823245</c:v>
                </c:pt>
                <c:pt idx="1107">
                  <c:v>6.009901118643585</c:v>
                </c:pt>
                <c:pt idx="1108">
                  <c:v>6.010126118809535</c:v>
                </c:pt>
                <c:pt idx="1109">
                  <c:v>6.010356306581018</c:v>
                </c:pt>
                <c:pt idx="1110">
                  <c:v>6.010591795601452</c:v>
                </c:pt>
                <c:pt idx="1111">
                  <c:v>6.01083270194152</c:v>
                </c:pt>
                <c:pt idx="1112">
                  <c:v>6.011079144143517</c:v>
                </c:pt>
                <c:pt idx="1113">
                  <c:v>6.011331243266254</c:v>
                </c:pt>
                <c:pt idx="1114">
                  <c:v>6.011589122930514</c:v>
                </c:pt>
                <c:pt idx="1115">
                  <c:v>6.011852909365057</c:v>
                </c:pt>
                <c:pt idx="1116">
                  <c:v>6.012122731453148</c:v>
                </c:pt>
                <c:pt idx="1117">
                  <c:v>6.012398720779622</c:v>
                </c:pt>
                <c:pt idx="1118">
                  <c:v>6.012681011678456</c:v>
                </c:pt>
                <c:pt idx="1119">
                  <c:v>6.01296974128084</c:v>
                </c:pt>
                <c:pt idx="1120">
                  <c:v>6.013265049563737</c:v>
                </c:pt>
                <c:pt idx="1121">
                  <c:v>6.013567079398916</c:v>
                </c:pt>
                <c:pt idx="1122">
                  <c:v>6.013875976602434</c:v>
                </c:pt>
                <c:pt idx="1123">
                  <c:v>6.014191889984567</c:v>
                </c:pt>
                <c:pt idx="1124">
                  <c:v>6.01451497140015</c:v>
                </c:pt>
                <c:pt idx="1125">
                  <c:v>6.014845375799321</c:v>
                </c:pt>
                <c:pt idx="1126">
                  <c:v>6.01518326127864</c:v>
                </c:pt>
                <c:pt idx="1127">
                  <c:v>6.015528789132567</c:v>
                </c:pt>
                <c:pt idx="1128">
                  <c:v>6.015882123905269</c:v>
                </c:pt>
                <c:pt idx="1129">
                  <c:v>6.016243433442712</c:v>
                </c:pt>
                <c:pt idx="1130">
                  <c:v>6.016612888945064</c:v>
                </c:pt>
                <c:pt idx="1131">
                  <c:v>6.016990665019306</c:v>
                </c:pt>
                <c:pt idx="1132">
                  <c:v>6.017376939732076</c:v>
                </c:pt>
                <c:pt idx="1133">
                  <c:v>6.017771894662685</c:v>
                </c:pt>
                <c:pt idx="1134">
                  <c:v>6.01817571495629</c:v>
                </c:pt>
                <c:pt idx="1135">
                  <c:v>6.018588589377142</c:v>
                </c:pt>
                <c:pt idx="1136">
                  <c:v>6.01901071036194</c:v>
                </c:pt>
                <c:pt idx="1137">
                  <c:v>6.019442274073172</c:v>
                </c:pt>
                <c:pt idx="1138">
                  <c:v>6.01988348045247</c:v>
                </c:pt>
                <c:pt idx="1139">
                  <c:v>6.02033453327386</c:v>
                </c:pt>
                <c:pt idx="1140">
                  <c:v>6.020795640196935</c:v>
                </c:pt>
                <c:pt idx="1141">
                  <c:v>6.021267012819834</c:v>
                </c:pt>
                <c:pt idx="1142">
                  <c:v>6.021748866732009</c:v>
                </c:pt>
                <c:pt idx="1143">
                  <c:v>6.022241421566721</c:v>
                </c:pt>
                <c:pt idx="1144">
                  <c:v>6.022744901053187</c:v>
                </c:pt>
                <c:pt idx="1145">
                  <c:v>6.023259533068338</c:v>
                </c:pt>
                <c:pt idx="1146">
                  <c:v>6.023785549688115</c:v>
                </c:pt>
                <c:pt idx="1147">
                  <c:v>6.024323187238227</c:v>
                </c:pt>
                <c:pt idx="1148">
                  <c:v>6.024872686344321</c:v>
                </c:pt>
                <c:pt idx="1149">
                  <c:v>6.025434291981467</c:v>
                </c:pt>
                <c:pt idx="1150">
                  <c:v>6.026008253522903</c:v>
                </c:pt>
                <c:pt idx="1151">
                  <c:v>6.026594824787944</c:v>
                </c:pt>
                <c:pt idx="1152">
                  <c:v>6.02719426408899</c:v>
                </c:pt>
                <c:pt idx="1153">
                  <c:v>6.027806834277528</c:v>
                </c:pt>
                <c:pt idx="1154">
                  <c:v>6.028432802789059</c:v>
                </c:pt>
                <c:pt idx="1155">
                  <c:v>6.029072441686838</c:v>
                </c:pt>
                <c:pt idx="1156">
                  <c:v>6.029726027704357</c:v>
                </c:pt>
                <c:pt idx="1157">
                  <c:v>6.030393842286444</c:v>
                </c:pt>
                <c:pt idx="1158">
                  <c:v>6.031076171628904</c:v>
                </c:pt>
                <c:pt idx="1159">
                  <c:v>6.031773306716574</c:v>
                </c:pt>
                <c:pt idx="1160">
                  <c:v>6.032485543359702</c:v>
                </c:pt>
                <c:pt idx="1161">
                  <c:v>6.03321318222853</c:v>
                </c:pt>
                <c:pt idx="1162">
                  <c:v>6.033956528885959</c:v>
                </c:pt>
                <c:pt idx="1163">
                  <c:v>6.034715893818198</c:v>
                </c:pt>
                <c:pt idx="1164">
                  <c:v>6.035491592463257</c:v>
                </c:pt>
                <c:pt idx="1165">
                  <c:v>6.036283945237168</c:v>
                </c:pt>
                <c:pt idx="1166">
                  <c:v>6.037093277557806</c:v>
                </c:pt>
                <c:pt idx="1167">
                  <c:v>6.037919919866172</c:v>
                </c:pt>
                <c:pt idx="1168">
                  <c:v>6.038764207645024</c:v>
                </c:pt>
                <c:pt idx="1169">
                  <c:v>6.03962648143469</c:v>
                </c:pt>
                <c:pt idx="1170">
                  <c:v>6.040507086845949</c:v>
                </c:pt>
                <c:pt idx="1171">
                  <c:v>6.041406374569821</c:v>
                </c:pt>
                <c:pt idx="1172">
                  <c:v>6.04232470038414</c:v>
                </c:pt>
                <c:pt idx="1173">
                  <c:v>6.043262425156724</c:v>
                </c:pt>
                <c:pt idx="1174">
                  <c:v>6.044219914845051</c:v>
                </c:pt>
                <c:pt idx="1175">
                  <c:v>6.045197540492225</c:v>
                </c:pt>
                <c:pt idx="1176">
                  <c:v>6.046195678219131</c:v>
                </c:pt>
                <c:pt idx="1177">
                  <c:v>6.047214709212582</c:v>
                </c:pt>
                <c:pt idx="1178">
                  <c:v>6.048255019709335</c:v>
                </c:pt>
                <c:pt idx="1179">
                  <c:v>6.049317000975786</c:v>
                </c:pt>
                <c:pt idx="1180">
                  <c:v>6.050401049283205</c:v>
                </c:pt>
                <c:pt idx="1181">
                  <c:v>6.051507565878343</c:v>
                </c:pt>
                <c:pt idx="1182">
                  <c:v>6.052636956949248</c:v>
                </c:pt>
                <c:pt idx="1183">
                  <c:v>6.053789633586124</c:v>
                </c:pt>
                <c:pt idx="1184">
                  <c:v>6.054966011737093</c:v>
                </c:pt>
                <c:pt idx="1185">
                  <c:v>6.056166512158653</c:v>
                </c:pt>
                <c:pt idx="1186">
                  <c:v>6.057391560360728</c:v>
                </c:pt>
                <c:pt idx="1187">
                  <c:v>6.058641586546111</c:v>
                </c:pt>
                <c:pt idx="1188">
                  <c:v>6.059917025544148</c:v>
                </c:pt>
                <c:pt idx="1189">
                  <c:v>6.061218316738528</c:v>
                </c:pt>
                <c:pt idx="1190">
                  <c:v>6.062545903988988</c:v>
                </c:pt>
                <c:pt idx="1191">
                  <c:v>6.063900235546829</c:v>
                </c:pt>
                <c:pt idx="1192">
                  <c:v>6.065281763964054</c:v>
                </c:pt>
                <c:pt idx="1193">
                  <c:v>6.066690945996017</c:v>
                </c:pt>
                <c:pt idx="1194">
                  <c:v>6.068128242497409</c:v>
                </c:pt>
                <c:pt idx="1195">
                  <c:v>6.0695941183115</c:v>
                </c:pt>
                <c:pt idx="1196">
                  <c:v>6.071089042152444</c:v>
                </c:pt>
                <c:pt idx="1197">
                  <c:v>6.072613486480591</c:v>
                </c:pt>
                <c:pt idx="1198">
                  <c:v>6.074167927370636</c:v>
                </c:pt>
                <c:pt idx="1199">
                  <c:v>6.075752844372532</c:v>
                </c:pt>
                <c:pt idx="1200">
                  <c:v>6.07736872036506</c:v>
                </c:pt>
                <c:pt idx="1201">
                  <c:v>6.079016041401958</c:v>
                </c:pt>
                <c:pt idx="1202">
                  <c:v>6.080695296550531</c:v>
                </c:pt>
                <c:pt idx="1203">
                  <c:v>6.082406977722679</c:v>
                </c:pt>
                <c:pt idx="1204">
                  <c:v>6.084151579498273</c:v>
                </c:pt>
                <c:pt idx="1205">
                  <c:v>6.085929598940836</c:v>
                </c:pt>
                <c:pt idx="1206">
                  <c:v>6.087741535405488</c:v>
                </c:pt>
                <c:pt idx="1207">
                  <c:v>6.08958789033913</c:v>
                </c:pt>
                <c:pt idx="1208">
                  <c:v>6.091469167072863</c:v>
                </c:pt>
                <c:pt idx="1209">
                  <c:v>6.093385870606652</c:v>
                </c:pt>
                <c:pt idx="1210">
                  <c:v>6.095338507386211</c:v>
                </c:pt>
                <c:pt idx="1211">
                  <c:v>6.097327585072215</c:v>
                </c:pt>
                <c:pt idx="1212">
                  <c:v>6.099353612301813</c:v>
                </c:pt>
                <c:pt idx="1213">
                  <c:v>6.101417098442566</c:v>
                </c:pt>
                <c:pt idx="1214">
                  <c:v>6.103518553338852</c:v>
                </c:pt>
                <c:pt idx="1215">
                  <c:v>6.105658487050871</c:v>
                </c:pt>
                <c:pt idx="1216">
                  <c:v>6.107837409586347</c:v>
                </c:pt>
                <c:pt idx="1217">
                  <c:v>6.110055830625069</c:v>
                </c:pt>
                <c:pt idx="1218">
                  <c:v>6.112314259236439</c:v>
                </c:pt>
                <c:pt idx="1219">
                  <c:v>6.114613203590191</c:v>
                </c:pt>
                <c:pt idx="1220">
                  <c:v>6.116953170660484</c:v>
                </c:pt>
                <c:pt idx="1221">
                  <c:v>6.119334665923573</c:v>
                </c:pt>
                <c:pt idx="1222">
                  <c:v>6.121758193049328</c:v>
                </c:pt>
                <c:pt idx="1223">
                  <c:v>6.124224253586808</c:v>
                </c:pt>
                <c:pt idx="1224">
                  <c:v>6.126733346644215</c:v>
                </c:pt>
                <c:pt idx="1225">
                  <c:v>6.129285968563502</c:v>
                </c:pt>
                <c:pt idx="1226">
                  <c:v>6.131882612589955</c:v>
                </c:pt>
                <c:pt idx="1227">
                  <c:v>6.134523768537107</c:v>
                </c:pt>
                <c:pt idx="1228">
                  <c:v>6.137209922447324</c:v>
                </c:pt>
                <c:pt idx="1229">
                  <c:v>6.139941556248458</c:v>
                </c:pt>
                <c:pt idx="1230">
                  <c:v>6.142719147406959</c:v>
                </c:pt>
                <c:pt idx="1231">
                  <c:v>6.145543168577879</c:v>
                </c:pt>
                <c:pt idx="1232">
                  <c:v>6.148414087252195</c:v>
                </c:pt>
                <c:pt idx="1233">
                  <c:v>6.151332365401921</c:v>
                </c:pt>
                <c:pt idx="1234">
                  <c:v>6.154298459123471</c:v>
                </c:pt>
                <c:pt idx="1235">
                  <c:v>6.157312818279782</c:v>
                </c:pt>
                <c:pt idx="1236">
                  <c:v>6.160375886141702</c:v>
                </c:pt>
                <c:pt idx="1237">
                  <c:v>6.163488099029155</c:v>
                </c:pt>
                <c:pt idx="1238">
                  <c:v>6.166649885952642</c:v>
                </c:pt>
                <c:pt idx="1239">
                  <c:v>6.169861668255618</c:v>
                </c:pt>
                <c:pt idx="1240">
                  <c:v>6.173123859258309</c:v>
                </c:pt>
                <c:pt idx="1241">
                  <c:v>6.176436863903551</c:v>
                </c:pt>
                <c:pt idx="1242">
                  <c:v>6.17980107840523</c:v>
                </c:pt>
                <c:pt idx="1243">
                  <c:v>6.183216889899914</c:v>
                </c:pt>
                <c:pt idx="1244">
                  <c:v>6.186684676102286</c:v>
                </c:pt>
                <c:pt idx="1245">
                  <c:v>6.190204804964954</c:v>
                </c:pt>
                <c:pt idx="1246">
                  <c:v>6.193777634343291</c:v>
                </c:pt>
                <c:pt idx="1247">
                  <c:v>6.197403511665858</c:v>
                </c:pt>
                <c:pt idx="1248">
                  <c:v>6.201082773611067</c:v>
                </c:pt>
                <c:pt idx="1249">
                  <c:v>6.204815745790654</c:v>
                </c:pt>
                <c:pt idx="1250">
                  <c:v>6.208602742440581</c:v>
                </c:pt>
                <c:pt idx="1251">
                  <c:v>6.212444066119962</c:v>
                </c:pt>
                <c:pt idx="1252">
                  <c:v>6.216340007418595</c:v>
                </c:pt>
                <c:pt idx="1253">
                  <c:v>6.220290844673688</c:v>
                </c:pt>
                <c:pt idx="1254">
                  <c:v>6.224296843696339</c:v>
                </c:pt>
                <c:pt idx="1255">
                  <c:v>6.228358257508321</c:v>
                </c:pt>
                <c:pt idx="1256">
                  <c:v>6.232475326089727</c:v>
                </c:pt>
                <c:pt idx="1257">
                  <c:v>6.236648276137979</c:v>
                </c:pt>
                <c:pt idx="1258">
                  <c:v>6.240877320838722</c:v>
                </c:pt>
                <c:pt idx="1259">
                  <c:v>6.245162659649067</c:v>
                </c:pt>
                <c:pt idx="1260">
                  <c:v>6.249504478093661</c:v>
                </c:pt>
                <c:pt idx="1261">
                  <c:v>6.25390294757401</c:v>
                </c:pt>
                <c:pt idx="1262">
                  <c:v>6.258358225191473</c:v>
                </c:pt>
                <c:pt idx="1263">
                  <c:v>6.262870453584307</c:v>
                </c:pt>
                <c:pt idx="1264">
                  <c:v>6.267439760779122</c:v>
                </c:pt>
                <c:pt idx="1265">
                  <c:v>6.27206626005707</c:v>
                </c:pt>
                <c:pt idx="1266">
                  <c:v>6.276750049835064</c:v>
                </c:pt>
                <c:pt idx="1267">
                  <c:v>6.2814912135623</c:v>
                </c:pt>
                <c:pt idx="1268">
                  <c:v>6.286289819632284</c:v>
                </c:pt>
                <c:pt idx="1269">
                  <c:v>6.2911459213106</c:v>
                </c:pt>
                <c:pt idx="1270">
                  <c:v>6.296059556678558</c:v>
                </c:pt>
                <c:pt idx="1271">
                  <c:v>6.301030748592833</c:v>
                </c:pt>
                <c:pt idx="1272">
                  <c:v>6.306059504661226</c:v>
                </c:pt>
                <c:pt idx="1273">
                  <c:v>6.311145817234571</c:v>
                </c:pt>
                <c:pt idx="1274">
                  <c:v>6.316289663414807</c:v>
                </c:pt>
                <c:pt idx="1275">
                  <c:v>6.321491005079223</c:v>
                </c:pt>
                <c:pt idx="1276">
                  <c:v>6.326749788920771</c:v>
                </c:pt>
                <c:pt idx="1277">
                  <c:v>6.332065946504436</c:v>
                </c:pt>
                <c:pt idx="1278">
                  <c:v>6.337439394339434</c:v>
                </c:pt>
                <c:pt idx="1279">
                  <c:v>6.34287003396718</c:v>
                </c:pt>
                <c:pt idx="1280">
                  <c:v>6.34835775206474</c:v>
                </c:pt>
                <c:pt idx="1281">
                  <c:v>6.353902420563607</c:v>
                </c:pt>
                <c:pt idx="1282">
                  <c:v>6.359503896783495</c:v>
                </c:pt>
                <c:pt idx="1283">
                  <c:v>6.365162023580861</c:v>
                </c:pt>
                <c:pt idx="1284">
                  <c:v>6.370876629511853</c:v>
                </c:pt>
                <c:pt idx="1285">
                  <c:v>6.376647529009295</c:v>
                </c:pt>
                <c:pt idx="1286">
                  <c:v>6.382474522573349</c:v>
                </c:pt>
                <c:pt idx="1287">
                  <c:v>6.388357396975433</c:v>
                </c:pt>
                <c:pt idx="1288">
                  <c:v>6.394295925474949</c:v>
                </c:pt>
                <c:pt idx="1289">
                  <c:v>6.400289868048386</c:v>
                </c:pt>
                <c:pt idx="1290">
                  <c:v>6.406338971630285</c:v>
                </c:pt>
                <c:pt idx="1291">
                  <c:v>6.41244297036558</c:v>
                </c:pt>
                <c:pt idx="1292">
                  <c:v>6.418601585872795</c:v>
                </c:pt>
                <c:pt idx="1293">
                  <c:v>6.424814527517538</c:v>
                </c:pt>
                <c:pt idx="1294">
                  <c:v>6.431081492695765</c:v>
                </c:pt>
                <c:pt idx="1295">
                  <c:v>6.43740216712623</c:v>
                </c:pt>
                <c:pt idx="1296">
                  <c:v>6.44377622515153</c:v>
                </c:pt>
                <c:pt idx="1297">
                  <c:v>6.450203330047193</c:v>
                </c:pt>
                <c:pt idx="1298">
                  <c:v>6.456683134338175</c:v>
                </c:pt>
                <c:pt idx="1299">
                  <c:v>6.463215280122185</c:v>
                </c:pt>
                <c:pt idx="1300">
                  <c:v>6.46979939939923</c:v>
                </c:pt>
                <c:pt idx="1301">
                  <c:v>6.476435114406767</c:v>
                </c:pt>
                <c:pt idx="1302">
                  <c:v>6.483122037959858</c:v>
                </c:pt>
                <c:pt idx="1303">
                  <c:v>6.48985977379572</c:v>
                </c:pt>
                <c:pt idx="1304">
                  <c:v>6.496647916922064</c:v>
                </c:pt>
                <c:pt idx="1305">
                  <c:v>6.503486053968648</c:v>
                </c:pt>
                <c:pt idx="1306">
                  <c:v>6.510373763541387</c:v>
                </c:pt>
                <c:pt idx="1307">
                  <c:v>6.517310616578532</c:v>
                </c:pt>
                <c:pt idx="1308">
                  <c:v>6.524296176708261</c:v>
                </c:pt>
                <c:pt idx="1309">
                  <c:v>6.53133000060715</c:v>
                </c:pt>
                <c:pt idx="1310">
                  <c:v>6.538411638358977</c:v>
                </c:pt>
                <c:pt idx="1311">
                  <c:v>6.54554063381332</c:v>
                </c:pt>
                <c:pt idx="1312">
                  <c:v>6.552716524943392</c:v>
                </c:pt>
                <c:pt idx="1313">
                  <c:v>6.55993884420266</c:v>
                </c:pt>
                <c:pt idx="1314">
                  <c:v>6.567207118879695</c:v>
                </c:pt>
                <c:pt idx="1315">
                  <c:v>6.574520871450828</c:v>
                </c:pt>
                <c:pt idx="1316">
                  <c:v>6.581879619930105</c:v>
                </c:pt>
                <c:pt idx="1317">
                  <c:v>6.589282878216157</c:v>
                </c:pt>
                <c:pt idx="1318">
                  <c:v>6.596730156435502</c:v>
                </c:pt>
                <c:pt idx="1319">
                  <c:v>6.604220961281932</c:v>
                </c:pt>
                <c:pt idx="1320">
                  <c:v>6.611754796351572</c:v>
                </c:pt>
                <c:pt idx="1321">
                  <c:v>6.619331162473254</c:v>
                </c:pt>
                <c:pt idx="1322">
                  <c:v>6.626949558033882</c:v>
                </c:pt>
                <c:pt idx="1323">
                  <c:v>6.634609479298439</c:v>
                </c:pt>
                <c:pt idx="1324">
                  <c:v>6.642310420724376</c:v>
                </c:pt>
                <c:pt idx="1325">
                  <c:v>6.650051875270061</c:v>
                </c:pt>
                <c:pt idx="1326">
                  <c:v>6.657833334697064</c:v>
                </c:pt>
                <c:pt idx="1327">
                  <c:v>6.665654289866032</c:v>
                </c:pt>
                <c:pt idx="1328">
                  <c:v>6.673514231025929</c:v>
                </c:pt>
                <c:pt idx="1329">
                  <c:v>6.681412648096445</c:v>
                </c:pt>
                <c:pt idx="1330">
                  <c:v>6.689349030943422</c:v>
                </c:pt>
                <c:pt idx="1331">
                  <c:v>6.697322869647102</c:v>
                </c:pt>
                <c:pt idx="1332">
                  <c:v>6.705333654763082</c:v>
                </c:pt>
                <c:pt idx="1333">
                  <c:v>6.713380877575871</c:v>
                </c:pt>
                <c:pt idx="1334">
                  <c:v>6.721464030344908</c:v>
                </c:pt>
                <c:pt idx="1335">
                  <c:v>6.729582606542985</c:v>
                </c:pt>
                <c:pt idx="1336">
                  <c:v>6.737736101087025</c:v>
                </c:pt>
                <c:pt idx="1337">
                  <c:v>6.745924010561119</c:v>
                </c:pt>
                <c:pt idx="1338">
                  <c:v>6.754145833431823</c:v>
                </c:pt>
                <c:pt idx="1339">
                  <c:v>6.762401070255701</c:v>
                </c:pt>
                <c:pt idx="1340">
                  <c:v>6.770689223879083</c:v>
                </c:pt>
                <c:pt idx="1341">
                  <c:v>6.779009799630066</c:v>
                </c:pt>
                <c:pt idx="1342">
                  <c:v>6.787362305502788</c:v>
                </c:pt>
                <c:pt idx="1343">
                  <c:v>6.795746252333992</c:v>
                </c:pt>
                <c:pt idx="1344">
                  <c:v>6.804161153971958</c:v>
                </c:pt>
                <c:pt idx="1345">
                  <c:v>6.812606527437826</c:v>
                </c:pt>
                <c:pt idx="1346">
                  <c:v>6.821081893079411</c:v>
                </c:pt>
                <c:pt idx="1347">
                  <c:v>6.829586774717585</c:v>
                </c:pt>
                <c:pt idx="1348">
                  <c:v>6.838120699785302</c:v>
                </c:pt>
                <c:pt idx="1349">
                  <c:v>6.84668319945938</c:v>
                </c:pt>
                <c:pt idx="1350">
                  <c:v>6.855273808785151</c:v>
                </c:pt>
                <c:pt idx="1351">
                  <c:v>6.863892066794062</c:v>
                </c:pt>
                <c:pt idx="1352">
                  <c:v>6.872537516614405</c:v>
                </c:pt>
                <c:pt idx="1353">
                  <c:v>6.88120970557524</c:v>
                </c:pt>
                <c:pt idx="1354">
                  <c:v>6.889908185303696</c:v>
                </c:pt>
                <c:pt idx="1355">
                  <c:v>6.898632511815753</c:v>
                </c:pt>
                <c:pt idx="1356">
                  <c:v>6.907382245600671</c:v>
                </c:pt>
                <c:pt idx="1357">
                  <c:v>6.916156951699206</c:v>
                </c:pt>
                <c:pt idx="1358">
                  <c:v>6.92495619977575</c:v>
                </c:pt>
                <c:pt idx="1359">
                  <c:v>6.93377956418458</c:v>
                </c:pt>
                <c:pt idx="1360">
                  <c:v>6.942626624030324</c:v>
                </c:pt>
                <c:pt idx="1361">
                  <c:v>6.951496963222863</c:v>
                </c:pt>
                <c:pt idx="1362">
                  <c:v>6.960390170526768</c:v>
                </c:pt>
                <c:pt idx="1363">
                  <c:v>6.969305839605477</c:v>
                </c:pt>
                <c:pt idx="1364">
                  <c:v>6.978243569060341</c:v>
                </c:pt>
                <c:pt idx="1365">
                  <c:v>6.987202962464737</c:v>
                </c:pt>
                <c:pt idx="1366">
                  <c:v>6.996183628393367</c:v>
                </c:pt>
                <c:pt idx="1367">
                  <c:v>7.00518518044695</c:v>
                </c:pt>
                <c:pt idx="1368">
                  <c:v>7.014207237272417</c:v>
                </c:pt>
                <c:pt idx="1369">
                  <c:v>7.023249422578827</c:v>
                </c:pt>
                <c:pt idx="1370">
                  <c:v>7.032311365149116</c:v>
                </c:pt>
                <c:pt idx="1371">
                  <c:v>7.041392698847852</c:v>
                </c:pt>
                <c:pt idx="1372">
                  <c:v>7.050493062625164</c:v>
                </c:pt>
                <c:pt idx="1373">
                  <c:v>7.059612100516987</c:v>
                </c:pt>
                <c:pt idx="1374">
                  <c:v>7.068749461641768</c:v>
                </c:pt>
                <c:pt idx="1375">
                  <c:v>7.077904800193809</c:v>
                </c:pt>
                <c:pt idx="1376">
                  <c:v>7.087077775433354</c:v>
                </c:pt>
                <c:pt idx="1377">
                  <c:v>7.096268051673624</c:v>
                </c:pt>
                <c:pt idx="1378">
                  <c:v>7.105475298264872</c:v>
                </c:pt>
                <c:pt idx="1379">
                  <c:v>7.11469918957565</c:v>
                </c:pt>
                <c:pt idx="1380">
                  <c:v>7.123939404971413</c:v>
                </c:pt>
                <c:pt idx="1381">
                  <c:v>7.133195628790577</c:v>
                </c:pt>
                <c:pt idx="1382">
                  <c:v>7.142467550318175</c:v>
                </c:pt>
                <c:pt idx="1383">
                  <c:v>7.15175486375725</c:v>
                </c:pt>
                <c:pt idx="1384">
                  <c:v>7.161057268198076</c:v>
                </c:pt>
                <c:pt idx="1385">
                  <c:v>7.170374467585357</c:v>
                </c:pt>
                <c:pt idx="1386">
                  <c:v>7.179706170683526</c:v>
                </c:pt>
                <c:pt idx="1387">
                  <c:v>7.189052091040226</c:v>
                </c:pt>
                <c:pt idx="1388">
                  <c:v>7.198411946948116</c:v>
                </c:pt>
                <c:pt idx="1389">
                  <c:v>7.207785461405094</c:v>
                </c:pt>
                <c:pt idx="1390">
                  <c:v>7.217172362073046</c:v>
                </c:pt>
                <c:pt idx="1391">
                  <c:v>7.22657238123523</c:v>
                </c:pt>
                <c:pt idx="1392">
                  <c:v>7.235985255752373</c:v>
                </c:pt>
                <c:pt idx="1393">
                  <c:v>7.245410727017596</c:v>
                </c:pt>
                <c:pt idx="1394">
                  <c:v>7.254848540910253</c:v>
                </c:pt>
                <c:pt idx="1395">
                  <c:v>7.26429844774877</c:v>
                </c:pt>
                <c:pt idx="1396">
                  <c:v>7.273760202242557</c:v>
                </c:pt>
                <c:pt idx="1397">
                  <c:v>7.283233563443111</c:v>
                </c:pt>
                <c:pt idx="1398">
                  <c:v>7.292718294694346</c:v>
                </c:pt>
                <c:pt idx="1399">
                  <c:v>7.302214163582255</c:v>
                </c:pt>
                <c:pt idx="1400">
                  <c:v>7.311720941883967</c:v>
                </c:pt>
                <c:pt idx="1401">
                  <c:v>7.321238405516272</c:v>
                </c:pt>
                <c:pt idx="1402">
                  <c:v>7.330766334483673</c:v>
                </c:pt>
                <c:pt idx="1403">
                  <c:v>7.340304512826041</c:v>
                </c:pt>
                <c:pt idx="1404">
                  <c:v>7.349852728565929</c:v>
                </c:pt>
                <c:pt idx="1405">
                  <c:v>7.836376643109658</c:v>
                </c:pt>
                <c:pt idx="1406">
                  <c:v>8.332026612039227</c:v>
                </c:pt>
                <c:pt idx="1407">
                  <c:v>8.830641894015936</c:v>
                </c:pt>
                <c:pt idx="1408">
                  <c:v>9.33020308729935</c:v>
                </c:pt>
              </c:numCache>
            </c:numRef>
          </c:yVal>
          <c:smooth val="1"/>
        </c:ser>
        <c:ser>
          <c:idx val="18"/>
          <c:order val="23"/>
          <c:tx>
            <c:strRef>
              <c:f>'[1]H3PO4 OPEN'!$AH$2</c:f>
              <c:strCache>
                <c:ptCount val="1"/>
                <c:pt idx="0">
                  <c:v>PO43-</c:v>
                </c:pt>
              </c:strCache>
            </c:strRef>
          </c:tx>
          <c:spPr>
            <a:ln w="63500">
              <a:solidFill>
                <a:srgbClr val="008000">
                  <a:alpha val="50000"/>
                </a:srgbClr>
              </a:solidFill>
              <a:prstDash val="solid"/>
            </a:ln>
          </c:spPr>
          <c:marker>
            <c:symbol val="none"/>
          </c:marker>
          <c:xVal>
            <c:numRef>
              <c:f>'[1]H3PO4 OPEN'!$N$3:$N$1411</c:f>
              <c:numCache>
                <c:formatCode>General</c:formatCode>
                <c:ptCount val="1409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-0.5</c:v>
                </c:pt>
                <c:pt idx="4" formatCode="0.00">
                  <c:v>0.0</c:v>
                </c:pt>
                <c:pt idx="5" formatCode="0.00">
                  <c:v>0.01</c:v>
                </c:pt>
                <c:pt idx="6" formatCode="0.00">
                  <c:v>0.02</c:v>
                </c:pt>
                <c:pt idx="7" formatCode="0.00">
                  <c:v>0.03</c:v>
                </c:pt>
                <c:pt idx="8" formatCode="0.00">
                  <c:v>0.04</c:v>
                </c:pt>
                <c:pt idx="9" formatCode="0.00">
                  <c:v>0.05</c:v>
                </c:pt>
                <c:pt idx="10" formatCode="0.00">
                  <c:v>0.06</c:v>
                </c:pt>
                <c:pt idx="11" formatCode="0.00">
                  <c:v>0.07</c:v>
                </c:pt>
                <c:pt idx="12" formatCode="0.00">
                  <c:v>0.08</c:v>
                </c:pt>
                <c:pt idx="13" formatCode="0.00">
                  <c:v>0.09</c:v>
                </c:pt>
                <c:pt idx="14" formatCode="0.00">
                  <c:v>0.1</c:v>
                </c:pt>
                <c:pt idx="15" formatCode="0.00">
                  <c:v>0.11</c:v>
                </c:pt>
                <c:pt idx="16" formatCode="0.00">
                  <c:v>0.12</c:v>
                </c:pt>
                <c:pt idx="17" formatCode="0.00">
                  <c:v>0.13</c:v>
                </c:pt>
                <c:pt idx="18" formatCode="0.00">
                  <c:v>0.14</c:v>
                </c:pt>
                <c:pt idx="19" formatCode="0.00">
                  <c:v>0.15</c:v>
                </c:pt>
                <c:pt idx="20" formatCode="0.00">
                  <c:v>0.16</c:v>
                </c:pt>
                <c:pt idx="21" formatCode="0.00">
                  <c:v>0.17</c:v>
                </c:pt>
                <c:pt idx="22" formatCode="0.00">
                  <c:v>0.18</c:v>
                </c:pt>
                <c:pt idx="23" formatCode="0.00">
                  <c:v>0.19</c:v>
                </c:pt>
                <c:pt idx="24" formatCode="0.00">
                  <c:v>0.2</c:v>
                </c:pt>
                <c:pt idx="25" formatCode="0.00">
                  <c:v>0.21</c:v>
                </c:pt>
                <c:pt idx="26" formatCode="0.00">
                  <c:v>0.22</c:v>
                </c:pt>
                <c:pt idx="27" formatCode="0.00">
                  <c:v>0.23</c:v>
                </c:pt>
                <c:pt idx="28" formatCode="0.00">
                  <c:v>0.24</c:v>
                </c:pt>
                <c:pt idx="29" formatCode="0.00">
                  <c:v>0.25</c:v>
                </c:pt>
                <c:pt idx="30" formatCode="0.00">
                  <c:v>0.26</c:v>
                </c:pt>
                <c:pt idx="31" formatCode="0.00">
                  <c:v>0.27</c:v>
                </c:pt>
                <c:pt idx="32" formatCode="0.00">
                  <c:v>0.28</c:v>
                </c:pt>
                <c:pt idx="33" formatCode="0.00">
                  <c:v>0.29</c:v>
                </c:pt>
                <c:pt idx="34" formatCode="0.00">
                  <c:v>0.3</c:v>
                </c:pt>
                <c:pt idx="35" formatCode="0.00">
                  <c:v>0.31</c:v>
                </c:pt>
                <c:pt idx="36" formatCode="0.00">
                  <c:v>0.32</c:v>
                </c:pt>
                <c:pt idx="37" formatCode="0.00">
                  <c:v>0.33</c:v>
                </c:pt>
                <c:pt idx="38" formatCode="0.00">
                  <c:v>0.34</c:v>
                </c:pt>
                <c:pt idx="39" formatCode="0.00">
                  <c:v>0.35</c:v>
                </c:pt>
                <c:pt idx="40" formatCode="0.00">
                  <c:v>0.36</c:v>
                </c:pt>
                <c:pt idx="41" formatCode="0.00">
                  <c:v>0.37</c:v>
                </c:pt>
                <c:pt idx="42" formatCode="0.00">
                  <c:v>0.38</c:v>
                </c:pt>
                <c:pt idx="43" formatCode="0.00">
                  <c:v>0.39</c:v>
                </c:pt>
                <c:pt idx="44" formatCode="0.00">
                  <c:v>0.4</c:v>
                </c:pt>
                <c:pt idx="45" formatCode="0.00">
                  <c:v>0.41</c:v>
                </c:pt>
                <c:pt idx="46" formatCode="0.00">
                  <c:v>0.42</c:v>
                </c:pt>
                <c:pt idx="47" formatCode="0.00">
                  <c:v>0.43</c:v>
                </c:pt>
                <c:pt idx="48" formatCode="0.00">
                  <c:v>0.44</c:v>
                </c:pt>
                <c:pt idx="49" formatCode="0.00">
                  <c:v>0.45</c:v>
                </c:pt>
                <c:pt idx="50" formatCode="0.00">
                  <c:v>0.46</c:v>
                </c:pt>
                <c:pt idx="51" formatCode="0.00">
                  <c:v>0.47</c:v>
                </c:pt>
                <c:pt idx="52" formatCode="0.00">
                  <c:v>0.48</c:v>
                </c:pt>
                <c:pt idx="53" formatCode="0.00">
                  <c:v>0.49</c:v>
                </c:pt>
                <c:pt idx="54" formatCode="0.00">
                  <c:v>0.5</c:v>
                </c:pt>
                <c:pt idx="55" formatCode="0.00">
                  <c:v>0.51</c:v>
                </c:pt>
                <c:pt idx="56" formatCode="0.00">
                  <c:v>0.52</c:v>
                </c:pt>
                <c:pt idx="57" formatCode="0.00">
                  <c:v>0.53</c:v>
                </c:pt>
                <c:pt idx="58" formatCode="0.00">
                  <c:v>0.54</c:v>
                </c:pt>
                <c:pt idx="59" formatCode="0.00">
                  <c:v>0.55</c:v>
                </c:pt>
                <c:pt idx="60" formatCode="0.00">
                  <c:v>0.56</c:v>
                </c:pt>
                <c:pt idx="61" formatCode="0.00">
                  <c:v>0.57</c:v>
                </c:pt>
                <c:pt idx="62" formatCode="0.00">
                  <c:v>0.58</c:v>
                </c:pt>
                <c:pt idx="63" formatCode="0.00">
                  <c:v>0.59</c:v>
                </c:pt>
                <c:pt idx="64" formatCode="0.00">
                  <c:v>0.6</c:v>
                </c:pt>
                <c:pt idx="65" formatCode="0.00">
                  <c:v>0.61</c:v>
                </c:pt>
                <c:pt idx="66" formatCode="0.00">
                  <c:v>0.62</c:v>
                </c:pt>
                <c:pt idx="67" formatCode="0.00">
                  <c:v>0.63</c:v>
                </c:pt>
                <c:pt idx="68" formatCode="0.00">
                  <c:v>0.64</c:v>
                </c:pt>
                <c:pt idx="69" formatCode="0.00">
                  <c:v>0.65</c:v>
                </c:pt>
                <c:pt idx="70" formatCode="0.00">
                  <c:v>0.66</c:v>
                </c:pt>
                <c:pt idx="71" formatCode="0.00">
                  <c:v>0.67</c:v>
                </c:pt>
                <c:pt idx="72" formatCode="0.00">
                  <c:v>0.68</c:v>
                </c:pt>
                <c:pt idx="73" formatCode="0.00">
                  <c:v>0.69</c:v>
                </c:pt>
                <c:pt idx="74" formatCode="0.00">
                  <c:v>0.7</c:v>
                </c:pt>
                <c:pt idx="75" formatCode="0.00">
                  <c:v>0.71</c:v>
                </c:pt>
                <c:pt idx="76" formatCode="0.00">
                  <c:v>0.72</c:v>
                </c:pt>
                <c:pt idx="77" formatCode="0.00">
                  <c:v>0.73</c:v>
                </c:pt>
                <c:pt idx="78" formatCode="0.00">
                  <c:v>0.74</c:v>
                </c:pt>
                <c:pt idx="79" formatCode="0.00">
                  <c:v>0.75</c:v>
                </c:pt>
                <c:pt idx="80" formatCode="0.00">
                  <c:v>0.76</c:v>
                </c:pt>
                <c:pt idx="81" formatCode="0.00">
                  <c:v>0.77</c:v>
                </c:pt>
                <c:pt idx="82" formatCode="0.00">
                  <c:v>0.78</c:v>
                </c:pt>
                <c:pt idx="83" formatCode="0.00">
                  <c:v>0.79</c:v>
                </c:pt>
                <c:pt idx="84" formatCode="0.00">
                  <c:v>0.8</c:v>
                </c:pt>
                <c:pt idx="85" formatCode="0.00">
                  <c:v>0.81</c:v>
                </c:pt>
                <c:pt idx="86" formatCode="0.00">
                  <c:v>0.82</c:v>
                </c:pt>
                <c:pt idx="87" formatCode="0.00">
                  <c:v>0.83</c:v>
                </c:pt>
                <c:pt idx="88" formatCode="0.00">
                  <c:v>0.84</c:v>
                </c:pt>
                <c:pt idx="89" formatCode="0.00">
                  <c:v>0.85</c:v>
                </c:pt>
                <c:pt idx="90" formatCode="0.00">
                  <c:v>0.86</c:v>
                </c:pt>
                <c:pt idx="91" formatCode="0.00">
                  <c:v>0.87</c:v>
                </c:pt>
                <c:pt idx="92" formatCode="0.00">
                  <c:v>0.88</c:v>
                </c:pt>
                <c:pt idx="93" formatCode="0.00">
                  <c:v>0.89</c:v>
                </c:pt>
                <c:pt idx="94" formatCode="0.00">
                  <c:v>0.9</c:v>
                </c:pt>
                <c:pt idx="95" formatCode="0.00">
                  <c:v>0.91</c:v>
                </c:pt>
                <c:pt idx="96" formatCode="0.00">
                  <c:v>0.92</c:v>
                </c:pt>
                <c:pt idx="97" formatCode="0.00">
                  <c:v>0.93</c:v>
                </c:pt>
                <c:pt idx="98" formatCode="0.00">
                  <c:v>0.94</c:v>
                </c:pt>
                <c:pt idx="99" formatCode="0.00">
                  <c:v>0.95</c:v>
                </c:pt>
                <c:pt idx="100" formatCode="0.00">
                  <c:v>0.96</c:v>
                </c:pt>
                <c:pt idx="101" formatCode="0.00">
                  <c:v>0.97</c:v>
                </c:pt>
                <c:pt idx="102" formatCode="0.00">
                  <c:v>0.98</c:v>
                </c:pt>
                <c:pt idx="103" formatCode="0.00">
                  <c:v>0.99</c:v>
                </c:pt>
                <c:pt idx="104" formatCode="0.00">
                  <c:v>1.0</c:v>
                </c:pt>
                <c:pt idx="105" formatCode="0.00">
                  <c:v>1.01</c:v>
                </c:pt>
                <c:pt idx="106" formatCode="0.00">
                  <c:v>1.02</c:v>
                </c:pt>
                <c:pt idx="107" formatCode="0.00">
                  <c:v>1.03</c:v>
                </c:pt>
                <c:pt idx="108" formatCode="0.00">
                  <c:v>1.04</c:v>
                </c:pt>
                <c:pt idx="109" formatCode="0.00">
                  <c:v>1.05</c:v>
                </c:pt>
                <c:pt idx="110" formatCode="0.00">
                  <c:v>1.06</c:v>
                </c:pt>
                <c:pt idx="111" formatCode="0.00">
                  <c:v>1.07</c:v>
                </c:pt>
                <c:pt idx="112" formatCode="0.00">
                  <c:v>1.08</c:v>
                </c:pt>
                <c:pt idx="113" formatCode="0.00">
                  <c:v>1.09</c:v>
                </c:pt>
                <c:pt idx="114" formatCode="0.00">
                  <c:v>1.1</c:v>
                </c:pt>
                <c:pt idx="115" formatCode="0.00">
                  <c:v>1.11</c:v>
                </c:pt>
                <c:pt idx="116" formatCode="0.00">
                  <c:v>1.12</c:v>
                </c:pt>
                <c:pt idx="117" formatCode="0.00">
                  <c:v>1.13</c:v>
                </c:pt>
                <c:pt idx="118" formatCode="0.00">
                  <c:v>1.14</c:v>
                </c:pt>
                <c:pt idx="119" formatCode="0.00">
                  <c:v>1.15</c:v>
                </c:pt>
                <c:pt idx="120" formatCode="0.00">
                  <c:v>1.16</c:v>
                </c:pt>
                <c:pt idx="121" formatCode="0.00">
                  <c:v>1.17</c:v>
                </c:pt>
                <c:pt idx="122" formatCode="0.00">
                  <c:v>1.18</c:v>
                </c:pt>
                <c:pt idx="123" formatCode="0.00">
                  <c:v>1.19</c:v>
                </c:pt>
                <c:pt idx="124" formatCode="0.00">
                  <c:v>1.2</c:v>
                </c:pt>
                <c:pt idx="125" formatCode="0.00">
                  <c:v>1.21</c:v>
                </c:pt>
                <c:pt idx="126" formatCode="0.00">
                  <c:v>1.22</c:v>
                </c:pt>
                <c:pt idx="127" formatCode="0.00">
                  <c:v>1.23</c:v>
                </c:pt>
                <c:pt idx="128" formatCode="0.00">
                  <c:v>1.24</c:v>
                </c:pt>
                <c:pt idx="129" formatCode="0.00">
                  <c:v>1.25</c:v>
                </c:pt>
                <c:pt idx="130" formatCode="0.00">
                  <c:v>1.26</c:v>
                </c:pt>
                <c:pt idx="131" formatCode="0.00">
                  <c:v>1.27</c:v>
                </c:pt>
                <c:pt idx="132" formatCode="0.00">
                  <c:v>1.28</c:v>
                </c:pt>
                <c:pt idx="133" formatCode="0.00">
                  <c:v>1.29</c:v>
                </c:pt>
                <c:pt idx="134" formatCode="0.00">
                  <c:v>1.3</c:v>
                </c:pt>
                <c:pt idx="135" formatCode="0.00">
                  <c:v>1.31</c:v>
                </c:pt>
                <c:pt idx="136" formatCode="0.00">
                  <c:v>1.32</c:v>
                </c:pt>
                <c:pt idx="137" formatCode="0.00">
                  <c:v>1.33</c:v>
                </c:pt>
                <c:pt idx="138" formatCode="0.00">
                  <c:v>1.34</c:v>
                </c:pt>
                <c:pt idx="139" formatCode="0.00">
                  <c:v>1.35</c:v>
                </c:pt>
                <c:pt idx="140" formatCode="0.00">
                  <c:v>1.36</c:v>
                </c:pt>
                <c:pt idx="141" formatCode="0.00">
                  <c:v>1.37</c:v>
                </c:pt>
                <c:pt idx="142" formatCode="0.00">
                  <c:v>1.38</c:v>
                </c:pt>
                <c:pt idx="143" formatCode="0.00">
                  <c:v>1.39</c:v>
                </c:pt>
                <c:pt idx="144" formatCode="0.00">
                  <c:v>1.4</c:v>
                </c:pt>
                <c:pt idx="145" formatCode="0.00">
                  <c:v>1.41</c:v>
                </c:pt>
                <c:pt idx="146" formatCode="0.00">
                  <c:v>1.42</c:v>
                </c:pt>
                <c:pt idx="147" formatCode="0.00">
                  <c:v>1.43</c:v>
                </c:pt>
                <c:pt idx="148" formatCode="0.00">
                  <c:v>1.44</c:v>
                </c:pt>
                <c:pt idx="149" formatCode="0.00">
                  <c:v>1.45</c:v>
                </c:pt>
                <c:pt idx="150" formatCode="0.00">
                  <c:v>1.46</c:v>
                </c:pt>
                <c:pt idx="151" formatCode="0.00">
                  <c:v>1.47</c:v>
                </c:pt>
                <c:pt idx="152" formatCode="0.00">
                  <c:v>1.48</c:v>
                </c:pt>
                <c:pt idx="153" formatCode="0.00">
                  <c:v>1.49</c:v>
                </c:pt>
                <c:pt idx="154" formatCode="0.00">
                  <c:v>1.5</c:v>
                </c:pt>
                <c:pt idx="155" formatCode="0.00">
                  <c:v>1.51</c:v>
                </c:pt>
                <c:pt idx="156" formatCode="0.00">
                  <c:v>1.52</c:v>
                </c:pt>
                <c:pt idx="157" formatCode="0.00">
                  <c:v>1.53</c:v>
                </c:pt>
                <c:pt idx="158" formatCode="0.00">
                  <c:v>1.54</c:v>
                </c:pt>
                <c:pt idx="159" formatCode="0.00">
                  <c:v>1.55</c:v>
                </c:pt>
                <c:pt idx="160" formatCode="0.00">
                  <c:v>1.56</c:v>
                </c:pt>
                <c:pt idx="161" formatCode="0.00">
                  <c:v>1.57</c:v>
                </c:pt>
                <c:pt idx="162" formatCode="0.00">
                  <c:v>1.58</c:v>
                </c:pt>
                <c:pt idx="163" formatCode="0.00">
                  <c:v>1.59</c:v>
                </c:pt>
                <c:pt idx="164" formatCode="0.00">
                  <c:v>1.6</c:v>
                </c:pt>
                <c:pt idx="165" formatCode="0.00">
                  <c:v>1.61</c:v>
                </c:pt>
                <c:pt idx="166" formatCode="0.00">
                  <c:v>1.62</c:v>
                </c:pt>
                <c:pt idx="167" formatCode="0.00">
                  <c:v>1.63</c:v>
                </c:pt>
                <c:pt idx="168" formatCode="0.00">
                  <c:v>1.64</c:v>
                </c:pt>
                <c:pt idx="169" formatCode="0.00">
                  <c:v>1.65</c:v>
                </c:pt>
                <c:pt idx="170" formatCode="0.00">
                  <c:v>1.66</c:v>
                </c:pt>
                <c:pt idx="171" formatCode="0.00">
                  <c:v>1.67</c:v>
                </c:pt>
                <c:pt idx="172" formatCode="0.00">
                  <c:v>1.68</c:v>
                </c:pt>
                <c:pt idx="173" formatCode="0.00">
                  <c:v>1.69</c:v>
                </c:pt>
                <c:pt idx="174" formatCode="0.00">
                  <c:v>1.7</c:v>
                </c:pt>
                <c:pt idx="175" formatCode="0.00">
                  <c:v>1.71</c:v>
                </c:pt>
                <c:pt idx="176" formatCode="0.00">
                  <c:v>1.72</c:v>
                </c:pt>
                <c:pt idx="177" formatCode="0.00">
                  <c:v>1.73</c:v>
                </c:pt>
                <c:pt idx="178" formatCode="0.00">
                  <c:v>1.74</c:v>
                </c:pt>
                <c:pt idx="179" formatCode="0.00">
                  <c:v>1.75</c:v>
                </c:pt>
                <c:pt idx="180" formatCode="0.00">
                  <c:v>1.76</c:v>
                </c:pt>
                <c:pt idx="181" formatCode="0.00">
                  <c:v>1.77</c:v>
                </c:pt>
                <c:pt idx="182" formatCode="0.00">
                  <c:v>1.78</c:v>
                </c:pt>
                <c:pt idx="183" formatCode="0.00">
                  <c:v>1.79</c:v>
                </c:pt>
                <c:pt idx="184" formatCode="0.00">
                  <c:v>1.8</c:v>
                </c:pt>
                <c:pt idx="185" formatCode="0.00">
                  <c:v>1.81</c:v>
                </c:pt>
                <c:pt idx="186" formatCode="0.00">
                  <c:v>1.82</c:v>
                </c:pt>
                <c:pt idx="187" formatCode="0.00">
                  <c:v>1.83</c:v>
                </c:pt>
                <c:pt idx="188" formatCode="0.00">
                  <c:v>1.84</c:v>
                </c:pt>
                <c:pt idx="189" formatCode="0.00">
                  <c:v>1.85</c:v>
                </c:pt>
                <c:pt idx="190" formatCode="0.00">
                  <c:v>1.86</c:v>
                </c:pt>
                <c:pt idx="191" formatCode="0.00">
                  <c:v>1.87</c:v>
                </c:pt>
                <c:pt idx="192" formatCode="0.00">
                  <c:v>1.88</c:v>
                </c:pt>
                <c:pt idx="193" formatCode="0.00">
                  <c:v>1.89</c:v>
                </c:pt>
                <c:pt idx="194" formatCode="0.00">
                  <c:v>1.9</c:v>
                </c:pt>
                <c:pt idx="195" formatCode="0.00">
                  <c:v>1.91</c:v>
                </c:pt>
                <c:pt idx="196" formatCode="0.00">
                  <c:v>1.92</c:v>
                </c:pt>
                <c:pt idx="197" formatCode="0.00">
                  <c:v>1.93</c:v>
                </c:pt>
                <c:pt idx="198" formatCode="0.00">
                  <c:v>1.94</c:v>
                </c:pt>
                <c:pt idx="199" formatCode="0.00">
                  <c:v>1.95</c:v>
                </c:pt>
                <c:pt idx="200" formatCode="0.00">
                  <c:v>1.96</c:v>
                </c:pt>
                <c:pt idx="201" formatCode="0.00">
                  <c:v>1.97</c:v>
                </c:pt>
                <c:pt idx="202" formatCode="0.00">
                  <c:v>1.98</c:v>
                </c:pt>
                <c:pt idx="203" formatCode="0.00">
                  <c:v>1.99</c:v>
                </c:pt>
                <c:pt idx="204" formatCode="0.00">
                  <c:v>2.0</c:v>
                </c:pt>
                <c:pt idx="205" formatCode="0.00">
                  <c:v>2.01</c:v>
                </c:pt>
                <c:pt idx="206" formatCode="0.00">
                  <c:v>2.02</c:v>
                </c:pt>
                <c:pt idx="207" formatCode="0.00">
                  <c:v>2.03</c:v>
                </c:pt>
                <c:pt idx="208" formatCode="0.00">
                  <c:v>2.04</c:v>
                </c:pt>
                <c:pt idx="209" formatCode="0.00">
                  <c:v>2.05</c:v>
                </c:pt>
                <c:pt idx="210" formatCode="0.00">
                  <c:v>2.06</c:v>
                </c:pt>
                <c:pt idx="211" formatCode="0.00">
                  <c:v>2.07</c:v>
                </c:pt>
                <c:pt idx="212" formatCode="0.00">
                  <c:v>2.08</c:v>
                </c:pt>
                <c:pt idx="213" formatCode="0.00">
                  <c:v>2.09</c:v>
                </c:pt>
                <c:pt idx="214" formatCode="0.00">
                  <c:v>2.1</c:v>
                </c:pt>
                <c:pt idx="215" formatCode="0.00">
                  <c:v>2.11</c:v>
                </c:pt>
                <c:pt idx="216" formatCode="0.00">
                  <c:v>2.12</c:v>
                </c:pt>
                <c:pt idx="217" formatCode="0.00">
                  <c:v>2.13</c:v>
                </c:pt>
                <c:pt idx="218" formatCode="0.00">
                  <c:v>2.14</c:v>
                </c:pt>
                <c:pt idx="219" formatCode="0.00">
                  <c:v>2.15</c:v>
                </c:pt>
                <c:pt idx="220" formatCode="0.00">
                  <c:v>2.16</c:v>
                </c:pt>
                <c:pt idx="221" formatCode="0.00">
                  <c:v>2.17</c:v>
                </c:pt>
                <c:pt idx="222" formatCode="0.00">
                  <c:v>2.18</c:v>
                </c:pt>
                <c:pt idx="223" formatCode="0.00">
                  <c:v>2.19</c:v>
                </c:pt>
                <c:pt idx="224" formatCode="0.00">
                  <c:v>2.2</c:v>
                </c:pt>
                <c:pt idx="225" formatCode="0.00">
                  <c:v>2.21</c:v>
                </c:pt>
                <c:pt idx="226" formatCode="0.00">
                  <c:v>2.22</c:v>
                </c:pt>
                <c:pt idx="227" formatCode="0.00">
                  <c:v>2.23</c:v>
                </c:pt>
                <c:pt idx="228" formatCode="0.00">
                  <c:v>2.24</c:v>
                </c:pt>
                <c:pt idx="229" formatCode="0.00">
                  <c:v>2.25</c:v>
                </c:pt>
                <c:pt idx="230" formatCode="0.00">
                  <c:v>2.26</c:v>
                </c:pt>
                <c:pt idx="231" formatCode="0.00">
                  <c:v>2.27</c:v>
                </c:pt>
                <c:pt idx="232" formatCode="0.00">
                  <c:v>2.28</c:v>
                </c:pt>
                <c:pt idx="233" formatCode="0.00">
                  <c:v>2.29</c:v>
                </c:pt>
                <c:pt idx="234" formatCode="0.00">
                  <c:v>2.3</c:v>
                </c:pt>
                <c:pt idx="235" formatCode="0.00">
                  <c:v>2.31</c:v>
                </c:pt>
                <c:pt idx="236" formatCode="0.00">
                  <c:v>2.32</c:v>
                </c:pt>
                <c:pt idx="237" formatCode="0.00">
                  <c:v>2.33</c:v>
                </c:pt>
                <c:pt idx="238" formatCode="0.00">
                  <c:v>2.34</c:v>
                </c:pt>
                <c:pt idx="239" formatCode="0.00">
                  <c:v>2.35</c:v>
                </c:pt>
                <c:pt idx="240" formatCode="0.00">
                  <c:v>2.36</c:v>
                </c:pt>
                <c:pt idx="241" formatCode="0.00">
                  <c:v>2.37</c:v>
                </c:pt>
                <c:pt idx="242" formatCode="0.00">
                  <c:v>2.38</c:v>
                </c:pt>
                <c:pt idx="243" formatCode="0.00">
                  <c:v>2.39</c:v>
                </c:pt>
                <c:pt idx="244" formatCode="0.00">
                  <c:v>2.4</c:v>
                </c:pt>
                <c:pt idx="245" formatCode="0.00">
                  <c:v>2.41</c:v>
                </c:pt>
                <c:pt idx="246" formatCode="0.00">
                  <c:v>2.42</c:v>
                </c:pt>
                <c:pt idx="247" formatCode="0.00">
                  <c:v>2.43</c:v>
                </c:pt>
                <c:pt idx="248" formatCode="0.00">
                  <c:v>2.44</c:v>
                </c:pt>
                <c:pt idx="249" formatCode="0.00">
                  <c:v>2.45</c:v>
                </c:pt>
                <c:pt idx="250" formatCode="0.00">
                  <c:v>2.46</c:v>
                </c:pt>
                <c:pt idx="251" formatCode="0.00">
                  <c:v>2.47</c:v>
                </c:pt>
                <c:pt idx="252" formatCode="0.00">
                  <c:v>2.48</c:v>
                </c:pt>
                <c:pt idx="253" formatCode="0.00">
                  <c:v>2.49</c:v>
                </c:pt>
                <c:pt idx="254" formatCode="0.00">
                  <c:v>2.5</c:v>
                </c:pt>
                <c:pt idx="255" formatCode="0.00">
                  <c:v>2.51</c:v>
                </c:pt>
                <c:pt idx="256" formatCode="0.00">
                  <c:v>2.52</c:v>
                </c:pt>
                <c:pt idx="257" formatCode="0.00">
                  <c:v>2.53</c:v>
                </c:pt>
                <c:pt idx="258" formatCode="0.00">
                  <c:v>2.54</c:v>
                </c:pt>
                <c:pt idx="259" formatCode="0.00">
                  <c:v>2.55</c:v>
                </c:pt>
                <c:pt idx="260" formatCode="0.00">
                  <c:v>2.56</c:v>
                </c:pt>
                <c:pt idx="261" formatCode="0.00">
                  <c:v>2.57</c:v>
                </c:pt>
                <c:pt idx="262" formatCode="0.00">
                  <c:v>2.58</c:v>
                </c:pt>
                <c:pt idx="263" formatCode="0.00">
                  <c:v>2.59</c:v>
                </c:pt>
                <c:pt idx="264" formatCode="0.00">
                  <c:v>2.6</c:v>
                </c:pt>
                <c:pt idx="265" formatCode="0.00">
                  <c:v>2.61</c:v>
                </c:pt>
                <c:pt idx="266" formatCode="0.00">
                  <c:v>2.62</c:v>
                </c:pt>
                <c:pt idx="267" formatCode="0.00">
                  <c:v>2.63</c:v>
                </c:pt>
                <c:pt idx="268" formatCode="0.00">
                  <c:v>2.64</c:v>
                </c:pt>
                <c:pt idx="269" formatCode="0.00">
                  <c:v>2.65</c:v>
                </c:pt>
                <c:pt idx="270" formatCode="0.00">
                  <c:v>2.66</c:v>
                </c:pt>
                <c:pt idx="271" formatCode="0.00">
                  <c:v>2.67</c:v>
                </c:pt>
                <c:pt idx="272" formatCode="0.00">
                  <c:v>2.68</c:v>
                </c:pt>
                <c:pt idx="273" formatCode="0.00">
                  <c:v>2.69</c:v>
                </c:pt>
                <c:pt idx="274" formatCode="0.00">
                  <c:v>2.7</c:v>
                </c:pt>
                <c:pt idx="275" formatCode="0.00">
                  <c:v>2.71</c:v>
                </c:pt>
                <c:pt idx="276" formatCode="0.00">
                  <c:v>2.72</c:v>
                </c:pt>
                <c:pt idx="277" formatCode="0.00">
                  <c:v>2.73</c:v>
                </c:pt>
                <c:pt idx="278" formatCode="0.00">
                  <c:v>2.74</c:v>
                </c:pt>
                <c:pt idx="279" formatCode="0.00">
                  <c:v>2.75</c:v>
                </c:pt>
                <c:pt idx="280" formatCode="0.00">
                  <c:v>2.76</c:v>
                </c:pt>
                <c:pt idx="281" formatCode="0.00">
                  <c:v>2.77</c:v>
                </c:pt>
                <c:pt idx="282" formatCode="0.00">
                  <c:v>2.78</c:v>
                </c:pt>
                <c:pt idx="283" formatCode="0.00">
                  <c:v>2.79</c:v>
                </c:pt>
                <c:pt idx="284" formatCode="0.00">
                  <c:v>2.8</c:v>
                </c:pt>
                <c:pt idx="285" formatCode="0.00">
                  <c:v>2.81</c:v>
                </c:pt>
                <c:pt idx="286" formatCode="0.00">
                  <c:v>2.82</c:v>
                </c:pt>
                <c:pt idx="287" formatCode="0.00">
                  <c:v>2.83</c:v>
                </c:pt>
                <c:pt idx="288" formatCode="0.00">
                  <c:v>2.84</c:v>
                </c:pt>
                <c:pt idx="289" formatCode="0.00">
                  <c:v>2.85</c:v>
                </c:pt>
                <c:pt idx="290" formatCode="0.00">
                  <c:v>2.86</c:v>
                </c:pt>
                <c:pt idx="291" formatCode="0.00">
                  <c:v>2.87</c:v>
                </c:pt>
                <c:pt idx="292" formatCode="0.00">
                  <c:v>2.88</c:v>
                </c:pt>
                <c:pt idx="293" formatCode="0.00">
                  <c:v>2.89</c:v>
                </c:pt>
                <c:pt idx="294" formatCode="0.00">
                  <c:v>2.9</c:v>
                </c:pt>
                <c:pt idx="295" formatCode="0.00">
                  <c:v>2.91</c:v>
                </c:pt>
                <c:pt idx="296" formatCode="0.00">
                  <c:v>2.92</c:v>
                </c:pt>
                <c:pt idx="297" formatCode="0.00">
                  <c:v>2.93</c:v>
                </c:pt>
                <c:pt idx="298" formatCode="0.00">
                  <c:v>2.94</c:v>
                </c:pt>
                <c:pt idx="299" formatCode="0.00">
                  <c:v>2.95</c:v>
                </c:pt>
                <c:pt idx="300" formatCode="0.00">
                  <c:v>2.96</c:v>
                </c:pt>
                <c:pt idx="301" formatCode="0.00">
                  <c:v>2.97</c:v>
                </c:pt>
                <c:pt idx="302" formatCode="0.00">
                  <c:v>2.98</c:v>
                </c:pt>
                <c:pt idx="303" formatCode="0.00">
                  <c:v>2.99</c:v>
                </c:pt>
                <c:pt idx="304" formatCode="0.00">
                  <c:v>3.0</c:v>
                </c:pt>
                <c:pt idx="305" formatCode="0.00">
                  <c:v>3.01</c:v>
                </c:pt>
                <c:pt idx="306" formatCode="0.00">
                  <c:v>3.02</c:v>
                </c:pt>
                <c:pt idx="307" formatCode="0.00">
                  <c:v>3.03</c:v>
                </c:pt>
                <c:pt idx="308" formatCode="0.00">
                  <c:v>3.04</c:v>
                </c:pt>
                <c:pt idx="309" formatCode="0.00">
                  <c:v>3.05</c:v>
                </c:pt>
                <c:pt idx="310" formatCode="0.00">
                  <c:v>3.06</c:v>
                </c:pt>
                <c:pt idx="311" formatCode="0.00">
                  <c:v>3.07</c:v>
                </c:pt>
                <c:pt idx="312" formatCode="0.00">
                  <c:v>3.08</c:v>
                </c:pt>
                <c:pt idx="313" formatCode="0.00">
                  <c:v>3.09</c:v>
                </c:pt>
                <c:pt idx="314" formatCode="0.00">
                  <c:v>3.1</c:v>
                </c:pt>
                <c:pt idx="315" formatCode="0.00">
                  <c:v>3.11</c:v>
                </c:pt>
                <c:pt idx="316" formatCode="0.00">
                  <c:v>3.12</c:v>
                </c:pt>
                <c:pt idx="317" formatCode="0.00">
                  <c:v>3.13</c:v>
                </c:pt>
                <c:pt idx="318" formatCode="0.00">
                  <c:v>3.14</c:v>
                </c:pt>
                <c:pt idx="319" formatCode="0.00">
                  <c:v>3.15</c:v>
                </c:pt>
                <c:pt idx="320" formatCode="0.00">
                  <c:v>3.16</c:v>
                </c:pt>
                <c:pt idx="321" formatCode="0.00">
                  <c:v>3.17</c:v>
                </c:pt>
                <c:pt idx="322" formatCode="0.00">
                  <c:v>3.18</c:v>
                </c:pt>
                <c:pt idx="323" formatCode="0.00">
                  <c:v>3.19</c:v>
                </c:pt>
                <c:pt idx="324" formatCode="0.00">
                  <c:v>3.2</c:v>
                </c:pt>
                <c:pt idx="325" formatCode="0.00">
                  <c:v>3.21</c:v>
                </c:pt>
                <c:pt idx="326" formatCode="0.00">
                  <c:v>3.22</c:v>
                </c:pt>
                <c:pt idx="327" formatCode="0.00">
                  <c:v>3.23</c:v>
                </c:pt>
                <c:pt idx="328" formatCode="0.00">
                  <c:v>3.24</c:v>
                </c:pt>
                <c:pt idx="329" formatCode="0.00">
                  <c:v>3.25</c:v>
                </c:pt>
                <c:pt idx="330" formatCode="0.00">
                  <c:v>3.26</c:v>
                </c:pt>
                <c:pt idx="331" formatCode="0.00">
                  <c:v>3.27</c:v>
                </c:pt>
                <c:pt idx="332" formatCode="0.00">
                  <c:v>3.28</c:v>
                </c:pt>
                <c:pt idx="333" formatCode="0.00">
                  <c:v>3.29</c:v>
                </c:pt>
                <c:pt idx="334" formatCode="0.00">
                  <c:v>3.3</c:v>
                </c:pt>
                <c:pt idx="335" formatCode="0.00">
                  <c:v>3.31</c:v>
                </c:pt>
                <c:pt idx="336" formatCode="0.00">
                  <c:v>3.32</c:v>
                </c:pt>
                <c:pt idx="337" formatCode="0.00">
                  <c:v>3.33</c:v>
                </c:pt>
                <c:pt idx="338" formatCode="0.00">
                  <c:v>3.34</c:v>
                </c:pt>
                <c:pt idx="339" formatCode="0.00">
                  <c:v>3.35</c:v>
                </c:pt>
                <c:pt idx="340" formatCode="0.00">
                  <c:v>3.36</c:v>
                </c:pt>
                <c:pt idx="341" formatCode="0.00">
                  <c:v>3.37</c:v>
                </c:pt>
                <c:pt idx="342" formatCode="0.00">
                  <c:v>3.38</c:v>
                </c:pt>
                <c:pt idx="343" formatCode="0.00">
                  <c:v>3.39</c:v>
                </c:pt>
                <c:pt idx="344" formatCode="0.00">
                  <c:v>3.4</c:v>
                </c:pt>
                <c:pt idx="345" formatCode="0.00">
                  <c:v>3.41</c:v>
                </c:pt>
                <c:pt idx="346" formatCode="0.00">
                  <c:v>3.42</c:v>
                </c:pt>
                <c:pt idx="347" formatCode="0.00">
                  <c:v>3.43</c:v>
                </c:pt>
                <c:pt idx="348" formatCode="0.00">
                  <c:v>3.44</c:v>
                </c:pt>
                <c:pt idx="349" formatCode="0.00">
                  <c:v>3.45</c:v>
                </c:pt>
                <c:pt idx="350" formatCode="0.00">
                  <c:v>3.46</c:v>
                </c:pt>
                <c:pt idx="351" formatCode="0.00">
                  <c:v>3.47</c:v>
                </c:pt>
                <c:pt idx="352" formatCode="0.00">
                  <c:v>3.48</c:v>
                </c:pt>
                <c:pt idx="353" formatCode="0.00">
                  <c:v>3.49</c:v>
                </c:pt>
                <c:pt idx="354" formatCode="0.00">
                  <c:v>3.5</c:v>
                </c:pt>
                <c:pt idx="355" formatCode="0.00">
                  <c:v>3.51</c:v>
                </c:pt>
                <c:pt idx="356" formatCode="0.00">
                  <c:v>3.52</c:v>
                </c:pt>
                <c:pt idx="357" formatCode="0.00">
                  <c:v>3.53</c:v>
                </c:pt>
                <c:pt idx="358" formatCode="0.00">
                  <c:v>3.54</c:v>
                </c:pt>
                <c:pt idx="359" formatCode="0.00">
                  <c:v>3.55</c:v>
                </c:pt>
                <c:pt idx="360" formatCode="0.00">
                  <c:v>3.56</c:v>
                </c:pt>
                <c:pt idx="361" formatCode="0.00">
                  <c:v>3.57</c:v>
                </c:pt>
                <c:pt idx="362" formatCode="0.00">
                  <c:v>3.58</c:v>
                </c:pt>
                <c:pt idx="363" formatCode="0.00">
                  <c:v>3.59</c:v>
                </c:pt>
                <c:pt idx="364" formatCode="0.00">
                  <c:v>3.6</c:v>
                </c:pt>
                <c:pt idx="365" formatCode="0.00">
                  <c:v>3.61</c:v>
                </c:pt>
                <c:pt idx="366" formatCode="0.00">
                  <c:v>3.62</c:v>
                </c:pt>
                <c:pt idx="367" formatCode="0.00">
                  <c:v>3.63</c:v>
                </c:pt>
                <c:pt idx="368" formatCode="0.00">
                  <c:v>3.64</c:v>
                </c:pt>
                <c:pt idx="369" formatCode="0.00">
                  <c:v>3.65</c:v>
                </c:pt>
                <c:pt idx="370" formatCode="0.00">
                  <c:v>3.66</c:v>
                </c:pt>
                <c:pt idx="371" formatCode="0.00">
                  <c:v>3.67</c:v>
                </c:pt>
                <c:pt idx="372" formatCode="0.00">
                  <c:v>3.68</c:v>
                </c:pt>
                <c:pt idx="373" formatCode="0.00">
                  <c:v>3.69</c:v>
                </c:pt>
                <c:pt idx="374" formatCode="0.00">
                  <c:v>3.7</c:v>
                </c:pt>
                <c:pt idx="375" formatCode="0.00">
                  <c:v>3.71</c:v>
                </c:pt>
                <c:pt idx="376" formatCode="0.00">
                  <c:v>3.72</c:v>
                </c:pt>
                <c:pt idx="377" formatCode="0.00">
                  <c:v>3.73</c:v>
                </c:pt>
                <c:pt idx="378" formatCode="0.00">
                  <c:v>3.74</c:v>
                </c:pt>
                <c:pt idx="379" formatCode="0.00">
                  <c:v>3.75</c:v>
                </c:pt>
                <c:pt idx="380" formatCode="0.00">
                  <c:v>3.76</c:v>
                </c:pt>
                <c:pt idx="381" formatCode="0.00">
                  <c:v>3.77</c:v>
                </c:pt>
                <c:pt idx="382" formatCode="0.00">
                  <c:v>3.78</c:v>
                </c:pt>
                <c:pt idx="383" formatCode="0.00">
                  <c:v>3.79</c:v>
                </c:pt>
                <c:pt idx="384" formatCode="0.00">
                  <c:v>3.8</c:v>
                </c:pt>
                <c:pt idx="385" formatCode="0.00">
                  <c:v>3.81</c:v>
                </c:pt>
                <c:pt idx="386" formatCode="0.00">
                  <c:v>3.82</c:v>
                </c:pt>
                <c:pt idx="387" formatCode="0.00">
                  <c:v>3.83</c:v>
                </c:pt>
                <c:pt idx="388" formatCode="0.00">
                  <c:v>3.84</c:v>
                </c:pt>
                <c:pt idx="389" formatCode="0.00">
                  <c:v>3.85</c:v>
                </c:pt>
                <c:pt idx="390" formatCode="0.00">
                  <c:v>3.86</c:v>
                </c:pt>
                <c:pt idx="391" formatCode="0.00">
                  <c:v>3.87</c:v>
                </c:pt>
                <c:pt idx="392" formatCode="0.00">
                  <c:v>3.88</c:v>
                </c:pt>
                <c:pt idx="393" formatCode="0.00">
                  <c:v>3.89</c:v>
                </c:pt>
                <c:pt idx="394" formatCode="0.00">
                  <c:v>3.9</c:v>
                </c:pt>
                <c:pt idx="395" formatCode="0.00">
                  <c:v>3.91</c:v>
                </c:pt>
                <c:pt idx="396" formatCode="0.00">
                  <c:v>3.92</c:v>
                </c:pt>
                <c:pt idx="397" formatCode="0.00">
                  <c:v>3.93</c:v>
                </c:pt>
                <c:pt idx="398" formatCode="0.00">
                  <c:v>3.94</c:v>
                </c:pt>
                <c:pt idx="399" formatCode="0.00">
                  <c:v>3.95</c:v>
                </c:pt>
                <c:pt idx="400" formatCode="0.00">
                  <c:v>3.96</c:v>
                </c:pt>
                <c:pt idx="401" formatCode="0.00">
                  <c:v>3.97</c:v>
                </c:pt>
                <c:pt idx="402" formatCode="0.00">
                  <c:v>3.98</c:v>
                </c:pt>
                <c:pt idx="403" formatCode="0.00">
                  <c:v>3.99</c:v>
                </c:pt>
                <c:pt idx="404" formatCode="0.00">
                  <c:v>4.0</c:v>
                </c:pt>
                <c:pt idx="405" formatCode="0.00">
                  <c:v>4.01</c:v>
                </c:pt>
                <c:pt idx="406" formatCode="0.00">
                  <c:v>4.02</c:v>
                </c:pt>
                <c:pt idx="407" formatCode="0.00">
                  <c:v>4.03</c:v>
                </c:pt>
                <c:pt idx="408" formatCode="0.00">
                  <c:v>4.04</c:v>
                </c:pt>
                <c:pt idx="409" formatCode="0.00">
                  <c:v>4.05</c:v>
                </c:pt>
                <c:pt idx="410" formatCode="0.00">
                  <c:v>4.06</c:v>
                </c:pt>
                <c:pt idx="411" formatCode="0.00">
                  <c:v>4.07</c:v>
                </c:pt>
                <c:pt idx="412" formatCode="0.00">
                  <c:v>4.08</c:v>
                </c:pt>
                <c:pt idx="413" formatCode="0.00">
                  <c:v>4.09</c:v>
                </c:pt>
                <c:pt idx="414" formatCode="0.00">
                  <c:v>4.1</c:v>
                </c:pt>
                <c:pt idx="415" formatCode="0.00">
                  <c:v>4.11</c:v>
                </c:pt>
                <c:pt idx="416" formatCode="0.00">
                  <c:v>4.12</c:v>
                </c:pt>
                <c:pt idx="417" formatCode="0.00">
                  <c:v>4.13</c:v>
                </c:pt>
                <c:pt idx="418" formatCode="0.00">
                  <c:v>4.14</c:v>
                </c:pt>
                <c:pt idx="419" formatCode="0.00">
                  <c:v>4.15</c:v>
                </c:pt>
                <c:pt idx="420" formatCode="0.00">
                  <c:v>4.16</c:v>
                </c:pt>
                <c:pt idx="421" formatCode="0.00">
                  <c:v>4.17</c:v>
                </c:pt>
                <c:pt idx="422" formatCode="0.00">
                  <c:v>4.18</c:v>
                </c:pt>
                <c:pt idx="423" formatCode="0.00">
                  <c:v>4.19</c:v>
                </c:pt>
                <c:pt idx="424" formatCode="0.00">
                  <c:v>4.2</c:v>
                </c:pt>
                <c:pt idx="425" formatCode="0.00">
                  <c:v>4.21</c:v>
                </c:pt>
                <c:pt idx="426" formatCode="0.00">
                  <c:v>4.22</c:v>
                </c:pt>
                <c:pt idx="427" formatCode="0.00">
                  <c:v>4.23</c:v>
                </c:pt>
                <c:pt idx="428" formatCode="0.00">
                  <c:v>4.24</c:v>
                </c:pt>
                <c:pt idx="429" formatCode="0.00">
                  <c:v>4.25</c:v>
                </c:pt>
                <c:pt idx="430" formatCode="0.00">
                  <c:v>4.26</c:v>
                </c:pt>
                <c:pt idx="431" formatCode="0.00">
                  <c:v>4.27</c:v>
                </c:pt>
                <c:pt idx="432" formatCode="0.00">
                  <c:v>4.28</c:v>
                </c:pt>
                <c:pt idx="433" formatCode="0.00">
                  <c:v>4.29</c:v>
                </c:pt>
                <c:pt idx="434" formatCode="0.00">
                  <c:v>4.3</c:v>
                </c:pt>
                <c:pt idx="435" formatCode="0.00">
                  <c:v>4.31</c:v>
                </c:pt>
                <c:pt idx="436" formatCode="0.00">
                  <c:v>4.32</c:v>
                </c:pt>
                <c:pt idx="437" formatCode="0.00">
                  <c:v>4.33</c:v>
                </c:pt>
                <c:pt idx="438" formatCode="0.00">
                  <c:v>4.34</c:v>
                </c:pt>
                <c:pt idx="439" formatCode="0.00">
                  <c:v>4.35</c:v>
                </c:pt>
                <c:pt idx="440" formatCode="0.00">
                  <c:v>4.36</c:v>
                </c:pt>
                <c:pt idx="441" formatCode="0.00">
                  <c:v>4.37</c:v>
                </c:pt>
                <c:pt idx="442" formatCode="0.00">
                  <c:v>4.38</c:v>
                </c:pt>
                <c:pt idx="443" formatCode="0.00">
                  <c:v>4.39</c:v>
                </c:pt>
                <c:pt idx="444" formatCode="0.00">
                  <c:v>4.4</c:v>
                </c:pt>
                <c:pt idx="445" formatCode="0.00">
                  <c:v>4.41</c:v>
                </c:pt>
                <c:pt idx="446" formatCode="0.00">
                  <c:v>4.42</c:v>
                </c:pt>
                <c:pt idx="447" formatCode="0.00">
                  <c:v>4.43</c:v>
                </c:pt>
                <c:pt idx="448" formatCode="0.00">
                  <c:v>4.44</c:v>
                </c:pt>
                <c:pt idx="449" formatCode="0.00">
                  <c:v>4.45</c:v>
                </c:pt>
                <c:pt idx="450" formatCode="0.00">
                  <c:v>4.46</c:v>
                </c:pt>
                <c:pt idx="451" formatCode="0.00">
                  <c:v>4.47</c:v>
                </c:pt>
                <c:pt idx="452" formatCode="0.00">
                  <c:v>4.48</c:v>
                </c:pt>
                <c:pt idx="453" formatCode="0.00">
                  <c:v>4.49</c:v>
                </c:pt>
                <c:pt idx="454" formatCode="0.00">
                  <c:v>4.5</c:v>
                </c:pt>
                <c:pt idx="455" formatCode="0.00">
                  <c:v>4.51</c:v>
                </c:pt>
                <c:pt idx="456" formatCode="0.00">
                  <c:v>4.52</c:v>
                </c:pt>
                <c:pt idx="457" formatCode="0.00">
                  <c:v>4.53</c:v>
                </c:pt>
                <c:pt idx="458" formatCode="0.00">
                  <c:v>4.54</c:v>
                </c:pt>
                <c:pt idx="459" formatCode="0.00">
                  <c:v>4.55</c:v>
                </c:pt>
                <c:pt idx="460" formatCode="0.00">
                  <c:v>4.56</c:v>
                </c:pt>
                <c:pt idx="461" formatCode="0.00">
                  <c:v>4.57</c:v>
                </c:pt>
                <c:pt idx="462" formatCode="0.00">
                  <c:v>4.58</c:v>
                </c:pt>
                <c:pt idx="463" formatCode="0.00">
                  <c:v>4.59</c:v>
                </c:pt>
                <c:pt idx="464" formatCode="0.00">
                  <c:v>4.6</c:v>
                </c:pt>
                <c:pt idx="465" formatCode="0.00">
                  <c:v>4.61</c:v>
                </c:pt>
                <c:pt idx="466" formatCode="0.00">
                  <c:v>4.62</c:v>
                </c:pt>
                <c:pt idx="467" formatCode="0.00">
                  <c:v>4.63</c:v>
                </c:pt>
                <c:pt idx="468" formatCode="0.00">
                  <c:v>4.64</c:v>
                </c:pt>
                <c:pt idx="469" formatCode="0.00">
                  <c:v>4.65</c:v>
                </c:pt>
                <c:pt idx="470" formatCode="0.00">
                  <c:v>4.66</c:v>
                </c:pt>
                <c:pt idx="471" formatCode="0.00">
                  <c:v>4.67</c:v>
                </c:pt>
                <c:pt idx="472" formatCode="0.00">
                  <c:v>4.68</c:v>
                </c:pt>
                <c:pt idx="473" formatCode="0.00">
                  <c:v>4.69</c:v>
                </c:pt>
                <c:pt idx="474" formatCode="0.00">
                  <c:v>4.7</c:v>
                </c:pt>
                <c:pt idx="475" formatCode="0.00">
                  <c:v>4.71</c:v>
                </c:pt>
                <c:pt idx="476" formatCode="0.00">
                  <c:v>4.72</c:v>
                </c:pt>
                <c:pt idx="477" formatCode="0.00">
                  <c:v>4.73</c:v>
                </c:pt>
                <c:pt idx="478" formatCode="0.00">
                  <c:v>4.74</c:v>
                </c:pt>
                <c:pt idx="479" formatCode="0.00">
                  <c:v>4.75</c:v>
                </c:pt>
                <c:pt idx="480" formatCode="0.00">
                  <c:v>4.76</c:v>
                </c:pt>
                <c:pt idx="481" formatCode="0.00">
                  <c:v>4.769999999999999</c:v>
                </c:pt>
                <c:pt idx="482" formatCode="0.00">
                  <c:v>4.78</c:v>
                </c:pt>
                <c:pt idx="483" formatCode="0.00">
                  <c:v>4.79</c:v>
                </c:pt>
                <c:pt idx="484" formatCode="0.00">
                  <c:v>4.8</c:v>
                </c:pt>
                <c:pt idx="485" formatCode="0.00">
                  <c:v>4.81</c:v>
                </c:pt>
                <c:pt idx="486" formatCode="0.00">
                  <c:v>4.82</c:v>
                </c:pt>
                <c:pt idx="487" formatCode="0.00">
                  <c:v>4.83</c:v>
                </c:pt>
                <c:pt idx="488" formatCode="0.00">
                  <c:v>4.84</c:v>
                </c:pt>
                <c:pt idx="489" formatCode="0.00">
                  <c:v>4.85</c:v>
                </c:pt>
                <c:pt idx="490" formatCode="0.00">
                  <c:v>4.86</c:v>
                </c:pt>
                <c:pt idx="491" formatCode="0.00">
                  <c:v>4.87</c:v>
                </c:pt>
                <c:pt idx="492" formatCode="0.00">
                  <c:v>4.88</c:v>
                </c:pt>
                <c:pt idx="493" formatCode="0.00">
                  <c:v>4.89</c:v>
                </c:pt>
                <c:pt idx="494" formatCode="0.00">
                  <c:v>4.9</c:v>
                </c:pt>
                <c:pt idx="495" formatCode="0.00">
                  <c:v>4.91</c:v>
                </c:pt>
                <c:pt idx="496" formatCode="0.00">
                  <c:v>4.92</c:v>
                </c:pt>
                <c:pt idx="497" formatCode="0.00">
                  <c:v>4.93</c:v>
                </c:pt>
                <c:pt idx="498" formatCode="0.00">
                  <c:v>4.94</c:v>
                </c:pt>
                <c:pt idx="499" formatCode="0.00">
                  <c:v>4.95</c:v>
                </c:pt>
                <c:pt idx="500" formatCode="0.00">
                  <c:v>4.96</c:v>
                </c:pt>
                <c:pt idx="501" formatCode="0.00">
                  <c:v>4.97</c:v>
                </c:pt>
                <c:pt idx="502" formatCode="0.00">
                  <c:v>4.98</c:v>
                </c:pt>
                <c:pt idx="503" formatCode="0.00">
                  <c:v>4.99</c:v>
                </c:pt>
                <c:pt idx="504" formatCode="0.00">
                  <c:v>5.0</c:v>
                </c:pt>
                <c:pt idx="505" formatCode="0.00">
                  <c:v>5.01</c:v>
                </c:pt>
                <c:pt idx="506" formatCode="0.00">
                  <c:v>5.02</c:v>
                </c:pt>
                <c:pt idx="507" formatCode="0.00">
                  <c:v>5.03</c:v>
                </c:pt>
                <c:pt idx="508" formatCode="0.00">
                  <c:v>5.04</c:v>
                </c:pt>
                <c:pt idx="509" formatCode="0.00">
                  <c:v>5.05</c:v>
                </c:pt>
                <c:pt idx="510" formatCode="0.00">
                  <c:v>5.06</c:v>
                </c:pt>
                <c:pt idx="511" formatCode="0.00">
                  <c:v>5.07</c:v>
                </c:pt>
                <c:pt idx="512" formatCode="0.00">
                  <c:v>5.08</c:v>
                </c:pt>
                <c:pt idx="513" formatCode="0.00">
                  <c:v>5.09</c:v>
                </c:pt>
                <c:pt idx="514" formatCode="0.00">
                  <c:v>5.1</c:v>
                </c:pt>
                <c:pt idx="515" formatCode="0.00">
                  <c:v>5.11</c:v>
                </c:pt>
                <c:pt idx="516" formatCode="0.00">
                  <c:v>5.12</c:v>
                </c:pt>
                <c:pt idx="517" formatCode="0.00">
                  <c:v>5.13</c:v>
                </c:pt>
                <c:pt idx="518" formatCode="0.00">
                  <c:v>5.14</c:v>
                </c:pt>
                <c:pt idx="519" formatCode="0.00">
                  <c:v>5.15</c:v>
                </c:pt>
                <c:pt idx="520" formatCode="0.00">
                  <c:v>5.16</c:v>
                </c:pt>
                <c:pt idx="521" formatCode="0.00">
                  <c:v>5.17</c:v>
                </c:pt>
                <c:pt idx="522" formatCode="0.00">
                  <c:v>5.18</c:v>
                </c:pt>
                <c:pt idx="523" formatCode="0.00">
                  <c:v>5.19</c:v>
                </c:pt>
                <c:pt idx="524" formatCode="0.00">
                  <c:v>5.2</c:v>
                </c:pt>
                <c:pt idx="525" formatCode="0.00">
                  <c:v>5.21</c:v>
                </c:pt>
                <c:pt idx="526" formatCode="0.00">
                  <c:v>5.22</c:v>
                </c:pt>
                <c:pt idx="527" formatCode="0.00">
                  <c:v>5.23</c:v>
                </c:pt>
                <c:pt idx="528" formatCode="0.00">
                  <c:v>5.24</c:v>
                </c:pt>
                <c:pt idx="529" formatCode="0.00">
                  <c:v>5.25</c:v>
                </c:pt>
                <c:pt idx="530" formatCode="0.00">
                  <c:v>5.26</c:v>
                </c:pt>
                <c:pt idx="531" formatCode="0.00">
                  <c:v>5.27</c:v>
                </c:pt>
                <c:pt idx="532" formatCode="0.00">
                  <c:v>5.28</c:v>
                </c:pt>
                <c:pt idx="533" formatCode="0.00">
                  <c:v>5.29</c:v>
                </c:pt>
                <c:pt idx="534" formatCode="0.00">
                  <c:v>5.3</c:v>
                </c:pt>
                <c:pt idx="535" formatCode="0.00">
                  <c:v>5.31</c:v>
                </c:pt>
                <c:pt idx="536" formatCode="0.00">
                  <c:v>5.32</c:v>
                </c:pt>
                <c:pt idx="537" formatCode="0.00">
                  <c:v>5.33</c:v>
                </c:pt>
                <c:pt idx="538" formatCode="0.00">
                  <c:v>5.34</c:v>
                </c:pt>
                <c:pt idx="539" formatCode="0.00">
                  <c:v>5.35</c:v>
                </c:pt>
                <c:pt idx="540" formatCode="0.00">
                  <c:v>5.36</c:v>
                </c:pt>
                <c:pt idx="541" formatCode="0.00">
                  <c:v>5.37</c:v>
                </c:pt>
                <c:pt idx="542" formatCode="0.00">
                  <c:v>5.38</c:v>
                </c:pt>
                <c:pt idx="543" formatCode="0.00">
                  <c:v>5.39</c:v>
                </c:pt>
                <c:pt idx="544" formatCode="0.00">
                  <c:v>5.4</c:v>
                </c:pt>
                <c:pt idx="545" formatCode="0.00">
                  <c:v>5.41</c:v>
                </c:pt>
                <c:pt idx="546" formatCode="0.00">
                  <c:v>5.42</c:v>
                </c:pt>
                <c:pt idx="547" formatCode="0.00">
                  <c:v>5.43</c:v>
                </c:pt>
                <c:pt idx="548" formatCode="0.00">
                  <c:v>5.44</c:v>
                </c:pt>
                <c:pt idx="549" formatCode="0.00">
                  <c:v>5.45</c:v>
                </c:pt>
                <c:pt idx="550" formatCode="0.00">
                  <c:v>5.46</c:v>
                </c:pt>
                <c:pt idx="551" formatCode="0.00">
                  <c:v>5.47</c:v>
                </c:pt>
                <c:pt idx="552" formatCode="0.00">
                  <c:v>5.48</c:v>
                </c:pt>
                <c:pt idx="553" formatCode="0.00">
                  <c:v>5.49</c:v>
                </c:pt>
                <c:pt idx="554" formatCode="0.00">
                  <c:v>5.5</c:v>
                </c:pt>
                <c:pt idx="555" formatCode="0.00">
                  <c:v>5.51</c:v>
                </c:pt>
                <c:pt idx="556" formatCode="0.00">
                  <c:v>5.52</c:v>
                </c:pt>
                <c:pt idx="557" formatCode="0.00">
                  <c:v>5.53</c:v>
                </c:pt>
                <c:pt idx="558" formatCode="0.00">
                  <c:v>5.54</c:v>
                </c:pt>
                <c:pt idx="559" formatCode="0.00">
                  <c:v>5.55</c:v>
                </c:pt>
                <c:pt idx="560" formatCode="0.00">
                  <c:v>5.56</c:v>
                </c:pt>
                <c:pt idx="561" formatCode="0.00">
                  <c:v>5.57</c:v>
                </c:pt>
                <c:pt idx="562" formatCode="0.00">
                  <c:v>5.58</c:v>
                </c:pt>
                <c:pt idx="563" formatCode="0.00">
                  <c:v>5.59</c:v>
                </c:pt>
                <c:pt idx="564" formatCode="0.00">
                  <c:v>5.6</c:v>
                </c:pt>
                <c:pt idx="565" formatCode="0.00">
                  <c:v>5.61</c:v>
                </c:pt>
                <c:pt idx="566" formatCode="0.00">
                  <c:v>5.62</c:v>
                </c:pt>
                <c:pt idx="567" formatCode="0.00">
                  <c:v>5.63</c:v>
                </c:pt>
                <c:pt idx="568" formatCode="0.00">
                  <c:v>5.64</c:v>
                </c:pt>
                <c:pt idx="569" formatCode="0.00">
                  <c:v>5.65</c:v>
                </c:pt>
                <c:pt idx="570" formatCode="0.00">
                  <c:v>5.66</c:v>
                </c:pt>
                <c:pt idx="571" formatCode="0.00">
                  <c:v>5.67</c:v>
                </c:pt>
                <c:pt idx="572" formatCode="0.00">
                  <c:v>5.68</c:v>
                </c:pt>
                <c:pt idx="573" formatCode="0.00">
                  <c:v>5.69</c:v>
                </c:pt>
                <c:pt idx="574" formatCode="0.00">
                  <c:v>5.7</c:v>
                </c:pt>
                <c:pt idx="575" formatCode="0.00">
                  <c:v>5.71</c:v>
                </c:pt>
                <c:pt idx="576" formatCode="0.00">
                  <c:v>5.72</c:v>
                </c:pt>
                <c:pt idx="577" formatCode="0.00">
                  <c:v>5.73</c:v>
                </c:pt>
                <c:pt idx="578" formatCode="0.00">
                  <c:v>5.74</c:v>
                </c:pt>
                <c:pt idx="579" formatCode="0.00">
                  <c:v>5.75</c:v>
                </c:pt>
                <c:pt idx="580" formatCode="0.00">
                  <c:v>5.76</c:v>
                </c:pt>
                <c:pt idx="581" formatCode="0.00">
                  <c:v>5.769999999999999</c:v>
                </c:pt>
                <c:pt idx="582" formatCode="0.00">
                  <c:v>5.78</c:v>
                </c:pt>
                <c:pt idx="583" formatCode="0.00">
                  <c:v>5.79</c:v>
                </c:pt>
                <c:pt idx="584" formatCode="0.00">
                  <c:v>5.8</c:v>
                </c:pt>
                <c:pt idx="585" formatCode="0.00">
                  <c:v>5.81</c:v>
                </c:pt>
                <c:pt idx="586" formatCode="0.00">
                  <c:v>5.82</c:v>
                </c:pt>
                <c:pt idx="587" formatCode="0.00">
                  <c:v>5.83</c:v>
                </c:pt>
                <c:pt idx="588" formatCode="0.00">
                  <c:v>5.84</c:v>
                </c:pt>
                <c:pt idx="589" formatCode="0.00">
                  <c:v>5.85</c:v>
                </c:pt>
                <c:pt idx="590" formatCode="0.00">
                  <c:v>5.86</c:v>
                </c:pt>
                <c:pt idx="591" formatCode="0.00">
                  <c:v>5.87</c:v>
                </c:pt>
                <c:pt idx="592" formatCode="0.00">
                  <c:v>5.88</c:v>
                </c:pt>
                <c:pt idx="593" formatCode="0.00">
                  <c:v>5.89</c:v>
                </c:pt>
                <c:pt idx="594" formatCode="0.00">
                  <c:v>5.9</c:v>
                </c:pt>
                <c:pt idx="595" formatCode="0.00">
                  <c:v>5.91</c:v>
                </c:pt>
                <c:pt idx="596" formatCode="0.00">
                  <c:v>5.92</c:v>
                </c:pt>
                <c:pt idx="597" formatCode="0.00">
                  <c:v>5.93</c:v>
                </c:pt>
                <c:pt idx="598" formatCode="0.00">
                  <c:v>5.94</c:v>
                </c:pt>
                <c:pt idx="599" formatCode="0.00">
                  <c:v>5.95</c:v>
                </c:pt>
                <c:pt idx="600" formatCode="0.00">
                  <c:v>5.96</c:v>
                </c:pt>
                <c:pt idx="601" formatCode="0.00">
                  <c:v>5.97</c:v>
                </c:pt>
                <c:pt idx="602" formatCode="0.00">
                  <c:v>5.98</c:v>
                </c:pt>
                <c:pt idx="603" formatCode="0.00">
                  <c:v>5.99</c:v>
                </c:pt>
                <c:pt idx="604" formatCode="0.00">
                  <c:v>6.0</c:v>
                </c:pt>
                <c:pt idx="605" formatCode="0.00">
                  <c:v>6.01</c:v>
                </c:pt>
                <c:pt idx="606" formatCode="0.00">
                  <c:v>6.02</c:v>
                </c:pt>
                <c:pt idx="607" formatCode="0.00">
                  <c:v>6.03</c:v>
                </c:pt>
                <c:pt idx="608" formatCode="0.00">
                  <c:v>6.04</c:v>
                </c:pt>
                <c:pt idx="609" formatCode="0.00">
                  <c:v>6.05</c:v>
                </c:pt>
                <c:pt idx="610" formatCode="0.00">
                  <c:v>6.06</c:v>
                </c:pt>
                <c:pt idx="611" formatCode="0.00">
                  <c:v>6.07</c:v>
                </c:pt>
                <c:pt idx="612" formatCode="0.00">
                  <c:v>6.08</c:v>
                </c:pt>
                <c:pt idx="613" formatCode="0.00">
                  <c:v>6.09</c:v>
                </c:pt>
                <c:pt idx="614" formatCode="0.00">
                  <c:v>6.1</c:v>
                </c:pt>
                <c:pt idx="615" formatCode="0.00">
                  <c:v>6.11</c:v>
                </c:pt>
                <c:pt idx="616" formatCode="0.00">
                  <c:v>6.12</c:v>
                </c:pt>
                <c:pt idx="617" formatCode="0.00">
                  <c:v>6.13</c:v>
                </c:pt>
                <c:pt idx="618" formatCode="0.00">
                  <c:v>6.14</c:v>
                </c:pt>
                <c:pt idx="619" formatCode="0.00">
                  <c:v>6.15</c:v>
                </c:pt>
                <c:pt idx="620" formatCode="0.00">
                  <c:v>6.16</c:v>
                </c:pt>
                <c:pt idx="621" formatCode="0.00">
                  <c:v>6.17</c:v>
                </c:pt>
                <c:pt idx="622" formatCode="0.00">
                  <c:v>6.18</c:v>
                </c:pt>
                <c:pt idx="623" formatCode="0.00">
                  <c:v>6.19</c:v>
                </c:pt>
                <c:pt idx="624" formatCode="0.00">
                  <c:v>6.2</c:v>
                </c:pt>
                <c:pt idx="625" formatCode="0.00">
                  <c:v>6.21</c:v>
                </c:pt>
                <c:pt idx="626" formatCode="0.00">
                  <c:v>6.22</c:v>
                </c:pt>
                <c:pt idx="627" formatCode="0.00">
                  <c:v>6.23</c:v>
                </c:pt>
                <c:pt idx="628" formatCode="0.00">
                  <c:v>6.24</c:v>
                </c:pt>
                <c:pt idx="629" formatCode="0.00">
                  <c:v>6.25</c:v>
                </c:pt>
                <c:pt idx="630" formatCode="0.00">
                  <c:v>6.26</c:v>
                </c:pt>
                <c:pt idx="631" formatCode="0.00">
                  <c:v>6.27</c:v>
                </c:pt>
                <c:pt idx="632" formatCode="0.00">
                  <c:v>6.28</c:v>
                </c:pt>
                <c:pt idx="633" formatCode="0.00">
                  <c:v>6.29</c:v>
                </c:pt>
                <c:pt idx="634" formatCode="0.00">
                  <c:v>6.3</c:v>
                </c:pt>
                <c:pt idx="635" formatCode="0.00">
                  <c:v>6.31</c:v>
                </c:pt>
                <c:pt idx="636" formatCode="0.00">
                  <c:v>6.32</c:v>
                </c:pt>
                <c:pt idx="637" formatCode="0.00">
                  <c:v>6.33</c:v>
                </c:pt>
                <c:pt idx="638" formatCode="0.00">
                  <c:v>6.34</c:v>
                </c:pt>
                <c:pt idx="639" formatCode="0.00">
                  <c:v>6.35</c:v>
                </c:pt>
                <c:pt idx="640" formatCode="0.00">
                  <c:v>6.36</c:v>
                </c:pt>
                <c:pt idx="641" formatCode="0.00">
                  <c:v>6.37</c:v>
                </c:pt>
                <c:pt idx="642" formatCode="0.00">
                  <c:v>6.38</c:v>
                </c:pt>
                <c:pt idx="643" formatCode="0.00">
                  <c:v>6.39</c:v>
                </c:pt>
                <c:pt idx="644" formatCode="0.00">
                  <c:v>6.4</c:v>
                </c:pt>
                <c:pt idx="645" formatCode="0.00">
                  <c:v>6.41</c:v>
                </c:pt>
                <c:pt idx="646" formatCode="0.00">
                  <c:v>6.42</c:v>
                </c:pt>
                <c:pt idx="647" formatCode="0.00">
                  <c:v>6.43</c:v>
                </c:pt>
                <c:pt idx="648" formatCode="0.00">
                  <c:v>6.44</c:v>
                </c:pt>
                <c:pt idx="649" formatCode="0.00">
                  <c:v>6.45</c:v>
                </c:pt>
                <c:pt idx="650" formatCode="0.00">
                  <c:v>6.46</c:v>
                </c:pt>
                <c:pt idx="651" formatCode="0.00">
                  <c:v>6.47</c:v>
                </c:pt>
                <c:pt idx="652" formatCode="0.00">
                  <c:v>6.48</c:v>
                </c:pt>
                <c:pt idx="653" formatCode="0.00">
                  <c:v>6.49</c:v>
                </c:pt>
                <c:pt idx="654" formatCode="0.00">
                  <c:v>6.5</c:v>
                </c:pt>
                <c:pt idx="655" formatCode="0.00">
                  <c:v>6.51</c:v>
                </c:pt>
                <c:pt idx="656" formatCode="0.00">
                  <c:v>6.52</c:v>
                </c:pt>
                <c:pt idx="657" formatCode="0.00">
                  <c:v>6.53</c:v>
                </c:pt>
                <c:pt idx="658" formatCode="0.00">
                  <c:v>6.54</c:v>
                </c:pt>
                <c:pt idx="659" formatCode="0.00">
                  <c:v>6.55</c:v>
                </c:pt>
                <c:pt idx="660" formatCode="0.00">
                  <c:v>6.56</c:v>
                </c:pt>
                <c:pt idx="661" formatCode="0.00">
                  <c:v>6.57</c:v>
                </c:pt>
                <c:pt idx="662" formatCode="0.00">
                  <c:v>6.58</c:v>
                </c:pt>
                <c:pt idx="663" formatCode="0.00">
                  <c:v>6.59</c:v>
                </c:pt>
                <c:pt idx="664" formatCode="0.00">
                  <c:v>6.6</c:v>
                </c:pt>
                <c:pt idx="665" formatCode="0.00">
                  <c:v>6.61</c:v>
                </c:pt>
                <c:pt idx="666" formatCode="0.00">
                  <c:v>6.62</c:v>
                </c:pt>
                <c:pt idx="667" formatCode="0.00">
                  <c:v>6.63</c:v>
                </c:pt>
                <c:pt idx="668" formatCode="0.00">
                  <c:v>6.64</c:v>
                </c:pt>
                <c:pt idx="669" formatCode="0.00">
                  <c:v>6.65</c:v>
                </c:pt>
                <c:pt idx="670" formatCode="0.00">
                  <c:v>6.66</c:v>
                </c:pt>
                <c:pt idx="671" formatCode="0.00">
                  <c:v>6.67</c:v>
                </c:pt>
                <c:pt idx="672" formatCode="0.00">
                  <c:v>6.68</c:v>
                </c:pt>
                <c:pt idx="673" formatCode="0.00">
                  <c:v>6.69</c:v>
                </c:pt>
                <c:pt idx="674" formatCode="0.00">
                  <c:v>6.7</c:v>
                </c:pt>
                <c:pt idx="675" formatCode="0.00">
                  <c:v>6.71</c:v>
                </c:pt>
                <c:pt idx="676" formatCode="0.00">
                  <c:v>6.72</c:v>
                </c:pt>
                <c:pt idx="677" formatCode="0.00">
                  <c:v>6.73</c:v>
                </c:pt>
                <c:pt idx="678" formatCode="0.00">
                  <c:v>6.74</c:v>
                </c:pt>
                <c:pt idx="679" formatCode="0.00">
                  <c:v>6.75</c:v>
                </c:pt>
                <c:pt idx="680" formatCode="0.00">
                  <c:v>6.76</c:v>
                </c:pt>
                <c:pt idx="681" formatCode="0.00">
                  <c:v>6.769999999999999</c:v>
                </c:pt>
                <c:pt idx="682" formatCode="0.00">
                  <c:v>6.78</c:v>
                </c:pt>
                <c:pt idx="683" formatCode="0.00">
                  <c:v>6.79</c:v>
                </c:pt>
                <c:pt idx="684" formatCode="0.00">
                  <c:v>6.8</c:v>
                </c:pt>
                <c:pt idx="685" formatCode="0.00">
                  <c:v>6.81</c:v>
                </c:pt>
                <c:pt idx="686" formatCode="0.00">
                  <c:v>6.82</c:v>
                </c:pt>
                <c:pt idx="687" formatCode="0.00">
                  <c:v>6.83</c:v>
                </c:pt>
                <c:pt idx="688" formatCode="0.00">
                  <c:v>6.84</c:v>
                </c:pt>
                <c:pt idx="689" formatCode="0.00">
                  <c:v>6.85</c:v>
                </c:pt>
                <c:pt idx="690" formatCode="0.00">
                  <c:v>6.86</c:v>
                </c:pt>
                <c:pt idx="691" formatCode="0.00">
                  <c:v>6.87</c:v>
                </c:pt>
                <c:pt idx="692" formatCode="0.00">
                  <c:v>6.88</c:v>
                </c:pt>
                <c:pt idx="693" formatCode="0.00">
                  <c:v>6.89</c:v>
                </c:pt>
                <c:pt idx="694" formatCode="0.00">
                  <c:v>6.9</c:v>
                </c:pt>
                <c:pt idx="695" formatCode="0.00">
                  <c:v>6.91</c:v>
                </c:pt>
                <c:pt idx="696" formatCode="0.00">
                  <c:v>6.92</c:v>
                </c:pt>
                <c:pt idx="697" formatCode="0.00">
                  <c:v>6.93</c:v>
                </c:pt>
                <c:pt idx="698" formatCode="0.00">
                  <c:v>6.94</c:v>
                </c:pt>
                <c:pt idx="699" formatCode="0.00">
                  <c:v>6.95</c:v>
                </c:pt>
                <c:pt idx="700" formatCode="0.00">
                  <c:v>6.96</c:v>
                </c:pt>
                <c:pt idx="701" formatCode="0.00">
                  <c:v>6.97</c:v>
                </c:pt>
                <c:pt idx="702" formatCode="0.00">
                  <c:v>6.98</c:v>
                </c:pt>
                <c:pt idx="703" formatCode="0.00">
                  <c:v>6.99</c:v>
                </c:pt>
                <c:pt idx="704" formatCode="0.00">
                  <c:v>7.0</c:v>
                </c:pt>
                <c:pt idx="705" formatCode="0.00">
                  <c:v>7.01</c:v>
                </c:pt>
                <c:pt idx="706" formatCode="0.00">
                  <c:v>7.02</c:v>
                </c:pt>
                <c:pt idx="707" formatCode="0.00">
                  <c:v>7.03</c:v>
                </c:pt>
                <c:pt idx="708" formatCode="0.00">
                  <c:v>7.04</c:v>
                </c:pt>
                <c:pt idx="709" formatCode="0.00">
                  <c:v>7.05</c:v>
                </c:pt>
                <c:pt idx="710" formatCode="0.00">
                  <c:v>7.06</c:v>
                </c:pt>
                <c:pt idx="711" formatCode="0.00">
                  <c:v>7.07</c:v>
                </c:pt>
                <c:pt idx="712" formatCode="0.00">
                  <c:v>7.08</c:v>
                </c:pt>
                <c:pt idx="713" formatCode="0.00">
                  <c:v>7.09</c:v>
                </c:pt>
                <c:pt idx="714" formatCode="0.00">
                  <c:v>7.1</c:v>
                </c:pt>
                <c:pt idx="715" formatCode="0.00">
                  <c:v>7.11</c:v>
                </c:pt>
                <c:pt idx="716" formatCode="0.00">
                  <c:v>7.12</c:v>
                </c:pt>
                <c:pt idx="717" formatCode="0.00">
                  <c:v>7.13</c:v>
                </c:pt>
                <c:pt idx="718" formatCode="0.00">
                  <c:v>7.14</c:v>
                </c:pt>
                <c:pt idx="719" formatCode="0.00">
                  <c:v>7.15</c:v>
                </c:pt>
                <c:pt idx="720" formatCode="0.00">
                  <c:v>7.16</c:v>
                </c:pt>
                <c:pt idx="721" formatCode="0.00">
                  <c:v>7.17</c:v>
                </c:pt>
                <c:pt idx="722" formatCode="0.00">
                  <c:v>7.18</c:v>
                </c:pt>
                <c:pt idx="723" formatCode="0.00">
                  <c:v>7.19</c:v>
                </c:pt>
                <c:pt idx="724" formatCode="0.00">
                  <c:v>7.2</c:v>
                </c:pt>
                <c:pt idx="725" formatCode="0.00">
                  <c:v>7.21</c:v>
                </c:pt>
                <c:pt idx="726" formatCode="0.00">
                  <c:v>7.22</c:v>
                </c:pt>
                <c:pt idx="727" formatCode="0.00">
                  <c:v>7.23</c:v>
                </c:pt>
                <c:pt idx="728" formatCode="0.00">
                  <c:v>7.24</c:v>
                </c:pt>
                <c:pt idx="729" formatCode="0.00">
                  <c:v>7.25</c:v>
                </c:pt>
                <c:pt idx="730" formatCode="0.00">
                  <c:v>7.26</c:v>
                </c:pt>
                <c:pt idx="731" formatCode="0.00">
                  <c:v>7.27</c:v>
                </c:pt>
                <c:pt idx="732" formatCode="0.00">
                  <c:v>7.28</c:v>
                </c:pt>
                <c:pt idx="733" formatCode="0.00">
                  <c:v>7.29</c:v>
                </c:pt>
                <c:pt idx="734" formatCode="0.00">
                  <c:v>7.3</c:v>
                </c:pt>
                <c:pt idx="735" formatCode="0.00">
                  <c:v>7.31</c:v>
                </c:pt>
                <c:pt idx="736" formatCode="0.00">
                  <c:v>7.32</c:v>
                </c:pt>
                <c:pt idx="737" formatCode="0.00">
                  <c:v>7.33</c:v>
                </c:pt>
                <c:pt idx="738" formatCode="0.00">
                  <c:v>7.34</c:v>
                </c:pt>
                <c:pt idx="739" formatCode="0.00">
                  <c:v>7.35</c:v>
                </c:pt>
                <c:pt idx="740" formatCode="0.00">
                  <c:v>7.36</c:v>
                </c:pt>
                <c:pt idx="741" formatCode="0.00">
                  <c:v>7.37</c:v>
                </c:pt>
                <c:pt idx="742" formatCode="0.00">
                  <c:v>7.38</c:v>
                </c:pt>
                <c:pt idx="743" formatCode="0.00">
                  <c:v>7.39</c:v>
                </c:pt>
                <c:pt idx="744" formatCode="0.00">
                  <c:v>7.4</c:v>
                </c:pt>
                <c:pt idx="745" formatCode="0.00">
                  <c:v>7.41</c:v>
                </c:pt>
                <c:pt idx="746" formatCode="0.00">
                  <c:v>7.42</c:v>
                </c:pt>
                <c:pt idx="747" formatCode="0.00">
                  <c:v>7.43</c:v>
                </c:pt>
                <c:pt idx="748" formatCode="0.00">
                  <c:v>7.44</c:v>
                </c:pt>
                <c:pt idx="749" formatCode="0.00">
                  <c:v>7.45</c:v>
                </c:pt>
                <c:pt idx="750" formatCode="0.00">
                  <c:v>7.46</c:v>
                </c:pt>
                <c:pt idx="751" formatCode="0.00">
                  <c:v>7.47</c:v>
                </c:pt>
                <c:pt idx="752" formatCode="0.00">
                  <c:v>7.48</c:v>
                </c:pt>
                <c:pt idx="753" formatCode="0.00">
                  <c:v>7.49</c:v>
                </c:pt>
                <c:pt idx="754" formatCode="0.00">
                  <c:v>7.5</c:v>
                </c:pt>
                <c:pt idx="755" formatCode="0.00">
                  <c:v>7.51</c:v>
                </c:pt>
                <c:pt idx="756" formatCode="0.00">
                  <c:v>7.52</c:v>
                </c:pt>
                <c:pt idx="757" formatCode="0.00">
                  <c:v>7.53</c:v>
                </c:pt>
                <c:pt idx="758" formatCode="0.00">
                  <c:v>7.54</c:v>
                </c:pt>
                <c:pt idx="759" formatCode="0.00">
                  <c:v>7.55</c:v>
                </c:pt>
                <c:pt idx="760" formatCode="0.00">
                  <c:v>7.56</c:v>
                </c:pt>
                <c:pt idx="761" formatCode="0.00">
                  <c:v>7.57</c:v>
                </c:pt>
                <c:pt idx="762" formatCode="0.00">
                  <c:v>7.58</c:v>
                </c:pt>
                <c:pt idx="763" formatCode="0.00">
                  <c:v>7.59</c:v>
                </c:pt>
                <c:pt idx="764" formatCode="0.00">
                  <c:v>7.6</c:v>
                </c:pt>
                <c:pt idx="765" formatCode="0.00">
                  <c:v>7.61</c:v>
                </c:pt>
                <c:pt idx="766" formatCode="0.00">
                  <c:v>7.62</c:v>
                </c:pt>
                <c:pt idx="767" formatCode="0.00">
                  <c:v>7.63</c:v>
                </c:pt>
                <c:pt idx="768" formatCode="0.00">
                  <c:v>7.64</c:v>
                </c:pt>
                <c:pt idx="769" formatCode="0.00">
                  <c:v>7.65</c:v>
                </c:pt>
                <c:pt idx="770" formatCode="0.00">
                  <c:v>7.66</c:v>
                </c:pt>
                <c:pt idx="771" formatCode="0.00">
                  <c:v>7.67</c:v>
                </c:pt>
                <c:pt idx="772" formatCode="0.00">
                  <c:v>7.68</c:v>
                </c:pt>
                <c:pt idx="773" formatCode="0.00">
                  <c:v>7.69</c:v>
                </c:pt>
                <c:pt idx="774" formatCode="0.00">
                  <c:v>7.7</c:v>
                </c:pt>
                <c:pt idx="775" formatCode="0.00">
                  <c:v>7.71</c:v>
                </c:pt>
                <c:pt idx="776" formatCode="0.00">
                  <c:v>7.72</c:v>
                </c:pt>
                <c:pt idx="777" formatCode="0.00">
                  <c:v>7.73</c:v>
                </c:pt>
                <c:pt idx="778" formatCode="0.00">
                  <c:v>7.74</c:v>
                </c:pt>
                <c:pt idx="779" formatCode="0.00">
                  <c:v>7.75</c:v>
                </c:pt>
                <c:pt idx="780" formatCode="0.00">
                  <c:v>7.76</c:v>
                </c:pt>
                <c:pt idx="781" formatCode="0.00">
                  <c:v>7.769999999999999</c:v>
                </c:pt>
                <c:pt idx="782" formatCode="0.00">
                  <c:v>7.78</c:v>
                </c:pt>
                <c:pt idx="783" formatCode="0.00">
                  <c:v>7.79</c:v>
                </c:pt>
                <c:pt idx="784" formatCode="0.00">
                  <c:v>7.8</c:v>
                </c:pt>
                <c:pt idx="785" formatCode="0.00">
                  <c:v>7.81</c:v>
                </c:pt>
                <c:pt idx="786" formatCode="0.00">
                  <c:v>7.82</c:v>
                </c:pt>
                <c:pt idx="787" formatCode="0.00">
                  <c:v>7.83</c:v>
                </c:pt>
                <c:pt idx="788" formatCode="0.00">
                  <c:v>7.84</c:v>
                </c:pt>
                <c:pt idx="789" formatCode="0.00">
                  <c:v>7.85</c:v>
                </c:pt>
                <c:pt idx="790" formatCode="0.00">
                  <c:v>7.86</c:v>
                </c:pt>
                <c:pt idx="791" formatCode="0.00">
                  <c:v>7.87</c:v>
                </c:pt>
                <c:pt idx="792" formatCode="0.00">
                  <c:v>7.88</c:v>
                </c:pt>
                <c:pt idx="793" formatCode="0.00">
                  <c:v>7.89</c:v>
                </c:pt>
                <c:pt idx="794" formatCode="0.00">
                  <c:v>7.9</c:v>
                </c:pt>
                <c:pt idx="795" formatCode="0.00">
                  <c:v>7.91</c:v>
                </c:pt>
                <c:pt idx="796" formatCode="0.00">
                  <c:v>7.92</c:v>
                </c:pt>
                <c:pt idx="797" formatCode="0.00">
                  <c:v>7.93</c:v>
                </c:pt>
                <c:pt idx="798" formatCode="0.00">
                  <c:v>7.94</c:v>
                </c:pt>
                <c:pt idx="799" formatCode="0.00">
                  <c:v>7.95</c:v>
                </c:pt>
                <c:pt idx="800" formatCode="0.00">
                  <c:v>7.96</c:v>
                </c:pt>
                <c:pt idx="801" formatCode="0.00">
                  <c:v>7.97</c:v>
                </c:pt>
                <c:pt idx="802" formatCode="0.00">
                  <c:v>7.98</c:v>
                </c:pt>
                <c:pt idx="803" formatCode="0.00">
                  <c:v>7.99</c:v>
                </c:pt>
                <c:pt idx="804" formatCode="0.00">
                  <c:v>8.0</c:v>
                </c:pt>
                <c:pt idx="805" formatCode="0.00">
                  <c:v>8.01</c:v>
                </c:pt>
                <c:pt idx="806" formatCode="0.00">
                  <c:v>8.02</c:v>
                </c:pt>
                <c:pt idx="807" formatCode="0.00">
                  <c:v>8.03</c:v>
                </c:pt>
                <c:pt idx="808" formatCode="0.00">
                  <c:v>8.04</c:v>
                </c:pt>
                <c:pt idx="809" formatCode="0.00">
                  <c:v>8.05</c:v>
                </c:pt>
                <c:pt idx="810" formatCode="0.00">
                  <c:v>8.06</c:v>
                </c:pt>
                <c:pt idx="811" formatCode="0.00">
                  <c:v>8.07</c:v>
                </c:pt>
                <c:pt idx="812" formatCode="0.00">
                  <c:v>8.08</c:v>
                </c:pt>
                <c:pt idx="813" formatCode="0.00">
                  <c:v>8.09</c:v>
                </c:pt>
                <c:pt idx="814" formatCode="0.00">
                  <c:v>8.1</c:v>
                </c:pt>
                <c:pt idx="815" formatCode="0.00">
                  <c:v>8.11</c:v>
                </c:pt>
                <c:pt idx="816" formatCode="0.00">
                  <c:v>8.12</c:v>
                </c:pt>
                <c:pt idx="817" formatCode="0.00">
                  <c:v>8.130000000000001</c:v>
                </c:pt>
                <c:pt idx="818" formatCode="0.00">
                  <c:v>8.140000000000001</c:v>
                </c:pt>
                <c:pt idx="819" formatCode="0.00">
                  <c:v>8.15</c:v>
                </c:pt>
                <c:pt idx="820" formatCode="0.00">
                  <c:v>8.16</c:v>
                </c:pt>
                <c:pt idx="821" formatCode="0.00">
                  <c:v>8.17</c:v>
                </c:pt>
                <c:pt idx="822" formatCode="0.00">
                  <c:v>8.18</c:v>
                </c:pt>
                <c:pt idx="823" formatCode="0.00">
                  <c:v>8.19</c:v>
                </c:pt>
                <c:pt idx="824" formatCode="0.00">
                  <c:v>8.2</c:v>
                </c:pt>
                <c:pt idx="825" formatCode="0.00">
                  <c:v>8.210000000000001</c:v>
                </c:pt>
                <c:pt idx="826" formatCode="0.00">
                  <c:v>8.220000000000001</c:v>
                </c:pt>
                <c:pt idx="827" formatCode="0.00">
                  <c:v>8.23</c:v>
                </c:pt>
                <c:pt idx="828" formatCode="0.00">
                  <c:v>8.24</c:v>
                </c:pt>
                <c:pt idx="829" formatCode="0.00">
                  <c:v>8.25</c:v>
                </c:pt>
                <c:pt idx="830" formatCode="0.00">
                  <c:v>8.26</c:v>
                </c:pt>
                <c:pt idx="831" formatCode="0.00">
                  <c:v>8.27</c:v>
                </c:pt>
                <c:pt idx="832" formatCode="0.00">
                  <c:v>8.28</c:v>
                </c:pt>
                <c:pt idx="833" formatCode="0.00">
                  <c:v>8.29</c:v>
                </c:pt>
                <c:pt idx="834" formatCode="0.00">
                  <c:v>8.3</c:v>
                </c:pt>
                <c:pt idx="835" formatCode="0.00">
                  <c:v>8.31</c:v>
                </c:pt>
                <c:pt idx="836" formatCode="0.00">
                  <c:v>8.32</c:v>
                </c:pt>
                <c:pt idx="837" formatCode="0.00">
                  <c:v>8.33</c:v>
                </c:pt>
                <c:pt idx="838" formatCode="0.00">
                  <c:v>8.34</c:v>
                </c:pt>
                <c:pt idx="839" formatCode="0.00">
                  <c:v>8.35</c:v>
                </c:pt>
                <c:pt idx="840" formatCode="0.00">
                  <c:v>8.36</c:v>
                </c:pt>
                <c:pt idx="841" formatCode="0.00">
                  <c:v>8.37</c:v>
                </c:pt>
                <c:pt idx="842" formatCode="0.00">
                  <c:v>8.38</c:v>
                </c:pt>
                <c:pt idx="843" formatCode="0.00">
                  <c:v>8.39</c:v>
                </c:pt>
                <c:pt idx="844" formatCode="0.00">
                  <c:v>8.4</c:v>
                </c:pt>
                <c:pt idx="845" formatCode="0.00">
                  <c:v>8.41</c:v>
                </c:pt>
                <c:pt idx="846" formatCode="0.00">
                  <c:v>8.42</c:v>
                </c:pt>
                <c:pt idx="847" formatCode="0.00">
                  <c:v>8.43</c:v>
                </c:pt>
                <c:pt idx="848" formatCode="0.00">
                  <c:v>8.44</c:v>
                </c:pt>
                <c:pt idx="849" formatCode="0.00">
                  <c:v>8.45</c:v>
                </c:pt>
                <c:pt idx="850" formatCode="0.00">
                  <c:v>8.46</c:v>
                </c:pt>
                <c:pt idx="851" formatCode="0.00">
                  <c:v>8.47</c:v>
                </c:pt>
                <c:pt idx="852" formatCode="0.00">
                  <c:v>8.48</c:v>
                </c:pt>
                <c:pt idx="853" formatCode="0.00">
                  <c:v>8.49</c:v>
                </c:pt>
                <c:pt idx="854" formatCode="0.00">
                  <c:v>8.5</c:v>
                </c:pt>
                <c:pt idx="855" formatCode="0.00">
                  <c:v>8.51</c:v>
                </c:pt>
                <c:pt idx="856" formatCode="0.00">
                  <c:v>8.52</c:v>
                </c:pt>
                <c:pt idx="857" formatCode="0.00">
                  <c:v>8.53</c:v>
                </c:pt>
                <c:pt idx="858" formatCode="0.00">
                  <c:v>8.54</c:v>
                </c:pt>
                <c:pt idx="859" formatCode="0.00">
                  <c:v>8.55</c:v>
                </c:pt>
                <c:pt idx="860" formatCode="0.00">
                  <c:v>8.56</c:v>
                </c:pt>
                <c:pt idx="861" formatCode="0.00">
                  <c:v>8.57</c:v>
                </c:pt>
                <c:pt idx="862" formatCode="0.00">
                  <c:v>8.58</c:v>
                </c:pt>
                <c:pt idx="863" formatCode="0.00">
                  <c:v>8.59</c:v>
                </c:pt>
                <c:pt idx="864" formatCode="0.00">
                  <c:v>8.6</c:v>
                </c:pt>
                <c:pt idx="865" formatCode="0.00">
                  <c:v>8.61</c:v>
                </c:pt>
                <c:pt idx="866" formatCode="0.00">
                  <c:v>8.62</c:v>
                </c:pt>
                <c:pt idx="867" formatCode="0.00">
                  <c:v>8.630000000000001</c:v>
                </c:pt>
                <c:pt idx="868" formatCode="0.00">
                  <c:v>8.64</c:v>
                </c:pt>
                <c:pt idx="869" formatCode="0.00">
                  <c:v>8.65</c:v>
                </c:pt>
                <c:pt idx="870" formatCode="0.00">
                  <c:v>8.66</c:v>
                </c:pt>
                <c:pt idx="871" formatCode="0.00">
                  <c:v>8.67</c:v>
                </c:pt>
                <c:pt idx="872" formatCode="0.00">
                  <c:v>8.68</c:v>
                </c:pt>
                <c:pt idx="873" formatCode="0.00">
                  <c:v>8.69</c:v>
                </c:pt>
                <c:pt idx="874" formatCode="0.00">
                  <c:v>8.7</c:v>
                </c:pt>
                <c:pt idx="875" formatCode="0.00">
                  <c:v>8.710000000000001</c:v>
                </c:pt>
                <c:pt idx="876" formatCode="0.00">
                  <c:v>8.720000000000001</c:v>
                </c:pt>
                <c:pt idx="877" formatCode="0.00">
                  <c:v>8.73</c:v>
                </c:pt>
                <c:pt idx="878" formatCode="0.00">
                  <c:v>8.74</c:v>
                </c:pt>
                <c:pt idx="879" formatCode="0.00">
                  <c:v>8.75</c:v>
                </c:pt>
                <c:pt idx="880" formatCode="0.00">
                  <c:v>8.76</c:v>
                </c:pt>
                <c:pt idx="881" formatCode="0.00">
                  <c:v>8.77</c:v>
                </c:pt>
                <c:pt idx="882" formatCode="0.00">
                  <c:v>8.78</c:v>
                </c:pt>
                <c:pt idx="883" formatCode="0.00">
                  <c:v>8.79</c:v>
                </c:pt>
                <c:pt idx="884" formatCode="0.00">
                  <c:v>8.8</c:v>
                </c:pt>
                <c:pt idx="885" formatCode="0.00">
                  <c:v>8.81</c:v>
                </c:pt>
                <c:pt idx="886" formatCode="0.00">
                  <c:v>8.82</c:v>
                </c:pt>
                <c:pt idx="887" formatCode="0.00">
                  <c:v>8.83</c:v>
                </c:pt>
                <c:pt idx="888" formatCode="0.00">
                  <c:v>8.84</c:v>
                </c:pt>
                <c:pt idx="889" formatCode="0.00">
                  <c:v>8.85</c:v>
                </c:pt>
                <c:pt idx="890" formatCode="0.00">
                  <c:v>8.86</c:v>
                </c:pt>
                <c:pt idx="891" formatCode="0.00">
                  <c:v>8.87</c:v>
                </c:pt>
                <c:pt idx="892" formatCode="0.00">
                  <c:v>8.88</c:v>
                </c:pt>
                <c:pt idx="893" formatCode="0.00">
                  <c:v>8.89</c:v>
                </c:pt>
                <c:pt idx="894" formatCode="0.00">
                  <c:v>8.9</c:v>
                </c:pt>
                <c:pt idx="895" formatCode="0.00">
                  <c:v>8.91</c:v>
                </c:pt>
                <c:pt idx="896" formatCode="0.00">
                  <c:v>8.92</c:v>
                </c:pt>
                <c:pt idx="897" formatCode="0.00">
                  <c:v>8.93</c:v>
                </c:pt>
                <c:pt idx="898" formatCode="0.00">
                  <c:v>8.94</c:v>
                </c:pt>
                <c:pt idx="899" formatCode="0.00">
                  <c:v>8.95</c:v>
                </c:pt>
                <c:pt idx="900" formatCode="0.00">
                  <c:v>8.96</c:v>
                </c:pt>
                <c:pt idx="901" formatCode="0.00">
                  <c:v>8.97</c:v>
                </c:pt>
                <c:pt idx="902" formatCode="0.00">
                  <c:v>8.98</c:v>
                </c:pt>
                <c:pt idx="903" formatCode="0.00">
                  <c:v>8.99</c:v>
                </c:pt>
                <c:pt idx="904" formatCode="0.00">
                  <c:v>9.0</c:v>
                </c:pt>
                <c:pt idx="905" formatCode="0.00">
                  <c:v>9.01</c:v>
                </c:pt>
                <c:pt idx="906" formatCode="0.00">
                  <c:v>9.02</c:v>
                </c:pt>
                <c:pt idx="907" formatCode="0.00">
                  <c:v>9.03</c:v>
                </c:pt>
                <c:pt idx="908" formatCode="0.00">
                  <c:v>9.04</c:v>
                </c:pt>
                <c:pt idx="909" formatCode="0.00">
                  <c:v>9.05</c:v>
                </c:pt>
                <c:pt idx="910" formatCode="0.00">
                  <c:v>9.06</c:v>
                </c:pt>
                <c:pt idx="911" formatCode="0.00">
                  <c:v>9.07</c:v>
                </c:pt>
                <c:pt idx="912" formatCode="0.00">
                  <c:v>9.08</c:v>
                </c:pt>
                <c:pt idx="913" formatCode="0.00">
                  <c:v>9.09</c:v>
                </c:pt>
                <c:pt idx="914" formatCode="0.00">
                  <c:v>9.1</c:v>
                </c:pt>
                <c:pt idx="915" formatCode="0.00">
                  <c:v>9.11</c:v>
                </c:pt>
                <c:pt idx="916" formatCode="0.00">
                  <c:v>9.12</c:v>
                </c:pt>
                <c:pt idx="917" formatCode="0.00">
                  <c:v>9.130000000000001</c:v>
                </c:pt>
                <c:pt idx="918" formatCode="0.00">
                  <c:v>9.140000000000001</c:v>
                </c:pt>
                <c:pt idx="919" formatCode="0.00">
                  <c:v>9.15</c:v>
                </c:pt>
                <c:pt idx="920" formatCode="0.00">
                  <c:v>9.16</c:v>
                </c:pt>
                <c:pt idx="921" formatCode="0.00">
                  <c:v>9.17</c:v>
                </c:pt>
                <c:pt idx="922" formatCode="0.00">
                  <c:v>9.18</c:v>
                </c:pt>
                <c:pt idx="923" formatCode="0.00">
                  <c:v>9.19</c:v>
                </c:pt>
                <c:pt idx="924" formatCode="0.00">
                  <c:v>9.2</c:v>
                </c:pt>
                <c:pt idx="925" formatCode="0.00">
                  <c:v>9.210000000000001</c:v>
                </c:pt>
                <c:pt idx="926" formatCode="0.00">
                  <c:v>9.220000000000001</c:v>
                </c:pt>
                <c:pt idx="927" formatCode="0.00">
                  <c:v>9.23</c:v>
                </c:pt>
                <c:pt idx="928" formatCode="0.00">
                  <c:v>9.24</c:v>
                </c:pt>
                <c:pt idx="929" formatCode="0.00">
                  <c:v>9.25</c:v>
                </c:pt>
                <c:pt idx="930" formatCode="0.00">
                  <c:v>9.26</c:v>
                </c:pt>
                <c:pt idx="931" formatCode="0.00">
                  <c:v>9.27</c:v>
                </c:pt>
                <c:pt idx="932" formatCode="0.00">
                  <c:v>9.28</c:v>
                </c:pt>
                <c:pt idx="933" formatCode="0.00">
                  <c:v>9.29</c:v>
                </c:pt>
                <c:pt idx="934" formatCode="0.00">
                  <c:v>9.3</c:v>
                </c:pt>
                <c:pt idx="935" formatCode="0.00">
                  <c:v>9.31</c:v>
                </c:pt>
                <c:pt idx="936" formatCode="0.00">
                  <c:v>9.32</c:v>
                </c:pt>
                <c:pt idx="937" formatCode="0.00">
                  <c:v>9.33</c:v>
                </c:pt>
                <c:pt idx="938" formatCode="0.00">
                  <c:v>9.34</c:v>
                </c:pt>
                <c:pt idx="939" formatCode="0.00">
                  <c:v>9.35</c:v>
                </c:pt>
                <c:pt idx="940" formatCode="0.00">
                  <c:v>9.36</c:v>
                </c:pt>
                <c:pt idx="941" formatCode="0.00">
                  <c:v>9.37</c:v>
                </c:pt>
                <c:pt idx="942" formatCode="0.00">
                  <c:v>9.38</c:v>
                </c:pt>
                <c:pt idx="943" formatCode="0.00">
                  <c:v>9.39</c:v>
                </c:pt>
                <c:pt idx="944" formatCode="0.00">
                  <c:v>9.4</c:v>
                </c:pt>
                <c:pt idx="945" formatCode="0.00">
                  <c:v>9.41</c:v>
                </c:pt>
                <c:pt idx="946" formatCode="0.00">
                  <c:v>9.42</c:v>
                </c:pt>
                <c:pt idx="947" formatCode="0.00">
                  <c:v>9.43</c:v>
                </c:pt>
                <c:pt idx="948" formatCode="0.00">
                  <c:v>9.44</c:v>
                </c:pt>
                <c:pt idx="949" formatCode="0.00">
                  <c:v>9.45</c:v>
                </c:pt>
                <c:pt idx="950" formatCode="0.00">
                  <c:v>9.46</c:v>
                </c:pt>
                <c:pt idx="951" formatCode="0.00">
                  <c:v>9.47</c:v>
                </c:pt>
                <c:pt idx="952" formatCode="0.00">
                  <c:v>9.48</c:v>
                </c:pt>
                <c:pt idx="953" formatCode="0.00">
                  <c:v>9.49</c:v>
                </c:pt>
                <c:pt idx="954" formatCode="0.00">
                  <c:v>9.5</c:v>
                </c:pt>
                <c:pt idx="955" formatCode="0.00">
                  <c:v>9.51</c:v>
                </c:pt>
                <c:pt idx="956" formatCode="0.00">
                  <c:v>9.52</c:v>
                </c:pt>
                <c:pt idx="957" formatCode="0.00">
                  <c:v>9.53</c:v>
                </c:pt>
                <c:pt idx="958" formatCode="0.00">
                  <c:v>9.54</c:v>
                </c:pt>
                <c:pt idx="959" formatCode="0.00">
                  <c:v>9.55</c:v>
                </c:pt>
                <c:pt idx="960" formatCode="0.00">
                  <c:v>9.56</c:v>
                </c:pt>
                <c:pt idx="961" formatCode="0.00">
                  <c:v>9.57</c:v>
                </c:pt>
                <c:pt idx="962" formatCode="0.00">
                  <c:v>9.58</c:v>
                </c:pt>
                <c:pt idx="963" formatCode="0.00">
                  <c:v>9.59</c:v>
                </c:pt>
                <c:pt idx="964" formatCode="0.00">
                  <c:v>9.6</c:v>
                </c:pt>
                <c:pt idx="965" formatCode="0.00">
                  <c:v>9.61</c:v>
                </c:pt>
                <c:pt idx="966" formatCode="0.00">
                  <c:v>9.62</c:v>
                </c:pt>
                <c:pt idx="967" formatCode="0.00">
                  <c:v>9.630000000000001</c:v>
                </c:pt>
                <c:pt idx="968" formatCode="0.00">
                  <c:v>9.64</c:v>
                </c:pt>
                <c:pt idx="969" formatCode="0.00">
                  <c:v>9.65</c:v>
                </c:pt>
                <c:pt idx="970" formatCode="0.00">
                  <c:v>9.66</c:v>
                </c:pt>
                <c:pt idx="971" formatCode="0.00">
                  <c:v>9.67</c:v>
                </c:pt>
                <c:pt idx="972" formatCode="0.00">
                  <c:v>9.68</c:v>
                </c:pt>
                <c:pt idx="973" formatCode="0.00">
                  <c:v>9.69</c:v>
                </c:pt>
                <c:pt idx="974" formatCode="0.00">
                  <c:v>9.7</c:v>
                </c:pt>
                <c:pt idx="975" formatCode="0.00">
                  <c:v>9.710000000000001</c:v>
                </c:pt>
                <c:pt idx="976" formatCode="0.00">
                  <c:v>9.720000000000001</c:v>
                </c:pt>
                <c:pt idx="977" formatCode="0.00">
                  <c:v>9.73</c:v>
                </c:pt>
                <c:pt idx="978" formatCode="0.00">
                  <c:v>9.74</c:v>
                </c:pt>
                <c:pt idx="979" formatCode="0.00">
                  <c:v>9.75</c:v>
                </c:pt>
                <c:pt idx="980" formatCode="0.00">
                  <c:v>9.76</c:v>
                </c:pt>
                <c:pt idx="981" formatCode="0.00">
                  <c:v>9.77</c:v>
                </c:pt>
                <c:pt idx="982" formatCode="0.00">
                  <c:v>9.78</c:v>
                </c:pt>
                <c:pt idx="983" formatCode="0.00">
                  <c:v>9.79</c:v>
                </c:pt>
                <c:pt idx="984" formatCode="0.00">
                  <c:v>9.8</c:v>
                </c:pt>
                <c:pt idx="985" formatCode="0.00">
                  <c:v>9.81</c:v>
                </c:pt>
                <c:pt idx="986" formatCode="0.00">
                  <c:v>9.82</c:v>
                </c:pt>
                <c:pt idx="987" formatCode="0.00">
                  <c:v>9.83</c:v>
                </c:pt>
                <c:pt idx="988" formatCode="0.00">
                  <c:v>9.84</c:v>
                </c:pt>
                <c:pt idx="989" formatCode="0.00">
                  <c:v>9.85</c:v>
                </c:pt>
                <c:pt idx="990" formatCode="0.00">
                  <c:v>9.86</c:v>
                </c:pt>
                <c:pt idx="991" formatCode="0.00">
                  <c:v>9.87</c:v>
                </c:pt>
                <c:pt idx="992" formatCode="0.00">
                  <c:v>9.88</c:v>
                </c:pt>
                <c:pt idx="993" formatCode="0.00">
                  <c:v>9.89</c:v>
                </c:pt>
                <c:pt idx="994" formatCode="0.00">
                  <c:v>9.9</c:v>
                </c:pt>
                <c:pt idx="995" formatCode="0.00">
                  <c:v>9.91</c:v>
                </c:pt>
                <c:pt idx="996" formatCode="0.00">
                  <c:v>9.92</c:v>
                </c:pt>
                <c:pt idx="997" formatCode="0.00">
                  <c:v>9.93</c:v>
                </c:pt>
                <c:pt idx="998" formatCode="0.00">
                  <c:v>9.94</c:v>
                </c:pt>
                <c:pt idx="999" formatCode="0.00">
                  <c:v>9.95</c:v>
                </c:pt>
                <c:pt idx="1000" formatCode="0.00">
                  <c:v>9.96</c:v>
                </c:pt>
                <c:pt idx="1001" formatCode="0.00">
                  <c:v>9.97</c:v>
                </c:pt>
                <c:pt idx="1002" formatCode="0.00">
                  <c:v>9.98</c:v>
                </c:pt>
                <c:pt idx="1003" formatCode="0.00">
                  <c:v>9.99</c:v>
                </c:pt>
                <c:pt idx="1004" formatCode="0.00">
                  <c:v>10.0</c:v>
                </c:pt>
                <c:pt idx="1005" formatCode="0.00">
                  <c:v>10.01</c:v>
                </c:pt>
                <c:pt idx="1006" formatCode="0.00">
                  <c:v>10.02</c:v>
                </c:pt>
                <c:pt idx="1007" formatCode="0.00">
                  <c:v>10.03</c:v>
                </c:pt>
                <c:pt idx="1008" formatCode="0.00">
                  <c:v>10.04</c:v>
                </c:pt>
                <c:pt idx="1009" formatCode="0.00">
                  <c:v>10.05</c:v>
                </c:pt>
                <c:pt idx="1010" formatCode="0.00">
                  <c:v>10.06</c:v>
                </c:pt>
                <c:pt idx="1011" formatCode="0.00">
                  <c:v>10.07</c:v>
                </c:pt>
                <c:pt idx="1012" formatCode="0.00">
                  <c:v>10.08</c:v>
                </c:pt>
                <c:pt idx="1013" formatCode="0.00">
                  <c:v>10.09</c:v>
                </c:pt>
                <c:pt idx="1014" formatCode="0.00">
                  <c:v>10.1</c:v>
                </c:pt>
                <c:pt idx="1015" formatCode="0.00">
                  <c:v>10.11</c:v>
                </c:pt>
                <c:pt idx="1016" formatCode="0.00">
                  <c:v>10.12</c:v>
                </c:pt>
                <c:pt idx="1017" formatCode="0.00">
                  <c:v>10.13</c:v>
                </c:pt>
                <c:pt idx="1018" formatCode="0.00">
                  <c:v>10.14</c:v>
                </c:pt>
                <c:pt idx="1019" formatCode="0.00">
                  <c:v>10.15</c:v>
                </c:pt>
                <c:pt idx="1020" formatCode="0.00">
                  <c:v>10.16</c:v>
                </c:pt>
                <c:pt idx="1021" formatCode="0.00">
                  <c:v>10.17</c:v>
                </c:pt>
                <c:pt idx="1022" formatCode="0.00">
                  <c:v>10.18</c:v>
                </c:pt>
                <c:pt idx="1023" formatCode="0.00">
                  <c:v>10.19</c:v>
                </c:pt>
                <c:pt idx="1024" formatCode="0.00">
                  <c:v>10.2</c:v>
                </c:pt>
                <c:pt idx="1025" formatCode="0.00">
                  <c:v>10.21</c:v>
                </c:pt>
                <c:pt idx="1026" formatCode="0.00">
                  <c:v>10.22</c:v>
                </c:pt>
                <c:pt idx="1027" formatCode="0.00">
                  <c:v>10.23</c:v>
                </c:pt>
                <c:pt idx="1028" formatCode="0.00">
                  <c:v>10.24</c:v>
                </c:pt>
                <c:pt idx="1029" formatCode="0.00">
                  <c:v>10.25</c:v>
                </c:pt>
                <c:pt idx="1030" formatCode="0.00">
                  <c:v>10.26</c:v>
                </c:pt>
                <c:pt idx="1031" formatCode="0.00">
                  <c:v>10.27</c:v>
                </c:pt>
                <c:pt idx="1032" formatCode="0.00">
                  <c:v>10.28</c:v>
                </c:pt>
                <c:pt idx="1033" formatCode="0.00">
                  <c:v>10.29</c:v>
                </c:pt>
                <c:pt idx="1034" formatCode="0.00">
                  <c:v>10.3</c:v>
                </c:pt>
                <c:pt idx="1035" formatCode="0.00">
                  <c:v>10.31</c:v>
                </c:pt>
                <c:pt idx="1036" formatCode="0.00">
                  <c:v>10.32</c:v>
                </c:pt>
                <c:pt idx="1037" formatCode="0.00">
                  <c:v>10.33</c:v>
                </c:pt>
                <c:pt idx="1038" formatCode="0.00">
                  <c:v>10.34</c:v>
                </c:pt>
                <c:pt idx="1039" formatCode="0.00">
                  <c:v>10.35</c:v>
                </c:pt>
                <c:pt idx="1040" formatCode="0.00">
                  <c:v>10.36</c:v>
                </c:pt>
                <c:pt idx="1041" formatCode="0.00">
                  <c:v>10.37</c:v>
                </c:pt>
                <c:pt idx="1042" formatCode="0.00">
                  <c:v>10.38</c:v>
                </c:pt>
                <c:pt idx="1043" formatCode="0.00">
                  <c:v>10.39</c:v>
                </c:pt>
                <c:pt idx="1044" formatCode="0.00">
                  <c:v>10.4</c:v>
                </c:pt>
                <c:pt idx="1045" formatCode="0.00">
                  <c:v>10.41</c:v>
                </c:pt>
                <c:pt idx="1046" formatCode="0.00">
                  <c:v>10.42</c:v>
                </c:pt>
                <c:pt idx="1047" formatCode="0.00">
                  <c:v>10.43</c:v>
                </c:pt>
                <c:pt idx="1048" formatCode="0.00">
                  <c:v>10.44</c:v>
                </c:pt>
                <c:pt idx="1049" formatCode="0.00">
                  <c:v>10.45</c:v>
                </c:pt>
                <c:pt idx="1050" formatCode="0.00">
                  <c:v>10.46</c:v>
                </c:pt>
                <c:pt idx="1051" formatCode="0.00">
                  <c:v>10.47</c:v>
                </c:pt>
                <c:pt idx="1052" formatCode="0.00">
                  <c:v>10.48</c:v>
                </c:pt>
                <c:pt idx="1053" formatCode="0.00">
                  <c:v>10.49</c:v>
                </c:pt>
                <c:pt idx="1054" formatCode="0.00">
                  <c:v>10.5</c:v>
                </c:pt>
                <c:pt idx="1055" formatCode="0.00">
                  <c:v>10.51</c:v>
                </c:pt>
                <c:pt idx="1056" formatCode="0.00">
                  <c:v>10.52</c:v>
                </c:pt>
                <c:pt idx="1057" formatCode="0.00">
                  <c:v>10.53</c:v>
                </c:pt>
                <c:pt idx="1058" formatCode="0.00">
                  <c:v>10.54</c:v>
                </c:pt>
                <c:pt idx="1059" formatCode="0.00">
                  <c:v>10.55</c:v>
                </c:pt>
                <c:pt idx="1060" formatCode="0.00">
                  <c:v>10.56</c:v>
                </c:pt>
                <c:pt idx="1061" formatCode="0.00">
                  <c:v>10.57</c:v>
                </c:pt>
                <c:pt idx="1062" formatCode="0.00">
                  <c:v>10.58</c:v>
                </c:pt>
                <c:pt idx="1063" formatCode="0.00">
                  <c:v>10.59</c:v>
                </c:pt>
                <c:pt idx="1064" formatCode="0.00">
                  <c:v>10.6</c:v>
                </c:pt>
                <c:pt idx="1065" formatCode="0.00">
                  <c:v>10.61</c:v>
                </c:pt>
                <c:pt idx="1066" formatCode="0.00">
                  <c:v>10.62</c:v>
                </c:pt>
                <c:pt idx="1067" formatCode="0.00">
                  <c:v>10.63</c:v>
                </c:pt>
                <c:pt idx="1068" formatCode="0.00">
                  <c:v>10.64</c:v>
                </c:pt>
                <c:pt idx="1069" formatCode="0.00">
                  <c:v>10.65</c:v>
                </c:pt>
                <c:pt idx="1070" formatCode="0.00">
                  <c:v>10.66</c:v>
                </c:pt>
                <c:pt idx="1071" formatCode="0.00">
                  <c:v>10.67</c:v>
                </c:pt>
                <c:pt idx="1072" formatCode="0.00">
                  <c:v>10.68</c:v>
                </c:pt>
                <c:pt idx="1073" formatCode="0.00">
                  <c:v>10.69</c:v>
                </c:pt>
                <c:pt idx="1074" formatCode="0.00">
                  <c:v>10.7</c:v>
                </c:pt>
                <c:pt idx="1075" formatCode="0.00">
                  <c:v>10.71</c:v>
                </c:pt>
                <c:pt idx="1076" formatCode="0.00">
                  <c:v>10.72</c:v>
                </c:pt>
                <c:pt idx="1077" formatCode="0.00">
                  <c:v>10.73</c:v>
                </c:pt>
                <c:pt idx="1078" formatCode="0.00">
                  <c:v>10.74</c:v>
                </c:pt>
                <c:pt idx="1079" formatCode="0.00">
                  <c:v>10.75</c:v>
                </c:pt>
                <c:pt idx="1080" formatCode="0.00">
                  <c:v>10.76</c:v>
                </c:pt>
                <c:pt idx="1081" formatCode="0.00">
                  <c:v>10.77</c:v>
                </c:pt>
                <c:pt idx="1082" formatCode="0.00">
                  <c:v>10.78</c:v>
                </c:pt>
                <c:pt idx="1083" formatCode="0.00">
                  <c:v>10.79</c:v>
                </c:pt>
                <c:pt idx="1084" formatCode="0.00">
                  <c:v>10.8</c:v>
                </c:pt>
                <c:pt idx="1085" formatCode="0.00">
                  <c:v>10.81</c:v>
                </c:pt>
                <c:pt idx="1086" formatCode="0.00">
                  <c:v>10.82</c:v>
                </c:pt>
                <c:pt idx="1087" formatCode="0.00">
                  <c:v>10.83</c:v>
                </c:pt>
                <c:pt idx="1088" formatCode="0.00">
                  <c:v>10.84</c:v>
                </c:pt>
                <c:pt idx="1089" formatCode="0.00">
                  <c:v>10.85</c:v>
                </c:pt>
                <c:pt idx="1090" formatCode="0.00">
                  <c:v>10.86</c:v>
                </c:pt>
                <c:pt idx="1091" formatCode="0.00">
                  <c:v>10.87</c:v>
                </c:pt>
                <c:pt idx="1092" formatCode="0.00">
                  <c:v>10.88</c:v>
                </c:pt>
                <c:pt idx="1093" formatCode="0.00">
                  <c:v>10.89</c:v>
                </c:pt>
                <c:pt idx="1094" formatCode="0.00">
                  <c:v>10.9</c:v>
                </c:pt>
                <c:pt idx="1095" formatCode="0.00">
                  <c:v>10.91</c:v>
                </c:pt>
                <c:pt idx="1096" formatCode="0.00">
                  <c:v>10.92</c:v>
                </c:pt>
                <c:pt idx="1097" formatCode="0.00">
                  <c:v>10.93</c:v>
                </c:pt>
                <c:pt idx="1098" formatCode="0.00">
                  <c:v>10.94</c:v>
                </c:pt>
                <c:pt idx="1099" formatCode="0.00">
                  <c:v>10.95</c:v>
                </c:pt>
                <c:pt idx="1100" formatCode="0.00">
                  <c:v>10.96</c:v>
                </c:pt>
                <c:pt idx="1101" formatCode="0.00">
                  <c:v>10.97</c:v>
                </c:pt>
                <c:pt idx="1102" formatCode="0.00">
                  <c:v>10.98</c:v>
                </c:pt>
                <c:pt idx="1103" formatCode="0.00">
                  <c:v>10.99</c:v>
                </c:pt>
                <c:pt idx="1104" formatCode="0.00">
                  <c:v>11.0</c:v>
                </c:pt>
                <c:pt idx="1105" formatCode="0.00">
                  <c:v>11.01</c:v>
                </c:pt>
                <c:pt idx="1106" formatCode="0.00">
                  <c:v>11.02</c:v>
                </c:pt>
                <c:pt idx="1107" formatCode="0.00">
                  <c:v>11.03</c:v>
                </c:pt>
                <c:pt idx="1108" formatCode="0.00">
                  <c:v>11.04</c:v>
                </c:pt>
                <c:pt idx="1109" formatCode="0.00">
                  <c:v>11.05</c:v>
                </c:pt>
                <c:pt idx="1110" formatCode="0.00">
                  <c:v>11.06</c:v>
                </c:pt>
                <c:pt idx="1111" formatCode="0.00">
                  <c:v>11.07</c:v>
                </c:pt>
                <c:pt idx="1112" formatCode="0.00">
                  <c:v>11.08</c:v>
                </c:pt>
                <c:pt idx="1113" formatCode="0.00">
                  <c:v>11.09</c:v>
                </c:pt>
                <c:pt idx="1114" formatCode="0.00">
                  <c:v>11.1</c:v>
                </c:pt>
                <c:pt idx="1115" formatCode="0.00">
                  <c:v>11.11</c:v>
                </c:pt>
                <c:pt idx="1116" formatCode="0.00">
                  <c:v>11.12</c:v>
                </c:pt>
                <c:pt idx="1117" formatCode="0.00">
                  <c:v>11.13</c:v>
                </c:pt>
                <c:pt idx="1118" formatCode="0.00">
                  <c:v>11.14</c:v>
                </c:pt>
                <c:pt idx="1119" formatCode="0.00">
                  <c:v>11.15</c:v>
                </c:pt>
                <c:pt idx="1120" formatCode="0.00">
                  <c:v>11.16</c:v>
                </c:pt>
                <c:pt idx="1121" formatCode="0.00">
                  <c:v>11.17</c:v>
                </c:pt>
                <c:pt idx="1122" formatCode="0.00">
                  <c:v>11.18</c:v>
                </c:pt>
                <c:pt idx="1123" formatCode="0.00">
                  <c:v>11.19</c:v>
                </c:pt>
                <c:pt idx="1124" formatCode="0.00">
                  <c:v>11.2</c:v>
                </c:pt>
                <c:pt idx="1125" formatCode="0.00">
                  <c:v>11.21</c:v>
                </c:pt>
                <c:pt idx="1126" formatCode="0.00">
                  <c:v>11.22</c:v>
                </c:pt>
                <c:pt idx="1127" formatCode="0.00">
                  <c:v>11.23</c:v>
                </c:pt>
                <c:pt idx="1128" formatCode="0.00">
                  <c:v>11.24</c:v>
                </c:pt>
                <c:pt idx="1129" formatCode="0.00">
                  <c:v>11.25</c:v>
                </c:pt>
                <c:pt idx="1130" formatCode="0.00">
                  <c:v>11.26</c:v>
                </c:pt>
                <c:pt idx="1131" formatCode="0.00">
                  <c:v>11.27</c:v>
                </c:pt>
                <c:pt idx="1132" formatCode="0.00">
                  <c:v>11.28</c:v>
                </c:pt>
                <c:pt idx="1133" formatCode="0.00">
                  <c:v>11.29</c:v>
                </c:pt>
                <c:pt idx="1134" formatCode="0.00">
                  <c:v>11.3</c:v>
                </c:pt>
                <c:pt idx="1135" formatCode="0.00">
                  <c:v>11.31</c:v>
                </c:pt>
                <c:pt idx="1136" formatCode="0.00">
                  <c:v>11.32</c:v>
                </c:pt>
                <c:pt idx="1137" formatCode="0.00">
                  <c:v>11.33</c:v>
                </c:pt>
                <c:pt idx="1138" formatCode="0.00">
                  <c:v>11.34</c:v>
                </c:pt>
                <c:pt idx="1139" formatCode="0.00">
                  <c:v>11.35</c:v>
                </c:pt>
                <c:pt idx="1140" formatCode="0.00">
                  <c:v>11.36</c:v>
                </c:pt>
                <c:pt idx="1141" formatCode="0.00">
                  <c:v>11.37</c:v>
                </c:pt>
                <c:pt idx="1142" formatCode="0.00">
                  <c:v>11.38</c:v>
                </c:pt>
                <c:pt idx="1143" formatCode="0.00">
                  <c:v>11.39</c:v>
                </c:pt>
                <c:pt idx="1144" formatCode="0.00">
                  <c:v>11.4</c:v>
                </c:pt>
                <c:pt idx="1145" formatCode="0.00">
                  <c:v>11.41</c:v>
                </c:pt>
                <c:pt idx="1146" formatCode="0.00">
                  <c:v>11.42</c:v>
                </c:pt>
                <c:pt idx="1147" formatCode="0.00">
                  <c:v>11.43</c:v>
                </c:pt>
                <c:pt idx="1148" formatCode="0.00">
                  <c:v>11.44</c:v>
                </c:pt>
                <c:pt idx="1149" formatCode="0.00">
                  <c:v>11.45</c:v>
                </c:pt>
                <c:pt idx="1150" formatCode="0.00">
                  <c:v>11.46</c:v>
                </c:pt>
                <c:pt idx="1151" formatCode="0.00">
                  <c:v>11.47</c:v>
                </c:pt>
                <c:pt idx="1152" formatCode="0.00">
                  <c:v>11.48</c:v>
                </c:pt>
                <c:pt idx="1153" formatCode="0.00">
                  <c:v>11.49</c:v>
                </c:pt>
                <c:pt idx="1154" formatCode="0.00">
                  <c:v>11.5</c:v>
                </c:pt>
                <c:pt idx="1155" formatCode="0.00">
                  <c:v>11.51</c:v>
                </c:pt>
                <c:pt idx="1156" formatCode="0.00">
                  <c:v>11.52</c:v>
                </c:pt>
                <c:pt idx="1157" formatCode="0.00">
                  <c:v>11.53</c:v>
                </c:pt>
                <c:pt idx="1158" formatCode="0.00">
                  <c:v>11.54</c:v>
                </c:pt>
                <c:pt idx="1159" formatCode="0.00">
                  <c:v>11.55</c:v>
                </c:pt>
                <c:pt idx="1160" formatCode="0.00">
                  <c:v>11.56</c:v>
                </c:pt>
                <c:pt idx="1161" formatCode="0.00">
                  <c:v>11.57</c:v>
                </c:pt>
                <c:pt idx="1162" formatCode="0.00">
                  <c:v>11.58</c:v>
                </c:pt>
                <c:pt idx="1163" formatCode="0.00">
                  <c:v>11.59</c:v>
                </c:pt>
                <c:pt idx="1164" formatCode="0.00">
                  <c:v>11.6</c:v>
                </c:pt>
                <c:pt idx="1165" formatCode="0.00">
                  <c:v>11.61</c:v>
                </c:pt>
                <c:pt idx="1166" formatCode="0.00">
                  <c:v>11.62</c:v>
                </c:pt>
                <c:pt idx="1167" formatCode="0.00">
                  <c:v>11.63</c:v>
                </c:pt>
                <c:pt idx="1168" formatCode="0.00">
                  <c:v>11.64</c:v>
                </c:pt>
                <c:pt idx="1169" formatCode="0.00">
                  <c:v>11.65</c:v>
                </c:pt>
                <c:pt idx="1170" formatCode="0.00">
                  <c:v>11.66</c:v>
                </c:pt>
                <c:pt idx="1171" formatCode="0.00">
                  <c:v>11.67</c:v>
                </c:pt>
                <c:pt idx="1172" formatCode="0.00">
                  <c:v>11.68</c:v>
                </c:pt>
                <c:pt idx="1173" formatCode="0.00">
                  <c:v>11.69</c:v>
                </c:pt>
                <c:pt idx="1174" formatCode="0.00">
                  <c:v>11.7</c:v>
                </c:pt>
                <c:pt idx="1175" formatCode="0.00">
                  <c:v>11.71</c:v>
                </c:pt>
                <c:pt idx="1176" formatCode="0.00">
                  <c:v>11.72</c:v>
                </c:pt>
                <c:pt idx="1177" formatCode="0.00">
                  <c:v>11.73</c:v>
                </c:pt>
                <c:pt idx="1178" formatCode="0.00">
                  <c:v>11.74</c:v>
                </c:pt>
                <c:pt idx="1179" formatCode="0.00">
                  <c:v>11.75</c:v>
                </c:pt>
                <c:pt idx="1180" formatCode="0.00">
                  <c:v>11.76</c:v>
                </c:pt>
                <c:pt idx="1181" formatCode="0.00">
                  <c:v>11.77</c:v>
                </c:pt>
                <c:pt idx="1182" formatCode="0.00">
                  <c:v>11.78</c:v>
                </c:pt>
                <c:pt idx="1183" formatCode="0.00">
                  <c:v>11.79</c:v>
                </c:pt>
                <c:pt idx="1184" formatCode="0.00">
                  <c:v>11.8</c:v>
                </c:pt>
                <c:pt idx="1185" formatCode="0.00">
                  <c:v>11.81</c:v>
                </c:pt>
                <c:pt idx="1186" formatCode="0.00">
                  <c:v>11.82</c:v>
                </c:pt>
                <c:pt idx="1187" formatCode="0.00">
                  <c:v>11.83</c:v>
                </c:pt>
                <c:pt idx="1188" formatCode="0.00">
                  <c:v>11.84</c:v>
                </c:pt>
                <c:pt idx="1189" formatCode="0.00">
                  <c:v>11.85</c:v>
                </c:pt>
                <c:pt idx="1190" formatCode="0.00">
                  <c:v>11.86</c:v>
                </c:pt>
                <c:pt idx="1191" formatCode="0.00">
                  <c:v>11.87</c:v>
                </c:pt>
                <c:pt idx="1192" formatCode="0.00">
                  <c:v>11.88</c:v>
                </c:pt>
                <c:pt idx="1193" formatCode="0.00">
                  <c:v>11.89</c:v>
                </c:pt>
                <c:pt idx="1194" formatCode="0.00">
                  <c:v>11.9</c:v>
                </c:pt>
                <c:pt idx="1195" formatCode="0.00">
                  <c:v>11.91</c:v>
                </c:pt>
                <c:pt idx="1196" formatCode="0.00">
                  <c:v>11.92</c:v>
                </c:pt>
                <c:pt idx="1197" formatCode="0.00">
                  <c:v>11.93</c:v>
                </c:pt>
                <c:pt idx="1198" formatCode="0.00">
                  <c:v>11.94</c:v>
                </c:pt>
                <c:pt idx="1199" formatCode="0.00">
                  <c:v>11.95</c:v>
                </c:pt>
                <c:pt idx="1200" formatCode="0.00">
                  <c:v>11.96</c:v>
                </c:pt>
                <c:pt idx="1201" formatCode="0.00">
                  <c:v>11.97</c:v>
                </c:pt>
                <c:pt idx="1202" formatCode="0.00">
                  <c:v>11.98</c:v>
                </c:pt>
                <c:pt idx="1203" formatCode="0.00">
                  <c:v>11.99</c:v>
                </c:pt>
                <c:pt idx="1204" formatCode="0.00">
                  <c:v>12.0</c:v>
                </c:pt>
                <c:pt idx="1205" formatCode="0.00">
                  <c:v>12.01</c:v>
                </c:pt>
                <c:pt idx="1206" formatCode="0.00">
                  <c:v>12.02</c:v>
                </c:pt>
                <c:pt idx="1207" formatCode="0.00">
                  <c:v>12.03</c:v>
                </c:pt>
                <c:pt idx="1208" formatCode="0.00">
                  <c:v>12.04</c:v>
                </c:pt>
                <c:pt idx="1209" formatCode="0.00">
                  <c:v>12.05</c:v>
                </c:pt>
                <c:pt idx="1210" formatCode="0.00">
                  <c:v>12.06</c:v>
                </c:pt>
                <c:pt idx="1211" formatCode="0.00">
                  <c:v>12.07</c:v>
                </c:pt>
                <c:pt idx="1212" formatCode="0.00">
                  <c:v>12.08</c:v>
                </c:pt>
                <c:pt idx="1213" formatCode="0.00">
                  <c:v>12.09</c:v>
                </c:pt>
                <c:pt idx="1214" formatCode="0.00">
                  <c:v>12.1</c:v>
                </c:pt>
                <c:pt idx="1215" formatCode="0.00">
                  <c:v>12.11</c:v>
                </c:pt>
                <c:pt idx="1216" formatCode="0.00">
                  <c:v>12.12</c:v>
                </c:pt>
                <c:pt idx="1217" formatCode="0.00">
                  <c:v>12.13</c:v>
                </c:pt>
                <c:pt idx="1218" formatCode="0.00">
                  <c:v>12.14</c:v>
                </c:pt>
                <c:pt idx="1219" formatCode="0.00">
                  <c:v>12.15</c:v>
                </c:pt>
                <c:pt idx="1220" formatCode="0.00">
                  <c:v>12.16</c:v>
                </c:pt>
                <c:pt idx="1221" formatCode="0.00">
                  <c:v>12.17</c:v>
                </c:pt>
                <c:pt idx="1222" formatCode="0.00">
                  <c:v>12.18</c:v>
                </c:pt>
                <c:pt idx="1223" formatCode="0.00">
                  <c:v>12.19</c:v>
                </c:pt>
                <c:pt idx="1224" formatCode="0.00">
                  <c:v>12.2</c:v>
                </c:pt>
                <c:pt idx="1225" formatCode="0.00">
                  <c:v>12.21</c:v>
                </c:pt>
                <c:pt idx="1226" formatCode="0.00">
                  <c:v>12.22</c:v>
                </c:pt>
                <c:pt idx="1227" formatCode="0.00">
                  <c:v>12.23</c:v>
                </c:pt>
                <c:pt idx="1228" formatCode="0.00">
                  <c:v>12.24</c:v>
                </c:pt>
                <c:pt idx="1229" formatCode="0.00">
                  <c:v>12.25</c:v>
                </c:pt>
                <c:pt idx="1230" formatCode="0.00">
                  <c:v>12.26</c:v>
                </c:pt>
                <c:pt idx="1231" formatCode="0.00">
                  <c:v>12.27</c:v>
                </c:pt>
                <c:pt idx="1232" formatCode="0.00">
                  <c:v>12.28</c:v>
                </c:pt>
                <c:pt idx="1233" formatCode="0.00">
                  <c:v>12.29</c:v>
                </c:pt>
                <c:pt idx="1234" formatCode="0.00">
                  <c:v>12.3</c:v>
                </c:pt>
                <c:pt idx="1235" formatCode="0.00">
                  <c:v>12.31</c:v>
                </c:pt>
                <c:pt idx="1236" formatCode="0.00">
                  <c:v>12.32</c:v>
                </c:pt>
                <c:pt idx="1237" formatCode="0.00">
                  <c:v>12.33</c:v>
                </c:pt>
                <c:pt idx="1238" formatCode="0.00">
                  <c:v>12.34</c:v>
                </c:pt>
                <c:pt idx="1239" formatCode="0.00">
                  <c:v>12.35</c:v>
                </c:pt>
                <c:pt idx="1240" formatCode="0.00">
                  <c:v>12.36</c:v>
                </c:pt>
                <c:pt idx="1241" formatCode="0.00">
                  <c:v>12.37</c:v>
                </c:pt>
                <c:pt idx="1242" formatCode="0.00">
                  <c:v>12.38</c:v>
                </c:pt>
                <c:pt idx="1243" formatCode="0.00">
                  <c:v>12.39</c:v>
                </c:pt>
                <c:pt idx="1244" formatCode="0.00">
                  <c:v>12.4</c:v>
                </c:pt>
                <c:pt idx="1245" formatCode="0.00">
                  <c:v>12.41</c:v>
                </c:pt>
                <c:pt idx="1246" formatCode="0.00">
                  <c:v>12.42</c:v>
                </c:pt>
                <c:pt idx="1247" formatCode="0.00">
                  <c:v>12.43</c:v>
                </c:pt>
                <c:pt idx="1248" formatCode="0.00">
                  <c:v>12.44</c:v>
                </c:pt>
                <c:pt idx="1249" formatCode="0.00">
                  <c:v>12.45</c:v>
                </c:pt>
                <c:pt idx="1250" formatCode="0.00">
                  <c:v>12.46</c:v>
                </c:pt>
                <c:pt idx="1251" formatCode="0.00">
                  <c:v>12.47</c:v>
                </c:pt>
                <c:pt idx="1252" formatCode="0.00">
                  <c:v>12.48</c:v>
                </c:pt>
                <c:pt idx="1253" formatCode="0.00">
                  <c:v>12.49</c:v>
                </c:pt>
                <c:pt idx="1254" formatCode="0.00">
                  <c:v>12.5</c:v>
                </c:pt>
                <c:pt idx="1255" formatCode="0.00">
                  <c:v>12.51</c:v>
                </c:pt>
                <c:pt idx="1256" formatCode="0.00">
                  <c:v>12.52</c:v>
                </c:pt>
                <c:pt idx="1257" formatCode="0.00">
                  <c:v>12.53</c:v>
                </c:pt>
                <c:pt idx="1258" formatCode="0.00">
                  <c:v>12.54</c:v>
                </c:pt>
                <c:pt idx="1259" formatCode="0.00">
                  <c:v>12.55</c:v>
                </c:pt>
                <c:pt idx="1260" formatCode="0.00">
                  <c:v>12.56</c:v>
                </c:pt>
                <c:pt idx="1261" formatCode="0.00">
                  <c:v>12.57</c:v>
                </c:pt>
                <c:pt idx="1262" formatCode="0.00">
                  <c:v>12.58</c:v>
                </c:pt>
                <c:pt idx="1263" formatCode="0.00">
                  <c:v>12.59</c:v>
                </c:pt>
                <c:pt idx="1264" formatCode="0.00">
                  <c:v>12.6</c:v>
                </c:pt>
                <c:pt idx="1265" formatCode="0.00">
                  <c:v>12.61</c:v>
                </c:pt>
                <c:pt idx="1266" formatCode="0.00">
                  <c:v>12.62</c:v>
                </c:pt>
                <c:pt idx="1267" formatCode="0.00">
                  <c:v>12.63</c:v>
                </c:pt>
                <c:pt idx="1268" formatCode="0.00">
                  <c:v>12.64</c:v>
                </c:pt>
                <c:pt idx="1269" formatCode="0.00">
                  <c:v>12.65</c:v>
                </c:pt>
                <c:pt idx="1270" formatCode="0.00">
                  <c:v>12.66</c:v>
                </c:pt>
                <c:pt idx="1271" formatCode="0.00">
                  <c:v>12.67</c:v>
                </c:pt>
                <c:pt idx="1272" formatCode="0.00">
                  <c:v>12.68</c:v>
                </c:pt>
                <c:pt idx="1273" formatCode="0.00">
                  <c:v>12.69</c:v>
                </c:pt>
                <c:pt idx="1274" formatCode="0.00">
                  <c:v>12.7</c:v>
                </c:pt>
                <c:pt idx="1275" formatCode="0.00">
                  <c:v>12.71</c:v>
                </c:pt>
                <c:pt idx="1276" formatCode="0.00">
                  <c:v>12.72</c:v>
                </c:pt>
                <c:pt idx="1277" formatCode="0.00">
                  <c:v>12.73</c:v>
                </c:pt>
                <c:pt idx="1278" formatCode="0.00">
                  <c:v>12.74</c:v>
                </c:pt>
                <c:pt idx="1279" formatCode="0.00">
                  <c:v>12.75</c:v>
                </c:pt>
                <c:pt idx="1280" formatCode="0.00">
                  <c:v>12.76</c:v>
                </c:pt>
                <c:pt idx="1281" formatCode="0.00">
                  <c:v>12.77</c:v>
                </c:pt>
                <c:pt idx="1282" formatCode="0.00">
                  <c:v>12.78</c:v>
                </c:pt>
                <c:pt idx="1283" formatCode="0.00">
                  <c:v>12.79</c:v>
                </c:pt>
                <c:pt idx="1284" formatCode="0.00">
                  <c:v>12.8</c:v>
                </c:pt>
                <c:pt idx="1285" formatCode="0.00">
                  <c:v>12.81</c:v>
                </c:pt>
                <c:pt idx="1286" formatCode="0.00">
                  <c:v>12.82</c:v>
                </c:pt>
                <c:pt idx="1287" formatCode="0.00">
                  <c:v>12.83</c:v>
                </c:pt>
                <c:pt idx="1288" formatCode="0.00">
                  <c:v>12.84</c:v>
                </c:pt>
                <c:pt idx="1289" formatCode="0.00">
                  <c:v>12.85</c:v>
                </c:pt>
                <c:pt idx="1290" formatCode="0.00">
                  <c:v>12.86</c:v>
                </c:pt>
                <c:pt idx="1291" formatCode="0.00">
                  <c:v>12.87</c:v>
                </c:pt>
                <c:pt idx="1292" formatCode="0.00">
                  <c:v>12.88</c:v>
                </c:pt>
                <c:pt idx="1293" formatCode="0.00">
                  <c:v>12.89</c:v>
                </c:pt>
                <c:pt idx="1294" formatCode="0.00">
                  <c:v>12.9</c:v>
                </c:pt>
                <c:pt idx="1295" formatCode="0.00">
                  <c:v>12.91</c:v>
                </c:pt>
                <c:pt idx="1296" formatCode="0.00">
                  <c:v>12.92</c:v>
                </c:pt>
                <c:pt idx="1297" formatCode="0.00">
                  <c:v>12.93</c:v>
                </c:pt>
                <c:pt idx="1298" formatCode="0.00">
                  <c:v>12.94</c:v>
                </c:pt>
                <c:pt idx="1299" formatCode="0.00">
                  <c:v>12.95</c:v>
                </c:pt>
                <c:pt idx="1300" formatCode="0.00">
                  <c:v>12.96</c:v>
                </c:pt>
                <c:pt idx="1301" formatCode="0.00">
                  <c:v>12.97</c:v>
                </c:pt>
                <c:pt idx="1302" formatCode="0.00">
                  <c:v>12.98</c:v>
                </c:pt>
                <c:pt idx="1303" formatCode="0.00">
                  <c:v>12.99</c:v>
                </c:pt>
                <c:pt idx="1304" formatCode="0.00">
                  <c:v>13.0</c:v>
                </c:pt>
                <c:pt idx="1305" formatCode="0.00">
                  <c:v>13.01</c:v>
                </c:pt>
                <c:pt idx="1306" formatCode="0.00">
                  <c:v>13.02</c:v>
                </c:pt>
                <c:pt idx="1307" formatCode="0.00">
                  <c:v>13.03</c:v>
                </c:pt>
                <c:pt idx="1308" formatCode="0.00">
                  <c:v>13.04</c:v>
                </c:pt>
                <c:pt idx="1309" formatCode="0.00">
                  <c:v>13.05</c:v>
                </c:pt>
                <c:pt idx="1310" formatCode="0.00">
                  <c:v>13.06</c:v>
                </c:pt>
                <c:pt idx="1311" formatCode="0.00">
                  <c:v>13.07</c:v>
                </c:pt>
                <c:pt idx="1312" formatCode="0.00">
                  <c:v>13.08</c:v>
                </c:pt>
                <c:pt idx="1313" formatCode="0.00">
                  <c:v>13.09</c:v>
                </c:pt>
                <c:pt idx="1314" formatCode="0.00">
                  <c:v>13.1</c:v>
                </c:pt>
                <c:pt idx="1315" formatCode="0.00">
                  <c:v>13.11</c:v>
                </c:pt>
                <c:pt idx="1316" formatCode="0.00">
                  <c:v>13.12</c:v>
                </c:pt>
                <c:pt idx="1317" formatCode="0.00">
                  <c:v>13.13</c:v>
                </c:pt>
                <c:pt idx="1318" formatCode="0.00">
                  <c:v>13.14</c:v>
                </c:pt>
                <c:pt idx="1319" formatCode="0.00">
                  <c:v>13.15</c:v>
                </c:pt>
                <c:pt idx="1320" formatCode="0.00">
                  <c:v>13.16</c:v>
                </c:pt>
                <c:pt idx="1321" formatCode="0.00">
                  <c:v>13.17</c:v>
                </c:pt>
                <c:pt idx="1322" formatCode="0.00">
                  <c:v>13.18</c:v>
                </c:pt>
                <c:pt idx="1323" formatCode="0.00">
                  <c:v>13.19</c:v>
                </c:pt>
                <c:pt idx="1324" formatCode="0.00">
                  <c:v>13.2</c:v>
                </c:pt>
                <c:pt idx="1325" formatCode="0.00">
                  <c:v>13.21</c:v>
                </c:pt>
                <c:pt idx="1326" formatCode="0.00">
                  <c:v>13.22</c:v>
                </c:pt>
                <c:pt idx="1327" formatCode="0.00">
                  <c:v>13.23</c:v>
                </c:pt>
                <c:pt idx="1328" formatCode="0.00">
                  <c:v>13.24</c:v>
                </c:pt>
                <c:pt idx="1329" formatCode="0.00">
                  <c:v>13.25</c:v>
                </c:pt>
                <c:pt idx="1330" formatCode="0.00">
                  <c:v>13.26</c:v>
                </c:pt>
                <c:pt idx="1331" formatCode="0.00">
                  <c:v>13.27</c:v>
                </c:pt>
                <c:pt idx="1332" formatCode="0.00">
                  <c:v>13.28</c:v>
                </c:pt>
                <c:pt idx="1333" formatCode="0.00">
                  <c:v>13.29</c:v>
                </c:pt>
                <c:pt idx="1334" formatCode="0.00">
                  <c:v>13.3</c:v>
                </c:pt>
                <c:pt idx="1335" formatCode="0.00">
                  <c:v>13.31</c:v>
                </c:pt>
                <c:pt idx="1336" formatCode="0.00">
                  <c:v>13.32</c:v>
                </c:pt>
                <c:pt idx="1337" formatCode="0.00">
                  <c:v>13.33</c:v>
                </c:pt>
                <c:pt idx="1338" formatCode="0.00">
                  <c:v>13.34</c:v>
                </c:pt>
                <c:pt idx="1339" formatCode="0.00">
                  <c:v>13.35</c:v>
                </c:pt>
                <c:pt idx="1340" formatCode="0.00">
                  <c:v>13.36</c:v>
                </c:pt>
                <c:pt idx="1341" formatCode="0.00">
                  <c:v>13.37</c:v>
                </c:pt>
                <c:pt idx="1342" formatCode="0.00">
                  <c:v>13.38</c:v>
                </c:pt>
                <c:pt idx="1343" formatCode="0.00">
                  <c:v>13.39</c:v>
                </c:pt>
                <c:pt idx="1344" formatCode="0.00">
                  <c:v>13.4</c:v>
                </c:pt>
                <c:pt idx="1345" formatCode="0.00">
                  <c:v>13.41</c:v>
                </c:pt>
                <c:pt idx="1346" formatCode="0.00">
                  <c:v>13.42</c:v>
                </c:pt>
                <c:pt idx="1347" formatCode="0.00">
                  <c:v>13.43</c:v>
                </c:pt>
                <c:pt idx="1348" formatCode="0.00">
                  <c:v>13.44</c:v>
                </c:pt>
                <c:pt idx="1349" formatCode="0.00">
                  <c:v>13.45</c:v>
                </c:pt>
                <c:pt idx="1350" formatCode="0.00">
                  <c:v>13.46</c:v>
                </c:pt>
                <c:pt idx="1351" formatCode="0.00">
                  <c:v>13.47</c:v>
                </c:pt>
                <c:pt idx="1352" formatCode="0.00">
                  <c:v>13.48</c:v>
                </c:pt>
                <c:pt idx="1353" formatCode="0.00">
                  <c:v>13.49</c:v>
                </c:pt>
                <c:pt idx="1354" formatCode="0.00">
                  <c:v>13.5</c:v>
                </c:pt>
                <c:pt idx="1355" formatCode="0.00">
                  <c:v>13.51</c:v>
                </c:pt>
                <c:pt idx="1356" formatCode="0.00">
                  <c:v>13.52</c:v>
                </c:pt>
                <c:pt idx="1357" formatCode="0.00">
                  <c:v>13.53</c:v>
                </c:pt>
                <c:pt idx="1358" formatCode="0.00">
                  <c:v>13.54</c:v>
                </c:pt>
                <c:pt idx="1359" formatCode="0.00">
                  <c:v>13.55</c:v>
                </c:pt>
                <c:pt idx="1360" formatCode="0.00">
                  <c:v>13.56</c:v>
                </c:pt>
                <c:pt idx="1361" formatCode="0.00">
                  <c:v>13.57</c:v>
                </c:pt>
                <c:pt idx="1362" formatCode="0.00">
                  <c:v>13.58</c:v>
                </c:pt>
                <c:pt idx="1363" formatCode="0.00">
                  <c:v>13.59</c:v>
                </c:pt>
                <c:pt idx="1364" formatCode="0.00">
                  <c:v>13.6</c:v>
                </c:pt>
                <c:pt idx="1365" formatCode="0.00">
                  <c:v>13.61</c:v>
                </c:pt>
                <c:pt idx="1366" formatCode="0.00">
                  <c:v>13.62</c:v>
                </c:pt>
                <c:pt idx="1367" formatCode="0.00">
                  <c:v>13.63</c:v>
                </c:pt>
                <c:pt idx="1368" formatCode="0.00">
                  <c:v>13.64</c:v>
                </c:pt>
                <c:pt idx="1369" formatCode="0.00">
                  <c:v>13.65</c:v>
                </c:pt>
                <c:pt idx="1370" formatCode="0.00">
                  <c:v>13.66</c:v>
                </c:pt>
                <c:pt idx="1371" formatCode="0.00">
                  <c:v>13.67</c:v>
                </c:pt>
                <c:pt idx="1372" formatCode="0.00">
                  <c:v>13.68</c:v>
                </c:pt>
                <c:pt idx="1373" formatCode="0.00">
                  <c:v>13.69</c:v>
                </c:pt>
                <c:pt idx="1374" formatCode="0.00">
                  <c:v>13.7</c:v>
                </c:pt>
                <c:pt idx="1375" formatCode="0.00">
                  <c:v>13.71</c:v>
                </c:pt>
                <c:pt idx="1376" formatCode="0.00">
                  <c:v>13.72</c:v>
                </c:pt>
                <c:pt idx="1377" formatCode="0.00">
                  <c:v>13.73</c:v>
                </c:pt>
                <c:pt idx="1378" formatCode="0.00">
                  <c:v>13.74</c:v>
                </c:pt>
                <c:pt idx="1379" formatCode="0.00">
                  <c:v>13.75</c:v>
                </c:pt>
                <c:pt idx="1380" formatCode="0.00">
                  <c:v>13.76</c:v>
                </c:pt>
                <c:pt idx="1381" formatCode="0.00">
                  <c:v>13.77</c:v>
                </c:pt>
                <c:pt idx="1382" formatCode="0.00">
                  <c:v>13.78</c:v>
                </c:pt>
                <c:pt idx="1383" formatCode="0.00">
                  <c:v>13.79</c:v>
                </c:pt>
                <c:pt idx="1384" formatCode="0.00">
                  <c:v>13.8</c:v>
                </c:pt>
                <c:pt idx="1385" formatCode="0.00">
                  <c:v>13.81</c:v>
                </c:pt>
                <c:pt idx="1386" formatCode="0.00">
                  <c:v>13.82</c:v>
                </c:pt>
                <c:pt idx="1387" formatCode="0.00">
                  <c:v>13.83</c:v>
                </c:pt>
                <c:pt idx="1388" formatCode="0.00">
                  <c:v>13.84</c:v>
                </c:pt>
                <c:pt idx="1389" formatCode="0.00">
                  <c:v>13.85</c:v>
                </c:pt>
                <c:pt idx="1390" formatCode="0.00">
                  <c:v>13.86</c:v>
                </c:pt>
                <c:pt idx="1391" formatCode="0.00">
                  <c:v>13.87</c:v>
                </c:pt>
                <c:pt idx="1392" formatCode="0.00">
                  <c:v>13.88</c:v>
                </c:pt>
                <c:pt idx="1393" formatCode="0.00">
                  <c:v>13.89</c:v>
                </c:pt>
                <c:pt idx="1394" formatCode="0.00">
                  <c:v>13.9</c:v>
                </c:pt>
                <c:pt idx="1395" formatCode="0.00">
                  <c:v>13.91</c:v>
                </c:pt>
                <c:pt idx="1396" formatCode="0.00">
                  <c:v>13.92</c:v>
                </c:pt>
                <c:pt idx="1397" formatCode="0.00">
                  <c:v>13.93</c:v>
                </c:pt>
                <c:pt idx="1398" formatCode="0.00">
                  <c:v>13.94</c:v>
                </c:pt>
                <c:pt idx="1399" formatCode="0.00">
                  <c:v>13.95</c:v>
                </c:pt>
                <c:pt idx="1400" formatCode="0.00">
                  <c:v>13.96</c:v>
                </c:pt>
                <c:pt idx="1401" formatCode="0.00">
                  <c:v>13.97</c:v>
                </c:pt>
                <c:pt idx="1402" formatCode="0.00">
                  <c:v>13.98</c:v>
                </c:pt>
                <c:pt idx="1403" formatCode="0.00">
                  <c:v>13.99</c:v>
                </c:pt>
                <c:pt idx="1404" formatCode="0.00">
                  <c:v>14.0</c:v>
                </c:pt>
                <c:pt idx="1405" formatCode="0.00">
                  <c:v>14.5</c:v>
                </c:pt>
                <c:pt idx="1406" formatCode="0.00">
                  <c:v>15.0</c:v>
                </c:pt>
                <c:pt idx="1407" formatCode="0.00">
                  <c:v>15.5</c:v>
                </c:pt>
                <c:pt idx="1408" formatCode="0.00">
                  <c:v>16.0</c:v>
                </c:pt>
              </c:numCache>
            </c:numRef>
          </c:xVal>
          <c:yVal>
            <c:numRef>
              <c:f>'[1]H3PO4 OPEN'!$AN$3:$AN$1411</c:f>
              <c:numCache>
                <c:formatCode>0.000</c:formatCode>
                <c:ptCount val="1409"/>
                <c:pt idx="0">
                  <c:v>34.00003294335602</c:v>
                </c:pt>
                <c:pt idx="1">
                  <c:v>32.50010416749666</c:v>
                </c:pt>
                <c:pt idx="2">
                  <c:v>31.00032932116493</c:v>
                </c:pt>
                <c:pt idx="3">
                  <c:v>29.50104055236278</c:v>
                </c:pt>
                <c:pt idx="4">
                  <c:v>28.00328202806623</c:v>
                </c:pt>
                <c:pt idx="5">
                  <c:v>27.97335818150918</c:v>
                </c:pt>
                <c:pt idx="6">
                  <c:v>27.94343609497271</c:v>
                </c:pt>
                <c:pt idx="7">
                  <c:v>27.91351580880678</c:v>
                </c:pt>
                <c:pt idx="8">
                  <c:v>27.88359736427116</c:v>
                </c:pt>
                <c:pt idx="9">
                  <c:v>27.85368080355519</c:v>
                </c:pt>
                <c:pt idx="10">
                  <c:v>27.82376616979801</c:v>
                </c:pt>
                <c:pt idx="11">
                  <c:v>27.79385350710914</c:v>
                </c:pt>
                <c:pt idx="12">
                  <c:v>27.76394286058949</c:v>
                </c:pt>
                <c:pt idx="13">
                  <c:v>27.7340342763528</c:v>
                </c:pt>
                <c:pt idx="14">
                  <c:v>27.70412780154749</c:v>
                </c:pt>
                <c:pt idx="15">
                  <c:v>27.67422348437893</c:v>
                </c:pt>
                <c:pt idx="16">
                  <c:v>27.64432137413216</c:v>
                </c:pt>
                <c:pt idx="17">
                  <c:v>27.61442152119505</c:v>
                </c:pt>
                <c:pt idx="18">
                  <c:v>27.58452397708193</c:v>
                </c:pt>
                <c:pt idx="19">
                  <c:v>27.55462879445761</c:v>
                </c:pt>
                <c:pt idx="20">
                  <c:v>27.52473602716193</c:v>
                </c:pt>
                <c:pt idx="21">
                  <c:v>27.49484573023476</c:v>
                </c:pt>
                <c:pt idx="22">
                  <c:v>27.46495795994145</c:v>
                </c:pt>
                <c:pt idx="23">
                  <c:v>27.43507277379879</c:v>
                </c:pt>
                <c:pt idx="24">
                  <c:v>27.40519023060142</c:v>
                </c:pt>
                <c:pt idx="25">
                  <c:v>27.37531039044879</c:v>
                </c:pt>
                <c:pt idx="26">
                  <c:v>27.34543331477257</c:v>
                </c:pt>
                <c:pt idx="27">
                  <c:v>27.31555906636458</c:v>
                </c:pt>
                <c:pt idx="28">
                  <c:v>27.28568770940521</c:v>
                </c:pt>
                <c:pt idx="29">
                  <c:v>27.25581930949243</c:v>
                </c:pt>
                <c:pt idx="30">
                  <c:v>27.22595393367121</c:v>
                </c:pt>
                <c:pt idx="31">
                  <c:v>27.19609165046358</c:v>
                </c:pt>
                <c:pt idx="32">
                  <c:v>27.16623252989911</c:v>
                </c:pt>
                <c:pt idx="33">
                  <c:v>27.13637664354606</c:v>
                </c:pt>
                <c:pt idx="34">
                  <c:v>27.10652406454292</c:v>
                </c:pt>
                <c:pt idx="35">
                  <c:v>27.07667486763064</c:v>
                </c:pt>
                <c:pt idx="36">
                  <c:v>27.04682912918534</c:v>
                </c:pt>
                <c:pt idx="37">
                  <c:v>27.01698692725153</c:v>
                </c:pt>
                <c:pt idx="38">
                  <c:v>26.98714834157603</c:v>
                </c:pt>
                <c:pt idx="39">
                  <c:v>26.95731345364231</c:v>
                </c:pt>
                <c:pt idx="40">
                  <c:v>26.92748234670548</c:v>
                </c:pt>
                <c:pt idx="41">
                  <c:v>26.89765510582782</c:v>
                </c:pt>
                <c:pt idx="42">
                  <c:v>26.8678318179149</c:v>
                </c:pt>
                <c:pt idx="43">
                  <c:v>26.83801257175227</c:v>
                </c:pt>
                <c:pt idx="44">
                  <c:v>26.80819745804273</c:v>
                </c:pt>
                <c:pt idx="45">
                  <c:v>26.77838656944414</c:v>
                </c:pt>
                <c:pt idx="46">
                  <c:v>26.74858000060789</c:v>
                </c:pt>
                <c:pt idx="47">
                  <c:v>26.71877784821792</c:v>
                </c:pt>
                <c:pt idx="48">
                  <c:v>26.68898021103023</c:v>
                </c:pt>
                <c:pt idx="49">
                  <c:v>26.65918718991316</c:v>
                </c:pt>
                <c:pt idx="50">
                  <c:v>26.62939888788805</c:v>
                </c:pt>
                <c:pt idx="51">
                  <c:v>26.59961541017063</c:v>
                </c:pt>
                <c:pt idx="52">
                  <c:v>26.56983686421293</c:v>
                </c:pt>
                <c:pt idx="53">
                  <c:v>26.54006335974573</c:v>
                </c:pt>
                <c:pt idx="54">
                  <c:v>26.51029500882164</c:v>
                </c:pt>
                <c:pt idx="55">
                  <c:v>26.48053192585873</c:v>
                </c:pt>
                <c:pt idx="56">
                  <c:v>26.45077422768471</c:v>
                </c:pt>
                <c:pt idx="57">
                  <c:v>26.42102203358168</c:v>
                </c:pt>
                <c:pt idx="58">
                  <c:v>26.39127546533141</c:v>
                </c:pt>
                <c:pt idx="59">
                  <c:v>26.36153464726121</c:v>
                </c:pt>
                <c:pt idx="60">
                  <c:v>26.33179970629028</c:v>
                </c:pt>
                <c:pt idx="61">
                  <c:v>26.30207077197662</c:v>
                </c:pt>
                <c:pt idx="62">
                  <c:v>26.27234797656445</c:v>
                </c:pt>
                <c:pt idx="63">
                  <c:v>26.24263145503213</c:v>
                </c:pt>
                <c:pt idx="64">
                  <c:v>26.21292134514055</c:v>
                </c:pt>
                <c:pt idx="65">
                  <c:v>26.1832177874821</c:v>
                </c:pt>
                <c:pt idx="66">
                  <c:v>26.15352092552991</c:v>
                </c:pt>
                <c:pt idx="67">
                  <c:v>26.12383090568777</c:v>
                </c:pt>
                <c:pt idx="68">
                  <c:v>26.09414787734029</c:v>
                </c:pt>
                <c:pt idx="69">
                  <c:v>26.06447199290358</c:v>
                </c:pt>
                <c:pt idx="70">
                  <c:v>26.0348034078763</c:v>
                </c:pt>
                <c:pt idx="71">
                  <c:v>26.00514228089104</c:v>
                </c:pt>
                <c:pt idx="72">
                  <c:v>25.9754887737661</c:v>
                </c:pt>
                <c:pt idx="73">
                  <c:v>25.94584305155758</c:v>
                </c:pt>
                <c:pt idx="74">
                  <c:v>25.91620528261174</c:v>
                </c:pt>
                <c:pt idx="75">
                  <c:v>25.88657563861766</c:v>
                </c:pt>
                <c:pt idx="76">
                  <c:v>25.85695429466013</c:v>
                </c:pt>
                <c:pt idx="77">
                  <c:v>25.82734142927271</c:v>
                </c:pt>
                <c:pt idx="78">
                  <c:v>25.79773722449104</c:v>
                </c:pt>
                <c:pt idx="79">
                  <c:v>25.76814186590622</c:v>
                </c:pt>
                <c:pt idx="80">
                  <c:v>25.73855554271834</c:v>
                </c:pt>
                <c:pt idx="81">
                  <c:v>25.70897844779</c:v>
                </c:pt>
                <c:pt idx="82">
                  <c:v>25.67941077769994</c:v>
                </c:pt>
                <c:pt idx="83">
                  <c:v>25.64985273279656</c:v>
                </c:pt>
                <c:pt idx="84">
                  <c:v>25.62030451725145</c:v>
                </c:pt>
                <c:pt idx="85">
                  <c:v>25.59076633911272</c:v>
                </c:pt>
                <c:pt idx="86">
                  <c:v>25.56123841035821</c:v>
                </c:pt>
                <c:pt idx="87">
                  <c:v>25.53172094694847</c:v>
                </c:pt>
                <c:pt idx="88">
                  <c:v>25.50221416887942</c:v>
                </c:pt>
                <c:pt idx="89">
                  <c:v>25.47271830023472</c:v>
                </c:pt>
                <c:pt idx="90">
                  <c:v>25.44323356923772</c:v>
                </c:pt>
                <c:pt idx="91">
                  <c:v>25.4137602083029</c:v>
                </c:pt>
                <c:pt idx="92">
                  <c:v>25.38429845408687</c:v>
                </c:pt>
                <c:pt idx="93">
                  <c:v>25.35484854753866</c:v>
                </c:pt>
                <c:pt idx="94">
                  <c:v>25.32541073394941</c:v>
                </c:pt>
                <c:pt idx="95">
                  <c:v>25.29598526300128</c:v>
                </c:pt>
                <c:pt idx="96">
                  <c:v>25.26657238881551</c:v>
                </c:pt>
                <c:pt idx="97">
                  <c:v>25.23717236999962</c:v>
                </c:pt>
                <c:pt idx="98">
                  <c:v>25.20778546969352</c:v>
                </c:pt>
                <c:pt idx="99">
                  <c:v>25.17841195561466</c:v>
                </c:pt>
                <c:pt idx="100">
                  <c:v>25.14905210010184</c:v>
                </c:pt>
                <c:pt idx="101">
                  <c:v>25.11970618015792</c:v>
                </c:pt>
                <c:pt idx="102">
                  <c:v>25.09037447749101</c:v>
                </c:pt>
                <c:pt idx="103">
                  <c:v>25.06105727855427</c:v>
                </c:pt>
                <c:pt idx="104">
                  <c:v>25.03175487458412</c:v>
                </c:pt>
                <c:pt idx="105">
                  <c:v>25.00246756163671</c:v>
                </c:pt>
                <c:pt idx="106">
                  <c:v>24.97319564062268</c:v>
                </c:pt>
                <c:pt idx="107">
                  <c:v>24.94393941733994</c:v>
                </c:pt>
                <c:pt idx="108">
                  <c:v>24.91469920250445</c:v>
                </c:pt>
                <c:pt idx="109">
                  <c:v>24.88547531177882</c:v>
                </c:pt>
                <c:pt idx="110">
                  <c:v>24.85626806579866</c:v>
                </c:pt>
                <c:pt idx="111">
                  <c:v>24.82707779019653</c:v>
                </c:pt>
                <c:pt idx="112">
                  <c:v>24.79790481562334</c:v>
                </c:pt>
                <c:pt idx="113">
                  <c:v>24.76874947776708</c:v>
                </c:pt>
                <c:pt idx="114">
                  <c:v>24.73961211736876</c:v>
                </c:pt>
                <c:pt idx="115">
                  <c:v>24.71049308023537</c:v>
                </c:pt>
                <c:pt idx="116">
                  <c:v>24.68139271724985</c:v>
                </c:pt>
                <c:pt idx="117">
                  <c:v>24.65231138437765</c:v>
                </c:pt>
                <c:pt idx="118">
                  <c:v>24.62324944267013</c:v>
                </c:pt>
                <c:pt idx="119">
                  <c:v>24.59420725826425</c:v>
                </c:pt>
                <c:pt idx="120">
                  <c:v>24.56518520237865</c:v>
                </c:pt>
                <c:pt idx="121">
                  <c:v>24.53618365130594</c:v>
                </c:pt>
                <c:pt idx="122">
                  <c:v>24.5072029864009</c:v>
                </c:pt>
                <c:pt idx="123">
                  <c:v>24.4782435940646</c:v>
                </c:pt>
                <c:pt idx="124">
                  <c:v>24.44930586572418</c:v>
                </c:pt>
                <c:pt idx="125">
                  <c:v>24.42039019780821</c:v>
                </c:pt>
                <c:pt idx="126">
                  <c:v>24.39149699171733</c:v>
                </c:pt>
                <c:pt idx="127">
                  <c:v>24.36262665379018</c:v>
                </c:pt>
                <c:pt idx="128">
                  <c:v>24.33377959526436</c:v>
                </c:pt>
                <c:pt idx="129">
                  <c:v>24.30495623223223</c:v>
                </c:pt>
                <c:pt idx="130">
                  <c:v>24.27615698559147</c:v>
                </c:pt>
                <c:pt idx="131">
                  <c:v>24.24738228099024</c:v>
                </c:pt>
                <c:pt idx="132">
                  <c:v>24.21863254876665</c:v>
                </c:pt>
                <c:pt idx="133">
                  <c:v>24.18990822388255</c:v>
                </c:pt>
                <c:pt idx="134">
                  <c:v>24.16120974585138</c:v>
                </c:pt>
                <c:pt idx="135">
                  <c:v>24.13253755865995</c:v>
                </c:pt>
                <c:pt idx="136">
                  <c:v>24.10389211068405</c:v>
                </c:pt>
                <c:pt idx="137">
                  <c:v>24.07527385459762</c:v>
                </c:pt>
                <c:pt idx="138">
                  <c:v>24.0466832472755</c:v>
                </c:pt>
                <c:pt idx="139">
                  <c:v>24.01812074968947</c:v>
                </c:pt>
                <c:pt idx="140">
                  <c:v>23.98958682679756</c:v>
                </c:pt>
                <c:pt idx="141">
                  <c:v>23.96108194742641</c:v>
                </c:pt>
                <c:pt idx="142">
                  <c:v>23.93260658414669</c:v>
                </c:pt>
                <c:pt idx="143">
                  <c:v>23.90416121314125</c:v>
                </c:pt>
                <c:pt idx="144">
                  <c:v>23.87574631406612</c:v>
                </c:pt>
                <c:pt idx="145">
                  <c:v>23.84736236990417</c:v>
                </c:pt>
                <c:pt idx="146">
                  <c:v>23.81900986681126</c:v>
                </c:pt>
                <c:pt idx="147">
                  <c:v>23.79068929395492</c:v>
                </c:pt>
                <c:pt idx="148">
                  <c:v>23.76240114334544</c:v>
                </c:pt>
                <c:pt idx="149">
                  <c:v>23.73414590965932</c:v>
                </c:pt>
                <c:pt idx="150">
                  <c:v>23.70592409005496</c:v>
                </c:pt>
                <c:pt idx="151">
                  <c:v>23.6777361839807</c:v>
                </c:pt>
                <c:pt idx="152">
                  <c:v>23.64958269297505</c:v>
                </c:pt>
                <c:pt idx="153">
                  <c:v>23.62146412045915</c:v>
                </c:pt>
                <c:pt idx="154">
                  <c:v>23.5933809715215</c:v>
                </c:pt>
                <c:pt idx="155">
                  <c:v>23.5653337526949</c:v>
                </c:pt>
                <c:pt idx="156">
                  <c:v>23.53732297172568</c:v>
                </c:pt>
                <c:pt idx="157">
                  <c:v>23.50934913733529</c:v>
                </c:pt>
                <c:pt idx="158">
                  <c:v>23.4814127589743</c:v>
                </c:pt>
                <c:pt idx="159">
                  <c:v>23.45351434656882</c:v>
                </c:pt>
                <c:pt idx="160">
                  <c:v>23.42565441025957</c:v>
                </c:pt>
                <c:pt idx="161">
                  <c:v>23.39783346013362</c:v>
                </c:pt>
                <c:pt idx="162">
                  <c:v>23.37005200594899</c:v>
                </c:pt>
                <c:pt idx="163">
                  <c:v>23.34231055685224</c:v>
                </c:pt>
                <c:pt idx="164">
                  <c:v>23.31460962108921</c:v>
                </c:pt>
                <c:pt idx="165">
                  <c:v>23.28694970570919</c:v>
                </c:pt>
                <c:pt idx="166">
                  <c:v>23.25933131626261</c:v>
                </c:pt>
                <c:pt idx="167">
                  <c:v>23.23175495649261</c:v>
                </c:pt>
                <c:pt idx="168">
                  <c:v>23.20422112802066</c:v>
                </c:pt>
                <c:pt idx="169">
                  <c:v>23.17673033002653</c:v>
                </c:pt>
                <c:pt idx="170">
                  <c:v>23.14928305892298</c:v>
                </c:pt>
                <c:pt idx="171">
                  <c:v>23.12187980802534</c:v>
                </c:pt>
                <c:pt idx="172">
                  <c:v>23.0945210672165</c:v>
                </c:pt>
                <c:pt idx="173">
                  <c:v>23.0672073226075</c:v>
                </c:pt>
                <c:pt idx="174">
                  <c:v>23.03993905619422</c:v>
                </c:pt>
                <c:pt idx="175">
                  <c:v>23.01271674551057</c:v>
                </c:pt>
                <c:pt idx="176">
                  <c:v>22.98554086327849</c:v>
                </c:pt>
                <c:pt idx="177">
                  <c:v>22.95841187705532</c:v>
                </c:pt>
                <c:pt idx="178">
                  <c:v>22.93133024887895</c:v>
                </c:pt>
                <c:pt idx="179">
                  <c:v>22.90429643491122</c:v>
                </c:pt>
                <c:pt idx="180">
                  <c:v>22.87731088508006</c:v>
                </c:pt>
                <c:pt idx="181">
                  <c:v>22.85037404272094</c:v>
                </c:pt>
                <c:pt idx="182">
                  <c:v>22.82348634421804</c:v>
                </c:pt>
                <c:pt idx="183">
                  <c:v>22.79664821864578</c:v>
                </c:pt>
                <c:pt idx="184">
                  <c:v>22.76986008741127</c:v>
                </c:pt>
                <c:pt idx="185">
                  <c:v>22.7431223638981</c:v>
                </c:pt>
                <c:pt idx="186">
                  <c:v>22.71643545311225</c:v>
                </c:pt>
                <c:pt idx="187">
                  <c:v>22.68979975133057</c:v>
                </c:pt>
                <c:pt idx="188">
                  <c:v>22.66321564575238</c:v>
                </c:pt>
                <c:pt idx="189">
                  <c:v>22.63668351415499</c:v>
                </c:pt>
                <c:pt idx="190">
                  <c:v>22.61020372455353</c:v>
                </c:pt>
                <c:pt idx="191">
                  <c:v>22.5837766348658</c:v>
                </c:pt>
                <c:pt idx="192">
                  <c:v>22.5574025925827</c:v>
                </c:pt>
                <c:pt idx="193">
                  <c:v>22.53108193444499</c:v>
                </c:pt>
                <c:pt idx="194">
                  <c:v>22.50481498612673</c:v>
                </c:pt>
                <c:pt idx="195">
                  <c:v>22.47860206192621</c:v>
                </c:pt>
                <c:pt idx="196">
                  <c:v>22.45244346446495</c:v>
                </c:pt>
                <c:pt idx="197">
                  <c:v>22.42633948439518</c:v>
                </c:pt>
                <c:pt idx="198">
                  <c:v>22.40029040011668</c:v>
                </c:pt>
                <c:pt idx="199">
                  <c:v>22.37429647750321</c:v>
                </c:pt>
                <c:pt idx="200">
                  <c:v>22.34835796963937</c:v>
                </c:pt>
                <c:pt idx="201">
                  <c:v>22.32247511656822</c:v>
                </c:pt>
                <c:pt idx="202">
                  <c:v>22.29664814505038</c:v>
                </c:pt>
                <c:pt idx="203">
                  <c:v>22.27087726833488</c:v>
                </c:pt>
                <c:pt idx="204">
                  <c:v>22.24516268594248</c:v>
                </c:pt>
                <c:pt idx="205">
                  <c:v>22.21950458346172</c:v>
                </c:pt>
                <c:pt idx="206">
                  <c:v>22.19390313235829</c:v>
                </c:pt>
                <c:pt idx="207">
                  <c:v>22.16835848979805</c:v>
                </c:pt>
                <c:pt idx="208">
                  <c:v>22.1428707984841</c:v>
                </c:pt>
                <c:pt idx="209">
                  <c:v>22.11744018650822</c:v>
                </c:pt>
                <c:pt idx="210">
                  <c:v>22.09206676721714</c:v>
                </c:pt>
                <c:pt idx="211">
                  <c:v>22.06675063909375</c:v>
                </c:pt>
                <c:pt idx="212">
                  <c:v>22.04149188565365</c:v>
                </c:pt>
                <c:pt idx="213">
                  <c:v>22.01629057535718</c:v>
                </c:pt>
                <c:pt idx="214">
                  <c:v>21.99114676153726</c:v>
                </c:pt>
                <c:pt idx="215">
                  <c:v>21.966060482343</c:v>
                </c:pt>
                <c:pt idx="216">
                  <c:v>21.94103176069943</c:v>
                </c:pt>
                <c:pt idx="217">
                  <c:v>21.91606060428325</c:v>
                </c:pt>
                <c:pt idx="218">
                  <c:v>21.89114700551471</c:v>
                </c:pt>
                <c:pt idx="219">
                  <c:v>21.86629094156583</c:v>
                </c:pt>
                <c:pt idx="220">
                  <c:v>21.84149237438454</c:v>
                </c:pt>
                <c:pt idx="221">
                  <c:v>21.81675125073511</c:v>
                </c:pt>
                <c:pt idx="222">
                  <c:v>21.79206750225451</c:v>
                </c:pt>
                <c:pt idx="223">
                  <c:v>21.76744104552463</c:v>
                </c:pt>
                <c:pt idx="224">
                  <c:v>21.74287178216028</c:v>
                </c:pt>
                <c:pt idx="225">
                  <c:v>21.71835959891267</c:v>
                </c:pt>
                <c:pt idx="226">
                  <c:v>21.69390436778822</c:v>
                </c:pt>
                <c:pt idx="227">
                  <c:v>21.66950594618238</c:v>
                </c:pt>
                <c:pt idx="228">
                  <c:v>21.64516417702815</c:v>
                </c:pt>
                <c:pt idx="229">
                  <c:v>21.62087888895913</c:v>
                </c:pt>
                <c:pt idx="230">
                  <c:v>21.59664989648646</c:v>
                </c:pt>
                <c:pt idx="231">
                  <c:v>21.57247700018955</c:v>
                </c:pt>
                <c:pt idx="232">
                  <c:v>21.54835998692001</c:v>
                </c:pt>
                <c:pt idx="233">
                  <c:v>21.52429863001846</c:v>
                </c:pt>
                <c:pt idx="234">
                  <c:v>21.50029268954359</c:v>
                </c:pt>
                <c:pt idx="235">
                  <c:v>21.47634191251322</c:v>
                </c:pt>
                <c:pt idx="236">
                  <c:v>21.45244603315666</c:v>
                </c:pt>
                <c:pt idx="237">
                  <c:v>21.42860477317792</c:v>
                </c:pt>
                <c:pt idx="238">
                  <c:v>21.40481784202928</c:v>
                </c:pt>
                <c:pt idx="239">
                  <c:v>21.38108493719455</c:v>
                </c:pt>
                <c:pt idx="240">
                  <c:v>21.3574057444816</c:v>
                </c:pt>
                <c:pt idx="241">
                  <c:v>21.3337799383234</c:v>
                </c:pt>
                <c:pt idx="242">
                  <c:v>21.31020718208721</c:v>
                </c:pt>
                <c:pt idx="243">
                  <c:v>21.28668712839106</c:v>
                </c:pt>
                <c:pt idx="244">
                  <c:v>21.26321941942714</c:v>
                </c:pt>
                <c:pt idx="245">
                  <c:v>21.2398036872914</c:v>
                </c:pt>
                <c:pt idx="246">
                  <c:v>21.21643955431872</c:v>
                </c:pt>
                <c:pt idx="247">
                  <c:v>21.19312663342317</c:v>
                </c:pt>
                <c:pt idx="248">
                  <c:v>21.16986452844252</c:v>
                </c:pt>
                <c:pt idx="249">
                  <c:v>21.14665283448673</c:v>
                </c:pt>
                <c:pt idx="250">
                  <c:v>21.12349113828943</c:v>
                </c:pt>
                <c:pt idx="251">
                  <c:v>21.10037901856222</c:v>
                </c:pt>
                <c:pt idx="252">
                  <c:v>21.07731604635079</c:v>
                </c:pt>
                <c:pt idx="253">
                  <c:v>21.05430178539264</c:v>
                </c:pt>
                <c:pt idx="254">
                  <c:v>21.03133579247554</c:v>
                </c:pt>
                <c:pt idx="255">
                  <c:v>21.00841761779645</c:v>
                </c:pt>
                <c:pt idx="256">
                  <c:v>20.98554680532016</c:v>
                </c:pt>
                <c:pt idx="257">
                  <c:v>20.96272289313715</c:v>
                </c:pt>
                <c:pt idx="258">
                  <c:v>20.93994541382034</c:v>
                </c:pt>
                <c:pt idx="259">
                  <c:v>20.91721389477992</c:v>
                </c:pt>
                <c:pt idx="260">
                  <c:v>20.89452785861613</c:v>
                </c:pt>
                <c:pt idx="261">
                  <c:v>20.87188682346927</c:v>
                </c:pt>
                <c:pt idx="262">
                  <c:v>20.84929030336661</c:v>
                </c:pt>
                <c:pt idx="263">
                  <c:v>20.82673780856581</c:v>
                </c:pt>
                <c:pt idx="264">
                  <c:v>20.80422884589433</c:v>
                </c:pt>
                <c:pt idx="265">
                  <c:v>20.78176291908457</c:v>
                </c:pt>
                <c:pt idx="266">
                  <c:v>20.75933952910436</c:v>
                </c:pt>
                <c:pt idx="267">
                  <c:v>20.73695817448234</c:v>
                </c:pt>
                <c:pt idx="268">
                  <c:v>20.71461835162808</c:v>
                </c:pt>
                <c:pt idx="269">
                  <c:v>20.69231955514655</c:v>
                </c:pt>
                <c:pt idx="270">
                  <c:v>20.67006127814663</c:v>
                </c:pt>
                <c:pt idx="271">
                  <c:v>20.6478430125435</c:v>
                </c:pt>
                <c:pt idx="272">
                  <c:v>20.62566424935457</c:v>
                </c:pt>
                <c:pt idx="273">
                  <c:v>20.60352447898885</c:v>
                </c:pt>
                <c:pt idx="274">
                  <c:v>20.5814231915294</c:v>
                </c:pt>
                <c:pt idx="275">
                  <c:v>20.55935987700887</c:v>
                </c:pt>
                <c:pt idx="276">
                  <c:v>20.53733402567784</c:v>
                </c:pt>
                <c:pt idx="277">
                  <c:v>20.51534512826587</c:v>
                </c:pt>
                <c:pt idx="278">
                  <c:v>20.49339267623516</c:v>
                </c:pt>
                <c:pt idx="279">
                  <c:v>20.47147616202662</c:v>
                </c:pt>
                <c:pt idx="280">
                  <c:v>20.44959507929847</c:v>
                </c:pt>
                <c:pt idx="281">
                  <c:v>20.42774892315706</c:v>
                </c:pt>
                <c:pt idx="282">
                  <c:v>20.40593719038003</c:v>
                </c:pt>
                <c:pt idx="283">
                  <c:v>20.38415937963172</c:v>
                </c:pt>
                <c:pt idx="284">
                  <c:v>20.36241499167082</c:v>
                </c:pt>
                <c:pt idx="285">
                  <c:v>20.34070352955023</c:v>
                </c:pt>
                <c:pt idx="286">
                  <c:v>20.31902449880918</c:v>
                </c:pt>
                <c:pt idx="287">
                  <c:v>20.29737740765764</c:v>
                </c:pt>
                <c:pt idx="288">
                  <c:v>20.27576176715297</c:v>
                </c:pt>
                <c:pt idx="289">
                  <c:v>20.254177091369</c:v>
                </c:pt>
                <c:pt idx="290">
                  <c:v>20.23262289755745</c:v>
                </c:pt>
                <c:pt idx="291">
                  <c:v>20.21109870630191</c:v>
                </c:pt>
                <c:pt idx="292">
                  <c:v>20.18960404166431</c:v>
                </c:pt>
                <c:pt idx="293">
                  <c:v>20.16813843132411</c:v>
                </c:pt>
                <c:pt idx="294">
                  <c:v>20.1467014067102</c:v>
                </c:pt>
                <c:pt idx="295">
                  <c:v>20.12529250312569</c:v>
                </c:pt>
                <c:pt idx="296">
                  <c:v>20.10391125986565</c:v>
                </c:pt>
                <c:pt idx="297">
                  <c:v>20.08255722032802</c:v>
                </c:pt>
                <c:pt idx="298">
                  <c:v>20.0612299321176</c:v>
                </c:pt>
                <c:pt idx="299">
                  <c:v>20.0399289471436</c:v>
                </c:pt>
                <c:pt idx="300">
                  <c:v>20.01865382171048</c:v>
                </c:pt>
                <c:pt idx="301">
                  <c:v>19.99740411660262</c:v>
                </c:pt>
                <c:pt idx="302">
                  <c:v>19.97617939716265</c:v>
                </c:pt>
                <c:pt idx="303">
                  <c:v>19.95497923336375</c:v>
                </c:pt>
                <c:pt idx="304">
                  <c:v>19.9338031998761</c:v>
                </c:pt>
                <c:pt idx="305">
                  <c:v>19.91265087612748</c:v>
                </c:pt>
                <c:pt idx="306">
                  <c:v>19.89152184635837</c:v>
                </c:pt>
                <c:pt idx="307">
                  <c:v>19.87041569967158</c:v>
                </c:pt>
                <c:pt idx="308">
                  <c:v>19.84933203007657</c:v>
                </c:pt>
                <c:pt idx="309">
                  <c:v>19.82827043652871</c:v>
                </c:pt>
                <c:pt idx="310">
                  <c:v>19.80723052296358</c:v>
                </c:pt>
                <c:pt idx="311">
                  <c:v>19.78621189832647</c:v>
                </c:pt>
                <c:pt idx="312">
                  <c:v>19.76521417659726</c:v>
                </c:pt>
                <c:pt idx="313">
                  <c:v>19.74423697681082</c:v>
                </c:pt>
                <c:pt idx="314">
                  <c:v>19.72327992307316</c:v>
                </c:pt>
                <c:pt idx="315">
                  <c:v>19.70234264457334</c:v>
                </c:pt>
                <c:pt idx="316">
                  <c:v>19.68142477559151</c:v>
                </c:pt>
                <c:pt idx="317">
                  <c:v>19.660525955503</c:v>
                </c:pt>
                <c:pt idx="318">
                  <c:v>19.63964582877885</c:v>
                </c:pt>
                <c:pt idx="319">
                  <c:v>19.6187840449827</c:v>
                </c:pt>
                <c:pt idx="320">
                  <c:v>19.59794025876439</c:v>
                </c:pt>
                <c:pt idx="321">
                  <c:v>19.57711412985032</c:v>
                </c:pt>
                <c:pt idx="322">
                  <c:v>19.5563053230307</c:v>
                </c:pt>
                <c:pt idx="323">
                  <c:v>19.53551350814384</c:v>
                </c:pt>
                <c:pt idx="324">
                  <c:v>19.51473836005775</c:v>
                </c:pt>
                <c:pt idx="325">
                  <c:v>19.49397955864895</c:v>
                </c:pt>
                <c:pt idx="326">
                  <c:v>19.47323678877882</c:v>
                </c:pt>
                <c:pt idx="327">
                  <c:v>19.45250974026755</c:v>
                </c:pt>
                <c:pt idx="328">
                  <c:v>19.43179810786577</c:v>
                </c:pt>
                <c:pt idx="329">
                  <c:v>19.41110159122414</c:v>
                </c:pt>
                <c:pt idx="330">
                  <c:v>19.39041989486078</c:v>
                </c:pt>
                <c:pt idx="331">
                  <c:v>19.3697527281269</c:v>
                </c:pt>
                <c:pt idx="332">
                  <c:v>19.34909980517062</c:v>
                </c:pt>
                <c:pt idx="333">
                  <c:v>19.32846084489905</c:v>
                </c:pt>
                <c:pt idx="334">
                  <c:v>19.30783557093886</c:v>
                </c:pt>
                <c:pt idx="335">
                  <c:v>19.28722371159536</c:v>
                </c:pt>
                <c:pt idx="336">
                  <c:v>19.26662499981026</c:v>
                </c:pt>
                <c:pt idx="337">
                  <c:v>19.24603917311806</c:v>
                </c:pt>
                <c:pt idx="338">
                  <c:v>19.22546597360139</c:v>
                </c:pt>
                <c:pt idx="339">
                  <c:v>19.20490514784515</c:v>
                </c:pt>
                <c:pt idx="340">
                  <c:v>19.1843564468898</c:v>
                </c:pt>
                <c:pt idx="341">
                  <c:v>19.16381962618359</c:v>
                </c:pt>
                <c:pt idx="342">
                  <c:v>19.14329444553411</c:v>
                </c:pt>
                <c:pt idx="343">
                  <c:v>19.12278066905898</c:v>
                </c:pt>
                <c:pt idx="344">
                  <c:v>19.10227806513594</c:v>
                </c:pt>
                <c:pt idx="345">
                  <c:v>19.08178640635232</c:v>
                </c:pt>
                <c:pt idx="346">
                  <c:v>19.06130546945402</c:v>
                </c:pt>
                <c:pt idx="347">
                  <c:v>19.04083503529397</c:v>
                </c:pt>
                <c:pt idx="348">
                  <c:v>19.02037488878024</c:v>
                </c:pt>
                <c:pt idx="349">
                  <c:v>18.99992481882385</c:v>
                </c:pt>
                <c:pt idx="350">
                  <c:v>18.97948461828622</c:v>
                </c:pt>
                <c:pt idx="351">
                  <c:v>18.9590540839265</c:v>
                </c:pt>
                <c:pt idx="352">
                  <c:v>18.93863301634866</c:v>
                </c:pt>
                <c:pt idx="353">
                  <c:v>18.91822121994855</c:v>
                </c:pt>
                <c:pt idx="354">
                  <c:v>18.89781850286082</c:v>
                </c:pt>
                <c:pt idx="355">
                  <c:v>18.8774246769059</c:v>
                </c:pt>
                <c:pt idx="356">
                  <c:v>18.85703955753693</c:v>
                </c:pt>
                <c:pt idx="357">
                  <c:v>18.83666296378686</c:v>
                </c:pt>
                <c:pt idx="358">
                  <c:v>18.81629471821557</c:v>
                </c:pt>
                <c:pt idx="359">
                  <c:v>18.79593464685723</c:v>
                </c:pt>
                <c:pt idx="360">
                  <c:v>18.77558257916771</c:v>
                </c:pt>
                <c:pt idx="361">
                  <c:v>18.75523834797244</c:v>
                </c:pt>
                <c:pt idx="362">
                  <c:v>18.73490178941422</c:v>
                </c:pt>
                <c:pt idx="363">
                  <c:v>18.71457274290164</c:v>
                </c:pt>
                <c:pt idx="364">
                  <c:v>18.6942510510575</c:v>
                </c:pt>
                <c:pt idx="365">
                  <c:v>18.67393655966782</c:v>
                </c:pt>
                <c:pt idx="366">
                  <c:v>18.65362911763107</c:v>
                </c:pt>
                <c:pt idx="367">
                  <c:v>18.63332857690781</c:v>
                </c:pt>
                <c:pt idx="368">
                  <c:v>18.61303479247078</c:v>
                </c:pt>
                <c:pt idx="369">
                  <c:v>18.59274762225538</c:v>
                </c:pt>
                <c:pt idx="370">
                  <c:v>18.5724669271106</c:v>
                </c:pt>
                <c:pt idx="371">
                  <c:v>18.55219257075045</c:v>
                </c:pt>
                <c:pt idx="372">
                  <c:v>18.53192441970582</c:v>
                </c:pt>
                <c:pt idx="373">
                  <c:v>18.51166234327689</c:v>
                </c:pt>
                <c:pt idx="374">
                  <c:v>18.49140621348598</c:v>
                </c:pt>
                <c:pt idx="375">
                  <c:v>18.47115590503104</c:v>
                </c:pt>
                <c:pt idx="376">
                  <c:v>18.45091129523953</c:v>
                </c:pt>
                <c:pt idx="377">
                  <c:v>18.43067226402297</c:v>
                </c:pt>
                <c:pt idx="378">
                  <c:v>18.41043869383197</c:v>
                </c:pt>
                <c:pt idx="379">
                  <c:v>18.39021046961184</c:v>
                </c:pt>
                <c:pt idx="380">
                  <c:v>18.36998747875884</c:v>
                </c:pt>
                <c:pt idx="381">
                  <c:v>18.34976961107686</c:v>
                </c:pt>
                <c:pt idx="382">
                  <c:v>18.32955675873486</c:v>
                </c:pt>
                <c:pt idx="383">
                  <c:v>18.30934881622475</c:v>
                </c:pt>
                <c:pt idx="384">
                  <c:v>18.28914568031998</c:v>
                </c:pt>
                <c:pt idx="385">
                  <c:v>18.26894725003465</c:v>
                </c:pt>
                <c:pt idx="386">
                  <c:v>18.24875342658326</c:v>
                </c:pt>
                <c:pt idx="387">
                  <c:v>18.22856411334107</c:v>
                </c:pt>
                <c:pt idx="388">
                  <c:v>18.20837921580502</c:v>
                </c:pt>
                <c:pt idx="389">
                  <c:v>18.18819864155532</c:v>
                </c:pt>
                <c:pt idx="390">
                  <c:v>18.1680223002176</c:v>
                </c:pt>
                <c:pt idx="391">
                  <c:v>18.14785010342571</c:v>
                </c:pt>
                <c:pt idx="392">
                  <c:v>18.12768196478509</c:v>
                </c:pt>
                <c:pt idx="393">
                  <c:v>18.10751779983674</c:v>
                </c:pt>
                <c:pt idx="394">
                  <c:v>18.08735752602188</c:v>
                </c:pt>
                <c:pt idx="395">
                  <c:v>18.06720106264712</c:v>
                </c:pt>
                <c:pt idx="396">
                  <c:v>18.04704833085027</c:v>
                </c:pt>
                <c:pt idx="397">
                  <c:v>18.02689925356677</c:v>
                </c:pt>
                <c:pt idx="398">
                  <c:v>18.00675375549671</c:v>
                </c:pt>
                <c:pt idx="399">
                  <c:v>17.9866117630724</c:v>
                </c:pt>
                <c:pt idx="400">
                  <c:v>17.96647320442662</c:v>
                </c:pt>
                <c:pt idx="401">
                  <c:v>17.94633800936138</c:v>
                </c:pt>
                <c:pt idx="402">
                  <c:v>17.92620610931735</c:v>
                </c:pt>
                <c:pt idx="403">
                  <c:v>17.90607743734376</c:v>
                </c:pt>
                <c:pt idx="404">
                  <c:v>17.88595192806898</c:v>
                </c:pt>
                <c:pt idx="405">
                  <c:v>17.86582951767166</c:v>
                </c:pt>
                <c:pt idx="406">
                  <c:v>17.84571014385236</c:v>
                </c:pt>
                <c:pt idx="407">
                  <c:v>17.82559374580587</c:v>
                </c:pt>
                <c:pt idx="408">
                  <c:v>17.805480264194</c:v>
                </c:pt>
                <c:pt idx="409">
                  <c:v>17.78536964111894</c:v>
                </c:pt>
                <c:pt idx="410">
                  <c:v>17.76526182009723</c:v>
                </c:pt>
                <c:pt idx="411">
                  <c:v>17.7451567460342</c:v>
                </c:pt>
                <c:pt idx="412">
                  <c:v>17.72505436519899</c:v>
                </c:pt>
                <c:pt idx="413">
                  <c:v>17.70495462520014</c:v>
                </c:pt>
                <c:pt idx="414">
                  <c:v>17.68485747496164</c:v>
                </c:pt>
                <c:pt idx="415">
                  <c:v>17.66476286469958</c:v>
                </c:pt>
                <c:pt idx="416">
                  <c:v>17.64467074589924</c:v>
                </c:pt>
                <c:pt idx="417">
                  <c:v>17.62458107129282</c:v>
                </c:pt>
                <c:pt idx="418">
                  <c:v>17.60449379483752</c:v>
                </c:pt>
                <c:pt idx="419">
                  <c:v>17.58440887169428</c:v>
                </c:pt>
                <c:pt idx="420">
                  <c:v>17.56432625820693</c:v>
                </c:pt>
                <c:pt idx="421">
                  <c:v>17.54424591188186</c:v>
                </c:pt>
                <c:pt idx="422">
                  <c:v>17.52416779136817</c:v>
                </c:pt>
                <c:pt idx="423">
                  <c:v>17.50409185643836</c:v>
                </c:pt>
                <c:pt idx="424">
                  <c:v>17.48401806796941</c:v>
                </c:pt>
                <c:pt idx="425">
                  <c:v>17.46394638792439</c:v>
                </c:pt>
                <c:pt idx="426">
                  <c:v>17.44387677933457</c:v>
                </c:pt>
                <c:pt idx="427">
                  <c:v>17.42380920628189</c:v>
                </c:pt>
                <c:pt idx="428">
                  <c:v>17.40374363388207</c:v>
                </c:pt>
                <c:pt idx="429">
                  <c:v>17.38368002826791</c:v>
                </c:pt>
                <c:pt idx="430">
                  <c:v>17.36361835657333</c:v>
                </c:pt>
                <c:pt idx="431">
                  <c:v>17.34355858691766</c:v>
                </c:pt>
                <c:pt idx="432">
                  <c:v>17.32350068839042</c:v>
                </c:pt>
                <c:pt idx="433">
                  <c:v>17.30344463103658</c:v>
                </c:pt>
                <c:pt idx="434">
                  <c:v>17.28339038584217</c:v>
                </c:pt>
                <c:pt idx="435">
                  <c:v>17.26333792472042</c:v>
                </c:pt>
                <c:pt idx="436">
                  <c:v>17.24328722049824</c:v>
                </c:pt>
                <c:pt idx="437">
                  <c:v>17.22323824690312</c:v>
                </c:pt>
                <c:pt idx="438">
                  <c:v>17.20319097855052</c:v>
                </c:pt>
                <c:pt idx="439">
                  <c:v>17.18314539093158</c:v>
                </c:pt>
                <c:pt idx="440">
                  <c:v>17.16310146040129</c:v>
                </c:pt>
                <c:pt idx="441">
                  <c:v>17.14305916416703</c:v>
                </c:pt>
                <c:pt idx="442">
                  <c:v>17.12301848027758</c:v>
                </c:pt>
                <c:pt idx="443">
                  <c:v>17.10297938761236</c:v>
                </c:pt>
                <c:pt idx="444">
                  <c:v>17.0829418658713</c:v>
                </c:pt>
                <c:pt idx="445">
                  <c:v>17.06290589556486</c:v>
                </c:pt>
                <c:pt idx="446">
                  <c:v>17.04287145800458</c:v>
                </c:pt>
                <c:pt idx="447">
                  <c:v>17.022838535294</c:v>
                </c:pt>
                <c:pt idx="448">
                  <c:v>17.00280711031987</c:v>
                </c:pt>
                <c:pt idx="449">
                  <c:v>16.98277716674382</c:v>
                </c:pt>
                <c:pt idx="450">
                  <c:v>16.96274868899437</c:v>
                </c:pt>
                <c:pt idx="451">
                  <c:v>16.94272166225931</c:v>
                </c:pt>
                <c:pt idx="452">
                  <c:v>16.92269607247846</c:v>
                </c:pt>
                <c:pt idx="453">
                  <c:v>16.90267190633672</c:v>
                </c:pt>
                <c:pt idx="454">
                  <c:v>16.88264915125761</c:v>
                </c:pt>
                <c:pt idx="455">
                  <c:v>16.86262779539706</c:v>
                </c:pt>
                <c:pt idx="456">
                  <c:v>16.8426078276376</c:v>
                </c:pt>
                <c:pt idx="457">
                  <c:v>16.82258923758286</c:v>
                </c:pt>
                <c:pt idx="458">
                  <c:v>16.80257201555254</c:v>
                </c:pt>
                <c:pt idx="459">
                  <c:v>16.78255615257753</c:v>
                </c:pt>
                <c:pt idx="460">
                  <c:v>16.76254164039561</c:v>
                </c:pt>
                <c:pt idx="461">
                  <c:v>16.7425284714473</c:v>
                </c:pt>
                <c:pt idx="462">
                  <c:v>16.72251663887215</c:v>
                </c:pt>
                <c:pt idx="463">
                  <c:v>16.7025061365054</c:v>
                </c:pt>
                <c:pt idx="464">
                  <c:v>16.68249695887486</c:v>
                </c:pt>
                <c:pt idx="465">
                  <c:v>16.6624891011983</c:v>
                </c:pt>
                <c:pt idx="466">
                  <c:v>16.64248255938102</c:v>
                </c:pt>
                <c:pt idx="467">
                  <c:v>16.62247733001385</c:v>
                </c:pt>
                <c:pt idx="468">
                  <c:v>16.6024734103715</c:v>
                </c:pt>
                <c:pt idx="469">
                  <c:v>16.58247079841115</c:v>
                </c:pt>
                <c:pt idx="470">
                  <c:v>16.5624694927715</c:v>
                </c:pt>
                <c:pt idx="471">
                  <c:v>16.54246949277206</c:v>
                </c:pt>
                <c:pt idx="472">
                  <c:v>16.52247079841284</c:v>
                </c:pt>
                <c:pt idx="473">
                  <c:v>16.50247341037431</c:v>
                </c:pt>
                <c:pt idx="474">
                  <c:v>16.48247733001779</c:v>
                </c:pt>
                <c:pt idx="475">
                  <c:v>16.4624825593861</c:v>
                </c:pt>
                <c:pt idx="476">
                  <c:v>16.44248910120453</c:v>
                </c:pt>
                <c:pt idx="477">
                  <c:v>16.42249695888226</c:v>
                </c:pt>
                <c:pt idx="478">
                  <c:v>16.40250613651397</c:v>
                </c:pt>
                <c:pt idx="479">
                  <c:v>16.38251663888193</c:v>
                </c:pt>
                <c:pt idx="480">
                  <c:v>16.36252847145829</c:v>
                </c:pt>
                <c:pt idx="481">
                  <c:v>16.34254164040785</c:v>
                </c:pt>
                <c:pt idx="482">
                  <c:v>16.32255615259103</c:v>
                </c:pt>
                <c:pt idx="483">
                  <c:v>16.30257201556733</c:v>
                </c:pt>
                <c:pt idx="484">
                  <c:v>16.28258923759899</c:v>
                </c:pt>
                <c:pt idx="485">
                  <c:v>16.26260782765508</c:v>
                </c:pt>
                <c:pt idx="486">
                  <c:v>16.24262779541595</c:v>
                </c:pt>
                <c:pt idx="487">
                  <c:v>16.22264915127793</c:v>
                </c:pt>
                <c:pt idx="488">
                  <c:v>16.20267190635852</c:v>
                </c:pt>
                <c:pt idx="489">
                  <c:v>16.18269607250178</c:v>
                </c:pt>
                <c:pt idx="490">
                  <c:v>16.16272166228422</c:v>
                </c:pt>
                <c:pt idx="491">
                  <c:v>16.1427486890209</c:v>
                </c:pt>
                <c:pt idx="492">
                  <c:v>16.12277716677203</c:v>
                </c:pt>
                <c:pt idx="493">
                  <c:v>16.10280711034983</c:v>
                </c:pt>
                <c:pt idx="494">
                  <c:v>16.08283853532577</c:v>
                </c:pt>
                <c:pt idx="495">
                  <c:v>16.06287145803823</c:v>
                </c:pt>
                <c:pt idx="496">
                  <c:v>16.04290589560044</c:v>
                </c:pt>
                <c:pt idx="497">
                  <c:v>16.02294186590891</c:v>
                </c:pt>
                <c:pt idx="498">
                  <c:v>16.00297938765207</c:v>
                </c:pt>
                <c:pt idx="499">
                  <c:v>15.98301848031947</c:v>
                </c:pt>
                <c:pt idx="500">
                  <c:v>15.9630591642112</c:v>
                </c:pt>
                <c:pt idx="501">
                  <c:v>15.94310146044781</c:v>
                </c:pt>
                <c:pt idx="502">
                  <c:v>15.92314539098057</c:v>
                </c:pt>
                <c:pt idx="503">
                  <c:v>15.90319097860207</c:v>
                </c:pt>
                <c:pt idx="504">
                  <c:v>15.88323824695735</c:v>
                </c:pt>
                <c:pt idx="505">
                  <c:v>15.86328722055525</c:v>
                </c:pt>
                <c:pt idx="506">
                  <c:v>15.84333792478035</c:v>
                </c:pt>
                <c:pt idx="507">
                  <c:v>15.82339038590513</c:v>
                </c:pt>
                <c:pt idx="508">
                  <c:v>15.8034446311027</c:v>
                </c:pt>
                <c:pt idx="509">
                  <c:v>15.78350068845986</c:v>
                </c:pt>
                <c:pt idx="510">
                  <c:v>15.76355858699055</c:v>
                </c:pt>
                <c:pt idx="511">
                  <c:v>15.74361835664983</c:v>
                </c:pt>
                <c:pt idx="512">
                  <c:v>15.72368002834817</c:v>
                </c:pt>
                <c:pt idx="513">
                  <c:v>15.70374363396626</c:v>
                </c:pt>
                <c:pt idx="514">
                  <c:v>15.6838092063702</c:v>
                </c:pt>
                <c:pt idx="515">
                  <c:v>15.66387677942717</c:v>
                </c:pt>
                <c:pt idx="516">
                  <c:v>15.64394638802149</c:v>
                </c:pt>
                <c:pt idx="517">
                  <c:v>15.62401806807121</c:v>
                </c:pt>
                <c:pt idx="518">
                  <c:v>15.60409185654507</c:v>
                </c:pt>
                <c:pt idx="519">
                  <c:v>15.58416779148001</c:v>
                </c:pt>
                <c:pt idx="520">
                  <c:v>15.56424591199906</c:v>
                </c:pt>
                <c:pt idx="521">
                  <c:v>15.54432625832975</c:v>
                </c:pt>
                <c:pt idx="522">
                  <c:v>15.52440887182298</c:v>
                </c:pt>
                <c:pt idx="523">
                  <c:v>15.50449379497236</c:v>
                </c:pt>
                <c:pt idx="524">
                  <c:v>15.48458107143409</c:v>
                </c:pt>
                <c:pt idx="525">
                  <c:v>15.46467074604723</c:v>
                </c:pt>
                <c:pt idx="526">
                  <c:v>15.4447628648546</c:v>
                </c:pt>
                <c:pt idx="527">
                  <c:v>15.42485747512402</c:v>
                </c:pt>
                <c:pt idx="528">
                  <c:v>15.40495462537022</c:v>
                </c:pt>
                <c:pt idx="529">
                  <c:v>15.38505436537712</c:v>
                </c:pt>
                <c:pt idx="530">
                  <c:v>15.36515674622076</c:v>
                </c:pt>
                <c:pt idx="531">
                  <c:v>15.34526182029261</c:v>
                </c:pt>
                <c:pt idx="532">
                  <c:v>15.32536964132354</c:v>
                </c:pt>
                <c:pt idx="533">
                  <c:v>15.30548026440825</c:v>
                </c:pt>
                <c:pt idx="534">
                  <c:v>15.28559374603022</c:v>
                </c:pt>
                <c:pt idx="535">
                  <c:v>15.26571014408728</c:v>
                </c:pt>
                <c:pt idx="536">
                  <c:v>15.24582951791764</c:v>
                </c:pt>
                <c:pt idx="537">
                  <c:v>15.22595192832654</c:v>
                </c:pt>
                <c:pt idx="538">
                  <c:v>15.20607743761343</c:v>
                </c:pt>
                <c:pt idx="539">
                  <c:v>15.1862061095997</c:v>
                </c:pt>
                <c:pt idx="540">
                  <c:v>15.166338009657</c:v>
                </c:pt>
                <c:pt idx="541">
                  <c:v>15.14647320473611</c:v>
                </c:pt>
                <c:pt idx="542">
                  <c:v>15.12661176339642</c:v>
                </c:pt>
                <c:pt idx="543">
                  <c:v>15.10675375583593</c:v>
                </c:pt>
                <c:pt idx="544">
                  <c:v>15.0868992539219</c:v>
                </c:pt>
                <c:pt idx="545">
                  <c:v>15.06704833122205</c:v>
                </c:pt>
                <c:pt idx="546">
                  <c:v>15.04720106303631</c:v>
                </c:pt>
                <c:pt idx="547">
                  <c:v>15.02735752642931</c:v>
                </c:pt>
                <c:pt idx="548">
                  <c:v>15.00751780026324</c:v>
                </c:pt>
                <c:pt idx="549">
                  <c:v>14.98768196523155</c:v>
                </c:pt>
                <c:pt idx="550">
                  <c:v>14.96785010389307</c:v>
                </c:pt>
                <c:pt idx="551">
                  <c:v>14.94802230070682</c:v>
                </c:pt>
                <c:pt idx="552">
                  <c:v>14.92819864206741</c:v>
                </c:pt>
                <c:pt idx="553">
                  <c:v>14.90837921634105</c:v>
                </c:pt>
                <c:pt idx="554">
                  <c:v>14.88856411390214</c:v>
                </c:pt>
                <c:pt idx="555">
                  <c:v>14.86875342717055</c:v>
                </c:pt>
                <c:pt idx="556">
                  <c:v>14.84894725064936</c:v>
                </c:pt>
                <c:pt idx="557">
                  <c:v>14.82914568096339</c:v>
                </c:pt>
                <c:pt idx="558">
                  <c:v>14.80934881689819</c:v>
                </c:pt>
                <c:pt idx="559">
                  <c:v>14.78955675943972</c:v>
                </c:pt>
                <c:pt idx="560">
                  <c:v>14.7697696118146</c:v>
                </c:pt>
                <c:pt idx="561">
                  <c:v>14.74998747953097</c:v>
                </c:pt>
                <c:pt idx="562">
                  <c:v>14.73021047041997</c:v>
                </c:pt>
                <c:pt idx="563">
                  <c:v>14.71043869467775</c:v>
                </c:pt>
                <c:pt idx="564">
                  <c:v>14.69067226490815</c:v>
                </c:pt>
                <c:pt idx="565">
                  <c:v>14.67091129616593</c:v>
                </c:pt>
                <c:pt idx="566">
                  <c:v>14.65115590600057</c:v>
                </c:pt>
                <c:pt idx="567">
                  <c:v>14.63140621450063</c:v>
                </c:pt>
                <c:pt idx="568">
                  <c:v>14.61166234433874</c:v>
                </c:pt>
                <c:pt idx="569">
                  <c:v>14.59192442081707</c:v>
                </c:pt>
                <c:pt idx="570">
                  <c:v>14.57219257191336</c:v>
                </c:pt>
                <c:pt idx="571">
                  <c:v>14.55246692832756</c:v>
                </c:pt>
                <c:pt idx="572">
                  <c:v>14.53274762352888</c:v>
                </c:pt>
                <c:pt idx="573">
                  <c:v>14.51303479380343</c:v>
                </c:pt>
                <c:pt idx="574">
                  <c:v>14.49332857830233</c:v>
                </c:pt>
                <c:pt idx="575">
                  <c:v>14.47362911909031</c:v>
                </c:pt>
                <c:pt idx="576">
                  <c:v>14.45393656119476</c:v>
                </c:pt>
                <c:pt idx="577">
                  <c:v>14.43425105265525</c:v>
                </c:pt>
                <c:pt idx="578">
                  <c:v>14.41457274457346</c:v>
                </c:pt>
                <c:pt idx="579">
                  <c:v>14.39490179116352</c:v>
                </c:pt>
                <c:pt idx="580">
                  <c:v>14.37523834980276</c:v>
                </c:pt>
                <c:pt idx="581">
                  <c:v>14.35558258108279</c:v>
                </c:pt>
                <c:pt idx="582">
                  <c:v>14.33593464886093</c:v>
                </c:pt>
                <c:pt idx="583">
                  <c:v>14.31629472031198</c:v>
                </c:pt>
                <c:pt idx="584">
                  <c:v>14.29666296598021</c:v>
                </c:pt>
                <c:pt idx="585">
                  <c:v>14.27703955983167</c:v>
                </c:pt>
                <c:pt idx="586">
                  <c:v>14.25742467930666</c:v>
                </c:pt>
                <c:pt idx="587">
                  <c:v>14.23781850537245</c:v>
                </c:pt>
                <c:pt idx="588">
                  <c:v>14.21822122257612</c:v>
                </c:pt>
                <c:pt idx="589">
                  <c:v>14.19863301909746</c:v>
                </c:pt>
                <c:pt idx="590">
                  <c:v>14.17905408680206</c:v>
                </c:pt>
                <c:pt idx="591">
                  <c:v>14.15948462129433</c:v>
                </c:pt>
                <c:pt idx="592">
                  <c:v>14.13992482197054</c:v>
                </c:pt>
                <c:pt idx="593">
                  <c:v>14.12037489207182</c:v>
                </c:pt>
                <c:pt idx="594">
                  <c:v>14.10083503873702</c:v>
                </c:pt>
                <c:pt idx="595">
                  <c:v>14.08130547305544</c:v>
                </c:pt>
                <c:pt idx="596">
                  <c:v>14.06178641011931</c:v>
                </c:pt>
                <c:pt idx="597">
                  <c:v>14.04227806907599</c:v>
                </c:pt>
                <c:pt idx="598">
                  <c:v>14.02278067317996</c:v>
                </c:pt>
                <c:pt idx="599">
                  <c:v>14.00329444984421</c:v>
                </c:pt>
                <c:pt idx="600">
                  <c:v>13.98381963069136</c:v>
                </c:pt>
                <c:pt idx="601">
                  <c:v>13.96435645160418</c:v>
                </c:pt>
                <c:pt idx="602">
                  <c:v>13.94490515277549</c:v>
                </c:pt>
                <c:pt idx="603">
                  <c:v>13.92546597875742</c:v>
                </c:pt>
                <c:pt idx="604">
                  <c:v>13.90603917850998</c:v>
                </c:pt>
                <c:pt idx="605">
                  <c:v>13.88662500544868</c:v>
                </c:pt>
                <c:pt idx="606">
                  <c:v>13.86722371749138</c:v>
                </c:pt>
                <c:pt idx="607">
                  <c:v>13.84783557710406</c:v>
                </c:pt>
                <c:pt idx="608">
                  <c:v>13.82846085134552</c:v>
                </c:pt>
                <c:pt idx="609">
                  <c:v>13.80909981191099</c:v>
                </c:pt>
                <c:pt idx="610">
                  <c:v>13.78975273517433</c:v>
                </c:pt>
                <c:pt idx="611">
                  <c:v>13.77041990222901</c:v>
                </c:pt>
                <c:pt idx="612">
                  <c:v>13.75110159892752</c:v>
                </c:pt>
                <c:pt idx="613">
                  <c:v>13.73179811591929</c:v>
                </c:pt>
                <c:pt idx="614">
                  <c:v>13.71250974868681</c:v>
                </c:pt>
                <c:pt idx="615">
                  <c:v>13.69323679758012</c:v>
                </c:pt>
                <c:pt idx="616">
                  <c:v>13.67397956784929</c:v>
                </c:pt>
                <c:pt idx="617">
                  <c:v>13.65473836967488</c:v>
                </c:pt>
                <c:pt idx="618">
                  <c:v>13.63551351819625</c:v>
                </c:pt>
                <c:pt idx="619">
                  <c:v>13.61630533353769</c:v>
                </c:pt>
                <c:pt idx="620">
                  <c:v>13.59711414083202</c:v>
                </c:pt>
                <c:pt idx="621">
                  <c:v>13.5779402702418</c:v>
                </c:pt>
                <c:pt idx="622">
                  <c:v>13.55878405697769</c:v>
                </c:pt>
                <c:pt idx="623">
                  <c:v>13.53964584131425</c:v>
                </c:pt>
                <c:pt idx="624">
                  <c:v>13.5205259686026</c:v>
                </c:pt>
                <c:pt idx="625">
                  <c:v>13.50142478928012</c:v>
                </c:pt>
                <c:pt idx="626">
                  <c:v>13.48234265887681</c:v>
                </c:pt>
                <c:pt idx="627">
                  <c:v>13.46327993801844</c:v>
                </c:pt>
                <c:pt idx="628">
                  <c:v>13.44423699242601</c:v>
                </c:pt>
                <c:pt idx="629">
                  <c:v>13.42521419291162</c:v>
                </c:pt>
                <c:pt idx="630">
                  <c:v>13.4062119153705</c:v>
                </c:pt>
                <c:pt idx="631">
                  <c:v>13.38723054076906</c:v>
                </c:pt>
                <c:pt idx="632">
                  <c:v>13.36827045512874</c:v>
                </c:pt>
                <c:pt idx="633">
                  <c:v>13.34933204950564</c:v>
                </c:pt>
                <c:pt idx="634">
                  <c:v>13.33041571996562</c:v>
                </c:pt>
                <c:pt idx="635">
                  <c:v>13.31152186755478</c:v>
                </c:pt>
                <c:pt idx="636">
                  <c:v>13.29265089826522</c:v>
                </c:pt>
                <c:pt idx="637">
                  <c:v>13.27380322299573</c:v>
                </c:pt>
                <c:pt idx="638">
                  <c:v>13.25497925750751</c:v>
                </c:pt>
                <c:pt idx="639">
                  <c:v>13.23617942237451</c:v>
                </c:pt>
                <c:pt idx="640">
                  <c:v>13.21740414292833</c:v>
                </c:pt>
                <c:pt idx="641">
                  <c:v>13.19865384919767</c:v>
                </c:pt>
                <c:pt idx="642">
                  <c:v>13.17992897584184</c:v>
                </c:pt>
                <c:pt idx="643">
                  <c:v>13.16122996207847</c:v>
                </c:pt>
                <c:pt idx="644">
                  <c:v>13.14255725160515</c:v>
                </c:pt>
                <c:pt idx="645">
                  <c:v>13.12391129251489</c:v>
                </c:pt>
                <c:pt idx="646">
                  <c:v>13.10529253720507</c:v>
                </c:pt>
                <c:pt idx="647">
                  <c:v>13.08670144228011</c:v>
                </c:pt>
                <c:pt idx="648">
                  <c:v>13.06813846844734</c:v>
                </c:pt>
                <c:pt idx="649">
                  <c:v>13.04960408040614</c:v>
                </c:pt>
                <c:pt idx="650">
                  <c:v>13.03109874673022</c:v>
                </c:pt>
                <c:pt idx="651">
                  <c:v>13.01262293974277</c:v>
                </c:pt>
                <c:pt idx="652">
                  <c:v>12.99417713538465</c:v>
                </c:pt>
                <c:pt idx="653">
                  <c:v>12.97576181307515</c:v>
                </c:pt>
                <c:pt idx="654">
                  <c:v>12.95737745556551</c:v>
                </c:pt>
                <c:pt idx="655">
                  <c:v>12.93902454878498</c:v>
                </c:pt>
                <c:pt idx="656">
                  <c:v>12.92070358167939</c:v>
                </c:pt>
                <c:pt idx="657">
                  <c:v>12.90241504604206</c:v>
                </c:pt>
                <c:pt idx="658">
                  <c:v>12.88415943633718</c:v>
                </c:pt>
                <c:pt idx="659">
                  <c:v>12.86593724951537</c:v>
                </c:pt>
                <c:pt idx="660">
                  <c:v>12.84774898482158</c:v>
                </c:pt>
                <c:pt idx="661">
                  <c:v>12.82959514359525</c:v>
                </c:pt>
                <c:pt idx="662">
                  <c:v>12.81147622906262</c:v>
                </c:pt>
                <c:pt idx="663">
                  <c:v>12.79339274612138</c:v>
                </c:pt>
                <c:pt idx="664">
                  <c:v>12.77534520111748</c:v>
                </c:pt>
                <c:pt idx="665">
                  <c:v>12.75733410161428</c:v>
                </c:pt>
                <c:pt idx="666">
                  <c:v>12.73935995615403</c:v>
                </c:pt>
                <c:pt idx="667">
                  <c:v>12.72142327401176</c:v>
                </c:pt>
                <c:pt idx="668">
                  <c:v>12.7035245649416</c:v>
                </c:pt>
                <c:pt idx="669">
                  <c:v>12.6856643389158</c:v>
                </c:pt>
                <c:pt idx="670">
                  <c:v>12.6678431058563</c:v>
                </c:pt>
                <c:pt idx="671">
                  <c:v>12.65006137535932</c:v>
                </c:pt>
                <c:pt idx="672">
                  <c:v>12.63231965641279</c:v>
                </c:pt>
                <c:pt idx="673">
                  <c:v>12.61461845710706</c:v>
                </c:pt>
                <c:pt idx="674">
                  <c:v>12.59695828433892</c:v>
                </c:pt>
                <c:pt idx="675">
                  <c:v>12.57933964350929</c:v>
                </c:pt>
                <c:pt idx="676">
                  <c:v>12.56176303821463</c:v>
                </c:pt>
                <c:pt idx="677">
                  <c:v>12.54422896993251</c:v>
                </c:pt>
                <c:pt idx="678">
                  <c:v>12.52673793770155</c:v>
                </c:pt>
                <c:pt idx="679">
                  <c:v>12.50929043779591</c:v>
                </c:pt>
                <c:pt idx="680">
                  <c:v>12.49188696339494</c:v>
                </c:pt>
                <c:pt idx="681">
                  <c:v>12.47452800424798</c:v>
                </c:pt>
                <c:pt idx="682">
                  <c:v>12.45721404633494</c:v>
                </c:pt>
                <c:pt idx="683">
                  <c:v>12.43994557152292</c:v>
                </c:pt>
                <c:pt idx="684">
                  <c:v>12.4227230572193</c:v>
                </c:pt>
                <c:pt idx="685">
                  <c:v>12.40554697602169</c:v>
                </c:pt>
                <c:pt idx="686">
                  <c:v>12.38841779536523</c:v>
                </c:pt>
                <c:pt idx="687">
                  <c:v>12.37133597716768</c:v>
                </c:pt>
                <c:pt idx="688">
                  <c:v>12.35430197747276</c:v>
                </c:pt>
                <c:pt idx="689">
                  <c:v>12.33731624609223</c:v>
                </c:pt>
                <c:pt idx="690">
                  <c:v>12.32037922624725</c:v>
                </c:pt>
                <c:pt idx="691">
                  <c:v>12.30349135420952</c:v>
                </c:pt>
                <c:pt idx="692">
                  <c:v>12.2866530589428</c:v>
                </c:pt>
                <c:pt idx="693">
                  <c:v>12.26986476174517</c:v>
                </c:pt>
                <c:pt idx="694">
                  <c:v>12.25312687589291</c:v>
                </c:pt>
                <c:pt idx="695">
                  <c:v>12.23643980628628</c:v>
                </c:pt>
                <c:pt idx="696">
                  <c:v>12.21980394909794</c:v>
                </c:pt>
                <c:pt idx="697">
                  <c:v>12.20321969142454</c:v>
                </c:pt>
                <c:pt idx="698">
                  <c:v>12.18668741094218</c:v>
                </c:pt>
                <c:pt idx="699">
                  <c:v>12.17020747556618</c:v>
                </c:pt>
                <c:pt idx="700">
                  <c:v>12.15378024311586</c:v>
                </c:pt>
                <c:pt idx="701">
                  <c:v>12.13740606098501</c:v>
                </c:pt>
                <c:pt idx="702">
                  <c:v>12.1210852658185</c:v>
                </c:pt>
                <c:pt idx="703">
                  <c:v>12.10481818319571</c:v>
                </c:pt>
                <c:pt idx="704">
                  <c:v>12.08860512732149</c:v>
                </c:pt>
                <c:pt idx="705">
                  <c:v>12.072446400725</c:v>
                </c:pt>
                <c:pt idx="706">
                  <c:v>12.05634229396725</c:v>
                </c:pt>
                <c:pt idx="707">
                  <c:v>12.04029308535784</c:v>
                </c:pt>
                <c:pt idx="708">
                  <c:v>12.02429904068136</c:v>
                </c:pt>
                <c:pt idx="709">
                  <c:v>12.00836041293425</c:v>
                </c:pt>
                <c:pt idx="710">
                  <c:v>11.99247744207234</c:v>
                </c:pt>
                <c:pt idx="711">
                  <c:v>11.97665035476992</c:v>
                </c:pt>
                <c:pt idx="712">
                  <c:v>11.96087936419059</c:v>
                </c:pt>
                <c:pt idx="713">
                  <c:v>11.9451646697705</c:v>
                </c:pt>
                <c:pt idx="714">
                  <c:v>11.92950645701439</c:v>
                </c:pt>
                <c:pt idx="715">
                  <c:v>11.91390489730494</c:v>
                </c:pt>
                <c:pt idx="716">
                  <c:v>11.89836014772573</c:v>
                </c:pt>
                <c:pt idx="717">
                  <c:v>11.88287235089828</c:v>
                </c:pt>
                <c:pt idx="718">
                  <c:v>11.8674416348335</c:v>
                </c:pt>
                <c:pt idx="719">
                  <c:v>11.85206811279786</c:v>
                </c:pt>
                <c:pt idx="720">
                  <c:v>11.83675188319465</c:v>
                </c:pt>
                <c:pt idx="721">
                  <c:v>11.82149302946042</c:v>
                </c:pt>
                <c:pt idx="722">
                  <c:v>11.80629161997706</c:v>
                </c:pt>
                <c:pt idx="723">
                  <c:v>11.79114770799955</c:v>
                </c:pt>
                <c:pt idx="724">
                  <c:v>11.77606133159958</c:v>
                </c:pt>
                <c:pt idx="725">
                  <c:v>11.76103251362523</c:v>
                </c:pt>
                <c:pt idx="726">
                  <c:v>11.74606126167667</c:v>
                </c:pt>
                <c:pt idx="727">
                  <c:v>11.73114756809812</c:v>
                </c:pt>
                <c:pt idx="728">
                  <c:v>11.71629140998589</c:v>
                </c:pt>
                <c:pt idx="729">
                  <c:v>11.7014927492126</c:v>
                </c:pt>
                <c:pt idx="730">
                  <c:v>11.68675153246758</c:v>
                </c:pt>
                <c:pt idx="731">
                  <c:v>11.67206769131312</c:v>
                </c:pt>
                <c:pt idx="732">
                  <c:v>11.65744114225676</c:v>
                </c:pt>
                <c:pt idx="733">
                  <c:v>11.64287178683922</c:v>
                </c:pt>
                <c:pt idx="734">
                  <c:v>11.62835951173784</c:v>
                </c:pt>
                <c:pt idx="735">
                  <c:v>11.61390418888541</c:v>
                </c:pt>
                <c:pt idx="736">
                  <c:v>11.5995056756039</c:v>
                </c:pt>
                <c:pt idx="737">
                  <c:v>11.58516381475303</c:v>
                </c:pt>
                <c:pt idx="738">
                  <c:v>11.57087843489321</c:v>
                </c:pt>
                <c:pt idx="739">
                  <c:v>11.55664935046252</c:v>
                </c:pt>
                <c:pt idx="740">
                  <c:v>11.54247636196739</c:v>
                </c:pt>
                <c:pt idx="741">
                  <c:v>11.52835925618649</c:v>
                </c:pt>
                <c:pt idx="742">
                  <c:v>11.51429780638751</c:v>
                </c:pt>
                <c:pt idx="743">
                  <c:v>11.50029177255623</c:v>
                </c:pt>
                <c:pt idx="744">
                  <c:v>11.48634090163752</c:v>
                </c:pt>
                <c:pt idx="745">
                  <c:v>11.47244492778766</c:v>
                </c:pt>
                <c:pt idx="746">
                  <c:v>11.45860357263757</c:v>
                </c:pt>
                <c:pt idx="747">
                  <c:v>11.44481654556628</c:v>
                </c:pt>
                <c:pt idx="748">
                  <c:v>11.43108354398424</c:v>
                </c:pt>
                <c:pt idx="749">
                  <c:v>11.41740425362575</c:v>
                </c:pt>
                <c:pt idx="750">
                  <c:v>11.40377834885002</c:v>
                </c:pt>
                <c:pt idx="751">
                  <c:v>11.39020549295026</c:v>
                </c:pt>
                <c:pt idx="752">
                  <c:v>11.37668533847023</c:v>
                </c:pt>
                <c:pt idx="753">
                  <c:v>11.36321752752751</c:v>
                </c:pt>
                <c:pt idx="754">
                  <c:v>11.34980169214311</c:v>
                </c:pt>
                <c:pt idx="755">
                  <c:v>11.3364374545766</c:v>
                </c:pt>
                <c:pt idx="756">
                  <c:v>11.32312442766629</c:v>
                </c:pt>
                <c:pt idx="757">
                  <c:v>11.30986221517381</c:v>
                </c:pt>
                <c:pt idx="758">
                  <c:v>11.29665041213243</c:v>
                </c:pt>
                <c:pt idx="759">
                  <c:v>11.28348860519864</c:v>
                </c:pt>
                <c:pt idx="760">
                  <c:v>11.27037637300628</c:v>
                </c:pt>
                <c:pt idx="761">
                  <c:v>11.25731328652274</c:v>
                </c:pt>
                <c:pt idx="762">
                  <c:v>11.24429890940655</c:v>
                </c:pt>
                <c:pt idx="763">
                  <c:v>11.23133279836586</c:v>
                </c:pt>
                <c:pt idx="764">
                  <c:v>11.21841450351731</c:v>
                </c:pt>
                <c:pt idx="765">
                  <c:v>11.20554356874458</c:v>
                </c:pt>
                <c:pt idx="766">
                  <c:v>11.19271953205628</c:v>
                </c:pt>
                <c:pt idx="767">
                  <c:v>11.1799419259426</c:v>
                </c:pt>
                <c:pt idx="768">
                  <c:v>11.16721027773015</c:v>
                </c:pt>
                <c:pt idx="769">
                  <c:v>11.15452410993464</c:v>
                </c:pt>
                <c:pt idx="770">
                  <c:v>11.14188294061087</c:v>
                </c:pt>
                <c:pt idx="771">
                  <c:v>11.12928628369962</c:v>
                </c:pt>
                <c:pt idx="772">
                  <c:v>11.11673364937098</c:v>
                </c:pt>
                <c:pt idx="773">
                  <c:v>11.10422454436372</c:v>
                </c:pt>
                <c:pt idx="774">
                  <c:v>11.09175847232042</c:v>
                </c:pt>
                <c:pt idx="775">
                  <c:v>11.07933493411785</c:v>
                </c:pt>
                <c:pt idx="776">
                  <c:v>11.06695342819237</c:v>
                </c:pt>
                <c:pt idx="777">
                  <c:v>11.05461345085994</c:v>
                </c:pt>
                <c:pt idx="778">
                  <c:v>11.04231449663055</c:v>
                </c:pt>
                <c:pt idx="779">
                  <c:v>11.0300560585167</c:v>
                </c:pt>
                <c:pt idx="780">
                  <c:v>11.01783762833571</c:v>
                </c:pt>
                <c:pt idx="781">
                  <c:v>11.00565869700563</c:v>
                </c:pt>
                <c:pt idx="782">
                  <c:v>10.99351875483449</c:v>
                </c:pt>
                <c:pt idx="783">
                  <c:v>10.98141729180278</c:v>
                </c:pt>
                <c:pt idx="784">
                  <c:v>10.96935379783885</c:v>
                </c:pt>
                <c:pt idx="785">
                  <c:v>10.95732776308723</c:v>
                </c:pt>
                <c:pt idx="786">
                  <c:v>10.94533867816964</c:v>
                </c:pt>
                <c:pt idx="787">
                  <c:v>10.93338603443851</c:v>
                </c:pt>
                <c:pt idx="788">
                  <c:v>10.92146932422311</c:v>
                </c:pt>
                <c:pt idx="789">
                  <c:v>10.90958804106797</c:v>
                </c:pt>
                <c:pt idx="790">
                  <c:v>10.89774167996368</c:v>
                </c:pt>
                <c:pt idx="791">
                  <c:v>10.88592973757001</c:v>
                </c:pt>
                <c:pt idx="792">
                  <c:v>10.87415171243123</c:v>
                </c:pt>
                <c:pt idx="793">
                  <c:v>10.86240710518367</c:v>
                </c:pt>
                <c:pt idx="794">
                  <c:v>10.85069541875552</c:v>
                </c:pt>
                <c:pt idx="795">
                  <c:v>10.83901615855895</c:v>
                </c:pt>
                <c:pt idx="796">
                  <c:v>10.82736883267431</c:v>
                </c:pt>
                <c:pt idx="797">
                  <c:v>10.81575295202684</c:v>
                </c:pt>
                <c:pt idx="798">
                  <c:v>10.80416803055558</c:v>
                </c:pt>
                <c:pt idx="799">
                  <c:v>10.79261358537478</c:v>
                </c:pt>
                <c:pt idx="800">
                  <c:v>10.78108913692776</c:v>
                </c:pt>
                <c:pt idx="801">
                  <c:v>10.76959420913331</c:v>
                </c:pt>
                <c:pt idx="802">
                  <c:v>10.75812832952481</c:v>
                </c:pt>
                <c:pt idx="803">
                  <c:v>10.74669102938205</c:v>
                </c:pt>
                <c:pt idx="804">
                  <c:v>10.73528184385591</c:v>
                </c:pt>
                <c:pt idx="805">
                  <c:v>10.72390031208605</c:v>
                </c:pt>
                <c:pt idx="806">
                  <c:v>10.71254597731167</c:v>
                </c:pt>
                <c:pt idx="807">
                  <c:v>10.70121838697553</c:v>
                </c:pt>
                <c:pt idx="808">
                  <c:v>10.68991709282125</c:v>
                </c:pt>
                <c:pt idx="809">
                  <c:v>10.6786416509842</c:v>
                </c:pt>
                <c:pt idx="810">
                  <c:v>10.66739162207601</c:v>
                </c:pt>
                <c:pt idx="811">
                  <c:v>10.65616657126277</c:v>
                </c:pt>
                <c:pt idx="812">
                  <c:v>10.64496606833733</c:v>
                </c:pt>
                <c:pt idx="813">
                  <c:v>10.63378968778555</c:v>
                </c:pt>
                <c:pt idx="814">
                  <c:v>10.62263700884685</c:v>
                </c:pt>
                <c:pt idx="815">
                  <c:v>10.61150761556923</c:v>
                </c:pt>
                <c:pt idx="816">
                  <c:v>10.60040109685869</c:v>
                </c:pt>
                <c:pt idx="817">
                  <c:v>10.58931704652357</c:v>
                </c:pt>
                <c:pt idx="818">
                  <c:v>10.57825506331363</c:v>
                </c:pt>
                <c:pt idx="819">
                  <c:v>10.56721475095423</c:v>
                </c:pt>
                <c:pt idx="820">
                  <c:v>10.55619571817573</c:v>
                </c:pt>
                <c:pt idx="821">
                  <c:v>10.54519757873829</c:v>
                </c:pt>
                <c:pt idx="822">
                  <c:v>10.53421995145207</c:v>
                </c:pt>
                <c:pt idx="823">
                  <c:v>10.52326246019332</c:v>
                </c:pt>
                <c:pt idx="824">
                  <c:v>10.51232473391615</c:v>
                </c:pt>
                <c:pt idx="825">
                  <c:v>10.50140640666042</c:v>
                </c:pt>
                <c:pt idx="826">
                  <c:v>10.49050711755576</c:v>
                </c:pt>
                <c:pt idx="827">
                  <c:v>10.47962651082186</c:v>
                </c:pt>
                <c:pt idx="828">
                  <c:v>10.46876423576533</c:v>
                </c:pt>
                <c:pt idx="829">
                  <c:v>10.45791994677311</c:v>
                </c:pt>
                <c:pt idx="830">
                  <c:v>10.4470933033027</c:v>
                </c:pt>
                <c:pt idx="831">
                  <c:v>10.4362839698692</c:v>
                </c:pt>
                <c:pt idx="832">
                  <c:v>10.42549161602962</c:v>
                </c:pt>
                <c:pt idx="833">
                  <c:v>10.41471591636414</c:v>
                </c:pt>
                <c:pt idx="834">
                  <c:v>10.40395655045484</c:v>
                </c:pt>
                <c:pt idx="835">
                  <c:v>10.39321320286194</c:v>
                </c:pt>
                <c:pt idx="836">
                  <c:v>10.3824855630975</c:v>
                </c:pt>
                <c:pt idx="837">
                  <c:v>10.37177332559696</c:v>
                </c:pt>
                <c:pt idx="838">
                  <c:v>10.3610761896885</c:v>
                </c:pt>
                <c:pt idx="839">
                  <c:v>10.35039385956034</c:v>
                </c:pt>
                <c:pt idx="840">
                  <c:v>10.33972604422618</c:v>
                </c:pt>
                <c:pt idx="841">
                  <c:v>10.32907245748882</c:v>
                </c:pt>
                <c:pt idx="842">
                  <c:v>10.31843281790208</c:v>
                </c:pt>
                <c:pt idx="843">
                  <c:v>10.30780684873117</c:v>
                </c:pt>
                <c:pt idx="844">
                  <c:v>10.29719427791159</c:v>
                </c:pt>
                <c:pt idx="845">
                  <c:v>10.28659483800666</c:v>
                </c:pt>
                <c:pt idx="846">
                  <c:v>10.27600826616374</c:v>
                </c:pt>
                <c:pt idx="847">
                  <c:v>10.26543430406933</c:v>
                </c:pt>
                <c:pt idx="848">
                  <c:v>10.25487269790308</c:v>
                </c:pt>
                <c:pt idx="849">
                  <c:v>10.24432319829073</c:v>
                </c:pt>
                <c:pt idx="850">
                  <c:v>10.23378556025625</c:v>
                </c:pt>
                <c:pt idx="851">
                  <c:v>10.22325954317306</c:v>
                </c:pt>
                <c:pt idx="852">
                  <c:v>10.21274491071456</c:v>
                </c:pt>
                <c:pt idx="853">
                  <c:v>10.20224143080396</c:v>
                </c:pt>
                <c:pt idx="854">
                  <c:v>10.19174887556352</c:v>
                </c:pt>
                <c:pt idx="855">
                  <c:v>10.18126702126322</c:v>
                </c:pt>
                <c:pt idx="856">
                  <c:v>10.17079564826906</c:v>
                </c:pt>
                <c:pt idx="857">
                  <c:v>10.16033454099087</c:v>
                </c:pt>
                <c:pt idx="858">
                  <c:v>10.14988348782981</c:v>
                </c:pt>
                <c:pt idx="859">
                  <c:v>10.13944228112564</c:v>
                </c:pt>
                <c:pt idx="860">
                  <c:v>10.12901071710368</c:v>
                </c:pt>
                <c:pt idx="861">
                  <c:v>10.11858859582172</c:v>
                </c:pt>
                <c:pt idx="862">
                  <c:v>10.10817572111666</c:v>
                </c:pt>
                <c:pt idx="863">
                  <c:v>10.09777190055127</c:v>
                </c:pt>
                <c:pt idx="864">
                  <c:v>10.08737694536074</c:v>
                </c:pt>
                <c:pt idx="865">
                  <c:v>10.07699067039942</c:v>
                </c:pt>
                <c:pt idx="866">
                  <c:v>10.06661289408751</c:v>
                </c:pt>
                <c:pt idx="867">
                  <c:v>10.05624343835788</c:v>
                </c:pt>
                <c:pt idx="868">
                  <c:v>10.04588212860312</c:v>
                </c:pt>
                <c:pt idx="869">
                  <c:v>10.03552879362263</c:v>
                </c:pt>
                <c:pt idx="870">
                  <c:v>10.02518326557003</c:v>
                </c:pt>
                <c:pt idx="871">
                  <c:v>10.01484537990075</c:v>
                </c:pt>
                <c:pt idx="872">
                  <c:v>10.00451497531996</c:v>
                </c:pt>
                <c:pt idx="873">
                  <c:v>9.994191893730743</c:v>
                </c:pt>
                <c:pt idx="874">
                  <c:v>9.983875980182605</c:v>
                </c:pt>
                <c:pt idx="875">
                  <c:v>9.97356708282038</c:v>
                </c:pt>
                <c:pt idx="876">
                  <c:v>9.96326505283348</c:v>
                </c:pt>
                <c:pt idx="877">
                  <c:v>9.95296974440554</c:v>
                </c:pt>
                <c:pt idx="878">
                  <c:v>9.942681014664502</c:v>
                </c:pt>
                <c:pt idx="879">
                  <c:v>9.932398723633124</c:v>
                </c:pt>
                <c:pt idx="880">
                  <c:v>9.922122734179948</c:v>
                </c:pt>
                <c:pt idx="881">
                  <c:v>9.911852911970745</c:v>
                </c:pt>
                <c:pt idx="882">
                  <c:v>9.901589125420434</c:v>
                </c:pt>
                <c:pt idx="883">
                  <c:v>9.891331245645515</c:v>
                </c:pt>
                <c:pt idx="884">
                  <c:v>9.881079146417008</c:v>
                </c:pt>
                <c:pt idx="885">
                  <c:v>9.87083270411391</c:v>
                </c:pt>
                <c:pt idx="886">
                  <c:v>9.860591797677217</c:v>
                </c:pt>
                <c:pt idx="887">
                  <c:v>9.850356308564428</c:v>
                </c:pt>
                <c:pt idx="888">
                  <c:v>9.840126120704674</c:v>
                </c:pt>
                <c:pt idx="889">
                  <c:v>9.829901120454361</c:v>
                </c:pt>
                <c:pt idx="890">
                  <c:v>9.81968119655339</c:v>
                </c:pt>
                <c:pt idx="891">
                  <c:v>9.809466240081956</c:v>
                </c:pt>
                <c:pt idx="892">
                  <c:v>9.799256144417917</c:v>
                </c:pt>
                <c:pt idx="893">
                  <c:v>9.789050805194745</c:v>
                </c:pt>
                <c:pt idx="894">
                  <c:v>9.778850120260074</c:v>
                </c:pt>
                <c:pt idx="895">
                  <c:v>9.768653989634812</c:v>
                </c:pt>
                <c:pt idx="896">
                  <c:v>9.758462315472872</c:v>
                </c:pt>
                <c:pt idx="897">
                  <c:v>9.74827500202147</c:v>
                </c:pt>
                <c:pt idx="898">
                  <c:v>9.738091955582037</c:v>
                </c:pt>
                <c:pt idx="899">
                  <c:v>9.727913084471707</c:v>
                </c:pt>
                <c:pt idx="900">
                  <c:v>9.717738298985404</c:v>
                </c:pt>
                <c:pt idx="901">
                  <c:v>9.707567511358538</c:v>
                </c:pt>
                <c:pt idx="902">
                  <c:v>9.697400635730263</c:v>
                </c:pt>
                <c:pt idx="903">
                  <c:v>9.687237588107347</c:v>
                </c:pt>
                <c:pt idx="904">
                  <c:v>9.677078286328626</c:v>
                </c:pt>
                <c:pt idx="905">
                  <c:v>9.666922650030043</c:v>
                </c:pt>
                <c:pt idx="906">
                  <c:v>9.656770600610278</c:v>
                </c:pt>
                <c:pt idx="907">
                  <c:v>9.646622061196947</c:v>
                </c:pt>
                <c:pt idx="908">
                  <c:v>9.636476956613378</c:v>
                </c:pt>
                <c:pt idx="909">
                  <c:v>9.626335213345994</c:v>
                </c:pt>
                <c:pt idx="910">
                  <c:v>9.61619675951222</c:v>
                </c:pt>
                <c:pt idx="911">
                  <c:v>9.606061524828987</c:v>
                </c:pt>
                <c:pt idx="912">
                  <c:v>9.595929440581795</c:v>
                </c:pt>
                <c:pt idx="913">
                  <c:v>9.585800439594326</c:v>
                </c:pt>
                <c:pt idx="914">
                  <c:v>9.57567445619862</c:v>
                </c:pt>
                <c:pt idx="915">
                  <c:v>9.56555142620579</c:v>
                </c:pt>
                <c:pt idx="916">
                  <c:v>9.555431286877297</c:v>
                </c:pt>
                <c:pt idx="917">
                  <c:v>9.545313976896752</c:v>
                </c:pt>
                <c:pt idx="918">
                  <c:v>9.535199436342248</c:v>
                </c:pt>
                <c:pt idx="919">
                  <c:v>9.525087606659234</c:v>
                </c:pt>
                <c:pt idx="920">
                  <c:v>9.514978430633905</c:v>
                </c:pt>
                <c:pt idx="921">
                  <c:v>9.504871852367108</c:v>
                </c:pt>
                <c:pt idx="922">
                  <c:v>9.494767817248765</c:v>
                </c:pt>
                <c:pt idx="923">
                  <c:v>9.4846662719328</c:v>
                </c:pt>
                <c:pt idx="924">
                  <c:v>9.474567164312567</c:v>
                </c:pt>
                <c:pt idx="925">
                  <c:v>9.464470443496768</c:v>
                </c:pt>
                <c:pt idx="926">
                  <c:v>9.454376059785877</c:v>
                </c:pt>
                <c:pt idx="927">
                  <c:v>9.444283964649022</c:v>
                </c:pt>
                <c:pt idx="928">
                  <c:v>9.434194110701362</c:v>
                </c:pt>
                <c:pt idx="929">
                  <c:v>9.424106451681938</c:v>
                </c:pt>
                <c:pt idx="930">
                  <c:v>9.414020942431971</c:v>
                </c:pt>
                <c:pt idx="931">
                  <c:v>9.40393753887364</c:v>
                </c:pt>
                <c:pt idx="932">
                  <c:v>9.39385619798931</c:v>
                </c:pt>
                <c:pt idx="933">
                  <c:v>9.38377687780119</c:v>
                </c:pt>
                <c:pt idx="934">
                  <c:v>9.373699537351454</c:v>
                </c:pt>
                <c:pt idx="935">
                  <c:v>9.36362413668279</c:v>
                </c:pt>
                <c:pt idx="936">
                  <c:v>9.353550636819377</c:v>
                </c:pt>
                <c:pt idx="937">
                  <c:v>9.343478999748304</c:v>
                </c:pt>
                <c:pt idx="938">
                  <c:v>9.333409188401374</c:v>
                </c:pt>
                <c:pt idx="939">
                  <c:v>9.323341166637352</c:v>
                </c:pt>
                <c:pt idx="940">
                  <c:v>9.313274899224605</c:v>
                </c:pt>
                <c:pt idx="941">
                  <c:v>9.303210351824155</c:v>
                </c:pt>
                <c:pt idx="942">
                  <c:v>9.293147490973116</c:v>
                </c:pt>
                <c:pt idx="943">
                  <c:v>9.283086284068536</c:v>
                </c:pt>
                <c:pt idx="944">
                  <c:v>9.273026699351607</c:v>
                </c:pt>
                <c:pt idx="945">
                  <c:v>9.262968705892272</c:v>
                </c:pt>
                <c:pt idx="946">
                  <c:v>9.252912273574198</c:v>
                </c:pt>
                <c:pt idx="947">
                  <c:v>9.242857373080124</c:v>
                </c:pt>
                <c:pt idx="948">
                  <c:v>9.232803975877568</c:v>
                </c:pt>
                <c:pt idx="949">
                  <c:v>9.222752054204894</c:v>
                </c:pt>
                <c:pt idx="950">
                  <c:v>9.212701581057745</c:v>
                </c:pt>
                <c:pt idx="951">
                  <c:v>9.202652530175816</c:v>
                </c:pt>
                <c:pt idx="952">
                  <c:v>9.192604876029958</c:v>
                </c:pt>
                <c:pt idx="953">
                  <c:v>9.18255859380966</c:v>
                </c:pt>
                <c:pt idx="954">
                  <c:v>9.172513659410835</c:v>
                </c:pt>
                <c:pt idx="955">
                  <c:v>9.162470049423935</c:v>
                </c:pt>
                <c:pt idx="956">
                  <c:v>9.152427741122427</c:v>
                </c:pt>
                <c:pt idx="957">
                  <c:v>9.142386712451552</c:v>
                </c:pt>
                <c:pt idx="958">
                  <c:v>9.132346942017422</c:v>
                </c:pt>
                <c:pt idx="959">
                  <c:v>9.122308409076437</c:v>
                </c:pt>
                <c:pt idx="960">
                  <c:v>9.112271093524991</c:v>
                </c:pt>
                <c:pt idx="961">
                  <c:v>9.102234975889505</c:v>
                </c:pt>
                <c:pt idx="962">
                  <c:v>9.092200037316743</c:v>
                </c:pt>
                <c:pt idx="963">
                  <c:v>9.082166259564445</c:v>
                </c:pt>
                <c:pt idx="964">
                  <c:v>9.07213362499224</c:v>
                </c:pt>
                <c:pt idx="965">
                  <c:v>9.06210211655286</c:v>
                </c:pt>
                <c:pt idx="966">
                  <c:v>9.052071717783633</c:v>
                </c:pt>
                <c:pt idx="967">
                  <c:v>9.042042412798258</c:v>
                </c:pt>
                <c:pt idx="968">
                  <c:v>9.032014186278884</c:v>
                </c:pt>
                <c:pt idx="969">
                  <c:v>9.02198702346843</c:v>
                </c:pt>
                <c:pt idx="970">
                  <c:v>9.011960910163207</c:v>
                </c:pt>
                <c:pt idx="971">
                  <c:v>9.0019358327058</c:v>
                </c:pt>
                <c:pt idx="972">
                  <c:v>8.991911777978229</c:v>
                </c:pt>
                <c:pt idx="973">
                  <c:v>8.98188873339535</c:v>
                </c:pt>
                <c:pt idx="974">
                  <c:v>8.971866686898553</c:v>
                </c:pt>
                <c:pt idx="975">
                  <c:v>8.96184562694969</c:v>
                </c:pt>
                <c:pt idx="976">
                  <c:v>8.9518255425253</c:v>
                </c:pt>
                <c:pt idx="977">
                  <c:v>8.941806423111025</c:v>
                </c:pt>
                <c:pt idx="978">
                  <c:v>8.931788258696345</c:v>
                </c:pt>
                <c:pt idx="979">
                  <c:v>8.921771039769533</c:v>
                </c:pt>
                <c:pt idx="980">
                  <c:v>8.911754757312851</c:v>
                </c:pt>
                <c:pt idx="981">
                  <c:v>8.901739402798016</c:v>
                </c:pt>
                <c:pt idx="982">
                  <c:v>8.891724968181891</c:v>
                </c:pt>
                <c:pt idx="983">
                  <c:v>8.881711445902429</c:v>
                </c:pt>
                <c:pt idx="984">
                  <c:v>8.871698828874851</c:v>
                </c:pt>
                <c:pt idx="985">
                  <c:v>8.861687110488078</c:v>
                </c:pt>
                <c:pt idx="986">
                  <c:v>8.85167628460138</c:v>
                </c:pt>
                <c:pt idx="987">
                  <c:v>8.841666345541273</c:v>
                </c:pt>
                <c:pt idx="988">
                  <c:v>8.83165728809866</c:v>
                </c:pt>
                <c:pt idx="989">
                  <c:v>8.82164910752619</c:v>
                </c:pt>
                <c:pt idx="990">
                  <c:v>8.811641799535854</c:v>
                </c:pt>
                <c:pt idx="991">
                  <c:v>8.801635360296821</c:v>
                </c:pt>
                <c:pt idx="992">
                  <c:v>8.791629786433493</c:v>
                </c:pt>
                <c:pt idx="993">
                  <c:v>8.781625075023806</c:v>
                </c:pt>
                <c:pt idx="994">
                  <c:v>8.771621223597741</c:v>
                </c:pt>
                <c:pt idx="995">
                  <c:v>8.761618230136074</c:v>
                </c:pt>
                <c:pt idx="996">
                  <c:v>8.75161609306936</c:v>
                </c:pt>
                <c:pt idx="997">
                  <c:v>8.741614811277138</c:v>
                </c:pt>
                <c:pt idx="998">
                  <c:v>8.731614384087348</c:v>
                </c:pt>
                <c:pt idx="999">
                  <c:v>8.721614811276014</c:v>
                </c:pt>
                <c:pt idx="1000">
                  <c:v>8.71161609306711</c:v>
                </c:pt>
                <c:pt idx="1001">
                  <c:v>8.701618230132693</c:v>
                </c:pt>
                <c:pt idx="1002">
                  <c:v>8.691621223593222</c:v>
                </c:pt>
                <c:pt idx="1003">
                  <c:v>8.68162507501814</c:v>
                </c:pt>
                <c:pt idx="1004">
                  <c:v>8.671629786426671</c:v>
                </c:pt>
                <c:pt idx="1005">
                  <c:v>8.661635360288823</c:v>
                </c:pt>
                <c:pt idx="1006">
                  <c:v>8.651641799526664</c:v>
                </c:pt>
                <c:pt idx="1007">
                  <c:v>8.641649107515791</c:v>
                </c:pt>
                <c:pt idx="1008">
                  <c:v>8.63165728808703</c:v>
                </c:pt>
                <c:pt idx="1009">
                  <c:v>8.621666345528383</c:v>
                </c:pt>
                <c:pt idx="1010">
                  <c:v>8.611676284587206</c:v>
                </c:pt>
                <c:pt idx="1011">
                  <c:v>8.601687110472591</c:v>
                </c:pt>
                <c:pt idx="1012">
                  <c:v>8.591698828858017</c:v>
                </c:pt>
                <c:pt idx="1013">
                  <c:v>8.581711445884211</c:v>
                </c:pt>
                <c:pt idx="1014">
                  <c:v>8.571724968162254</c:v>
                </c:pt>
                <c:pt idx="1015">
                  <c:v>8.561739402776918</c:v>
                </c:pt>
                <c:pt idx="1016">
                  <c:v>8.551754757290247</c:v>
                </c:pt>
                <c:pt idx="1017">
                  <c:v>8.541771039745372</c:v>
                </c:pt>
                <c:pt idx="1018">
                  <c:v>8.531788258670579</c:v>
                </c:pt>
                <c:pt idx="1019">
                  <c:v>8.521806423083598</c:v>
                </c:pt>
                <c:pt idx="1020">
                  <c:v>8.511825542496156</c:v>
                </c:pt>
                <c:pt idx="1021">
                  <c:v>8.501845626918767</c:v>
                </c:pt>
                <c:pt idx="1022">
                  <c:v>8.49186668686578</c:v>
                </c:pt>
                <c:pt idx="1023">
                  <c:v>8.481888733360664</c:v>
                </c:pt>
                <c:pt idx="1024">
                  <c:v>8.471911777941557</c:v>
                </c:pt>
                <c:pt idx="1025">
                  <c:v>8.46193583266706</c:v>
                </c:pt>
                <c:pt idx="1026">
                  <c:v>8.451960910122322</c:v>
                </c:pt>
                <c:pt idx="1027">
                  <c:v>8.441987023425312</c:v>
                </c:pt>
                <c:pt idx="1028">
                  <c:v>8.432014186233443</c:v>
                </c:pt>
                <c:pt idx="1029">
                  <c:v>8.422042412750396</c:v>
                </c:pt>
                <c:pt idx="1030">
                  <c:v>8.412071717733247</c:v>
                </c:pt>
                <c:pt idx="1031">
                  <c:v>8.40210211649985</c:v>
                </c:pt>
                <c:pt idx="1032">
                  <c:v>8.39213362493649</c:v>
                </c:pt>
                <c:pt idx="1033">
                  <c:v>8.382166259505835</c:v>
                </c:pt>
                <c:pt idx="1034">
                  <c:v>8.37220003725515</c:v>
                </c:pt>
                <c:pt idx="1035">
                  <c:v>8.3622349758248</c:v>
                </c:pt>
                <c:pt idx="1036">
                  <c:v>8.35227109345704</c:v>
                </c:pt>
                <c:pt idx="1037">
                  <c:v>8.342308409005095</c:v>
                </c:pt>
                <c:pt idx="1038">
                  <c:v>8.33234694194254</c:v>
                </c:pt>
                <c:pt idx="1039">
                  <c:v>8.322386712372967</c:v>
                </c:pt>
                <c:pt idx="1040">
                  <c:v>8.31242774103998</c:v>
                </c:pt>
                <c:pt idx="1041">
                  <c:v>8.302470049337447</c:v>
                </c:pt>
                <c:pt idx="1042">
                  <c:v>8.292513659320125</c:v>
                </c:pt>
                <c:pt idx="1043">
                  <c:v>8.282558593714538</c:v>
                </c:pt>
                <c:pt idx="1044">
                  <c:v>8.27260487593022</c:v>
                </c:pt>
                <c:pt idx="1045">
                  <c:v>8.262652530071255</c:v>
                </c:pt>
                <c:pt idx="1046">
                  <c:v>8.25270158094814</c:v>
                </c:pt>
                <c:pt idx="1047">
                  <c:v>8.242752054090015</c:v>
                </c:pt>
                <c:pt idx="1048">
                  <c:v>8.232803975757172</c:v>
                </c:pt>
                <c:pt idx="1049">
                  <c:v>8.222857372953957</c:v>
                </c:pt>
                <c:pt idx="1050">
                  <c:v>8.212912273441993</c:v>
                </c:pt>
                <c:pt idx="1051">
                  <c:v>8.202968705753753</c:v>
                </c:pt>
                <c:pt idx="1052">
                  <c:v>8.193026699206482</c:v>
                </c:pt>
                <c:pt idx="1053">
                  <c:v>8.183086283916498</c:v>
                </c:pt>
                <c:pt idx="1054">
                  <c:v>8.173147490813847</c:v>
                </c:pt>
                <c:pt idx="1055">
                  <c:v>8.163210351657317</c:v>
                </c:pt>
                <c:pt idx="1056">
                  <c:v>8.15327489904985</c:v>
                </c:pt>
                <c:pt idx="1057">
                  <c:v>8.143341166454313</c:v>
                </c:pt>
                <c:pt idx="1058">
                  <c:v>8.133409188209666</c:v>
                </c:pt>
                <c:pt idx="1059">
                  <c:v>8.123478999547524</c:v>
                </c:pt>
                <c:pt idx="1060">
                  <c:v>8.1135506366091</c:v>
                </c:pt>
                <c:pt idx="1061">
                  <c:v>8.103624136462575</c:v>
                </c:pt>
                <c:pt idx="1062">
                  <c:v>8.09369953712084</c:v>
                </c:pt>
                <c:pt idx="1063">
                  <c:v>8.08377687755969</c:v>
                </c:pt>
                <c:pt idx="1064">
                  <c:v>8.073856197736423</c:v>
                </c:pt>
                <c:pt idx="1065">
                  <c:v>8.06393753860883</c:v>
                </c:pt>
                <c:pt idx="1066">
                  <c:v>8.054020942154681</c:v>
                </c:pt>
                <c:pt idx="1067">
                  <c:v>8.044106451391587</c:v>
                </c:pt>
                <c:pt idx="1068">
                  <c:v>8.034194110397342</c:v>
                </c:pt>
                <c:pt idx="1069">
                  <c:v>8.024283964330696</c:v>
                </c:pt>
                <c:pt idx="1070">
                  <c:v>8.01437605945258</c:v>
                </c:pt>
                <c:pt idx="1071">
                  <c:v>8.004470443147797</c:v>
                </c:pt>
                <c:pt idx="1072">
                  <c:v>7.994567163947191</c:v>
                </c:pt>
                <c:pt idx="1073">
                  <c:v>7.984666271550255</c:v>
                </c:pt>
                <c:pt idx="1074">
                  <c:v>7.974767816848249</c:v>
                </c:pt>
                <c:pt idx="1075">
                  <c:v>7.964871851947781</c:v>
                </c:pt>
                <c:pt idx="1076">
                  <c:v>7.954978430194892</c:v>
                </c:pt>
                <c:pt idx="1077">
                  <c:v>7.945087606199617</c:v>
                </c:pt>
                <c:pt idx="1078">
                  <c:v>7.935199435861064</c:v>
                </c:pt>
                <c:pt idx="1079">
                  <c:v>7.925313976392996</c:v>
                </c:pt>
                <c:pt idx="1080">
                  <c:v>7.915431286349917</c:v>
                </c:pt>
                <c:pt idx="1081">
                  <c:v>7.90555142565368</c:v>
                </c:pt>
                <c:pt idx="1082">
                  <c:v>7.89567445562063</c:v>
                </c:pt>
                <c:pt idx="1083">
                  <c:v>7.88580043898925</c:v>
                </c:pt>
                <c:pt idx="1084">
                  <c:v>7.875929439948367</c:v>
                </c:pt>
                <c:pt idx="1085">
                  <c:v>7.866061524165888</c:v>
                </c:pt>
                <c:pt idx="1086">
                  <c:v>7.856196758818065</c:v>
                </c:pt>
                <c:pt idx="1087">
                  <c:v>7.846335212619337</c:v>
                </c:pt>
                <c:pt idx="1088">
                  <c:v>7.836476955852704</c:v>
                </c:pt>
                <c:pt idx="1089">
                  <c:v>7.82662206040067</c:v>
                </c:pt>
                <c:pt idx="1090">
                  <c:v>7.816770599776746</c:v>
                </c:pt>
                <c:pt idx="1091">
                  <c:v>7.806922649157518</c:v>
                </c:pt>
                <c:pt idx="1092">
                  <c:v>7.797078285415289</c:v>
                </c:pt>
                <c:pt idx="1093">
                  <c:v>7.787237587151303</c:v>
                </c:pt>
                <c:pt idx="1094">
                  <c:v>7.777400634729524</c:v>
                </c:pt>
                <c:pt idx="1095">
                  <c:v>7.767567510311026</c:v>
                </c:pt>
                <c:pt idx="1096">
                  <c:v>7.757738297888942</c:v>
                </c:pt>
                <c:pt idx="1097">
                  <c:v>7.747913083324017</c:v>
                </c:pt>
                <c:pt idx="1098">
                  <c:v>7.738091954380743</c:v>
                </c:pt>
                <c:pt idx="1099">
                  <c:v>7.728275000764081</c:v>
                </c:pt>
                <c:pt idx="1100">
                  <c:v>7.71846231415678</c:v>
                </c:pt>
                <c:pt idx="1101">
                  <c:v>7.708653988257294</c:v>
                </c:pt>
                <c:pt idx="1102">
                  <c:v>7.698850118818278</c:v>
                </c:pt>
                <c:pt idx="1103">
                  <c:v>7.689050803685689</c:v>
                </c:pt>
                <c:pt idx="1104">
                  <c:v>7.679256142838478</c:v>
                </c:pt>
                <c:pt idx="1105">
                  <c:v>7.669466238428871</c:v>
                </c:pt>
                <c:pt idx="1106">
                  <c:v>7.659681194823245</c:v>
                </c:pt>
                <c:pt idx="1107">
                  <c:v>7.649901118643586</c:v>
                </c:pt>
                <c:pt idx="1108">
                  <c:v>7.640126118809536</c:v>
                </c:pt>
                <c:pt idx="1109">
                  <c:v>7.630356306581017</c:v>
                </c:pt>
                <c:pt idx="1110">
                  <c:v>7.620591795601451</c:v>
                </c:pt>
                <c:pt idx="1111">
                  <c:v>7.610832701941519</c:v>
                </c:pt>
                <c:pt idx="1112">
                  <c:v>7.601079144143516</c:v>
                </c:pt>
                <c:pt idx="1113">
                  <c:v>7.591331243266255</c:v>
                </c:pt>
                <c:pt idx="1114">
                  <c:v>7.581589122930516</c:v>
                </c:pt>
                <c:pt idx="1115">
                  <c:v>7.571852909365059</c:v>
                </c:pt>
                <c:pt idx="1116">
                  <c:v>7.56212273145315</c:v>
                </c:pt>
                <c:pt idx="1117">
                  <c:v>7.552398720779622</c:v>
                </c:pt>
                <c:pt idx="1118">
                  <c:v>7.542681011678456</c:v>
                </c:pt>
                <c:pt idx="1119">
                  <c:v>7.53296974128084</c:v>
                </c:pt>
                <c:pt idx="1120">
                  <c:v>7.523265049563737</c:v>
                </c:pt>
                <c:pt idx="1121">
                  <c:v>7.513567079398915</c:v>
                </c:pt>
                <c:pt idx="1122">
                  <c:v>7.503875976602434</c:v>
                </c:pt>
                <c:pt idx="1123">
                  <c:v>7.494191889984568</c:v>
                </c:pt>
                <c:pt idx="1124">
                  <c:v>7.484514971400151</c:v>
                </c:pt>
                <c:pt idx="1125">
                  <c:v>7.47484537579932</c:v>
                </c:pt>
                <c:pt idx="1126">
                  <c:v>7.46518326127864</c:v>
                </c:pt>
                <c:pt idx="1127">
                  <c:v>7.455528789132568</c:v>
                </c:pt>
                <c:pt idx="1128">
                  <c:v>7.445882123905268</c:v>
                </c:pt>
                <c:pt idx="1129">
                  <c:v>7.436243433442712</c:v>
                </c:pt>
                <c:pt idx="1130">
                  <c:v>7.426612888945065</c:v>
                </c:pt>
                <c:pt idx="1131">
                  <c:v>7.416990665019306</c:v>
                </c:pt>
                <c:pt idx="1132">
                  <c:v>7.407376939732076</c:v>
                </c:pt>
                <c:pt idx="1133">
                  <c:v>7.397771894662688</c:v>
                </c:pt>
                <c:pt idx="1134">
                  <c:v>7.388175714956288</c:v>
                </c:pt>
                <c:pt idx="1135">
                  <c:v>7.378588589377142</c:v>
                </c:pt>
                <c:pt idx="1136">
                  <c:v>7.369010710361939</c:v>
                </c:pt>
                <c:pt idx="1137">
                  <c:v>7.359442274073173</c:v>
                </c:pt>
                <c:pt idx="1138">
                  <c:v>7.34988348045247</c:v>
                </c:pt>
                <c:pt idx="1139">
                  <c:v>7.34033453327386</c:v>
                </c:pt>
                <c:pt idx="1140">
                  <c:v>7.330795640196936</c:v>
                </c:pt>
                <c:pt idx="1141">
                  <c:v>7.321267012819834</c:v>
                </c:pt>
                <c:pt idx="1142">
                  <c:v>7.311748866732008</c:v>
                </c:pt>
                <c:pt idx="1143">
                  <c:v>7.30224142156672</c:v>
                </c:pt>
                <c:pt idx="1144">
                  <c:v>7.292744901053186</c:v>
                </c:pt>
                <c:pt idx="1145">
                  <c:v>7.28325953306834</c:v>
                </c:pt>
                <c:pt idx="1146">
                  <c:v>7.273785549688117</c:v>
                </c:pt>
                <c:pt idx="1147">
                  <c:v>7.264323187238228</c:v>
                </c:pt>
                <c:pt idx="1148">
                  <c:v>7.254872686344322</c:v>
                </c:pt>
                <c:pt idx="1149">
                  <c:v>7.245434291981469</c:v>
                </c:pt>
                <c:pt idx="1150">
                  <c:v>7.236008253522902</c:v>
                </c:pt>
                <c:pt idx="1151">
                  <c:v>7.226594824787943</c:v>
                </c:pt>
                <c:pt idx="1152">
                  <c:v>7.217194264088989</c:v>
                </c:pt>
                <c:pt idx="1153">
                  <c:v>7.207806834277528</c:v>
                </c:pt>
                <c:pt idx="1154">
                  <c:v>7.198432802789059</c:v>
                </c:pt>
                <c:pt idx="1155">
                  <c:v>7.189072441686837</c:v>
                </c:pt>
                <c:pt idx="1156">
                  <c:v>7.179726027704358</c:v>
                </c:pt>
                <c:pt idx="1157">
                  <c:v>7.170393842286446</c:v>
                </c:pt>
                <c:pt idx="1158">
                  <c:v>7.161076171628905</c:v>
                </c:pt>
                <c:pt idx="1159">
                  <c:v>7.151773306716574</c:v>
                </c:pt>
                <c:pt idx="1160">
                  <c:v>7.142485543359703</c:v>
                </c:pt>
                <c:pt idx="1161">
                  <c:v>7.13321318222853</c:v>
                </c:pt>
                <c:pt idx="1162">
                  <c:v>7.123956528885959</c:v>
                </c:pt>
                <c:pt idx="1163">
                  <c:v>7.114715893818198</c:v>
                </c:pt>
                <c:pt idx="1164">
                  <c:v>7.105491592463258</c:v>
                </c:pt>
                <c:pt idx="1165">
                  <c:v>7.09628394523717</c:v>
                </c:pt>
                <c:pt idx="1166">
                  <c:v>7.087093277557807</c:v>
                </c:pt>
                <c:pt idx="1167">
                  <c:v>7.077919919866173</c:v>
                </c:pt>
                <c:pt idx="1168">
                  <c:v>7.068764207645025</c:v>
                </c:pt>
                <c:pt idx="1169">
                  <c:v>7.05962648143469</c:v>
                </c:pt>
                <c:pt idx="1170">
                  <c:v>7.050507086845949</c:v>
                </c:pt>
                <c:pt idx="1171">
                  <c:v>7.041406374569822</c:v>
                </c:pt>
                <c:pt idx="1172">
                  <c:v>7.03232470038414</c:v>
                </c:pt>
                <c:pt idx="1173">
                  <c:v>7.023262425156724</c:v>
                </c:pt>
                <c:pt idx="1174">
                  <c:v>7.014219914845051</c:v>
                </c:pt>
                <c:pt idx="1175">
                  <c:v>7.005197540492224</c:v>
                </c:pt>
                <c:pt idx="1176">
                  <c:v>6.99619567821913</c:v>
                </c:pt>
                <c:pt idx="1177">
                  <c:v>6.987214709212582</c:v>
                </c:pt>
                <c:pt idx="1178">
                  <c:v>6.978255019709336</c:v>
                </c:pt>
                <c:pt idx="1179">
                  <c:v>6.969317000975787</c:v>
                </c:pt>
                <c:pt idx="1180">
                  <c:v>6.960401049283205</c:v>
                </c:pt>
                <c:pt idx="1181">
                  <c:v>6.951507565878344</c:v>
                </c:pt>
                <c:pt idx="1182">
                  <c:v>6.942636956949248</c:v>
                </c:pt>
                <c:pt idx="1183">
                  <c:v>6.933789633586126</c:v>
                </c:pt>
                <c:pt idx="1184">
                  <c:v>6.924966011737093</c:v>
                </c:pt>
                <c:pt idx="1185">
                  <c:v>6.916166512158652</c:v>
                </c:pt>
                <c:pt idx="1186">
                  <c:v>6.907391560360727</c:v>
                </c:pt>
                <c:pt idx="1187">
                  <c:v>6.89864158654611</c:v>
                </c:pt>
                <c:pt idx="1188">
                  <c:v>6.88991702554415</c:v>
                </c:pt>
                <c:pt idx="1189">
                  <c:v>6.881218316738528</c:v>
                </c:pt>
                <c:pt idx="1190">
                  <c:v>6.872545903988989</c:v>
                </c:pt>
                <c:pt idx="1191">
                  <c:v>6.863900235546829</c:v>
                </c:pt>
                <c:pt idx="1192">
                  <c:v>6.855281763964054</c:v>
                </c:pt>
                <c:pt idx="1193">
                  <c:v>6.846690945996016</c:v>
                </c:pt>
                <c:pt idx="1194">
                  <c:v>6.83812824249741</c:v>
                </c:pt>
                <c:pt idx="1195">
                  <c:v>6.829594118311499</c:v>
                </c:pt>
                <c:pt idx="1196">
                  <c:v>6.821089042152444</c:v>
                </c:pt>
                <c:pt idx="1197">
                  <c:v>6.812613486480592</c:v>
                </c:pt>
                <c:pt idx="1198">
                  <c:v>6.804167927370636</c:v>
                </c:pt>
                <c:pt idx="1199">
                  <c:v>6.795752844372534</c:v>
                </c:pt>
                <c:pt idx="1200">
                  <c:v>6.78736872036506</c:v>
                </c:pt>
                <c:pt idx="1201">
                  <c:v>6.779016041401959</c:v>
                </c:pt>
                <c:pt idx="1202">
                  <c:v>6.77069529655053</c:v>
                </c:pt>
                <c:pt idx="1203">
                  <c:v>6.762406977722679</c:v>
                </c:pt>
                <c:pt idx="1204">
                  <c:v>6.754151579498274</c:v>
                </c:pt>
                <c:pt idx="1205">
                  <c:v>6.745929598940836</c:v>
                </c:pt>
                <c:pt idx="1206">
                  <c:v>6.737741535405489</c:v>
                </c:pt>
                <c:pt idx="1207">
                  <c:v>6.72958789033913</c:v>
                </c:pt>
                <c:pt idx="1208">
                  <c:v>6.721469167072864</c:v>
                </c:pt>
                <c:pt idx="1209">
                  <c:v>6.713385870606651</c:v>
                </c:pt>
                <c:pt idx="1210">
                  <c:v>6.705338507386212</c:v>
                </c:pt>
                <c:pt idx="1211">
                  <c:v>6.697327585072216</c:v>
                </c:pt>
                <c:pt idx="1212">
                  <c:v>6.689353612301814</c:v>
                </c:pt>
                <c:pt idx="1213">
                  <c:v>6.681417098442566</c:v>
                </c:pt>
                <c:pt idx="1214">
                  <c:v>6.673518553338853</c:v>
                </c:pt>
                <c:pt idx="1215">
                  <c:v>6.665658487050872</c:v>
                </c:pt>
                <c:pt idx="1216">
                  <c:v>6.657837409586348</c:v>
                </c:pt>
                <c:pt idx="1217">
                  <c:v>6.650055830625068</c:v>
                </c:pt>
                <c:pt idx="1218">
                  <c:v>6.642314259236438</c:v>
                </c:pt>
                <c:pt idx="1219">
                  <c:v>6.634613203590191</c:v>
                </c:pt>
                <c:pt idx="1220">
                  <c:v>6.626953170660482</c:v>
                </c:pt>
                <c:pt idx="1221">
                  <c:v>6.619334665923574</c:v>
                </c:pt>
                <c:pt idx="1222">
                  <c:v>6.61175819304933</c:v>
                </c:pt>
                <c:pt idx="1223">
                  <c:v>6.60422425358681</c:v>
                </c:pt>
                <c:pt idx="1224">
                  <c:v>6.596733346644217</c:v>
                </c:pt>
                <c:pt idx="1225">
                  <c:v>6.589285968563502</c:v>
                </c:pt>
                <c:pt idx="1226">
                  <c:v>6.581882612589954</c:v>
                </c:pt>
                <c:pt idx="1227">
                  <c:v>6.574523768537106</c:v>
                </c:pt>
                <c:pt idx="1228">
                  <c:v>6.567209922447324</c:v>
                </c:pt>
                <c:pt idx="1229">
                  <c:v>6.559941556248458</c:v>
                </c:pt>
                <c:pt idx="1230">
                  <c:v>6.552719147406958</c:v>
                </c:pt>
                <c:pt idx="1231">
                  <c:v>6.54554316857788</c:v>
                </c:pt>
                <c:pt idx="1232">
                  <c:v>6.538414087252197</c:v>
                </c:pt>
                <c:pt idx="1233">
                  <c:v>6.531332365401922</c:v>
                </c:pt>
                <c:pt idx="1234">
                  <c:v>6.524298459123471</c:v>
                </c:pt>
                <c:pt idx="1235">
                  <c:v>6.517312818279782</c:v>
                </c:pt>
                <c:pt idx="1236">
                  <c:v>6.510375886141702</c:v>
                </c:pt>
                <c:pt idx="1237">
                  <c:v>6.503488099029155</c:v>
                </c:pt>
                <c:pt idx="1238">
                  <c:v>6.49664988595264</c:v>
                </c:pt>
                <c:pt idx="1239">
                  <c:v>6.489861668255618</c:v>
                </c:pt>
                <c:pt idx="1240">
                  <c:v>6.483123859258309</c:v>
                </c:pt>
                <c:pt idx="1241">
                  <c:v>6.476436863903551</c:v>
                </c:pt>
                <c:pt idx="1242">
                  <c:v>6.469801078405229</c:v>
                </c:pt>
                <c:pt idx="1243">
                  <c:v>6.463216889899916</c:v>
                </c:pt>
                <c:pt idx="1244">
                  <c:v>6.456684676102286</c:v>
                </c:pt>
                <c:pt idx="1245">
                  <c:v>6.450204804964954</c:v>
                </c:pt>
                <c:pt idx="1246">
                  <c:v>6.44377763434329</c:v>
                </c:pt>
                <c:pt idx="1247">
                  <c:v>6.437403511665859</c:v>
                </c:pt>
                <c:pt idx="1248">
                  <c:v>6.431082773611068</c:v>
                </c:pt>
                <c:pt idx="1249">
                  <c:v>6.424815745790655</c:v>
                </c:pt>
                <c:pt idx="1250">
                  <c:v>6.41860274244058</c:v>
                </c:pt>
                <c:pt idx="1251">
                  <c:v>6.412444066119961</c:v>
                </c:pt>
                <c:pt idx="1252">
                  <c:v>6.406340007418594</c:v>
                </c:pt>
                <c:pt idx="1253">
                  <c:v>6.40029084467369</c:v>
                </c:pt>
                <c:pt idx="1254">
                  <c:v>6.39429684369634</c:v>
                </c:pt>
                <c:pt idx="1255">
                  <c:v>6.388358257508322</c:v>
                </c:pt>
                <c:pt idx="1256">
                  <c:v>6.382475326089728</c:v>
                </c:pt>
                <c:pt idx="1257">
                  <c:v>6.37664827613798</c:v>
                </c:pt>
                <c:pt idx="1258">
                  <c:v>6.370877320838723</c:v>
                </c:pt>
                <c:pt idx="1259">
                  <c:v>6.365162659649067</c:v>
                </c:pt>
                <c:pt idx="1260">
                  <c:v>6.359504478093661</c:v>
                </c:pt>
                <c:pt idx="1261">
                  <c:v>6.35390294757401</c:v>
                </c:pt>
                <c:pt idx="1262">
                  <c:v>6.348358225191473</c:v>
                </c:pt>
                <c:pt idx="1263">
                  <c:v>6.342870453584307</c:v>
                </c:pt>
                <c:pt idx="1264">
                  <c:v>6.337439760779123</c:v>
                </c:pt>
                <c:pt idx="1265">
                  <c:v>6.33206626005707</c:v>
                </c:pt>
                <c:pt idx="1266">
                  <c:v>6.326750049835066</c:v>
                </c:pt>
                <c:pt idx="1267">
                  <c:v>6.3214912135623</c:v>
                </c:pt>
                <c:pt idx="1268">
                  <c:v>6.316289819632283</c:v>
                </c:pt>
                <c:pt idx="1269">
                  <c:v>6.311145921310601</c:v>
                </c:pt>
                <c:pt idx="1270">
                  <c:v>6.306059556678558</c:v>
                </c:pt>
                <c:pt idx="1271">
                  <c:v>6.301030748592833</c:v>
                </c:pt>
                <c:pt idx="1272">
                  <c:v>6.296059504661226</c:v>
                </c:pt>
                <c:pt idx="1273">
                  <c:v>6.291145817234572</c:v>
                </c:pt>
                <c:pt idx="1274">
                  <c:v>6.28628966341481</c:v>
                </c:pt>
                <c:pt idx="1275">
                  <c:v>6.28149100507922</c:v>
                </c:pt>
                <c:pt idx="1276">
                  <c:v>6.27674978892077</c:v>
                </c:pt>
                <c:pt idx="1277">
                  <c:v>6.272065946504436</c:v>
                </c:pt>
                <c:pt idx="1278">
                  <c:v>6.267439394339435</c:v>
                </c:pt>
                <c:pt idx="1279">
                  <c:v>6.26287003396718</c:v>
                </c:pt>
                <c:pt idx="1280">
                  <c:v>6.25835775206474</c:v>
                </c:pt>
                <c:pt idx="1281">
                  <c:v>6.253902420563607</c:v>
                </c:pt>
                <c:pt idx="1282">
                  <c:v>6.249503896783495</c:v>
                </c:pt>
                <c:pt idx="1283">
                  <c:v>6.24516202358086</c:v>
                </c:pt>
                <c:pt idx="1284">
                  <c:v>6.240876629511852</c:v>
                </c:pt>
                <c:pt idx="1285">
                  <c:v>6.236647529009294</c:v>
                </c:pt>
                <c:pt idx="1286">
                  <c:v>6.23247452257335</c:v>
                </c:pt>
                <c:pt idx="1287">
                  <c:v>6.228357396975433</c:v>
                </c:pt>
                <c:pt idx="1288">
                  <c:v>6.22429592547495</c:v>
                </c:pt>
                <c:pt idx="1289">
                  <c:v>6.220289868048387</c:v>
                </c:pt>
                <c:pt idx="1290">
                  <c:v>6.216338971630286</c:v>
                </c:pt>
                <c:pt idx="1291">
                  <c:v>6.212442970365581</c:v>
                </c:pt>
                <c:pt idx="1292">
                  <c:v>6.208601585872794</c:v>
                </c:pt>
                <c:pt idx="1293">
                  <c:v>6.204814527517537</c:v>
                </c:pt>
                <c:pt idx="1294">
                  <c:v>6.201081492695765</c:v>
                </c:pt>
                <c:pt idx="1295">
                  <c:v>6.19740216712623</c:v>
                </c:pt>
                <c:pt idx="1296">
                  <c:v>6.193776225151531</c:v>
                </c:pt>
                <c:pt idx="1297">
                  <c:v>6.190203330047194</c:v>
                </c:pt>
                <c:pt idx="1298">
                  <c:v>6.186683134338176</c:v>
                </c:pt>
                <c:pt idx="1299">
                  <c:v>6.183215280122186</c:v>
                </c:pt>
                <c:pt idx="1300">
                  <c:v>6.17979939939923</c:v>
                </c:pt>
                <c:pt idx="1301">
                  <c:v>6.176435114406767</c:v>
                </c:pt>
                <c:pt idx="1302">
                  <c:v>6.173122037959858</c:v>
                </c:pt>
                <c:pt idx="1303">
                  <c:v>6.169859773795719</c:v>
                </c:pt>
                <c:pt idx="1304">
                  <c:v>6.166647916922066</c:v>
                </c:pt>
                <c:pt idx="1305">
                  <c:v>6.163486053968648</c:v>
                </c:pt>
                <c:pt idx="1306">
                  <c:v>6.160373763541387</c:v>
                </c:pt>
                <c:pt idx="1307">
                  <c:v>6.157310616578534</c:v>
                </c:pt>
                <c:pt idx="1308">
                  <c:v>6.154296176708263</c:v>
                </c:pt>
                <c:pt idx="1309">
                  <c:v>6.15133000060715</c:v>
                </c:pt>
                <c:pt idx="1310">
                  <c:v>6.148411638358978</c:v>
                </c:pt>
                <c:pt idx="1311">
                  <c:v>6.14554063381332</c:v>
                </c:pt>
                <c:pt idx="1312">
                  <c:v>6.142716524943392</c:v>
                </c:pt>
                <c:pt idx="1313">
                  <c:v>6.13993884420266</c:v>
                </c:pt>
                <c:pt idx="1314">
                  <c:v>6.137207118879695</c:v>
                </c:pt>
                <c:pt idx="1315">
                  <c:v>6.134520871450827</c:v>
                </c:pt>
                <c:pt idx="1316">
                  <c:v>6.131879619930105</c:v>
                </c:pt>
                <c:pt idx="1317">
                  <c:v>6.129282878216157</c:v>
                </c:pt>
                <c:pt idx="1318">
                  <c:v>6.126730156435501</c:v>
                </c:pt>
                <c:pt idx="1319">
                  <c:v>6.124220961281932</c:v>
                </c:pt>
                <c:pt idx="1320">
                  <c:v>6.121754796351572</c:v>
                </c:pt>
                <c:pt idx="1321">
                  <c:v>6.119331162473255</c:v>
                </c:pt>
                <c:pt idx="1322">
                  <c:v>6.116949558033882</c:v>
                </c:pt>
                <c:pt idx="1323">
                  <c:v>6.11460947929844</c:v>
                </c:pt>
                <c:pt idx="1324">
                  <c:v>6.112310420724377</c:v>
                </c:pt>
                <c:pt idx="1325">
                  <c:v>6.11005187527006</c:v>
                </c:pt>
                <c:pt idx="1326">
                  <c:v>6.107833334697063</c:v>
                </c:pt>
                <c:pt idx="1327">
                  <c:v>6.105654289866032</c:v>
                </c:pt>
                <c:pt idx="1328">
                  <c:v>6.103514231025928</c:v>
                </c:pt>
                <c:pt idx="1329">
                  <c:v>6.101412648096446</c:v>
                </c:pt>
                <c:pt idx="1330">
                  <c:v>6.099349030943423</c:v>
                </c:pt>
                <c:pt idx="1331">
                  <c:v>6.097322869647102</c:v>
                </c:pt>
                <c:pt idx="1332">
                  <c:v>6.095333654763083</c:v>
                </c:pt>
                <c:pt idx="1333">
                  <c:v>6.093380877575872</c:v>
                </c:pt>
                <c:pt idx="1334">
                  <c:v>6.091464030344907</c:v>
                </c:pt>
                <c:pt idx="1335">
                  <c:v>6.089582606542985</c:v>
                </c:pt>
                <c:pt idx="1336">
                  <c:v>6.087736101087025</c:v>
                </c:pt>
                <c:pt idx="1337">
                  <c:v>6.085924010561118</c:v>
                </c:pt>
                <c:pt idx="1338">
                  <c:v>6.084145833431823</c:v>
                </c:pt>
                <c:pt idx="1339">
                  <c:v>6.082401070255703</c:v>
                </c:pt>
                <c:pt idx="1340">
                  <c:v>6.080689223879084</c:v>
                </c:pt>
                <c:pt idx="1341">
                  <c:v>6.079009799630068</c:v>
                </c:pt>
                <c:pt idx="1342">
                  <c:v>6.077362305502788</c:v>
                </c:pt>
                <c:pt idx="1343">
                  <c:v>6.075746252333992</c:v>
                </c:pt>
                <c:pt idx="1344">
                  <c:v>6.074161153971959</c:v>
                </c:pt>
                <c:pt idx="1345">
                  <c:v>6.072606527437825</c:v>
                </c:pt>
                <c:pt idx="1346">
                  <c:v>6.071081893079411</c:v>
                </c:pt>
                <c:pt idx="1347">
                  <c:v>6.069586774717585</c:v>
                </c:pt>
                <c:pt idx="1348">
                  <c:v>6.068120699785302</c:v>
                </c:pt>
                <c:pt idx="1349">
                  <c:v>6.06668319945938</c:v>
                </c:pt>
                <c:pt idx="1350">
                  <c:v>6.065273808785149</c:v>
                </c:pt>
                <c:pt idx="1351">
                  <c:v>6.063892066794062</c:v>
                </c:pt>
                <c:pt idx="1352">
                  <c:v>6.062537516614405</c:v>
                </c:pt>
                <c:pt idx="1353">
                  <c:v>6.061209705575241</c:v>
                </c:pt>
                <c:pt idx="1354">
                  <c:v>6.059908185303697</c:v>
                </c:pt>
                <c:pt idx="1355">
                  <c:v>6.058632511815754</c:v>
                </c:pt>
                <c:pt idx="1356">
                  <c:v>6.057382245600673</c:v>
                </c:pt>
                <c:pt idx="1357">
                  <c:v>6.056156951699206</c:v>
                </c:pt>
                <c:pt idx="1358">
                  <c:v>6.05495619977575</c:v>
                </c:pt>
                <c:pt idx="1359">
                  <c:v>6.053779564184578</c:v>
                </c:pt>
                <c:pt idx="1360">
                  <c:v>6.052626624030322</c:v>
                </c:pt>
                <c:pt idx="1361">
                  <c:v>6.051496963222862</c:v>
                </c:pt>
                <c:pt idx="1362">
                  <c:v>6.050390170526769</c:v>
                </c:pt>
                <c:pt idx="1363">
                  <c:v>6.049305839605478</c:v>
                </c:pt>
                <c:pt idx="1364">
                  <c:v>6.048243569060342</c:v>
                </c:pt>
                <c:pt idx="1365">
                  <c:v>6.047202962464737</c:v>
                </c:pt>
                <c:pt idx="1366">
                  <c:v>6.046183628393368</c:v>
                </c:pt>
                <c:pt idx="1367">
                  <c:v>6.04518518044695</c:v>
                </c:pt>
                <c:pt idx="1368">
                  <c:v>6.044207237272416</c:v>
                </c:pt>
                <c:pt idx="1369">
                  <c:v>6.043249422578827</c:v>
                </c:pt>
                <c:pt idx="1370">
                  <c:v>6.042311365149116</c:v>
                </c:pt>
                <c:pt idx="1371">
                  <c:v>6.041392698847851</c:v>
                </c:pt>
                <c:pt idx="1372">
                  <c:v>6.040493062625165</c:v>
                </c:pt>
                <c:pt idx="1373">
                  <c:v>6.039612100516988</c:v>
                </c:pt>
                <c:pt idx="1374">
                  <c:v>6.03874946164177</c:v>
                </c:pt>
                <c:pt idx="1375">
                  <c:v>6.037904800193808</c:v>
                </c:pt>
                <c:pt idx="1376">
                  <c:v>6.037077775433354</c:v>
                </c:pt>
                <c:pt idx="1377">
                  <c:v>6.036268051673625</c:v>
                </c:pt>
                <c:pt idx="1378">
                  <c:v>6.035475298264871</c:v>
                </c:pt>
                <c:pt idx="1379">
                  <c:v>6.03469918957565</c:v>
                </c:pt>
                <c:pt idx="1380">
                  <c:v>6.033939404971413</c:v>
                </c:pt>
                <c:pt idx="1381">
                  <c:v>6.033195628790576</c:v>
                </c:pt>
                <c:pt idx="1382">
                  <c:v>6.032467550318176</c:v>
                </c:pt>
                <c:pt idx="1383">
                  <c:v>6.031754863757252</c:v>
                </c:pt>
                <c:pt idx="1384">
                  <c:v>6.031057268198076</c:v>
                </c:pt>
                <c:pt idx="1385">
                  <c:v>6.030374467585357</c:v>
                </c:pt>
                <c:pt idx="1386">
                  <c:v>6.029706170683525</c:v>
                </c:pt>
                <c:pt idx="1387">
                  <c:v>6.029052091040226</c:v>
                </c:pt>
                <c:pt idx="1388">
                  <c:v>6.028411946948117</c:v>
                </c:pt>
                <c:pt idx="1389">
                  <c:v>6.027785461405094</c:v>
                </c:pt>
                <c:pt idx="1390">
                  <c:v>6.027172362073046</c:v>
                </c:pt>
                <c:pt idx="1391">
                  <c:v>6.02657238123523</c:v>
                </c:pt>
                <c:pt idx="1392">
                  <c:v>6.025985255752373</c:v>
                </c:pt>
                <c:pt idx="1393">
                  <c:v>6.025410727017595</c:v>
                </c:pt>
                <c:pt idx="1394">
                  <c:v>6.024848540910254</c:v>
                </c:pt>
                <c:pt idx="1395">
                  <c:v>6.02429844774877</c:v>
                </c:pt>
                <c:pt idx="1396">
                  <c:v>6.023760202242558</c:v>
                </c:pt>
                <c:pt idx="1397">
                  <c:v>6.023233563443112</c:v>
                </c:pt>
                <c:pt idx="1398">
                  <c:v>6.022718294694346</c:v>
                </c:pt>
                <c:pt idx="1399">
                  <c:v>6.022214163582255</c:v>
                </c:pt>
                <c:pt idx="1400">
                  <c:v>6.021720941883968</c:v>
                </c:pt>
                <c:pt idx="1401">
                  <c:v>6.021238405516273</c:v>
                </c:pt>
                <c:pt idx="1402">
                  <c:v>6.020766334483674</c:v>
                </c:pt>
                <c:pt idx="1403">
                  <c:v>6.020304512826042</c:v>
                </c:pt>
                <c:pt idx="1404">
                  <c:v>6.01985272856593</c:v>
                </c:pt>
                <c:pt idx="1405">
                  <c:v>6.006376643109658</c:v>
                </c:pt>
                <c:pt idx="1406">
                  <c:v>6.00202661203923</c:v>
                </c:pt>
                <c:pt idx="1407">
                  <c:v>6.000641894015937</c:v>
                </c:pt>
                <c:pt idx="1408">
                  <c:v>6.00020308729935</c:v>
                </c:pt>
              </c:numCache>
            </c:numRef>
          </c:yVal>
          <c:smooth val="1"/>
        </c:ser>
        <c:ser>
          <c:idx val="4"/>
          <c:order val="24"/>
          <c:tx>
            <c:strRef>
              <c:f>'SOL-P-OPEN'!$W$2</c:f>
              <c:strCache>
                <c:ptCount val="1"/>
                <c:pt idx="0">
                  <c:v>[H+]</c:v>
                </c:pt>
              </c:strCache>
            </c:strRef>
          </c:tx>
          <c:spPr>
            <a:ln w="6350">
              <a:solidFill>
                <a:srgbClr val="0000FF"/>
              </a:solidFill>
              <a:prstDash val="dashDot"/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yVal>
          <c:smooth val="1"/>
        </c:ser>
        <c:ser>
          <c:idx val="2"/>
          <c:order val="25"/>
          <c:tx>
            <c:strRef>
              <c:f>'SOL-P-OPEN'!$X$2</c:f>
              <c:strCache>
                <c:ptCount val="1"/>
                <c:pt idx="0">
                  <c:v>[OH-]</c:v>
                </c:pt>
              </c:strCache>
            </c:strRef>
          </c:tx>
          <c:spPr>
            <a:ln w="6350">
              <a:solidFill>
                <a:srgbClr val="FF0000"/>
              </a:solidFill>
              <a:prstDash val="dashDot"/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'SOL-P-OPEN'!$V$3:$V$1410</c:f>
              <c:numCache>
                <c:formatCode>0.00</c:formatCode>
                <c:ptCount val="1408"/>
                <c:pt idx="0">
                  <c:v>16.0</c:v>
                </c:pt>
                <c:pt idx="1">
                  <c:v>15.5</c:v>
                </c:pt>
                <c:pt idx="2">
                  <c:v>15.0</c:v>
                </c:pt>
                <c:pt idx="3">
                  <c:v>14.6</c:v>
                </c:pt>
                <c:pt idx="4">
                  <c:v>14.0</c:v>
                </c:pt>
                <c:pt idx="5">
                  <c:v>13.99</c:v>
                </c:pt>
                <c:pt idx="6">
                  <c:v>13.98</c:v>
                </c:pt>
                <c:pt idx="7">
                  <c:v>13.97</c:v>
                </c:pt>
                <c:pt idx="8">
                  <c:v>13.96</c:v>
                </c:pt>
                <c:pt idx="9">
                  <c:v>13.95</c:v>
                </c:pt>
                <c:pt idx="10">
                  <c:v>13.94</c:v>
                </c:pt>
                <c:pt idx="11">
                  <c:v>13.93</c:v>
                </c:pt>
                <c:pt idx="12">
                  <c:v>13.92</c:v>
                </c:pt>
                <c:pt idx="13">
                  <c:v>13.91</c:v>
                </c:pt>
                <c:pt idx="14">
                  <c:v>13.9</c:v>
                </c:pt>
                <c:pt idx="15">
                  <c:v>13.89</c:v>
                </c:pt>
                <c:pt idx="16">
                  <c:v>13.88</c:v>
                </c:pt>
                <c:pt idx="17">
                  <c:v>13.87</c:v>
                </c:pt>
                <c:pt idx="18">
                  <c:v>13.86</c:v>
                </c:pt>
                <c:pt idx="19">
                  <c:v>13.85</c:v>
                </c:pt>
                <c:pt idx="20">
                  <c:v>13.84</c:v>
                </c:pt>
                <c:pt idx="21">
                  <c:v>13.83</c:v>
                </c:pt>
                <c:pt idx="22">
                  <c:v>13.82</c:v>
                </c:pt>
                <c:pt idx="23">
                  <c:v>13.81</c:v>
                </c:pt>
                <c:pt idx="24">
                  <c:v>13.8</c:v>
                </c:pt>
                <c:pt idx="25">
                  <c:v>13.79</c:v>
                </c:pt>
                <c:pt idx="26">
                  <c:v>13.78</c:v>
                </c:pt>
                <c:pt idx="27">
                  <c:v>13.77</c:v>
                </c:pt>
                <c:pt idx="28">
                  <c:v>13.76</c:v>
                </c:pt>
                <c:pt idx="29">
                  <c:v>13.75</c:v>
                </c:pt>
                <c:pt idx="30">
                  <c:v>13.74</c:v>
                </c:pt>
                <c:pt idx="31">
                  <c:v>13.73</c:v>
                </c:pt>
                <c:pt idx="32">
                  <c:v>13.72</c:v>
                </c:pt>
                <c:pt idx="33">
                  <c:v>13.71</c:v>
                </c:pt>
                <c:pt idx="34">
                  <c:v>13.7</c:v>
                </c:pt>
                <c:pt idx="35">
                  <c:v>13.69</c:v>
                </c:pt>
                <c:pt idx="36">
                  <c:v>13.68</c:v>
                </c:pt>
                <c:pt idx="37">
                  <c:v>13.67</c:v>
                </c:pt>
                <c:pt idx="38">
                  <c:v>13.66</c:v>
                </c:pt>
                <c:pt idx="39">
                  <c:v>13.65</c:v>
                </c:pt>
                <c:pt idx="40">
                  <c:v>13.64</c:v>
                </c:pt>
                <c:pt idx="41">
                  <c:v>13.63</c:v>
                </c:pt>
                <c:pt idx="42">
                  <c:v>13.62</c:v>
                </c:pt>
                <c:pt idx="43">
                  <c:v>13.61</c:v>
                </c:pt>
                <c:pt idx="44">
                  <c:v>13.6</c:v>
                </c:pt>
                <c:pt idx="45">
                  <c:v>13.59</c:v>
                </c:pt>
                <c:pt idx="46">
                  <c:v>13.58</c:v>
                </c:pt>
                <c:pt idx="47">
                  <c:v>13.57</c:v>
                </c:pt>
                <c:pt idx="48">
                  <c:v>13.56</c:v>
                </c:pt>
                <c:pt idx="49">
                  <c:v>13.55</c:v>
                </c:pt>
                <c:pt idx="50">
                  <c:v>13.54</c:v>
                </c:pt>
                <c:pt idx="51">
                  <c:v>13.53</c:v>
                </c:pt>
                <c:pt idx="52">
                  <c:v>13.52</c:v>
                </c:pt>
                <c:pt idx="53">
                  <c:v>13.51</c:v>
                </c:pt>
                <c:pt idx="54">
                  <c:v>13.5</c:v>
                </c:pt>
                <c:pt idx="55">
                  <c:v>13.49</c:v>
                </c:pt>
                <c:pt idx="56">
                  <c:v>13.48</c:v>
                </c:pt>
                <c:pt idx="57">
                  <c:v>13.47</c:v>
                </c:pt>
                <c:pt idx="58">
                  <c:v>13.46</c:v>
                </c:pt>
                <c:pt idx="59">
                  <c:v>13.45</c:v>
                </c:pt>
                <c:pt idx="60">
                  <c:v>13.44</c:v>
                </c:pt>
                <c:pt idx="61">
                  <c:v>13.43</c:v>
                </c:pt>
                <c:pt idx="62">
                  <c:v>13.42</c:v>
                </c:pt>
                <c:pt idx="63">
                  <c:v>13.41</c:v>
                </c:pt>
                <c:pt idx="64">
                  <c:v>13.4</c:v>
                </c:pt>
                <c:pt idx="65">
                  <c:v>13.39</c:v>
                </c:pt>
                <c:pt idx="66">
                  <c:v>13.38</c:v>
                </c:pt>
                <c:pt idx="67">
                  <c:v>13.37</c:v>
                </c:pt>
                <c:pt idx="68">
                  <c:v>13.36</c:v>
                </c:pt>
                <c:pt idx="69">
                  <c:v>13.35</c:v>
                </c:pt>
                <c:pt idx="70">
                  <c:v>13.34</c:v>
                </c:pt>
                <c:pt idx="71">
                  <c:v>13.33</c:v>
                </c:pt>
                <c:pt idx="72">
                  <c:v>13.32</c:v>
                </c:pt>
                <c:pt idx="73">
                  <c:v>13.31</c:v>
                </c:pt>
                <c:pt idx="74">
                  <c:v>13.3</c:v>
                </c:pt>
                <c:pt idx="75">
                  <c:v>13.29</c:v>
                </c:pt>
                <c:pt idx="76">
                  <c:v>13.28</c:v>
                </c:pt>
                <c:pt idx="77">
                  <c:v>13.27</c:v>
                </c:pt>
                <c:pt idx="78">
                  <c:v>13.26</c:v>
                </c:pt>
                <c:pt idx="79">
                  <c:v>13.25</c:v>
                </c:pt>
                <c:pt idx="80">
                  <c:v>13.24</c:v>
                </c:pt>
                <c:pt idx="81">
                  <c:v>13.23</c:v>
                </c:pt>
                <c:pt idx="82">
                  <c:v>13.22</c:v>
                </c:pt>
                <c:pt idx="83">
                  <c:v>13.21</c:v>
                </c:pt>
                <c:pt idx="84">
                  <c:v>13.2</c:v>
                </c:pt>
                <c:pt idx="85">
                  <c:v>13.19</c:v>
                </c:pt>
                <c:pt idx="86">
                  <c:v>13.18</c:v>
                </c:pt>
                <c:pt idx="87">
                  <c:v>13.17</c:v>
                </c:pt>
                <c:pt idx="88">
                  <c:v>13.16</c:v>
                </c:pt>
                <c:pt idx="89">
                  <c:v>13.15</c:v>
                </c:pt>
                <c:pt idx="90">
                  <c:v>13.14</c:v>
                </c:pt>
                <c:pt idx="91">
                  <c:v>13.13</c:v>
                </c:pt>
                <c:pt idx="92">
                  <c:v>13.12</c:v>
                </c:pt>
                <c:pt idx="93">
                  <c:v>13.11</c:v>
                </c:pt>
                <c:pt idx="94">
                  <c:v>13.1</c:v>
                </c:pt>
                <c:pt idx="95">
                  <c:v>13.09</c:v>
                </c:pt>
                <c:pt idx="96">
                  <c:v>13.08</c:v>
                </c:pt>
                <c:pt idx="97">
                  <c:v>13.07</c:v>
                </c:pt>
                <c:pt idx="98">
                  <c:v>13.06</c:v>
                </c:pt>
                <c:pt idx="99">
                  <c:v>13.05</c:v>
                </c:pt>
                <c:pt idx="100">
                  <c:v>13.04</c:v>
                </c:pt>
                <c:pt idx="101">
                  <c:v>13.03</c:v>
                </c:pt>
                <c:pt idx="102">
                  <c:v>13.02</c:v>
                </c:pt>
                <c:pt idx="103">
                  <c:v>13.01</c:v>
                </c:pt>
                <c:pt idx="104">
                  <c:v>13.0</c:v>
                </c:pt>
                <c:pt idx="105">
                  <c:v>12.99</c:v>
                </c:pt>
                <c:pt idx="106">
                  <c:v>12.98</c:v>
                </c:pt>
                <c:pt idx="107">
                  <c:v>12.97</c:v>
                </c:pt>
                <c:pt idx="108">
                  <c:v>12.96</c:v>
                </c:pt>
                <c:pt idx="109">
                  <c:v>12.95</c:v>
                </c:pt>
                <c:pt idx="110">
                  <c:v>12.94</c:v>
                </c:pt>
                <c:pt idx="111">
                  <c:v>12.93</c:v>
                </c:pt>
                <c:pt idx="112">
                  <c:v>12.92</c:v>
                </c:pt>
                <c:pt idx="113">
                  <c:v>12.91</c:v>
                </c:pt>
                <c:pt idx="114">
                  <c:v>12.9</c:v>
                </c:pt>
                <c:pt idx="115">
                  <c:v>12.89</c:v>
                </c:pt>
                <c:pt idx="116">
                  <c:v>12.88</c:v>
                </c:pt>
                <c:pt idx="117">
                  <c:v>12.87</c:v>
                </c:pt>
                <c:pt idx="118">
                  <c:v>12.86</c:v>
                </c:pt>
                <c:pt idx="119">
                  <c:v>12.85</c:v>
                </c:pt>
                <c:pt idx="120">
                  <c:v>12.84</c:v>
                </c:pt>
                <c:pt idx="121">
                  <c:v>12.83</c:v>
                </c:pt>
                <c:pt idx="122">
                  <c:v>12.82</c:v>
                </c:pt>
                <c:pt idx="123">
                  <c:v>12.81</c:v>
                </c:pt>
                <c:pt idx="124">
                  <c:v>12.8</c:v>
                </c:pt>
                <c:pt idx="125">
                  <c:v>12.79</c:v>
                </c:pt>
                <c:pt idx="126">
                  <c:v>12.78</c:v>
                </c:pt>
                <c:pt idx="127">
                  <c:v>12.77</c:v>
                </c:pt>
                <c:pt idx="128">
                  <c:v>12.76</c:v>
                </c:pt>
                <c:pt idx="129">
                  <c:v>12.75</c:v>
                </c:pt>
                <c:pt idx="130">
                  <c:v>12.74</c:v>
                </c:pt>
                <c:pt idx="131">
                  <c:v>12.73</c:v>
                </c:pt>
                <c:pt idx="132">
                  <c:v>12.72</c:v>
                </c:pt>
                <c:pt idx="133">
                  <c:v>12.71</c:v>
                </c:pt>
                <c:pt idx="134">
                  <c:v>12.7</c:v>
                </c:pt>
                <c:pt idx="135">
                  <c:v>12.69</c:v>
                </c:pt>
                <c:pt idx="136">
                  <c:v>12.68</c:v>
                </c:pt>
                <c:pt idx="137">
                  <c:v>12.67</c:v>
                </c:pt>
                <c:pt idx="138">
                  <c:v>12.66</c:v>
                </c:pt>
                <c:pt idx="139">
                  <c:v>12.65</c:v>
                </c:pt>
                <c:pt idx="140">
                  <c:v>12.64</c:v>
                </c:pt>
                <c:pt idx="141">
                  <c:v>12.63</c:v>
                </c:pt>
                <c:pt idx="142">
                  <c:v>12.62</c:v>
                </c:pt>
                <c:pt idx="143">
                  <c:v>12.61</c:v>
                </c:pt>
                <c:pt idx="144">
                  <c:v>12.6</c:v>
                </c:pt>
                <c:pt idx="145">
                  <c:v>12.59</c:v>
                </c:pt>
                <c:pt idx="146">
                  <c:v>12.58</c:v>
                </c:pt>
                <c:pt idx="147">
                  <c:v>12.57</c:v>
                </c:pt>
                <c:pt idx="148">
                  <c:v>12.56</c:v>
                </c:pt>
                <c:pt idx="149">
                  <c:v>12.55</c:v>
                </c:pt>
                <c:pt idx="150">
                  <c:v>12.54</c:v>
                </c:pt>
                <c:pt idx="151">
                  <c:v>12.53</c:v>
                </c:pt>
                <c:pt idx="152">
                  <c:v>12.52</c:v>
                </c:pt>
                <c:pt idx="153">
                  <c:v>12.51</c:v>
                </c:pt>
                <c:pt idx="154">
                  <c:v>12.5</c:v>
                </c:pt>
                <c:pt idx="155">
                  <c:v>12.49</c:v>
                </c:pt>
                <c:pt idx="156">
                  <c:v>12.48</c:v>
                </c:pt>
                <c:pt idx="157">
                  <c:v>12.47</c:v>
                </c:pt>
                <c:pt idx="158">
                  <c:v>12.46</c:v>
                </c:pt>
                <c:pt idx="159">
                  <c:v>12.45</c:v>
                </c:pt>
                <c:pt idx="160">
                  <c:v>12.44</c:v>
                </c:pt>
                <c:pt idx="161">
                  <c:v>12.43</c:v>
                </c:pt>
                <c:pt idx="162">
                  <c:v>12.42</c:v>
                </c:pt>
                <c:pt idx="163">
                  <c:v>12.41</c:v>
                </c:pt>
                <c:pt idx="164">
                  <c:v>12.4</c:v>
                </c:pt>
                <c:pt idx="165">
                  <c:v>12.39</c:v>
                </c:pt>
                <c:pt idx="166">
                  <c:v>12.38</c:v>
                </c:pt>
                <c:pt idx="167">
                  <c:v>12.37</c:v>
                </c:pt>
                <c:pt idx="168">
                  <c:v>12.36</c:v>
                </c:pt>
                <c:pt idx="169">
                  <c:v>12.35</c:v>
                </c:pt>
                <c:pt idx="170">
                  <c:v>12.34</c:v>
                </c:pt>
                <c:pt idx="171">
                  <c:v>12.33</c:v>
                </c:pt>
                <c:pt idx="172">
                  <c:v>12.32</c:v>
                </c:pt>
                <c:pt idx="173">
                  <c:v>12.31</c:v>
                </c:pt>
                <c:pt idx="174">
                  <c:v>12.3</c:v>
                </c:pt>
                <c:pt idx="175">
                  <c:v>12.29</c:v>
                </c:pt>
                <c:pt idx="176">
                  <c:v>12.28</c:v>
                </c:pt>
                <c:pt idx="177">
                  <c:v>12.27</c:v>
                </c:pt>
                <c:pt idx="178">
                  <c:v>12.26</c:v>
                </c:pt>
                <c:pt idx="179">
                  <c:v>12.25</c:v>
                </c:pt>
                <c:pt idx="180">
                  <c:v>12.24</c:v>
                </c:pt>
                <c:pt idx="181">
                  <c:v>12.23</c:v>
                </c:pt>
                <c:pt idx="182">
                  <c:v>12.22</c:v>
                </c:pt>
                <c:pt idx="183">
                  <c:v>12.21</c:v>
                </c:pt>
                <c:pt idx="184">
                  <c:v>12.2</c:v>
                </c:pt>
                <c:pt idx="185">
                  <c:v>12.19</c:v>
                </c:pt>
                <c:pt idx="186">
                  <c:v>12.18</c:v>
                </c:pt>
                <c:pt idx="187">
                  <c:v>12.17</c:v>
                </c:pt>
                <c:pt idx="188">
                  <c:v>12.16</c:v>
                </c:pt>
                <c:pt idx="189">
                  <c:v>12.15</c:v>
                </c:pt>
                <c:pt idx="190">
                  <c:v>12.14</c:v>
                </c:pt>
                <c:pt idx="191">
                  <c:v>12.13</c:v>
                </c:pt>
                <c:pt idx="192">
                  <c:v>12.12</c:v>
                </c:pt>
                <c:pt idx="193">
                  <c:v>12.11</c:v>
                </c:pt>
                <c:pt idx="194">
                  <c:v>12.1</c:v>
                </c:pt>
                <c:pt idx="195">
                  <c:v>12.09</c:v>
                </c:pt>
                <c:pt idx="196">
                  <c:v>12.08</c:v>
                </c:pt>
                <c:pt idx="197">
                  <c:v>12.07</c:v>
                </c:pt>
                <c:pt idx="198">
                  <c:v>12.06</c:v>
                </c:pt>
                <c:pt idx="199">
                  <c:v>12.05</c:v>
                </c:pt>
                <c:pt idx="200">
                  <c:v>12.04</c:v>
                </c:pt>
                <c:pt idx="201">
                  <c:v>12.03</c:v>
                </c:pt>
                <c:pt idx="202">
                  <c:v>12.02</c:v>
                </c:pt>
                <c:pt idx="203">
                  <c:v>12.01</c:v>
                </c:pt>
                <c:pt idx="204">
                  <c:v>12.0</c:v>
                </c:pt>
                <c:pt idx="205">
                  <c:v>11.99</c:v>
                </c:pt>
                <c:pt idx="206">
                  <c:v>11.98</c:v>
                </c:pt>
                <c:pt idx="207">
                  <c:v>11.97</c:v>
                </c:pt>
                <c:pt idx="208">
                  <c:v>11.96</c:v>
                </c:pt>
                <c:pt idx="209">
                  <c:v>11.95</c:v>
                </c:pt>
                <c:pt idx="210">
                  <c:v>11.94</c:v>
                </c:pt>
                <c:pt idx="211">
                  <c:v>11.93</c:v>
                </c:pt>
                <c:pt idx="212">
                  <c:v>11.92</c:v>
                </c:pt>
                <c:pt idx="213">
                  <c:v>11.91</c:v>
                </c:pt>
                <c:pt idx="214">
                  <c:v>11.9</c:v>
                </c:pt>
                <c:pt idx="215">
                  <c:v>11.89</c:v>
                </c:pt>
                <c:pt idx="216">
                  <c:v>11.88</c:v>
                </c:pt>
                <c:pt idx="217">
                  <c:v>11.87</c:v>
                </c:pt>
                <c:pt idx="218">
                  <c:v>11.86</c:v>
                </c:pt>
                <c:pt idx="219">
                  <c:v>11.85</c:v>
                </c:pt>
                <c:pt idx="220">
                  <c:v>11.84</c:v>
                </c:pt>
                <c:pt idx="221">
                  <c:v>11.83</c:v>
                </c:pt>
                <c:pt idx="222">
                  <c:v>11.82</c:v>
                </c:pt>
                <c:pt idx="223">
                  <c:v>11.81</c:v>
                </c:pt>
                <c:pt idx="224">
                  <c:v>11.8</c:v>
                </c:pt>
                <c:pt idx="225">
                  <c:v>11.79</c:v>
                </c:pt>
                <c:pt idx="226">
                  <c:v>11.78</c:v>
                </c:pt>
                <c:pt idx="227">
                  <c:v>11.77</c:v>
                </c:pt>
                <c:pt idx="228">
                  <c:v>11.76</c:v>
                </c:pt>
                <c:pt idx="229">
                  <c:v>11.75</c:v>
                </c:pt>
                <c:pt idx="230">
                  <c:v>11.74</c:v>
                </c:pt>
                <c:pt idx="231">
                  <c:v>11.73</c:v>
                </c:pt>
                <c:pt idx="232">
                  <c:v>11.72</c:v>
                </c:pt>
                <c:pt idx="233">
                  <c:v>11.71</c:v>
                </c:pt>
                <c:pt idx="234">
                  <c:v>11.7</c:v>
                </c:pt>
                <c:pt idx="235">
                  <c:v>11.69</c:v>
                </c:pt>
                <c:pt idx="236">
                  <c:v>11.68</c:v>
                </c:pt>
                <c:pt idx="237">
                  <c:v>11.67</c:v>
                </c:pt>
                <c:pt idx="238">
                  <c:v>11.66</c:v>
                </c:pt>
                <c:pt idx="239">
                  <c:v>11.65</c:v>
                </c:pt>
                <c:pt idx="240">
                  <c:v>11.64</c:v>
                </c:pt>
                <c:pt idx="241">
                  <c:v>11.63</c:v>
                </c:pt>
                <c:pt idx="242">
                  <c:v>11.62</c:v>
                </c:pt>
                <c:pt idx="243">
                  <c:v>11.61</c:v>
                </c:pt>
                <c:pt idx="244">
                  <c:v>11.6</c:v>
                </c:pt>
                <c:pt idx="245">
                  <c:v>11.59</c:v>
                </c:pt>
                <c:pt idx="246">
                  <c:v>11.58</c:v>
                </c:pt>
                <c:pt idx="247">
                  <c:v>11.57</c:v>
                </c:pt>
                <c:pt idx="248">
                  <c:v>11.56</c:v>
                </c:pt>
                <c:pt idx="249">
                  <c:v>11.55</c:v>
                </c:pt>
                <c:pt idx="250">
                  <c:v>11.54</c:v>
                </c:pt>
                <c:pt idx="251">
                  <c:v>11.53</c:v>
                </c:pt>
                <c:pt idx="252">
                  <c:v>11.52</c:v>
                </c:pt>
                <c:pt idx="253">
                  <c:v>11.51</c:v>
                </c:pt>
                <c:pt idx="254">
                  <c:v>11.5</c:v>
                </c:pt>
                <c:pt idx="255">
                  <c:v>11.49</c:v>
                </c:pt>
                <c:pt idx="256">
                  <c:v>11.48</c:v>
                </c:pt>
                <c:pt idx="257">
                  <c:v>11.47</c:v>
                </c:pt>
                <c:pt idx="258">
                  <c:v>11.46</c:v>
                </c:pt>
                <c:pt idx="259">
                  <c:v>11.45</c:v>
                </c:pt>
                <c:pt idx="260">
                  <c:v>11.44</c:v>
                </c:pt>
                <c:pt idx="261">
                  <c:v>11.43</c:v>
                </c:pt>
                <c:pt idx="262">
                  <c:v>11.42</c:v>
                </c:pt>
                <c:pt idx="263">
                  <c:v>11.41</c:v>
                </c:pt>
                <c:pt idx="264">
                  <c:v>11.4</c:v>
                </c:pt>
                <c:pt idx="265">
                  <c:v>11.39</c:v>
                </c:pt>
                <c:pt idx="266">
                  <c:v>11.38</c:v>
                </c:pt>
                <c:pt idx="267">
                  <c:v>11.37</c:v>
                </c:pt>
                <c:pt idx="268">
                  <c:v>11.36</c:v>
                </c:pt>
                <c:pt idx="269">
                  <c:v>11.35</c:v>
                </c:pt>
                <c:pt idx="270">
                  <c:v>11.34</c:v>
                </c:pt>
                <c:pt idx="271">
                  <c:v>11.33</c:v>
                </c:pt>
                <c:pt idx="272">
                  <c:v>11.32</c:v>
                </c:pt>
                <c:pt idx="273">
                  <c:v>11.31</c:v>
                </c:pt>
                <c:pt idx="274">
                  <c:v>11.3</c:v>
                </c:pt>
                <c:pt idx="275">
                  <c:v>11.29</c:v>
                </c:pt>
                <c:pt idx="276">
                  <c:v>11.28</c:v>
                </c:pt>
                <c:pt idx="277">
                  <c:v>11.27</c:v>
                </c:pt>
                <c:pt idx="278">
                  <c:v>11.26</c:v>
                </c:pt>
                <c:pt idx="279">
                  <c:v>11.25</c:v>
                </c:pt>
                <c:pt idx="280">
                  <c:v>11.24</c:v>
                </c:pt>
                <c:pt idx="281">
                  <c:v>11.23</c:v>
                </c:pt>
                <c:pt idx="282">
                  <c:v>11.22</c:v>
                </c:pt>
                <c:pt idx="283">
                  <c:v>11.21</c:v>
                </c:pt>
                <c:pt idx="284">
                  <c:v>11.2</c:v>
                </c:pt>
                <c:pt idx="285">
                  <c:v>11.19</c:v>
                </c:pt>
                <c:pt idx="286">
                  <c:v>11.18</c:v>
                </c:pt>
                <c:pt idx="287">
                  <c:v>11.17</c:v>
                </c:pt>
                <c:pt idx="288">
                  <c:v>11.16</c:v>
                </c:pt>
                <c:pt idx="289">
                  <c:v>11.15</c:v>
                </c:pt>
                <c:pt idx="290">
                  <c:v>11.14</c:v>
                </c:pt>
                <c:pt idx="291">
                  <c:v>11.13</c:v>
                </c:pt>
                <c:pt idx="292">
                  <c:v>11.12</c:v>
                </c:pt>
                <c:pt idx="293">
                  <c:v>11.11</c:v>
                </c:pt>
                <c:pt idx="294">
                  <c:v>11.1</c:v>
                </c:pt>
                <c:pt idx="295">
                  <c:v>11.09</c:v>
                </c:pt>
                <c:pt idx="296">
                  <c:v>11.08</c:v>
                </c:pt>
                <c:pt idx="297">
                  <c:v>11.07</c:v>
                </c:pt>
                <c:pt idx="298">
                  <c:v>11.06</c:v>
                </c:pt>
                <c:pt idx="299">
                  <c:v>11.05</c:v>
                </c:pt>
                <c:pt idx="300">
                  <c:v>11.04</c:v>
                </c:pt>
                <c:pt idx="301">
                  <c:v>11.03</c:v>
                </c:pt>
                <c:pt idx="302">
                  <c:v>11.02</c:v>
                </c:pt>
                <c:pt idx="303">
                  <c:v>11.01</c:v>
                </c:pt>
                <c:pt idx="304">
                  <c:v>11.0</c:v>
                </c:pt>
                <c:pt idx="305">
                  <c:v>10.99</c:v>
                </c:pt>
                <c:pt idx="306">
                  <c:v>10.98</c:v>
                </c:pt>
                <c:pt idx="307">
                  <c:v>10.97</c:v>
                </c:pt>
                <c:pt idx="308">
                  <c:v>10.96</c:v>
                </c:pt>
                <c:pt idx="309">
                  <c:v>10.95</c:v>
                </c:pt>
                <c:pt idx="310">
                  <c:v>10.94</c:v>
                </c:pt>
                <c:pt idx="311">
                  <c:v>10.93</c:v>
                </c:pt>
                <c:pt idx="312">
                  <c:v>10.92</c:v>
                </c:pt>
                <c:pt idx="313">
                  <c:v>10.91</c:v>
                </c:pt>
                <c:pt idx="314">
                  <c:v>10.9</c:v>
                </c:pt>
                <c:pt idx="315">
                  <c:v>10.89</c:v>
                </c:pt>
                <c:pt idx="316">
                  <c:v>10.88</c:v>
                </c:pt>
                <c:pt idx="317">
                  <c:v>10.87</c:v>
                </c:pt>
                <c:pt idx="318">
                  <c:v>10.86</c:v>
                </c:pt>
                <c:pt idx="319">
                  <c:v>10.85</c:v>
                </c:pt>
                <c:pt idx="320">
                  <c:v>10.84</c:v>
                </c:pt>
                <c:pt idx="321">
                  <c:v>10.83</c:v>
                </c:pt>
                <c:pt idx="322">
                  <c:v>10.82</c:v>
                </c:pt>
                <c:pt idx="323">
                  <c:v>10.81</c:v>
                </c:pt>
                <c:pt idx="324">
                  <c:v>10.8</c:v>
                </c:pt>
                <c:pt idx="325">
                  <c:v>10.79</c:v>
                </c:pt>
                <c:pt idx="326">
                  <c:v>10.78</c:v>
                </c:pt>
                <c:pt idx="327">
                  <c:v>10.77</c:v>
                </c:pt>
                <c:pt idx="328">
                  <c:v>10.76</c:v>
                </c:pt>
                <c:pt idx="329">
                  <c:v>10.75</c:v>
                </c:pt>
                <c:pt idx="330">
                  <c:v>10.74</c:v>
                </c:pt>
                <c:pt idx="331">
                  <c:v>10.73</c:v>
                </c:pt>
                <c:pt idx="332">
                  <c:v>10.72</c:v>
                </c:pt>
                <c:pt idx="333">
                  <c:v>10.71</c:v>
                </c:pt>
                <c:pt idx="334">
                  <c:v>10.7</c:v>
                </c:pt>
                <c:pt idx="335">
                  <c:v>10.69</c:v>
                </c:pt>
                <c:pt idx="336">
                  <c:v>10.68</c:v>
                </c:pt>
                <c:pt idx="337">
                  <c:v>10.67</c:v>
                </c:pt>
                <c:pt idx="338">
                  <c:v>10.66</c:v>
                </c:pt>
                <c:pt idx="339">
                  <c:v>10.65</c:v>
                </c:pt>
                <c:pt idx="340">
                  <c:v>10.64</c:v>
                </c:pt>
                <c:pt idx="341">
                  <c:v>10.63</c:v>
                </c:pt>
                <c:pt idx="342">
                  <c:v>10.62</c:v>
                </c:pt>
                <c:pt idx="343">
                  <c:v>10.61</c:v>
                </c:pt>
                <c:pt idx="344">
                  <c:v>10.6</c:v>
                </c:pt>
                <c:pt idx="345">
                  <c:v>10.59</c:v>
                </c:pt>
                <c:pt idx="346">
                  <c:v>10.58</c:v>
                </c:pt>
                <c:pt idx="347">
                  <c:v>10.57</c:v>
                </c:pt>
                <c:pt idx="348">
                  <c:v>10.56</c:v>
                </c:pt>
                <c:pt idx="349">
                  <c:v>10.55</c:v>
                </c:pt>
                <c:pt idx="350">
                  <c:v>10.54</c:v>
                </c:pt>
                <c:pt idx="351">
                  <c:v>10.53</c:v>
                </c:pt>
                <c:pt idx="352">
                  <c:v>10.52</c:v>
                </c:pt>
                <c:pt idx="353">
                  <c:v>10.51</c:v>
                </c:pt>
                <c:pt idx="354">
                  <c:v>10.5</c:v>
                </c:pt>
                <c:pt idx="355">
                  <c:v>10.49</c:v>
                </c:pt>
                <c:pt idx="356">
                  <c:v>10.48</c:v>
                </c:pt>
                <c:pt idx="357">
                  <c:v>10.47</c:v>
                </c:pt>
                <c:pt idx="358">
                  <c:v>10.46</c:v>
                </c:pt>
                <c:pt idx="359">
                  <c:v>10.45</c:v>
                </c:pt>
                <c:pt idx="360">
                  <c:v>10.44</c:v>
                </c:pt>
                <c:pt idx="361">
                  <c:v>10.43</c:v>
                </c:pt>
                <c:pt idx="362">
                  <c:v>10.42</c:v>
                </c:pt>
                <c:pt idx="363">
                  <c:v>10.41</c:v>
                </c:pt>
                <c:pt idx="364">
                  <c:v>10.4</c:v>
                </c:pt>
                <c:pt idx="365">
                  <c:v>10.39</c:v>
                </c:pt>
                <c:pt idx="366">
                  <c:v>10.38</c:v>
                </c:pt>
                <c:pt idx="367">
                  <c:v>10.37</c:v>
                </c:pt>
                <c:pt idx="368">
                  <c:v>10.36</c:v>
                </c:pt>
                <c:pt idx="369">
                  <c:v>10.35</c:v>
                </c:pt>
                <c:pt idx="370">
                  <c:v>10.34</c:v>
                </c:pt>
                <c:pt idx="371">
                  <c:v>10.33</c:v>
                </c:pt>
                <c:pt idx="372">
                  <c:v>10.32</c:v>
                </c:pt>
                <c:pt idx="373">
                  <c:v>10.31</c:v>
                </c:pt>
                <c:pt idx="374">
                  <c:v>10.3</c:v>
                </c:pt>
                <c:pt idx="375">
                  <c:v>10.29</c:v>
                </c:pt>
                <c:pt idx="376">
                  <c:v>10.28</c:v>
                </c:pt>
                <c:pt idx="377">
                  <c:v>10.27</c:v>
                </c:pt>
                <c:pt idx="378">
                  <c:v>10.26</c:v>
                </c:pt>
                <c:pt idx="379">
                  <c:v>10.25</c:v>
                </c:pt>
                <c:pt idx="380">
                  <c:v>10.24</c:v>
                </c:pt>
                <c:pt idx="381">
                  <c:v>10.23</c:v>
                </c:pt>
                <c:pt idx="382">
                  <c:v>10.22</c:v>
                </c:pt>
                <c:pt idx="383">
                  <c:v>10.21</c:v>
                </c:pt>
                <c:pt idx="384">
                  <c:v>10.2</c:v>
                </c:pt>
                <c:pt idx="385">
                  <c:v>10.19</c:v>
                </c:pt>
                <c:pt idx="386">
                  <c:v>10.18</c:v>
                </c:pt>
                <c:pt idx="387">
                  <c:v>10.17</c:v>
                </c:pt>
                <c:pt idx="388">
                  <c:v>10.16</c:v>
                </c:pt>
                <c:pt idx="389">
                  <c:v>10.15</c:v>
                </c:pt>
                <c:pt idx="390">
                  <c:v>10.14</c:v>
                </c:pt>
                <c:pt idx="391">
                  <c:v>10.13</c:v>
                </c:pt>
                <c:pt idx="392">
                  <c:v>10.12</c:v>
                </c:pt>
                <c:pt idx="393">
                  <c:v>10.11</c:v>
                </c:pt>
                <c:pt idx="394">
                  <c:v>10.1</c:v>
                </c:pt>
                <c:pt idx="395">
                  <c:v>10.09</c:v>
                </c:pt>
                <c:pt idx="396">
                  <c:v>10.08</c:v>
                </c:pt>
                <c:pt idx="397">
                  <c:v>10.07</c:v>
                </c:pt>
                <c:pt idx="398">
                  <c:v>10.06</c:v>
                </c:pt>
                <c:pt idx="399">
                  <c:v>10.05</c:v>
                </c:pt>
                <c:pt idx="400">
                  <c:v>10.04</c:v>
                </c:pt>
                <c:pt idx="401">
                  <c:v>10.03</c:v>
                </c:pt>
                <c:pt idx="402">
                  <c:v>10.02</c:v>
                </c:pt>
                <c:pt idx="403">
                  <c:v>10.01</c:v>
                </c:pt>
                <c:pt idx="404">
                  <c:v>10.0</c:v>
                </c:pt>
                <c:pt idx="405">
                  <c:v>9.99</c:v>
                </c:pt>
                <c:pt idx="406">
                  <c:v>9.98</c:v>
                </c:pt>
                <c:pt idx="407">
                  <c:v>9.969999999999998</c:v>
                </c:pt>
                <c:pt idx="408">
                  <c:v>9.96</c:v>
                </c:pt>
                <c:pt idx="409">
                  <c:v>9.95</c:v>
                </c:pt>
                <c:pt idx="410">
                  <c:v>9.940000000000001</c:v>
                </c:pt>
                <c:pt idx="411">
                  <c:v>9.93</c:v>
                </c:pt>
                <c:pt idx="412">
                  <c:v>9.92</c:v>
                </c:pt>
                <c:pt idx="413">
                  <c:v>9.91</c:v>
                </c:pt>
                <c:pt idx="414">
                  <c:v>9.9</c:v>
                </c:pt>
                <c:pt idx="415">
                  <c:v>9.89</c:v>
                </c:pt>
                <c:pt idx="416">
                  <c:v>9.879999999999998</c:v>
                </c:pt>
                <c:pt idx="417">
                  <c:v>9.87</c:v>
                </c:pt>
                <c:pt idx="418">
                  <c:v>9.86</c:v>
                </c:pt>
                <c:pt idx="419">
                  <c:v>9.85</c:v>
                </c:pt>
                <c:pt idx="420">
                  <c:v>9.84</c:v>
                </c:pt>
                <c:pt idx="421">
                  <c:v>9.83</c:v>
                </c:pt>
                <c:pt idx="422">
                  <c:v>9.82</c:v>
                </c:pt>
                <c:pt idx="423">
                  <c:v>9.809999999999998</c:v>
                </c:pt>
                <c:pt idx="424">
                  <c:v>9.8</c:v>
                </c:pt>
                <c:pt idx="425">
                  <c:v>9.79</c:v>
                </c:pt>
                <c:pt idx="426">
                  <c:v>9.780000000000001</c:v>
                </c:pt>
                <c:pt idx="427">
                  <c:v>9.77</c:v>
                </c:pt>
                <c:pt idx="428">
                  <c:v>9.76</c:v>
                </c:pt>
                <c:pt idx="429">
                  <c:v>9.75</c:v>
                </c:pt>
                <c:pt idx="430">
                  <c:v>9.74</c:v>
                </c:pt>
                <c:pt idx="431">
                  <c:v>9.73</c:v>
                </c:pt>
                <c:pt idx="432">
                  <c:v>9.719999999999998</c:v>
                </c:pt>
                <c:pt idx="433">
                  <c:v>9.710000000000001</c:v>
                </c:pt>
                <c:pt idx="434">
                  <c:v>9.7</c:v>
                </c:pt>
                <c:pt idx="435">
                  <c:v>9.690000000000001</c:v>
                </c:pt>
                <c:pt idx="436">
                  <c:v>9.68</c:v>
                </c:pt>
                <c:pt idx="437">
                  <c:v>9.67</c:v>
                </c:pt>
                <c:pt idx="438">
                  <c:v>9.66</c:v>
                </c:pt>
                <c:pt idx="439">
                  <c:v>9.65</c:v>
                </c:pt>
                <c:pt idx="440">
                  <c:v>9.64</c:v>
                </c:pt>
                <c:pt idx="441">
                  <c:v>9.629999999999998</c:v>
                </c:pt>
                <c:pt idx="442">
                  <c:v>9.620000000000001</c:v>
                </c:pt>
                <c:pt idx="443">
                  <c:v>9.61</c:v>
                </c:pt>
                <c:pt idx="444">
                  <c:v>9.6</c:v>
                </c:pt>
                <c:pt idx="445">
                  <c:v>9.59</c:v>
                </c:pt>
                <c:pt idx="446">
                  <c:v>9.58</c:v>
                </c:pt>
                <c:pt idx="447">
                  <c:v>9.57</c:v>
                </c:pt>
                <c:pt idx="448">
                  <c:v>9.559999999999998</c:v>
                </c:pt>
                <c:pt idx="449">
                  <c:v>9.55</c:v>
                </c:pt>
                <c:pt idx="450">
                  <c:v>9.54</c:v>
                </c:pt>
                <c:pt idx="451">
                  <c:v>9.530000000000001</c:v>
                </c:pt>
                <c:pt idx="452">
                  <c:v>9.52</c:v>
                </c:pt>
                <c:pt idx="453">
                  <c:v>9.51</c:v>
                </c:pt>
                <c:pt idx="454">
                  <c:v>9.5</c:v>
                </c:pt>
                <c:pt idx="455">
                  <c:v>9.49</c:v>
                </c:pt>
                <c:pt idx="456">
                  <c:v>9.48</c:v>
                </c:pt>
                <c:pt idx="457">
                  <c:v>9.469999999999998</c:v>
                </c:pt>
                <c:pt idx="458">
                  <c:v>9.46</c:v>
                </c:pt>
                <c:pt idx="459">
                  <c:v>9.45</c:v>
                </c:pt>
                <c:pt idx="460">
                  <c:v>9.440000000000001</c:v>
                </c:pt>
                <c:pt idx="461">
                  <c:v>9.43</c:v>
                </c:pt>
                <c:pt idx="462">
                  <c:v>9.42</c:v>
                </c:pt>
                <c:pt idx="463">
                  <c:v>9.41</c:v>
                </c:pt>
                <c:pt idx="464">
                  <c:v>9.4</c:v>
                </c:pt>
                <c:pt idx="465">
                  <c:v>9.39</c:v>
                </c:pt>
                <c:pt idx="466">
                  <c:v>9.379999999999998</c:v>
                </c:pt>
                <c:pt idx="467">
                  <c:v>9.37</c:v>
                </c:pt>
                <c:pt idx="468">
                  <c:v>9.36</c:v>
                </c:pt>
                <c:pt idx="469">
                  <c:v>9.35</c:v>
                </c:pt>
                <c:pt idx="470">
                  <c:v>9.34</c:v>
                </c:pt>
                <c:pt idx="471">
                  <c:v>9.33</c:v>
                </c:pt>
                <c:pt idx="472">
                  <c:v>9.32</c:v>
                </c:pt>
                <c:pt idx="473">
                  <c:v>9.309999999999998</c:v>
                </c:pt>
                <c:pt idx="474">
                  <c:v>9.3</c:v>
                </c:pt>
                <c:pt idx="475">
                  <c:v>9.29</c:v>
                </c:pt>
                <c:pt idx="476">
                  <c:v>9.280000000000001</c:v>
                </c:pt>
                <c:pt idx="477">
                  <c:v>9.27</c:v>
                </c:pt>
                <c:pt idx="478">
                  <c:v>9.26</c:v>
                </c:pt>
                <c:pt idx="479">
                  <c:v>9.25</c:v>
                </c:pt>
                <c:pt idx="480">
                  <c:v>9.24</c:v>
                </c:pt>
                <c:pt idx="481">
                  <c:v>9.23</c:v>
                </c:pt>
                <c:pt idx="482">
                  <c:v>9.219999999999998</c:v>
                </c:pt>
                <c:pt idx="483">
                  <c:v>9.210000000000001</c:v>
                </c:pt>
                <c:pt idx="484">
                  <c:v>9.2</c:v>
                </c:pt>
                <c:pt idx="485">
                  <c:v>9.190000000000001</c:v>
                </c:pt>
                <c:pt idx="486">
                  <c:v>9.18</c:v>
                </c:pt>
                <c:pt idx="487">
                  <c:v>9.17</c:v>
                </c:pt>
                <c:pt idx="488">
                  <c:v>9.16</c:v>
                </c:pt>
                <c:pt idx="489">
                  <c:v>9.15</c:v>
                </c:pt>
                <c:pt idx="490">
                  <c:v>9.140000000000001</c:v>
                </c:pt>
                <c:pt idx="491">
                  <c:v>9.129999999999998</c:v>
                </c:pt>
                <c:pt idx="492">
                  <c:v>9.120000000000001</c:v>
                </c:pt>
                <c:pt idx="493">
                  <c:v>9.11</c:v>
                </c:pt>
                <c:pt idx="494">
                  <c:v>9.1</c:v>
                </c:pt>
                <c:pt idx="495">
                  <c:v>9.09</c:v>
                </c:pt>
                <c:pt idx="496">
                  <c:v>9.08</c:v>
                </c:pt>
                <c:pt idx="497">
                  <c:v>9.07</c:v>
                </c:pt>
                <c:pt idx="498">
                  <c:v>9.059999999999998</c:v>
                </c:pt>
                <c:pt idx="499">
                  <c:v>9.05</c:v>
                </c:pt>
                <c:pt idx="500">
                  <c:v>9.04</c:v>
                </c:pt>
                <c:pt idx="501">
                  <c:v>9.030000000000001</c:v>
                </c:pt>
                <c:pt idx="502">
                  <c:v>9.02</c:v>
                </c:pt>
                <c:pt idx="503">
                  <c:v>9.01</c:v>
                </c:pt>
                <c:pt idx="504">
                  <c:v>9.0</c:v>
                </c:pt>
                <c:pt idx="505">
                  <c:v>8.99</c:v>
                </c:pt>
                <c:pt idx="506">
                  <c:v>8.98</c:v>
                </c:pt>
                <c:pt idx="507">
                  <c:v>8.969999999999998</c:v>
                </c:pt>
                <c:pt idx="508">
                  <c:v>8.96</c:v>
                </c:pt>
                <c:pt idx="509">
                  <c:v>8.95</c:v>
                </c:pt>
                <c:pt idx="510">
                  <c:v>8.940000000000001</c:v>
                </c:pt>
                <c:pt idx="511">
                  <c:v>8.93</c:v>
                </c:pt>
                <c:pt idx="512">
                  <c:v>8.92</c:v>
                </c:pt>
                <c:pt idx="513">
                  <c:v>8.91</c:v>
                </c:pt>
                <c:pt idx="514">
                  <c:v>8.9</c:v>
                </c:pt>
                <c:pt idx="515">
                  <c:v>8.89</c:v>
                </c:pt>
                <c:pt idx="516">
                  <c:v>8.879999999999998</c:v>
                </c:pt>
                <c:pt idx="517">
                  <c:v>8.87</c:v>
                </c:pt>
                <c:pt idx="518">
                  <c:v>8.86</c:v>
                </c:pt>
                <c:pt idx="519">
                  <c:v>8.85</c:v>
                </c:pt>
                <c:pt idx="520">
                  <c:v>8.84</c:v>
                </c:pt>
                <c:pt idx="521">
                  <c:v>8.83</c:v>
                </c:pt>
                <c:pt idx="522">
                  <c:v>8.82</c:v>
                </c:pt>
                <c:pt idx="523">
                  <c:v>8.809999999999998</c:v>
                </c:pt>
                <c:pt idx="524">
                  <c:v>8.8</c:v>
                </c:pt>
                <c:pt idx="525">
                  <c:v>8.79</c:v>
                </c:pt>
                <c:pt idx="526">
                  <c:v>8.780000000000001</c:v>
                </c:pt>
                <c:pt idx="527">
                  <c:v>8.77</c:v>
                </c:pt>
                <c:pt idx="528">
                  <c:v>8.76</c:v>
                </c:pt>
                <c:pt idx="529">
                  <c:v>8.75</c:v>
                </c:pt>
                <c:pt idx="530">
                  <c:v>8.74</c:v>
                </c:pt>
                <c:pt idx="531">
                  <c:v>8.73</c:v>
                </c:pt>
                <c:pt idx="532">
                  <c:v>8.719999999999998</c:v>
                </c:pt>
                <c:pt idx="533">
                  <c:v>8.710000000000001</c:v>
                </c:pt>
                <c:pt idx="534">
                  <c:v>8.7</c:v>
                </c:pt>
                <c:pt idx="535">
                  <c:v>8.690000000000001</c:v>
                </c:pt>
                <c:pt idx="536">
                  <c:v>8.68</c:v>
                </c:pt>
                <c:pt idx="537">
                  <c:v>8.67</c:v>
                </c:pt>
                <c:pt idx="538">
                  <c:v>8.66</c:v>
                </c:pt>
                <c:pt idx="539">
                  <c:v>8.65</c:v>
                </c:pt>
                <c:pt idx="540">
                  <c:v>8.64</c:v>
                </c:pt>
                <c:pt idx="541">
                  <c:v>8.629999999999998</c:v>
                </c:pt>
                <c:pt idx="542">
                  <c:v>8.620000000000001</c:v>
                </c:pt>
                <c:pt idx="543">
                  <c:v>8.61</c:v>
                </c:pt>
                <c:pt idx="544">
                  <c:v>8.6</c:v>
                </c:pt>
                <c:pt idx="545">
                  <c:v>8.59</c:v>
                </c:pt>
                <c:pt idx="546">
                  <c:v>8.58</c:v>
                </c:pt>
                <c:pt idx="547">
                  <c:v>8.57</c:v>
                </c:pt>
                <c:pt idx="548">
                  <c:v>8.559999999999998</c:v>
                </c:pt>
                <c:pt idx="549">
                  <c:v>8.55</c:v>
                </c:pt>
                <c:pt idx="550">
                  <c:v>8.54</c:v>
                </c:pt>
                <c:pt idx="551">
                  <c:v>8.530000000000001</c:v>
                </c:pt>
                <c:pt idx="552">
                  <c:v>8.52</c:v>
                </c:pt>
                <c:pt idx="553">
                  <c:v>8.51</c:v>
                </c:pt>
                <c:pt idx="554">
                  <c:v>8.5</c:v>
                </c:pt>
                <c:pt idx="555">
                  <c:v>8.49</c:v>
                </c:pt>
                <c:pt idx="556">
                  <c:v>8.48</c:v>
                </c:pt>
                <c:pt idx="557">
                  <c:v>8.469999999999998</c:v>
                </c:pt>
                <c:pt idx="558">
                  <c:v>8.46</c:v>
                </c:pt>
                <c:pt idx="559">
                  <c:v>8.45</c:v>
                </c:pt>
                <c:pt idx="560">
                  <c:v>8.440000000000001</c:v>
                </c:pt>
                <c:pt idx="561">
                  <c:v>8.43</c:v>
                </c:pt>
                <c:pt idx="562">
                  <c:v>8.42</c:v>
                </c:pt>
                <c:pt idx="563">
                  <c:v>8.41</c:v>
                </c:pt>
                <c:pt idx="564">
                  <c:v>8.4</c:v>
                </c:pt>
                <c:pt idx="565">
                  <c:v>8.39</c:v>
                </c:pt>
                <c:pt idx="566">
                  <c:v>8.379999999999998</c:v>
                </c:pt>
                <c:pt idx="567">
                  <c:v>8.37</c:v>
                </c:pt>
                <c:pt idx="568">
                  <c:v>8.36</c:v>
                </c:pt>
                <c:pt idx="569">
                  <c:v>8.35</c:v>
                </c:pt>
                <c:pt idx="570">
                  <c:v>8.34</c:v>
                </c:pt>
                <c:pt idx="571">
                  <c:v>8.33</c:v>
                </c:pt>
                <c:pt idx="572">
                  <c:v>8.32</c:v>
                </c:pt>
                <c:pt idx="573">
                  <c:v>8.309999999999998</c:v>
                </c:pt>
                <c:pt idx="574">
                  <c:v>8.3</c:v>
                </c:pt>
                <c:pt idx="575">
                  <c:v>8.29</c:v>
                </c:pt>
                <c:pt idx="576">
                  <c:v>8.280000000000001</c:v>
                </c:pt>
                <c:pt idx="577">
                  <c:v>8.27</c:v>
                </c:pt>
                <c:pt idx="578">
                  <c:v>8.26</c:v>
                </c:pt>
                <c:pt idx="579">
                  <c:v>8.25</c:v>
                </c:pt>
                <c:pt idx="580">
                  <c:v>8.24</c:v>
                </c:pt>
                <c:pt idx="581">
                  <c:v>8.23</c:v>
                </c:pt>
                <c:pt idx="582">
                  <c:v>8.219999999999998</c:v>
                </c:pt>
                <c:pt idx="583">
                  <c:v>8.210000000000001</c:v>
                </c:pt>
                <c:pt idx="584">
                  <c:v>8.2</c:v>
                </c:pt>
                <c:pt idx="585">
                  <c:v>8.190000000000001</c:v>
                </c:pt>
                <c:pt idx="586">
                  <c:v>8.18</c:v>
                </c:pt>
                <c:pt idx="587">
                  <c:v>8.17</c:v>
                </c:pt>
                <c:pt idx="588">
                  <c:v>8.16</c:v>
                </c:pt>
                <c:pt idx="589">
                  <c:v>8.15</c:v>
                </c:pt>
                <c:pt idx="590">
                  <c:v>8.140000000000001</c:v>
                </c:pt>
                <c:pt idx="591">
                  <c:v>8.129999999999998</c:v>
                </c:pt>
                <c:pt idx="592">
                  <c:v>8.120000000000001</c:v>
                </c:pt>
                <c:pt idx="593">
                  <c:v>8.11</c:v>
                </c:pt>
                <c:pt idx="594">
                  <c:v>8.1</c:v>
                </c:pt>
                <c:pt idx="595">
                  <c:v>8.09</c:v>
                </c:pt>
                <c:pt idx="596">
                  <c:v>8.08</c:v>
                </c:pt>
                <c:pt idx="597">
                  <c:v>8.07</c:v>
                </c:pt>
                <c:pt idx="598">
                  <c:v>8.059999999999998</c:v>
                </c:pt>
                <c:pt idx="599">
                  <c:v>8.05</c:v>
                </c:pt>
                <c:pt idx="600">
                  <c:v>8.04</c:v>
                </c:pt>
                <c:pt idx="601">
                  <c:v>8.030000000000001</c:v>
                </c:pt>
                <c:pt idx="602">
                  <c:v>8.02</c:v>
                </c:pt>
                <c:pt idx="603">
                  <c:v>8.01</c:v>
                </c:pt>
                <c:pt idx="604">
                  <c:v>8.0</c:v>
                </c:pt>
                <c:pt idx="605">
                  <c:v>7.99</c:v>
                </c:pt>
                <c:pt idx="606">
                  <c:v>7.98</c:v>
                </c:pt>
                <c:pt idx="607">
                  <c:v>7.97</c:v>
                </c:pt>
                <c:pt idx="608">
                  <c:v>7.96</c:v>
                </c:pt>
                <c:pt idx="609">
                  <c:v>7.95</c:v>
                </c:pt>
                <c:pt idx="610">
                  <c:v>7.94</c:v>
                </c:pt>
                <c:pt idx="611">
                  <c:v>7.93</c:v>
                </c:pt>
                <c:pt idx="612">
                  <c:v>7.92</c:v>
                </c:pt>
                <c:pt idx="613">
                  <c:v>7.91</c:v>
                </c:pt>
                <c:pt idx="614">
                  <c:v>7.9</c:v>
                </c:pt>
                <c:pt idx="615">
                  <c:v>7.89</c:v>
                </c:pt>
                <c:pt idx="616">
                  <c:v>7.88</c:v>
                </c:pt>
                <c:pt idx="617">
                  <c:v>7.87</c:v>
                </c:pt>
                <c:pt idx="618">
                  <c:v>7.86</c:v>
                </c:pt>
                <c:pt idx="619">
                  <c:v>7.85</c:v>
                </c:pt>
                <c:pt idx="620">
                  <c:v>7.84</c:v>
                </c:pt>
                <c:pt idx="621">
                  <c:v>7.83</c:v>
                </c:pt>
                <c:pt idx="622">
                  <c:v>7.82</c:v>
                </c:pt>
                <c:pt idx="623">
                  <c:v>7.81</c:v>
                </c:pt>
                <c:pt idx="624">
                  <c:v>7.8</c:v>
                </c:pt>
                <c:pt idx="625">
                  <c:v>7.79</c:v>
                </c:pt>
                <c:pt idx="626">
                  <c:v>7.78</c:v>
                </c:pt>
                <c:pt idx="627">
                  <c:v>7.769999999999999</c:v>
                </c:pt>
                <c:pt idx="628">
                  <c:v>7.76</c:v>
                </c:pt>
                <c:pt idx="629">
                  <c:v>7.75</c:v>
                </c:pt>
                <c:pt idx="630">
                  <c:v>7.74</c:v>
                </c:pt>
                <c:pt idx="631">
                  <c:v>7.73</c:v>
                </c:pt>
                <c:pt idx="632">
                  <c:v>7.72</c:v>
                </c:pt>
                <c:pt idx="633">
                  <c:v>7.71</c:v>
                </c:pt>
                <c:pt idx="634">
                  <c:v>7.7</c:v>
                </c:pt>
                <c:pt idx="635">
                  <c:v>7.69</c:v>
                </c:pt>
                <c:pt idx="636">
                  <c:v>7.68</c:v>
                </c:pt>
                <c:pt idx="637">
                  <c:v>7.67</c:v>
                </c:pt>
                <c:pt idx="638">
                  <c:v>7.66</c:v>
                </c:pt>
                <c:pt idx="639">
                  <c:v>7.65</c:v>
                </c:pt>
                <c:pt idx="640">
                  <c:v>7.64</c:v>
                </c:pt>
                <c:pt idx="641">
                  <c:v>7.63</c:v>
                </c:pt>
                <c:pt idx="642">
                  <c:v>7.62</c:v>
                </c:pt>
                <c:pt idx="643">
                  <c:v>7.61</c:v>
                </c:pt>
                <c:pt idx="644">
                  <c:v>7.6</c:v>
                </c:pt>
                <c:pt idx="645">
                  <c:v>7.59</c:v>
                </c:pt>
                <c:pt idx="646">
                  <c:v>7.58</c:v>
                </c:pt>
                <c:pt idx="647">
                  <c:v>7.57</c:v>
                </c:pt>
                <c:pt idx="648">
                  <c:v>7.56</c:v>
                </c:pt>
                <c:pt idx="649">
                  <c:v>7.55</c:v>
                </c:pt>
                <c:pt idx="650">
                  <c:v>7.54</c:v>
                </c:pt>
                <c:pt idx="651">
                  <c:v>7.53</c:v>
                </c:pt>
                <c:pt idx="652">
                  <c:v>7.52</c:v>
                </c:pt>
                <c:pt idx="653">
                  <c:v>7.51</c:v>
                </c:pt>
                <c:pt idx="654">
                  <c:v>7.5</c:v>
                </c:pt>
                <c:pt idx="655">
                  <c:v>7.49</c:v>
                </c:pt>
                <c:pt idx="656">
                  <c:v>7.48</c:v>
                </c:pt>
                <c:pt idx="657">
                  <c:v>7.47</c:v>
                </c:pt>
                <c:pt idx="658">
                  <c:v>7.46</c:v>
                </c:pt>
                <c:pt idx="659">
                  <c:v>7.45</c:v>
                </c:pt>
                <c:pt idx="660">
                  <c:v>7.44</c:v>
                </c:pt>
                <c:pt idx="661">
                  <c:v>7.43</c:v>
                </c:pt>
                <c:pt idx="662">
                  <c:v>7.42</c:v>
                </c:pt>
                <c:pt idx="663">
                  <c:v>7.41</c:v>
                </c:pt>
                <c:pt idx="664">
                  <c:v>7.4</c:v>
                </c:pt>
                <c:pt idx="665">
                  <c:v>7.39</c:v>
                </c:pt>
                <c:pt idx="666">
                  <c:v>7.38</c:v>
                </c:pt>
                <c:pt idx="667">
                  <c:v>7.37</c:v>
                </c:pt>
                <c:pt idx="668">
                  <c:v>7.36</c:v>
                </c:pt>
                <c:pt idx="669">
                  <c:v>7.35</c:v>
                </c:pt>
                <c:pt idx="670">
                  <c:v>7.34</c:v>
                </c:pt>
                <c:pt idx="671">
                  <c:v>7.33</c:v>
                </c:pt>
                <c:pt idx="672">
                  <c:v>7.32</c:v>
                </c:pt>
                <c:pt idx="673">
                  <c:v>7.31</c:v>
                </c:pt>
                <c:pt idx="674">
                  <c:v>7.3</c:v>
                </c:pt>
                <c:pt idx="675">
                  <c:v>7.29</c:v>
                </c:pt>
                <c:pt idx="676">
                  <c:v>7.28</c:v>
                </c:pt>
                <c:pt idx="677">
                  <c:v>7.27</c:v>
                </c:pt>
                <c:pt idx="678">
                  <c:v>7.26</c:v>
                </c:pt>
                <c:pt idx="679">
                  <c:v>7.25</c:v>
                </c:pt>
                <c:pt idx="680">
                  <c:v>7.24</c:v>
                </c:pt>
                <c:pt idx="681">
                  <c:v>7.23</c:v>
                </c:pt>
                <c:pt idx="682">
                  <c:v>7.22</c:v>
                </c:pt>
                <c:pt idx="683">
                  <c:v>7.21</c:v>
                </c:pt>
                <c:pt idx="684">
                  <c:v>7.2</c:v>
                </c:pt>
                <c:pt idx="685">
                  <c:v>7.19</c:v>
                </c:pt>
                <c:pt idx="686">
                  <c:v>7.18</c:v>
                </c:pt>
                <c:pt idx="687">
                  <c:v>7.17</c:v>
                </c:pt>
                <c:pt idx="688">
                  <c:v>7.16</c:v>
                </c:pt>
                <c:pt idx="689">
                  <c:v>7.15</c:v>
                </c:pt>
                <c:pt idx="690">
                  <c:v>7.14</c:v>
                </c:pt>
                <c:pt idx="691">
                  <c:v>7.13</c:v>
                </c:pt>
                <c:pt idx="692">
                  <c:v>7.12</c:v>
                </c:pt>
                <c:pt idx="693">
                  <c:v>7.11</c:v>
                </c:pt>
                <c:pt idx="694">
                  <c:v>7.1</c:v>
                </c:pt>
                <c:pt idx="695">
                  <c:v>7.09</c:v>
                </c:pt>
                <c:pt idx="696">
                  <c:v>7.08</c:v>
                </c:pt>
                <c:pt idx="697">
                  <c:v>7.07</c:v>
                </c:pt>
                <c:pt idx="698">
                  <c:v>7.06</c:v>
                </c:pt>
                <c:pt idx="699">
                  <c:v>7.05</c:v>
                </c:pt>
                <c:pt idx="700">
                  <c:v>7.04</c:v>
                </c:pt>
                <c:pt idx="701">
                  <c:v>7.03</c:v>
                </c:pt>
                <c:pt idx="702">
                  <c:v>7.02</c:v>
                </c:pt>
                <c:pt idx="703">
                  <c:v>7.01</c:v>
                </c:pt>
                <c:pt idx="704">
                  <c:v>7.0</c:v>
                </c:pt>
                <c:pt idx="705">
                  <c:v>6.99</c:v>
                </c:pt>
                <c:pt idx="706">
                  <c:v>6.98</c:v>
                </c:pt>
                <c:pt idx="707">
                  <c:v>6.97</c:v>
                </c:pt>
                <c:pt idx="708">
                  <c:v>6.96</c:v>
                </c:pt>
                <c:pt idx="709">
                  <c:v>6.95</c:v>
                </c:pt>
                <c:pt idx="710">
                  <c:v>6.94</c:v>
                </c:pt>
                <c:pt idx="711">
                  <c:v>6.93</c:v>
                </c:pt>
                <c:pt idx="712">
                  <c:v>6.92</c:v>
                </c:pt>
                <c:pt idx="713">
                  <c:v>6.91</c:v>
                </c:pt>
                <c:pt idx="714">
                  <c:v>6.9</c:v>
                </c:pt>
                <c:pt idx="715">
                  <c:v>6.89</c:v>
                </c:pt>
                <c:pt idx="716">
                  <c:v>6.88</c:v>
                </c:pt>
                <c:pt idx="717">
                  <c:v>6.87</c:v>
                </c:pt>
                <c:pt idx="718">
                  <c:v>6.86</c:v>
                </c:pt>
                <c:pt idx="719">
                  <c:v>6.85</c:v>
                </c:pt>
                <c:pt idx="720">
                  <c:v>6.84</c:v>
                </c:pt>
                <c:pt idx="721">
                  <c:v>6.83</c:v>
                </c:pt>
                <c:pt idx="722">
                  <c:v>6.82</c:v>
                </c:pt>
                <c:pt idx="723">
                  <c:v>6.81</c:v>
                </c:pt>
                <c:pt idx="724">
                  <c:v>6.8</c:v>
                </c:pt>
                <c:pt idx="725">
                  <c:v>6.79</c:v>
                </c:pt>
                <c:pt idx="726">
                  <c:v>6.78</c:v>
                </c:pt>
                <c:pt idx="727">
                  <c:v>6.769999999999999</c:v>
                </c:pt>
                <c:pt idx="728">
                  <c:v>6.76</c:v>
                </c:pt>
                <c:pt idx="729">
                  <c:v>6.75</c:v>
                </c:pt>
                <c:pt idx="730">
                  <c:v>6.74</c:v>
                </c:pt>
                <c:pt idx="731">
                  <c:v>6.73</c:v>
                </c:pt>
                <c:pt idx="732">
                  <c:v>6.72</c:v>
                </c:pt>
                <c:pt idx="733">
                  <c:v>6.71</c:v>
                </c:pt>
                <c:pt idx="734">
                  <c:v>6.7</c:v>
                </c:pt>
                <c:pt idx="735">
                  <c:v>6.69</c:v>
                </c:pt>
                <c:pt idx="736">
                  <c:v>6.68</c:v>
                </c:pt>
                <c:pt idx="737">
                  <c:v>6.67</c:v>
                </c:pt>
                <c:pt idx="738">
                  <c:v>6.66</c:v>
                </c:pt>
                <c:pt idx="739">
                  <c:v>6.65</c:v>
                </c:pt>
                <c:pt idx="740">
                  <c:v>6.64</c:v>
                </c:pt>
                <c:pt idx="741">
                  <c:v>6.63</c:v>
                </c:pt>
                <c:pt idx="742">
                  <c:v>6.62</c:v>
                </c:pt>
                <c:pt idx="743">
                  <c:v>6.61</c:v>
                </c:pt>
                <c:pt idx="744">
                  <c:v>6.6</c:v>
                </c:pt>
                <c:pt idx="745">
                  <c:v>6.59</c:v>
                </c:pt>
                <c:pt idx="746">
                  <c:v>6.58</c:v>
                </c:pt>
                <c:pt idx="747">
                  <c:v>6.57</c:v>
                </c:pt>
                <c:pt idx="748">
                  <c:v>6.56</c:v>
                </c:pt>
                <c:pt idx="749">
                  <c:v>6.55</c:v>
                </c:pt>
                <c:pt idx="750">
                  <c:v>6.54</c:v>
                </c:pt>
                <c:pt idx="751">
                  <c:v>6.53</c:v>
                </c:pt>
                <c:pt idx="752">
                  <c:v>6.52</c:v>
                </c:pt>
                <c:pt idx="753">
                  <c:v>6.51</c:v>
                </c:pt>
                <c:pt idx="754">
                  <c:v>6.5</c:v>
                </c:pt>
                <c:pt idx="755">
                  <c:v>6.49</c:v>
                </c:pt>
                <c:pt idx="756">
                  <c:v>6.48</c:v>
                </c:pt>
                <c:pt idx="757">
                  <c:v>6.47</c:v>
                </c:pt>
                <c:pt idx="758">
                  <c:v>6.46</c:v>
                </c:pt>
                <c:pt idx="759">
                  <c:v>6.45</c:v>
                </c:pt>
                <c:pt idx="760">
                  <c:v>6.44</c:v>
                </c:pt>
                <c:pt idx="761">
                  <c:v>6.43</c:v>
                </c:pt>
                <c:pt idx="762">
                  <c:v>6.42</c:v>
                </c:pt>
                <c:pt idx="763">
                  <c:v>6.41</c:v>
                </c:pt>
                <c:pt idx="764">
                  <c:v>6.4</c:v>
                </c:pt>
                <c:pt idx="765">
                  <c:v>6.39</c:v>
                </c:pt>
                <c:pt idx="766">
                  <c:v>6.38</c:v>
                </c:pt>
                <c:pt idx="767">
                  <c:v>6.37</c:v>
                </c:pt>
                <c:pt idx="768">
                  <c:v>6.36</c:v>
                </c:pt>
                <c:pt idx="769">
                  <c:v>6.35</c:v>
                </c:pt>
                <c:pt idx="770">
                  <c:v>6.34</c:v>
                </c:pt>
                <c:pt idx="771">
                  <c:v>6.33</c:v>
                </c:pt>
                <c:pt idx="772">
                  <c:v>6.32</c:v>
                </c:pt>
                <c:pt idx="773">
                  <c:v>6.31</c:v>
                </c:pt>
                <c:pt idx="774">
                  <c:v>6.3</c:v>
                </c:pt>
                <c:pt idx="775">
                  <c:v>6.29</c:v>
                </c:pt>
                <c:pt idx="776">
                  <c:v>6.28</c:v>
                </c:pt>
                <c:pt idx="777">
                  <c:v>6.27</c:v>
                </c:pt>
                <c:pt idx="778">
                  <c:v>6.26</c:v>
                </c:pt>
                <c:pt idx="779">
                  <c:v>6.25</c:v>
                </c:pt>
                <c:pt idx="780">
                  <c:v>6.24</c:v>
                </c:pt>
                <c:pt idx="781">
                  <c:v>6.23</c:v>
                </c:pt>
                <c:pt idx="782">
                  <c:v>6.22</c:v>
                </c:pt>
                <c:pt idx="783">
                  <c:v>6.21</c:v>
                </c:pt>
                <c:pt idx="784">
                  <c:v>6.2</c:v>
                </c:pt>
                <c:pt idx="785">
                  <c:v>6.19</c:v>
                </c:pt>
                <c:pt idx="786">
                  <c:v>6.18</c:v>
                </c:pt>
                <c:pt idx="787">
                  <c:v>6.17</c:v>
                </c:pt>
                <c:pt idx="788">
                  <c:v>6.16</c:v>
                </c:pt>
                <c:pt idx="789">
                  <c:v>6.15</c:v>
                </c:pt>
                <c:pt idx="790">
                  <c:v>6.14</c:v>
                </c:pt>
                <c:pt idx="791">
                  <c:v>6.13</c:v>
                </c:pt>
                <c:pt idx="792">
                  <c:v>6.12</c:v>
                </c:pt>
                <c:pt idx="793">
                  <c:v>6.11</c:v>
                </c:pt>
                <c:pt idx="794">
                  <c:v>6.1</c:v>
                </c:pt>
                <c:pt idx="795">
                  <c:v>6.09</c:v>
                </c:pt>
                <c:pt idx="796">
                  <c:v>6.08</c:v>
                </c:pt>
                <c:pt idx="797">
                  <c:v>6.07</c:v>
                </c:pt>
                <c:pt idx="798">
                  <c:v>6.06</c:v>
                </c:pt>
                <c:pt idx="799">
                  <c:v>6.05</c:v>
                </c:pt>
                <c:pt idx="800">
                  <c:v>6.04</c:v>
                </c:pt>
                <c:pt idx="801">
                  <c:v>6.03</c:v>
                </c:pt>
                <c:pt idx="802">
                  <c:v>6.02</c:v>
                </c:pt>
                <c:pt idx="803">
                  <c:v>6.01</c:v>
                </c:pt>
                <c:pt idx="804">
                  <c:v>6.0</c:v>
                </c:pt>
                <c:pt idx="805">
                  <c:v>5.99</c:v>
                </c:pt>
                <c:pt idx="806">
                  <c:v>5.98</c:v>
                </c:pt>
                <c:pt idx="807">
                  <c:v>5.97</c:v>
                </c:pt>
                <c:pt idx="808">
                  <c:v>5.960000000000001</c:v>
                </c:pt>
                <c:pt idx="809">
                  <c:v>5.95</c:v>
                </c:pt>
                <c:pt idx="810">
                  <c:v>5.94</c:v>
                </c:pt>
                <c:pt idx="811">
                  <c:v>5.93</c:v>
                </c:pt>
                <c:pt idx="812">
                  <c:v>5.92</c:v>
                </c:pt>
                <c:pt idx="813">
                  <c:v>5.91</c:v>
                </c:pt>
                <c:pt idx="814">
                  <c:v>5.9</c:v>
                </c:pt>
                <c:pt idx="815">
                  <c:v>5.89</c:v>
                </c:pt>
                <c:pt idx="816">
                  <c:v>5.880000000000001</c:v>
                </c:pt>
                <c:pt idx="817">
                  <c:v>5.869999999999999</c:v>
                </c:pt>
                <c:pt idx="818">
                  <c:v>5.859999999999999</c:v>
                </c:pt>
                <c:pt idx="819">
                  <c:v>5.85</c:v>
                </c:pt>
                <c:pt idx="820">
                  <c:v>5.84</c:v>
                </c:pt>
                <c:pt idx="821">
                  <c:v>5.83</c:v>
                </c:pt>
                <c:pt idx="822">
                  <c:v>5.82</c:v>
                </c:pt>
                <c:pt idx="823">
                  <c:v>5.81</c:v>
                </c:pt>
                <c:pt idx="824">
                  <c:v>5.800000000000001</c:v>
                </c:pt>
                <c:pt idx="825">
                  <c:v>5.79</c:v>
                </c:pt>
                <c:pt idx="826">
                  <c:v>5.78</c:v>
                </c:pt>
                <c:pt idx="827">
                  <c:v>5.769999999999999</c:v>
                </c:pt>
                <c:pt idx="828">
                  <c:v>5.76</c:v>
                </c:pt>
                <c:pt idx="829">
                  <c:v>5.75</c:v>
                </c:pt>
                <c:pt idx="830">
                  <c:v>5.74</c:v>
                </c:pt>
                <c:pt idx="831">
                  <c:v>5.73</c:v>
                </c:pt>
                <c:pt idx="832">
                  <c:v>5.720000000000001</c:v>
                </c:pt>
                <c:pt idx="833">
                  <c:v>5.710000000000001</c:v>
                </c:pt>
                <c:pt idx="834">
                  <c:v>5.699999999999999</c:v>
                </c:pt>
                <c:pt idx="835">
                  <c:v>5.689999999999999</c:v>
                </c:pt>
                <c:pt idx="836">
                  <c:v>5.68</c:v>
                </c:pt>
                <c:pt idx="837">
                  <c:v>5.67</c:v>
                </c:pt>
                <c:pt idx="838">
                  <c:v>5.66</c:v>
                </c:pt>
                <c:pt idx="839">
                  <c:v>5.65</c:v>
                </c:pt>
                <c:pt idx="840">
                  <c:v>5.64</c:v>
                </c:pt>
                <c:pt idx="841">
                  <c:v>5.630000000000001</c:v>
                </c:pt>
                <c:pt idx="842">
                  <c:v>5.619999999999999</c:v>
                </c:pt>
                <c:pt idx="843">
                  <c:v>5.609999999999999</c:v>
                </c:pt>
                <c:pt idx="844">
                  <c:v>5.6</c:v>
                </c:pt>
                <c:pt idx="845">
                  <c:v>5.59</c:v>
                </c:pt>
                <c:pt idx="846">
                  <c:v>5.58</c:v>
                </c:pt>
                <c:pt idx="847">
                  <c:v>5.57</c:v>
                </c:pt>
                <c:pt idx="848">
                  <c:v>5.56</c:v>
                </c:pt>
                <c:pt idx="849">
                  <c:v>5.550000000000001</c:v>
                </c:pt>
                <c:pt idx="850">
                  <c:v>5.54</c:v>
                </c:pt>
                <c:pt idx="851">
                  <c:v>5.529999999999999</c:v>
                </c:pt>
                <c:pt idx="852">
                  <c:v>5.52</c:v>
                </c:pt>
                <c:pt idx="853">
                  <c:v>5.51</c:v>
                </c:pt>
                <c:pt idx="854">
                  <c:v>5.5</c:v>
                </c:pt>
                <c:pt idx="855">
                  <c:v>5.49</c:v>
                </c:pt>
                <c:pt idx="856">
                  <c:v>5.48</c:v>
                </c:pt>
                <c:pt idx="857">
                  <c:v>5.47</c:v>
                </c:pt>
                <c:pt idx="858">
                  <c:v>5.460000000000001</c:v>
                </c:pt>
                <c:pt idx="859">
                  <c:v>5.45</c:v>
                </c:pt>
                <c:pt idx="860">
                  <c:v>5.44</c:v>
                </c:pt>
                <c:pt idx="861">
                  <c:v>5.43</c:v>
                </c:pt>
                <c:pt idx="862">
                  <c:v>5.42</c:v>
                </c:pt>
                <c:pt idx="863">
                  <c:v>5.41</c:v>
                </c:pt>
                <c:pt idx="864">
                  <c:v>5.4</c:v>
                </c:pt>
                <c:pt idx="865">
                  <c:v>5.39</c:v>
                </c:pt>
                <c:pt idx="866">
                  <c:v>5.380000000000001</c:v>
                </c:pt>
                <c:pt idx="867">
                  <c:v>5.369999999999999</c:v>
                </c:pt>
                <c:pt idx="868">
                  <c:v>5.359999999999999</c:v>
                </c:pt>
                <c:pt idx="869">
                  <c:v>5.35</c:v>
                </c:pt>
                <c:pt idx="870">
                  <c:v>5.34</c:v>
                </c:pt>
                <c:pt idx="871">
                  <c:v>5.33</c:v>
                </c:pt>
                <c:pt idx="872">
                  <c:v>5.32</c:v>
                </c:pt>
                <c:pt idx="873">
                  <c:v>5.31</c:v>
                </c:pt>
                <c:pt idx="874">
                  <c:v>5.300000000000001</c:v>
                </c:pt>
                <c:pt idx="875">
                  <c:v>5.29</c:v>
                </c:pt>
                <c:pt idx="876">
                  <c:v>5.28</c:v>
                </c:pt>
                <c:pt idx="877">
                  <c:v>5.27</c:v>
                </c:pt>
                <c:pt idx="878">
                  <c:v>5.26</c:v>
                </c:pt>
                <c:pt idx="879">
                  <c:v>5.25</c:v>
                </c:pt>
                <c:pt idx="880">
                  <c:v>5.24</c:v>
                </c:pt>
                <c:pt idx="881">
                  <c:v>5.23</c:v>
                </c:pt>
                <c:pt idx="882">
                  <c:v>5.220000000000001</c:v>
                </c:pt>
                <c:pt idx="883">
                  <c:v>5.210000000000001</c:v>
                </c:pt>
                <c:pt idx="884">
                  <c:v>5.199999999999999</c:v>
                </c:pt>
                <c:pt idx="885">
                  <c:v>5.189999999999999</c:v>
                </c:pt>
                <c:pt idx="886">
                  <c:v>5.18</c:v>
                </c:pt>
                <c:pt idx="887">
                  <c:v>5.17</c:v>
                </c:pt>
                <c:pt idx="888">
                  <c:v>5.16</c:v>
                </c:pt>
                <c:pt idx="889">
                  <c:v>5.15</c:v>
                </c:pt>
                <c:pt idx="890">
                  <c:v>5.140000000000001</c:v>
                </c:pt>
                <c:pt idx="891">
                  <c:v>5.130000000000001</c:v>
                </c:pt>
                <c:pt idx="892">
                  <c:v>5.119999999999999</c:v>
                </c:pt>
                <c:pt idx="893">
                  <c:v>5.109999999999999</c:v>
                </c:pt>
                <c:pt idx="894">
                  <c:v>5.1</c:v>
                </c:pt>
                <c:pt idx="895">
                  <c:v>5.09</c:v>
                </c:pt>
                <c:pt idx="896">
                  <c:v>5.08</c:v>
                </c:pt>
                <c:pt idx="897">
                  <c:v>5.07</c:v>
                </c:pt>
                <c:pt idx="898">
                  <c:v>5.06</c:v>
                </c:pt>
                <c:pt idx="899">
                  <c:v>5.050000000000001</c:v>
                </c:pt>
                <c:pt idx="900">
                  <c:v>5.04</c:v>
                </c:pt>
                <c:pt idx="901">
                  <c:v>5.029999999999999</c:v>
                </c:pt>
                <c:pt idx="902">
                  <c:v>5.02</c:v>
                </c:pt>
                <c:pt idx="903">
                  <c:v>5.01</c:v>
                </c:pt>
                <c:pt idx="904">
                  <c:v>5.0</c:v>
                </c:pt>
                <c:pt idx="905">
                  <c:v>4.99</c:v>
                </c:pt>
                <c:pt idx="906">
                  <c:v>4.98</c:v>
                </c:pt>
                <c:pt idx="907">
                  <c:v>4.97</c:v>
                </c:pt>
                <c:pt idx="908">
                  <c:v>4.960000000000001</c:v>
                </c:pt>
                <c:pt idx="909">
                  <c:v>4.95</c:v>
                </c:pt>
                <c:pt idx="910">
                  <c:v>4.94</c:v>
                </c:pt>
                <c:pt idx="911">
                  <c:v>4.93</c:v>
                </c:pt>
                <c:pt idx="912">
                  <c:v>4.92</c:v>
                </c:pt>
                <c:pt idx="913">
                  <c:v>4.91</c:v>
                </c:pt>
                <c:pt idx="914">
                  <c:v>4.9</c:v>
                </c:pt>
                <c:pt idx="915">
                  <c:v>4.89</c:v>
                </c:pt>
                <c:pt idx="916">
                  <c:v>4.880000000000001</c:v>
                </c:pt>
                <c:pt idx="917">
                  <c:v>4.869999999999999</c:v>
                </c:pt>
                <c:pt idx="918">
                  <c:v>4.859999999999999</c:v>
                </c:pt>
                <c:pt idx="919">
                  <c:v>4.85</c:v>
                </c:pt>
                <c:pt idx="920">
                  <c:v>4.84</c:v>
                </c:pt>
                <c:pt idx="921">
                  <c:v>4.83</c:v>
                </c:pt>
                <c:pt idx="922">
                  <c:v>4.82</c:v>
                </c:pt>
                <c:pt idx="923">
                  <c:v>4.81</c:v>
                </c:pt>
                <c:pt idx="924">
                  <c:v>4.800000000000001</c:v>
                </c:pt>
                <c:pt idx="925">
                  <c:v>4.79</c:v>
                </c:pt>
                <c:pt idx="926">
                  <c:v>4.78</c:v>
                </c:pt>
                <c:pt idx="927">
                  <c:v>4.769999999999999</c:v>
                </c:pt>
                <c:pt idx="928">
                  <c:v>4.76</c:v>
                </c:pt>
                <c:pt idx="929">
                  <c:v>4.75</c:v>
                </c:pt>
                <c:pt idx="930">
                  <c:v>4.74</c:v>
                </c:pt>
                <c:pt idx="931">
                  <c:v>4.73</c:v>
                </c:pt>
                <c:pt idx="932">
                  <c:v>4.720000000000001</c:v>
                </c:pt>
                <c:pt idx="933">
                  <c:v>4.710000000000001</c:v>
                </c:pt>
                <c:pt idx="934">
                  <c:v>4.699999999999999</c:v>
                </c:pt>
                <c:pt idx="935">
                  <c:v>4.689999999999999</c:v>
                </c:pt>
                <c:pt idx="936">
                  <c:v>4.68</c:v>
                </c:pt>
                <c:pt idx="937">
                  <c:v>4.67</c:v>
                </c:pt>
                <c:pt idx="938">
                  <c:v>4.66</c:v>
                </c:pt>
                <c:pt idx="939">
                  <c:v>4.65</c:v>
                </c:pt>
                <c:pt idx="940">
                  <c:v>4.64</c:v>
                </c:pt>
                <c:pt idx="941">
                  <c:v>4.630000000000001</c:v>
                </c:pt>
                <c:pt idx="942">
                  <c:v>4.619999999999999</c:v>
                </c:pt>
                <c:pt idx="943">
                  <c:v>4.609999999999999</c:v>
                </c:pt>
                <c:pt idx="944">
                  <c:v>4.6</c:v>
                </c:pt>
                <c:pt idx="945">
                  <c:v>4.59</c:v>
                </c:pt>
                <c:pt idx="946">
                  <c:v>4.58</c:v>
                </c:pt>
                <c:pt idx="947">
                  <c:v>4.57</c:v>
                </c:pt>
                <c:pt idx="948">
                  <c:v>4.56</c:v>
                </c:pt>
                <c:pt idx="949">
                  <c:v>4.550000000000001</c:v>
                </c:pt>
                <c:pt idx="950">
                  <c:v>4.54</c:v>
                </c:pt>
                <c:pt idx="951">
                  <c:v>4.529999999999999</c:v>
                </c:pt>
                <c:pt idx="952">
                  <c:v>4.52</c:v>
                </c:pt>
                <c:pt idx="953">
                  <c:v>4.51</c:v>
                </c:pt>
                <c:pt idx="954">
                  <c:v>4.5</c:v>
                </c:pt>
                <c:pt idx="955">
                  <c:v>4.49</c:v>
                </c:pt>
                <c:pt idx="956">
                  <c:v>4.48</c:v>
                </c:pt>
                <c:pt idx="957">
                  <c:v>4.47</c:v>
                </c:pt>
                <c:pt idx="958">
                  <c:v>4.460000000000001</c:v>
                </c:pt>
                <c:pt idx="959">
                  <c:v>4.45</c:v>
                </c:pt>
                <c:pt idx="960">
                  <c:v>4.44</c:v>
                </c:pt>
                <c:pt idx="961">
                  <c:v>4.43</c:v>
                </c:pt>
                <c:pt idx="962">
                  <c:v>4.42</c:v>
                </c:pt>
                <c:pt idx="963">
                  <c:v>4.41</c:v>
                </c:pt>
                <c:pt idx="964">
                  <c:v>4.4</c:v>
                </c:pt>
                <c:pt idx="965">
                  <c:v>4.39</c:v>
                </c:pt>
                <c:pt idx="966">
                  <c:v>4.380000000000001</c:v>
                </c:pt>
                <c:pt idx="967">
                  <c:v>4.369999999999999</c:v>
                </c:pt>
                <c:pt idx="968">
                  <c:v>4.359999999999999</c:v>
                </c:pt>
                <c:pt idx="969">
                  <c:v>4.35</c:v>
                </c:pt>
                <c:pt idx="970">
                  <c:v>4.34</c:v>
                </c:pt>
                <c:pt idx="971">
                  <c:v>4.33</c:v>
                </c:pt>
                <c:pt idx="972">
                  <c:v>4.32</c:v>
                </c:pt>
                <c:pt idx="973">
                  <c:v>4.31</c:v>
                </c:pt>
                <c:pt idx="974">
                  <c:v>4.300000000000001</c:v>
                </c:pt>
                <c:pt idx="975">
                  <c:v>4.29</c:v>
                </c:pt>
                <c:pt idx="976">
                  <c:v>4.28</c:v>
                </c:pt>
                <c:pt idx="977">
                  <c:v>4.27</c:v>
                </c:pt>
                <c:pt idx="978">
                  <c:v>4.26</c:v>
                </c:pt>
                <c:pt idx="979">
                  <c:v>4.25</c:v>
                </c:pt>
                <c:pt idx="980">
                  <c:v>4.24</c:v>
                </c:pt>
                <c:pt idx="981">
                  <c:v>4.23</c:v>
                </c:pt>
                <c:pt idx="982">
                  <c:v>4.220000000000001</c:v>
                </c:pt>
                <c:pt idx="983">
                  <c:v>4.210000000000001</c:v>
                </c:pt>
                <c:pt idx="984">
                  <c:v>4.199999999999999</c:v>
                </c:pt>
                <c:pt idx="985">
                  <c:v>4.189999999999999</c:v>
                </c:pt>
                <c:pt idx="986">
                  <c:v>4.18</c:v>
                </c:pt>
                <c:pt idx="987">
                  <c:v>4.17</c:v>
                </c:pt>
                <c:pt idx="988">
                  <c:v>4.16</c:v>
                </c:pt>
                <c:pt idx="989">
                  <c:v>4.15</c:v>
                </c:pt>
                <c:pt idx="990">
                  <c:v>4.140000000000001</c:v>
                </c:pt>
                <c:pt idx="991">
                  <c:v>4.130000000000001</c:v>
                </c:pt>
                <c:pt idx="992">
                  <c:v>4.119999999999999</c:v>
                </c:pt>
                <c:pt idx="993">
                  <c:v>4.109999999999999</c:v>
                </c:pt>
                <c:pt idx="994">
                  <c:v>4.1</c:v>
                </c:pt>
                <c:pt idx="995">
                  <c:v>4.09</c:v>
                </c:pt>
                <c:pt idx="996">
                  <c:v>4.08</c:v>
                </c:pt>
                <c:pt idx="997">
                  <c:v>4.07</c:v>
                </c:pt>
                <c:pt idx="998">
                  <c:v>4.06</c:v>
                </c:pt>
                <c:pt idx="999">
                  <c:v>4.050000000000001</c:v>
                </c:pt>
                <c:pt idx="1000">
                  <c:v>4.04</c:v>
                </c:pt>
                <c:pt idx="1001">
                  <c:v>4.029999999999999</c:v>
                </c:pt>
                <c:pt idx="1002">
                  <c:v>4.02</c:v>
                </c:pt>
                <c:pt idx="1003">
                  <c:v>4.01</c:v>
                </c:pt>
                <c:pt idx="1004">
                  <c:v>4.0</c:v>
                </c:pt>
                <c:pt idx="1005">
                  <c:v>3.99</c:v>
                </c:pt>
                <c:pt idx="1006">
                  <c:v>3.98</c:v>
                </c:pt>
                <c:pt idx="1007">
                  <c:v>3.970000000000001</c:v>
                </c:pt>
                <c:pt idx="1008">
                  <c:v>3.960000000000001</c:v>
                </c:pt>
                <c:pt idx="1009">
                  <c:v>3.949999999999999</c:v>
                </c:pt>
                <c:pt idx="1010">
                  <c:v>3.939999999999999</c:v>
                </c:pt>
                <c:pt idx="1011">
                  <c:v>3.93</c:v>
                </c:pt>
                <c:pt idx="1012">
                  <c:v>3.92</c:v>
                </c:pt>
                <c:pt idx="1013">
                  <c:v>3.91</c:v>
                </c:pt>
                <c:pt idx="1014">
                  <c:v>3.9</c:v>
                </c:pt>
                <c:pt idx="1015">
                  <c:v>3.89</c:v>
                </c:pt>
                <c:pt idx="1016">
                  <c:v>3.880000000000001</c:v>
                </c:pt>
                <c:pt idx="1017">
                  <c:v>3.869999999999999</c:v>
                </c:pt>
                <c:pt idx="1018">
                  <c:v>3.859999999999999</c:v>
                </c:pt>
                <c:pt idx="1019">
                  <c:v>3.85</c:v>
                </c:pt>
                <c:pt idx="1020">
                  <c:v>3.84</c:v>
                </c:pt>
                <c:pt idx="1021">
                  <c:v>3.83</c:v>
                </c:pt>
                <c:pt idx="1022">
                  <c:v>3.82</c:v>
                </c:pt>
                <c:pt idx="1023">
                  <c:v>3.81</c:v>
                </c:pt>
                <c:pt idx="1024">
                  <c:v>3.800000000000001</c:v>
                </c:pt>
                <c:pt idx="1025">
                  <c:v>3.79</c:v>
                </c:pt>
                <c:pt idx="1026">
                  <c:v>3.779999999999999</c:v>
                </c:pt>
                <c:pt idx="1027">
                  <c:v>3.769999999999999</c:v>
                </c:pt>
                <c:pt idx="1028">
                  <c:v>3.76</c:v>
                </c:pt>
                <c:pt idx="1029">
                  <c:v>3.75</c:v>
                </c:pt>
                <c:pt idx="1030">
                  <c:v>3.74</c:v>
                </c:pt>
                <c:pt idx="1031">
                  <c:v>3.73</c:v>
                </c:pt>
                <c:pt idx="1032">
                  <c:v>3.720000000000001</c:v>
                </c:pt>
                <c:pt idx="1033">
                  <c:v>3.710000000000001</c:v>
                </c:pt>
                <c:pt idx="1034">
                  <c:v>3.699999999999999</c:v>
                </c:pt>
                <c:pt idx="1035">
                  <c:v>3.689999999999999</c:v>
                </c:pt>
                <c:pt idx="1036">
                  <c:v>3.68</c:v>
                </c:pt>
                <c:pt idx="1037">
                  <c:v>3.67</c:v>
                </c:pt>
                <c:pt idx="1038">
                  <c:v>3.66</c:v>
                </c:pt>
                <c:pt idx="1039">
                  <c:v>3.65</c:v>
                </c:pt>
                <c:pt idx="1040">
                  <c:v>3.64</c:v>
                </c:pt>
                <c:pt idx="1041">
                  <c:v>3.630000000000001</c:v>
                </c:pt>
                <c:pt idx="1042">
                  <c:v>3.619999999999999</c:v>
                </c:pt>
                <c:pt idx="1043">
                  <c:v>3.609999999999999</c:v>
                </c:pt>
                <c:pt idx="1044">
                  <c:v>3.6</c:v>
                </c:pt>
                <c:pt idx="1045">
                  <c:v>3.59</c:v>
                </c:pt>
                <c:pt idx="1046">
                  <c:v>3.58</c:v>
                </c:pt>
                <c:pt idx="1047">
                  <c:v>3.57</c:v>
                </c:pt>
                <c:pt idx="1048">
                  <c:v>3.56</c:v>
                </c:pt>
                <c:pt idx="1049">
                  <c:v>3.550000000000001</c:v>
                </c:pt>
                <c:pt idx="1050">
                  <c:v>3.539999999999999</c:v>
                </c:pt>
                <c:pt idx="1051">
                  <c:v>3.529999999999999</c:v>
                </c:pt>
                <c:pt idx="1052">
                  <c:v>3.52</c:v>
                </c:pt>
                <c:pt idx="1053">
                  <c:v>3.51</c:v>
                </c:pt>
                <c:pt idx="1054">
                  <c:v>3.5</c:v>
                </c:pt>
                <c:pt idx="1055">
                  <c:v>3.49</c:v>
                </c:pt>
                <c:pt idx="1056">
                  <c:v>3.48</c:v>
                </c:pt>
                <c:pt idx="1057">
                  <c:v>3.470000000000001</c:v>
                </c:pt>
                <c:pt idx="1058">
                  <c:v>3.460000000000001</c:v>
                </c:pt>
                <c:pt idx="1059">
                  <c:v>3.449999999999999</c:v>
                </c:pt>
                <c:pt idx="1060">
                  <c:v>3.439999999999999</c:v>
                </c:pt>
                <c:pt idx="1061">
                  <c:v>3.43</c:v>
                </c:pt>
                <c:pt idx="1062">
                  <c:v>3.42</c:v>
                </c:pt>
                <c:pt idx="1063">
                  <c:v>3.41</c:v>
                </c:pt>
                <c:pt idx="1064">
                  <c:v>3.4</c:v>
                </c:pt>
                <c:pt idx="1065">
                  <c:v>3.39</c:v>
                </c:pt>
                <c:pt idx="1066">
                  <c:v>3.380000000000001</c:v>
                </c:pt>
                <c:pt idx="1067">
                  <c:v>3.369999999999999</c:v>
                </c:pt>
                <c:pt idx="1068">
                  <c:v>3.359999999999999</c:v>
                </c:pt>
                <c:pt idx="1069">
                  <c:v>3.35</c:v>
                </c:pt>
                <c:pt idx="1070">
                  <c:v>3.34</c:v>
                </c:pt>
                <c:pt idx="1071">
                  <c:v>3.33</c:v>
                </c:pt>
                <c:pt idx="1072">
                  <c:v>3.32</c:v>
                </c:pt>
                <c:pt idx="1073">
                  <c:v>3.31</c:v>
                </c:pt>
                <c:pt idx="1074">
                  <c:v>3.300000000000001</c:v>
                </c:pt>
                <c:pt idx="1075">
                  <c:v>3.29</c:v>
                </c:pt>
                <c:pt idx="1076">
                  <c:v>3.279999999999999</c:v>
                </c:pt>
                <c:pt idx="1077">
                  <c:v>3.27</c:v>
                </c:pt>
                <c:pt idx="1078">
                  <c:v>3.26</c:v>
                </c:pt>
                <c:pt idx="1079">
                  <c:v>3.25</c:v>
                </c:pt>
                <c:pt idx="1080">
                  <c:v>3.24</c:v>
                </c:pt>
                <c:pt idx="1081">
                  <c:v>3.23</c:v>
                </c:pt>
                <c:pt idx="1082">
                  <c:v>3.220000000000001</c:v>
                </c:pt>
                <c:pt idx="1083">
                  <c:v>3.210000000000001</c:v>
                </c:pt>
                <c:pt idx="1084">
                  <c:v>3.199999999999999</c:v>
                </c:pt>
                <c:pt idx="1085">
                  <c:v>3.189999999999999</c:v>
                </c:pt>
                <c:pt idx="1086">
                  <c:v>3.18</c:v>
                </c:pt>
                <c:pt idx="1087">
                  <c:v>3.17</c:v>
                </c:pt>
                <c:pt idx="1088">
                  <c:v>3.16</c:v>
                </c:pt>
                <c:pt idx="1089">
                  <c:v>3.15</c:v>
                </c:pt>
                <c:pt idx="1090">
                  <c:v>3.140000000000001</c:v>
                </c:pt>
                <c:pt idx="1091">
                  <c:v>3.130000000000001</c:v>
                </c:pt>
                <c:pt idx="1092">
                  <c:v>3.119999999999999</c:v>
                </c:pt>
                <c:pt idx="1093">
                  <c:v>3.109999999999999</c:v>
                </c:pt>
                <c:pt idx="1094">
                  <c:v>3.1</c:v>
                </c:pt>
                <c:pt idx="1095">
                  <c:v>3.09</c:v>
                </c:pt>
                <c:pt idx="1096">
                  <c:v>3.08</c:v>
                </c:pt>
                <c:pt idx="1097">
                  <c:v>3.07</c:v>
                </c:pt>
                <c:pt idx="1098">
                  <c:v>3.06</c:v>
                </c:pt>
                <c:pt idx="1099">
                  <c:v>3.050000000000001</c:v>
                </c:pt>
                <c:pt idx="1100">
                  <c:v>3.039999999999999</c:v>
                </c:pt>
                <c:pt idx="1101">
                  <c:v>3.029999999999999</c:v>
                </c:pt>
                <c:pt idx="1102">
                  <c:v>3.02</c:v>
                </c:pt>
                <c:pt idx="1103">
                  <c:v>3.01</c:v>
                </c:pt>
                <c:pt idx="1104">
                  <c:v>3.0</c:v>
                </c:pt>
                <c:pt idx="1105">
                  <c:v>2.99</c:v>
                </c:pt>
                <c:pt idx="1106">
                  <c:v>2.98</c:v>
                </c:pt>
                <c:pt idx="1107">
                  <c:v>2.970000000000001</c:v>
                </c:pt>
                <c:pt idx="1108">
                  <c:v>2.960000000000001</c:v>
                </c:pt>
                <c:pt idx="1109">
                  <c:v>2.949999999999999</c:v>
                </c:pt>
                <c:pt idx="1110">
                  <c:v>2.939999999999999</c:v>
                </c:pt>
                <c:pt idx="1111">
                  <c:v>2.93</c:v>
                </c:pt>
                <c:pt idx="1112">
                  <c:v>2.92</c:v>
                </c:pt>
                <c:pt idx="1113">
                  <c:v>2.91</c:v>
                </c:pt>
                <c:pt idx="1114">
                  <c:v>2.9</c:v>
                </c:pt>
                <c:pt idx="1115">
                  <c:v>2.89</c:v>
                </c:pt>
                <c:pt idx="1116">
                  <c:v>2.880000000000001</c:v>
                </c:pt>
                <c:pt idx="1117">
                  <c:v>2.869999999999999</c:v>
                </c:pt>
                <c:pt idx="1118">
                  <c:v>2.859999999999999</c:v>
                </c:pt>
                <c:pt idx="1119">
                  <c:v>2.85</c:v>
                </c:pt>
                <c:pt idx="1120">
                  <c:v>2.84</c:v>
                </c:pt>
                <c:pt idx="1121">
                  <c:v>2.83</c:v>
                </c:pt>
                <c:pt idx="1122">
                  <c:v>2.82</c:v>
                </c:pt>
                <c:pt idx="1123">
                  <c:v>2.81</c:v>
                </c:pt>
                <c:pt idx="1124">
                  <c:v>2.800000000000001</c:v>
                </c:pt>
                <c:pt idx="1125">
                  <c:v>2.79</c:v>
                </c:pt>
                <c:pt idx="1126">
                  <c:v>2.779999999999999</c:v>
                </c:pt>
                <c:pt idx="1127">
                  <c:v>2.769999999999999</c:v>
                </c:pt>
                <c:pt idx="1128">
                  <c:v>2.76</c:v>
                </c:pt>
                <c:pt idx="1129">
                  <c:v>2.75</c:v>
                </c:pt>
                <c:pt idx="1130">
                  <c:v>2.74</c:v>
                </c:pt>
                <c:pt idx="1131">
                  <c:v>2.73</c:v>
                </c:pt>
                <c:pt idx="1132">
                  <c:v>2.720000000000001</c:v>
                </c:pt>
                <c:pt idx="1133">
                  <c:v>2.710000000000001</c:v>
                </c:pt>
                <c:pt idx="1134">
                  <c:v>2.699999999999999</c:v>
                </c:pt>
                <c:pt idx="1135">
                  <c:v>2.689999999999999</c:v>
                </c:pt>
                <c:pt idx="1136">
                  <c:v>2.68</c:v>
                </c:pt>
                <c:pt idx="1137">
                  <c:v>2.67</c:v>
                </c:pt>
                <c:pt idx="1138">
                  <c:v>2.66</c:v>
                </c:pt>
                <c:pt idx="1139">
                  <c:v>2.65</c:v>
                </c:pt>
                <c:pt idx="1140">
                  <c:v>2.64</c:v>
                </c:pt>
                <c:pt idx="1141">
                  <c:v>2.630000000000001</c:v>
                </c:pt>
                <c:pt idx="1142">
                  <c:v>2.619999999999999</c:v>
                </c:pt>
                <c:pt idx="1143">
                  <c:v>2.609999999999999</c:v>
                </c:pt>
                <c:pt idx="1144">
                  <c:v>2.6</c:v>
                </c:pt>
                <c:pt idx="1145">
                  <c:v>2.59</c:v>
                </c:pt>
                <c:pt idx="1146">
                  <c:v>2.58</c:v>
                </c:pt>
                <c:pt idx="1147">
                  <c:v>2.57</c:v>
                </c:pt>
                <c:pt idx="1148">
                  <c:v>2.56</c:v>
                </c:pt>
                <c:pt idx="1149">
                  <c:v>2.550000000000001</c:v>
                </c:pt>
                <c:pt idx="1150">
                  <c:v>2.539999999999999</c:v>
                </c:pt>
                <c:pt idx="1151">
                  <c:v>2.529999999999999</c:v>
                </c:pt>
                <c:pt idx="1152">
                  <c:v>2.52</c:v>
                </c:pt>
                <c:pt idx="1153">
                  <c:v>2.51</c:v>
                </c:pt>
                <c:pt idx="1154">
                  <c:v>2.5</c:v>
                </c:pt>
                <c:pt idx="1155">
                  <c:v>2.49</c:v>
                </c:pt>
                <c:pt idx="1156">
                  <c:v>2.48</c:v>
                </c:pt>
                <c:pt idx="1157">
                  <c:v>2.470000000000001</c:v>
                </c:pt>
                <c:pt idx="1158">
                  <c:v>2.460000000000001</c:v>
                </c:pt>
                <c:pt idx="1159">
                  <c:v>2.449999999999999</c:v>
                </c:pt>
                <c:pt idx="1160">
                  <c:v>2.439999999999999</c:v>
                </c:pt>
                <c:pt idx="1161">
                  <c:v>2.43</c:v>
                </c:pt>
                <c:pt idx="1162">
                  <c:v>2.42</c:v>
                </c:pt>
                <c:pt idx="1163">
                  <c:v>2.41</c:v>
                </c:pt>
                <c:pt idx="1164">
                  <c:v>2.4</c:v>
                </c:pt>
                <c:pt idx="1165">
                  <c:v>2.39</c:v>
                </c:pt>
                <c:pt idx="1166">
                  <c:v>2.380000000000001</c:v>
                </c:pt>
                <c:pt idx="1167">
                  <c:v>2.369999999999999</c:v>
                </c:pt>
                <c:pt idx="1168">
                  <c:v>2.359999999999999</c:v>
                </c:pt>
                <c:pt idx="1169">
                  <c:v>2.35</c:v>
                </c:pt>
                <c:pt idx="1170">
                  <c:v>2.34</c:v>
                </c:pt>
                <c:pt idx="1171">
                  <c:v>2.33</c:v>
                </c:pt>
                <c:pt idx="1172">
                  <c:v>2.32</c:v>
                </c:pt>
                <c:pt idx="1173">
                  <c:v>2.31</c:v>
                </c:pt>
                <c:pt idx="1174">
                  <c:v>2.300000000000001</c:v>
                </c:pt>
                <c:pt idx="1175">
                  <c:v>2.29</c:v>
                </c:pt>
                <c:pt idx="1176">
                  <c:v>2.279999999999999</c:v>
                </c:pt>
                <c:pt idx="1177">
                  <c:v>2.27</c:v>
                </c:pt>
                <c:pt idx="1178">
                  <c:v>2.26</c:v>
                </c:pt>
                <c:pt idx="1179">
                  <c:v>2.25</c:v>
                </c:pt>
                <c:pt idx="1180">
                  <c:v>2.24</c:v>
                </c:pt>
                <c:pt idx="1181">
                  <c:v>2.23</c:v>
                </c:pt>
                <c:pt idx="1182">
                  <c:v>2.220000000000001</c:v>
                </c:pt>
                <c:pt idx="1183">
                  <c:v>2.210000000000001</c:v>
                </c:pt>
                <c:pt idx="1184">
                  <c:v>2.199999999999999</c:v>
                </c:pt>
                <c:pt idx="1185">
                  <c:v>2.189999999999999</c:v>
                </c:pt>
                <c:pt idx="1186">
                  <c:v>2.18</c:v>
                </c:pt>
                <c:pt idx="1187">
                  <c:v>2.17</c:v>
                </c:pt>
                <c:pt idx="1188">
                  <c:v>2.16</c:v>
                </c:pt>
                <c:pt idx="1189">
                  <c:v>2.15</c:v>
                </c:pt>
                <c:pt idx="1190">
                  <c:v>2.140000000000001</c:v>
                </c:pt>
                <c:pt idx="1191">
                  <c:v>2.130000000000001</c:v>
                </c:pt>
                <c:pt idx="1192">
                  <c:v>2.119999999999999</c:v>
                </c:pt>
                <c:pt idx="1193">
                  <c:v>2.109999999999999</c:v>
                </c:pt>
                <c:pt idx="1194">
                  <c:v>2.1</c:v>
                </c:pt>
                <c:pt idx="1195">
                  <c:v>2.09</c:v>
                </c:pt>
                <c:pt idx="1196">
                  <c:v>2.08</c:v>
                </c:pt>
                <c:pt idx="1197">
                  <c:v>2.07</c:v>
                </c:pt>
                <c:pt idx="1198">
                  <c:v>2.06</c:v>
                </c:pt>
                <c:pt idx="1199">
                  <c:v>2.050000000000001</c:v>
                </c:pt>
                <c:pt idx="1200">
                  <c:v>2.039999999999999</c:v>
                </c:pt>
                <c:pt idx="1201">
                  <c:v>2.029999999999999</c:v>
                </c:pt>
                <c:pt idx="1202">
                  <c:v>2.02</c:v>
                </c:pt>
                <c:pt idx="1203">
                  <c:v>2.01</c:v>
                </c:pt>
                <c:pt idx="1204">
                  <c:v>2.0</c:v>
                </c:pt>
                <c:pt idx="1205">
                  <c:v>1.99</c:v>
                </c:pt>
                <c:pt idx="1206">
                  <c:v>1.98</c:v>
                </c:pt>
                <c:pt idx="1207">
                  <c:v>1.970000000000001</c:v>
                </c:pt>
                <c:pt idx="1208">
                  <c:v>1.960000000000001</c:v>
                </c:pt>
                <c:pt idx="1209">
                  <c:v>1.949999999999999</c:v>
                </c:pt>
                <c:pt idx="1210">
                  <c:v>1.939999999999999</c:v>
                </c:pt>
                <c:pt idx="1211">
                  <c:v>1.93</c:v>
                </c:pt>
                <c:pt idx="1212">
                  <c:v>1.92</c:v>
                </c:pt>
                <c:pt idx="1213">
                  <c:v>1.91</c:v>
                </c:pt>
                <c:pt idx="1214">
                  <c:v>1.9</c:v>
                </c:pt>
                <c:pt idx="1215">
                  <c:v>1.89</c:v>
                </c:pt>
                <c:pt idx="1216">
                  <c:v>1.880000000000001</c:v>
                </c:pt>
                <c:pt idx="1217">
                  <c:v>1.869999999999999</c:v>
                </c:pt>
                <c:pt idx="1218">
                  <c:v>1.859999999999999</c:v>
                </c:pt>
                <c:pt idx="1219">
                  <c:v>1.85</c:v>
                </c:pt>
                <c:pt idx="1220">
                  <c:v>1.84</c:v>
                </c:pt>
                <c:pt idx="1221">
                  <c:v>1.83</c:v>
                </c:pt>
                <c:pt idx="1222">
                  <c:v>1.82</c:v>
                </c:pt>
                <c:pt idx="1223">
                  <c:v>1.81</c:v>
                </c:pt>
                <c:pt idx="1224">
                  <c:v>1.800000000000001</c:v>
                </c:pt>
                <c:pt idx="1225">
                  <c:v>1.789999999999999</c:v>
                </c:pt>
                <c:pt idx="1226">
                  <c:v>1.779999999999999</c:v>
                </c:pt>
                <c:pt idx="1227">
                  <c:v>1.769999999999999</c:v>
                </c:pt>
                <c:pt idx="1228">
                  <c:v>1.76</c:v>
                </c:pt>
                <c:pt idx="1229">
                  <c:v>1.75</c:v>
                </c:pt>
                <c:pt idx="1230">
                  <c:v>1.74</c:v>
                </c:pt>
                <c:pt idx="1231">
                  <c:v>1.73</c:v>
                </c:pt>
                <c:pt idx="1232">
                  <c:v>1.720000000000001</c:v>
                </c:pt>
                <c:pt idx="1233">
                  <c:v>1.710000000000001</c:v>
                </c:pt>
                <c:pt idx="1234">
                  <c:v>1.699999999999999</c:v>
                </c:pt>
                <c:pt idx="1235">
                  <c:v>1.689999999999999</c:v>
                </c:pt>
                <c:pt idx="1236">
                  <c:v>1.68</c:v>
                </c:pt>
                <c:pt idx="1237">
                  <c:v>1.67</c:v>
                </c:pt>
                <c:pt idx="1238">
                  <c:v>1.66</c:v>
                </c:pt>
                <c:pt idx="1239">
                  <c:v>1.65</c:v>
                </c:pt>
                <c:pt idx="1240">
                  <c:v>1.64</c:v>
                </c:pt>
                <c:pt idx="1241">
                  <c:v>1.630000000000001</c:v>
                </c:pt>
                <c:pt idx="1242">
                  <c:v>1.619999999999999</c:v>
                </c:pt>
                <c:pt idx="1243">
                  <c:v>1.609999999999999</c:v>
                </c:pt>
                <c:pt idx="1244">
                  <c:v>1.6</c:v>
                </c:pt>
                <c:pt idx="1245">
                  <c:v>1.59</c:v>
                </c:pt>
                <c:pt idx="1246">
                  <c:v>1.58</c:v>
                </c:pt>
                <c:pt idx="1247">
                  <c:v>1.57</c:v>
                </c:pt>
                <c:pt idx="1248">
                  <c:v>1.56</c:v>
                </c:pt>
                <c:pt idx="1249">
                  <c:v>1.550000000000001</c:v>
                </c:pt>
                <c:pt idx="1250">
                  <c:v>1.539999999999999</c:v>
                </c:pt>
                <c:pt idx="1251">
                  <c:v>1.529999999999999</c:v>
                </c:pt>
                <c:pt idx="1252">
                  <c:v>1.52</c:v>
                </c:pt>
                <c:pt idx="1253">
                  <c:v>1.51</c:v>
                </c:pt>
                <c:pt idx="1254">
                  <c:v>1.5</c:v>
                </c:pt>
                <c:pt idx="1255">
                  <c:v>1.49</c:v>
                </c:pt>
                <c:pt idx="1256">
                  <c:v>1.48</c:v>
                </c:pt>
                <c:pt idx="1257">
                  <c:v>1.470000000000001</c:v>
                </c:pt>
                <c:pt idx="1258">
                  <c:v>1.460000000000001</c:v>
                </c:pt>
                <c:pt idx="1259">
                  <c:v>1.449999999999999</c:v>
                </c:pt>
                <c:pt idx="1260">
                  <c:v>1.439999999999999</c:v>
                </c:pt>
                <c:pt idx="1261">
                  <c:v>1.43</c:v>
                </c:pt>
                <c:pt idx="1262">
                  <c:v>1.42</c:v>
                </c:pt>
                <c:pt idx="1263">
                  <c:v>1.41</c:v>
                </c:pt>
                <c:pt idx="1264">
                  <c:v>1.4</c:v>
                </c:pt>
                <c:pt idx="1265">
                  <c:v>1.39</c:v>
                </c:pt>
                <c:pt idx="1266">
                  <c:v>1.380000000000001</c:v>
                </c:pt>
                <c:pt idx="1267">
                  <c:v>1.369999999999999</c:v>
                </c:pt>
                <c:pt idx="1268">
                  <c:v>1.359999999999999</c:v>
                </c:pt>
                <c:pt idx="1269">
                  <c:v>1.35</c:v>
                </c:pt>
                <c:pt idx="1270">
                  <c:v>1.34</c:v>
                </c:pt>
                <c:pt idx="1271">
                  <c:v>1.33</c:v>
                </c:pt>
                <c:pt idx="1272">
                  <c:v>1.32</c:v>
                </c:pt>
                <c:pt idx="1273">
                  <c:v>1.31</c:v>
                </c:pt>
                <c:pt idx="1274">
                  <c:v>1.300000000000001</c:v>
                </c:pt>
                <c:pt idx="1275">
                  <c:v>1.289999999999999</c:v>
                </c:pt>
                <c:pt idx="1276">
                  <c:v>1.279999999999999</c:v>
                </c:pt>
                <c:pt idx="1277">
                  <c:v>1.27</c:v>
                </c:pt>
                <c:pt idx="1278">
                  <c:v>1.26</c:v>
                </c:pt>
                <c:pt idx="1279">
                  <c:v>1.25</c:v>
                </c:pt>
                <c:pt idx="1280">
                  <c:v>1.24</c:v>
                </c:pt>
                <c:pt idx="1281">
                  <c:v>1.23</c:v>
                </c:pt>
                <c:pt idx="1282">
                  <c:v>1.220000000000001</c:v>
                </c:pt>
                <c:pt idx="1283">
                  <c:v>1.210000000000001</c:v>
                </c:pt>
                <c:pt idx="1284">
                  <c:v>1.199999999999999</c:v>
                </c:pt>
                <c:pt idx="1285">
                  <c:v>1.189999999999999</c:v>
                </c:pt>
                <c:pt idx="1286">
                  <c:v>1.18</c:v>
                </c:pt>
                <c:pt idx="1287">
                  <c:v>1.17</c:v>
                </c:pt>
                <c:pt idx="1288">
                  <c:v>1.16</c:v>
                </c:pt>
                <c:pt idx="1289">
                  <c:v>1.15</c:v>
                </c:pt>
                <c:pt idx="1290">
                  <c:v>1.140000000000001</c:v>
                </c:pt>
                <c:pt idx="1291">
                  <c:v>1.130000000000001</c:v>
                </c:pt>
                <c:pt idx="1292">
                  <c:v>1.119999999999999</c:v>
                </c:pt>
                <c:pt idx="1293">
                  <c:v>1.109999999999999</c:v>
                </c:pt>
                <c:pt idx="1294">
                  <c:v>1.1</c:v>
                </c:pt>
                <c:pt idx="1295">
                  <c:v>1.09</c:v>
                </c:pt>
                <c:pt idx="1296">
                  <c:v>1.08</c:v>
                </c:pt>
                <c:pt idx="1297">
                  <c:v>1.07</c:v>
                </c:pt>
                <c:pt idx="1298">
                  <c:v>1.06</c:v>
                </c:pt>
                <c:pt idx="1299">
                  <c:v>1.050000000000001</c:v>
                </c:pt>
                <c:pt idx="1300">
                  <c:v>1.039999999999999</c:v>
                </c:pt>
                <c:pt idx="1301">
                  <c:v>1.029999999999999</c:v>
                </c:pt>
                <c:pt idx="1302">
                  <c:v>1.02</c:v>
                </c:pt>
                <c:pt idx="1303">
                  <c:v>1.01</c:v>
                </c:pt>
                <c:pt idx="1304">
                  <c:v>1.0</c:v>
                </c:pt>
                <c:pt idx="1305">
                  <c:v>0.99</c:v>
                </c:pt>
                <c:pt idx="1306">
                  <c:v>0.98</c:v>
                </c:pt>
                <c:pt idx="1307">
                  <c:v>0.970000000000001</c:v>
                </c:pt>
                <c:pt idx="1308">
                  <c:v>0.960000000000001</c:v>
                </c:pt>
                <c:pt idx="1309">
                  <c:v>0.949999999999999</c:v>
                </c:pt>
                <c:pt idx="1310">
                  <c:v>0.939999999999999</c:v>
                </c:pt>
                <c:pt idx="1311">
                  <c:v>0.93</c:v>
                </c:pt>
                <c:pt idx="1312">
                  <c:v>0.92</c:v>
                </c:pt>
                <c:pt idx="1313">
                  <c:v>0.91</c:v>
                </c:pt>
                <c:pt idx="1314">
                  <c:v>0.9</c:v>
                </c:pt>
                <c:pt idx="1315">
                  <c:v>0.89</c:v>
                </c:pt>
                <c:pt idx="1316">
                  <c:v>0.880000000000001</c:v>
                </c:pt>
                <c:pt idx="1317">
                  <c:v>0.869999999999999</c:v>
                </c:pt>
                <c:pt idx="1318">
                  <c:v>0.859999999999999</c:v>
                </c:pt>
                <c:pt idx="1319">
                  <c:v>0.85</c:v>
                </c:pt>
                <c:pt idx="1320">
                  <c:v>0.84</c:v>
                </c:pt>
                <c:pt idx="1321">
                  <c:v>0.83</c:v>
                </c:pt>
                <c:pt idx="1322">
                  <c:v>0.82</c:v>
                </c:pt>
                <c:pt idx="1323">
                  <c:v>0.81</c:v>
                </c:pt>
                <c:pt idx="1324">
                  <c:v>0.800000000000001</c:v>
                </c:pt>
                <c:pt idx="1325">
                  <c:v>0.789999999999999</c:v>
                </c:pt>
                <c:pt idx="1326">
                  <c:v>0.779999999999999</c:v>
                </c:pt>
                <c:pt idx="1327">
                  <c:v>0.769999999999999</c:v>
                </c:pt>
                <c:pt idx="1328">
                  <c:v>0.76</c:v>
                </c:pt>
                <c:pt idx="1329">
                  <c:v>0.75</c:v>
                </c:pt>
                <c:pt idx="1330">
                  <c:v>0.74</c:v>
                </c:pt>
                <c:pt idx="1331">
                  <c:v>0.73</c:v>
                </c:pt>
                <c:pt idx="1332">
                  <c:v>0.720000000000001</c:v>
                </c:pt>
                <c:pt idx="1333">
                  <c:v>0.710000000000001</c:v>
                </c:pt>
                <c:pt idx="1334">
                  <c:v>0.699999999999999</c:v>
                </c:pt>
                <c:pt idx="1335">
                  <c:v>0.689999999999999</c:v>
                </c:pt>
                <c:pt idx="1336">
                  <c:v>0.68</c:v>
                </c:pt>
                <c:pt idx="1337">
                  <c:v>0.67</c:v>
                </c:pt>
                <c:pt idx="1338">
                  <c:v>0.66</c:v>
                </c:pt>
                <c:pt idx="1339">
                  <c:v>0.65</c:v>
                </c:pt>
                <c:pt idx="1340">
                  <c:v>0.64</c:v>
                </c:pt>
                <c:pt idx="1341">
                  <c:v>0.630000000000001</c:v>
                </c:pt>
                <c:pt idx="1342">
                  <c:v>0.619999999999999</c:v>
                </c:pt>
                <c:pt idx="1343">
                  <c:v>0.609999999999999</c:v>
                </c:pt>
                <c:pt idx="1344">
                  <c:v>0.6</c:v>
                </c:pt>
                <c:pt idx="1345">
                  <c:v>0.59</c:v>
                </c:pt>
                <c:pt idx="1346">
                  <c:v>0.58</c:v>
                </c:pt>
                <c:pt idx="1347">
                  <c:v>0.57</c:v>
                </c:pt>
                <c:pt idx="1348">
                  <c:v>0.56</c:v>
                </c:pt>
                <c:pt idx="1349">
                  <c:v>0.550000000000001</c:v>
                </c:pt>
                <c:pt idx="1350">
                  <c:v>0.539999999999999</c:v>
                </c:pt>
                <c:pt idx="1351">
                  <c:v>0.529999999999999</c:v>
                </c:pt>
                <c:pt idx="1352">
                  <c:v>0.52</c:v>
                </c:pt>
                <c:pt idx="1353">
                  <c:v>0.51</c:v>
                </c:pt>
                <c:pt idx="1354">
                  <c:v>0.5</c:v>
                </c:pt>
                <c:pt idx="1355">
                  <c:v>0.49</c:v>
                </c:pt>
                <c:pt idx="1356">
                  <c:v>0.48</c:v>
                </c:pt>
                <c:pt idx="1357">
                  <c:v>0.470000000000001</c:v>
                </c:pt>
                <c:pt idx="1358">
                  <c:v>0.460000000000001</c:v>
                </c:pt>
                <c:pt idx="1359">
                  <c:v>0.449999999999999</c:v>
                </c:pt>
                <c:pt idx="1360">
                  <c:v>0.439999999999999</c:v>
                </c:pt>
                <c:pt idx="1361">
                  <c:v>0.43</c:v>
                </c:pt>
                <c:pt idx="1362">
                  <c:v>0.42</c:v>
                </c:pt>
                <c:pt idx="1363">
                  <c:v>0.41</c:v>
                </c:pt>
                <c:pt idx="1364">
                  <c:v>0.4</c:v>
                </c:pt>
                <c:pt idx="1365">
                  <c:v>0.39</c:v>
                </c:pt>
                <c:pt idx="1366">
                  <c:v>0.380000000000001</c:v>
                </c:pt>
                <c:pt idx="1367">
                  <c:v>0.369999999999999</c:v>
                </c:pt>
                <c:pt idx="1368">
                  <c:v>0.359999999999999</c:v>
                </c:pt>
                <c:pt idx="1369">
                  <c:v>0.35</c:v>
                </c:pt>
                <c:pt idx="1370">
                  <c:v>0.34</c:v>
                </c:pt>
                <c:pt idx="1371">
                  <c:v>0.33</c:v>
                </c:pt>
                <c:pt idx="1372">
                  <c:v>0.32</c:v>
                </c:pt>
                <c:pt idx="1373">
                  <c:v>0.31</c:v>
                </c:pt>
                <c:pt idx="1374">
                  <c:v>0.300000000000001</c:v>
                </c:pt>
                <c:pt idx="1375">
                  <c:v>0.289999999999999</c:v>
                </c:pt>
                <c:pt idx="1376">
                  <c:v>0.279999999999999</c:v>
                </c:pt>
                <c:pt idx="1377">
                  <c:v>0.27</c:v>
                </c:pt>
                <c:pt idx="1378">
                  <c:v>0.26</c:v>
                </c:pt>
                <c:pt idx="1379">
                  <c:v>0.25</c:v>
                </c:pt>
                <c:pt idx="1380">
                  <c:v>0.24</c:v>
                </c:pt>
                <c:pt idx="1381">
                  <c:v>0.23</c:v>
                </c:pt>
                <c:pt idx="1382">
                  <c:v>0.220000000000001</c:v>
                </c:pt>
                <c:pt idx="1383">
                  <c:v>0.210000000000001</c:v>
                </c:pt>
                <c:pt idx="1384">
                  <c:v>0.199999999999999</c:v>
                </c:pt>
                <c:pt idx="1385">
                  <c:v>0.189999999999999</c:v>
                </c:pt>
                <c:pt idx="1386">
                  <c:v>0.18</c:v>
                </c:pt>
                <c:pt idx="1387">
                  <c:v>0.17</c:v>
                </c:pt>
                <c:pt idx="1388">
                  <c:v>0.16</c:v>
                </c:pt>
                <c:pt idx="1389">
                  <c:v>0.15</c:v>
                </c:pt>
                <c:pt idx="1390">
                  <c:v>0.140000000000001</c:v>
                </c:pt>
                <c:pt idx="1391">
                  <c:v>0.130000000000001</c:v>
                </c:pt>
                <c:pt idx="1392">
                  <c:v>0.119999999999999</c:v>
                </c:pt>
                <c:pt idx="1393">
                  <c:v>0.109999999999999</c:v>
                </c:pt>
                <c:pt idx="1394">
                  <c:v>0.0999999999999996</c:v>
                </c:pt>
                <c:pt idx="1395">
                  <c:v>0.0899999999999998</c:v>
                </c:pt>
                <c:pt idx="1396">
                  <c:v>0.0800000000000001</c:v>
                </c:pt>
                <c:pt idx="1397">
                  <c:v>0.0700000000000003</c:v>
                </c:pt>
                <c:pt idx="1398">
                  <c:v>0.0600000000000005</c:v>
                </c:pt>
                <c:pt idx="1399">
                  <c:v>0.0500000000000007</c:v>
                </c:pt>
                <c:pt idx="1400">
                  <c:v>0.0399999999999991</c:v>
                </c:pt>
                <c:pt idx="1401">
                  <c:v>0.0299999999999994</c:v>
                </c:pt>
                <c:pt idx="1402">
                  <c:v>0.0199999999999996</c:v>
                </c:pt>
                <c:pt idx="1403">
                  <c:v>0.00999999999999978</c:v>
                </c:pt>
                <c:pt idx="1404">
                  <c:v>0.0</c:v>
                </c:pt>
                <c:pt idx="1405">
                  <c:v>-0.52</c:v>
                </c:pt>
                <c:pt idx="1406">
                  <c:v>-1.0</c:v>
                </c:pt>
                <c:pt idx="1407">
                  <c:v>-2.0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6247176"/>
        <c:axId val="1886252408"/>
      </c:scatterChart>
      <c:valAx>
        <c:axId val="1886247176"/>
        <c:scaling>
          <c:orientation val="minMax"/>
          <c:max val="16.0"/>
          <c:min val="-2.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2000"/>
                </a:pPr>
                <a:r>
                  <a:rPr lang="es-MX" sz="2000"/>
                  <a:t>pH</a:t>
                </a:r>
              </a:p>
            </c:rich>
          </c:tx>
          <c:layout>
            <c:manualLayout>
              <c:xMode val="edge"/>
              <c:yMode val="edge"/>
              <c:x val="0.4208641047591"/>
              <c:y val="0.96202532066122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886252408"/>
        <c:crosses val="max"/>
        <c:crossBetween val="midCat"/>
        <c:majorUnit val="1.0"/>
      </c:valAx>
      <c:valAx>
        <c:axId val="1886252408"/>
        <c:scaling>
          <c:orientation val="maxMin"/>
          <c:max val="14.0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/>
                  <a:t>pC</a:t>
                </a:r>
                <a:endParaRPr lang="es-MX" sz="2000"/>
              </a:p>
            </c:rich>
          </c:tx>
          <c:layout>
            <c:manualLayout>
              <c:xMode val="edge"/>
              <c:yMode val="edge"/>
              <c:x val="0.00285578274644"/>
              <c:y val="0.4613836781006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86247176"/>
        <c:crossesAt val="-2.0"/>
        <c:crossBetween val="midCat"/>
        <c:majorUnit val="1.0"/>
        <c:minorUnit val="0.5"/>
      </c:valAx>
      <c:spPr>
        <a:solidFill>
          <a:schemeClr val="bg2"/>
        </a:solidFill>
      </c:spPr>
    </c:plotArea>
    <c:legend>
      <c:legendPos val="r"/>
      <c:layout>
        <c:manualLayout>
          <c:xMode val="edge"/>
          <c:yMode val="edge"/>
          <c:x val="0.832845813621962"/>
          <c:y val="0.0265749624855542"/>
          <c:w val="0.125792395753337"/>
          <c:h val="0.886898026856039"/>
        </c:manualLayout>
      </c:layout>
      <c:overlay val="0"/>
      <c:txPr>
        <a:bodyPr/>
        <a:lstStyle/>
        <a:p>
          <a:pPr>
            <a:defRPr sz="1250" b="0"/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  <a:effectLst>
      <a:outerShdw dist="35921" dir="2700000" algn="br">
        <a:srgbClr val="000000"/>
      </a:outerShdw>
    </a:effectLst>
  </c:spPr>
  <c:txPr>
    <a:bodyPr/>
    <a:lstStyle/>
    <a:p>
      <a:pPr>
        <a:defRPr sz="1600" b="1"/>
      </a:pPr>
      <a:endParaRPr lang="en-US"/>
    </a:p>
  </c:txPr>
  <c:printSettings>
    <c:headerFooter/>
    <c:pageMargins b="0.750000000000002" l="0.700000000000001" r="0.700000000000001" t="0.750000000000002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817761707141"/>
          <c:y val="0.0951321331646169"/>
          <c:w val="0.766046490924353"/>
          <c:h val="0.87774686395950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'SOL-P-OPEN'!$AF$2</c:f>
              <c:strCache>
                <c:ptCount val="1"/>
                <c:pt idx="0">
                  <c:v>calcite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'SOL-P-OPEN'!$AF$3:$AF$1410</c:f>
              <c:numCache>
                <c:formatCode>0.00</c:formatCode>
                <c:ptCount val="1408"/>
                <c:pt idx="0">
                  <c:v>-5.76392313527946E-17</c:v>
                </c:pt>
                <c:pt idx="1">
                  <c:v>-5.34707349006082E-16</c:v>
                </c:pt>
                <c:pt idx="2">
                  <c:v>-4.93026651735115E-15</c:v>
                </c:pt>
                <c:pt idx="3">
                  <c:v>-4.51359432596362E-14</c:v>
                </c:pt>
                <c:pt idx="4">
                  <c:v>-4.09734653937504E-13</c:v>
                </c:pt>
                <c:pt idx="5">
                  <c:v>-4.28174033182681E-13</c:v>
                </c:pt>
                <c:pt idx="6">
                  <c:v>-4.47441446644509E-13</c:v>
                </c:pt>
                <c:pt idx="7">
                  <c:v>-4.67573990525928E-13</c:v>
                </c:pt>
                <c:pt idx="8">
                  <c:v>-4.88610418733811E-13</c:v>
                </c:pt>
                <c:pt idx="9">
                  <c:v>-5.10591216754101E-13</c:v>
                </c:pt>
                <c:pt idx="10">
                  <c:v>-5.3355867880962E-13</c:v>
                </c:pt>
                <c:pt idx="11">
                  <c:v>-5.57556988445991E-13</c:v>
                </c:pt>
                <c:pt idx="12">
                  <c:v>-5.82632302697516E-13</c:v>
                </c:pt>
                <c:pt idx="13">
                  <c:v>-6.0883283999157E-13</c:v>
                </c:pt>
                <c:pt idx="14">
                  <c:v>-6.36208971957062E-13</c:v>
                </c:pt>
                <c:pt idx="15">
                  <c:v>-6.64813319309829E-13</c:v>
                </c:pt>
                <c:pt idx="16">
                  <c:v>-6.94700851995473E-13</c:v>
                </c:pt>
                <c:pt idx="17">
                  <c:v>-7.2592899377809E-13</c:v>
                </c:pt>
                <c:pt idx="18">
                  <c:v>-7.58557731471676E-13</c:v>
                </c:pt>
                <c:pt idx="19">
                  <c:v>-7.9264972901969E-13</c:v>
                </c:pt>
                <c:pt idx="20">
                  <c:v>-8.28270446637288E-13</c:v>
                </c:pt>
                <c:pt idx="21">
                  <c:v>-8.65488265240236E-13</c:v>
                </c:pt>
                <c:pt idx="22">
                  <c:v>-9.04374616394379E-13</c:v>
                </c:pt>
                <c:pt idx="23">
                  <c:v>-9.45004118029862E-13</c:v>
                </c:pt>
                <c:pt idx="24">
                  <c:v>-9.87454716175065E-13</c:v>
                </c:pt>
                <c:pt idx="25">
                  <c:v>-1.03180783297647E-12</c:v>
                </c:pt>
                <c:pt idx="26">
                  <c:v>-1.07814852128238E-12</c:v>
                </c:pt>
                <c:pt idx="27">
                  <c:v>-1.12656562608077E-12</c:v>
                </c:pt>
                <c:pt idx="28">
                  <c:v>-1.17715195309413E-12</c:v>
                </c:pt>
                <c:pt idx="29">
                  <c:v>-1.2300044448478E-12</c:v>
                </c:pt>
                <c:pt idx="30">
                  <c:v>-1.28522436454201E-12</c:v>
                </c:pt>
                <c:pt idx="31">
                  <c:v>-1.3429174880725E-12</c:v>
                </c:pt>
                <c:pt idx="32">
                  <c:v>-1.40319430455973E-12</c:v>
                </c:pt>
                <c:pt idx="33">
                  <c:v>-1.46617022576272E-12</c:v>
                </c:pt>
                <c:pt idx="34">
                  <c:v>-1.53196580476983E-12</c:v>
                </c:pt>
                <c:pt idx="35">
                  <c:v>-1.60070696437639E-12</c:v>
                </c:pt>
                <c:pt idx="36">
                  <c:v>-1.67252523557692E-12</c:v>
                </c:pt>
                <c:pt idx="37">
                  <c:v>-1.74755800661864E-12</c:v>
                </c:pt>
                <c:pt idx="38">
                  <c:v>-1.82594878308258E-12</c:v>
                </c:pt>
                <c:pt idx="39">
                  <c:v>-1.90784745947926E-12</c:v>
                </c:pt>
                <c:pt idx="40">
                  <c:v>-1.99341060286707E-12</c:v>
                </c:pt>
                <c:pt idx="41">
                  <c:v>-2.08280174902426E-12</c:v>
                </c:pt>
                <c:pt idx="42">
                  <c:v>-2.17619171172844E-12</c:v>
                </c:pt>
                <c:pt idx="43">
                  <c:v>-2.27375890572216E-12</c:v>
                </c:pt>
                <c:pt idx="44">
                  <c:v>-2.37568968396843E-12</c:v>
                </c:pt>
                <c:pt idx="45">
                  <c:v>-2.48217868982669E-12</c:v>
                </c:pt>
                <c:pt idx="46">
                  <c:v>-2.59342922480755E-12</c:v>
                </c:pt>
                <c:pt idx="47">
                  <c:v>-2.70965363259344E-12</c:v>
                </c:pt>
                <c:pt idx="48">
                  <c:v>-2.83107370004268E-12</c:v>
                </c:pt>
                <c:pt idx="49">
                  <c:v>-2.95792107592616E-12</c:v>
                </c:pt>
                <c:pt idx="50">
                  <c:v>-3.09043770817834E-12</c:v>
                </c:pt>
                <c:pt idx="51">
                  <c:v>-3.22887630047932E-12</c:v>
                </c:pt>
                <c:pt idx="52">
                  <c:v>-3.37350078902011E-12</c:v>
                </c:pt>
                <c:pt idx="53">
                  <c:v>-3.52458684034101E-12</c:v>
                </c:pt>
                <c:pt idx="54">
                  <c:v>-3.6824223711722E-12</c:v>
                </c:pt>
                <c:pt idx="55">
                  <c:v>-3.84730809124616E-12</c:v>
                </c:pt>
                <c:pt idx="56">
                  <c:v>-4.01955807009468E-12</c:v>
                </c:pt>
                <c:pt idx="57">
                  <c:v>-4.19950032888753E-12</c:v>
                </c:pt>
                <c:pt idx="58">
                  <c:v>-4.38747745841611E-12</c:v>
                </c:pt>
                <c:pt idx="59">
                  <c:v>-4.58384726437449E-12</c:v>
                </c:pt>
                <c:pt idx="60">
                  <c:v>-4.78898344114045E-12</c:v>
                </c:pt>
                <c:pt idx="61">
                  <c:v>-5.00327627531226E-12</c:v>
                </c:pt>
                <c:pt idx="62">
                  <c:v>-5.22713338031212E-12</c:v>
                </c:pt>
                <c:pt idx="63">
                  <c:v>-5.46098046342479E-12</c:v>
                </c:pt>
                <c:pt idx="64">
                  <c:v>-5.7052621267002E-12</c:v>
                </c:pt>
                <c:pt idx="65">
                  <c:v>-5.96044270321169E-12</c:v>
                </c:pt>
                <c:pt idx="66">
                  <c:v>-6.22700713022691E-12</c:v>
                </c:pt>
                <c:pt idx="67">
                  <c:v>-6.50546186091722E-12</c:v>
                </c:pt>
                <c:pt idx="68">
                  <c:v>-6.7963358163027E-12</c:v>
                </c:pt>
                <c:pt idx="69">
                  <c:v>-7.10018137920452E-12</c:v>
                </c:pt>
                <c:pt idx="70">
                  <c:v>-7.41757543205444E-12</c:v>
                </c:pt>
                <c:pt idx="71">
                  <c:v>-7.74912044049251E-12</c:v>
                </c:pt>
                <c:pt idx="72">
                  <c:v>-8.0954455847689E-12</c:v>
                </c:pt>
                <c:pt idx="73">
                  <c:v>-8.45720794105463E-12</c:v>
                </c:pt>
                <c:pt idx="74">
                  <c:v>-8.83509371485819E-12</c:v>
                </c:pt>
                <c:pt idx="75">
                  <c:v>-9.22981952884211E-12</c:v>
                </c:pt>
                <c:pt idx="76">
                  <c:v>-9.64213376743398E-12</c:v>
                </c:pt>
                <c:pt idx="77">
                  <c:v>-1.00728179807322E-11</c:v>
                </c:pt>
                <c:pt idx="78">
                  <c:v>-1.0522688350316E-11</c:v>
                </c:pt>
                <c:pt idx="79">
                  <c:v>-1.09925972196852E-11</c:v>
                </c:pt>
                <c:pt idx="80">
                  <c:v>-1.14834346921736E-11</c:v>
                </c:pt>
                <c:pt idx="81">
                  <c:v>-1.19961302993059E-11</c:v>
                </c:pt>
                <c:pt idx="82">
                  <c:v>-1.25316547426994E-11</c:v>
                </c:pt>
                <c:pt idx="83">
                  <c:v>-1.30910217127454E-11</c:v>
                </c:pt>
                <c:pt idx="84">
                  <c:v>-1.36752897874511E-11</c:v>
                </c:pt>
                <c:pt idx="85">
                  <c:v>-1.42855644149696E-11</c:v>
                </c:pt>
                <c:pt idx="86">
                  <c:v>-1.49229999834994E-11</c:v>
                </c:pt>
                <c:pt idx="87">
                  <c:v>-1.55888019824001E-11</c:v>
                </c:pt>
                <c:pt idx="88">
                  <c:v>-1.62842292585384E-11</c:v>
                </c:pt>
                <c:pt idx="89">
                  <c:v>-1.70105963720536E-11</c:v>
                </c:pt>
                <c:pt idx="90">
                  <c:v>-1.77692760559196E-11</c:v>
                </c:pt>
                <c:pt idx="91">
                  <c:v>-1.85617017838702E-11</c:v>
                </c:pt>
                <c:pt idx="92">
                  <c:v>-1.93893704514566E-11</c:v>
                </c:pt>
                <c:pt idx="93">
                  <c:v>-2.02538451752158E-11</c:v>
                </c:pt>
                <c:pt idx="94">
                  <c:v>-2.11567582151472E-11</c:v>
                </c:pt>
                <c:pt idx="95">
                  <c:v>-2.2099814025925E-11</c:v>
                </c:pt>
                <c:pt idx="96">
                  <c:v>-2.30847924425106E-11</c:v>
                </c:pt>
                <c:pt idx="97">
                  <c:v>-2.41135520060804E-11</c:v>
                </c:pt>
                <c:pt idx="98">
                  <c:v>-2.51880334364436E-11</c:v>
                </c:pt>
                <c:pt idx="99">
                  <c:v>-2.63102632573989E-11</c:v>
                </c:pt>
                <c:pt idx="100">
                  <c:v>-2.74823575817583E-11</c:v>
                </c:pt>
                <c:pt idx="101">
                  <c:v>-2.87065260630676E-11</c:v>
                </c:pt>
                <c:pt idx="102">
                  <c:v>-2.99850760213594E-11</c:v>
                </c:pt>
                <c:pt idx="103">
                  <c:v>-3.13204167505991E-11</c:v>
                </c:pt>
                <c:pt idx="104">
                  <c:v>-3.27150640158208E-11</c:v>
                </c:pt>
                <c:pt idx="105">
                  <c:v>-3.4171644748303E-11</c:v>
                </c:pt>
                <c:pt idx="106">
                  <c:v>-3.56929019475014E-11</c:v>
                </c:pt>
                <c:pt idx="107">
                  <c:v>-3.72816997988413E-11</c:v>
                </c:pt>
                <c:pt idx="108">
                  <c:v>-3.89410290168699E-11</c:v>
                </c:pt>
                <c:pt idx="109">
                  <c:v>-4.06740124236932E-11</c:v>
                </c:pt>
                <c:pt idx="110">
                  <c:v>-4.2483910773052E-11</c:v>
                </c:pt>
                <c:pt idx="111">
                  <c:v>-4.43741288308556E-11</c:v>
                </c:pt>
                <c:pt idx="112">
                  <c:v>-4.63482217234624E-11</c:v>
                </c:pt>
                <c:pt idx="113">
                  <c:v>-4.84099015654978E-11</c:v>
                </c:pt>
                <c:pt idx="114">
                  <c:v>-5.05630443795186E-11</c:v>
                </c:pt>
                <c:pt idx="115">
                  <c:v>-5.28116973203746E-11</c:v>
                </c:pt>
                <c:pt idx="116">
                  <c:v>-5.51600862176867E-11</c:v>
                </c:pt>
                <c:pt idx="117">
                  <c:v>-5.76126234504512E-11</c:v>
                </c:pt>
                <c:pt idx="118">
                  <c:v>-6.01739161683968E-11</c:v>
                </c:pt>
                <c:pt idx="119">
                  <c:v>-6.28487748753682E-11</c:v>
                </c:pt>
                <c:pt idx="120">
                  <c:v>-6.56422223906827E-11</c:v>
                </c:pt>
                <c:pt idx="121">
                  <c:v>-6.8559503205107E-11</c:v>
                </c:pt>
                <c:pt idx="122">
                  <c:v>-7.16060932488405E-11</c:v>
                </c:pt>
                <c:pt idx="123">
                  <c:v>-7.47877100896536E-11</c:v>
                </c:pt>
                <c:pt idx="124">
                  <c:v>-7.81103235801328E-11</c:v>
                </c:pt>
                <c:pt idx="125">
                  <c:v>-8.15801669738192E-11</c:v>
                </c:pt>
                <c:pt idx="126">
                  <c:v>-8.52037485309002E-11</c:v>
                </c:pt>
                <c:pt idx="127">
                  <c:v>-8.89878636350242E-11</c:v>
                </c:pt>
                <c:pt idx="128">
                  <c:v>-9.29396074437645E-11</c:v>
                </c:pt>
                <c:pt idx="129">
                  <c:v>-9.70663880962427E-11</c:v>
                </c:pt>
                <c:pt idx="130">
                  <c:v>-1.01375940502471E-10</c:v>
                </c:pt>
                <c:pt idx="131">
                  <c:v>-1.05876340740045E-10</c:v>
                </c:pt>
                <c:pt idx="132">
                  <c:v>-1.10576021084962E-10</c:v>
                </c:pt>
                <c:pt idx="133">
                  <c:v>-1.15483785704502E-10</c:v>
                </c:pt>
                <c:pt idx="134">
                  <c:v>-1.20608827041366E-10</c:v>
                </c:pt>
                <c:pt idx="135">
                  <c:v>-1.2596074291953E-10</c:v>
                </c:pt>
                <c:pt idx="136">
                  <c:v>-1.31549554403631E-10</c:v>
                </c:pt>
                <c:pt idx="137">
                  <c:v>-1.3738572444511E-10</c:v>
                </c:pt>
                <c:pt idx="138">
                  <c:v>-1.43480177349771E-10</c:v>
                </c:pt>
                <c:pt idx="139">
                  <c:v>-1.49844319102997E-10</c:v>
                </c:pt>
                <c:pt idx="140">
                  <c:v>-1.56490058590405E-10</c:v>
                </c:pt>
                <c:pt idx="141">
                  <c:v>-1.63429829753433E-10</c:v>
                </c:pt>
                <c:pt idx="142">
                  <c:v>-1.70676614721062E-10</c:v>
                </c:pt>
                <c:pt idx="143">
                  <c:v>-1.78243967960724E-10</c:v>
                </c:pt>
                <c:pt idx="144">
                  <c:v>-1.86146041493307E-10</c:v>
                </c:pt>
                <c:pt idx="145">
                  <c:v>-1.94397611219191E-10</c:v>
                </c:pt>
                <c:pt idx="146">
                  <c:v>-2.03014104404274E-10</c:v>
                </c:pt>
                <c:pt idx="147">
                  <c:v>-2.12011628377144E-10</c:v>
                </c:pt>
                <c:pt idx="148">
                  <c:v>-2.21407000490787E-10</c:v>
                </c:pt>
                <c:pt idx="149">
                  <c:v>-2.3121777940457E-10</c:v>
                </c:pt>
                <c:pt idx="150">
                  <c:v>-2.41462297744704E-10</c:v>
                </c:pt>
                <c:pt idx="151">
                  <c:v>-2.52159696203963E-10</c:v>
                </c:pt>
                <c:pt idx="152">
                  <c:v>-2.63329959144092E-10</c:v>
                </c:pt>
                <c:pt idx="153">
                  <c:v>-2.74993951767139E-10</c:v>
                </c:pt>
                <c:pt idx="154">
                  <c:v>-2.87173458924876E-10</c:v>
                </c:pt>
                <c:pt idx="155">
                  <c:v>-2.99891225638499E-10</c:v>
                </c:pt>
                <c:pt idx="156">
                  <c:v>-3.13170999403984E-10</c:v>
                </c:pt>
                <c:pt idx="157">
                  <c:v>-3.27037574361792E-10</c:v>
                </c:pt>
                <c:pt idx="158">
                  <c:v>-3.41516837413081E-10</c:v>
                </c:pt>
                <c:pt idx="159">
                  <c:v>-3.5663581636819E-10</c:v>
                </c:pt>
                <c:pt idx="160">
                  <c:v>-3.72422730216945E-10</c:v>
                </c:pt>
                <c:pt idx="161">
                  <c:v>-3.88907041614246E-10</c:v>
                </c:pt>
                <c:pt idx="162">
                  <c:v>-4.06119511678546E-10</c:v>
                </c:pt>
                <c:pt idx="163">
                  <c:v>-4.24092257205082E-10</c:v>
                </c:pt>
                <c:pt idx="164">
                  <c:v>-4.42858810400215E-10</c:v>
                </c:pt>
                <c:pt idx="165">
                  <c:v>-4.62454181247894E-10</c:v>
                </c:pt>
                <c:pt idx="166">
                  <c:v>-4.82914922624159E-10</c:v>
                </c:pt>
                <c:pt idx="167">
                  <c:v>-5.04279198280652E-10</c:v>
                </c:pt>
                <c:pt idx="168">
                  <c:v>-5.26586853823439E-10</c:v>
                </c:pt>
                <c:pt idx="169">
                  <c:v>-5.49879490818981E-10</c:v>
                </c:pt>
                <c:pt idx="170">
                  <c:v>-5.74200544164868E-10</c:v>
                </c:pt>
                <c:pt idx="171">
                  <c:v>-5.9959536286898E-10</c:v>
                </c:pt>
                <c:pt idx="172">
                  <c:v>-6.26111294387016E-10</c:v>
                </c:pt>
                <c:pt idx="173">
                  <c:v>-6.5379777267491E-10</c:v>
                </c:pt>
                <c:pt idx="174">
                  <c:v>-6.82706410119536E-10</c:v>
                </c:pt>
                <c:pt idx="175">
                  <c:v>-7.12891093518205E-10</c:v>
                </c:pt>
                <c:pt idx="176">
                  <c:v>-7.44408084284985E-10</c:v>
                </c:pt>
                <c:pt idx="177">
                  <c:v>-7.77316123069601E-10</c:v>
                </c:pt>
                <c:pt idx="178">
                  <c:v>-8.11676538982877E-10</c:v>
                </c:pt>
                <c:pt idx="179">
                  <c:v>-8.4755336363108E-10</c:v>
                </c:pt>
                <c:pt idx="180">
                  <c:v>-8.85013450170453E-10</c:v>
                </c:pt>
                <c:pt idx="181">
                  <c:v>-9.24126597602388E-10</c:v>
                </c:pt>
                <c:pt idx="182">
                  <c:v>-9.64965680539393E-10</c:v>
                </c:pt>
                <c:pt idx="183">
                  <c:v>-1.007606784682E-9</c:v>
                </c:pt>
                <c:pt idx="184">
                  <c:v>-1.05212934825728E-9</c:v>
                </c:pt>
                <c:pt idx="185">
                  <c:v>-1.09861630968055E-9</c:v>
                </c:pt>
                <c:pt idx="186">
                  <c:v>-1.14715426171337E-9</c:v>
                </c:pt>
                <c:pt idx="187">
                  <c:v>-1.19783361240257E-9</c:v>
                </c:pt>
                <c:pt idx="188">
                  <c:v>-1.25074875309788E-9</c:v>
                </c:pt>
                <c:pt idx="189">
                  <c:v>-1.30599823385833E-9</c:v>
                </c:pt>
                <c:pt idx="190">
                  <c:v>-1.36368494657127E-9</c:v>
                </c:pt>
                <c:pt idx="191">
                  <c:v>-1.42391631612206E-9</c:v>
                </c:pt>
                <c:pt idx="192">
                  <c:v>-1.48680449996689E-9</c:v>
                </c:pt>
                <c:pt idx="193">
                  <c:v>-1.55246659647695E-9</c:v>
                </c:pt>
                <c:pt idx="194">
                  <c:v>-1.62102486243786E-9</c:v>
                </c:pt>
                <c:pt idx="195">
                  <c:v>-1.69260694010514E-9</c:v>
                </c:pt>
                <c:pt idx="196">
                  <c:v>-1.76734609423383E-9</c:v>
                </c:pt>
                <c:pt idx="197">
                  <c:v>-1.8453814595187E-9</c:v>
                </c:pt>
                <c:pt idx="198">
                  <c:v>-1.92685829890027E-9</c:v>
                </c:pt>
                <c:pt idx="199">
                  <c:v>-2.01192827321175E-9</c:v>
                </c:pt>
                <c:pt idx="200">
                  <c:v>-2.10074972266275E-9</c:v>
                </c:pt>
                <c:pt idx="201">
                  <c:v>-2.19348796067676E-9</c:v>
                </c:pt>
                <c:pt idx="202">
                  <c:v>-2.29031558062238E-9</c:v>
                </c:pt>
                <c:pt idx="203">
                  <c:v>-2.39141277600124E-9</c:v>
                </c:pt>
                <c:pt idx="204">
                  <c:v>-2.49696767468024E-9</c:v>
                </c:pt>
                <c:pt idx="205">
                  <c:v>-2.60717668778112E-9</c:v>
                </c:pt>
                <c:pt idx="206">
                  <c:v>-2.72224487386694E-9</c:v>
                </c:pt>
                <c:pt idx="207">
                  <c:v>-2.84238631909288E-9</c:v>
                </c:pt>
                <c:pt idx="208">
                  <c:v>-2.96782453401746E-9</c:v>
                </c:pt>
                <c:pt idx="209">
                  <c:v>-3.09879286780067E-9</c:v>
                </c:pt>
                <c:pt idx="210">
                  <c:v>-3.23553494054684E-9</c:v>
                </c:pt>
                <c:pt idx="211">
                  <c:v>-3.37830509458279E-9</c:v>
                </c:pt>
                <c:pt idx="212">
                  <c:v>-3.52736886549623E-9</c:v>
                </c:pt>
                <c:pt idx="213">
                  <c:v>-3.68300347379476E-9</c:v>
                </c:pt>
                <c:pt idx="214">
                  <c:v>-3.84549833808344E-9</c:v>
                </c:pt>
                <c:pt idx="215">
                  <c:v>-4.01515561069719E-9</c:v>
                </c:pt>
                <c:pt idx="216">
                  <c:v>-4.19229073676516E-9</c:v>
                </c:pt>
                <c:pt idx="217">
                  <c:v>-4.37723303772627E-9</c:v>
                </c:pt>
                <c:pt idx="218">
                  <c:v>-4.57032632035909E-9</c:v>
                </c:pt>
                <c:pt idx="219">
                  <c:v>-4.77192951243513E-9</c:v>
                </c:pt>
                <c:pt idx="220">
                  <c:v>-4.98241732615259E-9</c:v>
                </c:pt>
                <c:pt idx="221">
                  <c:v>-5.20218095055734E-9</c:v>
                </c:pt>
                <c:pt idx="222">
                  <c:v>-5.43162877421013E-9</c:v>
                </c:pt>
                <c:pt idx="223">
                  <c:v>-5.67118713941318E-9</c:v>
                </c:pt>
                <c:pt idx="224">
                  <c:v>-5.92130112936589E-9</c:v>
                </c:pt>
                <c:pt idx="225">
                  <c:v>-6.18243538967846E-9</c:v>
                </c:pt>
                <c:pt idx="226">
                  <c:v>-6.45507498573386E-9</c:v>
                </c:pt>
                <c:pt idx="227">
                  <c:v>-6.73972629745237E-9</c:v>
                </c:pt>
                <c:pt idx="228">
                  <c:v>-7.03691795308031E-9</c:v>
                </c:pt>
                <c:pt idx="229">
                  <c:v>-7.34720180369373E-9</c:v>
                </c:pt>
                <c:pt idx="230">
                  <c:v>-7.67115394018134E-9</c:v>
                </c:pt>
                <c:pt idx="231">
                  <c:v>-8.00937575454591E-9</c:v>
                </c:pt>
                <c:pt idx="232">
                  <c:v>-8.36249504744285E-9</c:v>
                </c:pt>
                <c:pt idx="233">
                  <c:v>-8.7311671839575E-9</c:v>
                </c:pt>
                <c:pt idx="234">
                  <c:v>-9.11607629970756E-9</c:v>
                </c:pt>
                <c:pt idx="235">
                  <c:v>-9.51793655944761E-9</c:v>
                </c:pt>
                <c:pt idx="236">
                  <c:v>-9.93749347044561E-9</c:v>
                </c:pt>
                <c:pt idx="237">
                  <c:v>-1.03755252529988E-8</c:v>
                </c:pt>
                <c:pt idx="238">
                  <c:v>-1.08328442705572E-8</c:v>
                </c:pt>
                <c:pt idx="239">
                  <c:v>-1.13102985220309E-8</c:v>
                </c:pt>
                <c:pt idx="240">
                  <c:v>-1.18087731989634E-8</c:v>
                </c:pt>
                <c:pt idx="241">
                  <c:v>-1.23291923103733E-8</c:v>
                </c:pt>
                <c:pt idx="242">
                  <c:v>-1.28725203781832E-8</c:v>
                </c:pt>
                <c:pt idx="243">
                  <c:v>-1.34397642062794E-8</c:v>
                </c:pt>
                <c:pt idx="244">
                  <c:v>-1.40319747263782E-8</c:v>
                </c:pt>
                <c:pt idx="245">
                  <c:v>-1.46502489240093E-8</c:v>
                </c:pt>
                <c:pt idx="246">
                  <c:v>-1.52957318480673E-8</c:v>
                </c:pt>
                <c:pt idx="247">
                  <c:v>-1.59696187075313E-8</c:v>
                </c:pt>
                <c:pt idx="248">
                  <c:v>-1.6673157059105E-8</c:v>
                </c:pt>
                <c:pt idx="249">
                  <c:v>-1.74076490896913E-8</c:v>
                </c:pt>
                <c:pt idx="250">
                  <c:v>-1.81744539977791E-8</c:v>
                </c:pt>
                <c:pt idx="251">
                  <c:v>-1.89749904779996E-8</c:v>
                </c:pt>
                <c:pt idx="252">
                  <c:v>-1.98107393132828E-8</c:v>
                </c:pt>
                <c:pt idx="253">
                  <c:v>-2.06832460792426E-8</c:v>
                </c:pt>
                <c:pt idx="254">
                  <c:v>-2.15941239656069E-8</c:v>
                </c:pt>
                <c:pt idx="255">
                  <c:v>-2.25450567197225E-8</c:v>
                </c:pt>
                <c:pt idx="256">
                  <c:v>-2.3537801717371E-8</c:v>
                </c:pt>
                <c:pt idx="257">
                  <c:v>-2.45741931663594E-8</c:v>
                </c:pt>
                <c:pt idx="258">
                  <c:v>-2.56561454485807E-8</c:v>
                </c:pt>
                <c:pt idx="259">
                  <c:v>-2.67856566064773E-8</c:v>
                </c:pt>
                <c:pt idx="260">
                  <c:v>-2.79648119800988E-8</c:v>
                </c:pt>
                <c:pt idx="261">
                  <c:v>-2.91957880012018E-8</c:v>
                </c:pt>
                <c:pt idx="262">
                  <c:v>-3.04808561511162E-8</c:v>
                </c:pt>
                <c:pt idx="263">
                  <c:v>-3.18223870893876E-8</c:v>
                </c:pt>
                <c:pt idx="264">
                  <c:v>-3.32228549604998E-8</c:v>
                </c:pt>
                <c:pt idx="265">
                  <c:v>-3.46848418862925E-8</c:v>
                </c:pt>
                <c:pt idx="266">
                  <c:v>-3.62110426520115E-8</c:v>
                </c:pt>
                <c:pt idx="267">
                  <c:v>-3.78042695942621E-8</c:v>
                </c:pt>
                <c:pt idx="268">
                  <c:v>-3.94674576994892E-8</c:v>
                </c:pt>
                <c:pt idx="269">
                  <c:v>-4.12036699219682E-8</c:v>
                </c:pt>
                <c:pt idx="270">
                  <c:v>-4.30161027306724E-8</c:v>
                </c:pt>
                <c:pt idx="271">
                  <c:v>-4.4908091894777E-8</c:v>
                </c:pt>
                <c:pt idx="272">
                  <c:v>-4.68831185179706E-8</c:v>
                </c:pt>
                <c:pt idx="273">
                  <c:v>-4.89448153321734E-8</c:v>
                </c:pt>
                <c:pt idx="274">
                  <c:v>-5.10969732617106E-8</c:v>
                </c:pt>
                <c:pt idx="275">
                  <c:v>-5.33435482694474E-8</c:v>
                </c:pt>
                <c:pt idx="276">
                  <c:v>-5.56886684968855E-8</c:v>
                </c:pt>
                <c:pt idx="277">
                  <c:v>-5.81366417107158E-8</c:v>
                </c:pt>
                <c:pt idx="278">
                  <c:v>-6.06919630688534E-8</c:v>
                </c:pt>
                <c:pt idx="279">
                  <c:v>-6.33593232195234E-8</c:v>
                </c:pt>
                <c:pt idx="280">
                  <c:v>-6.61436167475396E-8</c:v>
                </c:pt>
                <c:pt idx="281">
                  <c:v>-6.90499509825046E-8</c:v>
                </c:pt>
                <c:pt idx="282">
                  <c:v>-7.20836551842827E-8</c:v>
                </c:pt>
                <c:pt idx="283">
                  <c:v>-7.52502901217375E-8</c:v>
                </c:pt>
                <c:pt idx="284">
                  <c:v>-7.85556580613918E-8</c:v>
                </c:pt>
                <c:pt idx="285">
                  <c:v>-8.20058131833705E-8</c:v>
                </c:pt>
                <c:pt idx="286">
                  <c:v>-8.5607072442703E-8</c:v>
                </c:pt>
                <c:pt idx="287">
                  <c:v>-8.93660268948276E-8</c:v>
                </c:pt>
                <c:pt idx="288">
                  <c:v>-9.32895535049145E-8</c:v>
                </c:pt>
                <c:pt idx="289">
                  <c:v>-9.73848274614506E-8</c:v>
                </c:pt>
                <c:pt idx="290">
                  <c:v>-1.01659335015374E-7</c:v>
                </c:pt>
                <c:pt idx="291">
                  <c:v>-1.06120886866941E-7</c:v>
                </c:pt>
                <c:pt idx="292">
                  <c:v>-1.10777632123415E-7</c:v>
                </c:pt>
                <c:pt idx="293">
                  <c:v>-1.1563807285165E-7</c:v>
                </c:pt>
                <c:pt idx="294">
                  <c:v>-1.2071107925061E-7</c:v>
                </c:pt>
                <c:pt idx="295">
                  <c:v>-1.26005905469941E-7</c:v>
                </c:pt>
                <c:pt idx="296">
                  <c:v>-1.31532206101753E-7</c:v>
                </c:pt>
                <c:pt idx="297">
                  <c:v>-1.37300053373941E-7</c:v>
                </c:pt>
                <c:pt idx="298">
                  <c:v>-1.43319955074496E-7</c:v>
                </c:pt>
                <c:pt idx="299">
                  <c:v>-1.49602873237531E-7</c:v>
                </c:pt>
                <c:pt idx="300">
                  <c:v>-1.56160243622947E-7</c:v>
                </c:pt>
                <c:pt idx="301">
                  <c:v>-1.63003996023067E-7</c:v>
                </c:pt>
                <c:pt idx="302">
                  <c:v>-1.70146575430852E-7</c:v>
                </c:pt>
                <c:pt idx="303">
                  <c:v>-1.77600964105812E-7</c:v>
                </c:pt>
                <c:pt idx="304">
                  <c:v>-1.85380704575162E-7</c:v>
                </c:pt>
                <c:pt idx="305">
                  <c:v>-1.93499923609356E-7</c:v>
                </c:pt>
                <c:pt idx="306">
                  <c:v>-2.01973357212696E-7</c:v>
                </c:pt>
                <c:pt idx="307">
                  <c:v>-2.1081637667144E-7</c:v>
                </c:pt>
                <c:pt idx="308">
                  <c:v>-2.20045015703514E-7</c:v>
                </c:pt>
                <c:pt idx="309">
                  <c:v>-2.29675998755785E-7</c:v>
                </c:pt>
                <c:pt idx="310">
                  <c:v>-2.39726770496717E-7</c:v>
                </c:pt>
                <c:pt idx="311">
                  <c:v>-2.50215526554174E-7</c:v>
                </c:pt>
                <c:pt idx="312">
                  <c:v>-2.611612455502E-7</c:v>
                </c:pt>
                <c:pt idx="313">
                  <c:v>-2.72583722486685E-7</c:v>
                </c:pt>
                <c:pt idx="314">
                  <c:v>-2.84503603538055E-7</c:v>
                </c:pt>
                <c:pt idx="315">
                  <c:v>-2.96942422309387E-7</c:v>
                </c:pt>
                <c:pt idx="316">
                  <c:v>-3.09922637620737E-7</c:v>
                </c:pt>
                <c:pt idx="317">
                  <c:v>-3.23467672880944E-7</c:v>
                </c:pt>
                <c:pt idx="318">
                  <c:v>-3.37601957116734E-7</c:v>
                </c:pt>
                <c:pt idx="319">
                  <c:v>-3.52350967725602E-7</c:v>
                </c:pt>
                <c:pt idx="320">
                  <c:v>-3.67741275023777E-7</c:v>
                </c:pt>
                <c:pt idx="321">
                  <c:v>-3.83800588663373E-7</c:v>
                </c:pt>
                <c:pt idx="322">
                  <c:v>-4.00557805995926E-7</c:v>
                </c:pt>
                <c:pt idx="323">
                  <c:v>-4.18043062462536E-7</c:v>
                </c:pt>
                <c:pt idx="324">
                  <c:v>-4.36287784094137E-7</c:v>
                </c:pt>
                <c:pt idx="325">
                  <c:v>-4.55324742208744E-7</c:v>
                </c:pt>
                <c:pt idx="326">
                  <c:v>-4.75188110396043E-7</c:v>
                </c:pt>
                <c:pt idx="327">
                  <c:v>-4.95913523883277E-7</c:v>
                </c:pt>
                <c:pt idx="328">
                  <c:v>-5.1753814138021E-7</c:v>
                </c:pt>
                <c:pt idx="329">
                  <c:v>-5.40100709504816E-7</c:v>
                </c:pt>
                <c:pt idx="330">
                  <c:v>-5.63641629895426E-7</c:v>
                </c:pt>
                <c:pt idx="331">
                  <c:v>-5.88203029119306E-7</c:v>
                </c:pt>
                <c:pt idx="332">
                  <c:v>-6.13828831491971E-7</c:v>
                </c:pt>
                <c:pt idx="333">
                  <c:v>-6.40564834926189E-7</c:v>
                </c:pt>
                <c:pt idx="334">
                  <c:v>-6.68458789934238E-7</c:v>
                </c:pt>
                <c:pt idx="335">
                  <c:v>-6.97560481912011E-7</c:v>
                </c:pt>
                <c:pt idx="336">
                  <c:v>-7.27921816838551E-7</c:v>
                </c:pt>
                <c:pt idx="337">
                  <c:v>-7.5959691053E-7</c:v>
                </c:pt>
                <c:pt idx="338">
                  <c:v>-7.92642181592308E-7</c:v>
                </c:pt>
                <c:pt idx="339">
                  <c:v>-8.27116448222918E-7</c:v>
                </c:pt>
                <c:pt idx="340">
                  <c:v>-8.63081029017354E-7</c:v>
                </c:pt>
                <c:pt idx="341">
                  <c:v>-9.0059984794299E-7</c:v>
                </c:pt>
                <c:pt idx="342">
                  <c:v>-9.39739543648483E-7</c:v>
                </c:pt>
                <c:pt idx="343">
                  <c:v>-9.80569583284057E-7</c:v>
                </c:pt>
                <c:pt idx="344">
                  <c:v>-1.02316238101462E-6</c:v>
                </c:pt>
                <c:pt idx="345">
                  <c:v>-1.06759342141493E-6</c:v>
                </c:pt>
                <c:pt idx="346">
                  <c:v>-1.11394138794314E-6</c:v>
                </c:pt>
                <c:pt idx="347">
                  <c:v>-1.16228829669713E-6</c:v>
                </c:pt>
                <c:pt idx="348">
                  <c:v>-1.21271963566545E-6</c:v>
                </c:pt>
                <c:pt idx="349">
                  <c:v>-1.26532450969339E-6</c:v>
                </c:pt>
                <c:pt idx="350">
                  <c:v>-1.32019579139296E-6</c:v>
                </c:pt>
                <c:pt idx="351">
                  <c:v>-1.37743027823442E-6</c:v>
                </c:pt>
                <c:pt idx="352">
                  <c:v>-1.43712885606629E-6</c:v>
                </c:pt>
                <c:pt idx="353">
                  <c:v>-1.49939666932018E-6</c:v>
                </c:pt>
                <c:pt idx="354">
                  <c:v>-1.56434329816661E-6</c:v>
                </c:pt>
                <c:pt idx="355">
                  <c:v>-1.63208294289821E-6</c:v>
                </c:pt>
                <c:pt idx="356">
                  <c:v>-1.70273461582735E-6</c:v>
                </c:pt>
                <c:pt idx="357">
                  <c:v>-1.77642234099601E-6</c:v>
                </c:pt>
                <c:pt idx="358">
                  <c:v>-1.85327536200718E-6</c:v>
                </c:pt>
                <c:pt idx="359">
                  <c:v>-1.93342835829882E-6</c:v>
                </c:pt>
                <c:pt idx="360">
                  <c:v>-2.0170216701935E-6</c:v>
                </c:pt>
                <c:pt idx="361">
                  <c:v>-2.10420153306938E-6</c:v>
                </c:pt>
                <c:pt idx="362">
                  <c:v>-2.19512032101158E-6</c:v>
                </c:pt>
                <c:pt idx="363">
                  <c:v>-2.28993680031568E-6</c:v>
                </c:pt>
                <c:pt idx="364">
                  <c:v>-2.38881639323026E-6</c:v>
                </c:pt>
                <c:pt idx="365">
                  <c:v>-2.49193145233845E-6</c:v>
                </c:pt>
                <c:pt idx="366">
                  <c:v>-2.5994615459946E-6</c:v>
                </c:pt>
                <c:pt idx="367">
                  <c:v>-2.71159375524688E-6</c:v>
                </c:pt>
                <c:pt idx="368">
                  <c:v>-2.82852298269284E-6</c:v>
                </c:pt>
                <c:pt idx="369">
                  <c:v>-2.95045227373169E-6</c:v>
                </c:pt>
                <c:pt idx="370">
                  <c:v>-3.07759315069368E-6</c:v>
                </c:pt>
                <c:pt idx="371">
                  <c:v>-3.21016596034517E-6</c:v>
                </c:pt>
                <c:pt idx="372">
                  <c:v>-3.34840023528568E-6</c:v>
                </c:pt>
                <c:pt idx="373">
                  <c:v>-3.49253506977268E-6</c:v>
                </c:pt>
                <c:pt idx="374">
                  <c:v>-3.64281951052863E-6</c:v>
                </c:pt>
                <c:pt idx="375">
                  <c:v>-3.79951296310563E-6</c:v>
                </c:pt>
                <c:pt idx="376">
                  <c:v>-3.96288561440348E-6</c:v>
                </c:pt>
                <c:pt idx="377">
                  <c:v>-4.13321887195796E-6</c:v>
                </c:pt>
                <c:pt idx="378">
                  <c:v>-4.31080582063955E-6</c:v>
                </c:pt>
                <c:pt idx="379">
                  <c:v>-4.4959516974239E-6</c:v>
                </c:pt>
                <c:pt idx="380">
                  <c:v>-4.68897438492072E-6</c:v>
                </c:pt>
                <c:pt idx="381">
                  <c:v>-4.89020492437074E-6</c:v>
                </c:pt>
                <c:pt idx="382">
                  <c:v>-5.09998804884591E-6</c:v>
                </c:pt>
                <c:pt idx="383">
                  <c:v>-5.3186827374144E-6</c:v>
                </c:pt>
                <c:pt idx="384">
                  <c:v>-5.54666279105749E-6</c:v>
                </c:pt>
                <c:pt idx="385">
                  <c:v>-5.78431743115393E-6</c:v>
                </c:pt>
                <c:pt idx="386">
                  <c:v>-6.03205192137503E-6</c:v>
                </c:pt>
                <c:pt idx="387">
                  <c:v>-6.29028821386299E-6</c:v>
                </c:pt>
                <c:pt idx="388">
                  <c:v>-6.55946562059509E-6</c:v>
                </c:pt>
                <c:pt idx="389">
                  <c:v>-6.84004151086697E-6</c:v>
                </c:pt>
                <c:pt idx="390">
                  <c:v>-7.13249203586022E-6</c:v>
                </c:pt>
                <c:pt idx="391">
                  <c:v>-7.43731288129185E-6</c:v>
                </c:pt>
                <c:pt idx="392">
                  <c:v>-7.75502004917703E-6</c:v>
                </c:pt>
                <c:pt idx="393">
                  <c:v>-8.08615066977085E-6</c:v>
                </c:pt>
                <c:pt idx="394">
                  <c:v>-8.43126384479002E-6</c:v>
                </c:pt>
                <c:pt idx="395">
                  <c:v>-8.79094152305275E-6</c:v>
                </c:pt>
                <c:pt idx="396">
                  <c:v>-9.16578940971042E-6</c:v>
                </c:pt>
                <c:pt idx="397">
                  <c:v>-9.55643791028593E-6</c:v>
                </c:pt>
                <c:pt idx="398">
                  <c:v>-9.96354311076936E-6</c:v>
                </c:pt>
                <c:pt idx="399">
                  <c:v>-1.03877877950654E-5</c:v>
                </c:pt>
                <c:pt idx="400">
                  <c:v>-1.08298825011255E-5</c:v>
                </c:pt>
                <c:pt idx="401">
                  <c:v>-1.12905666171409E-5</c:v>
                </c:pt>
                <c:pt idx="402">
                  <c:v>-1.17706095192175E-5</c:v>
                </c:pt>
                <c:pt idx="403">
                  <c:v>-1.22708117519943E-5</c:v>
                </c:pt>
                <c:pt idx="404">
                  <c:v>-1.27920062537163E-5</c:v>
                </c:pt>
                <c:pt idx="405">
                  <c:v>-1.33350596273162E-5</c:v>
                </c:pt>
                <c:pt idx="406">
                  <c:v>-1.39008734591075E-5</c:v>
                </c:pt>
                <c:pt idx="407">
                  <c:v>-1.44903856867396E-5</c:v>
                </c:pt>
                <c:pt idx="408">
                  <c:v>-1.51045720181158E-5</c:v>
                </c:pt>
                <c:pt idx="409">
                  <c:v>-1.5744447403022E-5</c:v>
                </c:pt>
                <c:pt idx="410">
                  <c:v>-1.64110675592692E-5</c:v>
                </c:pt>
                <c:pt idx="411">
                  <c:v>-1.71055305552013E-5</c:v>
                </c:pt>
                <c:pt idx="412">
                  <c:v>-1.78289784504732E-5</c:v>
                </c:pt>
                <c:pt idx="413">
                  <c:v>-1.85825989970606E-5</c:v>
                </c:pt>
                <c:pt idx="414">
                  <c:v>-1.93676274025123E-5</c:v>
                </c:pt>
                <c:pt idx="415">
                  <c:v>-2.01853481575144E-5</c:v>
                </c:pt>
                <c:pt idx="416">
                  <c:v>-2.10370969298912E-5</c:v>
                </c:pt>
                <c:pt idx="417">
                  <c:v>-2.19242625272239E-5</c:v>
                </c:pt>
                <c:pt idx="418">
                  <c:v>-2.2848288930322E-5</c:v>
                </c:pt>
                <c:pt idx="419">
                  <c:v>-2.38106773998469E-5</c:v>
                </c:pt>
                <c:pt idx="420">
                  <c:v>-2.48129886584361E-5</c:v>
                </c:pt>
                <c:pt idx="421">
                  <c:v>-2.58568451507429E-5</c:v>
                </c:pt>
                <c:pt idx="422">
                  <c:v>-2.69439333838598E-5</c:v>
                </c:pt>
                <c:pt idx="423">
                  <c:v>-2.80760063506531E-5</c:v>
                </c:pt>
                <c:pt idx="424">
                  <c:v>-2.9254886038597E-5</c:v>
                </c:pt>
                <c:pt idx="425">
                  <c:v>-3.04824660267528E-5</c:v>
                </c:pt>
                <c:pt idx="426">
                  <c:v>-3.17607141735947E-5</c:v>
                </c:pt>
                <c:pt idx="427">
                  <c:v>-3.3091675398446E-5</c:v>
                </c:pt>
                <c:pt idx="428">
                  <c:v>-3.4477474559343E-5</c:v>
                </c:pt>
                <c:pt idx="429">
                  <c:v>-3.59203194302034E-5</c:v>
                </c:pt>
                <c:pt idx="430">
                  <c:v>-3.74225037802283E-5</c:v>
                </c:pt>
                <c:pt idx="431">
                  <c:v>-3.89864105585242E-5</c:v>
                </c:pt>
                <c:pt idx="432">
                  <c:v>-4.06145151869844E-5</c:v>
                </c:pt>
                <c:pt idx="433">
                  <c:v>-4.2309388964517E-5</c:v>
                </c:pt>
                <c:pt idx="434">
                  <c:v>-4.4073702585764E-5</c:v>
                </c:pt>
                <c:pt idx="435">
                  <c:v>-4.59102297774941E-5</c:v>
                </c:pt>
                <c:pt idx="436">
                  <c:v>-4.78218510559032E-5</c:v>
                </c:pt>
                <c:pt idx="437">
                  <c:v>-4.98115576080993E-5</c:v>
                </c:pt>
                <c:pt idx="438">
                  <c:v>-5.1882455301083E-5</c:v>
                </c:pt>
                <c:pt idx="439">
                  <c:v>-5.40377688215749E-5</c:v>
                </c:pt>
                <c:pt idx="440">
                  <c:v>-5.62808459500717E-5</c:v>
                </c:pt>
                <c:pt idx="441">
                  <c:v>-5.86151619725378E-5</c:v>
                </c:pt>
                <c:pt idx="442">
                  <c:v>-6.10443242331697E-5</c:v>
                </c:pt>
                <c:pt idx="443">
                  <c:v>-6.35720768316773E-5</c:v>
                </c:pt>
                <c:pt idx="444">
                  <c:v>-6.62023054685478E-5</c:v>
                </c:pt>
                <c:pt idx="445">
                  <c:v>-6.89390424417569E-5</c:v>
                </c:pt>
                <c:pt idx="446">
                  <c:v>-7.17864717983978E-5</c:v>
                </c:pt>
                <c:pt idx="447">
                  <c:v>-7.47489346446777E-5</c:v>
                </c:pt>
                <c:pt idx="448">
                  <c:v>-7.78309346177316E-5</c:v>
                </c:pt>
                <c:pt idx="449">
                  <c:v>-8.103714352266E-5</c:v>
                </c:pt>
                <c:pt idx="450">
                  <c:v>-8.43724071381761E-5</c:v>
                </c:pt>
                <c:pt idx="451">
                  <c:v>-8.7841751194193E-5</c:v>
                </c:pt>
                <c:pt idx="452">
                  <c:v>-9.14503875246269E-5</c:v>
                </c:pt>
                <c:pt idx="453">
                  <c:v>-9.52037203986267E-5</c:v>
                </c:pt>
                <c:pt idx="454">
                  <c:v>-9.91073530333548E-5</c:v>
                </c:pt>
                <c:pt idx="455">
                  <c:v>-0.000103167094291347</c:v>
                </c:pt>
                <c:pt idx="456">
                  <c:v>-0.00010738896556537</c:v>
                </c:pt>
                <c:pt idx="457">
                  <c:v>-0.000111779207853569</c:v>
                </c:pt>
                <c:pt idx="458">
                  <c:v>-0.000116344289027546</c:v>
                </c:pt>
                <c:pt idx="459">
                  <c:v>-0.000121090911295861</c:v>
                </c:pt>
                <c:pt idx="460">
                  <c:v>-0.000126026018865238</c:v>
                </c:pt>
                <c:pt idx="461">
                  <c:v>-0.000131156805801588</c:v>
                </c:pt>
                <c:pt idx="462">
                  <c:v>-0.000136490724092697</c:v>
                </c:pt>
                <c:pt idx="463">
                  <c:v>-0.000142035491914213</c:v>
                </c:pt>
                <c:pt idx="464">
                  <c:v>-0.000147799102100246</c:v>
                </c:pt>
                <c:pt idx="465">
                  <c:v>-0.000153789830819627</c:v>
                </c:pt>
                <c:pt idx="466">
                  <c:v>-0.000160016246458515</c:v>
                </c:pt>
                <c:pt idx="467">
                  <c:v>-0.000166487218709687</c:v>
                </c:pt>
                <c:pt idx="468">
                  <c:v>-0.00017321192786843</c:v>
                </c:pt>
                <c:pt idx="469">
                  <c:v>-0.000180199874334542</c:v>
                </c:pt>
                <c:pt idx="470">
                  <c:v>-0.000187460888319458</c:v>
                </c:pt>
                <c:pt idx="471">
                  <c:v>-0.000195005139757013</c:v>
                </c:pt>
                <c:pt idx="472">
                  <c:v>-0.0002028431484158</c:v>
                </c:pt>
                <c:pt idx="473">
                  <c:v>-0.000210985794210489</c:v>
                </c:pt>
                <c:pt idx="474">
                  <c:v>-0.000219444327708796</c:v>
                </c:pt>
                <c:pt idx="475">
                  <c:v>-0.000228230380830158</c:v>
                </c:pt>
                <c:pt idx="476">
                  <c:v>-0.00023735597773135</c:v>
                </c:pt>
                <c:pt idx="477">
                  <c:v>-0.000246833545873529</c:v>
                </c:pt>
                <c:pt idx="478">
                  <c:v>-0.000256675927264304</c:v>
                </c:pt>
                <c:pt idx="479">
                  <c:v>-0.000266896389867519</c:v>
                </c:pt>
                <c:pt idx="480">
                  <c:v>-0.000277508639172436</c:v>
                </c:pt>
                <c:pt idx="481">
                  <c:v>-0.000288526829912957</c:v>
                </c:pt>
                <c:pt idx="482">
                  <c:v>-0.000299965577926391</c:v>
                </c:pt>
                <c:pt idx="483">
                  <c:v>-0.000311839972140074</c:v>
                </c:pt>
                <c:pt idx="484">
                  <c:v>-0.000324165586672862</c:v>
                </c:pt>
                <c:pt idx="485">
                  <c:v>-0.000336958493037133</c:v>
                </c:pt>
                <c:pt idx="486">
                  <c:v>-0.000350235272425524</c:v>
                </c:pt>
                <c:pt idx="487">
                  <c:v>-0.000364013028065026</c:v>
                </c:pt>
                <c:pt idx="488">
                  <c:v>-0.000378309397619474</c:v>
                </c:pt>
                <c:pt idx="489">
                  <c:v>-0.000393142565619684</c:v>
                </c:pt>
                <c:pt idx="490">
                  <c:v>-0.000408531275898651</c:v>
                </c:pt>
                <c:pt idx="491">
                  <c:v>-0.000424494844007297</c:v>
                </c:pt>
                <c:pt idx="492">
                  <c:v>-0.000441053169584148</c:v>
                </c:pt>
                <c:pt idx="493">
                  <c:v>-0.000458226748650135</c:v>
                </c:pt>
                <c:pt idx="494">
                  <c:v>-0.000476036685797436</c:v>
                </c:pt>
                <c:pt idx="495">
                  <c:v>-0.00049450470623876</c:v>
                </c:pt>
                <c:pt idx="496">
                  <c:v>-0.000513653167680997</c:v>
                </c:pt>
                <c:pt idx="497">
                  <c:v>-0.000533505071984332</c:v>
                </c:pt>
                <c:pt idx="498">
                  <c:v>-0.000554084076565137</c:v>
                </c:pt>
                <c:pt idx="499">
                  <c:v>-0.000575414505497892</c:v>
                </c:pt>
                <c:pt idx="500">
                  <c:v>-0.000597521360268264</c:v>
                </c:pt>
                <c:pt idx="501">
                  <c:v>-0.000620430330126068</c:v>
                </c:pt>
                <c:pt idx="502">
                  <c:v>-0.000644167801983415</c:v>
                </c:pt>
                <c:pt idx="503">
                  <c:v>-0.000668760869799615</c:v>
                </c:pt>
                <c:pt idx="504">
                  <c:v>-0.000694237343390603</c:v>
                </c:pt>
                <c:pt idx="505">
                  <c:v>-0.000720625756596562</c:v>
                </c:pt>
                <c:pt idx="506">
                  <c:v>-0.000747955374737246</c:v>
                </c:pt>
                <c:pt idx="507">
                  <c:v>-0.000776256201280059</c:v>
                </c:pt>
                <c:pt idx="508">
                  <c:v>-0.000805558983641333</c:v>
                </c:pt>
                <c:pt idx="509">
                  <c:v>-0.000835895218036416</c:v>
                </c:pt>
                <c:pt idx="510">
                  <c:v>-0.000867297153289143</c:v>
                </c:pt>
                <c:pt idx="511">
                  <c:v>-0.000899797793506041</c:v>
                </c:pt>
                <c:pt idx="512">
                  <c:v>-0.000933430899515066</c:v>
                </c:pt>
                <c:pt idx="513">
                  <c:v>-0.000968230988963125</c:v>
                </c:pt>
                <c:pt idx="514">
                  <c:v>-0.00100423333496051</c:v>
                </c:pt>
                <c:pt idx="515">
                  <c:v>-0.00104147396315444</c:v>
                </c:pt>
                <c:pt idx="516">
                  <c:v>-0.00107998964710721</c:v>
                </c:pt>
                <c:pt idx="517">
                  <c:v>-0.00111981790184833</c:v>
                </c:pt>
                <c:pt idx="518">
                  <c:v>-0.00116099697546244</c:v>
                </c:pt>
                <c:pt idx="519">
                  <c:v>-0.00120356583856837</c:v>
                </c:pt>
                <c:pt idx="520">
                  <c:v>-0.00124756417153698</c:v>
                </c:pt>
                <c:pt idx="521">
                  <c:v>-0.00129303234928787</c:v>
                </c:pt>
                <c:pt idx="522">
                  <c:v>-0.00134001142349719</c:v>
                </c:pt>
                <c:pt idx="523">
                  <c:v>-0.00138854310204089</c:v>
                </c:pt>
                <c:pt idx="524">
                  <c:v>-0.00143866972548906</c:v>
                </c:pt>
                <c:pt idx="525">
                  <c:v>-0.0014904342404588</c:v>
                </c:pt>
                <c:pt idx="526">
                  <c:v>-0.00154388016962398</c:v>
                </c:pt>
                <c:pt idx="527">
                  <c:v>-0.00159905157817145</c:v>
                </c:pt>
                <c:pt idx="528">
                  <c:v>-0.00165599303648368</c:v>
                </c:pt>
                <c:pt idx="529">
                  <c:v>-0.00171474957881873</c:v>
                </c:pt>
                <c:pt idx="530">
                  <c:v>-0.0017753666577484</c:v>
                </c:pt>
                <c:pt idx="531">
                  <c:v>-0.00183789009410566</c:v>
                </c:pt>
                <c:pt idx="532">
                  <c:v>-0.0019023660221825</c:v>
                </c:pt>
                <c:pt idx="533">
                  <c:v>-0.00196884082990864</c:v>
                </c:pt>
                <c:pt idx="534">
                  <c:v>-0.00203736109373183</c:v>
                </c:pt>
                <c:pt idx="535">
                  <c:v>-0.00210797350790902</c:v>
                </c:pt>
                <c:pt idx="536">
                  <c:v>-0.00218072480790769</c:v>
                </c:pt>
                <c:pt idx="537">
                  <c:v>-0.00225566168760535</c:v>
                </c:pt>
                <c:pt idx="538">
                  <c:v>-0.00233283070996453</c:v>
                </c:pt>
                <c:pt idx="539">
                  <c:v>-0.00241227821084935</c:v>
                </c:pt>
                <c:pt idx="540">
                  <c:v>-0.00249405019563903</c:v>
                </c:pt>
                <c:pt idx="541">
                  <c:v>-0.00257819222828215</c:v>
                </c:pt>
                <c:pt idx="542">
                  <c:v>-0.00266474931242496</c:v>
                </c:pt>
                <c:pt idx="543">
                  <c:v>-0.00275376576423548</c:v>
                </c:pt>
                <c:pt idx="544">
                  <c:v>-0.00284528507653448</c:v>
                </c:pt>
                <c:pt idx="545">
                  <c:v>-0.00293934977383332</c:v>
                </c:pt>
                <c:pt idx="546">
                  <c:v>-0.00303600125786818</c:v>
                </c:pt>
                <c:pt idx="547">
                  <c:v>-0.00313527964320924</c:v>
                </c:pt>
                <c:pt idx="548">
                  <c:v>-0.00323722358251337</c:v>
                </c:pt>
                <c:pt idx="549">
                  <c:v>-0.00334187008097836</c:v>
                </c:pt>
                <c:pt idx="550">
                  <c:v>-0.00344925429954751</c:v>
                </c:pt>
                <c:pt idx="551">
                  <c:v>-0.00355940934640313</c:v>
                </c:pt>
                <c:pt idx="552">
                  <c:v>-0.00367236605627901</c:v>
                </c:pt>
                <c:pt idx="553">
                  <c:v>-0.00378815275711304</c:v>
                </c:pt>
                <c:pt idx="554">
                  <c:v>-0.00390679502355292</c:v>
                </c:pt>
                <c:pt idx="555">
                  <c:v>-0.00402831541682014</c:v>
                </c:pt>
                <c:pt idx="556">
                  <c:v>-0.00415273321043077</c:v>
                </c:pt>
                <c:pt idx="557">
                  <c:v>-0.0042800641012646</c:v>
                </c:pt>
                <c:pt idx="558">
                  <c:v>-0.00441031990546874</c:v>
                </c:pt>
                <c:pt idx="559">
                  <c:v>-0.00454350823867681</c:v>
                </c:pt>
                <c:pt idx="560">
                  <c:v>-0.00467963218002047</c:v>
                </c:pt>
                <c:pt idx="561">
                  <c:v>-0.00481868991940662</c:v>
                </c:pt>
                <c:pt idx="562">
                  <c:v>-0.00496067438753147</c:v>
                </c:pt>
                <c:pt idx="563">
                  <c:v>-0.00510557286810084</c:v>
                </c:pt>
                <c:pt idx="564">
                  <c:v>-0.00525336659172559</c:v>
                </c:pt>
                <c:pt idx="565">
                  <c:v>-0.00540403031096182</c:v>
                </c:pt>
                <c:pt idx="566">
                  <c:v>-0.00555753185596674</c:v>
                </c:pt>
                <c:pt idx="567">
                  <c:v>-0.00571383167024455</c:v>
                </c:pt>
                <c:pt idx="568">
                  <c:v>-0.00587288232595979</c:v>
                </c:pt>
                <c:pt idx="569">
                  <c:v>-0.00603462801830157</c:v>
                </c:pt>
                <c:pt idx="570">
                  <c:v>-0.0061990040383881</c:v>
                </c:pt>
                <c:pt idx="571">
                  <c:v>-0.00636593622420898</c:v>
                </c:pt>
                <c:pt idx="572">
                  <c:v>-0.00653534038911143</c:v>
                </c:pt>
                <c:pt idx="573">
                  <c:v>-0.0067071217273475</c:v>
                </c:pt>
                <c:pt idx="574">
                  <c:v>-0.00688117419621053</c:v>
                </c:pt>
                <c:pt idx="575">
                  <c:v>-0.00705737987430288</c:v>
                </c:pt>
                <c:pt idx="576">
                  <c:v>-0.00723560829549069</c:v>
                </c:pt>
                <c:pt idx="577">
                  <c:v>-0.00741571575811781</c:v>
                </c:pt>
                <c:pt idx="578">
                  <c:v>-0.00759754460906803</c:v>
                </c:pt>
                <c:pt idx="579">
                  <c:v>-0.00778092250228328</c:v>
                </c:pt>
                <c:pt idx="580">
                  <c:v>-0.00796566163136487</c:v>
                </c:pt>
                <c:pt idx="581">
                  <c:v>-0.00815155793590661</c:v>
                </c:pt>
                <c:pt idx="582">
                  <c:v>-0.00833839028122995</c:v>
                </c:pt>
                <c:pt idx="583">
                  <c:v>-0.00852591961121533</c:v>
                </c:pt>
                <c:pt idx="584">
                  <c:v>-0.0087138880739482</c:v>
                </c:pt>
                <c:pt idx="585">
                  <c:v>-0.008902018119923</c:v>
                </c:pt>
                <c:pt idx="586">
                  <c:v>-0.00909001157257574</c:v>
                </c:pt>
                <c:pt idx="587">
                  <c:v>-0.00927754867094163</c:v>
                </c:pt>
                <c:pt idx="588">
                  <c:v>-0.00946428708426325</c:v>
                </c:pt>
                <c:pt idx="589">
                  <c:v>-0.0096498608984021</c:v>
                </c:pt>
                <c:pt idx="590">
                  <c:v>-0.00983387957393555</c:v>
                </c:pt>
                <c:pt idx="591">
                  <c:v>-0.0100159268758502</c:v>
                </c:pt>
                <c:pt idx="592">
                  <c:v>-0.010195559774772</c:v>
                </c:pt>
                <c:pt idx="593">
                  <c:v>-0.010372307319702</c:v>
                </c:pt>
                <c:pt idx="594">
                  <c:v>-0.0105456694822563</c:v>
                </c:pt>
                <c:pt idx="595">
                  <c:v>-0.0107151159724371</c:v>
                </c:pt>
                <c:pt idx="596">
                  <c:v>-0.0108800850259891</c:v>
                </c:pt>
                <c:pt idx="597">
                  <c:v>-0.0110399821634237</c:v>
                </c:pt>
                <c:pt idx="598">
                  <c:v>-0.0111941789208191</c:v>
                </c:pt>
                <c:pt idx="599">
                  <c:v>-0.0113420115525294</c:v>
                </c:pt>
                <c:pt idx="600">
                  <c:v>-0.01148277970596</c:v>
                </c:pt>
                <c:pt idx="601">
                  <c:v>-0.011615745068589</c:v>
                </c:pt>
                <c:pt idx="602">
                  <c:v>-0.0117401299874322</c:v>
                </c:pt>
                <c:pt idx="603">
                  <c:v>-0.011855116061172</c:v>
                </c:pt>
                <c:pt idx="604">
                  <c:v>-0.0119598427051821</c:v>
                </c:pt>
                <c:pt idx="605">
                  <c:v>-0.0120534056896964</c:v>
                </c:pt>
                <c:pt idx="606">
                  <c:v>-0.0121348556513806</c:v>
                </c:pt>
                <c:pt idx="607">
                  <c:v>-0.0122031965785725</c:v>
                </c:pt>
                <c:pt idx="608">
                  <c:v>-0.0122573842704643</c:v>
                </c:pt>
                <c:pt idx="609">
                  <c:v>-0.0122963247704981</c:v>
                </c:pt>
                <c:pt idx="610">
                  <c:v>-0.01231887277425</c:v>
                </c:pt>
                <c:pt idx="611">
                  <c:v>-0.0123238300120667</c:v>
                </c:pt>
                <c:pt idx="612">
                  <c:v>-0.0123099436067158</c:v>
                </c:pt>
                <c:pt idx="613">
                  <c:v>-0.0122759044062939</c:v>
                </c:pt>
                <c:pt idx="614">
                  <c:v>-0.0122203452926227</c:v>
                </c:pt>
                <c:pt idx="615">
                  <c:v>-0.0121418394653408</c:v>
                </c:pt>
                <c:pt idx="616">
                  <c:v>-0.0120388987018766</c:v>
                </c:pt>
                <c:pt idx="617">
                  <c:v>-0.0119099715934561</c:v>
                </c:pt>
                <c:pt idx="618">
                  <c:v>-0.0117534417572676</c:v>
                </c:pt>
                <c:pt idx="619">
                  <c:v>-0.0115676260248675</c:v>
                </c:pt>
                <c:pt idx="620">
                  <c:v>-0.0113507726068697</c:v>
                </c:pt>
                <c:pt idx="621">
                  <c:v>-0.0111010592339153</c:v>
                </c:pt>
                <c:pt idx="622">
                  <c:v>-0.0108165912738672</c:v>
                </c:pt>
                <c:pt idx="623">
                  <c:v>-0.0104953998251224</c:v>
                </c:pt>
                <c:pt idx="624">
                  <c:v>-0.0101354397858746</c:v>
                </c:pt>
                <c:pt idx="625">
                  <c:v>-0.00973458789909594</c:v>
                </c:pt>
                <c:pt idx="626">
                  <c:v>-0.00929064077294385</c:v>
                </c:pt>
                <c:pt idx="627">
                  <c:v>-0.00880131287622436</c:v>
                </c:pt>
                <c:pt idx="628">
                  <c:v>-0.00826423450847292</c:v>
                </c:pt>
                <c:pt idx="629">
                  <c:v>-0.00767694974413412</c:v>
                </c:pt>
                <c:pt idx="630">
                  <c:v>-0.00703691435024319</c:v>
                </c:pt>
                <c:pt idx="631">
                  <c:v>-0.00634149367692765</c:v>
                </c:pt>
                <c:pt idx="632">
                  <c:v>-0.00558796051996109</c:v>
                </c:pt>
                <c:pt idx="633">
                  <c:v>-0.00477349295451359</c:v>
                </c:pt>
                <c:pt idx="634">
                  <c:v>-0.00389517213915068</c:v>
                </c:pt>
                <c:pt idx="635">
                  <c:v>-0.00294998008904091</c:v>
                </c:pt>
                <c:pt idx="636">
                  <c:v>-0.0019347974172373</c:v>
                </c:pt>
                <c:pt idx="637">
                  <c:v>-0.000846401042800477</c:v>
                </c:pt>
                <c:pt idx="638">
                  <c:v>0.000318538135565993</c:v>
                </c:pt>
                <c:pt idx="639">
                  <c:v>0.00156345760179435</c:v>
                </c:pt>
                <c:pt idx="640">
                  <c:v>0.00289190562217453</c:v>
                </c:pt>
                <c:pt idx="641">
                  <c:v>0.00430754368414343</c:v>
                </c:pt>
                <c:pt idx="642">
                  <c:v>0.00581414897587228</c:v>
                </c:pt>
                <c:pt idx="643">
                  <c:v>0.00741561690847536</c:v>
                </c:pt>
                <c:pt idx="644">
                  <c:v>0.00911596368276952</c:v>
                </c:pt>
                <c:pt idx="645">
                  <c:v>0.0109193289026088</c:v>
                </c:pt>
                <c:pt idx="646">
                  <c:v>0.0128299782369221</c:v>
                </c:pt>
                <c:pt idx="647">
                  <c:v>0.0148523061326722</c:v>
                </c:pt>
                <c:pt idx="648">
                  <c:v>0.01699083858106</c:v>
                </c:pt>
                <c:pt idx="649">
                  <c:v>0.0192502359393869</c:v>
                </c:pt>
                <c:pt idx="650">
                  <c:v>0.0216352958110872</c:v>
                </c:pt>
                <c:pt idx="651">
                  <c:v>0.0241509559865314</c:v>
                </c:pt>
                <c:pt idx="652">
                  <c:v>0.0268022974472958</c:v>
                </c:pt>
                <c:pt idx="653">
                  <c:v>0.0295945474366827</c:v>
                </c:pt>
                <c:pt idx="654">
                  <c:v>0.032533082599367</c:v>
                </c:pt>
                <c:pt idx="655">
                  <c:v>0.0356234321931236</c:v>
                </c:pt>
                <c:pt idx="656">
                  <c:v>0.0388712813756864</c:v>
                </c:pt>
                <c:pt idx="657">
                  <c:v>0.0422824745698654</c:v>
                </c:pt>
                <c:pt idx="658">
                  <c:v>0.0458630189101304</c:v>
                </c:pt>
                <c:pt idx="659">
                  <c:v>0.0496190877739607</c:v>
                </c:pt>
                <c:pt idx="660">
                  <c:v>0.0535570244013238</c:v>
                </c:pt>
                <c:pt idx="661">
                  <c:v>0.0576833456057381</c:v>
                </c:pt>
                <c:pt idx="662">
                  <c:v>0.0620047455804418</c:v>
                </c:pt>
                <c:pt idx="663">
                  <c:v>0.0665280998032775</c:v>
                </c:pt>
                <c:pt idx="664">
                  <c:v>0.0712604690439588</c:v>
                </c:pt>
                <c:pt idx="665">
                  <c:v>0.0762091034774834</c:v>
                </c:pt>
                <c:pt idx="666">
                  <c:v>0.0813814469075079</c:v>
                </c:pt>
                <c:pt idx="667">
                  <c:v>0.0867851411035939</c:v>
                </c:pt>
                <c:pt idx="668">
                  <c:v>0.0924280302562914</c:v>
                </c:pt>
                <c:pt idx="669">
                  <c:v>0.0983181655541086</c:v>
                </c:pt>
                <c:pt idx="670">
                  <c:v>0.104463809886492</c:v>
                </c:pt>
                <c:pt idx="671">
                  <c:v>0.11087344267701</c:v>
                </c:pt>
                <c:pt idx="672">
                  <c:v>0.117555764851018</c:v>
                </c:pt>
                <c:pt idx="673">
                  <c:v>0.124519703942138</c:v>
                </c:pt>
                <c:pt idx="674">
                  <c:v>0.131774419341997</c:v>
                </c:pt>
                <c:pt idx="675">
                  <c:v>0.139329307697716</c:v>
                </c:pt>
                <c:pt idx="676">
                  <c:v>0.147194008461745</c:v>
                </c:pt>
                <c:pt idx="677">
                  <c:v>0.155378409598699</c:v>
                </c:pt>
                <c:pt idx="678">
                  <c:v>0.163892653453964</c:v>
                </c:pt>
                <c:pt idx="679">
                  <c:v>0.172747142788906</c:v>
                </c:pt>
                <c:pt idx="680">
                  <c:v>0.181952546987609</c:v>
                </c:pt>
                <c:pt idx="681">
                  <c:v>0.191519808440173</c:v>
                </c:pt>
                <c:pt idx="682">
                  <c:v>0.201460149107683</c:v>
                </c:pt>
                <c:pt idx="683">
                  <c:v>0.211785077274064</c:v>
                </c:pt>
                <c:pt idx="684">
                  <c:v>0.222506394490152</c:v>
                </c:pt>
                <c:pt idx="685">
                  <c:v>0.23363620271537</c:v>
                </c:pt>
                <c:pt idx="686">
                  <c:v>0.245186911662586</c:v>
                </c:pt>
                <c:pt idx="687">
                  <c:v>0.257171246351736</c:v>
                </c:pt>
                <c:pt idx="688">
                  <c:v>0.269602254878023</c:v>
                </c:pt>
                <c:pt idx="689">
                  <c:v>0.28249331640053</c:v>
                </c:pt>
                <c:pt idx="690">
                  <c:v>0.29585814935724</c:v>
                </c:pt>
                <c:pt idx="691">
                  <c:v>0.309710819912616</c:v>
                </c:pt>
                <c:pt idx="692">
                  <c:v>0.32406575064397</c:v>
                </c:pt>
                <c:pt idx="693">
                  <c:v>0.338937729473004</c:v>
                </c:pt>
                <c:pt idx="694">
                  <c:v>0.354341918849069</c:v>
                </c:pt>
                <c:pt idx="695">
                  <c:v>0.370293865190778</c:v>
                </c:pt>
                <c:pt idx="696">
                  <c:v>0.386809508592824</c:v>
                </c:pt>
                <c:pt idx="697">
                  <c:v>0.403905192804924</c:v>
                </c:pt>
                <c:pt idx="698">
                  <c:v>0.42159767549004</c:v>
                </c:pt>
                <c:pt idx="699">
                  <c:v>0.439904138769125</c:v>
                </c:pt>
                <c:pt idx="700">
                  <c:v>0.458842200059862</c:v>
                </c:pt>
                <c:pt idx="701">
                  <c:v>0.478429923216955</c:v>
                </c:pt>
                <c:pt idx="702">
                  <c:v>0.498685829981797</c:v>
                </c:pt>
                <c:pt idx="703">
                  <c:v>0.519628911749421</c:v>
                </c:pt>
                <c:pt idx="704">
                  <c:v>0.541278641660885</c:v>
                </c:pt>
                <c:pt idx="705">
                  <c:v>0.563654987029393</c:v>
                </c:pt>
                <c:pt idx="706">
                  <c:v>0.586778422108638</c:v>
                </c:pt>
                <c:pt idx="707">
                  <c:v>0.610669941212075</c:v>
                </c:pt>
                <c:pt idx="708">
                  <c:v>0.635351072191988</c:v>
                </c:pt>
                <c:pt idx="709">
                  <c:v>0.660843890287431</c:v>
                </c:pt>
                <c:pt idx="710">
                  <c:v>0.687171032350334</c:v>
                </c:pt>
                <c:pt idx="711">
                  <c:v>0.714355711459271</c:v>
                </c:pt>
                <c:pt idx="712">
                  <c:v>0.742421731930549</c:v>
                </c:pt>
                <c:pt idx="713">
                  <c:v>0.771393504736614</c:v>
                </c:pt>
                <c:pt idx="714">
                  <c:v>0.801296063341836</c:v>
                </c:pt>
                <c:pt idx="715">
                  <c:v>0.832155079966056</c:v>
                </c:pt>
                <c:pt idx="716">
                  <c:v>0.863996882286497</c:v>
                </c:pt>
                <c:pt idx="717">
                  <c:v>0.896848470588886</c:v>
                </c:pt>
                <c:pt idx="718">
                  <c:v>0.930737535378773</c:v>
                </c:pt>
                <c:pt idx="719">
                  <c:v>0.965692475464456</c:v>
                </c:pt>
                <c:pt idx="720">
                  <c:v>1.001742416522914</c:v>
                </c:pt>
                <c:pt idx="721">
                  <c:v>1.038917230160759</c:v>
                </c:pt>
                <c:pt idx="722">
                  <c:v>1.077247553482071</c:v>
                </c:pt>
                <c:pt idx="723">
                  <c:v>1.116764809175563</c:v>
                </c:pt>
                <c:pt idx="724">
                  <c:v>1.15750122613362</c:v>
                </c:pt>
                <c:pt idx="725">
                  <c:v>1.199489860616108</c:v>
                </c:pt>
                <c:pt idx="726">
                  <c:v>1.242764617972073</c:v>
                </c:pt>
                <c:pt idx="727">
                  <c:v>1.287360274932794</c:v>
                </c:pt>
                <c:pt idx="728">
                  <c:v>1.333312502489896</c:v>
                </c:pt>
                <c:pt idx="729">
                  <c:v>1.380657889372567</c:v>
                </c:pt>
                <c:pt idx="730">
                  <c:v>1.429433966138186</c:v>
                </c:pt>
                <c:pt idx="731">
                  <c:v>1.479679229891037</c:v>
                </c:pt>
                <c:pt idx="732">
                  <c:v>1.531433169644045</c:v>
                </c:pt>
                <c:pt idx="733">
                  <c:v>1.584736292338838</c:v>
                </c:pt>
                <c:pt idx="734">
                  <c:v>1.639630149539756</c:v>
                </c:pt>
                <c:pt idx="735">
                  <c:v>1.696157364817766</c:v>
                </c:pt>
                <c:pt idx="736">
                  <c:v>1.754361661840598</c:v>
                </c:pt>
                <c:pt idx="737">
                  <c:v>1.814287893185783</c:v>
                </c:pt>
                <c:pt idx="738">
                  <c:v>1.875982069893612</c:v>
                </c:pt>
                <c:pt idx="739">
                  <c:v>1.939491391777449</c:v>
                </c:pt>
                <c:pt idx="740">
                  <c:v>2.00486427850916</c:v>
                </c:pt>
                <c:pt idx="741">
                  <c:v>2.072150401497882</c:v>
                </c:pt>
                <c:pt idx="742">
                  <c:v>2.141400716580688</c:v>
                </c:pt>
                <c:pt idx="743">
                  <c:v>2.212667497544146</c:v>
                </c:pt>
                <c:pt idx="744">
                  <c:v>2.286004370496223</c:v>
                </c:pt>
                <c:pt idx="745">
                  <c:v>2.361466349108256</c:v>
                </c:pt>
                <c:pt idx="746">
                  <c:v>2.439109870747561</c:v>
                </c:pt>
                <c:pt idx="747">
                  <c:v>2.518992833520965</c:v>
                </c:pt>
                <c:pt idx="748">
                  <c:v>2.601174634250891</c:v>
                </c:pt>
                <c:pt idx="749">
                  <c:v>2.68571620740533</c:v>
                </c:pt>
                <c:pt idx="750">
                  <c:v>2.772680065004079</c:v>
                </c:pt>
                <c:pt idx="751">
                  <c:v>2.862130337523723</c:v>
                </c:pt>
                <c:pt idx="752">
                  <c:v>2.954132815824428</c:v>
                </c:pt>
                <c:pt idx="753">
                  <c:v>3.048754994122351</c:v>
                </c:pt>
                <c:pt idx="754">
                  <c:v>3.14606611403179</c:v>
                </c:pt>
                <c:pt idx="755">
                  <c:v>3.246137209701603</c:v>
                </c:pt>
                <c:pt idx="756">
                  <c:v>3.349041154071266</c:v>
                </c:pt>
                <c:pt idx="757">
                  <c:v>3.4548527062724</c:v>
                </c:pt>
                <c:pt idx="758">
                  <c:v>3.563648560201771</c:v>
                </c:pt>
                <c:pt idx="759">
                  <c:v>3.675507394293256</c:v>
                </c:pt>
                <c:pt idx="760">
                  <c:v>3.790509922515689</c:v>
                </c:pt>
                <c:pt idx="761">
                  <c:v>3.908738946625024</c:v>
                </c:pt>
                <c:pt idx="762">
                  <c:v>4.030279409699414</c:v>
                </c:pt>
                <c:pt idx="763">
                  <c:v>4.155218450986498</c:v>
                </c:pt>
                <c:pt idx="764">
                  <c:v>4.28364546209287</c:v>
                </c:pt>
                <c:pt idx="765">
                  <c:v>4.41565214454627</c:v>
                </c:pt>
                <c:pt idx="766">
                  <c:v>4.551332568761718</c:v>
                </c:pt>
                <c:pt idx="767">
                  <c:v>4.690783234443479</c:v>
                </c:pt>
                <c:pt idx="768">
                  <c:v>4.834103132455364</c:v>
                </c:pt>
                <c:pt idx="769">
                  <c:v>4.981393808192587</c:v>
                </c:pt>
                <c:pt idx="770">
                  <c:v>5.132759426489081</c:v>
                </c:pt>
                <c:pt idx="771">
                  <c:v>5.288306838094803</c:v>
                </c:pt>
                <c:pt idx="772">
                  <c:v>5.448145647758383</c:v>
                </c:pt>
                <c:pt idx="773">
                  <c:v>5.612388283951027</c:v>
                </c:pt>
                <c:pt idx="774">
                  <c:v>5.781150070268436</c:v>
                </c:pt>
                <c:pt idx="775">
                  <c:v>5.954549298548124</c:v>
                </c:pt>
                <c:pt idx="776">
                  <c:v>6.132707303740331</c:v>
                </c:pt>
                <c:pt idx="777">
                  <c:v>6.315748540571424</c:v>
                </c:pt>
                <c:pt idx="778">
                  <c:v>6.503800662039224</c:v>
                </c:pt>
                <c:pt idx="779">
                  <c:v>6.696994599781299</c:v>
                </c:pt>
                <c:pt idx="780">
                  <c:v>6.895464646356274</c:v>
                </c:pt>
                <c:pt idx="781">
                  <c:v>7.099348539481145</c:v>
                </c:pt>
                <c:pt idx="782">
                  <c:v>7.308787548266666</c:v>
                </c:pt>
                <c:pt idx="783">
                  <c:v>7.523926561494175</c:v>
                </c:pt>
                <c:pt idx="784">
                  <c:v>7.744914177978821</c:v>
                </c:pt>
                <c:pt idx="785">
                  <c:v>7.971902799062908</c:v>
                </c:pt>
                <c:pt idx="786">
                  <c:v>8.205048723286383</c:v>
                </c:pt>
                <c:pt idx="787">
                  <c:v>8.444512243280028</c:v>
                </c:pt>
                <c:pt idx="788">
                  <c:v>8.690457744929453</c:v>
                </c:pt>
                <c:pt idx="789">
                  <c:v>8.943053808857358</c:v>
                </c:pt>
                <c:pt idx="790">
                  <c:v>9.202473314273031</c:v>
                </c:pt>
                <c:pt idx="791">
                  <c:v>9.468893545238898</c:v>
                </c:pt>
                <c:pt idx="792">
                  <c:v>9.742496299404647</c:v>
                </c:pt>
                <c:pt idx="793">
                  <c:v>10.02346799925938</c:v>
                </c:pt>
                <c:pt idx="794">
                  <c:v>10.31199980595471</c:v>
                </c:pt>
                <c:pt idx="795">
                  <c:v>10.60828773575005</c:v>
                </c:pt>
                <c:pt idx="796">
                  <c:v>10.91253277913525</c:v>
                </c:pt>
                <c:pt idx="797">
                  <c:v>11.2249410226831</c:v>
                </c:pt>
                <c:pt idx="798">
                  <c:v>11.54572377368731</c:v>
                </c:pt>
                <c:pt idx="799">
                  <c:v>11.8750976876414</c:v>
                </c:pt>
                <c:pt idx="800">
                  <c:v>12.21328489861454</c:v>
                </c:pt>
                <c:pt idx="801">
                  <c:v>12.56051315258136</c:v>
                </c:pt>
                <c:pt idx="802">
                  <c:v>12.91701594376318</c:v>
                </c:pt>
                <c:pt idx="803">
                  <c:v>13.28303265403871</c:v>
                </c:pt>
                <c:pt idx="804">
                  <c:v>13.65880869548325</c:v>
                </c:pt>
                <c:pt idx="805">
                  <c:v>14.04459565609553</c:v>
                </c:pt>
                <c:pt idx="806">
                  <c:v>14.44065144877174</c:v>
                </c:pt>
                <c:pt idx="807">
                  <c:v>14.84724046358804</c:v>
                </c:pt>
                <c:pt idx="808">
                  <c:v>15.26463372345147</c:v>
                </c:pt>
                <c:pt idx="809">
                  <c:v>15.6931090431813</c:v>
                </c:pt>
                <c:pt idx="810">
                  <c:v>16.13295119208174</c:v>
                </c:pt>
                <c:pt idx="811">
                  <c:v>16.5844520600698</c:v>
                </c:pt>
                <c:pt idx="812">
                  <c:v>17.0479108274183</c:v>
                </c:pt>
                <c:pt idx="813">
                  <c:v>17.52363413817895</c:v>
                </c:pt>
                <c:pt idx="814">
                  <c:v>18.01193627734735</c:v>
                </c:pt>
                <c:pt idx="815">
                  <c:v>18.51313935183322</c:v>
                </c:pt>
                <c:pt idx="816">
                  <c:v>19.02757347529918</c:v>
                </c:pt>
                <c:pt idx="817">
                  <c:v>19.55557695693141</c:v>
                </c:pt>
                <c:pt idx="818">
                  <c:v>20.09749649420487</c:v>
                </c:pt>
                <c:pt idx="819">
                  <c:v>20.65368736970762</c:v>
                </c:pt>
                <c:pt idx="820">
                  <c:v>21.22451365208537</c:v>
                </c:pt>
                <c:pt idx="821">
                  <c:v>21.81034840117047</c:v>
                </c:pt>
                <c:pt idx="822">
                  <c:v>22.41157387735729</c:v>
                </c:pt>
                <c:pt idx="823">
                  <c:v>23.02858175528522</c:v>
                </c:pt>
                <c:pt idx="824">
                  <c:v>23.66177334189202</c:v>
                </c:pt>
                <c:pt idx="825">
                  <c:v>24.3115597988974</c:v>
                </c:pt>
                <c:pt idx="826">
                  <c:v>24.97836236977658</c:v>
                </c:pt>
                <c:pt idx="827">
                  <c:v>25.66261261128458</c:v>
                </c:pt>
                <c:pt idx="828">
                  <c:v>26.36475262958703</c:v>
                </c:pt>
                <c:pt idx="829">
                  <c:v>27.08523532105674</c:v>
                </c:pt>
                <c:pt idx="830">
                  <c:v>27.82452461779032</c:v>
                </c:pt>
                <c:pt idx="831">
                  <c:v>28.58309573789995</c:v>
                </c:pt>
                <c:pt idx="832">
                  <c:v>29.36143544063334</c:v>
                </c:pt>
                <c:pt idx="833">
                  <c:v>30.16004228637143</c:v>
                </c:pt>
                <c:pt idx="834">
                  <c:v>30.97942690155527</c:v>
                </c:pt>
                <c:pt idx="835">
                  <c:v>31.8201122485869</c:v>
                </c:pt>
                <c:pt idx="836">
                  <c:v>32.68263390075134</c:v>
                </c:pt>
                <c:pt idx="837">
                  <c:v>33.56754032219967</c:v>
                </c:pt>
                <c:pt idx="838">
                  <c:v>34.47539315303457</c:v>
                </c:pt>
                <c:pt idx="839">
                  <c:v>35.40676749953426</c:v>
                </c:pt>
                <c:pt idx="840">
                  <c:v>36.3622522295489</c:v>
                </c:pt>
                <c:pt idx="841">
                  <c:v>37.34245027309929</c:v>
                </c:pt>
                <c:pt idx="842">
                  <c:v>38.34797892820476</c:v>
                </c:pt>
                <c:pt idx="843">
                  <c:v>39.37947017196211</c:v>
                </c:pt>
                <c:pt idx="844">
                  <c:v>40.43757097689689</c:v>
                </c:pt>
                <c:pt idx="845">
                  <c:v>41.52294363259598</c:v>
                </c:pt>
                <c:pt idx="846">
                  <c:v>42.63626607263627</c:v>
                </c:pt>
                <c:pt idx="847">
                  <c:v>43.7782322068097</c:v>
                </c:pt>
                <c:pt idx="848">
                  <c:v>44.94955225864533</c:v>
                </c:pt>
                <c:pt idx="849">
                  <c:v>46.15095310822031</c:v>
                </c:pt>
                <c:pt idx="850">
                  <c:v>47.38317864024761</c:v>
                </c:pt>
                <c:pt idx="851">
                  <c:v>48.64699009741881</c:v>
                </c:pt>
                <c:pt idx="852">
                  <c:v>49.9431664389787</c:v>
                </c:pt>
                <c:pt idx="853">
                  <c:v>51.27250470449321</c:v>
                </c:pt>
                <c:pt idx="854">
                  <c:v>52.63582038277348</c:v>
                </c:pt>
                <c:pt idx="855">
                  <c:v>54.03394778590116</c:v>
                </c:pt>
                <c:pt idx="856">
                  <c:v>55.46774042830106</c:v>
                </c:pt>
                <c:pt idx="857">
                  <c:v>56.93807141079007</c:v>
                </c:pt>
                <c:pt idx="858">
                  <c:v>58.44583380952593</c:v>
                </c:pt>
                <c:pt idx="859">
                  <c:v>59.99194106976818</c:v>
                </c:pt>
                <c:pt idx="860">
                  <c:v>61.57732740435141</c:v>
                </c:pt>
                <c:pt idx="861">
                  <c:v>63.20294819676477</c:v>
                </c:pt>
                <c:pt idx="862">
                  <c:v>64.86978040871116</c:v>
                </c:pt>
                <c:pt idx="863">
                  <c:v>66.57882299201539</c:v>
                </c:pt>
                <c:pt idx="864">
                  <c:v>68.33109730473313</c:v>
                </c:pt>
                <c:pt idx="865">
                  <c:v>70.12764753130062</c:v>
                </c:pt>
                <c:pt idx="866">
                  <c:v>71.96954110654649</c:v>
                </c:pt>
                <c:pt idx="867">
                  <c:v>73.85786914338074</c:v>
                </c:pt>
                <c:pt idx="868">
                  <c:v>75.79374686394863</c:v>
                </c:pt>
                <c:pt idx="869">
                  <c:v>77.77831403403326</c:v>
                </c:pt>
                <c:pt idx="870">
                  <c:v>79.81273540046024</c:v>
                </c:pt>
                <c:pt idx="871">
                  <c:v>81.89820113125127</c:v>
                </c:pt>
                <c:pt idx="872">
                  <c:v>84.03592725824768</c:v>
                </c:pt>
                <c:pt idx="873">
                  <c:v>86.2271561219082</c:v>
                </c:pt>
                <c:pt idx="874">
                  <c:v>88.47315681796276</c:v>
                </c:pt>
                <c:pt idx="875">
                  <c:v>90.77522564558866</c:v>
                </c:pt>
                <c:pt idx="876">
                  <c:v>93.13468655673654</c:v>
                </c:pt>
                <c:pt idx="877">
                  <c:v>95.55289160624457</c:v>
                </c:pt>
                <c:pt idx="878">
                  <c:v>98.03122140230698</c:v>
                </c:pt>
                <c:pt idx="879">
                  <c:v>100.5710855568855</c:v>
                </c:pt>
                <c:pt idx="880">
                  <c:v>103.1739231355949</c:v>
                </c:pt>
                <c:pt idx="881">
                  <c:v>105.8412031065811</c:v>
                </c:pt>
                <c:pt idx="882">
                  <c:v>108.5744247878773</c:v>
                </c:pt>
                <c:pt idx="883">
                  <c:v>111.3751182926983</c:v>
                </c:pt>
                <c:pt idx="884">
                  <c:v>114.2448449721012</c:v>
                </c:pt>
                <c:pt idx="885">
                  <c:v>117.1851978544076</c:v>
                </c:pt>
                <c:pt idx="886">
                  <c:v>120.1978020807591</c:v>
                </c:pt>
                <c:pt idx="887">
                  <c:v>123.2843153361357</c:v>
                </c:pt>
                <c:pt idx="888">
                  <c:v>126.446428275133</c:v>
                </c:pt>
                <c:pt idx="889">
                  <c:v>129.6858649417717</c:v>
                </c:pt>
                <c:pt idx="890">
                  <c:v>133.0043831825611</c:v>
                </c:pt>
                <c:pt idx="891">
                  <c:v>136.4037750520118</c:v>
                </c:pt>
                <c:pt idx="892">
                  <c:v>139.8858672097493</c:v>
                </c:pt>
                <c:pt idx="893">
                  <c:v>143.4525213083448</c:v>
                </c:pt>
                <c:pt idx="894">
                  <c:v>147.1056343709428</c:v>
                </c:pt>
                <c:pt idx="895">
                  <c:v>150.84713915771</c:v>
                </c:pt>
                <c:pt idx="896">
                  <c:v>154.6790045201087</c:v>
                </c:pt>
                <c:pt idx="897">
                  <c:v>158.6032357419397</c:v>
                </c:pt>
                <c:pt idx="898">
                  <c:v>162.6218748660592</c:v>
                </c:pt>
                <c:pt idx="899">
                  <c:v>166.7370010056387</c:v>
                </c:pt>
                <c:pt idx="900">
                  <c:v>170.9507306387809</c:v>
                </c:pt>
                <c:pt idx="901">
                  <c:v>175.2652178852587</c:v>
                </c:pt>
                <c:pt idx="902">
                  <c:v>179.6826547641161</c:v>
                </c:pt>
                <c:pt idx="903">
                  <c:v>184.2052714307901</c:v>
                </c:pt>
                <c:pt idx="904">
                  <c:v>188.8353363923997</c:v>
                </c:pt>
                <c:pt idx="905">
                  <c:v>193.5751566997774</c:v>
                </c:pt>
                <c:pt idx="906">
                  <c:v>198.4270781147704</c:v>
                </c:pt>
                <c:pt idx="907">
                  <c:v>203.3934852513135</c:v>
                </c:pt>
                <c:pt idx="908">
                  <c:v>208.4768016886957</c:v>
                </c:pt>
                <c:pt idx="909">
                  <c:v>213.679490055407</c:v>
                </c:pt>
                <c:pt idx="910">
                  <c:v>219.0040520819137</c:v>
                </c:pt>
                <c:pt idx="911">
                  <c:v>224.4530286206499</c:v>
                </c:pt>
                <c:pt idx="912">
                  <c:v>230.0289996314581</c:v>
                </c:pt>
                <c:pt idx="913">
                  <c:v>235.7345841306831</c:v>
                </c:pt>
                <c:pt idx="914">
                  <c:v>241.572440102062</c:v>
                </c:pt>
                <c:pt idx="915">
                  <c:v>247.545264367512</c:v>
                </c:pt>
                <c:pt idx="916">
                  <c:v>253.6557924158745</c:v>
                </c:pt>
                <c:pt idx="917">
                  <c:v>259.9067981876249</c:v>
                </c:pt>
                <c:pt idx="918">
                  <c:v>266.3010938135171</c:v>
                </c:pt>
                <c:pt idx="919">
                  <c:v>272.8415293051048</c:v>
                </c:pt>
                <c:pt idx="920">
                  <c:v>279.530992195017</c:v>
                </c:pt>
                <c:pt idx="921">
                  <c:v>286.3724071248453</c:v>
                </c:pt>
                <c:pt idx="922">
                  <c:v>293.3687353784771</c:v>
                </c:pt>
                <c:pt idx="923">
                  <c:v>300.5229743586532</c:v>
                </c:pt>
                <c:pt idx="924">
                  <c:v>307.8381570045193</c:v>
                </c:pt>
                <c:pt idx="925">
                  <c:v>315.317351147911</c:v>
                </c:pt>
                <c:pt idx="926">
                  <c:v>322.963658806085</c:v>
                </c:pt>
                <c:pt idx="927">
                  <c:v>330.7802154086132</c:v>
                </c:pt>
                <c:pt idx="928">
                  <c:v>338.7701889561137</c:v>
                </c:pt>
                <c:pt idx="929">
                  <c:v>346.9367791085114</c:v>
                </c:pt>
                <c:pt idx="930">
                  <c:v>355.2832162005155</c:v>
                </c:pt>
                <c:pt idx="931">
                  <c:v>363.8127601819783</c:v>
                </c:pt>
                <c:pt idx="932">
                  <c:v>372.5286994808598</c:v>
                </c:pt>
                <c:pt idx="933">
                  <c:v>381.4343497864838</c:v>
                </c:pt>
                <c:pt idx="934">
                  <c:v>390.5330527508373</c:v>
                </c:pt>
                <c:pt idx="935">
                  <c:v>399.8281746056588</c:v>
                </c:pt>
                <c:pt idx="936">
                  <c:v>409.3231046931466</c:v>
                </c:pt>
                <c:pt idx="937">
                  <c:v>419.0212539081016</c:v>
                </c:pt>
                <c:pt idx="938">
                  <c:v>428.9260530494314</c:v>
                </c:pt>
                <c:pt idx="939">
                  <c:v>439.0409510789711</c:v>
                </c:pt>
                <c:pt idx="940">
                  <c:v>449.3694132856705</c:v>
                </c:pt>
                <c:pt idx="941">
                  <c:v>459.9149193532473</c:v>
                </c:pt>
                <c:pt idx="942">
                  <c:v>470.6809613295528</c:v>
                </c:pt>
                <c:pt idx="943">
                  <c:v>481.6710414959388</c:v>
                </c:pt>
                <c:pt idx="944">
                  <c:v>492.8886701350902</c:v>
                </c:pt>
                <c:pt idx="945">
                  <c:v>504.3373631958541</c:v>
                </c:pt>
                <c:pt idx="946">
                  <c:v>516.0206398537865</c:v>
                </c:pt>
                <c:pt idx="947">
                  <c:v>527.9420199662573</c:v>
                </c:pt>
                <c:pt idx="948">
                  <c:v>540.1050214211306</c:v>
                </c:pt>
                <c:pt idx="949">
                  <c:v>552.5131573782098</c:v>
                </c:pt>
                <c:pt idx="950">
                  <c:v>565.1699334028292</c:v>
                </c:pt>
                <c:pt idx="951">
                  <c:v>578.0788444911613</c:v>
                </c:pt>
                <c:pt idx="952">
                  <c:v>591.243371987082</c:v>
                </c:pt>
                <c:pt idx="953">
                  <c:v>604.6669803905545</c:v>
                </c:pt>
                <c:pt idx="954">
                  <c:v>618.3531140578753</c:v>
                </c:pt>
                <c:pt idx="955">
                  <c:v>632.3051937942774</c:v>
                </c:pt>
                <c:pt idx="956">
                  <c:v>646.5266133397078</c:v>
                </c:pt>
                <c:pt idx="957">
                  <c:v>661.0207357488693</c:v>
                </c:pt>
                <c:pt idx="958">
                  <c:v>675.790889666926</c:v>
                </c:pt>
                <c:pt idx="959">
                  <c:v>690.8403655025743</c:v>
                </c:pt>
                <c:pt idx="960">
                  <c:v>706.172411500503</c:v>
                </c:pt>
                <c:pt idx="961">
                  <c:v>721.7902297156521</c:v>
                </c:pt>
                <c:pt idx="962">
                  <c:v>737.6969718919505</c:v>
                </c:pt>
                <c:pt idx="963">
                  <c:v>753.8957352486645</c:v>
                </c:pt>
                <c:pt idx="964">
                  <c:v>770.3895581777893</c:v>
                </c:pt>
                <c:pt idx="965">
                  <c:v>787.1814158563752</c:v>
                </c:pt>
                <c:pt idx="966">
                  <c:v>804.274215778007</c:v>
                </c:pt>
                <c:pt idx="967">
                  <c:v>821.670793208115</c:v>
                </c:pt>
                <c:pt idx="968">
                  <c:v>839.37390656816</c:v>
                </c:pt>
                <c:pt idx="969">
                  <c:v>857.3862327542246</c:v>
                </c:pt>
                <c:pt idx="970">
                  <c:v>875.7103623958672</c:v>
                </c:pt>
                <c:pt idx="971">
                  <c:v>894.3487950616324</c:v>
                </c:pt>
                <c:pt idx="972">
                  <c:v>913.3039344179531</c:v>
                </c:pt>
                <c:pt idx="973">
                  <c:v>932.578083348687</c:v>
                </c:pt>
                <c:pt idx="974">
                  <c:v>952.173439042881</c:v>
                </c:pt>
                <c:pt idx="975">
                  <c:v>972.0920880588784</c:v>
                </c:pt>
                <c:pt idx="976">
                  <c:v>992.3360013732141</c:v>
                </c:pt>
                <c:pt idx="977">
                  <c:v>1012.907029423266</c:v>
                </c:pt>
                <c:pt idx="978">
                  <c:v>1033.806897152913</c:v>
                </c:pt>
                <c:pt idx="979">
                  <c:v>1055.037199070973</c:v>
                </c:pt>
                <c:pt idx="980">
                  <c:v>1076.5993943325</c:v>
                </c:pt>
                <c:pt idx="981">
                  <c:v>1098.494801853427</c:v>
                </c:pt>
                <c:pt idx="982">
                  <c:v>1120.724595469371</c:v>
                </c:pt>
                <c:pt idx="983">
                  <c:v>1143.289799149786</c:v>
                </c:pt>
                <c:pt idx="984">
                  <c:v>1166.191282278889</c:v>
                </c:pt>
                <c:pt idx="985">
                  <c:v>1189.429755015162</c:v>
                </c:pt>
                <c:pt idx="986">
                  <c:v>1213.005763741444</c:v>
                </c:pt>
                <c:pt idx="987">
                  <c:v>1236.919686617805</c:v>
                </c:pt>
                <c:pt idx="988">
                  <c:v>1261.171729249697</c:v>
                </c:pt>
                <c:pt idx="989">
                  <c:v>1285.761920483935</c:v>
                </c:pt>
                <c:pt idx="990">
                  <c:v>1310.690108345265</c:v>
                </c:pt>
                <c:pt idx="991">
                  <c:v>1335.955956126281</c:v>
                </c:pt>
                <c:pt idx="992">
                  <c:v>1361.558938643579</c:v>
                </c:pt>
                <c:pt idx="993">
                  <c:v>1387.498338672932</c:v>
                </c:pt>
                <c:pt idx="994">
                  <c:v>1413.773243576352</c:v>
                </c:pt>
                <c:pt idx="995">
                  <c:v>1440.382542133675</c:v>
                </c:pt>
                <c:pt idx="996">
                  <c:v>1467.324921591219</c:v>
                </c:pt>
                <c:pt idx="997">
                  <c:v>1494.598864939922</c:v>
                </c:pt>
                <c:pt idx="998">
                  <c:v>1522.202648435017</c:v>
                </c:pt>
                <c:pt idx="999">
                  <c:v>1550.134339369073</c:v>
                </c:pt>
                <c:pt idx="1000">
                  <c:v>1578.391794109839</c:v>
                </c:pt>
                <c:pt idx="1001">
                  <c:v>1606.972656413936</c:v>
                </c:pt>
                <c:pt idx="1002">
                  <c:v>1635.874356027013</c:v>
                </c:pt>
                <c:pt idx="1003">
                  <c:v>1665.094107580366</c:v>
                </c:pt>
                <c:pt idx="1004">
                  <c:v>1694.628909793557</c:v>
                </c:pt>
                <c:pt idx="1005">
                  <c:v>1724.475544991929</c:v>
                </c:pt>
                <c:pt idx="1006">
                  <c:v>1754.630578947108</c:v>
                </c:pt>
                <c:pt idx="1007">
                  <c:v>1785.090361048115</c:v>
                </c:pt>
                <c:pt idx="1008">
                  <c:v>1815.85102480965</c:v>
                </c:pt>
                <c:pt idx="1009">
                  <c:v>1846.90848872352</c:v>
                </c:pt>
                <c:pt idx="1010">
                  <c:v>1878.258457458136</c:v>
                </c:pt>
                <c:pt idx="1011">
                  <c:v>1909.896423410317</c:v>
                </c:pt>
                <c:pt idx="1012">
                  <c:v>1941.817668612412</c:v>
                </c:pt>
                <c:pt idx="1013">
                  <c:v>1974.017266997059</c:v>
                </c:pt>
                <c:pt idx="1014">
                  <c:v>2006.490087020675</c:v>
                </c:pt>
                <c:pt idx="1015">
                  <c:v>2039.230794645871</c:v>
                </c:pt>
                <c:pt idx="1016">
                  <c:v>2072.233856681873</c:v>
                </c:pt>
                <c:pt idx="1017">
                  <c:v>2105.493544480901</c:v>
                </c:pt>
                <c:pt idx="1018">
                  <c:v>2139.00393798749</c:v>
                </c:pt>
                <c:pt idx="1019">
                  <c:v>2172.75893013658</c:v>
                </c:pt>
                <c:pt idx="1020">
                  <c:v>2206.752231595011</c:v>
                </c:pt>
                <c:pt idx="1021">
                  <c:v>2240.977375840128</c:v>
                </c:pt>
                <c:pt idx="1022">
                  <c:v>2275.42772456796</c:v>
                </c:pt>
                <c:pt idx="1023">
                  <c:v>2310.096473422452</c:v>
                </c:pt>
                <c:pt idx="1024">
                  <c:v>2344.97665803612</c:v>
                </c:pt>
                <c:pt idx="1025">
                  <c:v>2380.06116037145</c:v>
                </c:pt>
                <c:pt idx="1026">
                  <c:v>2415.342715351388</c:v>
                </c:pt>
                <c:pt idx="1027">
                  <c:v>2450.813917766287</c:v>
                </c:pt>
                <c:pt idx="1028">
                  <c:v>2486.4672294437</c:v>
                </c:pt>
                <c:pt idx="1029">
                  <c:v>2522.294986666498</c:v>
                </c:pt>
                <c:pt idx="1030">
                  <c:v>2558.289407824093</c:v>
                </c:pt>
                <c:pt idx="1031">
                  <c:v>2594.44260128053</c:v>
                </c:pt>
                <c:pt idx="1032">
                  <c:v>2630.746573442668</c:v>
                </c:pt>
                <c:pt idx="1033">
                  <c:v>2667.193237010868</c:v>
                </c:pt>
                <c:pt idx="1034">
                  <c:v>2703.774419394088</c:v>
                </c:pt>
                <c:pt idx="1035">
                  <c:v>2740.481871270641</c:v>
                </c:pt>
                <c:pt idx="1036">
                  <c:v>2777.307275275564</c:v>
                </c:pt>
                <c:pt idx="1037">
                  <c:v>2814.242254794921</c:v>
                </c:pt>
                <c:pt idx="1038">
                  <c:v>2851.278382847287</c:v>
                </c:pt>
                <c:pt idx="1039">
                  <c:v>2888.407191032173</c:v>
                </c:pt>
                <c:pt idx="1040">
                  <c:v>2925.620178525228</c:v>
                </c:pt>
                <c:pt idx="1041">
                  <c:v>2962.908821099762</c:v>
                </c:pt>
                <c:pt idx="1042">
                  <c:v>3000.264580154235</c:v>
                </c:pt>
                <c:pt idx="1043">
                  <c:v>3037.678911725372</c:v>
                </c:pt>
                <c:pt idx="1044">
                  <c:v>3075.14327546681</c:v>
                </c:pt>
                <c:pt idx="1045">
                  <c:v>3112.649143573223</c:v>
                </c:pt>
                <c:pt idx="1046">
                  <c:v>3150.18800963036</c:v>
                </c:pt>
                <c:pt idx="1047">
                  <c:v>3187.751397371683</c:v>
                </c:pt>
                <c:pt idx="1048">
                  <c:v>3225.330869322808</c:v>
                </c:pt>
                <c:pt idx="1049">
                  <c:v>3262.91803531534</c:v>
                </c:pt>
                <c:pt idx="1050">
                  <c:v>3300.50456085246</c:v>
                </c:pt>
                <c:pt idx="1051">
                  <c:v>3338.082175309039</c:v>
                </c:pt>
                <c:pt idx="1052">
                  <c:v>3375.642679949963</c:v>
                </c:pt>
                <c:pt idx="1053">
                  <c:v>3413.177955750846</c:v>
                </c:pt>
                <c:pt idx="1054">
                  <c:v>3450.679971006367</c:v>
                </c:pt>
                <c:pt idx="1055">
                  <c:v>3488.140788712095</c:v>
                </c:pt>
                <c:pt idx="1056">
                  <c:v>3525.55257370665</c:v>
                </c:pt>
                <c:pt idx="1057">
                  <c:v>3562.907599561921</c:v>
                </c:pt>
                <c:pt idx="1058">
                  <c:v>3600.198255209997</c:v>
                </c:pt>
                <c:pt idx="1059">
                  <c:v>3637.417051296493</c:v>
                </c:pt>
                <c:pt idx="1060">
                  <c:v>3674.556626250742</c:v>
                </c:pt>
                <c:pt idx="1061">
                  <c:v>3711.609752064684</c:v>
                </c:pt>
                <c:pt idx="1062">
                  <c:v>3748.569339772848</c:v>
                </c:pt>
                <c:pt idx="1063">
                  <c:v>3785.428444627174</c:v>
                </c:pt>
                <c:pt idx="1064">
                  <c:v>3822.180270961292</c:v>
                </c:pt>
                <c:pt idx="1065">
                  <c:v>3858.818176739867</c:v>
                </c:pt>
                <c:pt idx="1066">
                  <c:v>3895.335677789677</c:v>
                </c:pt>
                <c:pt idx="1067">
                  <c:v>3931.726451710045</c:v>
                </c:pt>
                <c:pt idx="1068">
                  <c:v>3967.984341461157</c:v>
                </c:pt>
                <c:pt idx="1069">
                  <c:v>4004.103358629891</c:v>
                </c:pt>
                <c:pt idx="1070">
                  <c:v>4040.077686373491</c:v>
                </c:pt>
                <c:pt idx="1071">
                  <c:v>4075.901682042508</c:v>
                </c:pt>
                <c:pt idx="1072">
                  <c:v>4111.569879485118</c:v>
                </c:pt>
                <c:pt idx="1073">
                  <c:v>4147.076991035942</c:v>
                </c:pt>
                <c:pt idx="1074">
                  <c:v>4182.417909193032</c:v>
                </c:pt>
                <c:pt idx="1075">
                  <c:v>4217.587707987714</c:v>
                </c:pt>
                <c:pt idx="1076">
                  <c:v>4252.581644052408</c:v>
                </c:pt>
                <c:pt idx="1077">
                  <c:v>4287.395157392476</c:v>
                </c:pt>
                <c:pt idx="1078">
                  <c:v>4322.023871868526</c:v>
                </c:pt>
                <c:pt idx="1079">
                  <c:v>4356.463595396371</c:v>
                </c:pt>
                <c:pt idx="1080">
                  <c:v>4390.710319872213</c:v>
                </c:pt>
                <c:pt idx="1081">
                  <c:v>4424.760220831308</c:v>
                </c:pt>
                <c:pt idx="1082">
                  <c:v>4458.6096568485</c:v>
                </c:pt>
                <c:pt idx="1083">
                  <c:v>4492.255168689763</c:v>
                </c:pt>
                <c:pt idx="1084">
                  <c:v>4525.693478223966</c:v>
                </c:pt>
                <c:pt idx="1085">
                  <c:v>4558.921487104454</c:v>
                </c:pt>
                <c:pt idx="1086">
                  <c:v>4591.936275230401</c:v>
                </c:pt>
                <c:pt idx="1087">
                  <c:v>4624.735098997917</c:v>
                </c:pt>
                <c:pt idx="1088">
                  <c:v>4657.315389351214</c:v>
                </c:pt>
                <c:pt idx="1089">
                  <c:v>4689.674749644199</c:v>
                </c:pt>
                <c:pt idx="1090">
                  <c:v>4721.810953322938</c:v>
                </c:pt>
                <c:pt idx="1091">
                  <c:v>4753.72194143958</c:v>
                </c:pt>
                <c:pt idx="1092">
                  <c:v>4785.40582000816</c:v>
                </c:pt>
                <c:pt idx="1093">
                  <c:v>4816.860857212887</c:v>
                </c:pt>
                <c:pt idx="1094">
                  <c:v>4848.085480479376</c:v>
                </c:pt>
                <c:pt idx="1095">
                  <c:v>4879.078273419132</c:v>
                </c:pt>
                <c:pt idx="1096">
                  <c:v>4909.837972657585</c:v>
                </c:pt>
                <c:pt idx="1097">
                  <c:v>4940.3634645558</c:v>
                </c:pt>
                <c:pt idx="1098">
                  <c:v>4970.653781835827</c:v>
                </c:pt>
                <c:pt idx="1099">
                  <c:v>5000.708100119366</c:v>
                </c:pt>
                <c:pt idx="1100">
                  <c:v>5030.525734389433</c:v>
                </c:pt>
                <c:pt idx="1101">
                  <c:v>5060.1061353842</c:v>
                </c:pt>
                <c:pt idx="1102">
                  <c:v>5089.448885932192</c:v>
                </c:pt>
                <c:pt idx="1103">
                  <c:v>5118.553697237611</c:v>
                </c:pt>
                <c:pt idx="1104">
                  <c:v>5147.420405124231</c:v>
                </c:pt>
                <c:pt idx="1105">
                  <c:v>5176.048966246252</c:v>
                </c:pt>
                <c:pt idx="1106">
                  <c:v>5204.43945427392</c:v>
                </c:pt>
                <c:pt idx="1107">
                  <c:v>5232.5920560616</c:v>
                </c:pt>
                <c:pt idx="1108">
                  <c:v>5260.507067805655</c:v>
                </c:pt>
                <c:pt idx="1109">
                  <c:v>5288.184891198986</c:v>
                </c:pt>
                <c:pt idx="1110">
                  <c:v>5315.626029589076</c:v>
                </c:pt>
                <c:pt idx="1111">
                  <c:v>5342.831084145787</c:v>
                </c:pt>
                <c:pt idx="1112">
                  <c:v>5369.80075004489</c:v>
                </c:pt>
                <c:pt idx="1113">
                  <c:v>5396.535812673148</c:v>
                </c:pt>
                <c:pt idx="1114">
                  <c:v>5423.037143860189</c:v>
                </c:pt>
                <c:pt idx="1115">
                  <c:v>5449.305698142266</c:v>
                </c:pt>
                <c:pt idx="1116">
                  <c:v>5475.342509062664</c:v>
                </c:pt>
                <c:pt idx="1117">
                  <c:v>5501.148685513088</c:v>
                </c:pt>
                <c:pt idx="1118">
                  <c:v>5526.725408120177</c:v>
                </c:pt>
                <c:pt idx="1119">
                  <c:v>5552.073925680978</c:v>
                </c:pt>
                <c:pt idx="1120">
                  <c:v>5577.195551650776</c:v>
                </c:pt>
                <c:pt idx="1121">
                  <c:v>5602.091660686597</c:v>
                </c:pt>
                <c:pt idx="1122">
                  <c:v>5626.76368524927</c:v>
                </c:pt>
                <c:pt idx="1123">
                  <c:v>5651.213112266679</c:v>
                </c:pt>
                <c:pt idx="1124">
                  <c:v>5675.44147986069</c:v>
                </c:pt>
                <c:pt idx="1125">
                  <c:v>5699.45037413976</c:v>
                </c:pt>
                <c:pt idx="1126">
                  <c:v>5723.241426059235</c:v>
                </c:pt>
                <c:pt idx="1127">
                  <c:v>5746.816308350958</c:v>
                </c:pt>
                <c:pt idx="1128">
                  <c:v>5770.176732523588</c:v>
                </c:pt>
                <c:pt idx="1129">
                  <c:v>5793.32444593489</c:v>
                </c:pt>
                <c:pt idx="1130">
                  <c:v>5816.26122893696</c:v>
                </c:pt>
                <c:pt idx="1131">
                  <c:v>5838.988892095247</c:v>
                </c:pt>
                <c:pt idx="1132">
                  <c:v>5861.50927348196</c:v>
                </c:pt>
                <c:pt idx="1133">
                  <c:v>5883.824236044307</c:v>
                </c:pt>
                <c:pt idx="1134">
                  <c:v>5905.935665047875</c:v>
                </c:pt>
                <c:pt idx="1135">
                  <c:v>5927.845465595217</c:v>
                </c:pt>
                <c:pt idx="1136">
                  <c:v>5949.555560219757</c:v>
                </c:pt>
                <c:pt idx="1137">
                  <c:v>5971.067886554642</c:v>
                </c:pt>
                <c:pt idx="1138">
                  <c:v>5992.384395076436</c:v>
                </c:pt>
                <c:pt idx="1139">
                  <c:v>6013.50704692314</c:v>
                </c:pt>
                <c:pt idx="1140">
                  <c:v>6034.437811786072</c:v>
                </c:pt>
                <c:pt idx="1141">
                  <c:v>6055.178665874922</c:v>
                </c:pt>
                <c:pt idx="1142">
                  <c:v>6075.731589955312</c:v>
                </c:pt>
                <c:pt idx="1143">
                  <c:v>6096.098567458016</c:v>
                </c:pt>
                <c:pt idx="1144">
                  <c:v>6116.281582658991</c:v>
                </c:pt>
                <c:pt idx="1145">
                  <c:v>6136.282618929207</c:v>
                </c:pt>
                <c:pt idx="1146">
                  <c:v>6156.103657053297</c:v>
                </c:pt>
                <c:pt idx="1147">
                  <c:v>6175.746673615908</c:v>
                </c:pt>
                <c:pt idx="1148">
                  <c:v>6195.213639454652</c:v>
                </c:pt>
                <c:pt idx="1149">
                  <c:v>6214.506518178456</c:v>
                </c:pt>
                <c:pt idx="1150">
                  <c:v>6233.62726475009</c:v>
                </c:pt>
                <c:pt idx="1151">
                  <c:v>6252.577824131628</c:v>
                </c:pt>
                <c:pt idx="1152">
                  <c:v>6271.360129991558</c:v>
                </c:pt>
                <c:pt idx="1153">
                  <c:v>6289.976103472247</c:v>
                </c:pt>
                <c:pt idx="1154">
                  <c:v>6308.427652016415</c:v>
                </c:pt>
                <c:pt idx="1155">
                  <c:v>6326.716668251286</c:v>
                </c:pt>
                <c:pt idx="1156">
                  <c:v>6344.845028929096</c:v>
                </c:pt>
                <c:pt idx="1157">
                  <c:v>6362.814593922578</c:v>
                </c:pt>
                <c:pt idx="1158">
                  <c:v>6380.627205274068</c:v>
                </c:pt>
                <c:pt idx="1159">
                  <c:v>6398.284686296885</c:v>
                </c:pt>
                <c:pt idx="1160">
                  <c:v>6415.78884072765</c:v>
                </c:pt>
                <c:pt idx="1161">
                  <c:v>6433.141451928178</c:v>
                </c:pt>
                <c:pt idx="1162">
                  <c:v>6450.344282135651</c:v>
                </c:pt>
                <c:pt idx="1163">
                  <c:v>6467.399071759665</c:v>
                </c:pt>
                <c:pt idx="1164">
                  <c:v>6484.307538724984</c:v>
                </c:pt>
                <c:pt idx="1165">
                  <c:v>6501.071377858589</c:v>
                </c:pt>
                <c:pt idx="1166">
                  <c:v>6517.69226031982</c:v>
                </c:pt>
                <c:pt idx="1167">
                  <c:v>6534.171833072386</c:v>
                </c:pt>
                <c:pt idx="1168">
                  <c:v>6550.511718396922</c:v>
                </c:pt>
                <c:pt idx="1169">
                  <c:v>6566.71351344302</c:v>
                </c:pt>
                <c:pt idx="1170">
                  <c:v>6582.778789819473</c:v>
                </c:pt>
                <c:pt idx="1171">
                  <c:v>6598.709093221608</c:v>
                </c:pt>
                <c:pt idx="1172">
                  <c:v>6614.505943094604</c:v>
                </c:pt>
                <c:pt idx="1173">
                  <c:v>6630.170832331672</c:v>
                </c:pt>
                <c:pt idx="1174">
                  <c:v>6645.705227006067</c:v>
                </c:pt>
                <c:pt idx="1175">
                  <c:v>6661.110566135852</c:v>
                </c:pt>
                <c:pt idx="1176">
                  <c:v>6676.388261480477</c:v>
                </c:pt>
                <c:pt idx="1177">
                  <c:v>6691.539697368106</c:v>
                </c:pt>
                <c:pt idx="1178">
                  <c:v>6706.566230552813</c:v>
                </c:pt>
                <c:pt idx="1179">
                  <c:v>6721.469190100738</c:v>
                </c:pt>
                <c:pt idx="1180">
                  <c:v>6736.249877304211</c:v>
                </c:pt>
                <c:pt idx="1181">
                  <c:v>6750.909565623136</c:v>
                </c:pt>
                <c:pt idx="1182">
                  <c:v>6765.449500652694</c:v>
                </c:pt>
                <c:pt idx="1183">
                  <c:v>6779.870900116593</c:v>
                </c:pt>
                <c:pt idx="1184">
                  <c:v>6794.174953885114</c:v>
                </c:pt>
                <c:pt idx="1185">
                  <c:v>6808.36282401717</c:v>
                </c:pt>
                <c:pt idx="1186">
                  <c:v>6822.43564482572</c:v>
                </c:pt>
                <c:pt idx="1187">
                  <c:v>6836.394522965768</c:v>
                </c:pt>
                <c:pt idx="1188">
                  <c:v>6850.240537544332</c:v>
                </c:pt>
                <c:pt idx="1189">
                  <c:v>6863.974740251743</c:v>
                </c:pt>
                <c:pt idx="1190">
                  <c:v>6877.598155513632</c:v>
                </c:pt>
                <c:pt idx="1191">
                  <c:v>6891.111780663015</c:v>
                </c:pt>
                <c:pt idx="1192">
                  <c:v>6904.51658613194</c:v>
                </c:pt>
                <c:pt idx="1193">
                  <c:v>6917.813515662078</c:v>
                </c:pt>
                <c:pt idx="1194">
                  <c:v>6931.003486533795</c:v>
                </c:pt>
                <c:pt idx="1195">
                  <c:v>6944.087389813157</c:v>
                </c:pt>
                <c:pt idx="1196">
                  <c:v>6957.066090616373</c:v>
                </c:pt>
                <c:pt idx="1197">
                  <c:v>6969.940428391204</c:v>
                </c:pt>
                <c:pt idx="1198">
                  <c:v>6982.71121721489</c:v>
                </c:pt>
                <c:pt idx="1199">
                  <c:v>6995.379246108123</c:v>
                </c:pt>
                <c:pt idx="1200">
                  <c:v>7007.945279364661</c:v>
                </c:pt>
                <c:pt idx="1201">
                  <c:v>7020.410056896106</c:v>
                </c:pt>
                <c:pt idx="1202">
                  <c:v>7032.774294591506</c:v>
                </c:pt>
                <c:pt idx="1203">
                  <c:v>7045.038684691336</c:v>
                </c:pt>
                <c:pt idx="1204">
                  <c:v>7057.203896175436</c:v>
                </c:pt>
                <c:pt idx="1205">
                  <c:v>7069.270575164605</c:v>
                </c:pt>
                <c:pt idx="1206">
                  <c:v>7081.239345335344</c:v>
                </c:pt>
                <c:pt idx="1207">
                  <c:v>7093.110808347506</c:v>
                </c:pt>
                <c:pt idx="1208">
                  <c:v>7104.88554428434</c:v>
                </c:pt>
                <c:pt idx="1209">
                  <c:v>7116.564112104696</c:v>
                </c:pt>
                <c:pt idx="1210">
                  <c:v>7128.147050106845</c:v>
                </c:pt>
                <c:pt idx="1211">
                  <c:v>7139.634876403758</c:v>
                </c:pt>
                <c:pt idx="1212">
                  <c:v>7151.028089409212</c:v>
                </c:pt>
                <c:pt idx="1213">
                  <c:v>7162.32716833457</c:v>
                </c:pt>
                <c:pt idx="1214">
                  <c:v>7173.53257369571</c:v>
                </c:pt>
                <c:pt idx="1215">
                  <c:v>7184.644747829768</c:v>
                </c:pt>
                <c:pt idx="1216">
                  <c:v>7195.664115421268</c:v>
                </c:pt>
                <c:pt idx="1217">
                  <c:v>7206.591084037266</c:v>
                </c:pt>
                <c:pt idx="1218">
                  <c:v>7217.426044671065</c:v>
                </c:pt>
                <c:pt idx="1219">
                  <c:v>7228.16937229411</c:v>
                </c:pt>
                <c:pt idx="1220">
                  <c:v>7238.821426415574</c:v>
                </c:pt>
                <c:pt idx="1221">
                  <c:v>7249.382551649265</c:v>
                </c:pt>
                <c:pt idx="1222">
                  <c:v>7259.853078287326</c:v>
                </c:pt>
                <c:pt idx="1223">
                  <c:v>7270.233322880325</c:v>
                </c:pt>
                <c:pt idx="1224">
                  <c:v>7280.52358882317</c:v>
                </c:pt>
                <c:pt idx="1225">
                  <c:v>7290.724166946464</c:v>
                </c:pt>
                <c:pt idx="1226">
                  <c:v>7300.835336112676</c:v>
                </c:pt>
                <c:pt idx="1227">
                  <c:v>7310.857363816714</c:v>
                </c:pt>
                <c:pt idx="1228">
                  <c:v>7320.790506790255</c:v>
                </c:pt>
                <c:pt idx="1229">
                  <c:v>7330.635011609377</c:v>
                </c:pt>
                <c:pt idx="1230">
                  <c:v>7340.391115304862</c:v>
                </c:pt>
                <c:pt idx="1231">
                  <c:v>7350.059045974635</c:v>
                </c:pt>
                <c:pt idx="1232">
                  <c:v>7359.639023397693</c:v>
                </c:pt>
                <c:pt idx="1233">
                  <c:v>7369.131259649008</c:v>
                </c:pt>
                <c:pt idx="1234">
                  <c:v>7378.535959714646</c:v>
                </c:pt>
                <c:pt idx="1235">
                  <c:v>7387.85332210662</c:v>
                </c:pt>
                <c:pt idx="1236">
                  <c:v>7397.083539476724</c:v>
                </c:pt>
                <c:pt idx="1237">
                  <c:v>7406.226799228758</c:v>
                </c:pt>
                <c:pt idx="1238">
                  <c:v>7415.283284128403</c:v>
                </c:pt>
                <c:pt idx="1239">
                  <c:v>7424.253172910197</c:v>
                </c:pt>
                <c:pt idx="1240">
                  <c:v>7433.136640880757</c:v>
                </c:pt>
                <c:pt idx="1241">
                  <c:v>7441.933860517746</c:v>
                </c:pt>
                <c:pt idx="1242">
                  <c:v>7450.645002063733</c:v>
                </c:pt>
                <c:pt idx="1243">
                  <c:v>7459.270234114317</c:v>
                </c:pt>
                <c:pt idx="1244">
                  <c:v>7467.80972419984</c:v>
                </c:pt>
                <c:pt idx="1245">
                  <c:v>7476.263639359903</c:v>
                </c:pt>
                <c:pt idx="1246">
                  <c:v>7484.632146710058</c:v>
                </c:pt>
                <c:pt idx="1247">
                  <c:v>7492.915413999943</c:v>
                </c:pt>
                <c:pt idx="1248">
                  <c:v>7501.113610162121</c:v>
                </c:pt>
                <c:pt idx="1249">
                  <c:v>7509.226905851058</c:v>
                </c:pt>
                <c:pt idx="1250">
                  <c:v>7517.255473971376</c:v>
                </c:pt>
                <c:pt idx="1251">
                  <c:v>7525.199490194863</c:v>
                </c:pt>
                <c:pt idx="1252">
                  <c:v>7533.05913346549</c:v>
                </c:pt>
                <c:pt idx="1253">
                  <c:v>7540.83458649181</c:v>
                </c:pt>
                <c:pt idx="1254">
                  <c:v>7548.526036226093</c:v>
                </c:pt>
                <c:pt idx="1255">
                  <c:v>7556.133674329591</c:v>
                </c:pt>
                <c:pt idx="1256">
                  <c:v>7563.657697623342</c:v>
                </c:pt>
                <c:pt idx="1257">
                  <c:v>7571.098308523874</c:v>
                </c:pt>
                <c:pt idx="1258">
                  <c:v>7578.455715463364</c:v>
                </c:pt>
                <c:pt idx="1259">
                  <c:v>7585.730133293595</c:v>
                </c:pt>
                <c:pt idx="1260">
                  <c:v>7592.921783673296</c:v>
                </c:pt>
                <c:pt idx="1261">
                  <c:v>7600.030895438364</c:v>
                </c:pt>
                <c:pt idx="1262">
                  <c:v>7607.0577049545</c:v>
                </c:pt>
                <c:pt idx="1263">
                  <c:v>7614.00245645186</c:v>
                </c:pt>
                <c:pt idx="1264">
                  <c:v>7620.865402341355</c:v>
                </c:pt>
                <c:pt idx="1265">
                  <c:v>7627.646803512214</c:v>
                </c:pt>
                <c:pt idx="1266">
                  <c:v>7634.346929610553</c:v>
                </c:pt>
                <c:pt idx="1267">
                  <c:v>7640.966059298568</c:v>
                </c:pt>
                <c:pt idx="1268">
                  <c:v>7647.504480494291</c:v>
                </c:pt>
                <c:pt idx="1269">
                  <c:v>7653.962490591512</c:v>
                </c:pt>
                <c:pt idx="1270">
                  <c:v>7660.340396659847</c:v>
                </c:pt>
                <c:pt idx="1271">
                  <c:v>7666.638515624759</c:v>
                </c:pt>
                <c:pt idx="1272">
                  <c:v>7672.85717442751</c:v>
                </c:pt>
                <c:pt idx="1273">
                  <c:v>7678.996710164947</c:v>
                </c:pt>
                <c:pt idx="1274">
                  <c:v>7685.057470209148</c:v>
                </c:pt>
                <c:pt idx="1275">
                  <c:v>7691.039812306992</c:v>
                </c:pt>
                <c:pt idx="1276">
                  <c:v>7696.944104659698</c:v>
                </c:pt>
                <c:pt idx="1277">
                  <c:v>7702.770725982513</c:v>
                </c:pt>
                <c:pt idx="1278">
                  <c:v>7708.520065544631</c:v>
                </c:pt>
                <c:pt idx="1279">
                  <c:v>7714.19252318963</c:v>
                </c:pt>
                <c:pt idx="1280">
                  <c:v>7719.788509336627</c:v>
                </c:pt>
                <c:pt idx="1281">
                  <c:v>7725.308444962448</c:v>
                </c:pt>
                <c:pt idx="1282">
                  <c:v>7730.752761565107</c:v>
                </c:pt>
                <c:pt idx="1283">
                  <c:v>7736.121901108974</c:v>
                </c:pt>
                <c:pt idx="1284">
                  <c:v>7741.41631595203</c:v>
                </c:pt>
                <c:pt idx="1285">
                  <c:v>7746.63646875558</c:v>
                </c:pt>
                <c:pt idx="1286">
                  <c:v>7751.782832376936</c:v>
                </c:pt>
                <c:pt idx="1287">
                  <c:v>7756.855889745506</c:v>
                </c:pt>
                <c:pt idx="1288">
                  <c:v>7761.856133722846</c:v>
                </c:pt>
                <c:pt idx="1289">
                  <c:v>7766.784066947176</c:v>
                </c:pt>
                <c:pt idx="1290">
                  <c:v>7771.640201662903</c:v>
                </c:pt>
                <c:pt idx="1291">
                  <c:v>7776.425059535851</c:v>
                </c:pt>
                <c:pt idx="1292">
                  <c:v>7781.139171454624</c:v>
                </c:pt>
                <c:pt idx="1293">
                  <c:v>7785.7830773189</c:v>
                </c:pt>
                <c:pt idx="1294">
                  <c:v>7790.357325815181</c:v>
                </c:pt>
                <c:pt idx="1295">
                  <c:v>7794.86247418071</c:v>
                </c:pt>
                <c:pt idx="1296">
                  <c:v>7799.299087956219</c:v>
                </c:pt>
                <c:pt idx="1297">
                  <c:v>7803.667740728153</c:v>
                </c:pt>
                <c:pt idx="1298">
                  <c:v>7807.96901386111</c:v>
                </c:pt>
                <c:pt idx="1299">
                  <c:v>7812.20349622113</c:v>
                </c:pt>
                <c:pt idx="1300">
                  <c:v>7816.371783890616</c:v>
                </c:pt>
                <c:pt idx="1301">
                  <c:v>7820.474479875466</c:v>
                </c:pt>
                <c:pt idx="1302">
                  <c:v>7824.512193805234</c:v>
                </c:pt>
                <c:pt idx="1303">
                  <c:v>7828.48554162694</c:v>
                </c:pt>
                <c:pt idx="1304">
                  <c:v>7832.395145293268</c:v>
                </c:pt>
                <c:pt idx="1305">
                  <c:v>7836.241632445807</c:v>
                </c:pt>
                <c:pt idx="1306">
                  <c:v>7840.02563609403</c:v>
                </c:pt>
                <c:pt idx="1307">
                  <c:v>7843.747794290681</c:v>
                </c:pt>
                <c:pt idx="1308">
                  <c:v>7847.408749804279</c:v>
                </c:pt>
                <c:pt idx="1309">
                  <c:v>7851.009149789252</c:v>
                </c:pt>
                <c:pt idx="1310">
                  <c:v>7854.549645454515</c:v>
                </c:pt>
                <c:pt idx="1311">
                  <c:v>7858.030891730976</c:v>
                </c:pt>
                <c:pt idx="1312">
                  <c:v>7861.453546938641</c:v>
                </c:pt>
                <c:pt idx="1313">
                  <c:v>7864.818272453885</c:v>
                </c:pt>
                <c:pt idx="1314">
                  <c:v>7868.125732377447</c:v>
                </c:pt>
                <c:pt idx="1315">
                  <c:v>7871.376593203745</c:v>
                </c:pt>
                <c:pt idx="1316">
                  <c:v>7874.571523491966</c:v>
                </c:pt>
                <c:pt idx="1317">
                  <c:v>7877.711193539514</c:v>
                </c:pt>
                <c:pt idx="1318">
                  <c:v>7880.796275058257</c:v>
                </c:pt>
                <c:pt idx="1319">
                  <c:v>7883.827440854055</c:v>
                </c:pt>
                <c:pt idx="1320">
                  <c:v>7886.80536451</c:v>
                </c:pt>
                <c:pt idx="1321">
                  <c:v>7889.730720073821</c:v>
                </c:pt>
                <c:pt idx="1322">
                  <c:v>7892.604181749798</c:v>
                </c:pt>
                <c:pt idx="1323">
                  <c:v>7895.426423595598</c:v>
                </c:pt>
                <c:pt idx="1324">
                  <c:v>7898.198119224376</c:v>
                </c:pt>
                <c:pt idx="1325">
                  <c:v>7900.919941512476</c:v>
                </c:pt>
                <c:pt idx="1326">
                  <c:v>7903.592562312974</c:v>
                </c:pt>
                <c:pt idx="1327">
                  <c:v>7906.216652175476</c:v>
                </c:pt>
                <c:pt idx="1328">
                  <c:v>7908.792880072247</c:v>
                </c:pt>
                <c:pt idx="1329">
                  <c:v>7911.321913131097</c:v>
                </c:pt>
                <c:pt idx="1330">
                  <c:v>7913.804416375063</c:v>
                </c:pt>
                <c:pt idx="1331">
                  <c:v>7916.241052469224</c:v>
                </c:pt>
                <c:pt idx="1332">
                  <c:v>7918.632481474694</c:v>
                </c:pt>
                <c:pt idx="1333">
                  <c:v>7920.979360610045</c:v>
                </c:pt>
                <c:pt idx="1334">
                  <c:v>7923.28234402022</c:v>
                </c:pt>
                <c:pt idx="1335">
                  <c:v>7925.542082553037</c:v>
                </c:pt>
                <c:pt idx="1336">
                  <c:v>7927.759223543457</c:v>
                </c:pt>
                <c:pt idx="1337">
                  <c:v>7929.934410605576</c:v>
                </c:pt>
                <c:pt idx="1338">
                  <c:v>7932.068283432475</c:v>
                </c:pt>
                <c:pt idx="1339">
                  <c:v>7934.161477603896</c:v>
                </c:pt>
                <c:pt idx="1340">
                  <c:v>7936.214624401843</c:v>
                </c:pt>
                <c:pt idx="1341">
                  <c:v>7938.228350634037</c:v>
                </c:pt>
                <c:pt idx="1342">
                  <c:v>7940.203278465198</c:v>
                </c:pt>
                <c:pt idx="1343">
                  <c:v>7942.140025256272</c:v>
                </c:pt>
                <c:pt idx="1344">
                  <c:v>7944.039203411342</c:v>
                </c:pt>
                <c:pt idx="1345">
                  <c:v>7945.901420232344</c:v>
                </c:pt>
                <c:pt idx="1346">
                  <c:v>7947.727277781457</c:v>
                </c:pt>
                <c:pt idx="1347">
                  <c:v>7949.517372751065</c:v>
                </c:pt>
                <c:pt idx="1348">
                  <c:v>7951.272296341264</c:v>
                </c:pt>
                <c:pt idx="1349">
                  <c:v>7952.992634144752</c:v>
                </c:pt>
                <c:pt idx="1350">
                  <c:v>7954.678966039048</c:v>
                </c:pt>
                <c:pt idx="1351">
                  <c:v>7956.33186608588</c:v>
                </c:pt>
                <c:pt idx="1352">
                  <c:v>7957.95190243766</c:v>
                </c:pt>
                <c:pt idx="1353">
                  <c:v>7959.539637250864</c:v>
                </c:pt>
                <c:pt idx="1354">
                  <c:v>7961.09562660626</c:v>
                </c:pt>
                <c:pt idx="1355">
                  <c:v>7962.620420435725</c:v>
                </c:pt>
                <c:pt idx="1356">
                  <c:v>7964.11456245563</c:v>
                </c:pt>
                <c:pt idx="1357">
                  <c:v>7965.578590106535</c:v>
                </c:pt>
                <c:pt idx="1358">
                  <c:v>7967.013034499098</c:v>
                </c:pt>
                <c:pt idx="1359">
                  <c:v>7968.418420366041</c:v>
                </c:pt>
                <c:pt idx="1360">
                  <c:v>7969.795266019938</c:v>
                </c:pt>
                <c:pt idx="1361">
                  <c:v>7971.144083316767</c:v>
                </c:pt>
                <c:pt idx="1362">
                  <c:v>7972.465377624965</c:v>
                </c:pt>
                <c:pt idx="1363">
                  <c:v>7973.759647799856</c:v>
                </c:pt>
                <c:pt idx="1364">
                  <c:v>7975.02738616332</c:v>
                </c:pt>
                <c:pt idx="1365">
                  <c:v>7976.269078488425</c:v>
                </c:pt>
                <c:pt idx="1366">
                  <c:v>7977.485203988982</c:v>
                </c:pt>
                <c:pt idx="1367">
                  <c:v>7978.676235313748</c:v>
                </c:pt>
                <c:pt idx="1368">
                  <c:v>7979.842638545176</c:v>
                </c:pt>
                <c:pt idx="1369">
                  <c:v>7980.984873202477</c:v>
                </c:pt>
                <c:pt idx="1370">
                  <c:v>7982.103392248908</c:v>
                </c:pt>
                <c:pt idx="1371">
                  <c:v>7983.198642103036</c:v>
                </c:pt>
                <c:pt idx="1372">
                  <c:v>7984.27106265387</c:v>
                </c:pt>
                <c:pt idx="1373">
                  <c:v>7985.321087279675</c:v>
                </c:pt>
                <c:pt idx="1374">
                  <c:v>7986.349142870303</c:v>
                </c:pt>
                <c:pt idx="1375">
                  <c:v>7987.355649852887</c:v>
                </c:pt>
                <c:pt idx="1376">
                  <c:v>7988.341022220775</c:v>
                </c:pt>
                <c:pt idx="1377">
                  <c:v>7989.305667565464</c:v>
                </c:pt>
                <c:pt idx="1378">
                  <c:v>7990.249987111491</c:v>
                </c:pt>
                <c:pt idx="1379">
                  <c:v>7991.17437575404</c:v>
                </c:pt>
                <c:pt idx="1380">
                  <c:v>7992.079222099177</c:v>
                </c:pt>
                <c:pt idx="1381">
                  <c:v>7992.964908506577</c:v>
                </c:pt>
                <c:pt idx="1382">
                  <c:v>7993.831811134528</c:v>
                </c:pt>
                <c:pt idx="1383">
                  <c:v>7994.680299987181</c:v>
                </c:pt>
                <c:pt idx="1384">
                  <c:v>7995.510738963846</c:v>
                </c:pt>
                <c:pt idx="1385">
                  <c:v>7996.323485910216</c:v>
                </c:pt>
                <c:pt idx="1386">
                  <c:v>7997.118892671412</c:v>
                </c:pt>
                <c:pt idx="1387">
                  <c:v>7997.89730514671</c:v>
                </c:pt>
                <c:pt idx="1388">
                  <c:v>7998.659063345876</c:v>
                </c:pt>
                <c:pt idx="1389">
                  <c:v>7999.404501446896</c:v>
                </c:pt>
                <c:pt idx="1390">
                  <c:v>8000.133947855105</c:v>
                </c:pt>
                <c:pt idx="1391">
                  <c:v>8000.84772526356</c:v>
                </c:pt>
                <c:pt idx="1392">
                  <c:v>8001.546150714504</c:v>
                </c:pt>
                <c:pt idx="1393">
                  <c:v>8002.229535661916</c:v>
                </c:pt>
                <c:pt idx="1394">
                  <c:v>8002.898186034977</c:v>
                </c:pt>
                <c:pt idx="1395">
                  <c:v>8003.55240230241</c:v>
                </c:pt>
                <c:pt idx="1396">
                  <c:v>8004.19247953754</c:v>
                </c:pt>
                <c:pt idx="1397">
                  <c:v>8004.818707484073</c:v>
                </c:pt>
                <c:pt idx="1398">
                  <c:v>8005.431370622437</c:v>
                </c:pt>
                <c:pt idx="1399">
                  <c:v>8006.030748236625</c:v>
                </c:pt>
                <c:pt idx="1400">
                  <c:v>8006.617114481528</c:v>
                </c:pt>
                <c:pt idx="1401">
                  <c:v>8007.19073845056</c:v>
                </c:pt>
                <c:pt idx="1402">
                  <c:v>8007.751884243623</c:v>
                </c:pt>
                <c:pt idx="1403">
                  <c:v>8008.30081103528</c:v>
                </c:pt>
                <c:pt idx="1404">
                  <c:v>8008.837773143106</c:v>
                </c:pt>
                <c:pt idx="1405">
                  <c:v>8024.83923659037</c:v>
                </c:pt>
                <c:pt idx="1406">
                  <c:v>8029.998186598618</c:v>
                </c:pt>
                <c:pt idx="1407">
                  <c:v>8031.639769840235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'SOL-P-OPEN'!$AH$2</c:f>
              <c:strCache>
                <c:ptCount val="1"/>
                <c:pt idx="0">
                  <c:v>aragonite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'SOL-P-OPEN'!$U$3:$U$1410</c:f>
              <c:numCache>
                <c:formatCode>0.00</c:formatCode>
                <c:ptCount val="1408"/>
                <c:pt idx="0">
                  <c:v>-2.0</c:v>
                </c:pt>
                <c:pt idx="1">
                  <c:v>-1.5</c:v>
                </c:pt>
                <c:pt idx="2">
                  <c:v>-1.0</c:v>
                </c:pt>
                <c:pt idx="3">
                  <c:v>-0.6</c:v>
                </c:pt>
                <c:pt idx="4">
                  <c:v>0.0</c:v>
                </c:pt>
                <c:pt idx="5">
                  <c:v>0.01</c:v>
                </c:pt>
                <c:pt idx="6">
                  <c:v>0.02</c:v>
                </c:pt>
                <c:pt idx="7">
                  <c:v>0.03</c:v>
                </c:pt>
                <c:pt idx="8">
                  <c:v>0.04</c:v>
                </c:pt>
                <c:pt idx="9">
                  <c:v>0.05</c:v>
                </c:pt>
                <c:pt idx="10">
                  <c:v>0.06</c:v>
                </c:pt>
                <c:pt idx="11">
                  <c:v>0.07</c:v>
                </c:pt>
                <c:pt idx="12">
                  <c:v>0.08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  <c:pt idx="24">
                  <c:v>0.2</c:v>
                </c:pt>
                <c:pt idx="25">
                  <c:v>0.21</c:v>
                </c:pt>
                <c:pt idx="26">
                  <c:v>0.22</c:v>
                </c:pt>
                <c:pt idx="27">
                  <c:v>0.23</c:v>
                </c:pt>
                <c:pt idx="28">
                  <c:v>0.24</c:v>
                </c:pt>
                <c:pt idx="29">
                  <c:v>0.25</c:v>
                </c:pt>
                <c:pt idx="30">
                  <c:v>0.26</c:v>
                </c:pt>
                <c:pt idx="31">
                  <c:v>0.27</c:v>
                </c:pt>
                <c:pt idx="32">
                  <c:v>0.28</c:v>
                </c:pt>
                <c:pt idx="33">
                  <c:v>0.29</c:v>
                </c:pt>
                <c:pt idx="34">
                  <c:v>0.3</c:v>
                </c:pt>
                <c:pt idx="35">
                  <c:v>0.31</c:v>
                </c:pt>
                <c:pt idx="36">
                  <c:v>0.32</c:v>
                </c:pt>
                <c:pt idx="37">
                  <c:v>0.33</c:v>
                </c:pt>
                <c:pt idx="38">
                  <c:v>0.34</c:v>
                </c:pt>
                <c:pt idx="39">
                  <c:v>0.35</c:v>
                </c:pt>
                <c:pt idx="40">
                  <c:v>0.36</c:v>
                </c:pt>
                <c:pt idx="41">
                  <c:v>0.37</c:v>
                </c:pt>
                <c:pt idx="42">
                  <c:v>0.38</c:v>
                </c:pt>
                <c:pt idx="43">
                  <c:v>0.39</c:v>
                </c:pt>
                <c:pt idx="44">
                  <c:v>0.4</c:v>
                </c:pt>
                <c:pt idx="45">
                  <c:v>0.41</c:v>
                </c:pt>
                <c:pt idx="46">
                  <c:v>0.42</c:v>
                </c:pt>
                <c:pt idx="47">
                  <c:v>0.43</c:v>
                </c:pt>
                <c:pt idx="48">
                  <c:v>0.44</c:v>
                </c:pt>
                <c:pt idx="49">
                  <c:v>0.45</c:v>
                </c:pt>
                <c:pt idx="50">
                  <c:v>0.46</c:v>
                </c:pt>
                <c:pt idx="51">
                  <c:v>0.47</c:v>
                </c:pt>
                <c:pt idx="52">
                  <c:v>0.48</c:v>
                </c:pt>
                <c:pt idx="53">
                  <c:v>0.49</c:v>
                </c:pt>
                <c:pt idx="54">
                  <c:v>0.5</c:v>
                </c:pt>
                <c:pt idx="55">
                  <c:v>0.51</c:v>
                </c:pt>
                <c:pt idx="56">
                  <c:v>0.52</c:v>
                </c:pt>
                <c:pt idx="57">
                  <c:v>0.53</c:v>
                </c:pt>
                <c:pt idx="58">
                  <c:v>0.54</c:v>
                </c:pt>
                <c:pt idx="59">
                  <c:v>0.55</c:v>
                </c:pt>
                <c:pt idx="60">
                  <c:v>0.56</c:v>
                </c:pt>
                <c:pt idx="61">
                  <c:v>0.57</c:v>
                </c:pt>
                <c:pt idx="62">
                  <c:v>0.58</c:v>
                </c:pt>
                <c:pt idx="63">
                  <c:v>0.59</c:v>
                </c:pt>
                <c:pt idx="64">
                  <c:v>0.6</c:v>
                </c:pt>
                <c:pt idx="65">
                  <c:v>0.61</c:v>
                </c:pt>
                <c:pt idx="66">
                  <c:v>0.62</c:v>
                </c:pt>
                <c:pt idx="67">
                  <c:v>0.63</c:v>
                </c:pt>
                <c:pt idx="68">
                  <c:v>0.64</c:v>
                </c:pt>
                <c:pt idx="69">
                  <c:v>0.65</c:v>
                </c:pt>
                <c:pt idx="70">
                  <c:v>0.66</c:v>
                </c:pt>
                <c:pt idx="71">
                  <c:v>0.67</c:v>
                </c:pt>
                <c:pt idx="72">
                  <c:v>0.68</c:v>
                </c:pt>
                <c:pt idx="73">
                  <c:v>0.69</c:v>
                </c:pt>
                <c:pt idx="74">
                  <c:v>0.7</c:v>
                </c:pt>
                <c:pt idx="75">
                  <c:v>0.71</c:v>
                </c:pt>
                <c:pt idx="76">
                  <c:v>0.72</c:v>
                </c:pt>
                <c:pt idx="77">
                  <c:v>0.73</c:v>
                </c:pt>
                <c:pt idx="78">
                  <c:v>0.74</c:v>
                </c:pt>
                <c:pt idx="79">
                  <c:v>0.75</c:v>
                </c:pt>
                <c:pt idx="80">
                  <c:v>0.76</c:v>
                </c:pt>
                <c:pt idx="81">
                  <c:v>0.77</c:v>
                </c:pt>
                <c:pt idx="82">
                  <c:v>0.78</c:v>
                </c:pt>
                <c:pt idx="83">
                  <c:v>0.79</c:v>
                </c:pt>
                <c:pt idx="84">
                  <c:v>0.8</c:v>
                </c:pt>
                <c:pt idx="85">
                  <c:v>0.81</c:v>
                </c:pt>
                <c:pt idx="86">
                  <c:v>0.82</c:v>
                </c:pt>
                <c:pt idx="87">
                  <c:v>0.83</c:v>
                </c:pt>
                <c:pt idx="88">
                  <c:v>0.84</c:v>
                </c:pt>
                <c:pt idx="89">
                  <c:v>0.85</c:v>
                </c:pt>
                <c:pt idx="90">
                  <c:v>0.86</c:v>
                </c:pt>
                <c:pt idx="91">
                  <c:v>0.87</c:v>
                </c:pt>
                <c:pt idx="92">
                  <c:v>0.88</c:v>
                </c:pt>
                <c:pt idx="93">
                  <c:v>0.89</c:v>
                </c:pt>
                <c:pt idx="94">
                  <c:v>0.9</c:v>
                </c:pt>
                <c:pt idx="95">
                  <c:v>0.91</c:v>
                </c:pt>
                <c:pt idx="96">
                  <c:v>0.92</c:v>
                </c:pt>
                <c:pt idx="97">
                  <c:v>0.93</c:v>
                </c:pt>
                <c:pt idx="98">
                  <c:v>0.94</c:v>
                </c:pt>
                <c:pt idx="99">
                  <c:v>0.95</c:v>
                </c:pt>
                <c:pt idx="100">
                  <c:v>0.96</c:v>
                </c:pt>
                <c:pt idx="101">
                  <c:v>0.97</c:v>
                </c:pt>
                <c:pt idx="102">
                  <c:v>0.98</c:v>
                </c:pt>
                <c:pt idx="103">
                  <c:v>0.99</c:v>
                </c:pt>
                <c:pt idx="104">
                  <c:v>1.0</c:v>
                </c:pt>
                <c:pt idx="105">
                  <c:v>1.01</c:v>
                </c:pt>
                <c:pt idx="106">
                  <c:v>1.02</c:v>
                </c:pt>
                <c:pt idx="107">
                  <c:v>1.03</c:v>
                </c:pt>
                <c:pt idx="108">
                  <c:v>1.04</c:v>
                </c:pt>
                <c:pt idx="109">
                  <c:v>1.05</c:v>
                </c:pt>
                <c:pt idx="110">
                  <c:v>1.06</c:v>
                </c:pt>
                <c:pt idx="111">
                  <c:v>1.07</c:v>
                </c:pt>
                <c:pt idx="112">
                  <c:v>1.08</c:v>
                </c:pt>
                <c:pt idx="113">
                  <c:v>1.09</c:v>
                </c:pt>
                <c:pt idx="114">
                  <c:v>1.1</c:v>
                </c:pt>
                <c:pt idx="115">
                  <c:v>1.11</c:v>
                </c:pt>
                <c:pt idx="116">
                  <c:v>1.12</c:v>
                </c:pt>
                <c:pt idx="117">
                  <c:v>1.13</c:v>
                </c:pt>
                <c:pt idx="118">
                  <c:v>1.14</c:v>
                </c:pt>
                <c:pt idx="119">
                  <c:v>1.15</c:v>
                </c:pt>
                <c:pt idx="120">
                  <c:v>1.16</c:v>
                </c:pt>
                <c:pt idx="121">
                  <c:v>1.17</c:v>
                </c:pt>
                <c:pt idx="122">
                  <c:v>1.18</c:v>
                </c:pt>
                <c:pt idx="123">
                  <c:v>1.19</c:v>
                </c:pt>
                <c:pt idx="124">
                  <c:v>1.2</c:v>
                </c:pt>
                <c:pt idx="125">
                  <c:v>1.21</c:v>
                </c:pt>
                <c:pt idx="126">
                  <c:v>1.22</c:v>
                </c:pt>
                <c:pt idx="127">
                  <c:v>1.23</c:v>
                </c:pt>
                <c:pt idx="128">
                  <c:v>1.24</c:v>
                </c:pt>
                <c:pt idx="129">
                  <c:v>1.25</c:v>
                </c:pt>
                <c:pt idx="130">
                  <c:v>1.26</c:v>
                </c:pt>
                <c:pt idx="131">
                  <c:v>1.27</c:v>
                </c:pt>
                <c:pt idx="132">
                  <c:v>1.28</c:v>
                </c:pt>
                <c:pt idx="133">
                  <c:v>1.29</c:v>
                </c:pt>
                <c:pt idx="134">
                  <c:v>1.3</c:v>
                </c:pt>
                <c:pt idx="135">
                  <c:v>1.31</c:v>
                </c:pt>
                <c:pt idx="136">
                  <c:v>1.32</c:v>
                </c:pt>
                <c:pt idx="137">
                  <c:v>1.33</c:v>
                </c:pt>
                <c:pt idx="138">
                  <c:v>1.34</c:v>
                </c:pt>
                <c:pt idx="139">
                  <c:v>1.35</c:v>
                </c:pt>
                <c:pt idx="140">
                  <c:v>1.36</c:v>
                </c:pt>
                <c:pt idx="141">
                  <c:v>1.37</c:v>
                </c:pt>
                <c:pt idx="142">
                  <c:v>1.38</c:v>
                </c:pt>
                <c:pt idx="143">
                  <c:v>1.39</c:v>
                </c:pt>
                <c:pt idx="144">
                  <c:v>1.4</c:v>
                </c:pt>
                <c:pt idx="145">
                  <c:v>1.41</c:v>
                </c:pt>
                <c:pt idx="146">
                  <c:v>1.42</c:v>
                </c:pt>
                <c:pt idx="147">
                  <c:v>1.43</c:v>
                </c:pt>
                <c:pt idx="148">
                  <c:v>1.44</c:v>
                </c:pt>
                <c:pt idx="149">
                  <c:v>1.45</c:v>
                </c:pt>
                <c:pt idx="150">
                  <c:v>1.46</c:v>
                </c:pt>
                <c:pt idx="151">
                  <c:v>1.47</c:v>
                </c:pt>
                <c:pt idx="152">
                  <c:v>1.48</c:v>
                </c:pt>
                <c:pt idx="153">
                  <c:v>1.49</c:v>
                </c:pt>
                <c:pt idx="154">
                  <c:v>1.5</c:v>
                </c:pt>
                <c:pt idx="155">
                  <c:v>1.51</c:v>
                </c:pt>
                <c:pt idx="156">
                  <c:v>1.52</c:v>
                </c:pt>
                <c:pt idx="157">
                  <c:v>1.53</c:v>
                </c:pt>
                <c:pt idx="158">
                  <c:v>1.54</c:v>
                </c:pt>
                <c:pt idx="159">
                  <c:v>1.55</c:v>
                </c:pt>
                <c:pt idx="160">
                  <c:v>1.56</c:v>
                </c:pt>
                <c:pt idx="161">
                  <c:v>1.57</c:v>
                </c:pt>
                <c:pt idx="162">
                  <c:v>1.58</c:v>
                </c:pt>
                <c:pt idx="163">
                  <c:v>1.59</c:v>
                </c:pt>
                <c:pt idx="164">
                  <c:v>1.6</c:v>
                </c:pt>
                <c:pt idx="165">
                  <c:v>1.61</c:v>
                </c:pt>
                <c:pt idx="166">
                  <c:v>1.62</c:v>
                </c:pt>
                <c:pt idx="167">
                  <c:v>1.63</c:v>
                </c:pt>
                <c:pt idx="168">
                  <c:v>1.64</c:v>
                </c:pt>
                <c:pt idx="169">
                  <c:v>1.65</c:v>
                </c:pt>
                <c:pt idx="170">
                  <c:v>1.66</c:v>
                </c:pt>
                <c:pt idx="171">
                  <c:v>1.67</c:v>
                </c:pt>
                <c:pt idx="172">
                  <c:v>1.68</c:v>
                </c:pt>
                <c:pt idx="173">
                  <c:v>1.69</c:v>
                </c:pt>
                <c:pt idx="174">
                  <c:v>1.7</c:v>
                </c:pt>
                <c:pt idx="175">
                  <c:v>1.71</c:v>
                </c:pt>
                <c:pt idx="176">
                  <c:v>1.72</c:v>
                </c:pt>
                <c:pt idx="177">
                  <c:v>1.73</c:v>
                </c:pt>
                <c:pt idx="178">
                  <c:v>1.74</c:v>
                </c:pt>
                <c:pt idx="179">
                  <c:v>1.75</c:v>
                </c:pt>
                <c:pt idx="180">
                  <c:v>1.76</c:v>
                </c:pt>
                <c:pt idx="181">
                  <c:v>1.77</c:v>
                </c:pt>
                <c:pt idx="182">
                  <c:v>1.78</c:v>
                </c:pt>
                <c:pt idx="183">
                  <c:v>1.79</c:v>
                </c:pt>
                <c:pt idx="184">
                  <c:v>1.8</c:v>
                </c:pt>
                <c:pt idx="185">
                  <c:v>1.81</c:v>
                </c:pt>
                <c:pt idx="186">
                  <c:v>1.82</c:v>
                </c:pt>
                <c:pt idx="187">
                  <c:v>1.83</c:v>
                </c:pt>
                <c:pt idx="188">
                  <c:v>1.84</c:v>
                </c:pt>
                <c:pt idx="189">
                  <c:v>1.85</c:v>
                </c:pt>
                <c:pt idx="190">
                  <c:v>1.86</c:v>
                </c:pt>
                <c:pt idx="191">
                  <c:v>1.87</c:v>
                </c:pt>
                <c:pt idx="192">
                  <c:v>1.88</c:v>
                </c:pt>
                <c:pt idx="193">
                  <c:v>1.89</c:v>
                </c:pt>
                <c:pt idx="194">
                  <c:v>1.9</c:v>
                </c:pt>
                <c:pt idx="195">
                  <c:v>1.91</c:v>
                </c:pt>
                <c:pt idx="196">
                  <c:v>1.92</c:v>
                </c:pt>
                <c:pt idx="197">
                  <c:v>1.93</c:v>
                </c:pt>
                <c:pt idx="198">
                  <c:v>1.94</c:v>
                </c:pt>
                <c:pt idx="199">
                  <c:v>1.95</c:v>
                </c:pt>
                <c:pt idx="200">
                  <c:v>1.96</c:v>
                </c:pt>
                <c:pt idx="201">
                  <c:v>1.97</c:v>
                </c:pt>
                <c:pt idx="202">
                  <c:v>1.98</c:v>
                </c:pt>
                <c:pt idx="203">
                  <c:v>1.99</c:v>
                </c:pt>
                <c:pt idx="204">
                  <c:v>2.0</c:v>
                </c:pt>
                <c:pt idx="205">
                  <c:v>2.01</c:v>
                </c:pt>
                <c:pt idx="206">
                  <c:v>2.02</c:v>
                </c:pt>
                <c:pt idx="207">
                  <c:v>2.03</c:v>
                </c:pt>
                <c:pt idx="208">
                  <c:v>2.04</c:v>
                </c:pt>
                <c:pt idx="209">
                  <c:v>2.05</c:v>
                </c:pt>
                <c:pt idx="210">
                  <c:v>2.06</c:v>
                </c:pt>
                <c:pt idx="211">
                  <c:v>2.07</c:v>
                </c:pt>
                <c:pt idx="212">
                  <c:v>2.08</c:v>
                </c:pt>
                <c:pt idx="213">
                  <c:v>2.09</c:v>
                </c:pt>
                <c:pt idx="214">
                  <c:v>2.1</c:v>
                </c:pt>
                <c:pt idx="215">
                  <c:v>2.11</c:v>
                </c:pt>
                <c:pt idx="216">
                  <c:v>2.12</c:v>
                </c:pt>
                <c:pt idx="217">
                  <c:v>2.13</c:v>
                </c:pt>
                <c:pt idx="218">
                  <c:v>2.14</c:v>
                </c:pt>
                <c:pt idx="219">
                  <c:v>2.15</c:v>
                </c:pt>
                <c:pt idx="220">
                  <c:v>2.16</c:v>
                </c:pt>
                <c:pt idx="221">
                  <c:v>2.17</c:v>
                </c:pt>
                <c:pt idx="222">
                  <c:v>2.18</c:v>
                </c:pt>
                <c:pt idx="223">
                  <c:v>2.19</c:v>
                </c:pt>
                <c:pt idx="224">
                  <c:v>2.2</c:v>
                </c:pt>
                <c:pt idx="225">
                  <c:v>2.21</c:v>
                </c:pt>
                <c:pt idx="226">
                  <c:v>2.22</c:v>
                </c:pt>
                <c:pt idx="227">
                  <c:v>2.23</c:v>
                </c:pt>
                <c:pt idx="228">
                  <c:v>2.24</c:v>
                </c:pt>
                <c:pt idx="229">
                  <c:v>2.25</c:v>
                </c:pt>
                <c:pt idx="230">
                  <c:v>2.26</c:v>
                </c:pt>
                <c:pt idx="231">
                  <c:v>2.27</c:v>
                </c:pt>
                <c:pt idx="232">
                  <c:v>2.28</c:v>
                </c:pt>
                <c:pt idx="233">
                  <c:v>2.29</c:v>
                </c:pt>
                <c:pt idx="234">
                  <c:v>2.3</c:v>
                </c:pt>
                <c:pt idx="235">
                  <c:v>2.31</c:v>
                </c:pt>
                <c:pt idx="236">
                  <c:v>2.32</c:v>
                </c:pt>
                <c:pt idx="237">
                  <c:v>2.33</c:v>
                </c:pt>
                <c:pt idx="238">
                  <c:v>2.34</c:v>
                </c:pt>
                <c:pt idx="239">
                  <c:v>2.35</c:v>
                </c:pt>
                <c:pt idx="240">
                  <c:v>2.36</c:v>
                </c:pt>
                <c:pt idx="241">
                  <c:v>2.37</c:v>
                </c:pt>
                <c:pt idx="242">
                  <c:v>2.38</c:v>
                </c:pt>
                <c:pt idx="243">
                  <c:v>2.39</c:v>
                </c:pt>
                <c:pt idx="244">
                  <c:v>2.4</c:v>
                </c:pt>
                <c:pt idx="245">
                  <c:v>2.41</c:v>
                </c:pt>
                <c:pt idx="246">
                  <c:v>2.42</c:v>
                </c:pt>
                <c:pt idx="247">
                  <c:v>2.43</c:v>
                </c:pt>
                <c:pt idx="248">
                  <c:v>2.44</c:v>
                </c:pt>
                <c:pt idx="249">
                  <c:v>2.45</c:v>
                </c:pt>
                <c:pt idx="250">
                  <c:v>2.46</c:v>
                </c:pt>
                <c:pt idx="251">
                  <c:v>2.47</c:v>
                </c:pt>
                <c:pt idx="252">
                  <c:v>2.48</c:v>
                </c:pt>
                <c:pt idx="253">
                  <c:v>2.49</c:v>
                </c:pt>
                <c:pt idx="254">
                  <c:v>2.5</c:v>
                </c:pt>
                <c:pt idx="255">
                  <c:v>2.51</c:v>
                </c:pt>
                <c:pt idx="256">
                  <c:v>2.52</c:v>
                </c:pt>
                <c:pt idx="257">
                  <c:v>2.53</c:v>
                </c:pt>
                <c:pt idx="258">
                  <c:v>2.54</c:v>
                </c:pt>
                <c:pt idx="259">
                  <c:v>2.55</c:v>
                </c:pt>
                <c:pt idx="260">
                  <c:v>2.56</c:v>
                </c:pt>
                <c:pt idx="261">
                  <c:v>2.57</c:v>
                </c:pt>
                <c:pt idx="262">
                  <c:v>2.58</c:v>
                </c:pt>
                <c:pt idx="263">
                  <c:v>2.59</c:v>
                </c:pt>
                <c:pt idx="264">
                  <c:v>2.6</c:v>
                </c:pt>
                <c:pt idx="265">
                  <c:v>2.61</c:v>
                </c:pt>
                <c:pt idx="266">
                  <c:v>2.62</c:v>
                </c:pt>
                <c:pt idx="267">
                  <c:v>2.63</c:v>
                </c:pt>
                <c:pt idx="268">
                  <c:v>2.64</c:v>
                </c:pt>
                <c:pt idx="269">
                  <c:v>2.65</c:v>
                </c:pt>
                <c:pt idx="270">
                  <c:v>2.66</c:v>
                </c:pt>
                <c:pt idx="271">
                  <c:v>2.67</c:v>
                </c:pt>
                <c:pt idx="272">
                  <c:v>2.68</c:v>
                </c:pt>
                <c:pt idx="273">
                  <c:v>2.69</c:v>
                </c:pt>
                <c:pt idx="274">
                  <c:v>2.7</c:v>
                </c:pt>
                <c:pt idx="275">
                  <c:v>2.71</c:v>
                </c:pt>
                <c:pt idx="276">
                  <c:v>2.72</c:v>
                </c:pt>
                <c:pt idx="277">
                  <c:v>2.73</c:v>
                </c:pt>
                <c:pt idx="278">
                  <c:v>2.74</c:v>
                </c:pt>
                <c:pt idx="279">
                  <c:v>2.75</c:v>
                </c:pt>
                <c:pt idx="280">
                  <c:v>2.76</c:v>
                </c:pt>
                <c:pt idx="281">
                  <c:v>2.77</c:v>
                </c:pt>
                <c:pt idx="282">
                  <c:v>2.78</c:v>
                </c:pt>
                <c:pt idx="283">
                  <c:v>2.79</c:v>
                </c:pt>
                <c:pt idx="284">
                  <c:v>2.8</c:v>
                </c:pt>
                <c:pt idx="285">
                  <c:v>2.81</c:v>
                </c:pt>
                <c:pt idx="286">
                  <c:v>2.82</c:v>
                </c:pt>
                <c:pt idx="287">
                  <c:v>2.83</c:v>
                </c:pt>
                <c:pt idx="288">
                  <c:v>2.84</c:v>
                </c:pt>
                <c:pt idx="289">
                  <c:v>2.85</c:v>
                </c:pt>
                <c:pt idx="290">
                  <c:v>2.86</c:v>
                </c:pt>
                <c:pt idx="291">
                  <c:v>2.87</c:v>
                </c:pt>
                <c:pt idx="292">
                  <c:v>2.88</c:v>
                </c:pt>
                <c:pt idx="293">
                  <c:v>2.89</c:v>
                </c:pt>
                <c:pt idx="294">
                  <c:v>2.9</c:v>
                </c:pt>
                <c:pt idx="295">
                  <c:v>2.91</c:v>
                </c:pt>
                <c:pt idx="296">
                  <c:v>2.92</c:v>
                </c:pt>
                <c:pt idx="297">
                  <c:v>2.93</c:v>
                </c:pt>
                <c:pt idx="298">
                  <c:v>2.94</c:v>
                </c:pt>
                <c:pt idx="299">
                  <c:v>2.95</c:v>
                </c:pt>
                <c:pt idx="300">
                  <c:v>2.96</c:v>
                </c:pt>
                <c:pt idx="301">
                  <c:v>2.97</c:v>
                </c:pt>
                <c:pt idx="302">
                  <c:v>2.98</c:v>
                </c:pt>
                <c:pt idx="303">
                  <c:v>2.99</c:v>
                </c:pt>
                <c:pt idx="304">
                  <c:v>3.0</c:v>
                </c:pt>
                <c:pt idx="305">
                  <c:v>3.01</c:v>
                </c:pt>
                <c:pt idx="306">
                  <c:v>3.02</c:v>
                </c:pt>
                <c:pt idx="307">
                  <c:v>3.03</c:v>
                </c:pt>
                <c:pt idx="308">
                  <c:v>3.04</c:v>
                </c:pt>
                <c:pt idx="309">
                  <c:v>3.05</c:v>
                </c:pt>
                <c:pt idx="310">
                  <c:v>3.06</c:v>
                </c:pt>
                <c:pt idx="311">
                  <c:v>3.07</c:v>
                </c:pt>
                <c:pt idx="312">
                  <c:v>3.08</c:v>
                </c:pt>
                <c:pt idx="313">
                  <c:v>3.09</c:v>
                </c:pt>
                <c:pt idx="314">
                  <c:v>3.1</c:v>
                </c:pt>
                <c:pt idx="315">
                  <c:v>3.11</c:v>
                </c:pt>
                <c:pt idx="316">
                  <c:v>3.12</c:v>
                </c:pt>
                <c:pt idx="317">
                  <c:v>3.13</c:v>
                </c:pt>
                <c:pt idx="318">
                  <c:v>3.14</c:v>
                </c:pt>
                <c:pt idx="319">
                  <c:v>3.15</c:v>
                </c:pt>
                <c:pt idx="320">
                  <c:v>3.16</c:v>
                </c:pt>
                <c:pt idx="321">
                  <c:v>3.17</c:v>
                </c:pt>
                <c:pt idx="322">
                  <c:v>3.18</c:v>
                </c:pt>
                <c:pt idx="323">
                  <c:v>3.19</c:v>
                </c:pt>
                <c:pt idx="324">
                  <c:v>3.2</c:v>
                </c:pt>
                <c:pt idx="325">
                  <c:v>3.21</c:v>
                </c:pt>
                <c:pt idx="326">
                  <c:v>3.22</c:v>
                </c:pt>
                <c:pt idx="327">
                  <c:v>3.23</c:v>
                </c:pt>
                <c:pt idx="328">
                  <c:v>3.24</c:v>
                </c:pt>
                <c:pt idx="329">
                  <c:v>3.25</c:v>
                </c:pt>
                <c:pt idx="330">
                  <c:v>3.26</c:v>
                </c:pt>
                <c:pt idx="331">
                  <c:v>3.27</c:v>
                </c:pt>
                <c:pt idx="332">
                  <c:v>3.28</c:v>
                </c:pt>
                <c:pt idx="333">
                  <c:v>3.29</c:v>
                </c:pt>
                <c:pt idx="334">
                  <c:v>3.3</c:v>
                </c:pt>
                <c:pt idx="335">
                  <c:v>3.31</c:v>
                </c:pt>
                <c:pt idx="336">
                  <c:v>3.32</c:v>
                </c:pt>
                <c:pt idx="337">
                  <c:v>3.33</c:v>
                </c:pt>
                <c:pt idx="338">
                  <c:v>3.34</c:v>
                </c:pt>
                <c:pt idx="339">
                  <c:v>3.35</c:v>
                </c:pt>
                <c:pt idx="340">
                  <c:v>3.36</c:v>
                </c:pt>
                <c:pt idx="341">
                  <c:v>3.37</c:v>
                </c:pt>
                <c:pt idx="342">
                  <c:v>3.38</c:v>
                </c:pt>
                <c:pt idx="343">
                  <c:v>3.39</c:v>
                </c:pt>
                <c:pt idx="344">
                  <c:v>3.4</c:v>
                </c:pt>
                <c:pt idx="345">
                  <c:v>3.41</c:v>
                </c:pt>
                <c:pt idx="346">
                  <c:v>3.42</c:v>
                </c:pt>
                <c:pt idx="347">
                  <c:v>3.43</c:v>
                </c:pt>
                <c:pt idx="348">
                  <c:v>3.44</c:v>
                </c:pt>
                <c:pt idx="349">
                  <c:v>3.45</c:v>
                </c:pt>
                <c:pt idx="350">
                  <c:v>3.46</c:v>
                </c:pt>
                <c:pt idx="351">
                  <c:v>3.47</c:v>
                </c:pt>
                <c:pt idx="352">
                  <c:v>3.48</c:v>
                </c:pt>
                <c:pt idx="353">
                  <c:v>3.49</c:v>
                </c:pt>
                <c:pt idx="354">
                  <c:v>3.5</c:v>
                </c:pt>
                <c:pt idx="355">
                  <c:v>3.51</c:v>
                </c:pt>
                <c:pt idx="356">
                  <c:v>3.52</c:v>
                </c:pt>
                <c:pt idx="357">
                  <c:v>3.53</c:v>
                </c:pt>
                <c:pt idx="358">
                  <c:v>3.54</c:v>
                </c:pt>
                <c:pt idx="359">
                  <c:v>3.55</c:v>
                </c:pt>
                <c:pt idx="360">
                  <c:v>3.56</c:v>
                </c:pt>
                <c:pt idx="361">
                  <c:v>3.57</c:v>
                </c:pt>
                <c:pt idx="362">
                  <c:v>3.58</c:v>
                </c:pt>
                <c:pt idx="363">
                  <c:v>3.59</c:v>
                </c:pt>
                <c:pt idx="364">
                  <c:v>3.6</c:v>
                </c:pt>
                <c:pt idx="365">
                  <c:v>3.61</c:v>
                </c:pt>
                <c:pt idx="366">
                  <c:v>3.62</c:v>
                </c:pt>
                <c:pt idx="367">
                  <c:v>3.63</c:v>
                </c:pt>
                <c:pt idx="368">
                  <c:v>3.64</c:v>
                </c:pt>
                <c:pt idx="369">
                  <c:v>3.65</c:v>
                </c:pt>
                <c:pt idx="370">
                  <c:v>3.66</c:v>
                </c:pt>
                <c:pt idx="371">
                  <c:v>3.67</c:v>
                </c:pt>
                <c:pt idx="372">
                  <c:v>3.68</c:v>
                </c:pt>
                <c:pt idx="373">
                  <c:v>3.69</c:v>
                </c:pt>
                <c:pt idx="374">
                  <c:v>3.7</c:v>
                </c:pt>
                <c:pt idx="375">
                  <c:v>3.71</c:v>
                </c:pt>
                <c:pt idx="376">
                  <c:v>3.72</c:v>
                </c:pt>
                <c:pt idx="377">
                  <c:v>3.73</c:v>
                </c:pt>
                <c:pt idx="378">
                  <c:v>3.74</c:v>
                </c:pt>
                <c:pt idx="379">
                  <c:v>3.75</c:v>
                </c:pt>
                <c:pt idx="380">
                  <c:v>3.76</c:v>
                </c:pt>
                <c:pt idx="381">
                  <c:v>3.77</c:v>
                </c:pt>
                <c:pt idx="382">
                  <c:v>3.78</c:v>
                </c:pt>
                <c:pt idx="383">
                  <c:v>3.79</c:v>
                </c:pt>
                <c:pt idx="384">
                  <c:v>3.8</c:v>
                </c:pt>
                <c:pt idx="385">
                  <c:v>3.81</c:v>
                </c:pt>
                <c:pt idx="386">
                  <c:v>3.82</c:v>
                </c:pt>
                <c:pt idx="387">
                  <c:v>3.83</c:v>
                </c:pt>
                <c:pt idx="388">
                  <c:v>3.84</c:v>
                </c:pt>
                <c:pt idx="389">
                  <c:v>3.85</c:v>
                </c:pt>
                <c:pt idx="390">
                  <c:v>3.86</c:v>
                </c:pt>
                <c:pt idx="391">
                  <c:v>3.87</c:v>
                </c:pt>
                <c:pt idx="392">
                  <c:v>3.88</c:v>
                </c:pt>
                <c:pt idx="393">
                  <c:v>3.89</c:v>
                </c:pt>
                <c:pt idx="394">
                  <c:v>3.9</c:v>
                </c:pt>
                <c:pt idx="395">
                  <c:v>3.91</c:v>
                </c:pt>
                <c:pt idx="396">
                  <c:v>3.92</c:v>
                </c:pt>
                <c:pt idx="397">
                  <c:v>3.93</c:v>
                </c:pt>
                <c:pt idx="398">
                  <c:v>3.94</c:v>
                </c:pt>
                <c:pt idx="399">
                  <c:v>3.95</c:v>
                </c:pt>
                <c:pt idx="400">
                  <c:v>3.96</c:v>
                </c:pt>
                <c:pt idx="401">
                  <c:v>3.97</c:v>
                </c:pt>
                <c:pt idx="402">
                  <c:v>3.98</c:v>
                </c:pt>
                <c:pt idx="403">
                  <c:v>3.99</c:v>
                </c:pt>
                <c:pt idx="404">
                  <c:v>4.0</c:v>
                </c:pt>
                <c:pt idx="405">
                  <c:v>4.01</c:v>
                </c:pt>
                <c:pt idx="406">
                  <c:v>4.02</c:v>
                </c:pt>
                <c:pt idx="407">
                  <c:v>4.03</c:v>
                </c:pt>
                <c:pt idx="408">
                  <c:v>4.04</c:v>
                </c:pt>
                <c:pt idx="409">
                  <c:v>4.05</c:v>
                </c:pt>
                <c:pt idx="410">
                  <c:v>4.06</c:v>
                </c:pt>
                <c:pt idx="411">
                  <c:v>4.07</c:v>
                </c:pt>
                <c:pt idx="412">
                  <c:v>4.08</c:v>
                </c:pt>
                <c:pt idx="413">
                  <c:v>4.09</c:v>
                </c:pt>
                <c:pt idx="414">
                  <c:v>4.1</c:v>
                </c:pt>
                <c:pt idx="415">
                  <c:v>4.11</c:v>
                </c:pt>
                <c:pt idx="416">
                  <c:v>4.12</c:v>
                </c:pt>
                <c:pt idx="417">
                  <c:v>4.13</c:v>
                </c:pt>
                <c:pt idx="418">
                  <c:v>4.14</c:v>
                </c:pt>
                <c:pt idx="419">
                  <c:v>4.15</c:v>
                </c:pt>
                <c:pt idx="420">
                  <c:v>4.16</c:v>
                </c:pt>
                <c:pt idx="421">
                  <c:v>4.17</c:v>
                </c:pt>
                <c:pt idx="422">
                  <c:v>4.18</c:v>
                </c:pt>
                <c:pt idx="423">
                  <c:v>4.19</c:v>
                </c:pt>
                <c:pt idx="424">
                  <c:v>4.2</c:v>
                </c:pt>
                <c:pt idx="425">
                  <c:v>4.21</c:v>
                </c:pt>
                <c:pt idx="426">
                  <c:v>4.22</c:v>
                </c:pt>
                <c:pt idx="427">
                  <c:v>4.23</c:v>
                </c:pt>
                <c:pt idx="428">
                  <c:v>4.24</c:v>
                </c:pt>
                <c:pt idx="429">
                  <c:v>4.25</c:v>
                </c:pt>
                <c:pt idx="430">
                  <c:v>4.26</c:v>
                </c:pt>
                <c:pt idx="431">
                  <c:v>4.27</c:v>
                </c:pt>
                <c:pt idx="432">
                  <c:v>4.28</c:v>
                </c:pt>
                <c:pt idx="433">
                  <c:v>4.29</c:v>
                </c:pt>
                <c:pt idx="434">
                  <c:v>4.3</c:v>
                </c:pt>
                <c:pt idx="435">
                  <c:v>4.31</c:v>
                </c:pt>
                <c:pt idx="436">
                  <c:v>4.32</c:v>
                </c:pt>
                <c:pt idx="437">
                  <c:v>4.33</c:v>
                </c:pt>
                <c:pt idx="438">
                  <c:v>4.34</c:v>
                </c:pt>
                <c:pt idx="439">
                  <c:v>4.35</c:v>
                </c:pt>
                <c:pt idx="440">
                  <c:v>4.36</c:v>
                </c:pt>
                <c:pt idx="441">
                  <c:v>4.37</c:v>
                </c:pt>
                <c:pt idx="442">
                  <c:v>4.38</c:v>
                </c:pt>
                <c:pt idx="443">
                  <c:v>4.39</c:v>
                </c:pt>
                <c:pt idx="444">
                  <c:v>4.4</c:v>
                </c:pt>
                <c:pt idx="445">
                  <c:v>4.41</c:v>
                </c:pt>
                <c:pt idx="446">
                  <c:v>4.42</c:v>
                </c:pt>
                <c:pt idx="447">
                  <c:v>4.43</c:v>
                </c:pt>
                <c:pt idx="448">
                  <c:v>4.44</c:v>
                </c:pt>
                <c:pt idx="449">
                  <c:v>4.45</c:v>
                </c:pt>
                <c:pt idx="450">
                  <c:v>4.46</c:v>
                </c:pt>
                <c:pt idx="451">
                  <c:v>4.47</c:v>
                </c:pt>
                <c:pt idx="452">
                  <c:v>4.48</c:v>
                </c:pt>
                <c:pt idx="453">
                  <c:v>4.49</c:v>
                </c:pt>
                <c:pt idx="454">
                  <c:v>4.5</c:v>
                </c:pt>
                <c:pt idx="455">
                  <c:v>4.51</c:v>
                </c:pt>
                <c:pt idx="456">
                  <c:v>4.52</c:v>
                </c:pt>
                <c:pt idx="457">
                  <c:v>4.53</c:v>
                </c:pt>
                <c:pt idx="458">
                  <c:v>4.54</c:v>
                </c:pt>
                <c:pt idx="459">
                  <c:v>4.55</c:v>
                </c:pt>
                <c:pt idx="460">
                  <c:v>4.56</c:v>
                </c:pt>
                <c:pt idx="461">
                  <c:v>4.57</c:v>
                </c:pt>
                <c:pt idx="462">
                  <c:v>4.58</c:v>
                </c:pt>
                <c:pt idx="463">
                  <c:v>4.59</c:v>
                </c:pt>
                <c:pt idx="464">
                  <c:v>4.6</c:v>
                </c:pt>
                <c:pt idx="465">
                  <c:v>4.61</c:v>
                </c:pt>
                <c:pt idx="466">
                  <c:v>4.62</c:v>
                </c:pt>
                <c:pt idx="467">
                  <c:v>4.63</c:v>
                </c:pt>
                <c:pt idx="468">
                  <c:v>4.64</c:v>
                </c:pt>
                <c:pt idx="469">
                  <c:v>4.65</c:v>
                </c:pt>
                <c:pt idx="470">
                  <c:v>4.66</c:v>
                </c:pt>
                <c:pt idx="471">
                  <c:v>4.67</c:v>
                </c:pt>
                <c:pt idx="472">
                  <c:v>4.68</c:v>
                </c:pt>
                <c:pt idx="473">
                  <c:v>4.69</c:v>
                </c:pt>
                <c:pt idx="474">
                  <c:v>4.7</c:v>
                </c:pt>
                <c:pt idx="475">
                  <c:v>4.71</c:v>
                </c:pt>
                <c:pt idx="476">
                  <c:v>4.72</c:v>
                </c:pt>
                <c:pt idx="477">
                  <c:v>4.73</c:v>
                </c:pt>
                <c:pt idx="478">
                  <c:v>4.74</c:v>
                </c:pt>
                <c:pt idx="479">
                  <c:v>4.75</c:v>
                </c:pt>
                <c:pt idx="480">
                  <c:v>4.76</c:v>
                </c:pt>
                <c:pt idx="481">
                  <c:v>4.769999999999999</c:v>
                </c:pt>
                <c:pt idx="482">
                  <c:v>4.78</c:v>
                </c:pt>
                <c:pt idx="483">
                  <c:v>4.79</c:v>
                </c:pt>
                <c:pt idx="484">
                  <c:v>4.8</c:v>
                </c:pt>
                <c:pt idx="485">
                  <c:v>4.81</c:v>
                </c:pt>
                <c:pt idx="486">
                  <c:v>4.82</c:v>
                </c:pt>
                <c:pt idx="487">
                  <c:v>4.83</c:v>
                </c:pt>
                <c:pt idx="488">
                  <c:v>4.84</c:v>
                </c:pt>
                <c:pt idx="489">
                  <c:v>4.85</c:v>
                </c:pt>
                <c:pt idx="490">
                  <c:v>4.86</c:v>
                </c:pt>
                <c:pt idx="491">
                  <c:v>4.87</c:v>
                </c:pt>
                <c:pt idx="492">
                  <c:v>4.88</c:v>
                </c:pt>
                <c:pt idx="493">
                  <c:v>4.89</c:v>
                </c:pt>
                <c:pt idx="494">
                  <c:v>4.9</c:v>
                </c:pt>
                <c:pt idx="495">
                  <c:v>4.91</c:v>
                </c:pt>
                <c:pt idx="496">
                  <c:v>4.92</c:v>
                </c:pt>
                <c:pt idx="497">
                  <c:v>4.93</c:v>
                </c:pt>
                <c:pt idx="498">
                  <c:v>4.94</c:v>
                </c:pt>
                <c:pt idx="499">
                  <c:v>4.95</c:v>
                </c:pt>
                <c:pt idx="500">
                  <c:v>4.96</c:v>
                </c:pt>
                <c:pt idx="501">
                  <c:v>4.97</c:v>
                </c:pt>
                <c:pt idx="502">
                  <c:v>4.98</c:v>
                </c:pt>
                <c:pt idx="503">
                  <c:v>4.99</c:v>
                </c:pt>
                <c:pt idx="504">
                  <c:v>5.0</c:v>
                </c:pt>
                <c:pt idx="505">
                  <c:v>5.01</c:v>
                </c:pt>
                <c:pt idx="506">
                  <c:v>5.02</c:v>
                </c:pt>
                <c:pt idx="507">
                  <c:v>5.03</c:v>
                </c:pt>
                <c:pt idx="508">
                  <c:v>5.04</c:v>
                </c:pt>
                <c:pt idx="509">
                  <c:v>5.05</c:v>
                </c:pt>
                <c:pt idx="510">
                  <c:v>5.06</c:v>
                </c:pt>
                <c:pt idx="511">
                  <c:v>5.07</c:v>
                </c:pt>
                <c:pt idx="512">
                  <c:v>5.08</c:v>
                </c:pt>
                <c:pt idx="513">
                  <c:v>5.09</c:v>
                </c:pt>
                <c:pt idx="514">
                  <c:v>5.1</c:v>
                </c:pt>
                <c:pt idx="515">
                  <c:v>5.11</c:v>
                </c:pt>
                <c:pt idx="516">
                  <c:v>5.12</c:v>
                </c:pt>
                <c:pt idx="517">
                  <c:v>5.13</c:v>
                </c:pt>
                <c:pt idx="518">
                  <c:v>5.14</c:v>
                </c:pt>
                <c:pt idx="519">
                  <c:v>5.15</c:v>
                </c:pt>
                <c:pt idx="520">
                  <c:v>5.16</c:v>
                </c:pt>
                <c:pt idx="521">
                  <c:v>5.17</c:v>
                </c:pt>
                <c:pt idx="522">
                  <c:v>5.18</c:v>
                </c:pt>
                <c:pt idx="523">
                  <c:v>5.19</c:v>
                </c:pt>
                <c:pt idx="524">
                  <c:v>5.2</c:v>
                </c:pt>
                <c:pt idx="525">
                  <c:v>5.21</c:v>
                </c:pt>
                <c:pt idx="526">
                  <c:v>5.22</c:v>
                </c:pt>
                <c:pt idx="527">
                  <c:v>5.23</c:v>
                </c:pt>
                <c:pt idx="528">
                  <c:v>5.24</c:v>
                </c:pt>
                <c:pt idx="529">
                  <c:v>5.25</c:v>
                </c:pt>
                <c:pt idx="530">
                  <c:v>5.26</c:v>
                </c:pt>
                <c:pt idx="531">
                  <c:v>5.27</c:v>
                </c:pt>
                <c:pt idx="532">
                  <c:v>5.28</c:v>
                </c:pt>
                <c:pt idx="533">
                  <c:v>5.29</c:v>
                </c:pt>
                <c:pt idx="534">
                  <c:v>5.3</c:v>
                </c:pt>
                <c:pt idx="535">
                  <c:v>5.31</c:v>
                </c:pt>
                <c:pt idx="536">
                  <c:v>5.32</c:v>
                </c:pt>
                <c:pt idx="537">
                  <c:v>5.33</c:v>
                </c:pt>
                <c:pt idx="538">
                  <c:v>5.34</c:v>
                </c:pt>
                <c:pt idx="539">
                  <c:v>5.35</c:v>
                </c:pt>
                <c:pt idx="540">
                  <c:v>5.36</c:v>
                </c:pt>
                <c:pt idx="541">
                  <c:v>5.37</c:v>
                </c:pt>
                <c:pt idx="542">
                  <c:v>5.38</c:v>
                </c:pt>
                <c:pt idx="543">
                  <c:v>5.39</c:v>
                </c:pt>
                <c:pt idx="544">
                  <c:v>5.4</c:v>
                </c:pt>
                <c:pt idx="545">
                  <c:v>5.41</c:v>
                </c:pt>
                <c:pt idx="546">
                  <c:v>5.42</c:v>
                </c:pt>
                <c:pt idx="547">
                  <c:v>5.43</c:v>
                </c:pt>
                <c:pt idx="548">
                  <c:v>5.44</c:v>
                </c:pt>
                <c:pt idx="549">
                  <c:v>5.45</c:v>
                </c:pt>
                <c:pt idx="550">
                  <c:v>5.46</c:v>
                </c:pt>
                <c:pt idx="551">
                  <c:v>5.47</c:v>
                </c:pt>
                <c:pt idx="552">
                  <c:v>5.48</c:v>
                </c:pt>
                <c:pt idx="553">
                  <c:v>5.49</c:v>
                </c:pt>
                <c:pt idx="554">
                  <c:v>5.5</c:v>
                </c:pt>
                <c:pt idx="555">
                  <c:v>5.51</c:v>
                </c:pt>
                <c:pt idx="556">
                  <c:v>5.52</c:v>
                </c:pt>
                <c:pt idx="557">
                  <c:v>5.53</c:v>
                </c:pt>
                <c:pt idx="558">
                  <c:v>5.54</c:v>
                </c:pt>
                <c:pt idx="559">
                  <c:v>5.55</c:v>
                </c:pt>
                <c:pt idx="560">
                  <c:v>5.56</c:v>
                </c:pt>
                <c:pt idx="561">
                  <c:v>5.57</c:v>
                </c:pt>
                <c:pt idx="562">
                  <c:v>5.58</c:v>
                </c:pt>
                <c:pt idx="563">
                  <c:v>5.59</c:v>
                </c:pt>
                <c:pt idx="564">
                  <c:v>5.6</c:v>
                </c:pt>
                <c:pt idx="565">
                  <c:v>5.61</c:v>
                </c:pt>
                <c:pt idx="566">
                  <c:v>5.62</c:v>
                </c:pt>
                <c:pt idx="567">
                  <c:v>5.63</c:v>
                </c:pt>
                <c:pt idx="568">
                  <c:v>5.64</c:v>
                </c:pt>
                <c:pt idx="569">
                  <c:v>5.65</c:v>
                </c:pt>
                <c:pt idx="570">
                  <c:v>5.66</c:v>
                </c:pt>
                <c:pt idx="571">
                  <c:v>5.67</c:v>
                </c:pt>
                <c:pt idx="572">
                  <c:v>5.68</c:v>
                </c:pt>
                <c:pt idx="573">
                  <c:v>5.69</c:v>
                </c:pt>
                <c:pt idx="574">
                  <c:v>5.7</c:v>
                </c:pt>
                <c:pt idx="575">
                  <c:v>5.71</c:v>
                </c:pt>
                <c:pt idx="576">
                  <c:v>5.72</c:v>
                </c:pt>
                <c:pt idx="577">
                  <c:v>5.73</c:v>
                </c:pt>
                <c:pt idx="578">
                  <c:v>5.74</c:v>
                </c:pt>
                <c:pt idx="579">
                  <c:v>5.75</c:v>
                </c:pt>
                <c:pt idx="580">
                  <c:v>5.76</c:v>
                </c:pt>
                <c:pt idx="581">
                  <c:v>5.769999999999999</c:v>
                </c:pt>
                <c:pt idx="582">
                  <c:v>5.78</c:v>
                </c:pt>
                <c:pt idx="583">
                  <c:v>5.79</c:v>
                </c:pt>
                <c:pt idx="584">
                  <c:v>5.8</c:v>
                </c:pt>
                <c:pt idx="585">
                  <c:v>5.81</c:v>
                </c:pt>
                <c:pt idx="586">
                  <c:v>5.82</c:v>
                </c:pt>
                <c:pt idx="587">
                  <c:v>5.83</c:v>
                </c:pt>
                <c:pt idx="588">
                  <c:v>5.84</c:v>
                </c:pt>
                <c:pt idx="589">
                  <c:v>5.85</c:v>
                </c:pt>
                <c:pt idx="590">
                  <c:v>5.86</c:v>
                </c:pt>
                <c:pt idx="591">
                  <c:v>5.87</c:v>
                </c:pt>
                <c:pt idx="592">
                  <c:v>5.88</c:v>
                </c:pt>
                <c:pt idx="593">
                  <c:v>5.89</c:v>
                </c:pt>
                <c:pt idx="594">
                  <c:v>5.9</c:v>
                </c:pt>
                <c:pt idx="595">
                  <c:v>5.91</c:v>
                </c:pt>
                <c:pt idx="596">
                  <c:v>5.92</c:v>
                </c:pt>
                <c:pt idx="597">
                  <c:v>5.93</c:v>
                </c:pt>
                <c:pt idx="598">
                  <c:v>5.94</c:v>
                </c:pt>
                <c:pt idx="599">
                  <c:v>5.95</c:v>
                </c:pt>
                <c:pt idx="600">
                  <c:v>5.96</c:v>
                </c:pt>
                <c:pt idx="601">
                  <c:v>5.97</c:v>
                </c:pt>
                <c:pt idx="602">
                  <c:v>5.98</c:v>
                </c:pt>
                <c:pt idx="603">
                  <c:v>5.99</c:v>
                </c:pt>
                <c:pt idx="604">
                  <c:v>6.0</c:v>
                </c:pt>
                <c:pt idx="605">
                  <c:v>6.01</c:v>
                </c:pt>
                <c:pt idx="606">
                  <c:v>6.02</c:v>
                </c:pt>
                <c:pt idx="607">
                  <c:v>6.03</c:v>
                </c:pt>
                <c:pt idx="608">
                  <c:v>6.04</c:v>
                </c:pt>
                <c:pt idx="609">
                  <c:v>6.05</c:v>
                </c:pt>
                <c:pt idx="610">
                  <c:v>6.06</c:v>
                </c:pt>
                <c:pt idx="611">
                  <c:v>6.07</c:v>
                </c:pt>
                <c:pt idx="612">
                  <c:v>6.08</c:v>
                </c:pt>
                <c:pt idx="613">
                  <c:v>6.09</c:v>
                </c:pt>
                <c:pt idx="614">
                  <c:v>6.1</c:v>
                </c:pt>
                <c:pt idx="615">
                  <c:v>6.11</c:v>
                </c:pt>
                <c:pt idx="616">
                  <c:v>6.12</c:v>
                </c:pt>
                <c:pt idx="617">
                  <c:v>6.13</c:v>
                </c:pt>
                <c:pt idx="618">
                  <c:v>6.14</c:v>
                </c:pt>
                <c:pt idx="619">
                  <c:v>6.15</c:v>
                </c:pt>
                <c:pt idx="620">
                  <c:v>6.16</c:v>
                </c:pt>
                <c:pt idx="621">
                  <c:v>6.17</c:v>
                </c:pt>
                <c:pt idx="622">
                  <c:v>6.18</c:v>
                </c:pt>
                <c:pt idx="623">
                  <c:v>6.19</c:v>
                </c:pt>
                <c:pt idx="624">
                  <c:v>6.2</c:v>
                </c:pt>
                <c:pt idx="625">
                  <c:v>6.21</c:v>
                </c:pt>
                <c:pt idx="626">
                  <c:v>6.22</c:v>
                </c:pt>
                <c:pt idx="627">
                  <c:v>6.23</c:v>
                </c:pt>
                <c:pt idx="628">
                  <c:v>6.24</c:v>
                </c:pt>
                <c:pt idx="629">
                  <c:v>6.25</c:v>
                </c:pt>
                <c:pt idx="630">
                  <c:v>6.26</c:v>
                </c:pt>
                <c:pt idx="631">
                  <c:v>6.27</c:v>
                </c:pt>
                <c:pt idx="632">
                  <c:v>6.28</c:v>
                </c:pt>
                <c:pt idx="633">
                  <c:v>6.29</c:v>
                </c:pt>
                <c:pt idx="634">
                  <c:v>6.3</c:v>
                </c:pt>
                <c:pt idx="635">
                  <c:v>6.31</c:v>
                </c:pt>
                <c:pt idx="636">
                  <c:v>6.32</c:v>
                </c:pt>
                <c:pt idx="637">
                  <c:v>6.33</c:v>
                </c:pt>
                <c:pt idx="638">
                  <c:v>6.34</c:v>
                </c:pt>
                <c:pt idx="639">
                  <c:v>6.35</c:v>
                </c:pt>
                <c:pt idx="640">
                  <c:v>6.36</c:v>
                </c:pt>
                <c:pt idx="641">
                  <c:v>6.37</c:v>
                </c:pt>
                <c:pt idx="642">
                  <c:v>6.38</c:v>
                </c:pt>
                <c:pt idx="643">
                  <c:v>6.39</c:v>
                </c:pt>
                <c:pt idx="644">
                  <c:v>6.4</c:v>
                </c:pt>
                <c:pt idx="645">
                  <c:v>6.41</c:v>
                </c:pt>
                <c:pt idx="646">
                  <c:v>6.42</c:v>
                </c:pt>
                <c:pt idx="647">
                  <c:v>6.43</c:v>
                </c:pt>
                <c:pt idx="648">
                  <c:v>6.44</c:v>
                </c:pt>
                <c:pt idx="649">
                  <c:v>6.45</c:v>
                </c:pt>
                <c:pt idx="650">
                  <c:v>6.46</c:v>
                </c:pt>
                <c:pt idx="651">
                  <c:v>6.47</c:v>
                </c:pt>
                <c:pt idx="652">
                  <c:v>6.48</c:v>
                </c:pt>
                <c:pt idx="653">
                  <c:v>6.49</c:v>
                </c:pt>
                <c:pt idx="654">
                  <c:v>6.5</c:v>
                </c:pt>
                <c:pt idx="655">
                  <c:v>6.51</c:v>
                </c:pt>
                <c:pt idx="656">
                  <c:v>6.52</c:v>
                </c:pt>
                <c:pt idx="657">
                  <c:v>6.53</c:v>
                </c:pt>
                <c:pt idx="658">
                  <c:v>6.54</c:v>
                </c:pt>
                <c:pt idx="659">
                  <c:v>6.55</c:v>
                </c:pt>
                <c:pt idx="660">
                  <c:v>6.56</c:v>
                </c:pt>
                <c:pt idx="661">
                  <c:v>6.57</c:v>
                </c:pt>
                <c:pt idx="662">
                  <c:v>6.58</c:v>
                </c:pt>
                <c:pt idx="663">
                  <c:v>6.59</c:v>
                </c:pt>
                <c:pt idx="664">
                  <c:v>6.6</c:v>
                </c:pt>
                <c:pt idx="665">
                  <c:v>6.61</c:v>
                </c:pt>
                <c:pt idx="666">
                  <c:v>6.62</c:v>
                </c:pt>
                <c:pt idx="667">
                  <c:v>6.63</c:v>
                </c:pt>
                <c:pt idx="668">
                  <c:v>6.64</c:v>
                </c:pt>
                <c:pt idx="669">
                  <c:v>6.65</c:v>
                </c:pt>
                <c:pt idx="670">
                  <c:v>6.66</c:v>
                </c:pt>
                <c:pt idx="671">
                  <c:v>6.67</c:v>
                </c:pt>
                <c:pt idx="672">
                  <c:v>6.68</c:v>
                </c:pt>
                <c:pt idx="673">
                  <c:v>6.69</c:v>
                </c:pt>
                <c:pt idx="674">
                  <c:v>6.7</c:v>
                </c:pt>
                <c:pt idx="675">
                  <c:v>6.71</c:v>
                </c:pt>
                <c:pt idx="676">
                  <c:v>6.72</c:v>
                </c:pt>
                <c:pt idx="677">
                  <c:v>6.73</c:v>
                </c:pt>
                <c:pt idx="678">
                  <c:v>6.74</c:v>
                </c:pt>
                <c:pt idx="679">
                  <c:v>6.75</c:v>
                </c:pt>
                <c:pt idx="680">
                  <c:v>6.76</c:v>
                </c:pt>
                <c:pt idx="681">
                  <c:v>6.769999999999999</c:v>
                </c:pt>
                <c:pt idx="682">
                  <c:v>6.78</c:v>
                </c:pt>
                <c:pt idx="683">
                  <c:v>6.79</c:v>
                </c:pt>
                <c:pt idx="684">
                  <c:v>6.8</c:v>
                </c:pt>
                <c:pt idx="685">
                  <c:v>6.81</c:v>
                </c:pt>
                <c:pt idx="686">
                  <c:v>6.82</c:v>
                </c:pt>
                <c:pt idx="687">
                  <c:v>6.83</c:v>
                </c:pt>
                <c:pt idx="688">
                  <c:v>6.84</c:v>
                </c:pt>
                <c:pt idx="689">
                  <c:v>6.85</c:v>
                </c:pt>
                <c:pt idx="690">
                  <c:v>6.86</c:v>
                </c:pt>
                <c:pt idx="691">
                  <c:v>6.87</c:v>
                </c:pt>
                <c:pt idx="692">
                  <c:v>6.88</c:v>
                </c:pt>
                <c:pt idx="693">
                  <c:v>6.89</c:v>
                </c:pt>
                <c:pt idx="694">
                  <c:v>6.9</c:v>
                </c:pt>
                <c:pt idx="695">
                  <c:v>6.91</c:v>
                </c:pt>
                <c:pt idx="696">
                  <c:v>6.92</c:v>
                </c:pt>
                <c:pt idx="697">
                  <c:v>6.93</c:v>
                </c:pt>
                <c:pt idx="698">
                  <c:v>6.94</c:v>
                </c:pt>
                <c:pt idx="699">
                  <c:v>6.95</c:v>
                </c:pt>
                <c:pt idx="700">
                  <c:v>6.96</c:v>
                </c:pt>
                <c:pt idx="701">
                  <c:v>6.97</c:v>
                </c:pt>
                <c:pt idx="702">
                  <c:v>6.98</c:v>
                </c:pt>
                <c:pt idx="703">
                  <c:v>6.99</c:v>
                </c:pt>
                <c:pt idx="704">
                  <c:v>7.0</c:v>
                </c:pt>
                <c:pt idx="705">
                  <c:v>7.01</c:v>
                </c:pt>
                <c:pt idx="706">
                  <c:v>7.02</c:v>
                </c:pt>
                <c:pt idx="707">
                  <c:v>7.03</c:v>
                </c:pt>
                <c:pt idx="708">
                  <c:v>7.04</c:v>
                </c:pt>
                <c:pt idx="709">
                  <c:v>7.05</c:v>
                </c:pt>
                <c:pt idx="710">
                  <c:v>7.06</c:v>
                </c:pt>
                <c:pt idx="711">
                  <c:v>7.07</c:v>
                </c:pt>
                <c:pt idx="712">
                  <c:v>7.08</c:v>
                </c:pt>
                <c:pt idx="713">
                  <c:v>7.09</c:v>
                </c:pt>
                <c:pt idx="714">
                  <c:v>7.1</c:v>
                </c:pt>
                <c:pt idx="715">
                  <c:v>7.11</c:v>
                </c:pt>
                <c:pt idx="716">
                  <c:v>7.12</c:v>
                </c:pt>
                <c:pt idx="717">
                  <c:v>7.13</c:v>
                </c:pt>
                <c:pt idx="718">
                  <c:v>7.14</c:v>
                </c:pt>
                <c:pt idx="719">
                  <c:v>7.15</c:v>
                </c:pt>
                <c:pt idx="720">
                  <c:v>7.16</c:v>
                </c:pt>
                <c:pt idx="721">
                  <c:v>7.17</c:v>
                </c:pt>
                <c:pt idx="722">
                  <c:v>7.18</c:v>
                </c:pt>
                <c:pt idx="723">
                  <c:v>7.19</c:v>
                </c:pt>
                <c:pt idx="724">
                  <c:v>7.2</c:v>
                </c:pt>
                <c:pt idx="725">
                  <c:v>7.21</c:v>
                </c:pt>
                <c:pt idx="726">
                  <c:v>7.22</c:v>
                </c:pt>
                <c:pt idx="727">
                  <c:v>7.23</c:v>
                </c:pt>
                <c:pt idx="728">
                  <c:v>7.24</c:v>
                </c:pt>
                <c:pt idx="729">
                  <c:v>7.25</c:v>
                </c:pt>
                <c:pt idx="730">
                  <c:v>7.26</c:v>
                </c:pt>
                <c:pt idx="731">
                  <c:v>7.27</c:v>
                </c:pt>
                <c:pt idx="732">
                  <c:v>7.28</c:v>
                </c:pt>
                <c:pt idx="733">
                  <c:v>7.29</c:v>
                </c:pt>
                <c:pt idx="734">
                  <c:v>7.3</c:v>
                </c:pt>
                <c:pt idx="735">
                  <c:v>7.31</c:v>
                </c:pt>
                <c:pt idx="736">
                  <c:v>7.32</c:v>
                </c:pt>
                <c:pt idx="737">
                  <c:v>7.33</c:v>
                </c:pt>
                <c:pt idx="738">
                  <c:v>7.34</c:v>
                </c:pt>
                <c:pt idx="739">
                  <c:v>7.35</c:v>
                </c:pt>
                <c:pt idx="740">
                  <c:v>7.36</c:v>
                </c:pt>
                <c:pt idx="741">
                  <c:v>7.37</c:v>
                </c:pt>
                <c:pt idx="742">
                  <c:v>7.38</c:v>
                </c:pt>
                <c:pt idx="743">
                  <c:v>7.39</c:v>
                </c:pt>
                <c:pt idx="744">
                  <c:v>7.4</c:v>
                </c:pt>
                <c:pt idx="745">
                  <c:v>7.41</c:v>
                </c:pt>
                <c:pt idx="746">
                  <c:v>7.42</c:v>
                </c:pt>
                <c:pt idx="747">
                  <c:v>7.43</c:v>
                </c:pt>
                <c:pt idx="748">
                  <c:v>7.44</c:v>
                </c:pt>
                <c:pt idx="749">
                  <c:v>7.45</c:v>
                </c:pt>
                <c:pt idx="750">
                  <c:v>7.46</c:v>
                </c:pt>
                <c:pt idx="751">
                  <c:v>7.47</c:v>
                </c:pt>
                <c:pt idx="752">
                  <c:v>7.48</c:v>
                </c:pt>
                <c:pt idx="753">
                  <c:v>7.49</c:v>
                </c:pt>
                <c:pt idx="754">
                  <c:v>7.5</c:v>
                </c:pt>
                <c:pt idx="755">
                  <c:v>7.51</c:v>
                </c:pt>
                <c:pt idx="756">
                  <c:v>7.52</c:v>
                </c:pt>
                <c:pt idx="757">
                  <c:v>7.53</c:v>
                </c:pt>
                <c:pt idx="758">
                  <c:v>7.54</c:v>
                </c:pt>
                <c:pt idx="759">
                  <c:v>7.55</c:v>
                </c:pt>
                <c:pt idx="760">
                  <c:v>7.56</c:v>
                </c:pt>
                <c:pt idx="761">
                  <c:v>7.57</c:v>
                </c:pt>
                <c:pt idx="762">
                  <c:v>7.58</c:v>
                </c:pt>
                <c:pt idx="763">
                  <c:v>7.59</c:v>
                </c:pt>
                <c:pt idx="764">
                  <c:v>7.6</c:v>
                </c:pt>
                <c:pt idx="765">
                  <c:v>7.61</c:v>
                </c:pt>
                <c:pt idx="766">
                  <c:v>7.62</c:v>
                </c:pt>
                <c:pt idx="767">
                  <c:v>7.63</c:v>
                </c:pt>
                <c:pt idx="768">
                  <c:v>7.64</c:v>
                </c:pt>
                <c:pt idx="769">
                  <c:v>7.65</c:v>
                </c:pt>
                <c:pt idx="770">
                  <c:v>7.66</c:v>
                </c:pt>
                <c:pt idx="771">
                  <c:v>7.67</c:v>
                </c:pt>
                <c:pt idx="772">
                  <c:v>7.68</c:v>
                </c:pt>
                <c:pt idx="773">
                  <c:v>7.69</c:v>
                </c:pt>
                <c:pt idx="774">
                  <c:v>7.7</c:v>
                </c:pt>
                <c:pt idx="775">
                  <c:v>7.71</c:v>
                </c:pt>
                <c:pt idx="776">
                  <c:v>7.72</c:v>
                </c:pt>
                <c:pt idx="777">
                  <c:v>7.73</c:v>
                </c:pt>
                <c:pt idx="778">
                  <c:v>7.74</c:v>
                </c:pt>
                <c:pt idx="779">
                  <c:v>7.75</c:v>
                </c:pt>
                <c:pt idx="780">
                  <c:v>7.76</c:v>
                </c:pt>
                <c:pt idx="781">
                  <c:v>7.769999999999999</c:v>
                </c:pt>
                <c:pt idx="782">
                  <c:v>7.78</c:v>
                </c:pt>
                <c:pt idx="783">
                  <c:v>7.79</c:v>
                </c:pt>
                <c:pt idx="784">
                  <c:v>7.8</c:v>
                </c:pt>
                <c:pt idx="785">
                  <c:v>7.81</c:v>
                </c:pt>
                <c:pt idx="786">
                  <c:v>7.82</c:v>
                </c:pt>
                <c:pt idx="787">
                  <c:v>7.83</c:v>
                </c:pt>
                <c:pt idx="788">
                  <c:v>7.84</c:v>
                </c:pt>
                <c:pt idx="789">
                  <c:v>7.85</c:v>
                </c:pt>
                <c:pt idx="790">
                  <c:v>7.86</c:v>
                </c:pt>
                <c:pt idx="791">
                  <c:v>7.87</c:v>
                </c:pt>
                <c:pt idx="792">
                  <c:v>7.88</c:v>
                </c:pt>
                <c:pt idx="793">
                  <c:v>7.89</c:v>
                </c:pt>
                <c:pt idx="794">
                  <c:v>7.9</c:v>
                </c:pt>
                <c:pt idx="795">
                  <c:v>7.91</c:v>
                </c:pt>
                <c:pt idx="796">
                  <c:v>7.92</c:v>
                </c:pt>
                <c:pt idx="797">
                  <c:v>7.93</c:v>
                </c:pt>
                <c:pt idx="798">
                  <c:v>7.94</c:v>
                </c:pt>
                <c:pt idx="799">
                  <c:v>7.95</c:v>
                </c:pt>
                <c:pt idx="800">
                  <c:v>7.96</c:v>
                </c:pt>
                <c:pt idx="801">
                  <c:v>7.97</c:v>
                </c:pt>
                <c:pt idx="802">
                  <c:v>7.98</c:v>
                </c:pt>
                <c:pt idx="803">
                  <c:v>7.99</c:v>
                </c:pt>
                <c:pt idx="804">
                  <c:v>8.0</c:v>
                </c:pt>
                <c:pt idx="805">
                  <c:v>8.01</c:v>
                </c:pt>
                <c:pt idx="806">
                  <c:v>8.02</c:v>
                </c:pt>
                <c:pt idx="807">
                  <c:v>8.03</c:v>
                </c:pt>
                <c:pt idx="808">
                  <c:v>8.04</c:v>
                </c:pt>
                <c:pt idx="809">
                  <c:v>8.05</c:v>
                </c:pt>
                <c:pt idx="810">
                  <c:v>8.06</c:v>
                </c:pt>
                <c:pt idx="811">
                  <c:v>8.07</c:v>
                </c:pt>
                <c:pt idx="812">
                  <c:v>8.08</c:v>
                </c:pt>
                <c:pt idx="813">
                  <c:v>8.09</c:v>
                </c:pt>
                <c:pt idx="814">
                  <c:v>8.1</c:v>
                </c:pt>
                <c:pt idx="815">
                  <c:v>8.11</c:v>
                </c:pt>
                <c:pt idx="816">
                  <c:v>8.12</c:v>
                </c:pt>
                <c:pt idx="817">
                  <c:v>8.130000000000001</c:v>
                </c:pt>
                <c:pt idx="818">
                  <c:v>8.140000000000001</c:v>
                </c:pt>
                <c:pt idx="819">
                  <c:v>8.15</c:v>
                </c:pt>
                <c:pt idx="820">
                  <c:v>8.16</c:v>
                </c:pt>
                <c:pt idx="821">
                  <c:v>8.17</c:v>
                </c:pt>
                <c:pt idx="822">
                  <c:v>8.18</c:v>
                </c:pt>
                <c:pt idx="823">
                  <c:v>8.19</c:v>
                </c:pt>
                <c:pt idx="824">
                  <c:v>8.2</c:v>
                </c:pt>
                <c:pt idx="825">
                  <c:v>8.210000000000001</c:v>
                </c:pt>
                <c:pt idx="826">
                  <c:v>8.220000000000001</c:v>
                </c:pt>
                <c:pt idx="827">
                  <c:v>8.23</c:v>
                </c:pt>
                <c:pt idx="828">
                  <c:v>8.24</c:v>
                </c:pt>
                <c:pt idx="829">
                  <c:v>8.25</c:v>
                </c:pt>
                <c:pt idx="830">
                  <c:v>8.26</c:v>
                </c:pt>
                <c:pt idx="831">
                  <c:v>8.27</c:v>
                </c:pt>
                <c:pt idx="832">
                  <c:v>8.28</c:v>
                </c:pt>
                <c:pt idx="833">
                  <c:v>8.29</c:v>
                </c:pt>
                <c:pt idx="834">
                  <c:v>8.3</c:v>
                </c:pt>
                <c:pt idx="835">
                  <c:v>8.31</c:v>
                </c:pt>
                <c:pt idx="836">
                  <c:v>8.32</c:v>
                </c:pt>
                <c:pt idx="837">
                  <c:v>8.33</c:v>
                </c:pt>
                <c:pt idx="838">
                  <c:v>8.34</c:v>
                </c:pt>
                <c:pt idx="839">
                  <c:v>8.35</c:v>
                </c:pt>
                <c:pt idx="840">
                  <c:v>8.36</c:v>
                </c:pt>
                <c:pt idx="841">
                  <c:v>8.37</c:v>
                </c:pt>
                <c:pt idx="842">
                  <c:v>8.38</c:v>
                </c:pt>
                <c:pt idx="843">
                  <c:v>8.39</c:v>
                </c:pt>
                <c:pt idx="844">
                  <c:v>8.4</c:v>
                </c:pt>
                <c:pt idx="845">
                  <c:v>8.41</c:v>
                </c:pt>
                <c:pt idx="846">
                  <c:v>8.42</c:v>
                </c:pt>
                <c:pt idx="847">
                  <c:v>8.43</c:v>
                </c:pt>
                <c:pt idx="848">
                  <c:v>8.44</c:v>
                </c:pt>
                <c:pt idx="849">
                  <c:v>8.45</c:v>
                </c:pt>
                <c:pt idx="850">
                  <c:v>8.46</c:v>
                </c:pt>
                <c:pt idx="851">
                  <c:v>8.47</c:v>
                </c:pt>
                <c:pt idx="852">
                  <c:v>8.48</c:v>
                </c:pt>
                <c:pt idx="853">
                  <c:v>8.49</c:v>
                </c:pt>
                <c:pt idx="854">
                  <c:v>8.5</c:v>
                </c:pt>
                <c:pt idx="855">
                  <c:v>8.51</c:v>
                </c:pt>
                <c:pt idx="856">
                  <c:v>8.52</c:v>
                </c:pt>
                <c:pt idx="857">
                  <c:v>8.53</c:v>
                </c:pt>
                <c:pt idx="858">
                  <c:v>8.54</c:v>
                </c:pt>
                <c:pt idx="859">
                  <c:v>8.55</c:v>
                </c:pt>
                <c:pt idx="860">
                  <c:v>8.56</c:v>
                </c:pt>
                <c:pt idx="861">
                  <c:v>8.57</c:v>
                </c:pt>
                <c:pt idx="862">
                  <c:v>8.58</c:v>
                </c:pt>
                <c:pt idx="863">
                  <c:v>8.59</c:v>
                </c:pt>
                <c:pt idx="864">
                  <c:v>8.6</c:v>
                </c:pt>
                <c:pt idx="865">
                  <c:v>8.61</c:v>
                </c:pt>
                <c:pt idx="866">
                  <c:v>8.62</c:v>
                </c:pt>
                <c:pt idx="867">
                  <c:v>8.630000000000001</c:v>
                </c:pt>
                <c:pt idx="868">
                  <c:v>8.64</c:v>
                </c:pt>
                <c:pt idx="869">
                  <c:v>8.65</c:v>
                </c:pt>
                <c:pt idx="870">
                  <c:v>8.66</c:v>
                </c:pt>
                <c:pt idx="871">
                  <c:v>8.67</c:v>
                </c:pt>
                <c:pt idx="872">
                  <c:v>8.68</c:v>
                </c:pt>
                <c:pt idx="873">
                  <c:v>8.69</c:v>
                </c:pt>
                <c:pt idx="874">
                  <c:v>8.7</c:v>
                </c:pt>
                <c:pt idx="875">
                  <c:v>8.710000000000001</c:v>
                </c:pt>
                <c:pt idx="876">
                  <c:v>8.720000000000001</c:v>
                </c:pt>
                <c:pt idx="877">
                  <c:v>8.73</c:v>
                </c:pt>
                <c:pt idx="878">
                  <c:v>8.74</c:v>
                </c:pt>
                <c:pt idx="879">
                  <c:v>8.75</c:v>
                </c:pt>
                <c:pt idx="880">
                  <c:v>8.76</c:v>
                </c:pt>
                <c:pt idx="881">
                  <c:v>8.77</c:v>
                </c:pt>
                <c:pt idx="882">
                  <c:v>8.78</c:v>
                </c:pt>
                <c:pt idx="883">
                  <c:v>8.79</c:v>
                </c:pt>
                <c:pt idx="884">
                  <c:v>8.8</c:v>
                </c:pt>
                <c:pt idx="885">
                  <c:v>8.81</c:v>
                </c:pt>
                <c:pt idx="886">
                  <c:v>8.82</c:v>
                </c:pt>
                <c:pt idx="887">
                  <c:v>8.83</c:v>
                </c:pt>
                <c:pt idx="888">
                  <c:v>8.84</c:v>
                </c:pt>
                <c:pt idx="889">
                  <c:v>8.85</c:v>
                </c:pt>
                <c:pt idx="890">
                  <c:v>8.86</c:v>
                </c:pt>
                <c:pt idx="891">
                  <c:v>8.87</c:v>
                </c:pt>
                <c:pt idx="892">
                  <c:v>8.88</c:v>
                </c:pt>
                <c:pt idx="893">
                  <c:v>8.89</c:v>
                </c:pt>
                <c:pt idx="894">
                  <c:v>8.9</c:v>
                </c:pt>
                <c:pt idx="895">
                  <c:v>8.91</c:v>
                </c:pt>
                <c:pt idx="896">
                  <c:v>8.92</c:v>
                </c:pt>
                <c:pt idx="897">
                  <c:v>8.93</c:v>
                </c:pt>
                <c:pt idx="898">
                  <c:v>8.94</c:v>
                </c:pt>
                <c:pt idx="899">
                  <c:v>8.95</c:v>
                </c:pt>
                <c:pt idx="900">
                  <c:v>8.96</c:v>
                </c:pt>
                <c:pt idx="901">
                  <c:v>8.97</c:v>
                </c:pt>
                <c:pt idx="902">
                  <c:v>8.98</c:v>
                </c:pt>
                <c:pt idx="903">
                  <c:v>8.99</c:v>
                </c:pt>
                <c:pt idx="904">
                  <c:v>9.0</c:v>
                </c:pt>
                <c:pt idx="905">
                  <c:v>9.01</c:v>
                </c:pt>
                <c:pt idx="906">
                  <c:v>9.02</c:v>
                </c:pt>
                <c:pt idx="907">
                  <c:v>9.03</c:v>
                </c:pt>
                <c:pt idx="908">
                  <c:v>9.04</c:v>
                </c:pt>
                <c:pt idx="909">
                  <c:v>9.05</c:v>
                </c:pt>
                <c:pt idx="910">
                  <c:v>9.06</c:v>
                </c:pt>
                <c:pt idx="911">
                  <c:v>9.07</c:v>
                </c:pt>
                <c:pt idx="912">
                  <c:v>9.08</c:v>
                </c:pt>
                <c:pt idx="913">
                  <c:v>9.09</c:v>
                </c:pt>
                <c:pt idx="914">
                  <c:v>9.1</c:v>
                </c:pt>
                <c:pt idx="915">
                  <c:v>9.11</c:v>
                </c:pt>
                <c:pt idx="916">
                  <c:v>9.12</c:v>
                </c:pt>
                <c:pt idx="917">
                  <c:v>9.130000000000001</c:v>
                </c:pt>
                <c:pt idx="918">
                  <c:v>9.140000000000001</c:v>
                </c:pt>
                <c:pt idx="919">
                  <c:v>9.15</c:v>
                </c:pt>
                <c:pt idx="920">
                  <c:v>9.16</c:v>
                </c:pt>
                <c:pt idx="921">
                  <c:v>9.17</c:v>
                </c:pt>
                <c:pt idx="922">
                  <c:v>9.18</c:v>
                </c:pt>
                <c:pt idx="923">
                  <c:v>9.19</c:v>
                </c:pt>
                <c:pt idx="924">
                  <c:v>9.2</c:v>
                </c:pt>
                <c:pt idx="925">
                  <c:v>9.210000000000001</c:v>
                </c:pt>
                <c:pt idx="926">
                  <c:v>9.220000000000001</c:v>
                </c:pt>
                <c:pt idx="927">
                  <c:v>9.23</c:v>
                </c:pt>
                <c:pt idx="928">
                  <c:v>9.24</c:v>
                </c:pt>
                <c:pt idx="929">
                  <c:v>9.25</c:v>
                </c:pt>
                <c:pt idx="930">
                  <c:v>9.26</c:v>
                </c:pt>
                <c:pt idx="931">
                  <c:v>9.27</c:v>
                </c:pt>
                <c:pt idx="932">
                  <c:v>9.28</c:v>
                </c:pt>
                <c:pt idx="933">
                  <c:v>9.29</c:v>
                </c:pt>
                <c:pt idx="934">
                  <c:v>9.3</c:v>
                </c:pt>
                <c:pt idx="935">
                  <c:v>9.31</c:v>
                </c:pt>
                <c:pt idx="936">
                  <c:v>9.32</c:v>
                </c:pt>
                <c:pt idx="937">
                  <c:v>9.33</c:v>
                </c:pt>
                <c:pt idx="938">
                  <c:v>9.34</c:v>
                </c:pt>
                <c:pt idx="939">
                  <c:v>9.35</c:v>
                </c:pt>
                <c:pt idx="940">
                  <c:v>9.36</c:v>
                </c:pt>
                <c:pt idx="941">
                  <c:v>9.37</c:v>
                </c:pt>
                <c:pt idx="942">
                  <c:v>9.38</c:v>
                </c:pt>
                <c:pt idx="943">
                  <c:v>9.39</c:v>
                </c:pt>
                <c:pt idx="944">
                  <c:v>9.4</c:v>
                </c:pt>
                <c:pt idx="945">
                  <c:v>9.41</c:v>
                </c:pt>
                <c:pt idx="946">
                  <c:v>9.42</c:v>
                </c:pt>
                <c:pt idx="947">
                  <c:v>9.43</c:v>
                </c:pt>
                <c:pt idx="948">
                  <c:v>9.44</c:v>
                </c:pt>
                <c:pt idx="949">
                  <c:v>9.45</c:v>
                </c:pt>
                <c:pt idx="950">
                  <c:v>9.46</c:v>
                </c:pt>
                <c:pt idx="951">
                  <c:v>9.47</c:v>
                </c:pt>
                <c:pt idx="952">
                  <c:v>9.48</c:v>
                </c:pt>
                <c:pt idx="953">
                  <c:v>9.49</c:v>
                </c:pt>
                <c:pt idx="954">
                  <c:v>9.5</c:v>
                </c:pt>
                <c:pt idx="955">
                  <c:v>9.51</c:v>
                </c:pt>
                <c:pt idx="956">
                  <c:v>9.52</c:v>
                </c:pt>
                <c:pt idx="957">
                  <c:v>9.53</c:v>
                </c:pt>
                <c:pt idx="958">
                  <c:v>9.54</c:v>
                </c:pt>
                <c:pt idx="959">
                  <c:v>9.55</c:v>
                </c:pt>
                <c:pt idx="960">
                  <c:v>9.56</c:v>
                </c:pt>
                <c:pt idx="961">
                  <c:v>9.57</c:v>
                </c:pt>
                <c:pt idx="962">
                  <c:v>9.58</c:v>
                </c:pt>
                <c:pt idx="963">
                  <c:v>9.59</c:v>
                </c:pt>
                <c:pt idx="964">
                  <c:v>9.6</c:v>
                </c:pt>
                <c:pt idx="965">
                  <c:v>9.61</c:v>
                </c:pt>
                <c:pt idx="966">
                  <c:v>9.62</c:v>
                </c:pt>
                <c:pt idx="967">
                  <c:v>9.630000000000001</c:v>
                </c:pt>
                <c:pt idx="968">
                  <c:v>9.64</c:v>
                </c:pt>
                <c:pt idx="969">
                  <c:v>9.65</c:v>
                </c:pt>
                <c:pt idx="970">
                  <c:v>9.66</c:v>
                </c:pt>
                <c:pt idx="971">
                  <c:v>9.67</c:v>
                </c:pt>
                <c:pt idx="972">
                  <c:v>9.68</c:v>
                </c:pt>
                <c:pt idx="973">
                  <c:v>9.69</c:v>
                </c:pt>
                <c:pt idx="974">
                  <c:v>9.7</c:v>
                </c:pt>
                <c:pt idx="975">
                  <c:v>9.710000000000001</c:v>
                </c:pt>
                <c:pt idx="976">
                  <c:v>9.720000000000001</c:v>
                </c:pt>
                <c:pt idx="977">
                  <c:v>9.73</c:v>
                </c:pt>
                <c:pt idx="978">
                  <c:v>9.74</c:v>
                </c:pt>
                <c:pt idx="979">
                  <c:v>9.75</c:v>
                </c:pt>
                <c:pt idx="980">
                  <c:v>9.76</c:v>
                </c:pt>
                <c:pt idx="981">
                  <c:v>9.77</c:v>
                </c:pt>
                <c:pt idx="982">
                  <c:v>9.78</c:v>
                </c:pt>
                <c:pt idx="983">
                  <c:v>9.79</c:v>
                </c:pt>
                <c:pt idx="984">
                  <c:v>9.8</c:v>
                </c:pt>
                <c:pt idx="985">
                  <c:v>9.81</c:v>
                </c:pt>
                <c:pt idx="986">
                  <c:v>9.82</c:v>
                </c:pt>
                <c:pt idx="987">
                  <c:v>9.83</c:v>
                </c:pt>
                <c:pt idx="988">
                  <c:v>9.84</c:v>
                </c:pt>
                <c:pt idx="989">
                  <c:v>9.85</c:v>
                </c:pt>
                <c:pt idx="990">
                  <c:v>9.86</c:v>
                </c:pt>
                <c:pt idx="991">
                  <c:v>9.87</c:v>
                </c:pt>
                <c:pt idx="992">
                  <c:v>9.88</c:v>
                </c:pt>
                <c:pt idx="993">
                  <c:v>9.89</c:v>
                </c:pt>
                <c:pt idx="994">
                  <c:v>9.9</c:v>
                </c:pt>
                <c:pt idx="995">
                  <c:v>9.91</c:v>
                </c:pt>
                <c:pt idx="996">
                  <c:v>9.92</c:v>
                </c:pt>
                <c:pt idx="997">
                  <c:v>9.93</c:v>
                </c:pt>
                <c:pt idx="998">
                  <c:v>9.94</c:v>
                </c:pt>
                <c:pt idx="999">
                  <c:v>9.95</c:v>
                </c:pt>
                <c:pt idx="1000">
                  <c:v>9.96</c:v>
                </c:pt>
                <c:pt idx="1001">
                  <c:v>9.97</c:v>
                </c:pt>
                <c:pt idx="1002">
                  <c:v>9.98</c:v>
                </c:pt>
                <c:pt idx="1003">
                  <c:v>9.99</c:v>
                </c:pt>
                <c:pt idx="1004">
                  <c:v>10.0</c:v>
                </c:pt>
                <c:pt idx="1005">
                  <c:v>10.01</c:v>
                </c:pt>
                <c:pt idx="1006">
                  <c:v>10.02</c:v>
                </c:pt>
                <c:pt idx="1007">
                  <c:v>10.03</c:v>
                </c:pt>
                <c:pt idx="1008">
                  <c:v>10.04</c:v>
                </c:pt>
                <c:pt idx="1009">
                  <c:v>10.05</c:v>
                </c:pt>
                <c:pt idx="1010">
                  <c:v>10.06</c:v>
                </c:pt>
                <c:pt idx="1011">
                  <c:v>10.07</c:v>
                </c:pt>
                <c:pt idx="1012">
                  <c:v>10.08</c:v>
                </c:pt>
                <c:pt idx="1013">
                  <c:v>10.09</c:v>
                </c:pt>
                <c:pt idx="1014">
                  <c:v>10.1</c:v>
                </c:pt>
                <c:pt idx="1015">
                  <c:v>10.11</c:v>
                </c:pt>
                <c:pt idx="1016">
                  <c:v>10.12</c:v>
                </c:pt>
                <c:pt idx="1017">
                  <c:v>10.13</c:v>
                </c:pt>
                <c:pt idx="1018">
                  <c:v>10.14</c:v>
                </c:pt>
                <c:pt idx="1019">
                  <c:v>10.15</c:v>
                </c:pt>
                <c:pt idx="1020">
                  <c:v>10.16</c:v>
                </c:pt>
                <c:pt idx="1021">
                  <c:v>10.17</c:v>
                </c:pt>
                <c:pt idx="1022">
                  <c:v>10.18</c:v>
                </c:pt>
                <c:pt idx="1023">
                  <c:v>10.19</c:v>
                </c:pt>
                <c:pt idx="1024">
                  <c:v>10.2</c:v>
                </c:pt>
                <c:pt idx="1025">
                  <c:v>10.21</c:v>
                </c:pt>
                <c:pt idx="1026">
                  <c:v>10.22</c:v>
                </c:pt>
                <c:pt idx="1027">
                  <c:v>10.23</c:v>
                </c:pt>
                <c:pt idx="1028">
                  <c:v>10.24</c:v>
                </c:pt>
                <c:pt idx="1029">
                  <c:v>10.25</c:v>
                </c:pt>
                <c:pt idx="1030">
                  <c:v>10.26</c:v>
                </c:pt>
                <c:pt idx="1031">
                  <c:v>10.27</c:v>
                </c:pt>
                <c:pt idx="1032">
                  <c:v>10.28</c:v>
                </c:pt>
                <c:pt idx="1033">
                  <c:v>10.29</c:v>
                </c:pt>
                <c:pt idx="1034">
                  <c:v>10.3</c:v>
                </c:pt>
                <c:pt idx="1035">
                  <c:v>10.31</c:v>
                </c:pt>
                <c:pt idx="1036">
                  <c:v>10.32</c:v>
                </c:pt>
                <c:pt idx="1037">
                  <c:v>10.33</c:v>
                </c:pt>
                <c:pt idx="1038">
                  <c:v>10.34</c:v>
                </c:pt>
                <c:pt idx="1039">
                  <c:v>10.35</c:v>
                </c:pt>
                <c:pt idx="1040">
                  <c:v>10.36</c:v>
                </c:pt>
                <c:pt idx="1041">
                  <c:v>10.37</c:v>
                </c:pt>
                <c:pt idx="1042">
                  <c:v>10.38</c:v>
                </c:pt>
                <c:pt idx="1043">
                  <c:v>10.39</c:v>
                </c:pt>
                <c:pt idx="1044">
                  <c:v>10.4</c:v>
                </c:pt>
                <c:pt idx="1045">
                  <c:v>10.41</c:v>
                </c:pt>
                <c:pt idx="1046">
                  <c:v>10.42</c:v>
                </c:pt>
                <c:pt idx="1047">
                  <c:v>10.43</c:v>
                </c:pt>
                <c:pt idx="1048">
                  <c:v>10.44</c:v>
                </c:pt>
                <c:pt idx="1049">
                  <c:v>10.45</c:v>
                </c:pt>
                <c:pt idx="1050">
                  <c:v>10.46</c:v>
                </c:pt>
                <c:pt idx="1051">
                  <c:v>10.47</c:v>
                </c:pt>
                <c:pt idx="1052">
                  <c:v>10.48</c:v>
                </c:pt>
                <c:pt idx="1053">
                  <c:v>10.49</c:v>
                </c:pt>
                <c:pt idx="1054">
                  <c:v>10.5</c:v>
                </c:pt>
                <c:pt idx="1055">
                  <c:v>10.51</c:v>
                </c:pt>
                <c:pt idx="1056">
                  <c:v>10.52</c:v>
                </c:pt>
                <c:pt idx="1057">
                  <c:v>10.53</c:v>
                </c:pt>
                <c:pt idx="1058">
                  <c:v>10.54</c:v>
                </c:pt>
                <c:pt idx="1059">
                  <c:v>10.55</c:v>
                </c:pt>
                <c:pt idx="1060">
                  <c:v>10.56</c:v>
                </c:pt>
                <c:pt idx="1061">
                  <c:v>10.57</c:v>
                </c:pt>
                <c:pt idx="1062">
                  <c:v>10.58</c:v>
                </c:pt>
                <c:pt idx="1063">
                  <c:v>10.59</c:v>
                </c:pt>
                <c:pt idx="1064">
                  <c:v>10.6</c:v>
                </c:pt>
                <c:pt idx="1065">
                  <c:v>10.61</c:v>
                </c:pt>
                <c:pt idx="1066">
                  <c:v>10.62</c:v>
                </c:pt>
                <c:pt idx="1067">
                  <c:v>10.63</c:v>
                </c:pt>
                <c:pt idx="1068">
                  <c:v>10.64</c:v>
                </c:pt>
                <c:pt idx="1069">
                  <c:v>10.65</c:v>
                </c:pt>
                <c:pt idx="1070">
                  <c:v>10.66</c:v>
                </c:pt>
                <c:pt idx="1071">
                  <c:v>10.67</c:v>
                </c:pt>
                <c:pt idx="1072">
                  <c:v>10.68</c:v>
                </c:pt>
                <c:pt idx="1073">
                  <c:v>10.69</c:v>
                </c:pt>
                <c:pt idx="1074">
                  <c:v>10.7</c:v>
                </c:pt>
                <c:pt idx="1075">
                  <c:v>10.71</c:v>
                </c:pt>
                <c:pt idx="1076">
                  <c:v>10.72</c:v>
                </c:pt>
                <c:pt idx="1077">
                  <c:v>10.73</c:v>
                </c:pt>
                <c:pt idx="1078">
                  <c:v>10.74</c:v>
                </c:pt>
                <c:pt idx="1079">
                  <c:v>10.75</c:v>
                </c:pt>
                <c:pt idx="1080">
                  <c:v>10.76</c:v>
                </c:pt>
                <c:pt idx="1081">
                  <c:v>10.77</c:v>
                </c:pt>
                <c:pt idx="1082">
                  <c:v>10.78</c:v>
                </c:pt>
                <c:pt idx="1083">
                  <c:v>10.79</c:v>
                </c:pt>
                <c:pt idx="1084">
                  <c:v>10.8</c:v>
                </c:pt>
                <c:pt idx="1085">
                  <c:v>10.81</c:v>
                </c:pt>
                <c:pt idx="1086">
                  <c:v>10.82</c:v>
                </c:pt>
                <c:pt idx="1087">
                  <c:v>10.83</c:v>
                </c:pt>
                <c:pt idx="1088">
                  <c:v>10.84</c:v>
                </c:pt>
                <c:pt idx="1089">
                  <c:v>10.85</c:v>
                </c:pt>
                <c:pt idx="1090">
                  <c:v>10.86</c:v>
                </c:pt>
                <c:pt idx="1091">
                  <c:v>10.87</c:v>
                </c:pt>
                <c:pt idx="1092">
                  <c:v>10.88</c:v>
                </c:pt>
                <c:pt idx="1093">
                  <c:v>10.89</c:v>
                </c:pt>
                <c:pt idx="1094">
                  <c:v>10.9</c:v>
                </c:pt>
                <c:pt idx="1095">
                  <c:v>10.91</c:v>
                </c:pt>
                <c:pt idx="1096">
                  <c:v>10.92</c:v>
                </c:pt>
                <c:pt idx="1097">
                  <c:v>10.93</c:v>
                </c:pt>
                <c:pt idx="1098">
                  <c:v>10.94</c:v>
                </c:pt>
                <c:pt idx="1099">
                  <c:v>10.95</c:v>
                </c:pt>
                <c:pt idx="1100">
                  <c:v>10.96</c:v>
                </c:pt>
                <c:pt idx="1101">
                  <c:v>10.97</c:v>
                </c:pt>
                <c:pt idx="1102">
                  <c:v>10.98</c:v>
                </c:pt>
                <c:pt idx="1103">
                  <c:v>10.99</c:v>
                </c:pt>
                <c:pt idx="1104">
                  <c:v>11.0</c:v>
                </c:pt>
                <c:pt idx="1105">
                  <c:v>11.01</c:v>
                </c:pt>
                <c:pt idx="1106">
                  <c:v>11.02</c:v>
                </c:pt>
                <c:pt idx="1107">
                  <c:v>11.03</c:v>
                </c:pt>
                <c:pt idx="1108">
                  <c:v>11.04</c:v>
                </c:pt>
                <c:pt idx="1109">
                  <c:v>11.05</c:v>
                </c:pt>
                <c:pt idx="1110">
                  <c:v>11.06</c:v>
                </c:pt>
                <c:pt idx="1111">
                  <c:v>11.07</c:v>
                </c:pt>
                <c:pt idx="1112">
                  <c:v>11.08</c:v>
                </c:pt>
                <c:pt idx="1113">
                  <c:v>11.09</c:v>
                </c:pt>
                <c:pt idx="1114">
                  <c:v>11.1</c:v>
                </c:pt>
                <c:pt idx="1115">
                  <c:v>11.11</c:v>
                </c:pt>
                <c:pt idx="1116">
                  <c:v>11.12</c:v>
                </c:pt>
                <c:pt idx="1117">
                  <c:v>11.13</c:v>
                </c:pt>
                <c:pt idx="1118">
                  <c:v>11.14</c:v>
                </c:pt>
                <c:pt idx="1119">
                  <c:v>11.15</c:v>
                </c:pt>
                <c:pt idx="1120">
                  <c:v>11.16</c:v>
                </c:pt>
                <c:pt idx="1121">
                  <c:v>11.17</c:v>
                </c:pt>
                <c:pt idx="1122">
                  <c:v>11.18</c:v>
                </c:pt>
                <c:pt idx="1123">
                  <c:v>11.19</c:v>
                </c:pt>
                <c:pt idx="1124">
                  <c:v>11.2</c:v>
                </c:pt>
                <c:pt idx="1125">
                  <c:v>11.21</c:v>
                </c:pt>
                <c:pt idx="1126">
                  <c:v>11.22</c:v>
                </c:pt>
                <c:pt idx="1127">
                  <c:v>11.23</c:v>
                </c:pt>
                <c:pt idx="1128">
                  <c:v>11.24</c:v>
                </c:pt>
                <c:pt idx="1129">
                  <c:v>11.25</c:v>
                </c:pt>
                <c:pt idx="1130">
                  <c:v>11.26</c:v>
                </c:pt>
                <c:pt idx="1131">
                  <c:v>11.27</c:v>
                </c:pt>
                <c:pt idx="1132">
                  <c:v>11.28</c:v>
                </c:pt>
                <c:pt idx="1133">
                  <c:v>11.29</c:v>
                </c:pt>
                <c:pt idx="1134">
                  <c:v>11.3</c:v>
                </c:pt>
                <c:pt idx="1135">
                  <c:v>11.31</c:v>
                </c:pt>
                <c:pt idx="1136">
                  <c:v>11.32</c:v>
                </c:pt>
                <c:pt idx="1137">
                  <c:v>11.33</c:v>
                </c:pt>
                <c:pt idx="1138">
                  <c:v>11.34</c:v>
                </c:pt>
                <c:pt idx="1139">
                  <c:v>11.35</c:v>
                </c:pt>
                <c:pt idx="1140">
                  <c:v>11.36</c:v>
                </c:pt>
                <c:pt idx="1141">
                  <c:v>11.37</c:v>
                </c:pt>
                <c:pt idx="1142">
                  <c:v>11.38</c:v>
                </c:pt>
                <c:pt idx="1143">
                  <c:v>11.39</c:v>
                </c:pt>
                <c:pt idx="1144">
                  <c:v>11.4</c:v>
                </c:pt>
                <c:pt idx="1145">
                  <c:v>11.41</c:v>
                </c:pt>
                <c:pt idx="1146">
                  <c:v>11.42</c:v>
                </c:pt>
                <c:pt idx="1147">
                  <c:v>11.43</c:v>
                </c:pt>
                <c:pt idx="1148">
                  <c:v>11.44</c:v>
                </c:pt>
                <c:pt idx="1149">
                  <c:v>11.45</c:v>
                </c:pt>
                <c:pt idx="1150">
                  <c:v>11.46</c:v>
                </c:pt>
                <c:pt idx="1151">
                  <c:v>11.47</c:v>
                </c:pt>
                <c:pt idx="1152">
                  <c:v>11.48</c:v>
                </c:pt>
                <c:pt idx="1153">
                  <c:v>11.49</c:v>
                </c:pt>
                <c:pt idx="1154">
                  <c:v>11.5</c:v>
                </c:pt>
                <c:pt idx="1155">
                  <c:v>11.51</c:v>
                </c:pt>
                <c:pt idx="1156">
                  <c:v>11.52</c:v>
                </c:pt>
                <c:pt idx="1157">
                  <c:v>11.53</c:v>
                </c:pt>
                <c:pt idx="1158">
                  <c:v>11.54</c:v>
                </c:pt>
                <c:pt idx="1159">
                  <c:v>11.55</c:v>
                </c:pt>
                <c:pt idx="1160">
                  <c:v>11.56</c:v>
                </c:pt>
                <c:pt idx="1161">
                  <c:v>11.57</c:v>
                </c:pt>
                <c:pt idx="1162">
                  <c:v>11.58</c:v>
                </c:pt>
                <c:pt idx="1163">
                  <c:v>11.59</c:v>
                </c:pt>
                <c:pt idx="1164">
                  <c:v>11.6</c:v>
                </c:pt>
                <c:pt idx="1165">
                  <c:v>11.61</c:v>
                </c:pt>
                <c:pt idx="1166">
                  <c:v>11.62</c:v>
                </c:pt>
                <c:pt idx="1167">
                  <c:v>11.63</c:v>
                </c:pt>
                <c:pt idx="1168">
                  <c:v>11.64</c:v>
                </c:pt>
                <c:pt idx="1169">
                  <c:v>11.65</c:v>
                </c:pt>
                <c:pt idx="1170">
                  <c:v>11.66</c:v>
                </c:pt>
                <c:pt idx="1171">
                  <c:v>11.67</c:v>
                </c:pt>
                <c:pt idx="1172">
                  <c:v>11.68</c:v>
                </c:pt>
                <c:pt idx="1173">
                  <c:v>11.69</c:v>
                </c:pt>
                <c:pt idx="1174">
                  <c:v>11.7</c:v>
                </c:pt>
                <c:pt idx="1175">
                  <c:v>11.71</c:v>
                </c:pt>
                <c:pt idx="1176">
                  <c:v>11.72</c:v>
                </c:pt>
                <c:pt idx="1177">
                  <c:v>11.73</c:v>
                </c:pt>
                <c:pt idx="1178">
                  <c:v>11.74</c:v>
                </c:pt>
                <c:pt idx="1179">
                  <c:v>11.75</c:v>
                </c:pt>
                <c:pt idx="1180">
                  <c:v>11.76</c:v>
                </c:pt>
                <c:pt idx="1181">
                  <c:v>11.77</c:v>
                </c:pt>
                <c:pt idx="1182">
                  <c:v>11.78</c:v>
                </c:pt>
                <c:pt idx="1183">
                  <c:v>11.79</c:v>
                </c:pt>
                <c:pt idx="1184">
                  <c:v>11.8</c:v>
                </c:pt>
                <c:pt idx="1185">
                  <c:v>11.81</c:v>
                </c:pt>
                <c:pt idx="1186">
                  <c:v>11.82</c:v>
                </c:pt>
                <c:pt idx="1187">
                  <c:v>11.83</c:v>
                </c:pt>
                <c:pt idx="1188">
                  <c:v>11.84</c:v>
                </c:pt>
                <c:pt idx="1189">
                  <c:v>11.85</c:v>
                </c:pt>
                <c:pt idx="1190">
                  <c:v>11.86</c:v>
                </c:pt>
                <c:pt idx="1191">
                  <c:v>11.87</c:v>
                </c:pt>
                <c:pt idx="1192">
                  <c:v>11.88</c:v>
                </c:pt>
                <c:pt idx="1193">
                  <c:v>11.89</c:v>
                </c:pt>
                <c:pt idx="1194">
                  <c:v>11.9</c:v>
                </c:pt>
                <c:pt idx="1195">
                  <c:v>11.91</c:v>
                </c:pt>
                <c:pt idx="1196">
                  <c:v>11.92</c:v>
                </c:pt>
                <c:pt idx="1197">
                  <c:v>11.93</c:v>
                </c:pt>
                <c:pt idx="1198">
                  <c:v>11.94</c:v>
                </c:pt>
                <c:pt idx="1199">
                  <c:v>11.95</c:v>
                </c:pt>
                <c:pt idx="1200">
                  <c:v>11.96</c:v>
                </c:pt>
                <c:pt idx="1201">
                  <c:v>11.97</c:v>
                </c:pt>
                <c:pt idx="1202">
                  <c:v>11.98</c:v>
                </c:pt>
                <c:pt idx="1203">
                  <c:v>11.99</c:v>
                </c:pt>
                <c:pt idx="1204">
                  <c:v>12.0</c:v>
                </c:pt>
                <c:pt idx="1205">
                  <c:v>12.01</c:v>
                </c:pt>
                <c:pt idx="1206">
                  <c:v>12.02</c:v>
                </c:pt>
                <c:pt idx="1207">
                  <c:v>12.03</c:v>
                </c:pt>
                <c:pt idx="1208">
                  <c:v>12.04</c:v>
                </c:pt>
                <c:pt idx="1209">
                  <c:v>12.05</c:v>
                </c:pt>
                <c:pt idx="1210">
                  <c:v>12.06</c:v>
                </c:pt>
                <c:pt idx="1211">
                  <c:v>12.07</c:v>
                </c:pt>
                <c:pt idx="1212">
                  <c:v>12.08</c:v>
                </c:pt>
                <c:pt idx="1213">
                  <c:v>12.09</c:v>
                </c:pt>
                <c:pt idx="1214">
                  <c:v>12.1</c:v>
                </c:pt>
                <c:pt idx="1215">
                  <c:v>12.11</c:v>
                </c:pt>
                <c:pt idx="1216">
                  <c:v>12.12</c:v>
                </c:pt>
                <c:pt idx="1217">
                  <c:v>12.13</c:v>
                </c:pt>
                <c:pt idx="1218">
                  <c:v>12.14</c:v>
                </c:pt>
                <c:pt idx="1219">
                  <c:v>12.15</c:v>
                </c:pt>
                <c:pt idx="1220">
                  <c:v>12.16</c:v>
                </c:pt>
                <c:pt idx="1221">
                  <c:v>12.17</c:v>
                </c:pt>
                <c:pt idx="1222">
                  <c:v>12.18</c:v>
                </c:pt>
                <c:pt idx="1223">
                  <c:v>12.19</c:v>
                </c:pt>
                <c:pt idx="1224">
                  <c:v>12.2</c:v>
                </c:pt>
                <c:pt idx="1225">
                  <c:v>12.21</c:v>
                </c:pt>
                <c:pt idx="1226">
                  <c:v>12.22</c:v>
                </c:pt>
                <c:pt idx="1227">
                  <c:v>12.23</c:v>
                </c:pt>
                <c:pt idx="1228">
                  <c:v>12.24</c:v>
                </c:pt>
                <c:pt idx="1229">
                  <c:v>12.25</c:v>
                </c:pt>
                <c:pt idx="1230">
                  <c:v>12.26</c:v>
                </c:pt>
                <c:pt idx="1231">
                  <c:v>12.27</c:v>
                </c:pt>
                <c:pt idx="1232">
                  <c:v>12.28</c:v>
                </c:pt>
                <c:pt idx="1233">
                  <c:v>12.29</c:v>
                </c:pt>
                <c:pt idx="1234">
                  <c:v>12.3</c:v>
                </c:pt>
                <c:pt idx="1235">
                  <c:v>12.31</c:v>
                </c:pt>
                <c:pt idx="1236">
                  <c:v>12.32</c:v>
                </c:pt>
                <c:pt idx="1237">
                  <c:v>12.33</c:v>
                </c:pt>
                <c:pt idx="1238">
                  <c:v>12.34</c:v>
                </c:pt>
                <c:pt idx="1239">
                  <c:v>12.35</c:v>
                </c:pt>
                <c:pt idx="1240">
                  <c:v>12.36</c:v>
                </c:pt>
                <c:pt idx="1241">
                  <c:v>12.37</c:v>
                </c:pt>
                <c:pt idx="1242">
                  <c:v>12.38</c:v>
                </c:pt>
                <c:pt idx="1243">
                  <c:v>12.39</c:v>
                </c:pt>
                <c:pt idx="1244">
                  <c:v>12.4</c:v>
                </c:pt>
                <c:pt idx="1245">
                  <c:v>12.41</c:v>
                </c:pt>
                <c:pt idx="1246">
                  <c:v>12.42</c:v>
                </c:pt>
                <c:pt idx="1247">
                  <c:v>12.43</c:v>
                </c:pt>
                <c:pt idx="1248">
                  <c:v>12.44</c:v>
                </c:pt>
                <c:pt idx="1249">
                  <c:v>12.45</c:v>
                </c:pt>
                <c:pt idx="1250">
                  <c:v>12.46</c:v>
                </c:pt>
                <c:pt idx="1251">
                  <c:v>12.47</c:v>
                </c:pt>
                <c:pt idx="1252">
                  <c:v>12.48</c:v>
                </c:pt>
                <c:pt idx="1253">
                  <c:v>12.49</c:v>
                </c:pt>
                <c:pt idx="1254">
                  <c:v>12.5</c:v>
                </c:pt>
                <c:pt idx="1255">
                  <c:v>12.51</c:v>
                </c:pt>
                <c:pt idx="1256">
                  <c:v>12.52</c:v>
                </c:pt>
                <c:pt idx="1257">
                  <c:v>12.53</c:v>
                </c:pt>
                <c:pt idx="1258">
                  <c:v>12.54</c:v>
                </c:pt>
                <c:pt idx="1259">
                  <c:v>12.55</c:v>
                </c:pt>
                <c:pt idx="1260">
                  <c:v>12.56</c:v>
                </c:pt>
                <c:pt idx="1261">
                  <c:v>12.57</c:v>
                </c:pt>
                <c:pt idx="1262">
                  <c:v>12.58</c:v>
                </c:pt>
                <c:pt idx="1263">
                  <c:v>12.59</c:v>
                </c:pt>
                <c:pt idx="1264">
                  <c:v>12.6</c:v>
                </c:pt>
                <c:pt idx="1265">
                  <c:v>12.61</c:v>
                </c:pt>
                <c:pt idx="1266">
                  <c:v>12.62</c:v>
                </c:pt>
                <c:pt idx="1267">
                  <c:v>12.63</c:v>
                </c:pt>
                <c:pt idx="1268">
                  <c:v>12.64</c:v>
                </c:pt>
                <c:pt idx="1269">
                  <c:v>12.65</c:v>
                </c:pt>
                <c:pt idx="1270">
                  <c:v>12.66</c:v>
                </c:pt>
                <c:pt idx="1271">
                  <c:v>12.67</c:v>
                </c:pt>
                <c:pt idx="1272">
                  <c:v>12.68</c:v>
                </c:pt>
                <c:pt idx="1273">
                  <c:v>12.69</c:v>
                </c:pt>
                <c:pt idx="1274">
                  <c:v>12.7</c:v>
                </c:pt>
                <c:pt idx="1275">
                  <c:v>12.71</c:v>
                </c:pt>
                <c:pt idx="1276">
                  <c:v>12.72</c:v>
                </c:pt>
                <c:pt idx="1277">
                  <c:v>12.73</c:v>
                </c:pt>
                <c:pt idx="1278">
                  <c:v>12.74</c:v>
                </c:pt>
                <c:pt idx="1279">
                  <c:v>12.75</c:v>
                </c:pt>
                <c:pt idx="1280">
                  <c:v>12.76</c:v>
                </c:pt>
                <c:pt idx="1281">
                  <c:v>12.77</c:v>
                </c:pt>
                <c:pt idx="1282">
                  <c:v>12.78</c:v>
                </c:pt>
                <c:pt idx="1283">
                  <c:v>12.79</c:v>
                </c:pt>
                <c:pt idx="1284">
                  <c:v>12.8</c:v>
                </c:pt>
                <c:pt idx="1285">
                  <c:v>12.81</c:v>
                </c:pt>
                <c:pt idx="1286">
                  <c:v>12.82</c:v>
                </c:pt>
                <c:pt idx="1287">
                  <c:v>12.83</c:v>
                </c:pt>
                <c:pt idx="1288">
                  <c:v>12.84</c:v>
                </c:pt>
                <c:pt idx="1289">
                  <c:v>12.85</c:v>
                </c:pt>
                <c:pt idx="1290">
                  <c:v>12.86</c:v>
                </c:pt>
                <c:pt idx="1291">
                  <c:v>12.87</c:v>
                </c:pt>
                <c:pt idx="1292">
                  <c:v>12.88</c:v>
                </c:pt>
                <c:pt idx="1293">
                  <c:v>12.89</c:v>
                </c:pt>
                <c:pt idx="1294">
                  <c:v>12.9</c:v>
                </c:pt>
                <c:pt idx="1295">
                  <c:v>12.91</c:v>
                </c:pt>
                <c:pt idx="1296">
                  <c:v>12.92</c:v>
                </c:pt>
                <c:pt idx="1297">
                  <c:v>12.93</c:v>
                </c:pt>
                <c:pt idx="1298">
                  <c:v>12.94</c:v>
                </c:pt>
                <c:pt idx="1299">
                  <c:v>12.95</c:v>
                </c:pt>
                <c:pt idx="1300">
                  <c:v>12.96</c:v>
                </c:pt>
                <c:pt idx="1301">
                  <c:v>12.97</c:v>
                </c:pt>
                <c:pt idx="1302">
                  <c:v>12.98</c:v>
                </c:pt>
                <c:pt idx="1303">
                  <c:v>12.99</c:v>
                </c:pt>
                <c:pt idx="1304">
                  <c:v>13.0</c:v>
                </c:pt>
                <c:pt idx="1305">
                  <c:v>13.01</c:v>
                </c:pt>
                <c:pt idx="1306">
                  <c:v>13.02</c:v>
                </c:pt>
                <c:pt idx="1307">
                  <c:v>13.03</c:v>
                </c:pt>
                <c:pt idx="1308">
                  <c:v>13.04</c:v>
                </c:pt>
                <c:pt idx="1309">
                  <c:v>13.05</c:v>
                </c:pt>
                <c:pt idx="1310">
                  <c:v>13.06</c:v>
                </c:pt>
                <c:pt idx="1311">
                  <c:v>13.07</c:v>
                </c:pt>
                <c:pt idx="1312">
                  <c:v>13.08</c:v>
                </c:pt>
                <c:pt idx="1313">
                  <c:v>13.09</c:v>
                </c:pt>
                <c:pt idx="1314">
                  <c:v>13.1</c:v>
                </c:pt>
                <c:pt idx="1315">
                  <c:v>13.11</c:v>
                </c:pt>
                <c:pt idx="1316">
                  <c:v>13.12</c:v>
                </c:pt>
                <c:pt idx="1317">
                  <c:v>13.13</c:v>
                </c:pt>
                <c:pt idx="1318">
                  <c:v>13.14</c:v>
                </c:pt>
                <c:pt idx="1319">
                  <c:v>13.15</c:v>
                </c:pt>
                <c:pt idx="1320">
                  <c:v>13.16</c:v>
                </c:pt>
                <c:pt idx="1321">
                  <c:v>13.17</c:v>
                </c:pt>
                <c:pt idx="1322">
                  <c:v>13.18</c:v>
                </c:pt>
                <c:pt idx="1323">
                  <c:v>13.19</c:v>
                </c:pt>
                <c:pt idx="1324">
                  <c:v>13.2</c:v>
                </c:pt>
                <c:pt idx="1325">
                  <c:v>13.21</c:v>
                </c:pt>
                <c:pt idx="1326">
                  <c:v>13.22</c:v>
                </c:pt>
                <c:pt idx="1327">
                  <c:v>13.23</c:v>
                </c:pt>
                <c:pt idx="1328">
                  <c:v>13.24</c:v>
                </c:pt>
                <c:pt idx="1329">
                  <c:v>13.25</c:v>
                </c:pt>
                <c:pt idx="1330">
                  <c:v>13.26</c:v>
                </c:pt>
                <c:pt idx="1331">
                  <c:v>13.27</c:v>
                </c:pt>
                <c:pt idx="1332">
                  <c:v>13.28</c:v>
                </c:pt>
                <c:pt idx="1333">
                  <c:v>13.29</c:v>
                </c:pt>
                <c:pt idx="1334">
                  <c:v>13.3</c:v>
                </c:pt>
                <c:pt idx="1335">
                  <c:v>13.31</c:v>
                </c:pt>
                <c:pt idx="1336">
                  <c:v>13.32</c:v>
                </c:pt>
                <c:pt idx="1337">
                  <c:v>13.33</c:v>
                </c:pt>
                <c:pt idx="1338">
                  <c:v>13.34</c:v>
                </c:pt>
                <c:pt idx="1339">
                  <c:v>13.35</c:v>
                </c:pt>
                <c:pt idx="1340">
                  <c:v>13.36</c:v>
                </c:pt>
                <c:pt idx="1341">
                  <c:v>13.37</c:v>
                </c:pt>
                <c:pt idx="1342">
                  <c:v>13.38</c:v>
                </c:pt>
                <c:pt idx="1343">
                  <c:v>13.39</c:v>
                </c:pt>
                <c:pt idx="1344">
                  <c:v>13.4</c:v>
                </c:pt>
                <c:pt idx="1345">
                  <c:v>13.41</c:v>
                </c:pt>
                <c:pt idx="1346">
                  <c:v>13.42</c:v>
                </c:pt>
                <c:pt idx="1347">
                  <c:v>13.43</c:v>
                </c:pt>
                <c:pt idx="1348">
                  <c:v>13.44</c:v>
                </c:pt>
                <c:pt idx="1349">
                  <c:v>13.45</c:v>
                </c:pt>
                <c:pt idx="1350">
                  <c:v>13.46</c:v>
                </c:pt>
                <c:pt idx="1351">
                  <c:v>13.47</c:v>
                </c:pt>
                <c:pt idx="1352">
                  <c:v>13.48</c:v>
                </c:pt>
                <c:pt idx="1353">
                  <c:v>13.49</c:v>
                </c:pt>
                <c:pt idx="1354">
                  <c:v>13.5</c:v>
                </c:pt>
                <c:pt idx="1355">
                  <c:v>13.51</c:v>
                </c:pt>
                <c:pt idx="1356">
                  <c:v>13.52</c:v>
                </c:pt>
                <c:pt idx="1357">
                  <c:v>13.53</c:v>
                </c:pt>
                <c:pt idx="1358">
                  <c:v>13.54</c:v>
                </c:pt>
                <c:pt idx="1359">
                  <c:v>13.55</c:v>
                </c:pt>
                <c:pt idx="1360">
                  <c:v>13.56</c:v>
                </c:pt>
                <c:pt idx="1361">
                  <c:v>13.57</c:v>
                </c:pt>
                <c:pt idx="1362">
                  <c:v>13.58</c:v>
                </c:pt>
                <c:pt idx="1363">
                  <c:v>13.59</c:v>
                </c:pt>
                <c:pt idx="1364">
                  <c:v>13.6</c:v>
                </c:pt>
                <c:pt idx="1365">
                  <c:v>13.61</c:v>
                </c:pt>
                <c:pt idx="1366">
                  <c:v>13.62</c:v>
                </c:pt>
                <c:pt idx="1367">
                  <c:v>13.63</c:v>
                </c:pt>
                <c:pt idx="1368">
                  <c:v>13.64</c:v>
                </c:pt>
                <c:pt idx="1369">
                  <c:v>13.65</c:v>
                </c:pt>
                <c:pt idx="1370">
                  <c:v>13.66</c:v>
                </c:pt>
                <c:pt idx="1371">
                  <c:v>13.67</c:v>
                </c:pt>
                <c:pt idx="1372">
                  <c:v>13.68</c:v>
                </c:pt>
                <c:pt idx="1373">
                  <c:v>13.69</c:v>
                </c:pt>
                <c:pt idx="1374">
                  <c:v>13.7</c:v>
                </c:pt>
                <c:pt idx="1375">
                  <c:v>13.71</c:v>
                </c:pt>
                <c:pt idx="1376">
                  <c:v>13.72</c:v>
                </c:pt>
                <c:pt idx="1377">
                  <c:v>13.73</c:v>
                </c:pt>
                <c:pt idx="1378">
                  <c:v>13.74</c:v>
                </c:pt>
                <c:pt idx="1379">
                  <c:v>13.75</c:v>
                </c:pt>
                <c:pt idx="1380">
                  <c:v>13.76</c:v>
                </c:pt>
                <c:pt idx="1381">
                  <c:v>13.77</c:v>
                </c:pt>
                <c:pt idx="1382">
                  <c:v>13.78</c:v>
                </c:pt>
                <c:pt idx="1383">
                  <c:v>13.79</c:v>
                </c:pt>
                <c:pt idx="1384">
                  <c:v>13.8</c:v>
                </c:pt>
                <c:pt idx="1385">
                  <c:v>13.81</c:v>
                </c:pt>
                <c:pt idx="1386">
                  <c:v>13.82</c:v>
                </c:pt>
                <c:pt idx="1387">
                  <c:v>13.83</c:v>
                </c:pt>
                <c:pt idx="1388">
                  <c:v>13.84</c:v>
                </c:pt>
                <c:pt idx="1389">
                  <c:v>13.85</c:v>
                </c:pt>
                <c:pt idx="1390">
                  <c:v>13.86</c:v>
                </c:pt>
                <c:pt idx="1391">
                  <c:v>13.87</c:v>
                </c:pt>
                <c:pt idx="1392">
                  <c:v>13.88</c:v>
                </c:pt>
                <c:pt idx="1393">
                  <c:v>13.89</c:v>
                </c:pt>
                <c:pt idx="1394">
                  <c:v>13.9</c:v>
                </c:pt>
                <c:pt idx="1395">
                  <c:v>13.91</c:v>
                </c:pt>
                <c:pt idx="1396">
                  <c:v>13.92</c:v>
                </c:pt>
                <c:pt idx="1397">
                  <c:v>13.93</c:v>
                </c:pt>
                <c:pt idx="1398">
                  <c:v>13.94</c:v>
                </c:pt>
                <c:pt idx="1399">
                  <c:v>13.95</c:v>
                </c:pt>
                <c:pt idx="1400">
                  <c:v>13.96</c:v>
                </c:pt>
                <c:pt idx="1401">
                  <c:v>13.97</c:v>
                </c:pt>
                <c:pt idx="1402">
                  <c:v>13.98</c:v>
                </c:pt>
                <c:pt idx="1403">
                  <c:v>13.99</c:v>
                </c:pt>
                <c:pt idx="1404">
                  <c:v>14.0</c:v>
                </c:pt>
                <c:pt idx="1405">
                  <c:v>14.52</c:v>
                </c:pt>
                <c:pt idx="1406" formatCode="General">
                  <c:v>15.0</c:v>
                </c:pt>
                <c:pt idx="1407" formatCode="General">
                  <c:v>16.0</c:v>
                </c:pt>
              </c:numCache>
            </c:numRef>
          </c:xVal>
          <c:yVal>
            <c:numRef>
              <c:f>'SOL-P-OPEN'!$AH$3:$AH$1410</c:f>
              <c:numCache>
                <c:formatCode>0.00</c:formatCode>
                <c:ptCount val="1408"/>
                <c:pt idx="0">
                  <c:v>-7.21098155058143E-17</c:v>
                </c:pt>
                <c:pt idx="1">
                  <c:v>-6.79411209557219E-16</c:v>
                </c:pt>
                <c:pt idx="2">
                  <c:v>-6.37724250016203E-15</c:v>
                </c:pt>
                <c:pt idx="3">
                  <c:v>-5.96037249165556E-14</c:v>
                </c:pt>
                <c:pt idx="4">
                  <c:v>-5.54350127450854E-13</c:v>
                </c:pt>
                <c:pt idx="5">
                  <c:v>-5.79602806076149E-13</c:v>
                </c:pt>
                <c:pt idx="6">
                  <c:v>-6.06004461622989E-13</c:v>
                </c:pt>
                <c:pt idx="7">
                  <c:v>-6.33607304583954E-13</c:v>
                </c:pt>
                <c:pt idx="8">
                  <c:v>-6.62465914667659E-13</c:v>
                </c:pt>
                <c:pt idx="9">
                  <c:v>-6.92637348149398E-13</c:v>
                </c:pt>
                <c:pt idx="10">
                  <c:v>-7.24181250078084E-13</c:v>
                </c:pt>
                <c:pt idx="11">
                  <c:v>-7.57159971558784E-13</c:v>
                </c:pt>
                <c:pt idx="12">
                  <c:v>-7.91638692340033E-13</c:v>
                </c:pt>
                <c:pt idx="13">
                  <c:v>-8.27685548945445E-13</c:v>
                </c:pt>
                <c:pt idx="14">
                  <c:v>-8.65371768599942E-13</c:v>
                </c:pt>
                <c:pt idx="15">
                  <c:v>-9.04771809212172E-13</c:v>
                </c:pt>
                <c:pt idx="16">
                  <c:v>-9.45963505686504E-13</c:v>
                </c:pt>
                <c:pt idx="17">
                  <c:v>-9.89028222850296E-13</c:v>
                </c:pt>
                <c:pt idx="18">
                  <c:v>-1.03405101529499E-12</c:v>
                </c:pt>
                <c:pt idx="19">
                  <c:v>-1.08112079444302E-12</c:v>
                </c:pt>
                <c:pt idx="20">
                  <c:v>-1.1303305031667E-12</c:v>
                </c:pt>
                <c:pt idx="21">
                  <c:v>-1.18177729829963E-12</c:v>
                </c:pt>
                <c:pt idx="22">
                  <c:v>-1.235562741397E-12</c:v>
                </c:pt>
                <c:pt idx="23">
                  <c:v>-1.29179299811661E-12</c:v>
                </c:pt>
                <c:pt idx="24">
                  <c:v>-1.35057904660976E-12</c:v>
                </c:pt>
                <c:pt idx="25">
                  <c:v>-1.41203689532821E-12</c:v>
                </c:pt>
                <c:pt idx="26">
                  <c:v>-1.47628781067193E-12</c:v>
                </c:pt>
                <c:pt idx="27">
                  <c:v>-1.54345855492155E-12</c:v>
                </c:pt>
                <c:pt idx="28">
                  <c:v>-1.61368163491908E-12</c:v>
                </c:pt>
                <c:pt idx="29">
                  <c:v>-1.68709556198175E-12</c:v>
                </c:pt>
                <c:pt idx="30">
                  <c:v>-1.76384512355518E-12</c:v>
                </c:pt>
                <c:pt idx="31">
                  <c:v>-1.84408166713537E-12</c:v>
                </c:pt>
                <c:pt idx="32">
                  <c:v>-1.92796339701236E-12</c:v>
                </c:pt>
                <c:pt idx="33">
                  <c:v>-2.01565568441355E-12</c:v>
                </c:pt>
                <c:pt idx="34">
                  <c:v>-2.10733139165057E-12</c:v>
                </c:pt>
                <c:pt idx="35">
                  <c:v>-2.20317121090085E-12</c:v>
                </c:pt>
                <c:pt idx="36">
                  <c:v>-2.30336401828319E-12</c:v>
                </c:pt>
                <c:pt idx="37">
                  <c:v>-2.40810724391666E-12</c:v>
                </c:pt>
                <c:pt idx="38">
                  <c:v>-2.51760725868267E-12</c:v>
                </c:pt>
                <c:pt idx="39">
                  <c:v>-2.63207977844289E-12</c:v>
                </c:pt>
                <c:pt idx="40">
                  <c:v>-2.75175028649918E-12</c:v>
                </c:pt>
                <c:pt idx="41">
                  <c:v>-2.87685447511721E-12</c:v>
                </c:pt>
                <c:pt idx="42">
                  <c:v>-3.00763870697234E-12</c:v>
                </c:pt>
                <c:pt idx="43">
                  <c:v>-3.14436049741489E-12</c:v>
                </c:pt>
                <c:pt idx="44">
                  <c:v>-3.28728901849219E-12</c:v>
                </c:pt>
                <c:pt idx="45">
                  <c:v>-3.43670562570713E-12</c:v>
                </c:pt>
                <c:pt idx="46">
                  <c:v>-3.5929044085367E-12</c:v>
                </c:pt>
                <c:pt idx="47">
                  <c:v>-3.75619276577999E-12</c:v>
                </c:pt>
                <c:pt idx="48">
                  <c:v>-3.92689200685353E-12</c:v>
                </c:pt>
                <c:pt idx="49">
                  <c:v>-4.10533798020142E-12</c:v>
                </c:pt>
                <c:pt idx="50">
                  <c:v>-4.29188173004077E-12</c:v>
                </c:pt>
                <c:pt idx="51">
                  <c:v>-4.48689018271734E-12</c:v>
                </c:pt>
                <c:pt idx="52">
                  <c:v>-4.69074686400363E-12</c:v>
                </c:pt>
                <c:pt idx="53">
                  <c:v>-4.90385264873166E-12</c:v>
                </c:pt>
                <c:pt idx="54">
                  <c:v>-5.12662654421476E-12</c:v>
                </c:pt>
                <c:pt idx="55">
                  <c:v>-5.35950650897853E-12</c:v>
                </c:pt>
                <c:pt idx="56">
                  <c:v>-5.60295030838866E-12</c:v>
                </c:pt>
                <c:pt idx="57">
                  <c:v>-5.8574364088354E-12</c:v>
                </c:pt>
                <c:pt idx="58">
                  <c:v>-6.1234649122079E-12</c:v>
                </c:pt>
                <c:pt idx="59">
                  <c:v>-6.40155853247052E-12</c:v>
                </c:pt>
                <c:pt idx="60">
                  <c:v>-6.6922636162335E-12</c:v>
                </c:pt>
                <c:pt idx="61">
                  <c:v>-6.99615120929596E-12</c:v>
                </c:pt>
                <c:pt idx="62">
                  <c:v>-7.31381817122757E-12</c:v>
                </c:pt>
                <c:pt idx="63">
                  <c:v>-7.64588834014789E-12</c:v>
                </c:pt>
                <c:pt idx="64">
                  <c:v>-7.99301374995944E-12</c:v>
                </c:pt>
                <c:pt idx="65">
                  <c:v>-8.35587590239134E-12</c:v>
                </c:pt>
                <c:pt idx="66">
                  <c:v>-8.73518709631634E-12</c:v>
                </c:pt>
                <c:pt idx="67">
                  <c:v>-9.13169181691429E-12</c:v>
                </c:pt>
                <c:pt idx="68">
                  <c:v>-9.54616818737034E-12</c:v>
                </c:pt>
                <c:pt idx="69">
                  <c:v>-9.97942948591691E-12</c:v>
                </c:pt>
                <c:pt idx="70">
                  <c:v>-1.0432325731154E-11</c:v>
                </c:pt>
                <c:pt idx="71">
                  <c:v>-1.09057453387141E-11</c:v>
                </c:pt>
                <c:pt idx="72">
                  <c:v>-1.14006168524754E-11</c:v>
                </c:pt>
                <c:pt idx="73">
                  <c:v>-1.19179107536702E-11</c:v>
                </c:pt>
                <c:pt idx="74">
                  <c:v>-1.24586413513853E-11</c:v>
                </c:pt>
                <c:pt idx="75">
                  <c:v>-1.30238687581083E-11</c:v>
                </c:pt>
                <c:pt idx="76">
                  <c:v>-1.36147009541374E-11</c:v>
                </c:pt>
                <c:pt idx="77">
                  <c:v>-1.4232295944841E-11</c:v>
                </c:pt>
                <c:pt idx="78">
                  <c:v>-1.48778640149361E-11</c:v>
                </c:pt>
                <c:pt idx="79">
                  <c:v>-1.55526700841362E-11</c:v>
                </c:pt>
                <c:pt idx="80">
                  <c:v>-1.62580361687191E-11</c:v>
                </c:pt>
                <c:pt idx="81">
                  <c:v>-1.69953439537633E-11</c:v>
                </c:pt>
                <c:pt idx="82">
                  <c:v>-1.77660374810195E-11</c:v>
                </c:pt>
                <c:pt idx="83">
                  <c:v>-1.85716259576011E-11</c:v>
                </c:pt>
                <c:pt idx="84">
                  <c:v>-1.94136866909144E-11</c:v>
                </c:pt>
                <c:pt idx="85">
                  <c:v>-2.02938681554856E-11</c:v>
                </c:pt>
                <c:pt idx="86">
                  <c:v>-2.12138931976017E-11</c:v>
                </c:pt>
                <c:pt idx="87">
                  <c:v>-2.21755623839401E-11</c:v>
                </c:pt>
                <c:pt idx="88">
                  <c:v>-2.3180757500644E-11</c:v>
                </c:pt>
                <c:pt idx="89">
                  <c:v>-2.42314452095837E-11</c:v>
                </c:pt>
                <c:pt idx="90">
                  <c:v>-2.53296808688502E-11</c:v>
                </c:pt>
                <c:pt idx="91">
                  <c:v>-2.64776125248388E-11</c:v>
                </c:pt>
                <c:pt idx="92">
                  <c:v>-2.7677485083611E-11</c:v>
                </c:pt>
                <c:pt idx="93">
                  <c:v>-2.89316446695656E-11</c:v>
                </c:pt>
                <c:pt idx="94">
                  <c:v>-3.02425431798103E-11</c:v>
                </c:pt>
                <c:pt idx="95">
                  <c:v>-3.16127430429975E-11</c:v>
                </c:pt>
                <c:pt idx="96">
                  <c:v>-3.30449221917814E-11</c:v>
                </c:pt>
                <c:pt idx="97">
                  <c:v>-3.45418792584618E-11</c:v>
                </c:pt>
                <c:pt idx="98">
                  <c:v>-3.61065390038069E-11</c:v>
                </c:pt>
                <c:pt idx="99">
                  <c:v>-3.77419579894948E-11</c:v>
                </c:pt>
                <c:pt idx="100">
                  <c:v>-3.94513305050754E-11</c:v>
                </c:pt>
                <c:pt idx="101">
                  <c:v>-4.12379947608483E-11</c:v>
                </c:pt>
                <c:pt idx="102">
                  <c:v>-4.31054393585532E-11</c:v>
                </c:pt>
                <c:pt idx="103">
                  <c:v>-4.50573100523051E-11</c:v>
                </c:pt>
                <c:pt idx="104">
                  <c:v>-4.70974168127588E-11</c:v>
                </c:pt>
                <c:pt idx="105">
                  <c:v>-4.92297412080691E-11</c:v>
                </c:pt>
                <c:pt idx="106">
                  <c:v>-5.14584441158139E-11</c:v>
                </c:pt>
                <c:pt idx="107">
                  <c:v>-5.37878737806847E-11</c:v>
                </c:pt>
                <c:pt idx="108">
                  <c:v>-5.62225742334044E-11</c:v>
                </c:pt>
                <c:pt idx="109">
                  <c:v>-5.87672940870243E-11</c:v>
                </c:pt>
                <c:pt idx="110">
                  <c:v>-6.14269957274714E-11</c:v>
                </c:pt>
                <c:pt idx="111">
                  <c:v>-6.42068649159693E-11</c:v>
                </c:pt>
                <c:pt idx="112">
                  <c:v>-6.71123208217416E-11</c:v>
                </c:pt>
                <c:pt idx="113">
                  <c:v>-7.01490265042264E-11</c:v>
                </c:pt>
                <c:pt idx="114">
                  <c:v>-7.33228998648876E-11</c:v>
                </c:pt>
                <c:pt idx="115">
                  <c:v>-7.66401250896039E-11</c:v>
                </c:pt>
                <c:pt idx="116">
                  <c:v>-8.01071646035513E-11</c:v>
                </c:pt>
                <c:pt idx="117">
                  <c:v>-8.37307715614681E-11</c:v>
                </c:pt>
                <c:pt idx="118">
                  <c:v>-8.75180028972152E-11</c:v>
                </c:pt>
                <c:pt idx="119">
                  <c:v>-9.14762329576044E-11</c:v>
                </c:pt>
                <c:pt idx="120">
                  <c:v>-9.56131677465845E-11</c:v>
                </c:pt>
                <c:pt idx="121">
                  <c:v>-9.99368598070295E-11</c:v>
                </c:pt>
                <c:pt idx="122">
                  <c:v>-1.04455723768593E-10</c:v>
                </c:pt>
                <c:pt idx="123">
                  <c:v>-1.09178552591353E-10</c:v>
                </c:pt>
                <c:pt idx="124">
                  <c:v>-1.14114534536297E-10</c:v>
                </c:pt>
                <c:pt idx="125">
                  <c:v>-1.19273270895081E-10</c:v>
                </c:pt>
                <c:pt idx="126">
                  <c:v>-1.2466479451293E-10</c:v>
                </c:pt>
                <c:pt idx="127">
                  <c:v>-1.30299589140067E-10</c:v>
                </c:pt>
                <c:pt idx="128">
                  <c:v>-1.36188609648615E-10</c:v>
                </c:pt>
                <c:pt idx="129">
                  <c:v>-1.42343303153571E-10</c:v>
                </c:pt>
                <c:pt idx="130">
                  <c:v>-1.48775631078164E-10</c:v>
                </c:pt>
                <c:pt idx="131">
                  <c:v>-1.55498092205699E-10</c:v>
                </c:pt>
                <c:pt idx="132">
                  <c:v>-1.62523746761854E-10</c:v>
                </c:pt>
                <c:pt idx="133">
                  <c:v>-1.69866241573369E-10</c:v>
                </c:pt>
                <c:pt idx="134">
                  <c:v>-1.7753983635108E-10</c:v>
                </c:pt>
                <c:pt idx="135">
                  <c:v>-1.85559431147406E-10</c:v>
                </c:pt>
                <c:pt idx="136">
                  <c:v>-1.93940595040603E-10</c:v>
                </c:pt>
                <c:pt idx="137">
                  <c:v>-2.02699596100435E-10</c:v>
                </c:pt>
                <c:pt idx="138">
                  <c:v>-2.11853432692337E-10</c:v>
                </c:pt>
                <c:pt idx="139">
                  <c:v>-2.21419866179654E-10</c:v>
                </c:pt>
                <c:pt idx="140">
                  <c:v>-2.31417455086238E-10</c:v>
                </c:pt>
                <c:pt idx="141">
                  <c:v>-2.41865590784379E-10</c:v>
                </c:pt>
                <c:pt idx="142">
                  <c:v>-2.52784534775988E-10</c:v>
                </c:pt>
                <c:pt idx="143">
                  <c:v>-2.64195457637937E-10</c:v>
                </c:pt>
                <c:pt idx="144">
                  <c:v>-2.76120479705589E-10</c:v>
                </c:pt>
                <c:pt idx="145">
                  <c:v>-2.8858271357188E-10</c:v>
                </c:pt>
                <c:pt idx="146">
                  <c:v>-3.01606308482692E-10</c:v>
                </c:pt>
                <c:pt idx="147">
                  <c:v>-3.15216496712875E-10</c:v>
                </c:pt>
                <c:pt idx="148">
                  <c:v>-3.29439642010993E-10</c:v>
                </c:pt>
                <c:pt idx="149">
                  <c:v>-3.44303290204779E-10</c:v>
                </c:pt>
                <c:pt idx="150">
                  <c:v>-3.59836222063355E-10</c:v>
                </c:pt>
                <c:pt idx="151">
                  <c:v>-3.76068508516541E-10</c:v>
                </c:pt>
                <c:pt idx="152">
                  <c:v>-3.93031568335998E-10</c:v>
                </c:pt>
                <c:pt idx="153">
                  <c:v>-4.107582283876E-10</c:v>
                </c:pt>
                <c:pt idx="154">
                  <c:v>-4.29282786569289E-10</c:v>
                </c:pt>
                <c:pt idx="155">
                  <c:v>-4.48641077553688E-10</c:v>
                </c:pt>
                <c:pt idx="156">
                  <c:v>-4.68870541460058E-10</c:v>
                </c:pt>
                <c:pt idx="157">
                  <c:v>-4.90010295585677E-10</c:v>
                </c:pt>
                <c:pt idx="158">
                  <c:v>-5.12101209332501E-10</c:v>
                </c:pt>
                <c:pt idx="159">
                  <c:v>-5.35185982470922E-10</c:v>
                </c:pt>
                <c:pt idx="160">
                  <c:v>-5.59309226888788E-10</c:v>
                </c:pt>
                <c:pt idx="161">
                  <c:v>-5.84517551980316E-10</c:v>
                </c:pt>
                <c:pt idx="162">
                  <c:v>-6.10859653836441E-10</c:v>
                </c:pt>
                <c:pt idx="163">
                  <c:v>-6.38386408405226E-10</c:v>
                </c:pt>
                <c:pt idx="164">
                  <c:v>-6.67150968798447E-10</c:v>
                </c:pt>
                <c:pt idx="165">
                  <c:v>-6.97208866928218E-10</c:v>
                </c:pt>
                <c:pt idx="166">
                  <c:v>-7.28618119665683E-10</c:v>
                </c:pt>
                <c:pt idx="167">
                  <c:v>-7.61439339722232E-10</c:v>
                </c:pt>
                <c:pt idx="168">
                  <c:v>-7.95735851462596E-10</c:v>
                </c:pt>
                <c:pt idx="169">
                  <c:v>-8.31573811868381E-10</c:v>
                </c:pt>
                <c:pt idx="170">
                  <c:v>-8.69022336880282E-10</c:v>
                </c:pt>
                <c:pt idx="171">
                  <c:v>-9.08153633357266E-10</c:v>
                </c:pt>
                <c:pt idx="172">
                  <c:v>-9.49043136901521E-10</c:v>
                </c:pt>
                <c:pt idx="173">
                  <c:v>-9.91769655808979E-10</c:v>
                </c:pt>
                <c:pt idx="174">
                  <c:v>-1.03641552141664E-9</c:v>
                </c:pt>
                <c:pt idx="175">
                  <c:v>-1.08306674512992E-9</c:v>
                </c:pt>
                <c:pt idx="176">
                  <c:v>-1.13181318242564E-9</c:v>
                </c:pt>
                <c:pt idx="177">
                  <c:v>-1.18274870413951E-9</c:v>
                </c:pt>
                <c:pt idx="178">
                  <c:v>-1.23597137536031E-9</c:v>
                </c:pt>
                <c:pt idx="179">
                  <c:v>-1.29158364226731E-9</c:v>
                </c:pt>
                <c:pt idx="180">
                  <c:v>-1.34969252726239E-9</c:v>
                </c:pt>
                <c:pt idx="181">
                  <c:v>-1.4104098327635E-9</c:v>
                </c:pt>
                <c:pt idx="182">
                  <c:v>-1.4738523540426E-9</c:v>
                </c:pt>
                <c:pt idx="183">
                  <c:v>-1.54014210150782E-9</c:v>
                </c:pt>
                <c:pt idx="184">
                  <c:v>-1.60940653284729E-9</c:v>
                </c:pt>
                <c:pt idx="185">
                  <c:v>-1.68177879547047E-9</c:v>
                </c:pt>
                <c:pt idx="186">
                  <c:v>-1.75739797970184E-9</c:v>
                </c:pt>
                <c:pt idx="187">
                  <c:v>-1.8364093832021E-9</c:v>
                </c:pt>
                <c:pt idx="188">
                  <c:v>-1.9189647871126E-9</c:v>
                </c:pt>
                <c:pt idx="189">
                  <c:v>-2.0052227444407E-9</c:v>
                </c:pt>
                <c:pt idx="190">
                  <c:v>-2.09534888122651E-9</c:v>
                </c:pt>
                <c:pt idx="191">
                  <c:v>-2.18951621105516E-9</c:v>
                </c:pt>
                <c:pt idx="192">
                  <c:v>-2.28790546350352E-9</c:v>
                </c:pt>
                <c:pt idx="193">
                  <c:v>-2.39070542713623E-9</c:v>
                </c:pt>
                <c:pt idx="194">
                  <c:v>-2.4981133076928E-9</c:v>
                </c:pt>
                <c:pt idx="195">
                  <c:v>-2.61033510213583E-9</c:v>
                </c:pt>
                <c:pt idx="196">
                  <c:v>-2.72758598925972E-9</c:v>
                </c:pt>
                <c:pt idx="197">
                  <c:v>-2.85009073758995E-9</c:v>
                </c:pt>
                <c:pt idx="198">
                  <c:v>-2.97808413133508E-9</c:v>
                </c:pt>
                <c:pt idx="199">
                  <c:v>-3.11181141518695E-9</c:v>
                </c:pt>
                <c:pt idx="200">
                  <c:v>-3.25152875879966E-9</c:v>
                </c:pt>
                <c:pt idx="201">
                  <c:v>-3.39750374181393E-9</c:v>
                </c:pt>
                <c:pt idx="202">
                  <c:v>-3.55001586033192E-9</c:v>
                </c:pt>
                <c:pt idx="203">
                  <c:v>-3.70935705578682E-9</c:v>
                </c:pt>
                <c:pt idx="204">
                  <c:v>-3.8758322671931E-9</c:v>
                </c:pt>
                <c:pt idx="205">
                  <c:v>-4.04976000780649E-9</c:v>
                </c:pt>
                <c:pt idx="206">
                  <c:v>-4.23147296726774E-9</c:v>
                </c:pt>
                <c:pt idx="207">
                  <c:v>-4.42131864035123E-9</c:v>
                </c:pt>
                <c:pt idx="208">
                  <c:v>-4.61965998348867E-9</c:v>
                </c:pt>
                <c:pt idx="209">
                  <c:v>-4.82687610028913E-9</c:v>
                </c:pt>
                <c:pt idx="210">
                  <c:v>-5.0433629573304E-9</c:v>
                </c:pt>
                <c:pt idx="211">
                  <c:v>-5.26953413155183E-9</c:v>
                </c:pt>
                <c:pt idx="212">
                  <c:v>-5.50582159063787E-9</c:v>
                </c:pt>
                <c:pt idx="213">
                  <c:v>-5.75267650784102E-9</c:v>
                </c:pt>
                <c:pt idx="214">
                  <c:v>-6.01057011275767E-9</c:v>
                </c:pt>
                <c:pt idx="215">
                  <c:v>-6.27999457963494E-9</c:v>
                </c:pt>
                <c:pt idx="216">
                  <c:v>-6.5614639548567E-9</c:v>
                </c:pt>
                <c:pt idx="217">
                  <c:v>-6.85551512532815E-9</c:v>
                </c:pt>
                <c:pt idx="218">
                  <c:v>-7.16270882955411E-9</c:v>
                </c:pt>
                <c:pt idx="219">
                  <c:v>-7.48363071328335E-9</c:v>
                </c:pt>
                <c:pt idx="220">
                  <c:v>-7.81889243167467E-9</c:v>
                </c:pt>
                <c:pt idx="221">
                  <c:v>-8.16913280002365E-9</c:v>
                </c:pt>
                <c:pt idx="222">
                  <c:v>-8.53501899518002E-9</c:v>
                </c:pt>
                <c:pt idx="223">
                  <c:v>-8.91724780987659E-9</c:v>
                </c:pt>
                <c:pt idx="224">
                  <c:v>-9.31654696228866E-9</c:v>
                </c:pt>
                <c:pt idx="225">
                  <c:v>-9.73367646324331E-9</c:v>
                </c:pt>
                <c:pt idx="226">
                  <c:v>-1.01694300436036E-8</c:v>
                </c:pt>
                <c:pt idx="227">
                  <c:v>-1.0624636644462E-8</c:v>
                </c:pt>
                <c:pt idx="228">
                  <c:v>-1.11001619728932E-8</c:v>
                </c:pt>
                <c:pt idx="229">
                  <c:v>-1.15969101261348E-8</c:v>
                </c:pt>
                <c:pt idx="230">
                  <c:v>-1.21158252871899E-8</c:v>
                </c:pt>
                <c:pt idx="231">
                  <c:v>-1.26578934949761E-8</c:v>
                </c:pt>
                <c:pt idx="232">
                  <c:v>-1.32241444922796E-8</c:v>
                </c:pt>
                <c:pt idx="233">
                  <c:v>-1.38156536549171E-8</c:v>
                </c:pt>
                <c:pt idx="234">
                  <c:v>-1.44335440056544E-8</c:v>
                </c:pt>
                <c:pt idx="235">
                  <c:v>-1.50789883165843E-8</c:v>
                </c:pt>
                <c:pt idx="236">
                  <c:v>-1.5753211303829E-8</c:v>
                </c:pt>
                <c:pt idx="237">
                  <c:v>-1.64574919185981E-8</c:v>
                </c:pt>
                <c:pt idx="238">
                  <c:v>-1.71931657388097E-8</c:v>
                </c:pt>
                <c:pt idx="239">
                  <c:v>-1.79616274656624E-8</c:v>
                </c:pt>
                <c:pt idx="240">
                  <c:v>-1.87643335297397E-8</c:v>
                </c:pt>
                <c:pt idx="241">
                  <c:v>-1.96028048114226E-8</c:v>
                </c:pt>
                <c:pt idx="242">
                  <c:v>-2.0478629480597E-8</c:v>
                </c:pt>
                <c:pt idx="243">
                  <c:v>-2.13934659608564E-8</c:v>
                </c:pt>
                <c:pt idx="244">
                  <c:v>-2.23490460236249E-8</c:v>
                </c:pt>
                <c:pt idx="245">
                  <c:v>-2.33471780178633E-8</c:v>
                </c:pt>
                <c:pt idx="246">
                  <c:v>-2.43897502412619E-8</c:v>
                </c:pt>
                <c:pt idx="247">
                  <c:v>-2.54787344590837E-8</c:v>
                </c:pt>
                <c:pt idx="248">
                  <c:v>-2.66161895770829E-8</c:v>
                </c:pt>
                <c:pt idx="249">
                  <c:v>-2.7804265475207E-8</c:v>
                </c:pt>
                <c:pt idx="250">
                  <c:v>-2.90452070090752E-8</c:v>
                </c:pt>
                <c:pt idx="251">
                  <c:v>-3.03413581865319E-8</c:v>
                </c:pt>
                <c:pt idx="252">
                  <c:v>-3.16951665268863E-8</c:v>
                </c:pt>
                <c:pt idx="253">
                  <c:v>-3.31091876107811E-8</c:v>
                </c:pt>
                <c:pt idx="254">
                  <c:v>-3.45860898289702E-8</c:v>
                </c:pt>
                <c:pt idx="255">
                  <c:v>-3.61286593386494E-8</c:v>
                </c:pt>
                <c:pt idx="256">
                  <c:v>-3.77398052363516E-8</c:v>
                </c:pt>
                <c:pt idx="257">
                  <c:v>-3.94225649568066E-8</c:v>
                </c:pt>
                <c:pt idx="258">
                  <c:v>-4.11801099075753E-8</c:v>
                </c:pt>
                <c:pt idx="259">
                  <c:v>-4.30157513496824E-8</c:v>
                </c:pt>
                <c:pt idx="260">
                  <c:v>-4.49329465349208E-8</c:v>
                </c:pt>
                <c:pt idx="261">
                  <c:v>-4.69353051109522E-8</c:v>
                </c:pt>
                <c:pt idx="262">
                  <c:v>-4.90265958058114E-8</c:v>
                </c:pt>
                <c:pt idx="263">
                  <c:v>-5.12107534039201E-8</c:v>
                </c:pt>
                <c:pt idx="264">
                  <c:v>-5.34918860262345E-8</c:v>
                </c:pt>
                <c:pt idx="265">
                  <c:v>-5.58742827276943E-8</c:v>
                </c:pt>
                <c:pt idx="266">
                  <c:v>-5.8362421425708E-8</c:v>
                </c:pt>
                <c:pt idx="267">
                  <c:v>-6.09609771739925E-8</c:v>
                </c:pt>
                <c:pt idx="268">
                  <c:v>-6.36748307967088E-8</c:v>
                </c:pt>
                <c:pt idx="269">
                  <c:v>-6.65090778984666E-8</c:v>
                </c:pt>
                <c:pt idx="270">
                  <c:v>-6.94690382664445E-8</c:v>
                </c:pt>
                <c:pt idx="271">
                  <c:v>-7.25602656815649E-8</c:v>
                </c:pt>
                <c:pt idx="272">
                  <c:v>-7.57885581563921E-8</c:v>
                </c:pt>
                <c:pt idx="273">
                  <c:v>-7.915996861817E-8</c:v>
                </c:pt>
                <c:pt idx="274">
                  <c:v>-8.26808160562171E-8</c:v>
                </c:pt>
                <c:pt idx="275">
                  <c:v>-8.63576971537015E-8</c:v>
                </c:pt>
                <c:pt idx="276">
                  <c:v>-9.01974984246909E-8</c:v>
                </c:pt>
                <c:pt idx="277">
                  <c:v>-9.4207408878252E-8</c:v>
                </c:pt>
                <c:pt idx="278">
                  <c:v>-9.83949332323119E-8</c:v>
                </c:pt>
                <c:pt idx="279">
                  <c:v>-1.02767905700958E-7</c:v>
                </c:pt>
                <c:pt idx="280">
                  <c:v>-1.07334504379868E-7</c:v>
                </c:pt>
                <c:pt idx="281">
                  <c:v>-1.12103266255608E-7</c:v>
                </c:pt>
                <c:pt idx="282">
                  <c:v>-1.1708310286564E-7</c:v>
                </c:pt>
                <c:pt idx="283">
                  <c:v>-1.2228331663702E-7</c:v>
                </c:pt>
                <c:pt idx="284">
                  <c:v>-1.27713617932953E-7</c:v>
                </c:pt>
                <c:pt idx="285">
                  <c:v>-1.33384142837629E-7</c:v>
                </c:pt>
                <c:pt idx="286">
                  <c:v>-1.39305471711039E-7</c:v>
                </c:pt>
                <c:pt idx="287">
                  <c:v>-1.45488648546829E-7</c:v>
                </c:pt>
                <c:pt idx="288">
                  <c:v>-1.51945201167649E-7</c:v>
                </c:pt>
                <c:pt idx="289">
                  <c:v>-1.58687162293917E-7</c:v>
                </c:pt>
                <c:pt idx="290">
                  <c:v>-1.65727091523448E-7</c:v>
                </c:pt>
                <c:pt idx="291">
                  <c:v>-1.73078098260983E-7</c:v>
                </c:pt>
                <c:pt idx="292">
                  <c:v>-1.80753865638293E-7</c:v>
                </c:pt>
                <c:pt idx="293">
                  <c:v>-1.88768675467288E-7</c:v>
                </c:pt>
                <c:pt idx="294">
                  <c:v>-1.97137434270326E-7</c:v>
                </c:pt>
                <c:pt idx="295">
                  <c:v>-2.05875700433801E-7</c:v>
                </c:pt>
                <c:pt idx="296">
                  <c:v>-2.14999712533038E-7</c:v>
                </c:pt>
                <c:pt idx="297">
                  <c:v>-2.24526418878552E-7</c:v>
                </c:pt>
                <c:pt idx="298">
                  <c:v>-2.34473508335831E-7</c:v>
                </c:pt>
                <c:pt idx="299">
                  <c:v>-2.44859442473029E-7</c:v>
                </c:pt>
                <c:pt idx="300">
                  <c:v>-2.55703489093216E-7</c:v>
                </c:pt>
                <c:pt idx="301">
                  <c:v>-2.67025757210257E-7</c:v>
                </c:pt>
                <c:pt idx="302">
                  <c:v>-2.78847233529835E-7</c:v>
                </c:pt>
                <c:pt idx="303">
                  <c:v>-2.91189820499784E-7</c:v>
                </c:pt>
                <c:pt idx="304">
                  <c:v>-3.04076375996525E-7</c:v>
                </c:pt>
                <c:pt idx="305">
                  <c:v>-3.17530754717271E-7</c:v>
                </c:pt>
                <c:pt idx="306">
                  <c:v>-3.31577851350552E-7</c:v>
                </c:pt>
                <c:pt idx="307">
                  <c:v>-3.46243645600677E-7</c:v>
                </c:pt>
                <c:pt idx="308">
                  <c:v>-3.61555249144913E-7</c:v>
                </c:pt>
                <c:pt idx="309">
                  <c:v>-3.77540954605474E-7</c:v>
                </c:pt>
                <c:pt idx="310">
                  <c:v>-3.94230286621839E-7</c:v>
                </c:pt>
                <c:pt idx="311">
                  <c:v>-4.11654055112508E-7</c:v>
                </c:pt>
                <c:pt idx="312">
                  <c:v>-4.29844410819036E-7</c:v>
                </c:pt>
                <c:pt idx="313">
                  <c:v>-4.48834903229047E-7</c:v>
                </c:pt>
                <c:pt idx="314">
                  <c:v>-4.68660540979002E-7</c:v>
                </c:pt>
                <c:pt idx="315">
                  <c:v>-4.89357854841666E-7</c:v>
                </c:pt>
                <c:pt idx="316">
                  <c:v>-5.10964963407612E-7</c:v>
                </c:pt>
                <c:pt idx="317">
                  <c:v>-5.33521641574672E-7</c:v>
                </c:pt>
                <c:pt idx="318">
                  <c:v>-5.57069391963962E-7</c:v>
                </c:pt>
                <c:pt idx="319">
                  <c:v>-5.81651519386049E-7</c:v>
                </c:pt>
                <c:pt idx="320">
                  <c:v>-6.07313208485988E-7</c:v>
                </c:pt>
                <c:pt idx="321">
                  <c:v>-6.34101604701268E-7</c:v>
                </c:pt>
                <c:pt idx="322">
                  <c:v>-6.62065898672307E-7</c:v>
                </c:pt>
                <c:pt idx="323">
                  <c:v>-6.9125741425089E-7</c:v>
                </c:pt>
                <c:pt idx="324">
                  <c:v>-7.21729700258004E-7</c:v>
                </c:pt>
                <c:pt idx="325">
                  <c:v>-7.53538626148747E-7</c:v>
                </c:pt>
                <c:pt idx="326">
                  <c:v>-7.86742481748581E-7</c:v>
                </c:pt>
                <c:pt idx="327">
                  <c:v>-8.21402081231886E-7</c:v>
                </c:pt>
                <c:pt idx="328">
                  <c:v>-8.57580871520946E-7</c:v>
                </c:pt>
                <c:pt idx="329">
                  <c:v>-8.95345045290723E-7</c:v>
                </c:pt>
                <c:pt idx="330">
                  <c:v>-9.34763658772533E-7</c:v>
                </c:pt>
                <c:pt idx="331">
                  <c:v>-9.75908754557589E-7</c:v>
                </c:pt>
                <c:pt idx="332">
                  <c:v>-1.01885548960967E-6</c:v>
                </c:pt>
                <c:pt idx="333">
                  <c:v>-1.06368226870482E-6</c:v>
                </c:pt>
                <c:pt idx="334">
                  <c:v>-1.11047088352486E-6</c:v>
                </c:pt>
                <c:pt idx="335">
                  <c:v>-1.15930665764083E-6</c:v>
                </c:pt>
                <c:pt idx="336">
                  <c:v>-1.21027859763204E-6</c:v>
                </c:pt>
                <c:pt idx="337">
                  <c:v>-1.26347955059681E-6</c:v>
                </c:pt>
                <c:pt idx="338">
                  <c:v>-1.31900636832079E-6</c:v>
                </c:pt>
                <c:pt idx="339">
                  <c:v>-1.37696007838043E-6</c:v>
                </c:pt>
                <c:pt idx="340">
                  <c:v>-1.43744606246968E-6</c:v>
                </c:pt>
                <c:pt idx="341">
                  <c:v>-1.50057424225047E-6</c:v>
                </c:pt>
                <c:pt idx="342">
                  <c:v>-1.56645927303903E-6</c:v>
                </c:pt>
                <c:pt idx="343">
                  <c:v>-1.63522074565341E-6</c:v>
                </c:pt>
                <c:pt idx="344">
                  <c:v>-1.70698339676041E-6</c:v>
                </c:pt>
                <c:pt idx="345">
                  <c:v>-1.78187732807394E-6</c:v>
                </c:pt>
                <c:pt idx="346">
                  <c:v>-1.86003823477099E-6</c:v>
                </c:pt>
                <c:pt idx="347">
                  <c:v>-1.94160764350645E-6</c:v>
                </c:pt>
                <c:pt idx="348">
                  <c:v>-2.02673316042306E-6</c:v>
                </c:pt>
                <c:pt idx="349">
                  <c:v>-2.11556872956905E-6</c:v>
                </c:pt>
                <c:pt idx="350">
                  <c:v>-2.20827490215245E-6</c:v>
                </c:pt>
                <c:pt idx="351">
                  <c:v>-2.3050191170784E-6</c:v>
                </c:pt>
                <c:pt idx="352">
                  <c:v>-2.40597599323375E-6</c:v>
                </c:pt>
                <c:pt idx="353">
                  <c:v>-2.51132763400166E-6</c:v>
                </c:pt>
                <c:pt idx="354">
                  <c:v>-2.62126394450854E-6</c:v>
                </c:pt>
                <c:pt idx="355">
                  <c:v>-2.73598296212549E-6</c:v>
                </c:pt>
                <c:pt idx="356">
                  <c:v>-2.85569120076739E-6</c:v>
                </c:pt>
                <c:pt idx="357">
                  <c:v>-2.98060400955443E-6</c:v>
                </c:pt>
                <c:pt idx="358">
                  <c:v>-3.1109459464233E-6</c:v>
                </c:pt>
                <c:pt idx="359">
                  <c:v>-3.24695116729863E-6</c:v>
                </c:pt>
                <c:pt idx="360">
                  <c:v>-3.38886383145964E-6</c:v>
                </c:pt>
                <c:pt idx="361">
                  <c:v>-3.53693852376155E-6</c:v>
                </c:pt>
                <c:pt idx="362">
                  <c:v>-3.69144069439852E-6</c:v>
                </c:pt>
                <c:pt idx="363">
                  <c:v>-3.85264711692041E-6</c:v>
                </c:pt>
                <c:pt idx="364">
                  <c:v>-4.02084636524542E-6</c:v>
                </c:pt>
                <c:pt idx="365">
                  <c:v>-4.19633931043847E-6</c:v>
                </c:pt>
                <c:pt idx="366">
                  <c:v>-4.37943963805623E-6</c:v>
                </c:pt>
                <c:pt idx="367">
                  <c:v>-4.5704743868908E-6</c:v>
                </c:pt>
                <c:pt idx="368">
                  <c:v>-4.76978450997669E-6</c:v>
                </c:pt>
                <c:pt idx="369">
                  <c:v>-4.97772545875935E-6</c:v>
                </c:pt>
                <c:pt idx="370">
                  <c:v>-5.19466779135878E-6</c:v>
                </c:pt>
                <c:pt idx="371">
                  <c:v>-5.4209978058977E-6</c:v>
                </c:pt>
                <c:pt idx="372">
                  <c:v>-5.65711819990181E-6</c:v>
                </c:pt>
                <c:pt idx="373">
                  <c:v>-5.9034487568182E-6</c:v>
                </c:pt>
                <c:pt idx="374">
                  <c:v>-6.16042706073893E-6</c:v>
                </c:pt>
                <c:pt idx="375">
                  <c:v>-6.42850924045812E-6</c:v>
                </c:pt>
                <c:pt idx="376">
                  <c:v>-6.70817074403516E-6</c:v>
                </c:pt>
                <c:pt idx="377">
                  <c:v>-6.99990714508022E-6</c:v>
                </c:pt>
                <c:pt idx="378">
                  <c:v>-7.30423498202696E-6</c:v>
                </c:pt>
                <c:pt idx="379">
                  <c:v>-7.62169263170305E-6</c:v>
                </c:pt>
                <c:pt idx="380">
                  <c:v>-7.95284121856173E-6</c:v>
                </c:pt>
                <c:pt idx="381">
                  <c:v>-8.29826556098732E-6</c:v>
                </c:pt>
                <c:pt idx="382">
                  <c:v>-8.65857515614199E-6</c:v>
                </c:pt>
                <c:pt idx="383">
                  <c:v>-9.03440520487746E-6</c:v>
                </c:pt>
                <c:pt idx="384">
                  <c:v>-9.42641767829088E-6</c:v>
                </c:pt>
                <c:pt idx="385">
                  <c:v>-9.83530242756524E-6</c:v>
                </c:pt>
                <c:pt idx="386">
                  <c:v>-1.02617783387952E-5</c:v>
                </c:pt>
                <c:pt idx="387">
                  <c:v>-1.07065945345632E-5</c:v>
                </c:pt>
                <c:pt idx="388">
                  <c:v>-1.11705316240971E-5</c:v>
                </c:pt>
                <c:pt idx="389">
                  <c:v>-1.16544030039064E-5</c:v>
                </c:pt>
                <c:pt idx="390">
                  <c:v>-1.21590562108679E-5</c:v>
                </c:pt>
                <c:pt idx="391">
                  <c:v>-1.26853743298018E-5</c:v>
                </c:pt>
                <c:pt idx="392">
                  <c:v>-1.32342774576546E-5</c:v>
                </c:pt>
                <c:pt idx="393">
                  <c:v>-1.3806724226484E-5</c:v>
                </c:pt>
                <c:pt idx="394">
                  <c:v>-1.4403713387521E-5</c:v>
                </c:pt>
                <c:pt idx="395">
                  <c:v>-1.50262854586665E-5</c:v>
                </c:pt>
                <c:pt idx="396">
                  <c:v>-1.56755244378644E-5</c:v>
                </c:pt>
                <c:pt idx="397">
                  <c:v>-1.63525595848864E-5</c:v>
                </c:pt>
                <c:pt idx="398">
                  <c:v>-1.70585672741467E-5</c:v>
                </c:pt>
                <c:pt idx="399">
                  <c:v>-1.77947729212681E-5</c:v>
                </c:pt>
                <c:pt idx="400">
                  <c:v>-1.85624529862108E-5</c:v>
                </c:pt>
                <c:pt idx="401">
                  <c:v>-1.93629370558783E-5</c:v>
                </c:pt>
                <c:pt idx="402">
                  <c:v>-2.01976100092198E-5</c:v>
                </c:pt>
                <c:pt idx="403">
                  <c:v>-2.10679142679511E-5</c:v>
                </c:pt>
                <c:pt idx="404">
                  <c:v>-2.19753521361288E-5</c:v>
                </c:pt>
                <c:pt idx="405">
                  <c:v>-2.29214882319241E-5</c:v>
                </c:pt>
                <c:pt idx="406">
                  <c:v>-2.39079520150593E-5</c:v>
                </c:pt>
                <c:pt idx="407">
                  <c:v>-2.49364404134905E-5</c:v>
                </c:pt>
                <c:pt idx="408">
                  <c:v>-2.60087205530426E-5</c:v>
                </c:pt>
                <c:pt idx="409">
                  <c:v>-2.71266325938289E-5</c:v>
                </c:pt>
                <c:pt idx="410">
                  <c:v>-2.82920926774216E-5</c:v>
                </c:pt>
                <c:pt idx="411">
                  <c:v>-2.95070959888685E-5</c:v>
                </c:pt>
                <c:pt idx="412">
                  <c:v>-3.07737199377936E-5</c:v>
                </c:pt>
                <c:pt idx="413">
                  <c:v>-3.20941274629603E-5</c:v>
                </c:pt>
                <c:pt idx="414">
                  <c:v>-3.3470570464818E-5</c:v>
                </c:pt>
                <c:pt idx="415">
                  <c:v>-3.49053933707079E-5</c:v>
                </c:pt>
                <c:pt idx="416">
                  <c:v>-3.64010368375515E-5</c:v>
                </c:pt>
                <c:pt idx="417">
                  <c:v>-3.79600415970095E-5</c:v>
                </c:pt>
                <c:pt idx="418">
                  <c:v>-3.95850524482505E-5</c:v>
                </c:pt>
                <c:pt idx="419">
                  <c:v>-4.12788224036455E-5</c:v>
                </c:pt>
                <c:pt idx="420">
                  <c:v>-4.30442169928618E-5</c:v>
                </c:pt>
                <c:pt idx="421">
                  <c:v>-4.48842187310143E-5</c:v>
                </c:pt>
                <c:pt idx="422">
                  <c:v>-4.68019317567004E-5</c:v>
                </c:pt>
                <c:pt idx="423">
                  <c:v>-4.8800586645931E-5</c:v>
                </c:pt>
                <c:pt idx="424">
                  <c:v>-5.08835454081524E-5</c:v>
                </c:pt>
                <c:pt idx="425">
                  <c:v>-5.30543066707484E-5</c:v>
                </c:pt>
                <c:pt idx="426">
                  <c:v>-5.53165110585938E-5</c:v>
                </c:pt>
                <c:pt idx="427">
                  <c:v>-5.76739467754414E-5</c:v>
                </c:pt>
                <c:pt idx="428">
                  <c:v>-6.01305553941125E-5</c:v>
                </c:pt>
                <c:pt idx="429">
                  <c:v>-6.26904378626739E-5</c:v>
                </c:pt>
                <c:pt idx="430">
                  <c:v>-6.53578607339863E-5</c:v>
                </c:pt>
                <c:pt idx="431">
                  <c:v>-6.81372626262225E-5</c:v>
                </c:pt>
                <c:pt idx="432">
                  <c:v>-7.10332609221682E-5</c:v>
                </c:pt>
                <c:pt idx="433">
                  <c:v>-7.4050658715335E-5</c:v>
                </c:pt>
                <c:pt idx="434">
                  <c:v>-7.71944520111361E-5</c:v>
                </c:pt>
                <c:pt idx="435">
                  <c:v>-8.04698371915971E-5</c:v>
                </c:pt>
                <c:pt idx="436">
                  <c:v>-8.3882218752299E-5</c:v>
                </c:pt>
                <c:pt idx="437">
                  <c:v>-8.74372173204819E-5</c:v>
                </c:pt>
                <c:pt idx="438">
                  <c:v>-9.11406779634653E-5</c:v>
                </c:pt>
                <c:pt idx="439">
                  <c:v>-9.49986787967692E-5</c:v>
                </c:pt>
                <c:pt idx="440">
                  <c:v>-9.90175399015574E-5</c:v>
                </c:pt>
                <c:pt idx="441">
                  <c:v>-0.000103203832561253</c:v>
                </c:pt>
                <c:pt idx="442">
                  <c:v>-0.000107564388827417</c:v>
                </c:pt>
                <c:pt idx="443">
                  <c:v>-0.000112106311425204</c:v>
                </c:pt>
                <c:pt idx="444">
                  <c:v>-0.000116836984008953</c:v>
                </c:pt>
                <c:pt idx="445">
                  <c:v>-0.000121764081778691</c:v>
                </c:pt>
                <c:pt idx="446">
                  <c:v>-0.000126895582468572</c:v>
                </c:pt>
                <c:pt idx="447">
                  <c:v>-0.000132239777718488</c:v>
                </c:pt>
                <c:pt idx="448">
                  <c:v>-0.000137805284840324</c:v>
                </c:pt>
                <c:pt idx="449">
                  <c:v>-0.000143601058990538</c:v>
                </c:pt>
                <c:pt idx="450">
                  <c:v>-0.000149636405760975</c:v>
                </c:pt>
                <c:pt idx="451">
                  <c:v>-0.000155920994200036</c:v>
                </c:pt>
                <c:pt idx="452">
                  <c:v>-0.000162464870276501</c:v>
                </c:pt>
                <c:pt idx="453">
                  <c:v>-0.000169278470798541</c:v>
                </c:pt>
                <c:pt idx="454">
                  <c:v>-0.000176372637800614</c:v>
                </c:pt>
                <c:pt idx="455">
                  <c:v>-0.000183758633411123</c:v>
                </c:pt>
                <c:pt idx="456">
                  <c:v>-0.000191448155213884</c:v>
                </c:pt>
                <c:pt idx="457">
                  <c:v>-0.00019945335211661</c:v>
                </c:pt>
                <c:pt idx="458">
                  <c:v>-0.000207786840739744</c:v>
                </c:pt>
                <c:pt idx="459">
                  <c:v>-0.000216461722339115</c:v>
                </c:pt>
                <c:pt idx="460">
                  <c:v>-0.000225491600275992</c:v>
                </c:pt>
                <c:pt idx="461">
                  <c:v>-0.000234890598048182</c:v>
                </c:pt>
                <c:pt idx="462">
                  <c:v>-0.000244673377895921</c:v>
                </c:pt>
                <c:pt idx="463">
                  <c:v>-0.000254855159996329</c:v>
                </c:pt>
                <c:pt idx="464">
                  <c:v>-0.00026545174226021</c:v>
                </c:pt>
                <c:pt idx="465">
                  <c:v>-0.000276479520745</c:v>
                </c:pt>
                <c:pt idx="466">
                  <c:v>-0.000287955510697605</c:v>
                </c:pt>
                <c:pt idx="467">
                  <c:v>-0.000299897368240817</c:v>
                </c:pt>
                <c:pt idx="468">
                  <c:v>-0.000312323412716884</c:v>
                </c:pt>
                <c:pt idx="469">
                  <c:v>-0.000325252649701658</c:v>
                </c:pt>
                <c:pt idx="470">
                  <c:v>-0.000338704794702597</c:v>
                </c:pt>
                <c:pt idx="471">
                  <c:v>-0.000352700297553638</c:v>
                </c:pt>
                <c:pt idx="472">
                  <c:v>-0.000367260367519695</c:v>
                </c:pt>
                <c:pt idx="473">
                  <c:v>-0.000382406999123222</c:v>
                </c:pt>
                <c:pt idx="474">
                  <c:v>-0.00039816299870488</c:v>
                </c:pt>
                <c:pt idx="475">
                  <c:v>-0.00041455201172995</c:v>
                </c:pt>
                <c:pt idx="476">
                  <c:v>-0.000431598550851593</c:v>
                </c:pt>
                <c:pt idx="477">
                  <c:v>-0.000449328024741512</c:v>
                </c:pt>
                <c:pt idx="478">
                  <c:v>-0.000467766767697935</c:v>
                </c:pt>
                <c:pt idx="479">
                  <c:v>-0.000486942070040148</c:v>
                </c:pt>
                <c:pt idx="480">
                  <c:v>-0.000506882209297934</c:v>
                </c:pt>
                <c:pt idx="481">
                  <c:v>-0.000527616482203508</c:v>
                </c:pt>
                <c:pt idx="482">
                  <c:v>-0.000549175237492478</c:v>
                </c:pt>
                <c:pt idx="483">
                  <c:v>-0.000571589909519315</c:v>
                </c:pt>
                <c:pt idx="484">
                  <c:v>-0.000594893052691696</c:v>
                </c:pt>
                <c:pt idx="485">
                  <c:v>-0.000619118376726689</c:v>
                </c:pt>
                <c:pt idx="486">
                  <c:v>-0.000644300782730491</c:v>
                </c:pt>
                <c:pt idx="487">
                  <c:v>-0.000670476400101781</c:v>
                </c:pt>
                <c:pt idx="488">
                  <c:v>-0.000697682624257208</c:v>
                </c:pt>
                <c:pt idx="489">
                  <c:v>-0.000725958155175662</c:v>
                </c:pt>
                <c:pt idx="490">
                  <c:v>-0.000755343036756083</c:v>
                </c:pt>
                <c:pt idx="491">
                  <c:v>-0.000785878696981487</c:v>
                </c:pt>
                <c:pt idx="492">
                  <c:v>-0.000817607988879646</c:v>
                </c:pt>
                <c:pt idx="493">
                  <c:v>-0.000850575232268385</c:v>
                </c:pt>
                <c:pt idx="494">
                  <c:v>-0.000884826256270972</c:v>
                </c:pt>
                <c:pt idx="495">
                  <c:v>-0.000920408442584173</c:v>
                </c:pt>
                <c:pt idx="496">
                  <c:v>-0.000957370769478721</c:v>
                </c:pt>
                <c:pt idx="497">
                  <c:v>-0.000995763856508623</c:v>
                </c:pt>
                <c:pt idx="498">
                  <c:v>-0.00103564000990242</c:v>
                </c:pt>
                <c:pt idx="499">
                  <c:v>-0.00107705326860588</c:v>
                </c:pt>
                <c:pt idx="500">
                  <c:v>-0.00112005945094175</c:v>
                </c:pt>
                <c:pt idx="501">
                  <c:v>-0.00116471620184811</c:v>
                </c:pt>
                <c:pt idx="502">
                  <c:v>-0.00121108304065239</c:v>
                </c:pt>
                <c:pt idx="503">
                  <c:v>-0.0012592214093338</c:v>
                </c:pt>
                <c:pt idx="504">
                  <c:v>-0.00130919472122157</c:v>
                </c:pt>
                <c:pt idx="505">
                  <c:v>-0.00136106841007171</c:v>
                </c:pt>
                <c:pt idx="506">
                  <c:v>-0.00141490997945901</c:v>
                </c:pt>
                <c:pt idx="507">
                  <c:v>-0.00147078905241562</c:v>
                </c:pt>
                <c:pt idx="508">
                  <c:v>-0.00152877742124119</c:v>
                </c:pt>
                <c:pt idx="509">
                  <c:v>-0.00158894909740312</c:v>
                </c:pt>
                <c:pt idx="510">
                  <c:v>-0.00165138036143869</c:v>
                </c:pt>
                <c:pt idx="511">
                  <c:v>-0.00171614981276379</c:v>
                </c:pt>
                <c:pt idx="512">
                  <c:v>-0.00178333841928506</c:v>
                </c:pt>
                <c:pt idx="513">
                  <c:v>-0.00185302956670489</c:v>
                </c:pt>
                <c:pt idx="514">
                  <c:v>-0.00192530910739999</c:v>
                </c:pt>
                <c:pt idx="515">
                  <c:v>-0.00200026540874558</c:v>
                </c:pt>
                <c:pt idx="516">
                  <c:v>-0.00207798940074841</c:v>
                </c:pt>
                <c:pt idx="517">
                  <c:v>-0.00215857462284194</c:v>
                </c:pt>
                <c:pt idx="518">
                  <c:v>-0.00224211726968726</c:v>
                </c:pt>
                <c:pt idx="519">
                  <c:v>-0.00232871623581273</c:v>
                </c:pt>
                <c:pt idx="520">
                  <c:v>-0.00241847315891469</c:v>
                </c:pt>
                <c:pt idx="521">
                  <c:v>-0.00251149246163001</c:v>
                </c:pt>
                <c:pt idx="522">
                  <c:v>-0.00260788139157962</c:v>
                </c:pt>
                <c:pt idx="523">
                  <c:v>-0.00270775005946983</c:v>
                </c:pt>
                <c:pt idx="524">
                  <c:v>-0.00281121147502548</c:v>
                </c:pt>
                <c:pt idx="525">
                  <c:v>-0.00291838158051597</c:v>
                </c:pt>
                <c:pt idx="526">
                  <c:v>-0.00302937928162107</c:v>
                </c:pt>
                <c:pt idx="527">
                  <c:v>-0.00314432647536966</c:v>
                </c:pt>
                <c:pt idx="528">
                  <c:v>-0.00326334807486957</c:v>
                </c:pt>
                <c:pt idx="529">
                  <c:v>-0.00338657203053181</c:v>
                </c:pt>
                <c:pt idx="530">
                  <c:v>-0.00351412934747648</c:v>
                </c:pt>
                <c:pt idx="531">
                  <c:v>-0.00364615409879185</c:v>
                </c:pt>
                <c:pt idx="532">
                  <c:v>-0.00378278343430135</c:v>
                </c:pt>
                <c:pt idx="533">
                  <c:v>-0.00392415758447601</c:v>
                </c:pt>
                <c:pt idx="534">
                  <c:v>-0.00407041985911294</c:v>
                </c:pt>
                <c:pt idx="535">
                  <c:v>-0.0042217166403816</c:v>
                </c:pt>
                <c:pt idx="536">
                  <c:v>-0.00437819736982217</c:v>
                </c:pt>
                <c:pt idx="537">
                  <c:v>-0.00454001452886072</c:v>
                </c:pt>
                <c:pt idx="538">
                  <c:v>-0.00470732361238756</c:v>
                </c:pt>
                <c:pt idx="539">
                  <c:v>-0.00488028309492465</c:v>
                </c:pt>
                <c:pt idx="540">
                  <c:v>-0.00505905438888906</c:v>
                </c:pt>
                <c:pt idx="541">
                  <c:v>-0.00524380179443848</c:v>
                </c:pt>
                <c:pt idx="542">
                  <c:v>-0.00543469244036499</c:v>
                </c:pt>
                <c:pt idx="543">
                  <c:v>-0.00563189621548212</c:v>
                </c:pt>
                <c:pt idx="544">
                  <c:v>-0.00583558568992945</c:v>
                </c:pt>
                <c:pt idx="545">
                  <c:v>-0.00604593602579828</c:v>
                </c:pt>
                <c:pt idx="546">
                  <c:v>-0.00626312487646042</c:v>
                </c:pt>
                <c:pt idx="547">
                  <c:v>-0.00648733227396071</c:v>
                </c:pt>
                <c:pt idx="548">
                  <c:v>-0.00671874050381341</c:v>
                </c:pt>
                <c:pt idx="549">
                  <c:v>-0.00695753396652033</c:v>
                </c:pt>
                <c:pt idx="550">
                  <c:v>-0.00720389902510872</c:v>
                </c:pt>
                <c:pt idx="551">
                  <c:v>-0.00745802383796483</c:v>
                </c:pt>
                <c:pt idx="552">
                  <c:v>-0.0077200981762191</c:v>
                </c:pt>
                <c:pt idx="553">
                  <c:v>-0.00799031322491836</c:v>
                </c:pt>
                <c:pt idx="554">
                  <c:v>-0.00826886136720053</c:v>
                </c:pt>
                <c:pt idx="555">
                  <c:v>-0.00855593595066715</c:v>
                </c:pt>
                <c:pt idx="556">
                  <c:v>-0.00885173103513105</c:v>
                </c:pt>
                <c:pt idx="557">
                  <c:v>-0.00915644112089725</c:v>
                </c:pt>
                <c:pt idx="558">
                  <c:v>-0.00947026085671765</c:v>
                </c:pt>
                <c:pt idx="559">
                  <c:v>-0.00979338472654341</c:v>
                </c:pt>
                <c:pt idx="560">
                  <c:v>-0.0101260067141827</c:v>
                </c:pt>
                <c:pt idx="561">
                  <c:v>-0.0104683199449556</c:v>
                </c:pt>
                <c:pt idx="562">
                  <c:v>-0.0108205163034263</c:v>
                </c:pt>
                <c:pt idx="563">
                  <c:v>-0.0111827860262757</c:v>
                </c:pt>
                <c:pt idx="564">
                  <c:v>-0.011555317269371</c:v>
                </c:pt>
                <c:pt idx="565">
                  <c:v>-0.0119382956480738</c:v>
                </c:pt>
                <c:pt idx="566">
                  <c:v>-0.0123319037498217</c:v>
                </c:pt>
                <c:pt idx="567">
                  <c:v>-0.0127363206180112</c:v>
                </c:pt>
                <c:pt idx="568">
                  <c:v>-0.0131517212062028</c:v>
                </c:pt>
                <c:pt idx="569">
                  <c:v>-0.0135782758016649</c:v>
                </c:pt>
                <c:pt idx="570">
                  <c:v>-0.0140161494172712</c:v>
                </c:pt>
                <c:pt idx="571">
                  <c:v>-0.0144655011507665</c:v>
                </c:pt>
                <c:pt idx="572">
                  <c:v>-0.0149264835104152</c:v>
                </c:pt>
                <c:pt idx="573">
                  <c:v>-0.0153992417060503</c:v>
                </c:pt>
                <c:pt idx="574">
                  <c:v>-0.0158839129045481</c:v>
                </c:pt>
                <c:pt idx="575">
                  <c:v>-0.0163806254487587</c:v>
                </c:pt>
                <c:pt idx="576">
                  <c:v>-0.0168894980389312</c:v>
                </c:pt>
                <c:pt idx="577">
                  <c:v>-0.0174106388756876</c:v>
                </c:pt>
                <c:pt idx="578">
                  <c:v>-0.0179441447636086</c:v>
                </c:pt>
                <c:pt idx="579">
                  <c:v>-0.0184901001745128</c:v>
                </c:pt>
                <c:pt idx="580">
                  <c:v>-0.0190485762695286</c:v>
                </c:pt>
                <c:pt idx="581">
                  <c:v>-0.0196196298790763</c:v>
                </c:pt>
                <c:pt idx="582">
                  <c:v>-0.0202033024399022</c:v>
                </c:pt>
                <c:pt idx="583">
                  <c:v>-0.0207996188883283</c:v>
                </c:pt>
                <c:pt idx="584">
                  <c:v>-0.0214085865089095</c:v>
                </c:pt>
                <c:pt idx="585">
                  <c:v>-0.0220301937377163</c:v>
                </c:pt>
                <c:pt idx="586">
                  <c:v>-0.0226644089194905</c:v>
                </c:pt>
                <c:pt idx="587">
                  <c:v>-0.0233111790179546</c:v>
                </c:pt>
                <c:pt idx="588">
                  <c:v>-0.0239704282785876</c:v>
                </c:pt>
                <c:pt idx="589">
                  <c:v>-0.0246420568432116</c:v>
                </c:pt>
                <c:pt idx="590">
                  <c:v>-0.0253259393157745</c:v>
                </c:pt>
                <c:pt idx="591">
                  <c:v>-0.0260219232787437</c:v>
                </c:pt>
                <c:pt idx="592">
                  <c:v>-0.026729827759571</c:v>
                </c:pt>
                <c:pt idx="593">
                  <c:v>-0.0274494416467173</c:v>
                </c:pt>
                <c:pt idx="594">
                  <c:v>-0.0281805220547736</c:v>
                </c:pt>
                <c:pt idx="595">
                  <c:v>-0.028922792638245</c:v>
                </c:pt>
                <c:pt idx="596">
                  <c:v>-0.0296759418536092</c:v>
                </c:pt>
                <c:pt idx="597">
                  <c:v>-0.0304396211692926</c:v>
                </c:pt>
                <c:pt idx="598">
                  <c:v>-0.0312134432232486</c:v>
                </c:pt>
                <c:pt idx="599">
                  <c:v>-0.0319969799278561</c:v>
                </c:pt>
                <c:pt idx="600">
                  <c:v>-0.0327897605218926</c:v>
                </c:pt>
                <c:pt idx="601">
                  <c:v>-0.0335912695693656</c:v>
                </c:pt>
                <c:pt idx="602">
                  <c:v>-0.03440094490502</c:v>
                </c:pt>
                <c:pt idx="603">
                  <c:v>-0.0352181755263656</c:v>
                </c:pt>
                <c:pt idx="604">
                  <c:v>-0.0360422994320935</c:v>
                </c:pt>
                <c:pt idx="605">
                  <c:v>-0.0368726014067748</c:v>
                </c:pt>
                <c:pt idx="606">
                  <c:v>-0.0377083107517492</c:v>
                </c:pt>
                <c:pt idx="607">
                  <c:v>-0.0385485989621308</c:v>
                </c:pt>
                <c:pt idx="608">
                  <c:v>-0.0393925773498651</c:v>
                </c:pt>
                <c:pt idx="609">
                  <c:v>-0.0402392946127777</c:v>
                </c:pt>
                <c:pt idx="610">
                  <c:v>-0.041087734349558</c:v>
                </c:pt>
                <c:pt idx="611">
                  <c:v>-0.0419368125206133</c:v>
                </c:pt>
                <c:pt idx="612">
                  <c:v>-0.0427853748547223</c:v>
                </c:pt>
                <c:pt idx="613">
                  <c:v>-0.0436321942013982</c:v>
                </c:pt>
                <c:pt idx="614">
                  <c:v>-0.0444759678288519</c:v>
                </c:pt>
                <c:pt idx="615">
                  <c:v>-0.0453153146674137</c:v>
                </c:pt>
                <c:pt idx="616">
                  <c:v>-0.046148772498242</c:v>
                </c:pt>
                <c:pt idx="617">
                  <c:v>-0.0469747950871005</c:v>
                </c:pt>
                <c:pt idx="618">
                  <c:v>-0.0477917492629385</c:v>
                </c:pt>
                <c:pt idx="619">
                  <c:v>-0.048597911940954</c:v>
                </c:pt>
                <c:pt idx="620">
                  <c:v>-0.0493914670897513</c:v>
                </c:pt>
                <c:pt idx="621">
                  <c:v>-0.0501705026421398</c:v>
                </c:pt>
                <c:pt idx="622">
                  <c:v>-0.0509330073490363</c:v>
                </c:pt>
                <c:pt idx="623">
                  <c:v>-0.0516768675758522</c:v>
                </c:pt>
                <c:pt idx="624">
                  <c:v>-0.0523998640406487</c:v>
                </c:pt>
                <c:pt idx="625">
                  <c:v>-0.0530996684932485</c:v>
                </c:pt>
                <c:pt idx="626">
                  <c:v>-0.0537738403343761</c:v>
                </c:pt>
                <c:pt idx="627">
                  <c:v>-0.0544198231737927</c:v>
                </c:pt>
                <c:pt idx="628">
                  <c:v>-0.055034941326261</c:v>
                </c:pt>
                <c:pt idx="629">
                  <c:v>-0.0556163962440523</c:v>
                </c:pt>
                <c:pt idx="630">
                  <c:v>-0.0561612628845678</c:v>
                </c:pt>
                <c:pt idx="631">
                  <c:v>-0.0566664860115072</c:v>
                </c:pt>
                <c:pt idx="632">
                  <c:v>-0.0571288764278662</c:v>
                </c:pt>
                <c:pt idx="633">
                  <c:v>-0.0575451071388936</c:v>
                </c:pt>
                <c:pt idx="634">
                  <c:v>-0.0579117094429763</c:v>
                </c:pt>
                <c:pt idx="635">
                  <c:v>-0.0582250689482567</c:v>
                </c:pt>
                <c:pt idx="636">
                  <c:v>-0.0584814215126186</c:v>
                </c:pt>
                <c:pt idx="637">
                  <c:v>-0.0586768491045021</c:v>
                </c:pt>
                <c:pt idx="638">
                  <c:v>-0.0588072755818313</c:v>
                </c:pt>
                <c:pt idx="639">
                  <c:v>-0.0588684623861572</c:v>
                </c:pt>
                <c:pt idx="640">
                  <c:v>-0.0588560041489339</c:v>
                </c:pt>
                <c:pt idx="641">
                  <c:v>-0.0587653242066584</c:v>
                </c:pt>
                <c:pt idx="642">
                  <c:v>-0.0585916700214156</c:v>
                </c:pt>
                <c:pt idx="643">
                  <c:v>-0.0583301085031797</c:v>
                </c:pt>
                <c:pt idx="644">
                  <c:v>-0.0579755212300286</c:v>
                </c:pt>
                <c:pt idx="645">
                  <c:v>-0.0575225995622359</c:v>
                </c:pt>
                <c:pt idx="646">
                  <c:v>-0.0569658396460106</c:v>
                </c:pt>
                <c:pt idx="647">
                  <c:v>-0.0562995373024598</c:v>
                </c:pt>
                <c:pt idx="648">
                  <c:v>-0.0555177827971552</c:v>
                </c:pt>
                <c:pt idx="649">
                  <c:v>-0.054614455485491</c:v>
                </c:pt>
                <c:pt idx="650">
                  <c:v>-0.0535832183288252</c:v>
                </c:pt>
                <c:pt idx="651">
                  <c:v>-0.0524175122762084</c:v>
                </c:pt>
                <c:pt idx="652">
                  <c:v>-0.0511105505063089</c:v>
                </c:pt>
                <c:pt idx="653">
                  <c:v>-0.0496553125239552</c:v>
                </c:pt>
                <c:pt idx="654">
                  <c:v>-0.048044538105529</c:v>
                </c:pt>
                <c:pt idx="655">
                  <c:v>-0.0462707210872569</c:v>
                </c:pt>
                <c:pt idx="656">
                  <c:v>-0.0443261029902622</c:v>
                </c:pt>
                <c:pt idx="657">
                  <c:v>-0.0422026664760577</c:v>
                </c:pt>
                <c:pt idx="658">
                  <c:v>-0.0398921286259834</c:v>
                </c:pt>
                <c:pt idx="659">
                  <c:v>-0.0373859340379062</c:v>
                </c:pt>
                <c:pt idx="660">
                  <c:v>-0.0346752477333336</c:v>
                </c:pt>
                <c:pt idx="661">
                  <c:v>-0.0317509478679117</c:v>
                </c:pt>
                <c:pt idx="662">
                  <c:v>-0.0286036182381102</c:v>
                </c:pt>
                <c:pt idx="663">
                  <c:v>-0.0252235405767196</c:v>
                </c:pt>
                <c:pt idx="664">
                  <c:v>-0.0216006866296309</c:v>
                </c:pt>
                <c:pt idx="665">
                  <c:v>-0.0177247100061835</c:v>
                </c:pt>
                <c:pt idx="666">
                  <c:v>-0.0135849377952154</c:v>
                </c:pt>
                <c:pt idx="667">
                  <c:v>-0.00917036193877281</c:v>
                </c:pt>
                <c:pt idx="668">
                  <c:v>-0.00446963035528197</c:v>
                </c:pt>
                <c:pt idx="669">
                  <c:v>0.000528962196184624</c:v>
                </c:pt>
                <c:pt idx="670">
                  <c:v>0.00583748351907955</c:v>
                </c:pt>
                <c:pt idx="671">
                  <c:v>0.0114683736586869</c:v>
                </c:pt>
                <c:pt idx="672">
                  <c:v>0.0174344548664186</c:v>
                </c:pt>
                <c:pt idx="673">
                  <c:v>0.0237489418581362</c:v>
                </c:pt>
                <c:pt idx="674">
                  <c:v>0.0304254523756832</c:v>
                </c:pt>
                <c:pt idx="675">
                  <c:v>0.0374780180610089</c:v>
                </c:pt>
                <c:pt idx="676">
                  <c:v>0.0449210956524053</c:v>
                </c:pt>
                <c:pt idx="677">
                  <c:v>0.0527695785125811</c:v>
                </c:pt>
                <c:pt idx="678">
                  <c:v>0.0610388084984561</c:v>
                </c:pt>
                <c:pt idx="679">
                  <c:v>0.0697445881827613</c:v>
                </c:pt>
                <c:pt idx="680">
                  <c:v>0.0789031934376816</c:v>
                </c:pt>
                <c:pt idx="681">
                  <c:v>0.088531386391013</c:v>
                </c:pt>
                <c:pt idx="682">
                  <c:v>0.0986464287654634</c:v>
                </c:pt>
                <c:pt idx="683">
                  <c:v>0.109266095611941</c:v>
                </c:pt>
                <c:pt idx="684">
                  <c:v>0.120408689447899</c:v>
                </c:pt>
                <c:pt idx="685">
                  <c:v>0.132093054811964</c:v>
                </c:pt>
                <c:pt idx="686">
                  <c:v>0.144338593246369</c:v>
                </c:pt>
                <c:pt idx="687">
                  <c:v>0.157165278718862</c:v>
                </c:pt>
                <c:pt idx="688">
                  <c:v>0.170593673496067</c:v>
                </c:pt>
                <c:pt idx="689">
                  <c:v>0.184644944480443</c:v>
                </c:pt>
                <c:pt idx="690">
                  <c:v>0.199340880023287</c:v>
                </c:pt>
                <c:pt idx="691">
                  <c:v>0.214703907226478</c:v>
                </c:pt>
                <c:pt idx="692">
                  <c:v>0.230757109745892</c:v>
                </c:pt>
                <c:pt idx="693">
                  <c:v>0.247524246109739</c:v>
                </c:pt>
                <c:pt idx="694">
                  <c:v>0.265029768565324</c:v>
                </c:pt>
                <c:pt idx="695">
                  <c:v>0.283298842468025</c:v>
                </c:pt>
                <c:pt idx="696">
                  <c:v>0.30235736622664</c:v>
                </c:pt>
                <c:pt idx="697">
                  <c:v>0.322231991819487</c:v>
                </c:pt>
                <c:pt idx="698">
                  <c:v>0.34295014589604</c:v>
                </c:pt>
                <c:pt idx="699">
                  <c:v>0.364540051479164</c:v>
                </c:pt>
                <c:pt idx="700">
                  <c:v>0.387030750283422</c:v>
                </c:pt>
                <c:pt idx="701">
                  <c:v>0.410452125665203</c:v>
                </c:pt>
                <c:pt idx="702">
                  <c:v>0.434834926220882</c:v>
                </c:pt>
                <c:pt idx="703">
                  <c:v>0.460210790049531</c:v>
                </c:pt>
                <c:pt idx="704">
                  <c:v>0.486612269697138</c:v>
                </c:pt>
                <c:pt idx="705">
                  <c:v>0.514072857799692</c:v>
                </c:pt>
                <c:pt idx="706">
                  <c:v>0.54262701344288</c:v>
                </c:pt>
                <c:pt idx="707">
                  <c:v>0.572310189256635</c:v>
                </c:pt>
                <c:pt idx="708">
                  <c:v>0.603158859263157</c:v>
                </c:pt>
                <c:pt idx="709">
                  <c:v>0.635210547497523</c:v>
                </c:pt>
                <c:pt idx="710">
                  <c:v>0.668503857420479</c:v>
                </c:pt>
                <c:pt idx="711">
                  <c:v>0.703078502143467</c:v>
                </c:pt>
                <c:pt idx="712">
                  <c:v>0.73897533548644</c:v>
                </c:pt>
                <c:pt idx="713">
                  <c:v>0.776236383889602</c:v>
                </c:pt>
                <c:pt idx="714">
                  <c:v>0.814904879200628</c:v>
                </c:pt>
                <c:pt idx="715">
                  <c:v>0.855025292359503</c:v>
                </c:pt>
                <c:pt idx="716">
                  <c:v>0.896643368003736</c:v>
                </c:pt>
                <c:pt idx="717">
                  <c:v>0.939806160017244</c:v>
                </c:pt>
                <c:pt idx="718">
                  <c:v>0.984562068046675</c:v>
                </c:pt>
                <c:pt idx="719">
                  <c:v>1.030960875009782</c:v>
                </c:pt>
                <c:pt idx="720">
                  <c:v>1.079053785620733</c:v>
                </c:pt>
                <c:pt idx="721">
                  <c:v>1.128893465958358</c:v>
                </c:pt>
                <c:pt idx="722">
                  <c:v>1.180534084103425</c:v>
                </c:pt>
                <c:pt idx="723">
                  <c:v>1.234031351872151</c:v>
                </c:pt>
                <c:pt idx="724">
                  <c:v>1.289442567673606</c:v>
                </c:pt>
                <c:pt idx="725">
                  <c:v>1.346826660519427</c:v>
                </c:pt>
                <c:pt idx="726">
                  <c:v>1.406244235214983</c:v>
                </c:pt>
                <c:pt idx="727">
                  <c:v>1.467757618761839</c:v>
                </c:pt>
                <c:pt idx="728">
                  <c:v>1.531430908002133</c:v>
                </c:pt>
                <c:pt idx="729">
                  <c:v>1.597330018536249</c:v>
                </c:pt>
                <c:pt idx="730">
                  <c:v>1.665522734945933</c:v>
                </c:pt>
                <c:pt idx="731">
                  <c:v>1.736078762355825</c:v>
                </c:pt>
                <c:pt idx="732">
                  <c:v>1.80906977936718</c:v>
                </c:pt>
                <c:pt idx="733">
                  <c:v>1.884569492398405</c:v>
                </c:pt>
                <c:pt idx="734">
                  <c:v>1.962653691467895</c:v>
                </c:pt>
                <c:pt idx="735">
                  <c:v>2.043400307455493</c:v>
                </c:pt>
                <c:pt idx="736">
                  <c:v>2.126889470879873</c:v>
                </c:pt>
                <c:pt idx="737">
                  <c:v>2.213203572229957</c:v>
                </c:pt>
                <c:pt idx="738">
                  <c:v>2.302427323889505</c:v>
                </c:pt>
                <c:pt idx="739">
                  <c:v>2.394647823694908</c:v>
                </c:pt>
                <c:pt idx="740">
                  <c:v>2.489954620167222</c:v>
                </c:pt>
                <c:pt idx="741">
                  <c:v>2.588439779460466</c:v>
                </c:pt>
                <c:pt idx="742">
                  <c:v>2.690197954069221</c:v>
                </c:pt>
                <c:pt idx="743">
                  <c:v>2.795326453339604</c:v>
                </c:pt>
                <c:pt idx="744">
                  <c:v>2.903925315828787</c:v>
                </c:pt>
                <c:pt idx="745">
                  <c:v>3.016097383559132</c:v>
                </c:pt>
                <c:pt idx="746">
                  <c:v>3.131948378214636</c:v>
                </c:pt>
                <c:pt idx="747">
                  <c:v>3.251586979327531</c:v>
                </c:pt>
                <c:pt idx="748">
                  <c:v>3.375124904505233</c:v>
                </c:pt>
                <c:pt idx="749">
                  <c:v>3.502676991747951</c:v>
                </c:pt>
                <c:pt idx="750">
                  <c:v>3.634361283909244</c:v>
                </c:pt>
                <c:pt idx="751">
                  <c:v>3.770299115352478</c:v>
                </c:pt>
                <c:pt idx="752">
                  <c:v>3.910615200857541</c:v>
                </c:pt>
                <c:pt idx="753">
                  <c:v>4.055437726833672</c:v>
                </c:pt>
                <c:pt idx="754">
                  <c:v>4.204898444895373</c:v>
                </c:pt>
                <c:pt idx="755">
                  <c:v>4.359132767859395</c:v>
                </c:pt>
                <c:pt idx="756">
                  <c:v>4.518279868222625</c:v>
                </c:pt>
                <c:pt idx="757">
                  <c:v>4.68248277918192</c:v>
                </c:pt>
                <c:pt idx="758">
                  <c:v>4.851888498257684</c:v>
                </c:pt>
                <c:pt idx="759">
                  <c:v>5.026648093585848</c:v>
                </c:pt>
                <c:pt idx="760">
                  <c:v>5.206916812942514</c:v>
                </c:pt>
                <c:pt idx="761">
                  <c:v>5.392854195568472</c:v>
                </c:pt>
                <c:pt idx="762">
                  <c:v>5.584624186861481</c:v>
                </c:pt>
                <c:pt idx="763">
                  <c:v>5.782395256005985</c:v>
                </c:pt>
                <c:pt idx="764">
                  <c:v>5.986340516611463</c:v>
                </c:pt>
                <c:pt idx="765">
                  <c:v>6.196637850432027</c:v>
                </c:pt>
                <c:pt idx="766">
                  <c:v>6.41347003424165</c:v>
                </c:pt>
                <c:pt idx="767">
                  <c:v>6.637024869940887</c:v>
                </c:pt>
                <c:pt idx="768">
                  <c:v>6.867495317972625</c:v>
                </c:pt>
                <c:pt idx="769">
                  <c:v>7.105079634126046</c:v>
                </c:pt>
                <c:pt idx="770">
                  <c:v>7.349981509809674</c:v>
                </c:pt>
                <c:pt idx="771">
                  <c:v>7.60241021587606</c:v>
                </c:pt>
                <c:pt idx="772">
                  <c:v>7.862580750082441</c:v>
                </c:pt>
                <c:pt idx="773">
                  <c:v>8.130713988273381</c:v>
                </c:pt>
                <c:pt idx="774">
                  <c:v>8.40703683937325</c:v>
                </c:pt>
                <c:pt idx="775">
                  <c:v>8.691782404278127</c:v>
                </c:pt>
                <c:pt idx="776">
                  <c:v>8.98519013873861</c:v>
                </c:pt>
                <c:pt idx="777">
                  <c:v>9.287506020326853</c:v>
                </c:pt>
                <c:pt idx="778">
                  <c:v>9.598982719582573</c:v>
                </c:pt>
                <c:pt idx="779">
                  <c:v>9.919879775436205</c:v>
                </c:pt>
                <c:pt idx="780">
                  <c:v>10.25046377500631</c:v>
                </c:pt>
                <c:pt idx="781">
                  <c:v>10.5910085378738</c:v>
                </c:pt>
                <c:pt idx="782">
                  <c:v>10.94179530493495</c:v>
                </c:pt>
                <c:pt idx="783">
                  <c:v>11.30311293193762</c:v>
                </c:pt>
                <c:pt idx="784">
                  <c:v>11.67525808780884</c:v>
                </c:pt>
                <c:pt idx="785">
                  <c:v>12.05853545788026</c:v>
                </c:pt>
                <c:pt idx="786">
                  <c:v>12.45325795212427</c:v>
                </c:pt>
                <c:pt idx="787">
                  <c:v>12.85974691851201</c:v>
                </c:pt>
                <c:pt idx="788">
                  <c:v>13.27833236160916</c:v>
                </c:pt>
                <c:pt idx="789">
                  <c:v>13.70935316652543</c:v>
                </c:pt>
                <c:pt idx="790">
                  <c:v>14.15315732833651</c:v>
                </c:pt>
                <c:pt idx="791">
                  <c:v>14.61010218709994</c:v>
                </c:pt>
                <c:pt idx="792">
                  <c:v>15.08055466858779</c:v>
                </c:pt>
                <c:pt idx="793">
                  <c:v>15.56489153085995</c:v>
                </c:pt>
                <c:pt idx="794">
                  <c:v>16.06349961680681</c:v>
                </c:pt>
                <c:pt idx="795">
                  <c:v>16.57677611278789</c:v>
                </c:pt>
                <c:pt idx="796">
                  <c:v>17.10512881350053</c:v>
                </c:pt>
                <c:pt idx="797">
                  <c:v>17.64897639320879</c:v>
                </c:pt>
                <c:pt idx="798">
                  <c:v>18.20874868346942</c:v>
                </c:pt>
                <c:pt idx="799">
                  <c:v>18.78488695749124</c:v>
                </c:pt>
                <c:pt idx="800">
                  <c:v>19.37784422126713</c:v>
                </c:pt>
                <c:pt idx="801">
                  <c:v>19.9880855116195</c:v>
                </c:pt>
                <c:pt idx="802">
                  <c:v>20.61608820130232</c:v>
                </c:pt>
                <c:pt idx="803">
                  <c:v>21.2623423113041</c:v>
                </c:pt>
                <c:pt idx="804">
                  <c:v>21.92735083049885</c:v>
                </c:pt>
                <c:pt idx="805">
                  <c:v>22.61163004279346</c:v>
                </c:pt>
                <c:pt idx="806">
                  <c:v>23.31570986192069</c:v>
                </c:pt>
                <c:pt idx="807">
                  <c:v>24.04013417403158</c:v>
                </c:pt>
                <c:pt idx="808">
                  <c:v>24.78546118823879</c:v>
                </c:pt>
                <c:pt idx="809">
                  <c:v>25.55226379526761</c:v>
                </c:pt>
                <c:pt idx="810">
                  <c:v>26.34112993436957</c:v>
                </c:pt>
                <c:pt idx="811">
                  <c:v>27.1526629686597</c:v>
                </c:pt>
                <c:pt idx="812">
                  <c:v>27.98748206903271</c:v>
                </c:pt>
                <c:pt idx="813">
                  <c:v>28.84622260682274</c:v>
                </c:pt>
                <c:pt idx="814">
                  <c:v>29.72953655536629</c:v>
                </c:pt>
                <c:pt idx="815">
                  <c:v>30.6380929006321</c:v>
                </c:pt>
                <c:pt idx="816">
                  <c:v>31.57257806108171</c:v>
                </c:pt>
                <c:pt idx="817">
                  <c:v>32.53369631692572</c:v>
                </c:pt>
                <c:pt idx="818">
                  <c:v>33.52217024894007</c:v>
                </c:pt>
                <c:pt idx="819">
                  <c:v>34.53874118701081</c:v>
                </c:pt>
                <c:pt idx="820">
                  <c:v>35.58416966857052</c:v>
                </c:pt>
                <c:pt idx="821">
                  <c:v>36.65923590709534</c:v>
                </c:pt>
                <c:pt idx="822">
                  <c:v>37.76474027082888</c:v>
                </c:pt>
                <c:pt idx="823">
                  <c:v>38.90150377189795</c:v>
                </c:pt>
                <c:pt idx="824">
                  <c:v>40.07036856598856</c:v>
                </c:pt>
                <c:pt idx="825">
                  <c:v>41.27219846274664</c:v>
                </c:pt>
                <c:pt idx="826">
                  <c:v>42.50787944706722</c:v>
                </c:pt>
                <c:pt idx="827">
                  <c:v>43.7783202114392</c:v>
                </c:pt>
                <c:pt idx="828">
                  <c:v>45.08445269950385</c:v>
                </c:pt>
                <c:pt idx="829">
                  <c:v>46.42723266099153</c:v>
                </c:pt>
                <c:pt idx="830">
                  <c:v>47.80764021819392</c:v>
                </c:pt>
                <c:pt idx="831">
                  <c:v>49.22668044412901</c:v>
                </c:pt>
                <c:pt idx="832">
                  <c:v>50.68538395255453</c:v>
                </c:pt>
                <c:pt idx="833">
                  <c:v>52.18480749997796</c:v>
                </c:pt>
                <c:pt idx="834">
                  <c:v>53.72603459981646</c:v>
                </c:pt>
                <c:pt idx="835">
                  <c:v>55.31017614884636</c:v>
                </c:pt>
                <c:pt idx="836">
                  <c:v>56.93837106608804</c:v>
                </c:pt>
                <c:pt idx="837">
                  <c:v>58.6117869442579</c:v>
                </c:pt>
                <c:pt idx="838">
                  <c:v>60.33162071392173</c:v>
                </c:pt>
                <c:pt idx="839">
                  <c:v>62.09909932047456</c:v>
                </c:pt>
                <c:pt idx="840">
                  <c:v>63.91548041406759</c:v>
                </c:pt>
                <c:pt idx="841">
                  <c:v>65.7820530525955</c:v>
                </c:pt>
                <c:pt idx="842">
                  <c:v>67.70013841785141</c:v>
                </c:pt>
                <c:pt idx="843">
                  <c:v>69.671090544947</c:v>
                </c:pt>
                <c:pt idx="844">
                  <c:v>71.69629706509473</c:v>
                </c:pt>
                <c:pt idx="845">
                  <c:v>73.7771799618238</c:v>
                </c:pt>
                <c:pt idx="846">
                  <c:v>75.9151963407142</c:v>
                </c:pt>
                <c:pt idx="847">
                  <c:v>78.11183921270334</c:v>
                </c:pt>
                <c:pt idx="848">
                  <c:v>80.36863829102077</c:v>
                </c:pt>
                <c:pt idx="849">
                  <c:v>82.6871608017893</c:v>
                </c:pt>
                <c:pt idx="850">
                  <c:v>85.06901230832099</c:v>
                </c:pt>
                <c:pt idx="851">
                  <c:v>87.5158375491193</c:v>
                </c:pt>
                <c:pt idx="852">
                  <c:v>90.02932128959291</c:v>
                </c:pt>
                <c:pt idx="853">
                  <c:v>92.61118918745754</c:v>
                </c:pt>
                <c:pt idx="854">
                  <c:v>95.2632086718026</c:v>
                </c:pt>
                <c:pt idx="855">
                  <c:v>97.98718983576461</c:v>
                </c:pt>
                <c:pt idx="856">
                  <c:v>100.7849863427494</c:v>
                </c:pt>
                <c:pt idx="857">
                  <c:v>103.65849634611</c:v>
                </c:pt>
                <c:pt idx="858">
                  <c:v>106.6096634221763</c:v>
                </c:pt>
                <c:pt idx="859">
                  <c:v>109.6404775165066</c:v>
                </c:pt>
                <c:pt idx="860">
                  <c:v>112.7529759032083</c:v>
                </c:pt>
                <c:pt idx="861">
                  <c:v>115.9492441571572</c:v>
                </c:pt>
                <c:pt idx="862">
                  <c:v>119.2314171389061</c:v>
                </c:pt>
                <c:pt idx="863">
                  <c:v>122.6016799920602</c:v>
                </c:pt>
                <c:pt idx="864">
                  <c:v>126.0622691528609</c:v>
                </c:pt>
                <c:pt idx="865">
                  <c:v>129.6154733716933</c:v>
                </c:pt>
                <c:pt idx="866">
                  <c:v>133.263634746193</c:v>
                </c:pt>
                <c:pt idx="867">
                  <c:v>137.0091497656121</c:v>
                </c:pt>
                <c:pt idx="868">
                  <c:v>140.854470366047</c:v>
                </c:pt>
                <c:pt idx="869">
                  <c:v>144.8021049961197</c:v>
                </c:pt>
                <c:pt idx="870">
                  <c:v>148.8546196926379</c:v>
                </c:pt>
                <c:pt idx="871">
                  <c:v>153.0146391657466</c:v>
                </c:pt>
                <c:pt idx="872">
                  <c:v>157.2848478930226</c:v>
                </c:pt>
                <c:pt idx="873">
                  <c:v>161.6679912219304</c:v>
                </c:pt>
                <c:pt idx="874">
                  <c:v>166.166876480005</c:v>
                </c:pt>
                <c:pt idx="875">
                  <c:v>170.7843740920934</c:v>
                </c:pt>
                <c:pt idx="876">
                  <c:v>175.5234187039014</c:v>
                </c:pt>
                <c:pt idx="877">
                  <c:v>180.3870103111105</c:v>
                </c:pt>
                <c:pt idx="878">
                  <c:v>185.378215393178</c:v>
                </c:pt>
                <c:pt idx="879">
                  <c:v>190.500168050971</c:v>
                </c:pt>
                <c:pt idx="880">
                  <c:v>195.7560711472664</c:v>
                </c:pt>
                <c:pt idx="881">
                  <c:v>201.1491974491124</c:v>
                </c:pt>
                <c:pt idx="882">
                  <c:v>206.6828907709765</c:v>
                </c:pt>
                <c:pt idx="883">
                  <c:v>212.3605671175455</c:v>
                </c:pt>
                <c:pt idx="884">
                  <c:v>218.1857158249671</c:v>
                </c:pt>
                <c:pt idx="885">
                  <c:v>224.1619006992552</c:v>
                </c:pt>
                <c:pt idx="886">
                  <c:v>230.2927611505178</c:v>
                </c:pt>
                <c:pt idx="887">
                  <c:v>236.5820133215728</c:v>
                </c:pt>
                <c:pt idx="888">
                  <c:v>243.0334512094437</c:v>
                </c:pt>
                <c:pt idx="889">
                  <c:v>249.6509477781683</c:v>
                </c:pt>
                <c:pt idx="890">
                  <c:v>256.4384560612356</c:v>
                </c:pt>
                <c:pt idx="891">
                  <c:v>263.4000102519063</c:v>
                </c:pt>
                <c:pt idx="892">
                  <c:v>270.5397267795717</c:v>
                </c:pt>
                <c:pt idx="893">
                  <c:v>277.8618053702151</c:v>
                </c:pt>
                <c:pt idx="894">
                  <c:v>285.3705300889629</c:v>
                </c:pt>
                <c:pt idx="895">
                  <c:v>293.070270362581</c:v>
                </c:pt>
                <c:pt idx="896">
                  <c:v>300.9654819797127</c:v>
                </c:pt>
                <c:pt idx="897">
                  <c:v>309.0607080665336</c:v>
                </c:pt>
                <c:pt idx="898">
                  <c:v>317.3605800353834</c:v>
                </c:pt>
                <c:pt idx="899">
                  <c:v>325.8698185038674</c:v>
                </c:pt>
                <c:pt idx="900">
                  <c:v>334.5932341817694</c:v>
                </c:pt>
                <c:pt idx="901">
                  <c:v>343.5357287230289</c:v>
                </c:pt>
                <c:pt idx="902">
                  <c:v>352.702295539941</c:v>
                </c:pt>
                <c:pt idx="903">
                  <c:v>362.098020576574</c:v>
                </c:pt>
                <c:pt idx="904">
                  <c:v>371.7280830383361</c:v>
                </c:pt>
                <c:pt idx="905">
                  <c:v>381.5977560744844</c:v>
                </c:pt>
                <c:pt idx="906">
                  <c:v>391.7124074102238</c:v>
                </c:pt>
                <c:pt idx="907">
                  <c:v>402.0774999249915</c:v>
                </c:pt>
                <c:pt idx="908">
                  <c:v>412.6985921733325</c:v>
                </c:pt>
                <c:pt idx="909">
                  <c:v>423.5813388446732</c:v>
                </c:pt>
                <c:pt idx="910">
                  <c:v>434.7314911582052</c:v>
                </c:pt>
                <c:pt idx="911">
                  <c:v>446.1548971889466</c:v>
                </c:pt>
                <c:pt idx="912">
                  <c:v>457.8575021209036</c:v>
                </c:pt>
                <c:pt idx="913">
                  <c:v>469.8453484231848</c:v>
                </c:pt>
                <c:pt idx="914">
                  <c:v>482.1245759447586</c:v>
                </c:pt>
                <c:pt idx="915">
                  <c:v>494.7014219234483</c:v>
                </c:pt>
                <c:pt idx="916">
                  <c:v>507.5822209046297</c:v>
                </c:pt>
                <c:pt idx="917">
                  <c:v>520.7734045649863</c:v>
                </c:pt>
                <c:pt idx="918">
                  <c:v>534.281501436557</c:v>
                </c:pt>
                <c:pt idx="919">
                  <c:v>548.1131365262316</c:v>
                </c:pt>
                <c:pt idx="920">
                  <c:v>562.275030825693</c:v>
                </c:pt>
                <c:pt idx="921">
                  <c:v>576.7740007067362</c:v>
                </c:pt>
                <c:pt idx="922">
                  <c:v>591.616957196814</c:v>
                </c:pt>
                <c:pt idx="923">
                  <c:v>606.8109051295263</c:v>
                </c:pt>
                <c:pt idx="924">
                  <c:v>622.3629421647123</c:v>
                </c:pt>
                <c:pt idx="925">
                  <c:v>638.2802576727287</c:v>
                </c:pt>
                <c:pt idx="926">
                  <c:v>654.5701314773997</c:v>
                </c:pt>
                <c:pt idx="927">
                  <c:v>671.2399324521228</c:v>
                </c:pt>
                <c:pt idx="928">
                  <c:v>688.2971169634754</c:v>
                </c:pt>
                <c:pt idx="929">
                  <c:v>705.7492271567046</c:v>
                </c:pt>
                <c:pt idx="930">
                  <c:v>723.603889077424</c:v>
                </c:pt>
                <c:pt idx="931">
                  <c:v>741.8688106237798</c:v>
                </c:pt>
                <c:pt idx="932">
                  <c:v>760.551779323437</c:v>
                </c:pt>
                <c:pt idx="933">
                  <c:v>779.6606599296453</c:v>
                </c:pt>
                <c:pt idx="934">
                  <c:v>799.203391830737</c:v>
                </c:pt>
                <c:pt idx="935">
                  <c:v>819.1879862673933</c:v>
                </c:pt>
                <c:pt idx="936">
                  <c:v>839.6225233521492</c:v>
                </c:pt>
                <c:pt idx="937">
                  <c:v>860.5151488855735</c:v>
                </c:pt>
                <c:pt idx="938">
                  <c:v>881.874070963752</c:v>
                </c:pt>
                <c:pt idx="939">
                  <c:v>903.707556371752</c:v>
                </c:pt>
                <c:pt idx="940">
                  <c:v>926.0239267579332</c:v>
                </c:pt>
                <c:pt idx="941">
                  <c:v>948.8315545840341</c:v>
                </c:pt>
                <c:pt idx="942">
                  <c:v>972.1388588462813</c:v>
                </c:pt>
                <c:pt idx="943">
                  <c:v>995.9543005628274</c:v>
                </c:pt>
                <c:pt idx="944">
                  <c:v>1020.286378023184</c:v>
                </c:pt>
                <c:pt idx="945">
                  <c:v>1045.143621795449</c:v>
                </c:pt>
                <c:pt idx="946">
                  <c:v>1070.534589487511</c:v>
                </c:pt>
                <c:pt idx="947">
                  <c:v>1096.467860258683</c:v>
                </c:pt>
                <c:pt idx="948">
                  <c:v>1122.952029078546</c:v>
                </c:pt>
                <c:pt idx="949">
                  <c:v>1149.995700730184</c:v>
                </c:pt>
                <c:pt idx="950">
                  <c:v>1177.607483555392</c:v>
                </c:pt>
                <c:pt idx="951">
                  <c:v>1205.795982939815</c:v>
                </c:pt>
                <c:pt idx="952">
                  <c:v>1234.569794536595</c:v>
                </c:pt>
                <c:pt idx="953">
                  <c:v>1263.937497227352</c:v>
                </c:pt>
                <c:pt idx="954">
                  <c:v>1293.90764582014</c:v>
                </c:pt>
                <c:pt idx="955">
                  <c:v>1324.488763484371</c:v>
                </c:pt>
                <c:pt idx="956">
                  <c:v>1355.689333923419</c:v>
                </c:pt>
                <c:pt idx="957">
                  <c:v>1387.517793286186</c:v>
                </c:pt>
                <c:pt idx="958">
                  <c:v>1419.982521819627</c:v>
                </c:pt>
                <c:pt idx="959">
                  <c:v>1453.091835264912</c:v>
                </c:pt>
                <c:pt idx="960">
                  <c:v>1486.853976000603</c:v>
                </c:pt>
                <c:pt idx="961">
                  <c:v>1521.277103937117</c:v>
                </c:pt>
                <c:pt idx="962">
                  <c:v>1556.369287167336</c:v>
                </c:pt>
                <c:pt idx="963">
                  <c:v>1592.138492379297</c:v>
                </c:pt>
                <c:pt idx="964">
                  <c:v>1628.592575037521</c:v>
                </c:pt>
                <c:pt idx="965">
                  <c:v>1665.739269340652</c:v>
                </c:pt>
                <c:pt idx="966">
                  <c:v>1703.586177963798</c:v>
                </c:pt>
                <c:pt idx="967">
                  <c:v>1742.140761595041</c:v>
                </c:pt>
                <c:pt idx="968">
                  <c:v>1781.410328276442</c:v>
                </c:pt>
                <c:pt idx="969">
                  <c:v>1821.402022560986</c:v>
                </c:pt>
                <c:pt idx="970">
                  <c:v>1862.122814497714</c:v>
                </c:pt>
                <c:pt idx="971">
                  <c:v>1903.579488458509</c:v>
                </c:pt>
                <c:pt idx="972">
                  <c:v>1945.778631820857</c:v>
                </c:pt>
                <c:pt idx="973">
                  <c:v>1988.726623522106</c:v>
                </c:pt>
                <c:pt idx="974">
                  <c:v>2032.429622501546</c:v>
                </c:pt>
                <c:pt idx="975">
                  <c:v>2076.893556047968</c:v>
                </c:pt>
                <c:pt idx="976">
                  <c:v>2122.1241080711</c:v>
                </c:pt>
                <c:pt idx="977">
                  <c:v>2168.126707316592</c:v>
                </c:pt>
                <c:pt idx="978">
                  <c:v>2214.906515545013</c:v>
                </c:pt>
                <c:pt idx="979">
                  <c:v>2262.468415696475</c:v>
                </c:pt>
                <c:pt idx="980">
                  <c:v>2310.817000063394</c:v>
                </c:pt>
                <c:pt idx="981">
                  <c:v>2359.956558494855</c:v>
                </c:pt>
                <c:pt idx="982">
                  <c:v>2409.891066656923</c:v>
                </c:pt>
                <c:pt idx="983">
                  <c:v>2460.624174374207</c:v>
                </c:pt>
                <c:pt idx="984">
                  <c:v>2512.159194078584</c:v>
                </c:pt>
                <c:pt idx="985">
                  <c:v>2564.499089392033</c:v>
                </c:pt>
                <c:pt idx="986">
                  <c:v>2617.646463871085</c:v>
                </c:pt>
                <c:pt idx="987">
                  <c:v>2671.603549940969</c:v>
                </c:pt>
                <c:pt idx="988">
                  <c:v>2726.372198048292</c:v>
                </c:pt>
                <c:pt idx="989">
                  <c:v>2781.953866061453</c:v>
                </c:pt>
                <c:pt idx="990">
                  <c:v>2838.349608948477</c:v>
                </c:pt>
                <c:pt idx="991">
                  <c:v>2895.56006876225</c:v>
                </c:pt>
                <c:pt idx="992">
                  <c:v>2953.585464963406</c:v>
                </c:pt>
                <c:pt idx="993">
                  <c:v>3012.425585111203</c:v>
                </c:pt>
                <c:pt idx="994">
                  <c:v>3072.07977595291</c:v>
                </c:pt>
                <c:pt idx="995">
                  <c:v>3132.546934941945</c:v>
                </c:pt>
                <c:pt idx="996">
                  <c:v>3193.825502214947</c:v>
                </c:pt>
                <c:pt idx="997">
                  <c:v>3255.913453057754</c:v>
                </c:pt>
                <c:pt idx="998">
                  <c:v>3318.80829088966</c:v>
                </c:pt>
                <c:pt idx="999">
                  <c:v>3382.507040794914</c:v>
                </c:pt>
                <c:pt idx="1000">
                  <c:v>3447.006243629741</c:v>
                </c:pt>
                <c:pt idx="1001">
                  <c:v>3512.301950732308</c:v>
                </c:pt>
                <c:pt idx="1002">
                  <c:v>3578.389719262376</c:v>
                </c:pt>
                <c:pt idx="1003">
                  <c:v>3645.264608195928</c:v>
                </c:pt>
                <c:pt idx="1004">
                  <c:v>3712.921174999345</c:v>
                </c:pt>
                <c:pt idx="1005">
                  <c:v>3781.353473006163</c:v>
                </c:pt>
                <c:pt idx="1006">
                  <c:v>3850.555049517912</c:v>
                </c:pt>
                <c:pt idx="1007">
                  <c:v>3920.518944649436</c:v>
                </c:pt>
                <c:pt idx="1008">
                  <c:v>3991.237690936891</c:v>
                </c:pt>
                <c:pt idx="1009">
                  <c:v>4062.70331372529</c:v>
                </c:pt>
                <c:pt idx="1010">
                  <c:v>4134.907332350224</c:v>
                </c:pt>
                <c:pt idx="1011">
                  <c:v>4207.840762126811</c:v>
                </c:pt>
                <c:pt idx="1012">
                  <c:v>4281.494117156345</c:v>
                </c:pt>
                <c:pt idx="1013">
                  <c:v>4355.857413959376</c:v>
                </c:pt>
                <c:pt idx="1014">
                  <c:v>4430.920175941435</c:v>
                </c:pt>
                <c:pt idx="1015">
                  <c:v>4506.67143869538</c:v>
                </c:pt>
                <c:pt idx="1016">
                  <c:v>4583.09975614198</c:v>
                </c:pt>
                <c:pt idx="1017">
                  <c:v>4660.193207507688</c:v>
                </c:pt>
                <c:pt idx="1018">
                  <c:v>4737.939405136372</c:v>
                </c:pt>
                <c:pt idx="1019">
                  <c:v>4816.325503129076</c:v>
                </c:pt>
                <c:pt idx="1020">
                  <c:v>4895.338206803183</c:v>
                </c:pt>
                <c:pt idx="1021">
                  <c:v>4974.963782960099</c:v>
                </c:pt>
                <c:pt idx="1022">
                  <c:v>5055.188070947758</c:v>
                </c:pt>
                <c:pt idx="1023">
                  <c:v>5135.996494501857</c:v>
                </c:pt>
                <c:pt idx="1024">
                  <c:v>5217.374074347098</c:v>
                </c:pt>
                <c:pt idx="1025">
                  <c:v>5299.305441537322</c:v>
                </c:pt>
                <c:pt idx="1026">
                  <c:v>5381.774851510871</c:v>
                </c:pt>
                <c:pt idx="1027">
                  <c:v>5464.766198835361</c:v>
                </c:pt>
                <c:pt idx="1028">
                  <c:v>5548.263032613525</c:v>
                </c:pt>
                <c:pt idx="1029">
                  <c:v>5632.248572519576</c:v>
                </c:pt>
                <c:pt idx="1030">
                  <c:v>5716.705725433787</c:v>
                </c:pt>
                <c:pt idx="1031">
                  <c:v>5801.617102640561</c:v>
                </c:pt>
                <c:pt idx="1032">
                  <c:v>5886.965037553603</c:v>
                </c:pt>
                <c:pt idx="1033">
                  <c:v>5972.731603930096</c:v>
                </c:pt>
                <c:pt idx="1034">
                  <c:v>6058.898634534053</c:v>
                </c:pt>
                <c:pt idx="1035">
                  <c:v>6145.447740207652</c:v>
                </c:pt>
                <c:pt idx="1036">
                  <c:v>6232.360329308151</c:v>
                </c:pt>
                <c:pt idx="1037">
                  <c:v>6319.617627466552</c:v>
                </c:pt>
                <c:pt idx="1038">
                  <c:v>6407.200697623611</c:v>
                </c:pt>
                <c:pt idx="1039">
                  <c:v>6495.090460297567</c:v>
                </c:pt>
                <c:pt idx="1040">
                  <c:v>6583.267714037847</c:v>
                </c:pt>
                <c:pt idx="1041">
                  <c:v>6671.713156018051</c:v>
                </c:pt>
                <c:pt idx="1042">
                  <c:v>6760.40740272166</c:v>
                </c:pt>
                <c:pt idx="1043">
                  <c:v>6849.331010673558</c:v>
                </c:pt>
                <c:pt idx="1044">
                  <c:v>6938.464497170856</c:v>
                </c:pt>
                <c:pt idx="1045">
                  <c:v>7027.788360966394</c:v>
                </c:pt>
                <c:pt idx="1046">
                  <c:v>7117.28310285919</c:v>
                </c:pt>
                <c:pt idx="1047">
                  <c:v>7206.92924614634</c:v>
                </c:pt>
                <c:pt idx="1048">
                  <c:v>7296.707356892076</c:v>
                </c:pt>
                <c:pt idx="1049">
                  <c:v>7386.598063970141</c:v>
                </c:pt>
                <c:pt idx="1050">
                  <c:v>7476.582078837344</c:v>
                </c:pt>
                <c:pt idx="1051">
                  <c:v>7566.640214996876</c:v>
                </c:pt>
                <c:pt idx="1052">
                  <c:v>7656.753407111856</c:v>
                </c:pt>
                <c:pt idx="1053">
                  <c:v>7746.902729730643</c:v>
                </c:pt>
                <c:pt idx="1054">
                  <c:v>7837.069415587498</c:v>
                </c:pt>
                <c:pt idx="1055">
                  <c:v>7927.23487344376</c:v>
                </c:pt>
                <c:pt idx="1056">
                  <c:v>8017.380705436578</c:v>
                </c:pt>
                <c:pt idx="1057">
                  <c:v>8107.488723904286</c:v>
                </c:pt>
                <c:pt idx="1058">
                  <c:v>8197.540967659431</c:v>
                </c:pt>
                <c:pt idx="1059">
                  <c:v>8287.519717682813</c:v>
                </c:pt>
                <c:pt idx="1060">
                  <c:v>8377.407512213536</c:v>
                </c:pt>
                <c:pt idx="1061">
                  <c:v>8467.187161213205</c:v>
                </c:pt>
                <c:pt idx="1062">
                  <c:v>8556.841760183584</c:v>
                </c:pt>
                <c:pt idx="1063">
                  <c:v>8646.354703320107</c:v>
                </c:pt>
                <c:pt idx="1064">
                  <c:v>8735.709695985581</c:v>
                </c:pt>
                <c:pt idx="1065">
                  <c:v>8824.890766490731</c:v>
                </c:pt>
                <c:pt idx="1066">
                  <c:v>8913.8822771706</c:v>
                </c:pt>
                <c:pt idx="1067">
                  <c:v>9002.66893474803</c:v>
                </c:pt>
                <c:pt idx="1068">
                  <c:v>9091.235799977592</c:v>
                </c:pt>
                <c:pt idx="1069">
                  <c:v>9179.568296565832</c:v>
                </c:pt>
                <c:pt idx="1070">
                  <c:v>9267.652219365375</c:v>
                </c:pt>
                <c:pt idx="1071">
                  <c:v>9355.473741843006</c:v>
                </c:pt>
                <c:pt idx="1072">
                  <c:v>9443.019422823475</c:v>
                </c:pt>
                <c:pt idx="1073">
                  <c:v>9530.276212513073</c:v>
                </c:pt>
                <c:pt idx="1074">
                  <c:v>9617.23145780863</c:v>
                </c:pt>
                <c:pt idx="1075">
                  <c:v>9703.872906899613</c:v>
                </c:pt>
                <c:pt idx="1076">
                  <c:v>9790.188713172427</c:v>
                </c:pt>
                <c:pt idx="1077">
                  <c:v>9876.167438428158</c:v>
                </c:pt>
                <c:pt idx="1078">
                  <c:v>9961.798055425864</c:v>
                </c:pt>
                <c:pt idx="1079">
                  <c:v>10047.06994976552</c:v>
                </c:pt>
                <c:pt idx="1080">
                  <c:v>10131.97292112569</c:v>
                </c:pt>
                <c:pt idx="1081">
                  <c:v>10216.4971838726</c:v>
                </c:pt>
                <c:pt idx="1082">
                  <c:v>10300.63336705782</c:v>
                </c:pt>
                <c:pt idx="1083">
                  <c:v>10384.37251382355</c:v>
                </c:pt>
                <c:pt idx="1084">
                  <c:v>10467.7060802348</c:v>
                </c:pt>
                <c:pt idx="1085">
                  <c:v>10550.62593355881</c:v>
                </c:pt>
                <c:pt idx="1086">
                  <c:v>10633.12435001297</c:v>
                </c:pt>
                <c:pt idx="1087">
                  <c:v>10715.19401200267</c:v>
                </c:pt>
                <c:pt idx="1088">
                  <c:v>10796.82800487146</c:v>
                </c:pt>
                <c:pt idx="1089">
                  <c:v>10878.0198131861</c:v>
                </c:pt>
                <c:pt idx="1090">
                  <c:v>10958.76331657936</c:v>
                </c:pt>
                <c:pt idx="1091">
                  <c:v>11039.05278517409</c:v>
                </c:pt>
                <c:pt idx="1092">
                  <c:v>11118.88287461138</c:v>
                </c:pt>
                <c:pt idx="1093">
                  <c:v>11198.24862070676</c:v>
                </c:pt>
                <c:pt idx="1094">
                  <c:v>11277.14543375766</c:v>
                </c:pt>
                <c:pt idx="1095">
                  <c:v>11355.56909252533</c:v>
                </c:pt>
                <c:pt idx="1096">
                  <c:v>11433.51573791463</c:v>
                </c:pt>
                <c:pt idx="1097">
                  <c:v>11510.98186637452</c:v>
                </c:pt>
                <c:pt idx="1098">
                  <c:v>11587.96432304199</c:v>
                </c:pt>
                <c:pt idx="1099">
                  <c:v>11664.46029465173</c:v>
                </c:pt>
                <c:pt idx="1100">
                  <c:v>11740.46730223355</c:v>
                </c:pt>
                <c:pt idx="1101">
                  <c:v>11815.98319361896</c:v>
                </c:pt>
                <c:pt idx="1102">
                  <c:v>11891.00613577799</c:v>
                </c:pt>
                <c:pt idx="1103">
                  <c:v>11965.53460700682</c:v>
                </c:pt>
                <c:pt idx="1104">
                  <c:v>12039.56738898588</c:v>
                </c:pt>
                <c:pt idx="1105">
                  <c:v>12113.10355872802</c:v>
                </c:pt>
                <c:pt idx="1106">
                  <c:v>12186.14248043531</c:v>
                </c:pt>
                <c:pt idx="1107">
                  <c:v>12258.68379728255</c:v>
                </c:pt>
                <c:pt idx="1108">
                  <c:v>12330.7274231449</c:v>
                </c:pt>
                <c:pt idx="1109">
                  <c:v>12402.2735342862</c:v>
                </c:pt>
                <c:pt idx="1110">
                  <c:v>12473.32256102413</c:v>
                </c:pt>
                <c:pt idx="1111">
                  <c:v>12543.8751793875</c:v>
                </c:pt>
                <c:pt idx="1112">
                  <c:v>12613.93230278001</c:v>
                </c:pt>
                <c:pt idx="1113">
                  <c:v>12683.49507366463</c:v>
                </c:pt>
                <c:pt idx="1114">
                  <c:v>12752.56485528157</c:v>
                </c:pt>
                <c:pt idx="1115">
                  <c:v>12821.14322341218</c:v>
                </c:pt>
                <c:pt idx="1116">
                  <c:v>12889.23195820077</c:v>
                </c:pt>
                <c:pt idx="1117">
                  <c:v>12956.83303604493</c:v>
                </c:pt>
                <c:pt idx="1118">
                  <c:v>13023.94862156503</c:v>
                </c:pt>
                <c:pt idx="1119">
                  <c:v>13090.5810596623</c:v>
                </c:pt>
                <c:pt idx="1120">
                  <c:v>13156.73286767439</c:v>
                </c:pt>
                <c:pt idx="1121">
                  <c:v>13222.40672763682</c:v>
                </c:pt>
                <c:pt idx="1122">
                  <c:v>13287.60547865788</c:v>
                </c:pt>
                <c:pt idx="1123">
                  <c:v>13352.33210941384</c:v>
                </c:pt>
                <c:pt idx="1124">
                  <c:v>13416.58975077111</c:v>
                </c:pt>
                <c:pt idx="1125">
                  <c:v>13480.38166854087</c:v>
                </c:pt>
                <c:pt idx="1126">
                  <c:v>13543.71125637149</c:v>
                </c:pt>
                <c:pt idx="1127">
                  <c:v>13606.58202878351</c:v>
                </c:pt>
                <c:pt idx="1128">
                  <c:v>13668.99761435103</c:v>
                </c:pt>
                <c:pt idx="1129">
                  <c:v>13730.96174903329</c:v>
                </c:pt>
                <c:pt idx="1130">
                  <c:v>13792.47826965956</c:v>
                </c:pt>
                <c:pt idx="1131">
                  <c:v>13853.55110756986</c:v>
                </c:pt>
                <c:pt idx="1132">
                  <c:v>13914.18428241383</c:v>
                </c:pt>
                <c:pt idx="1133">
                  <c:v>13974.38189610933</c:v>
                </c:pt>
                <c:pt idx="1134">
                  <c:v>14034.14812696233</c:v>
                </c:pt>
                <c:pt idx="1135">
                  <c:v>14093.48722394883</c:v>
                </c:pt>
                <c:pt idx="1136">
                  <c:v>14152.40350115966</c:v>
                </c:pt>
                <c:pt idx="1137">
                  <c:v>14210.90133240814</c:v>
                </c:pt>
                <c:pt idx="1138">
                  <c:v>14268.98514600069</c:v>
                </c:pt>
                <c:pt idx="1139">
                  <c:v>14326.65941967</c:v>
                </c:pt>
                <c:pt idx="1140">
                  <c:v>14383.92867567008</c:v>
                </c:pt>
                <c:pt idx="1141">
                  <c:v>14440.79747603218</c:v>
                </c:pt>
                <c:pt idx="1142">
                  <c:v>14497.27041798057</c:v>
                </c:pt>
                <c:pt idx="1143">
                  <c:v>14553.35212950659</c:v>
                </c:pt>
                <c:pt idx="1144">
                  <c:v>14609.04726509953</c:v>
                </c:pt>
                <c:pt idx="1145">
                  <c:v>14664.36050163238</c:v>
                </c:pt>
                <c:pt idx="1146">
                  <c:v>14719.29653440052</c:v>
                </c:pt>
                <c:pt idx="1147">
                  <c:v>14773.86007331124</c:v>
                </c:pt>
                <c:pt idx="1148">
                  <c:v>14828.05583922166</c:v>
                </c:pt>
                <c:pt idx="1149">
                  <c:v>14881.88856042281</c:v>
                </c:pt>
                <c:pt idx="1150">
                  <c:v>14935.36296926707</c:v>
                </c:pt>
                <c:pt idx="1151">
                  <c:v>14988.48379893658</c:v>
                </c:pt>
                <c:pt idx="1152">
                  <c:v>15041.25578034959</c:v>
                </c:pt>
                <c:pt idx="1153">
                  <c:v>15093.68363920217</c:v>
                </c:pt>
                <c:pt idx="1154">
                  <c:v>15145.77209314212</c:v>
                </c:pt>
                <c:pt idx="1155">
                  <c:v>15197.52584907242</c:v>
                </c:pt>
                <c:pt idx="1156">
                  <c:v>15248.94960058079</c:v>
                </c:pt>
                <c:pt idx="1157">
                  <c:v>15300.04802549278</c:v>
                </c:pt>
                <c:pt idx="1158">
                  <c:v>15350.82578354489</c:v>
                </c:pt>
                <c:pt idx="1159">
                  <c:v>15401.28751417486</c:v>
                </c:pt>
                <c:pt idx="1160">
                  <c:v>15451.43783442589</c:v>
                </c:pt>
                <c:pt idx="1161">
                  <c:v>15501.28133696168</c:v>
                </c:pt>
                <c:pt idx="1162">
                  <c:v>15550.82258818929</c:v>
                </c:pt>
                <c:pt idx="1163">
                  <c:v>15600.06612648636</c:v>
                </c:pt>
                <c:pt idx="1164">
                  <c:v>15649.01646052995</c:v>
                </c:pt>
                <c:pt idx="1165">
                  <c:v>15697.67806772372</c:v>
                </c:pt>
                <c:pt idx="1166">
                  <c:v>15746.05539272032</c:v>
                </c:pt>
                <c:pt idx="1167">
                  <c:v>15794.1528460361</c:v>
                </c:pt>
                <c:pt idx="1168">
                  <c:v>15841.97480275499</c:v>
                </c:pt>
                <c:pt idx="1169">
                  <c:v>15889.52560131865</c:v>
                </c:pt>
                <c:pt idx="1170">
                  <c:v>15936.80954239991</c:v>
                </c:pt>
                <c:pt idx="1171">
                  <c:v>15983.83088785661</c:v>
                </c:pt>
                <c:pt idx="1172">
                  <c:v>16030.59385976303</c:v>
                </c:pt>
                <c:pt idx="1173">
                  <c:v>16077.10263951596</c:v>
                </c:pt>
                <c:pt idx="1174">
                  <c:v>16123.36136701287</c:v>
                </c:pt>
                <c:pt idx="1175">
                  <c:v>16169.3741398993</c:v>
                </c:pt>
                <c:pt idx="1176">
                  <c:v>16215.14501288287</c:v>
                </c:pt>
                <c:pt idx="1177">
                  <c:v>16260.67799711138</c:v>
                </c:pt>
                <c:pt idx="1178">
                  <c:v>16305.97705961233</c:v>
                </c:pt>
                <c:pt idx="1179">
                  <c:v>16351.04612279153</c:v>
                </c:pt>
                <c:pt idx="1180">
                  <c:v>16395.88906398818</c:v>
                </c:pt>
                <c:pt idx="1181">
                  <c:v>16440.50971508431</c:v>
                </c:pt>
                <c:pt idx="1182">
                  <c:v>16484.91186216603</c:v>
                </c:pt>
                <c:pt idx="1183">
                  <c:v>16529.09924523451</c:v>
                </c:pt>
                <c:pt idx="1184">
                  <c:v>16573.07555796437</c:v>
                </c:pt>
                <c:pt idx="1185">
                  <c:v>16616.84444750748</c:v>
                </c:pt>
                <c:pt idx="1186">
                  <c:v>16660.40951434002</c:v>
                </c:pt>
                <c:pt idx="1187">
                  <c:v>16703.77431215086</c:v>
                </c:pt>
                <c:pt idx="1188">
                  <c:v>16746.94234776915</c:v>
                </c:pt>
                <c:pt idx="1189">
                  <c:v>16789.91708112947</c:v>
                </c:pt>
                <c:pt idx="1190">
                  <c:v>16832.70192527253</c:v>
                </c:pt>
                <c:pt idx="1191">
                  <c:v>16875.3002463796</c:v>
                </c:pt>
                <c:pt idx="1192">
                  <c:v>16917.71536383929</c:v>
                </c:pt>
                <c:pt idx="1193">
                  <c:v>16959.95055034446</c:v>
                </c:pt>
                <c:pt idx="1194">
                  <c:v>17002.00903201822</c:v>
                </c:pt>
                <c:pt idx="1195">
                  <c:v>17043.89398856709</c:v>
                </c:pt>
                <c:pt idx="1196">
                  <c:v>17085.60855345992</c:v>
                </c:pt>
                <c:pt idx="1197">
                  <c:v>17127.1558141312</c:v>
                </c:pt>
                <c:pt idx="1198">
                  <c:v>17168.53881220731</c:v>
                </c:pt>
                <c:pt idx="1199">
                  <c:v>17209.76054375427</c:v>
                </c:pt>
                <c:pt idx="1200">
                  <c:v>17250.82395954589</c:v>
                </c:pt>
                <c:pt idx="1201">
                  <c:v>17291.73196535084</c:v>
                </c:pt>
                <c:pt idx="1202">
                  <c:v>17332.48742223768</c:v>
                </c:pt>
                <c:pt idx="1203">
                  <c:v>17373.0931468965</c:v>
                </c:pt>
                <c:pt idx="1204">
                  <c:v>17413.55191197609</c:v>
                </c:pt>
                <c:pt idx="1205">
                  <c:v>17453.86644643573</c:v>
                </c:pt>
                <c:pt idx="1206">
                  <c:v>17494.03943591033</c:v>
                </c:pt>
                <c:pt idx="1207">
                  <c:v>17534.07352308816</c:v>
                </c:pt>
                <c:pt idx="1208">
                  <c:v>17573.97130810003</c:v>
                </c:pt>
                <c:pt idx="1209">
                  <c:v>17613.73534891925</c:v>
                </c:pt>
                <c:pt idx="1210">
                  <c:v>17653.36816177115</c:v>
                </c:pt>
                <c:pt idx="1211">
                  <c:v>17692.87222155186</c:v>
                </c:pt>
                <c:pt idx="1212">
                  <c:v>17732.24996225489</c:v>
                </c:pt>
                <c:pt idx="1213">
                  <c:v>17771.50377740538</c:v>
                </c:pt>
                <c:pt idx="1214">
                  <c:v>17810.6360205009</c:v>
                </c:pt>
                <c:pt idx="1215">
                  <c:v>17849.6490054582</c:v>
                </c:pt>
                <c:pt idx="1216">
                  <c:v>17888.54500706539</c:v>
                </c:pt>
                <c:pt idx="1217">
                  <c:v>17927.32626143867</c:v>
                </c:pt>
                <c:pt idx="1218">
                  <c:v>17965.99496648321</c:v>
                </c:pt>
                <c:pt idx="1219">
                  <c:v>18004.55328235758</c:v>
                </c:pt>
                <c:pt idx="1220">
                  <c:v>18043.00333194108</c:v>
                </c:pt>
                <c:pt idx="1221">
                  <c:v>18081.34720130352</c:v>
                </c:pt>
                <c:pt idx="1222">
                  <c:v>18119.586940177</c:v>
                </c:pt>
                <c:pt idx="1223">
                  <c:v>18157.72456242917</c:v>
                </c:pt>
                <c:pt idx="1224">
                  <c:v>18195.76204653745</c:v>
                </c:pt>
                <c:pt idx="1225">
                  <c:v>18233.70133606403</c:v>
                </c:pt>
                <c:pt idx="1226">
                  <c:v>18271.5443401309</c:v>
                </c:pt>
                <c:pt idx="1227">
                  <c:v>18309.29293389492</c:v>
                </c:pt>
                <c:pt idx="1228">
                  <c:v>18346.94895902223</c:v>
                </c:pt>
                <c:pt idx="1229">
                  <c:v>18384.51422416188</c:v>
                </c:pt>
                <c:pt idx="1230">
                  <c:v>18421.9905054183</c:v>
                </c:pt>
                <c:pt idx="1231">
                  <c:v>18459.37954682225</c:v>
                </c:pt>
                <c:pt idx="1232">
                  <c:v>18496.68306080008</c:v>
                </c:pt>
                <c:pt idx="1233">
                  <c:v>18533.90272864097</c:v>
                </c:pt>
                <c:pt idx="1234">
                  <c:v>18571.04020096181</c:v>
                </c:pt>
                <c:pt idx="1235">
                  <c:v>18608.09709816971</c:v>
                </c:pt>
                <c:pt idx="1236">
                  <c:v>18645.07501092178</c:v>
                </c:pt>
                <c:pt idx="1237">
                  <c:v>18681.97550058186</c:v>
                </c:pt>
                <c:pt idx="1238">
                  <c:v>18718.80009967423</c:v>
                </c:pt>
                <c:pt idx="1239">
                  <c:v>18755.55031233413</c:v>
                </c:pt>
                <c:pt idx="1240">
                  <c:v>18792.22761475452</c:v>
                </c:pt>
                <c:pt idx="1241">
                  <c:v>18828.8334556296</c:v>
                </c:pt>
                <c:pt idx="1242">
                  <c:v>18865.36925659428</c:v>
                </c:pt>
                <c:pt idx="1243">
                  <c:v>18901.83641265987</c:v>
                </c:pt>
                <c:pt idx="1244">
                  <c:v>18938.23629264586</c:v>
                </c:pt>
                <c:pt idx="1245">
                  <c:v>18974.57023960735</c:v>
                </c:pt>
                <c:pt idx="1246">
                  <c:v>19010.83957125853</c:v>
                </c:pt>
                <c:pt idx="1247">
                  <c:v>19047.04558039159</c:v>
                </c:pt>
                <c:pt idx="1248">
                  <c:v>19083.18953529142</c:v>
                </c:pt>
                <c:pt idx="1249">
                  <c:v>19119.27268014574</c:v>
                </c:pt>
                <c:pt idx="1250">
                  <c:v>19155.29623545072</c:v>
                </c:pt>
                <c:pt idx="1251">
                  <c:v>19191.26139841197</c:v>
                </c:pt>
                <c:pt idx="1252">
                  <c:v>19227.16934334093</c:v>
                </c:pt>
                <c:pt idx="1253">
                  <c:v>19263.02122204647</c:v>
                </c:pt>
                <c:pt idx="1254">
                  <c:v>19298.81816422183</c:v>
                </c:pt>
                <c:pt idx="1255">
                  <c:v>19334.56127782672</c:v>
                </c:pt>
                <c:pt idx="1256">
                  <c:v>19370.25164946464</c:v>
                </c:pt>
                <c:pt idx="1257">
                  <c:v>19405.89034475537</c:v>
                </c:pt>
                <c:pt idx="1258">
                  <c:v>19441.47840870261</c:v>
                </c:pt>
                <c:pt idx="1259">
                  <c:v>19477.01686605674</c:v>
                </c:pt>
                <c:pt idx="1260">
                  <c:v>19512.50672167273</c:v>
                </c:pt>
                <c:pt idx="1261">
                  <c:v>19547.94896086314</c:v>
                </c:pt>
                <c:pt idx="1262">
                  <c:v>19583.34454974636</c:v>
                </c:pt>
                <c:pt idx="1263">
                  <c:v>19618.69443558978</c:v>
                </c:pt>
                <c:pt idx="1264">
                  <c:v>19653.99954714828</c:v>
                </c:pt>
                <c:pt idx="1265">
                  <c:v>19689.26079499774</c:v>
                </c:pt>
                <c:pt idx="1266">
                  <c:v>19724.47907186387</c:v>
                </c:pt>
                <c:pt idx="1267">
                  <c:v>19759.65525294597</c:v>
                </c:pt>
                <c:pt idx="1268">
                  <c:v>19794.79019623614</c:v>
                </c:pt>
                <c:pt idx="1269">
                  <c:v>19829.88474283361</c:v>
                </c:pt>
                <c:pt idx="1270">
                  <c:v>19864.93971725423</c:v>
                </c:pt>
                <c:pt idx="1271">
                  <c:v>19899.95592773539</c:v>
                </c:pt>
                <c:pt idx="1272">
                  <c:v>19934.93416653616</c:v>
                </c:pt>
                <c:pt idx="1273">
                  <c:v>19969.8752102328</c:v>
                </c:pt>
                <c:pt idx="1274">
                  <c:v>20004.77982000954</c:v>
                </c:pt>
                <c:pt idx="1275">
                  <c:v>20039.64874194495</c:v>
                </c:pt>
                <c:pt idx="1276">
                  <c:v>20074.48270729359</c:v>
                </c:pt>
                <c:pt idx="1277">
                  <c:v>20109.28243276322</c:v>
                </c:pt>
                <c:pt idx="1278">
                  <c:v>20144.04862078755</c:v>
                </c:pt>
                <c:pt idx="1279">
                  <c:v>20178.78195979445</c:v>
                </c:pt>
                <c:pt idx="1280">
                  <c:v>20213.4831244699</c:v>
                </c:pt>
                <c:pt idx="1281">
                  <c:v>20248.15277601747</c:v>
                </c:pt>
                <c:pt idx="1282">
                  <c:v>20282.79156241365</c:v>
                </c:pt>
                <c:pt idx="1283">
                  <c:v>20317.40011865872</c:v>
                </c:pt>
                <c:pt idx="1284">
                  <c:v>20351.97906702355</c:v>
                </c:pt>
                <c:pt idx="1285">
                  <c:v>20386.52901729221</c:v>
                </c:pt>
                <c:pt idx="1286">
                  <c:v>20421.05056700044</c:v>
                </c:pt>
                <c:pt idx="1287">
                  <c:v>20455.54430167003</c:v>
                </c:pt>
                <c:pt idx="1288">
                  <c:v>20490.01079503924</c:v>
                </c:pt>
                <c:pt idx="1289">
                  <c:v>20524.45060928919</c:v>
                </c:pt>
                <c:pt idx="1290">
                  <c:v>20558.86429526634</c:v>
                </c:pt>
                <c:pt idx="1291">
                  <c:v>20593.25239270115</c:v>
                </c:pt>
                <c:pt idx="1292">
                  <c:v>20627.61543042281</c:v>
                </c:pt>
                <c:pt idx="1293">
                  <c:v>20661.95392657031</c:v>
                </c:pt>
                <c:pt idx="1294">
                  <c:v>20696.26838879973</c:v>
                </c:pt>
                <c:pt idx="1295">
                  <c:v>20730.55931448784</c:v>
                </c:pt>
                <c:pt idx="1296">
                  <c:v>20764.82719093213</c:v>
                </c:pt>
                <c:pt idx="1297">
                  <c:v>20799.07249554722</c:v>
                </c:pt>
                <c:pt idx="1298">
                  <c:v>20833.29569605779</c:v>
                </c:pt>
                <c:pt idx="1299">
                  <c:v>20867.49725068799</c:v>
                </c:pt>
                <c:pt idx="1300">
                  <c:v>20901.67760834753</c:v>
                </c:pt>
                <c:pt idx="1301">
                  <c:v>20935.8372088142</c:v>
                </c:pt>
                <c:pt idx="1302">
                  <c:v>20969.97648291334</c:v>
                </c:pt>
                <c:pt idx="1303">
                  <c:v>21004.09585269378</c:v>
                </c:pt>
                <c:pt idx="1304">
                  <c:v>21038.19573160075</c:v>
                </c:pt>
                <c:pt idx="1305">
                  <c:v>21072.27652464552</c:v>
                </c:pt>
                <c:pt idx="1306">
                  <c:v>21106.3386285719</c:v>
                </c:pt>
                <c:pt idx="1307">
                  <c:v>21140.38243201971</c:v>
                </c:pt>
                <c:pt idx="1308">
                  <c:v>21174.4083156853</c:v>
                </c:pt>
                <c:pt idx="1309">
                  <c:v>21208.41665247885</c:v>
                </c:pt>
                <c:pt idx="1310">
                  <c:v>21242.407807679</c:v>
                </c:pt>
                <c:pt idx="1311">
                  <c:v>21276.38213908445</c:v>
                </c:pt>
                <c:pt idx="1312">
                  <c:v>21310.33999716273</c:v>
                </c:pt>
                <c:pt idx="1313">
                  <c:v>21344.28172519626</c:v>
                </c:pt>
                <c:pt idx="1314">
                  <c:v>21378.20765942552</c:v>
                </c:pt>
                <c:pt idx="1315">
                  <c:v>21412.11812918966</c:v>
                </c:pt>
                <c:pt idx="1316">
                  <c:v>21446.01345706437</c:v>
                </c:pt>
                <c:pt idx="1317">
                  <c:v>21479.89395899719</c:v>
                </c:pt>
                <c:pt idx="1318">
                  <c:v>21513.7599444401</c:v>
                </c:pt>
                <c:pt idx="1319">
                  <c:v>21547.61171647989</c:v>
                </c:pt>
                <c:pt idx="1320">
                  <c:v>21581.44957196571</c:v>
                </c:pt>
                <c:pt idx="1321">
                  <c:v>21615.27380163439</c:v>
                </c:pt>
                <c:pt idx="1322">
                  <c:v>21649.08469023328</c:v>
                </c:pt>
                <c:pt idx="1323">
                  <c:v>21682.88251664076</c:v>
                </c:pt>
                <c:pt idx="1324">
                  <c:v>21716.66755398439</c:v>
                </c:pt>
                <c:pt idx="1325">
                  <c:v>21750.44006975689</c:v>
                </c:pt>
                <c:pt idx="1326">
                  <c:v>21784.20032592973</c:v>
                </c:pt>
                <c:pt idx="1327">
                  <c:v>21817.94857906464</c:v>
                </c:pt>
                <c:pt idx="1328">
                  <c:v>21851.68508042293</c:v>
                </c:pt>
                <c:pt idx="1329">
                  <c:v>21885.41007607266</c:v>
                </c:pt>
                <c:pt idx="1330">
                  <c:v>21919.12380699375</c:v>
                </c:pt>
                <c:pt idx="1331">
                  <c:v>21952.82650918106</c:v>
                </c:pt>
                <c:pt idx="1332">
                  <c:v>21986.5184137454</c:v>
                </c:pt>
                <c:pt idx="1333">
                  <c:v>22020.19974701266</c:v>
                </c:pt>
                <c:pt idx="1334">
                  <c:v>22053.87073062095</c:v>
                </c:pt>
                <c:pt idx="1335">
                  <c:v>22087.53158161578</c:v>
                </c:pt>
                <c:pt idx="1336">
                  <c:v>22121.18251254348</c:v>
                </c:pt>
                <c:pt idx="1337">
                  <c:v>22154.82373154275</c:v>
                </c:pt>
                <c:pt idx="1338">
                  <c:v>22188.45544243434</c:v>
                </c:pt>
                <c:pt idx="1339">
                  <c:v>22222.07784480908</c:v>
                </c:pt>
                <c:pt idx="1340">
                  <c:v>22255.69113411407</c:v>
                </c:pt>
                <c:pt idx="1341">
                  <c:v>22289.29550173723</c:v>
                </c:pt>
                <c:pt idx="1342">
                  <c:v>22322.89113509017</c:v>
                </c:pt>
                <c:pt idx="1343">
                  <c:v>22356.47821768934</c:v>
                </c:pt>
                <c:pt idx="1344">
                  <c:v>22390.05692923578</c:v>
                </c:pt>
                <c:pt idx="1345">
                  <c:v>22423.62744569298</c:v>
                </c:pt>
                <c:pt idx="1346">
                  <c:v>22457.18993936352</c:v>
                </c:pt>
                <c:pt idx="1347">
                  <c:v>22490.7445789639</c:v>
                </c:pt>
                <c:pt idx="1348">
                  <c:v>22524.29152969805</c:v>
                </c:pt>
                <c:pt idx="1349">
                  <c:v>22557.83095332939</c:v>
                </c:pt>
                <c:pt idx="1350">
                  <c:v>22591.3630082513</c:v>
                </c:pt>
                <c:pt idx="1351">
                  <c:v>22624.88784955633</c:v>
                </c:pt>
                <c:pt idx="1352">
                  <c:v>22658.40562910395</c:v>
                </c:pt>
                <c:pt idx="1353">
                  <c:v>22691.91649558699</c:v>
                </c:pt>
                <c:pt idx="1354">
                  <c:v>22725.4205945967</c:v>
                </c:pt>
                <c:pt idx="1355">
                  <c:v>22758.91806868653</c:v>
                </c:pt>
                <c:pt idx="1356">
                  <c:v>22792.40905743466</c:v>
                </c:pt>
                <c:pt idx="1357">
                  <c:v>22825.89369750518</c:v>
                </c:pt>
                <c:pt idx="1358">
                  <c:v>22859.37212270818</c:v>
                </c:pt>
                <c:pt idx="1359">
                  <c:v>22892.84446405851</c:v>
                </c:pt>
                <c:pt idx="1360">
                  <c:v>22926.31084983338</c:v>
                </c:pt>
                <c:pt idx="1361">
                  <c:v>22959.77140562885</c:v>
                </c:pt>
                <c:pt idx="1362">
                  <c:v>22993.22625441518</c:v>
                </c:pt>
                <c:pt idx="1363">
                  <c:v>23026.67551659092</c:v>
                </c:pt>
                <c:pt idx="1364">
                  <c:v>23060.11931003614</c:v>
                </c:pt>
                <c:pt idx="1365">
                  <c:v>23093.55775016437</c:v>
                </c:pt>
                <c:pt idx="1366">
                  <c:v>23126.99094997366</c:v>
                </c:pt>
                <c:pt idx="1367">
                  <c:v>23160.41902009642</c:v>
                </c:pt>
                <c:pt idx="1368">
                  <c:v>23193.84206884846</c:v>
                </c:pt>
                <c:pt idx="1369">
                  <c:v>23227.26020227683</c:v>
                </c:pt>
                <c:pt idx="1370">
                  <c:v>23260.67352420689</c:v>
                </c:pt>
                <c:pt idx="1371">
                  <c:v>23294.08213628825</c:v>
                </c:pt>
                <c:pt idx="1372">
                  <c:v>23327.48613803984</c:v>
                </c:pt>
                <c:pt idx="1373">
                  <c:v>23360.88562689413</c:v>
                </c:pt>
                <c:pt idx="1374">
                  <c:v>23394.28069824032</c:v>
                </c:pt>
                <c:pt idx="1375">
                  <c:v>23427.67144546679</c:v>
                </c:pt>
                <c:pt idx="1376">
                  <c:v>23461.05796000254</c:v>
                </c:pt>
                <c:pt idx="1377">
                  <c:v>23494.44033135792</c:v>
                </c:pt>
                <c:pt idx="1378">
                  <c:v>23527.81864716445</c:v>
                </c:pt>
                <c:pt idx="1379">
                  <c:v>23561.19299321384</c:v>
                </c:pt>
                <c:pt idx="1380">
                  <c:v>23594.56345349618</c:v>
                </c:pt>
                <c:pt idx="1381">
                  <c:v>23627.93011023746</c:v>
                </c:pt>
                <c:pt idx="1382">
                  <c:v>23661.29304393621</c:v>
                </c:pt>
                <c:pt idx="1383">
                  <c:v>23694.65233339941</c:v>
                </c:pt>
                <c:pt idx="1384">
                  <c:v>23728.00805577773</c:v>
                </c:pt>
                <c:pt idx="1385">
                  <c:v>23761.36028659995</c:v>
                </c:pt>
                <c:pt idx="1386">
                  <c:v>23794.70909980678</c:v>
                </c:pt>
                <c:pt idx="1387">
                  <c:v>23828.05456778385</c:v>
                </c:pt>
                <c:pt idx="1388">
                  <c:v>23861.39676139421</c:v>
                </c:pt>
                <c:pt idx="1389">
                  <c:v>23894.73575000999</c:v>
                </c:pt>
                <c:pt idx="1390">
                  <c:v>23928.07160154347</c:v>
                </c:pt>
                <c:pt idx="1391">
                  <c:v>23961.40438247755</c:v>
                </c:pt>
                <c:pt idx="1392">
                  <c:v>23994.73415789558</c:v>
                </c:pt>
                <c:pt idx="1393">
                  <c:v>24028.06099151047</c:v>
                </c:pt>
                <c:pt idx="1394">
                  <c:v>24061.38494569337</c:v>
                </c:pt>
                <c:pt idx="1395">
                  <c:v>24094.7060815017</c:v>
                </c:pt>
                <c:pt idx="1396">
                  <c:v>24128.02445870645</c:v>
                </c:pt>
                <c:pt idx="1397">
                  <c:v>24161.34013581919</c:v>
                </c:pt>
                <c:pt idx="1398">
                  <c:v>24194.65317011833</c:v>
                </c:pt>
                <c:pt idx="1399">
                  <c:v>24227.96361767482</c:v>
                </c:pt>
                <c:pt idx="1400">
                  <c:v>24261.27153337752</c:v>
                </c:pt>
                <c:pt idx="1401">
                  <c:v>24294.5769709578</c:v>
                </c:pt>
                <c:pt idx="1402">
                  <c:v>24327.87998301381</c:v>
                </c:pt>
                <c:pt idx="1403">
                  <c:v>24361.18062103415</c:v>
                </c:pt>
                <c:pt idx="1404">
                  <c:v>24394.47893542111</c:v>
                </c:pt>
                <c:pt idx="1405">
                  <c:v>26057.28907760466</c:v>
                </c:pt>
                <c:pt idx="1406">
                  <c:v>27717.9670426927</c:v>
                </c:pt>
                <c:pt idx="1407">
                  <c:v>29377.92163412792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871528"/>
        <c:axId val="1885874584"/>
      </c:scatterChart>
      <c:valAx>
        <c:axId val="1885871528"/>
        <c:scaling>
          <c:orientation val="minMax"/>
          <c:max val="16.0"/>
          <c:min val="0.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885874584"/>
        <c:crosses val="autoZero"/>
        <c:crossBetween val="midCat"/>
        <c:minorUnit val="1.0"/>
      </c:valAx>
      <c:valAx>
        <c:axId val="1885874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5871528"/>
        <c:crossesAt val="0.0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trlProps/ctrlProp1.xml><?xml version="1.0" encoding="utf-8"?>
<formControlPr xmlns="http://schemas.microsoft.com/office/spreadsheetml/2009/9/main" objectType="Scroll" dx="16" fmlaLink="F22" horiz="1" max="10" noThreeD="1" page="10" val="6"/>
</file>

<file path=xl/ctrlProps/ctrlProp2.xml><?xml version="1.0" encoding="utf-8"?>
<formControlPr xmlns="http://schemas.microsoft.com/office/spreadsheetml/2009/9/main" objectType="Scroll" dx="16" fmlaLink="F24" horiz="1" max="10" noThreeD="1" page="10" val="5"/>
</file>

<file path=xl/ctrlProps/ctrlProp3.xml><?xml version="1.0" encoding="utf-8"?>
<formControlPr xmlns="http://schemas.microsoft.com/office/spreadsheetml/2009/9/main" objectType="Scroll" dx="16" fmlaLink="F26" horiz="1" max="10" noThreeD="1" page="10" val="5"/>
</file>

<file path=xl/ctrlProps/ctrlProp4.xml><?xml version="1.0" encoding="utf-8"?>
<formControlPr xmlns="http://schemas.microsoft.com/office/spreadsheetml/2009/9/main" objectType="Scroll" dx="16" fmlaLink="F30" horiz="1" inc="10" max="10000" noThreeD="1" page="50" val="40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4" Type="http://schemas.openxmlformats.org/officeDocument/2006/relationships/chart" Target="../charts/chart2.xml"/><Relationship Id="rId1" Type="http://schemas.openxmlformats.org/officeDocument/2006/relationships/chart" Target="../charts/chart1.xml"/><Relationship Id="rId2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118533</xdr:colOff>
      <xdr:row>2</xdr:row>
      <xdr:rowOff>63499</xdr:rowOff>
    </xdr:from>
    <xdr:to>
      <xdr:col>19</xdr:col>
      <xdr:colOff>270934</xdr:colOff>
      <xdr:row>36</xdr:row>
      <xdr:rowOff>67733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717890</xdr:colOff>
      <xdr:row>0</xdr:row>
      <xdr:rowOff>67735</xdr:rowOff>
    </xdr:from>
    <xdr:to>
      <xdr:col>19</xdr:col>
      <xdr:colOff>266602</xdr:colOff>
      <xdr:row>1</xdr:row>
      <xdr:rowOff>190975</xdr:rowOff>
    </xdr:to>
    <xdr:pic>
      <xdr:nvPicPr>
        <xdr:cNvPr id="3" name="3 Imagen" descr="agua_molecula.gif">
          <a:hlinkClick xmlns:r="http://schemas.openxmlformats.org/officeDocument/2006/relationships" r:id="rId2" tooltip="Back to Index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869490" y="67735"/>
          <a:ext cx="374212" cy="3518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</xdr:colOff>
          <xdr:row>21</xdr:row>
          <xdr:rowOff>38100</xdr:rowOff>
        </xdr:from>
        <xdr:to>
          <xdr:col>6</xdr:col>
          <xdr:colOff>0</xdr:colOff>
          <xdr:row>22</xdr:row>
          <xdr:rowOff>12700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23</xdr:row>
          <xdr:rowOff>38100</xdr:rowOff>
        </xdr:from>
        <xdr:to>
          <xdr:col>6</xdr:col>
          <xdr:colOff>12700</xdr:colOff>
          <xdr:row>24</xdr:row>
          <xdr:rowOff>12700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84667</xdr:colOff>
      <xdr:row>36</xdr:row>
      <xdr:rowOff>118533</xdr:rowOff>
    </xdr:from>
    <xdr:to>
      <xdr:col>16</xdr:col>
      <xdr:colOff>1168400</xdr:colOff>
      <xdr:row>69</xdr:row>
      <xdr:rowOff>59266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25</xdr:row>
          <xdr:rowOff>25400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30</xdr:row>
          <xdr:rowOff>25400</xdr:rowOff>
        </xdr:from>
        <xdr:to>
          <xdr:col>6</xdr:col>
          <xdr:colOff>0</xdr:colOff>
          <xdr:row>31</xdr:row>
          <xdr:rowOff>63500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-Minera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ilianomonroy/Documents/Microsoft%20User%20Data/Office%202011%20AutoRecovery/CubicEquatio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-Minerals"/>
      <sheetName val="H3PO4 CLOSED"/>
      <sheetName val="H2CO3 CLOSED"/>
      <sheetName val="SOL-P-CLOSED"/>
      <sheetName val="H3PO4 OPEN"/>
      <sheetName val="H2CO3 OPEN"/>
      <sheetName val="SOL-P-OPEN"/>
    </sheetNames>
    <sheetDataSet>
      <sheetData sheetId="0"/>
      <sheetData sheetId="1">
        <row r="3">
          <cell r="AG3">
            <v>4.6769966263958212E-20</v>
          </cell>
          <cell r="AH3">
            <v>9.9992414799640676E-35</v>
          </cell>
        </row>
        <row r="4">
          <cell r="AG4">
            <v>4.6762296635044067E-19</v>
          </cell>
          <cell r="AH4">
            <v>3.1615192645182942E-33</v>
          </cell>
        </row>
        <row r="5">
          <cell r="AG5">
            <v>4.6738059684524007E-18</v>
          </cell>
          <cell r="AH5">
            <v>9.9924199742404645E-32</v>
          </cell>
        </row>
        <row r="6">
          <cell r="AG6">
            <v>4.666158079048344E-17</v>
          </cell>
          <cell r="AH6">
            <v>3.1547100377323282E-30</v>
          </cell>
        </row>
        <row r="7">
          <cell r="AG7">
            <v>4.6421371989076754E-16</v>
          </cell>
          <cell r="AH7">
            <v>9.9247133455326593E-29</v>
          </cell>
        </row>
        <row r="8">
          <cell r="AG8">
            <v>4.8600620993912023E-16</v>
          </cell>
          <cell r="AH8">
            <v>1.0632657351059734E-28</v>
          </cell>
        </row>
        <row r="9">
          <cell r="AG9">
            <v>5.088196853061871E-16</v>
          </cell>
          <cell r="AH9">
            <v>1.1391053852146481E-28</v>
          </cell>
        </row>
        <row r="10">
          <cell r="AG10">
            <v>5.3270183302517924E-16</v>
          </cell>
          <cell r="AH10">
            <v>1.2203493978474786E-28</v>
          </cell>
        </row>
        <row r="11">
          <cell r="AG11">
            <v>5.5770255705661797E-16</v>
          </cell>
          <cell r="AH11">
            <v>1.307382404629723E-28</v>
          </cell>
        </row>
        <row r="12">
          <cell r="AG12">
            <v>5.8387408061644561E-16</v>
          </cell>
          <cell r="AH12">
            <v>1.4006163651449651E-28</v>
          </cell>
        </row>
        <row r="13">
          <cell r="AG13">
            <v>6.1127105317547406E-16</v>
          </cell>
          <cell r="AH13">
            <v>1.5004925041300099E-28</v>
          </cell>
        </row>
        <row r="14">
          <cell r="AG14">
            <v>6.3995066233977047E-16</v>
          </cell>
          <cell r="AH14">
            <v>1.6074833855668334E-28</v>
          </cell>
        </row>
        <row r="15">
          <cell r="AG15">
            <v>6.6997275083071551E-16</v>
          </cell>
          <cell r="AH15">
            <v>1.7220951333053205E-28</v>
          </cell>
        </row>
        <row r="16">
          <cell r="AG16">
            <v>7.0139993879300971E-16</v>
          </cell>
          <cell r="AH16">
            <v>1.8448698085246276E-28</v>
          </cell>
        </row>
        <row r="17">
          <cell r="AG17">
            <v>7.3429775166881338E-16</v>
          </cell>
          <cell r="AH17">
            <v>1.9763879550618884E-28</v>
          </cell>
        </row>
        <row r="18">
          <cell r="AG18">
            <v>7.6873475388655873E-16</v>
          </cell>
          <cell r="AH18">
            <v>2.1172713244079543E-28</v>
          </cell>
        </row>
        <row r="19">
          <cell r="AG19">
            <v>8.0478268862370785E-16</v>
          </cell>
          <cell r="AH19">
            <v>2.2681857929941668E-28</v>
          </cell>
        </row>
        <row r="20">
          <cell r="AG20">
            <v>8.425166239139641E-16</v>
          </cell>
          <cell r="AH20">
            <v>2.4298444852757363E-28</v>
          </cell>
        </row>
        <row r="21">
          <cell r="AG21">
            <v>8.8201510538107965E-16</v>
          </cell>
          <cell r="AH21">
            <v>2.6030111170597588E-28</v>
          </cell>
        </row>
        <row r="22">
          <cell r="AG22">
            <v>9.2336031589355539E-16</v>
          </cell>
          <cell r="AH22">
            <v>2.7885035745336834E-28</v>
          </cell>
        </row>
        <row r="23">
          <cell r="AG23">
            <v>9.6663824244715794E-16</v>
          </cell>
          <cell r="AH23">
            <v>2.9871977455274068E-28</v>
          </cell>
        </row>
        <row r="24">
          <cell r="AG24">
            <v>1.0119388505953104E-15</v>
          </cell>
          <cell r="AH24">
            <v>3.2000316206940072E-28</v>
          </cell>
        </row>
        <row r="25">
          <cell r="AG25">
            <v>1.0593562667611105E-15</v>
          </cell>
          <cell r="AH25">
            <v>3.428009683525454E-28</v>
          </cell>
        </row>
        <row r="26">
          <cell r="AG26">
            <v>1.1089889687789213E-15</v>
          </cell>
          <cell r="AH26">
            <v>3.6722076094358536E-28</v>
          </cell>
        </row>
        <row r="27">
          <cell r="AG27">
            <v>1.1609399850282924E-15</v>
          </cell>
          <cell r="AH27">
            <v>3.9337772955516891E-28</v>
          </cell>
        </row>
        <row r="28">
          <cell r="AG28">
            <v>1.2153171025383397E-15</v>
          </cell>
          <cell r="AH28">
            <v>4.2139522443523898E-28</v>
          </cell>
        </row>
        <row r="29">
          <cell r="AG29">
            <v>1.2722330844566979E-15</v>
          </cell>
          <cell r="AH29">
            <v>4.5140533259116518E-28</v>
          </cell>
        </row>
        <row r="30">
          <cell r="AG30">
            <v>1.3318058972937829E-15</v>
          </cell>
          <cell r="AH30">
            <v>4.835494945207746E-28</v>
          </cell>
        </row>
        <row r="31">
          <cell r="AG31">
            <v>1.3941589483703683E-15</v>
          </cell>
          <cell r="AH31">
            <v>5.1797916428065617E-28</v>
          </cell>
        </row>
        <row r="32">
          <cell r="AG32">
            <v>1.4594213339144311E-15</v>
          </cell>
          <cell r="AH32">
            <v>5.5485651591827395E-28</v>
          </cell>
        </row>
        <row r="33">
          <cell r="AG33">
            <v>1.5277280982718446E-15</v>
          </cell>
          <cell r="AH33">
            <v>5.9435519950400446E-28</v>
          </cell>
        </row>
        <row r="34">
          <cell r="AG34">
            <v>1.59922050471489E-15</v>
          </cell>
          <cell r="AH34">
            <v>6.3666115022317869E-28</v>
          </cell>
        </row>
        <row r="35">
          <cell r="AG35">
            <v>1.6740463183526245E-15</v>
          </cell>
          <cell r="AH35">
            <v>6.8197345422744223E-28</v>
          </cell>
        </row>
        <row r="36">
          <cell r="AG36">
            <v>1.7523601016680467E-15</v>
          </cell>
          <cell r="AH36">
            <v>7.3050527520037059E-28</v>
          </cell>
        </row>
        <row r="37">
          <cell r="AG37">
            <v>1.8343235232286534E-15</v>
          </cell>
          <cell r="AH37">
            <v>7.8248484586531858E-28</v>
          </cell>
        </row>
        <row r="38">
          <cell r="AG38">
            <v>1.9201056801394493E-15</v>
          </cell>
          <cell r="AH38">
            <v>8.3815652895513912E-28</v>
          </cell>
        </row>
        <row r="39">
          <cell r="AG39">
            <v>2.0098834348308304E-15</v>
          </cell>
          <cell r="AH39">
            <v>8.9778195247494869E-28</v>
          </cell>
        </row>
        <row r="40">
          <cell r="AG40">
            <v>2.1038417667979082E-15</v>
          </cell>
          <cell r="AH40">
            <v>9.6164122442181301E-28</v>
          </cell>
        </row>
        <row r="41">
          <cell r="AG41">
            <v>2.2021741399329757E-15</v>
          </cell>
          <cell r="AH41">
            <v>1.0300342324805614E-27</v>
          </cell>
        </row>
        <row r="42">
          <cell r="AG42">
            <v>2.3050828861187786E-15</v>
          </cell>
          <cell r="AH42">
            <v>1.1032820345943611E-27</v>
          </cell>
        </row>
        <row r="43">
          <cell r="AG43">
            <v>2.4127796057772581E-15</v>
          </cell>
          <cell r="AH43">
            <v>1.1817283467138469E-27</v>
          </cell>
        </row>
        <row r="44">
          <cell r="AG44">
            <v>2.5254855860963072E-15</v>
          </cell>
          <cell r="AH44">
            <v>1.2657411344611545E-27</v>
          </cell>
        </row>
        <row r="45">
          <cell r="AG45">
            <v>2.6434322376860714E-15</v>
          </cell>
          <cell r="AH45">
            <v>1.3557143159070652E-27</v>
          </cell>
        </row>
        <row r="46">
          <cell r="AG46">
            <v>2.76686155044624E-15</v>
          </cell>
          <cell r="AH46">
            <v>1.4520695831524348E-27</v>
          </cell>
        </row>
        <row r="47">
          <cell r="AG47">
            <v>2.8960265694568185E-15</v>
          </cell>
          <cell r="AH47">
            <v>1.5552583509313709E-27</v>
          </cell>
        </row>
        <row r="48">
          <cell r="AG48">
            <v>3.0311918917369663E-15</v>
          </cell>
          <cell r="AH48">
            <v>1.6657638410152731E-27</v>
          </cell>
        </row>
        <row r="49">
          <cell r="AG49">
            <v>3.1726341847496992E-15</v>
          </cell>
          <cell r="AH49">
            <v>1.784103311796343E-27</v>
          </cell>
        </row>
        <row r="50">
          <cell r="AG50">
            <v>3.3206427275646154E-15</v>
          </cell>
          <cell r="AH50">
            <v>1.9108304430688622E-27</v>
          </cell>
        </row>
        <row r="51">
          <cell r="AG51">
            <v>3.4755199756263139E-15</v>
          </cell>
          <cell r="AH51">
            <v>2.0465378867091591E-27</v>
          </cell>
        </row>
        <row r="52">
          <cell r="AG52">
            <v>3.6375821501129016E-15</v>
          </cell>
          <cell r="AH52">
            <v>2.1918599946834959E-27</v>
          </cell>
        </row>
        <row r="53">
          <cell r="AG53">
            <v>3.80715985290691E-15</v>
          </cell>
          <cell r="AH53">
            <v>2.3474757365900884E-27</v>
          </cell>
        </row>
        <row r="54">
          <cell r="AG54">
            <v>3.9845987082401526E-15</v>
          </cell>
          <cell r="AH54">
            <v>2.5141118197704067E-27</v>
          </cell>
        </row>
        <row r="55">
          <cell r="AG55">
            <v>4.1702600321144265E-15</v>
          </cell>
          <cell r="AH55">
            <v>2.6925460259088693E-27</v>
          </cell>
        </row>
        <row r="56">
          <cell r="AG56">
            <v>4.364521530641866E-15</v>
          </cell>
          <cell r="AH56">
            <v>2.8836107789831554E-27</v>
          </cell>
        </row>
        <row r="57">
          <cell r="AG57">
            <v>4.567778028491667E-15</v>
          </cell>
          <cell r="AH57">
            <v>3.0881969604327567E-27</v>
          </cell>
        </row>
        <row r="58">
          <cell r="AG58">
            <v>4.7804422286744135E-15</v>
          </cell>
          <cell r="AH58">
            <v>3.3072579884856946E-27</v>
          </cell>
        </row>
        <row r="59">
          <cell r="AG59">
            <v>5.0029455049410277E-15</v>
          </cell>
          <cell r="AH59">
            <v>3.5418141797265618E-27</v>
          </cell>
        </row>
        <row r="60">
          <cell r="AG60">
            <v>5.2357387281205259E-15</v>
          </cell>
          <cell r="AH60">
            <v>3.7929574122077903E-27</v>
          </cell>
        </row>
        <row r="61">
          <cell r="AG61">
            <v>5.4792931277693051E-15</v>
          </cell>
          <cell r="AH61">
            <v>4.0618561107051091E-27</v>
          </cell>
        </row>
        <row r="62">
          <cell r="AG62">
            <v>5.7341011905548126E-15</v>
          </cell>
          <cell r="AH62">
            <v>4.3497605761030126E-27</v>
          </cell>
        </row>
        <row r="63">
          <cell r="AG63">
            <v>6.0006775968477607E-15</v>
          </cell>
          <cell r="AH63">
            <v>4.6580086823714466E-27</v>
          </cell>
        </row>
        <row r="64">
          <cell r="AG64">
            <v>6.2795601970501538E-15</v>
          </cell>
          <cell r="AH64">
            <v>4.9880319661676943E-27</v>
          </cell>
        </row>
        <row r="65">
          <cell r="AG65">
            <v>6.5713110292405523E-15</v>
          </cell>
          <cell r="AH65">
            <v>5.3413621357724183E-27</v>
          </cell>
        </row>
        <row r="66">
          <cell r="AG66">
            <v>6.8765173797741322E-15</v>
          </cell>
          <cell r="AH66">
            <v>5.7196380278539722E-27</v>
          </cell>
        </row>
        <row r="67">
          <cell r="AG67">
            <v>7.1957928885322079E-15</v>
          </cell>
          <cell r="AH67">
            <v>6.1246130424558959E-27</v>
          </cell>
        </row>
        <row r="68">
          <cell r="AG68">
            <v>7.5297787005749574E-15</v>
          </cell>
          <cell r="AH68">
            <v>6.5581630886275781E-27</v>
          </cell>
        </row>
        <row r="69">
          <cell r="AG69">
            <v>7.879144666011257E-15</v>
          </cell>
          <cell r="AH69">
            <v>7.0222950752740068E-27</v>
          </cell>
        </row>
        <row r="70">
          <cell r="AG70">
            <v>8.2445905899615667E-15</v>
          </cell>
          <cell r="AH70">
            <v>7.5191559840966617E-27</v>
          </cell>
        </row>
        <row r="71">
          <cell r="AG71">
            <v>8.6268475345529831E-15</v>
          </cell>
          <cell r="AH71">
            <v>8.0510425639414647E-27</v>
          </cell>
        </row>
        <row r="72">
          <cell r="AG72">
            <v>9.0266791749504733E-15</v>
          </cell>
          <cell r="AH72">
            <v>8.620411688471769E-27</v>
          </cell>
        </row>
        <row r="73">
          <cell r="AG73">
            <v>9.4448832114946011E-15</v>
          </cell>
          <cell r="AH73">
            <v>9.2298914218531458E-27</v>
          </cell>
        </row>
        <row r="74">
          <cell r="AG74">
            <v>9.882292840083823E-15</v>
          </cell>
          <cell r="AH74">
            <v>9.882292840083794E-27</v>
          </cell>
        </row>
        <row r="75">
          <cell r="AG75">
            <v>1.033977828300843E-14</v>
          </cell>
          <cell r="AH75">
            <v>1.0580622658739223E-26</v>
          </cell>
        </row>
        <row r="76">
          <cell r="AG76">
            <v>1.0818248382514106E-14</v>
          </cell>
          <cell r="AH76">
            <v>1.1328096721235952E-26</v>
          </cell>
        </row>
        <row r="77">
          <cell r="AG77">
            <v>1.1318652259444631E-14</v>
          </cell>
          <cell r="AH77">
            <v>1.2128154405266139E-26</v>
          </cell>
        </row>
        <row r="78">
          <cell r="AG78">
            <v>1.184198103938681E-14</v>
          </cell>
          <cell r="AH78">
            <v>1.2984474008828609E-26</v>
          </cell>
        </row>
        <row r="79">
          <cell r="AG79">
            <v>1.2389269648815177E-14</v>
          </cell>
          <cell r="AH79">
            <v>1.3900989181293791E-26</v>
          </cell>
        </row>
        <row r="80">
          <cell r="AG80">
            <v>1.296159868380976E-14</v>
          </cell>
          <cell r="AH80">
            <v>1.4881906469205361E-26</v>
          </cell>
        </row>
        <row r="81">
          <cell r="AG81">
            <v>1.3560096353997136E-14</v>
          </cell>
          <cell r="AH81">
            <v>1.593172405105561E-26</v>
          </cell>
        </row>
        <row r="82">
          <cell r="AG82">
            <v>1.4185940504443254E-14</v>
          </cell>
          <cell r="AH82">
            <v>1.7055251740090679E-26</v>
          </cell>
        </row>
        <row r="83">
          <cell r="AG83">
            <v>1.4840360718305275E-14</v>
          </cell>
          <cell r="AH83">
            <v>1.825763233932173E-26</v>
          </cell>
        </row>
        <row r="84">
          <cell r="AG84">
            <v>1.5524640503130018E-14</v>
          </cell>
          <cell r="AH84">
            <v>1.9544364438359305E-26</v>
          </cell>
        </row>
        <row r="85">
          <cell r="AG85">
            <v>1.6240119563767444E-14</v>
          </cell>
          <cell r="AH85">
            <v>2.0921326747466246E-26</v>
          </cell>
        </row>
        <row r="86">
          <cell r="AG86">
            <v>1.6988196164948883E-14</v>
          </cell>
          <cell r="AH86">
            <v>2.2394804070361908E-26</v>
          </cell>
        </row>
        <row r="87">
          <cell r="AG87">
            <v>1.7770329586662786E-14</v>
          </cell>
          <cell r="AH87">
            <v>2.3971515023828312E-26</v>
          </cell>
        </row>
        <row r="88">
          <cell r="AG88">
            <v>1.8588042675542704E-14</v>
          </cell>
          <cell r="AH88">
            <v>2.5658641619085982E-26</v>
          </cell>
        </row>
        <row r="89">
          <cell r="AG89">
            <v>1.9442924495566006E-14</v>
          </cell>
          <cell r="AH89">
            <v>2.7463860827252325E-26</v>
          </cell>
        </row>
        <row r="90">
          <cell r="AG90">
            <v>2.0336633081445287E-14</v>
          </cell>
          <cell r="AH90">
            <v>2.9395378258988225E-26</v>
          </cell>
        </row>
        <row r="91">
          <cell r="AG91">
            <v>2.1270898298177466E-14</v>
          </cell>
          <cell r="AH91">
            <v>3.1461964096707044E-26</v>
          </cell>
        </row>
        <row r="92">
          <cell r="AG92">
            <v>2.2247524810299567E-14</v>
          </cell>
          <cell r="AH92">
            <v>3.3672991426492425E-26</v>
          </cell>
        </row>
        <row r="93">
          <cell r="AG93">
            <v>2.3268395164483396E-14</v>
          </cell>
          <cell r="AH93">
            <v>3.6038477126174599E-26</v>
          </cell>
        </row>
        <row r="94">
          <cell r="AG94">
            <v>2.4335472989183462E-14</v>
          </cell>
          <cell r="AH94">
            <v>3.8569125475878059E-26</v>
          </cell>
        </row>
        <row r="95">
          <cell r="AG95">
            <v>2.5450806315135595E-14</v>
          </cell>
          <cell r="AH95">
            <v>4.1276374667813196E-26</v>
          </cell>
        </row>
        <row r="96">
          <cell r="AG96">
            <v>2.6616531020584086E-14</v>
          </cell>
          <cell r="AH96">
            <v>4.4172446403166912E-26</v>
          </cell>
        </row>
        <row r="97">
          <cell r="AG97">
            <v>2.7834874405195756E-14</v>
          </cell>
          <cell r="AH97">
            <v>4.7270398775693435E-26</v>
          </cell>
        </row>
        <row r="98">
          <cell r="AG98">
            <v>2.9108158896698303E-14</v>
          </cell>
          <cell r="AH98">
            <v>5.0584182654050654E-26</v>
          </cell>
        </row>
        <row r="99">
          <cell r="AG99">
            <v>3.0438805894357118E-14</v>
          </cell>
          <cell r="AH99">
            <v>5.4128701788106493E-26</v>
          </cell>
        </row>
        <row r="100">
          <cell r="AG100">
            <v>3.1829339753480059E-14</v>
          </cell>
          <cell r="AH100">
            <v>5.7919876878396385E-26</v>
          </cell>
        </row>
        <row r="101">
          <cell r="AG101">
            <v>3.3282391915213359E-14</v>
          </cell>
          <cell r="AH101">
            <v>6.1974713862690794E-26</v>
          </cell>
        </row>
        <row r="102">
          <cell r="AG102">
            <v>3.4800705185961923E-14</v>
          </cell>
          <cell r="AH102">
            <v>6.631137668927011E-26</v>
          </cell>
        </row>
        <row r="103">
          <cell r="AG103">
            <v>3.6387138170834974E-14</v>
          </cell>
          <cell r="AH103">
            <v>7.0949264863052203E-26</v>
          </cell>
        </row>
        <row r="104">
          <cell r="AG104">
            <v>3.8044669865583699E-14</v>
          </cell>
          <cell r="AH104">
            <v>7.5909096068231064E-26</v>
          </cell>
        </row>
        <row r="105">
          <cell r="AG105">
            <v>3.9776404411557411E-14</v>
          </cell>
          <cell r="AH105">
            <v>8.1212994189596972E-26</v>
          </cell>
        </row>
        <row r="106">
          <cell r="AG106">
            <v>4.1585576018263125E-14</v>
          </cell>
          <cell r="AH106">
            <v>8.688458307429343E-26</v>
          </cell>
        </row>
        <row r="107">
          <cell r="AG107">
            <v>4.3475554058165864E-14</v>
          </cell>
          <cell r="AH107">
            <v>9.2949086396463224E-26</v>
          </cell>
        </row>
        <row r="108">
          <cell r="AG108">
            <v>4.5449848338416457E-14</v>
          </cell>
          <cell r="AH108">
            <v>9.9433434009114558E-26</v>
          </cell>
        </row>
        <row r="109">
          <cell r="AG109">
            <v>4.751211455423512E-14</v>
          </cell>
          <cell r="AH109">
            <v>1.0636637519064633E-25</v>
          </cell>
        </row>
        <row r="110">
          <cell r="AG110">
            <v>4.9666159928719464E-14</v>
          </cell>
          <cell r="AH110">
            <v>1.1377859921789406E-25</v>
          </cell>
        </row>
        <row r="111">
          <cell r="AG111">
            <v>5.1915949043875615E-14</v>
          </cell>
          <cell r="AH111">
            <v>1.2170286372333365E-25</v>
          </cell>
        </row>
        <row r="112">
          <cell r="AG112">
            <v>5.4265609867697923E-14</v>
          </cell>
          <cell r="AH112">
            <v>1.3017413132130229E-25</v>
          </cell>
        </row>
        <row r="113">
          <cell r="AG113">
            <v>5.6719439982141354E-14</v>
          </cell>
          <cell r="AH113">
            <v>1.39229715016824E-25</v>
          </cell>
        </row>
        <row r="114">
          <cell r="AG114">
            <v>5.9281913016841313E-14</v>
          </cell>
          <cell r="AH114">
            <v>1.489094329409344E-25</v>
          </cell>
        </row>
        <row r="115">
          <cell r="AG115">
            <v>6.1957685293442223E-14</v>
          </cell>
          <cell r="AH115">
            <v>1.592557729883839E-25</v>
          </cell>
        </row>
        <row r="116">
          <cell r="AG116">
            <v>6.4751602685387589E-14</v>
          </cell>
          <cell r="AH116">
            <v>1.7031406796730154E-25</v>
          </cell>
        </row>
        <row r="117">
          <cell r="AG117">
            <v>6.7668707698015371E-14</v>
          </cell>
          <cell r="AH117">
            <v>1.821326819059651E-25</v>
          </cell>
        </row>
        <row r="118">
          <cell r="AG118">
            <v>7.0714246773777053E-14</v>
          </cell>
          <cell r="AH118">
            <v>1.9476320819927457E-25</v>
          </cell>
        </row>
        <row r="119">
          <cell r="AG119">
            <v>7.3893677827369171E-14</v>
          </cell>
          <cell r="AH119">
            <v>2.0826068031701133E-25</v>
          </cell>
        </row>
        <row r="120">
          <cell r="AG120">
            <v>7.7212678015521315E-14</v>
          </cell>
          <cell r="AH120">
            <v>2.2268379583753386E-25</v>
          </cell>
        </row>
        <row r="121">
          <cell r="AG121">
            <v>8.0677151746134411E-14</v>
          </cell>
          <cell r="AH121">
            <v>2.380951546143553E-25</v>
          </cell>
        </row>
        <row r="122">
          <cell r="AG122">
            <v>8.429323893139633E-14</v>
          </cell>
          <cell r="AH122">
            <v>2.5456151192912773E-25</v>
          </cell>
        </row>
        <row r="123">
          <cell r="AG123">
            <v>8.8067323489429342E-14</v>
          </cell>
          <cell r="AH123">
            <v>2.7215404753307947E-25</v>
          </cell>
        </row>
        <row r="124">
          <cell r="AG124">
            <v>9.2006042098932671E-14</v>
          </cell>
          <cell r="AH124">
            <v>2.9094865152996522E-25</v>
          </cell>
        </row>
        <row r="125">
          <cell r="AG125">
            <v>9.6116293211186057E-14</v>
          </cell>
          <cell r="AH125">
            <v>3.1102622810728004E-25</v>
          </cell>
        </row>
        <row r="126">
          <cell r="AG126">
            <v>1.0040524632366465E-13</v>
          </cell>
          <cell r="AH126">
            <v>3.3247301817890786E-25</v>
          </cell>
        </row>
        <row r="127">
          <cell r="AG127">
            <v>1.0488035151939203E-13</v>
          </cell>
          <cell r="AH127">
            <v>3.5538094206171212E-25</v>
          </cell>
        </row>
        <row r="128">
          <cell r="AG128">
            <v>1.0954934927601368E-13</v>
          </cell>
          <cell r="AH128">
            <v>3.7984796337089185E-25</v>
          </cell>
        </row>
        <row r="129">
          <cell r="AG129">
            <v>1.1442028054842287E-13</v>
          </cell>
          <cell r="AH129">
            <v>4.0597847538442354E-25</v>
          </cell>
        </row>
        <row r="130">
          <cell r="AG130">
            <v>1.1950149712859902E-13</v>
          </cell>
          <cell r="AH130">
            <v>4.3388371119566456E-25</v>
          </cell>
        </row>
        <row r="131">
          <cell r="AG131">
            <v>1.2480167228613912E-13</v>
          </cell>
          <cell r="AH131">
            <v>4.6368217904540801E-25</v>
          </cell>
        </row>
        <row r="132">
          <cell r="AG132">
            <v>1.303298116927594E-13</v>
          </cell>
          <cell r="AH132">
            <v>4.9550012430042484E-25</v>
          </cell>
        </row>
        <row r="133">
          <cell r="AG133">
            <v>1.3609526463383579E-13</v>
          </cell>
          <cell r="AH133">
            <v>5.2947201962505477E-25</v>
          </cell>
        </row>
        <row r="134">
          <cell r="AG134">
            <v>1.4210773550982217E-13</v>
          </cell>
          <cell r="AH134">
            <v>5.6574108497579889E-25</v>
          </cell>
        </row>
        <row r="135">
          <cell r="AG135">
            <v>1.4837729563014084E-13</v>
          </cell>
          <cell r="AH135">
            <v>6.0445983913629559E-25</v>
          </cell>
        </row>
        <row r="136">
          <cell r="AG136">
            <v>1.5491439530188206E-13</v>
          </cell>
          <cell r="AH136">
            <v>6.4579068460175233E-25</v>
          </cell>
        </row>
        <row r="137">
          <cell r="AG137">
            <v>1.6172987621537627E-13</v>
          </cell>
          <cell r="AH137">
            <v>6.8990652771796175E-25</v>
          </cell>
        </row>
        <row r="138">
          <cell r="AG138">
            <v>1.6883498412841452E-13</v>
          </cell>
          <cell r="AH138">
            <v>7.3699143608069853E-25</v>
          </cell>
        </row>
        <row r="139">
          <cell r="AG139">
            <v>1.762413818505872E-13</v>
          </cell>
          <cell r="AH139">
            <v>7.8724133530669603E-25</v>
          </cell>
        </row>
        <row r="140">
          <cell r="AG140">
            <v>1.8396116252889823E-13</v>
          </cell>
          <cell r="AH140">
            <v>8.4086474739781678E-25</v>
          </cell>
        </row>
        <row r="141">
          <cell r="AG141">
            <v>1.9200686323547609E-13</v>
          </cell>
          <cell r="AH141">
            <v>8.9808357303556903E-25</v>
          </cell>
        </row>
        <row r="142">
          <cell r="AG142">
            <v>2.0039147885786469E-13</v>
          </cell>
          <cell r="AH142">
            <v>9.5913392026409545E-25</v>
          </cell>
        </row>
        <row r="143">
          <cell r="AG143">
            <v>2.0912847629201335E-13</v>
          </cell>
          <cell r="AH143">
            <v>1.024266982146241E-24</v>
          </cell>
        </row>
        <row r="144">
          <cell r="AG144">
            <v>2.1823180893772358E-13</v>
          </cell>
          <cell r="AH144">
            <v>1.0937499661097284E-24</v>
          </cell>
        </row>
        <row r="145">
          <cell r="AG145">
            <v>2.2771593149592466E-13</v>
          </cell>
          <cell r="AH145">
            <v>1.1678670778388239E-24</v>
          </cell>
        </row>
        <row r="146">
          <cell r="AG146">
            <v>2.3759581506676943E-13</v>
          </cell>
          <cell r="AH146">
            <v>1.2469205627116552E-24</v>
          </cell>
        </row>
        <row r="147">
          <cell r="AG147">
            <v>2.4788696254713024E-13</v>
          </cell>
          <cell r="AH147">
            <v>1.3312318079345048E-24</v>
          </cell>
        </row>
        <row r="148">
          <cell r="AG148">
            <v>2.5860542432568466E-13</v>
          </cell>
          <cell r="AH148">
            <v>1.4211425086825812E-24</v>
          </cell>
        </row>
        <row r="149">
          <cell r="AG149">
            <v>2.6976781427335827E-13</v>
          </cell>
          <cell r="AH149">
            <v>1.5170159017218382E-24</v>
          </cell>
        </row>
        <row r="150">
          <cell r="AG150">
            <v>2.8139132602648104E-13</v>
          </cell>
          <cell r="AH150">
            <v>1.6192380701589722E-24</v>
          </cell>
        </row>
        <row r="151">
          <cell r="AG151">
            <v>2.9349374955959235E-13</v>
          </cell>
          <cell r="AH151">
            <v>1.7282193231468762E-24</v>
          </cell>
        </row>
        <row r="152">
          <cell r="AG152">
            <v>3.0609348804441182E-13</v>
          </cell>
          <cell r="AH152">
            <v>1.8443956545609664E-24</v>
          </cell>
        </row>
        <row r="153">
          <cell r="AG153">
            <v>3.1920957499107259E-13</v>
          </cell>
          <cell r="AH153">
            <v>1.9682302848582276E-24</v>
          </cell>
        </row>
        <row r="154">
          <cell r="AG154">
            <v>3.3286169166730248E-13</v>
          </cell>
          <cell r="AH154">
            <v>2.1002152905358541E-24</v>
          </cell>
        </row>
        <row r="155">
          <cell r="AG155">
            <v>3.4707018479081735E-13</v>
          </cell>
          <cell r="AH155">
            <v>2.2408733258202989E-24</v>
          </cell>
        </row>
        <row r="156">
          <cell r="AG156">
            <v>3.6185608448980286E-13</v>
          </cell>
          <cell r="AH156">
            <v>2.3907594414409515E-24</v>
          </cell>
        </row>
        <row r="157">
          <cell r="AG157">
            <v>3.7724112252595475E-13</v>
          </cell>
          <cell r="AH157">
            <v>2.5504630055755795E-24</v>
          </cell>
        </row>
        <row r="158">
          <cell r="AG158">
            <v>3.9324775077417939E-13</v>
          </cell>
          <cell r="AH158">
            <v>2.7206097322978771E-24</v>
          </cell>
        </row>
        <row r="159">
          <cell r="AG159">
            <v>4.0989915995268178E-13</v>
          </cell>
          <cell r="AH159">
            <v>2.9018638231109972E-24</v>
          </cell>
        </row>
        <row r="160">
          <cell r="AG160">
            <v>4.2721929859682826E-13</v>
          </cell>
          <cell r="AH160">
            <v>3.094930227415563E-24</v>
          </cell>
        </row>
        <row r="161">
          <cell r="AG161">
            <v>4.4523289226985316E-13</v>
          </cell>
          <cell r="AH161">
            <v>3.3005570280366933E-24</v>
          </cell>
        </row>
        <row r="162">
          <cell r="AG162">
            <v>4.6396546300316088E-13</v>
          </cell>
          <cell r="AH162">
            <v>3.5195379582222926E-24</v>
          </cell>
        </row>
        <row r="163">
          <cell r="AG163">
            <v>4.8344334895872372E-13</v>
          </cell>
          <cell r="AH163">
            <v>3.7527150568252679E-24</v>
          </cell>
        </row>
        <row r="164">
          <cell r="AG164">
            <v>5.0369372430581712E-13</v>
          </cell>
          <cell r="AH164">
            <v>4.0009814686953761E-24</v>
          </cell>
        </row>
        <row r="165">
          <cell r="AG165">
            <v>5.2474461930414395E-13</v>
          </cell>
          <cell r="AH165">
            <v>4.2652843976331998E-24</v>
          </cell>
        </row>
        <row r="166">
          <cell r="AG166">
            <v>5.4662494058521018E-13</v>
          </cell>
          <cell r="AH166">
            <v>4.5466282195992664E-24</v>
          </cell>
        </row>
        <row r="167">
          <cell r="AG167">
            <v>5.6936449162370515E-13</v>
          </cell>
          <cell r="AH167">
            <v>4.8460777642269261E-24</v>
          </cell>
        </row>
        <row r="168">
          <cell r="AG168">
            <v>5.9299399339053597E-13</v>
          </cell>
          <cell r="AH168">
            <v>5.1647617730581225E-24</v>
          </cell>
        </row>
        <row r="169">
          <cell r="AG169">
            <v>6.1754510517915384E-13</v>
          </cell>
          <cell r="AH169">
            <v>5.5038765433082195E-24</v>
          </cell>
        </row>
        <row r="170">
          <cell r="AG170">
            <v>6.4305044559678778E-13</v>
          </cell>
          <cell r="AH170">
            <v>5.864689766369164E-24</v>
          </cell>
        </row>
        <row r="171">
          <cell r="AG171">
            <v>6.6954361371230686E-13</v>
          </cell>
          <cell r="AH171">
            <v>6.2485445706816783E-24</v>
          </cell>
        </row>
        <row r="172">
          <cell r="AG172">
            <v>6.9705921035252332E-13</v>
          </cell>
          <cell r="AH172">
            <v>6.6568637790461455E-24</v>
          </cell>
        </row>
        <row r="173">
          <cell r="AG173">
            <v>7.2563285953896406E-13</v>
          </cell>
          <cell r="AH173">
            <v>7.0911543909007312E-24</v>
          </cell>
        </row>
        <row r="174">
          <cell r="AG174">
            <v>7.5530123005735593E-13</v>
          </cell>
          <cell r="AH174">
            <v>7.5530123005735359E-24</v>
          </cell>
        </row>
        <row r="175">
          <cell r="AG175">
            <v>7.8610205715240399E-13</v>
          </cell>
          <cell r="AH175">
            <v>8.0441272630153771E-24</v>
          </cell>
        </row>
        <row r="176">
          <cell r="AG176">
            <v>8.1807416434081023E-13</v>
          </cell>
          <cell r="AH176">
            <v>8.566288119041431E-24</v>
          </cell>
        </row>
        <row r="177">
          <cell r="AG177">
            <v>8.5125748533595326E-13</v>
          </cell>
          <cell r="AH177">
            <v>9.1213882926548982E-24</v>
          </cell>
        </row>
        <row r="178">
          <cell r="AG178">
            <v>8.8569308607813428E-13</v>
          </cell>
          <cell r="AH178">
            <v>9.7114315735944032E-24</v>
          </cell>
        </row>
        <row r="179">
          <cell r="AG179">
            <v>9.2142318686493728E-13</v>
          </cell>
          <cell r="AH179">
            <v>1.0338538198841833E-23</v>
          </cell>
        </row>
        <row r="180">
          <cell r="AG180">
            <v>9.5849118457689191E-13</v>
          </cell>
          <cell r="AH180">
            <v>1.1004951247447923E-23</v>
          </cell>
        </row>
        <row r="181">
          <cell r="AG181">
            <v>9.9694167499440436E-13</v>
          </cell>
          <cell r="AH181">
            <v>1.1713043363682413E-23</v>
          </cell>
        </row>
        <row r="182">
          <cell r="AG182">
            <v>1.0368204752027246E-12</v>
          </cell>
          <cell r="AH182">
            <v>1.2465323824193571E-23</v>
          </cell>
        </row>
        <row r="183">
          <cell r="AG183">
            <v>1.0781746460826518E-12</v>
          </cell>
          <cell r="AH183">
            <v>1.3264445965571741E-23</v>
          </cell>
        </row>
        <row r="184">
          <cell r="AG184">
            <v>1.1210525148856474E-12</v>
          </cell>
          <cell r="AH184">
            <v>1.4113214989452972E-23</v>
          </cell>
        </row>
        <row r="185">
          <cell r="AG185">
            <v>1.1655036978930903E-12</v>
          </cell>
          <cell r="AH185">
            <v>1.50145961630746E-23</v>
          </cell>
        </row>
        <row r="186">
          <cell r="AG186">
            <v>1.2115791231605788E-12</v>
          </cell>
          <cell r="AH186">
            <v>1.597172343400692E-23</v>
          </cell>
        </row>
        <row r="187">
          <cell r="AG187">
            <v>1.259331053349346E-12</v>
          </cell>
          <cell r="AH187">
            <v>1.6987908478633129E-23</v>
          </cell>
        </row>
        <row r="188">
          <cell r="AG188">
            <v>1.3088131086482059E-12</v>
          </cell>
          <cell r="AH188">
            <v>1.8066650204839645E-23</v>
          </cell>
        </row>
        <row r="189">
          <cell r="AG189">
            <v>1.3600802897907729E-12</v>
          </cell>
          <cell r="AH189">
            <v>1.9211644730308571E-23</v>
          </cell>
        </row>
        <row r="190">
          <cell r="AG190">
            <v>1.4131890011741617E-12</v>
          </cell>
          <cell r="AH190">
            <v>2.0426795858778406E-23</v>
          </cell>
        </row>
        <row r="191">
          <cell r="AG191">
            <v>1.4681970740868446E-12</v>
          </cell>
          <cell r="AH191">
            <v>2.1716226077658641E-23</v>
          </cell>
        </row>
        <row r="192">
          <cell r="AG192">
            <v>1.5251637900549447E-12</v>
          </cell>
          <cell r="AH192">
            <v>2.3084288101452563E-23</v>
          </cell>
        </row>
        <row r="193">
          <cell r="AG193">
            <v>1.5841499043178366E-12</v>
          </cell>
          <cell r="AH193">
            <v>2.4535576986560765E-23</v>
          </cell>
        </row>
        <row r="194">
          <cell r="AG194">
            <v>1.6452176694456545E-12</v>
          </cell>
          <cell r="AH194">
            <v>2.6074942844211499E-23</v>
          </cell>
        </row>
        <row r="195">
          <cell r="AG195">
            <v>1.7084308591129617E-12</v>
          </cell>
          <cell r="AH195">
            <v>2.7707504179489829E-23</v>
          </cell>
        </row>
        <row r="196">
          <cell r="AG196">
            <v>1.7738547920447321E-12</v>
          </cell>
          <cell r="AH196">
            <v>2.9438661885728066E-23</v>
          </cell>
        </row>
        <row r="197">
          <cell r="AG197">
            <v>1.8415563561524486E-12</v>
          </cell>
          <cell r="AH197">
            <v>3.1274113924864668E-23</v>
          </cell>
        </row>
        <row r="198">
          <cell r="AG198">
            <v>1.9116040328801938E-12</v>
          </cell>
          <cell r="AH198">
            <v>3.3219870725798401E-23</v>
          </cell>
        </row>
        <row r="199">
          <cell r="AG199">
            <v>1.9840679217822606E-12</v>
          </cell>
          <cell r="AH199">
            <v>3.5282271334240997E-23</v>
          </cell>
        </row>
        <row r="200">
          <cell r="AG200">
            <v>2.0590197653558929E-12</v>
          </cell>
          <cell r="AH200">
            <v>3.7468000349130332E-23</v>
          </cell>
        </row>
        <row r="201">
          <cell r="AG201">
            <v>2.1365329741545767E-12</v>
          </cell>
          <cell r="AH201">
            <v>3.9784105682292843E-23</v>
          </cell>
        </row>
        <row r="202">
          <cell r="AG202">
            <v>2.2166826522092953E-12</v>
          </cell>
          <cell r="AH202">
            <v>4.2238017179753856E-23</v>
          </cell>
        </row>
        <row r="203">
          <cell r="AG203">
            <v>2.2995456227870424E-12</v>
          </cell>
          <cell r="AH203">
            <v>4.4837566144885512E-23</v>
          </cell>
        </row>
        <row r="204">
          <cell r="AG204">
            <v>2.3852004545178455E-12</v>
          </cell>
          <cell r="AH204">
            <v>4.7591005805460881E-23</v>
          </cell>
        </row>
        <row r="205">
          <cell r="AG205">
            <v>2.473727487923413E-12</v>
          </cell>
          <cell r="AH205">
            <v>5.0507032768652551E-23</v>
          </cell>
        </row>
        <row r="206">
          <cell r="AG206">
            <v>2.5652088623825043E-12</v>
          </cell>
          <cell r="AH206">
            <v>5.3594809510082455E-23</v>
          </cell>
        </row>
        <row r="207">
          <cell r="AG207">
            <v>2.6597285435698146E-12</v>
          </cell>
          <cell r="AH207">
            <v>5.68639879451923E-23</v>
          </cell>
        </row>
        <row r="208">
          <cell r="AG208">
            <v>2.7573723514071931E-12</v>
          </cell>
          <cell r="AH208">
            <v>6.032473413348178E-23</v>
          </cell>
        </row>
        <row r="209">
          <cell r="AG209">
            <v>2.8582279885675889E-12</v>
          </cell>
          <cell r="AH209">
            <v>6.3987754168539089E-23</v>
          </cell>
        </row>
        <row r="210">
          <cell r="AG210">
            <v>2.9623850695740561E-12</v>
          </cell>
          <cell r="AH210">
            <v>6.786432130929393E-23</v>
          </cell>
        </row>
        <row r="211">
          <cell r="AG211">
            <v>3.0699351505376413E-12</v>
          </cell>
          <cell r="AH211">
            <v>7.1966304410538259E-23</v>
          </cell>
        </row>
        <row r="212">
          <cell r="AG212">
            <v>3.180971759579679E-12</v>
          </cell>
          <cell r="AH212">
            <v>7.6306197713510619E-23</v>
          </cell>
        </row>
        <row r="213">
          <cell r="AG213">
            <v>3.2955904279856615E-12</v>
          </cell>
          <cell r="AH213">
            <v>8.089715206022628E-23</v>
          </cell>
        </row>
        <row r="214">
          <cell r="AG214">
            <v>3.4138887221390143E-12</v>
          </cell>
          <cell r="AH214">
            <v>8.5753007598245385E-23</v>
          </cell>
        </row>
        <row r="215">
          <cell r="AG215">
            <v>3.5359662762849594E-12</v>
          </cell>
          <cell r="AH215">
            <v>9.0888328045757572E-23</v>
          </cell>
        </row>
        <row r="216">
          <cell r="AG216">
            <v>3.6619248261754323E-12</v>
          </cell>
          <cell r="AH216">
            <v>9.6318436590162721E-23</v>
          </cell>
        </row>
        <row r="217">
          <cell r="AG217">
            <v>3.7918682436477786E-12</v>
          </cell>
          <cell r="AH217">
            <v>1.0205945349683194E-22</v>
          </cell>
        </row>
        <row r="218">
          <cell r="AG218">
            <v>3.9259025721905848E-12</v>
          </cell>
          <cell r="AH218">
            <v>1.0812833550836416E-22</v>
          </cell>
        </row>
        <row r="219">
          <cell r="AG219">
            <v>4.0641360635514187E-12</v>
          </cell>
          <cell r="AH219">
            <v>1.1454291711849601E-22</v>
          </cell>
        </row>
        <row r="220">
          <cell r="AG220">
            <v>4.2066792154419482E-12</v>
          </cell>
          <cell r="AH220">
            <v>1.2132195380882455E-22</v>
          </cell>
        </row>
        <row r="221">
          <cell r="AG221">
            <v>4.3536448103969409E-12</v>
          </cell>
          <cell r="AH221">
            <v>1.284851673407165E-22</v>
          </cell>
        </row>
        <row r="222">
          <cell r="AG222">
            <v>4.5051479558441171E-12</v>
          </cell>
          <cell r="AH222">
            <v>1.3605329319917022E-22</v>
          </cell>
        </row>
        <row r="223">
          <cell r="AG223">
            <v>4.6613061254428698E-12</v>
          </cell>
          <cell r="AH223">
            <v>1.4404813029003686E-22</v>
          </cell>
        </row>
        <row r="224">
          <cell r="AG224">
            <v>4.8222392017499202E-12</v>
          </cell>
          <cell r="AH224">
            <v>1.5249259299681933E-22</v>
          </cell>
        </row>
        <row r="225">
          <cell r="AG225">
            <v>4.988069520270909E-12</v>
          </cell>
          <cell r="AH225">
            <v>1.6141076570836755E-22</v>
          </cell>
        </row>
        <row r="226">
          <cell r="AG226">
            <v>5.1589219149568838E-12</v>
          </cell>
          <cell r="AH226">
            <v>1.7082795993407849E-22</v>
          </cell>
        </row>
        <row r="227">
          <cell r="AG227">
            <v>5.3349237652050989E-12</v>
          </cell>
          <cell r="AH227">
            <v>1.807707741287895E-22</v>
          </cell>
        </row>
        <row r="228">
          <cell r="AG228">
            <v>5.5162050444236491E-12</v>
          </cell>
          <cell r="AH228">
            <v>1.912671563553818E-22</v>
          </cell>
        </row>
        <row r="229">
          <cell r="AG229">
            <v>5.7028983702196163E-12</v>
          </cell>
          <cell r="AH229">
            <v>2.0234646991922514E-22</v>
          </cell>
        </row>
        <row r="230">
          <cell r="AG230">
            <v>5.8951390562701047E-12</v>
          </cell>
          <cell r="AH230">
            <v>2.1403956211497939E-22</v>
          </cell>
        </row>
        <row r="231">
          <cell r="AG231">
            <v>6.0930651659359936E-12</v>
          </cell>
          <cell r="AH231">
            <v>2.2637883623300256E-22</v>
          </cell>
        </row>
        <row r="232">
          <cell r="AG232">
            <v>6.296817567677378E-12</v>
          </cell>
          <cell r="AH232">
            <v>2.3939832697959612E-22</v>
          </cell>
        </row>
        <row r="233">
          <cell r="AG233">
            <v>6.5065399923301421E-12</v>
          </cell>
          <cell r="AH233">
            <v>2.5313377947271569E-22</v>
          </cell>
        </row>
        <row r="234">
          <cell r="AG234">
            <v>6.7223790923023135E-12</v>
          </cell>
          <cell r="AH234">
            <v>2.6762273198244542E-22</v>
          </cell>
        </row>
        <row r="235">
          <cell r="AG235">
            <v>6.9444845027485819E-12</v>
          </cell>
          <cell r="AH235">
            <v>2.829046025936065E-22</v>
          </cell>
        </row>
        <row r="236">
          <cell r="AG236">
            <v>7.1730089047813759E-12</v>
          </cell>
          <cell r="AH236">
            <v>2.9902077997634294E-22</v>
          </cell>
        </row>
        <row r="237">
          <cell r="AG237">
            <v>7.4081080907758038E-12</v>
          </cell>
          <cell r="AH237">
            <v>3.1601471845933189E-22</v>
          </cell>
        </row>
        <row r="238">
          <cell r="AG238">
            <v>7.6499410318258926E-12</v>
          </cell>
          <cell r="AH238">
            <v>3.3393203760956661E-22</v>
          </cell>
        </row>
        <row r="239">
          <cell r="AG239">
            <v>7.8986699474086478E-12</v>
          </cell>
          <cell r="AH239">
            <v>3.5282062653233423E-22</v>
          </cell>
        </row>
        <row r="240">
          <cell r="AG240">
            <v>8.1544603773123456E-12</v>
          </cell>
          <cell r="AH240">
            <v>3.7273075311519218E-22</v>
          </cell>
        </row>
        <row r="241">
          <cell r="AG241">
            <v>8.4174812558843627E-12</v>
          </cell>
          <cell r="AH241">
            <v>3.9371517845034023E-22</v>
          </cell>
        </row>
        <row r="242">
          <cell r="AG242">
            <v>8.6879049886542229E-12</v>
          </cell>
          <cell r="AH242">
            <v>4.1582927668098711E-22</v>
          </cell>
        </row>
        <row r="243">
          <cell r="AG243">
            <v>8.9659075313859453E-12</v>
          </cell>
          <cell r="AH243">
            <v>4.3913116052888578E-22</v>
          </cell>
        </row>
        <row r="244">
          <cell r="AG244">
            <v>9.2516684716143237E-12</v>
          </cell>
          <cell r="AH244">
            <v>4.6368181277250233E-22</v>
          </cell>
        </row>
        <row r="245">
          <cell r="AG245">
            <v>9.5453711127185485E-12</v>
          </cell>
          <cell r="AH245">
            <v>4.895452239580016E-22</v>
          </cell>
        </row>
        <row r="246">
          <cell r="AG246">
            <v>9.8472025605865202E-12</v>
          </cell>
          <cell r="AH246">
            <v>5.1678853663864582E-22</v>
          </cell>
        </row>
        <row r="247">
          <cell r="AG247">
            <v>1.0157353812922611E-11</v>
          </cell>
          <cell r="AH247">
            <v>5.4548219645220494E-22</v>
          </cell>
        </row>
        <row r="248">
          <cell r="AG248">
            <v>1.0476019851251688E-11</v>
          </cell>
          <cell r="AH248">
            <v>5.7570011036066613E-22</v>
          </cell>
        </row>
        <row r="249">
          <cell r="AG249">
            <v>1.0803399735670951E-11</v>
          </cell>
          <cell r="AH249">
            <v>6.0751981239182508E-22</v>
          </cell>
        </row>
        <row r="250">
          <cell r="AG250">
            <v>1.1139696702402369E-11</v>
          </cell>
          <cell r="AH250">
            <v>6.4102263723853383E-22</v>
          </cell>
        </row>
        <row r="251">
          <cell r="AG251">
            <v>1.1485118264196644E-11</v>
          </cell>
          <cell r="AH251">
            <v>6.7629390208807721E-22</v>
          </cell>
        </row>
        <row r="252">
          <cell r="AG252">
            <v>1.1839876313641127E-11</v>
          </cell>
          <cell r="AH252">
            <v>7.1342309707191712E-22</v>
          </cell>
        </row>
        <row r="253">
          <cell r="AG253">
            <v>1.2204187229422712E-11</v>
          </cell>
          <cell r="AH253">
            <v>7.5250408474437532E-22</v>
          </cell>
        </row>
        <row r="254">
          <cell r="AG254">
            <v>1.2578271985597822E-11</v>
          </cell>
          <cell r="AH254">
            <v>7.9363530901823923E-22</v>
          </cell>
        </row>
        <row r="255">
          <cell r="AG255">
            <v>1.296235626392101E-11</v>
          </cell>
          <cell r="AH255">
            <v>8.3692001400544312E-22</v>
          </cell>
        </row>
        <row r="256">
          <cell r="AG256">
            <v>1.335667056928466E-11</v>
          </cell>
          <cell r="AH256">
            <v>8.8246647323222421E-22</v>
          </cell>
        </row>
        <row r="257">
          <cell r="AG257">
            <v>1.3761450348321521E-11</v>
          </cell>
          <cell r="AH257">
            <v>9.3038822972022174E-22</v>
          </cell>
        </row>
        <row r="258">
          <cell r="AG258">
            <v>1.4176936111223637E-11</v>
          </cell>
          <cell r="AH258">
            <v>9.8080434744835486E-22</v>
          </cell>
        </row>
        <row r="259">
          <cell r="AG259">
            <v>1.4603373556830561E-11</v>
          </cell>
          <cell r="AH259">
            <v>1.0338396747344964E-21</v>
          </cell>
        </row>
        <row r="260">
          <cell r="AG260">
            <v>1.5041013701040685E-11</v>
          </cell>
          <cell r="AH260">
            <v>1.0896251201014448E-21</v>
          </cell>
        </row>
        <row r="261">
          <cell r="AG261">
            <v>1.5490113008601166E-11</v>
          </cell>
          <cell r="AH261">
            <v>1.1482979412184583E-21</v>
          </cell>
        </row>
        <row r="262">
          <cell r="AG262">
            <v>1.5950933528330881E-11</v>
          </cell>
          <cell r="AH262">
            <v>1.2100020475372909E-21</v>
          </cell>
        </row>
        <row r="263">
          <cell r="AG263">
            <v>1.6423743031834022E-11</v>
          </cell>
          <cell r="AH263">
            <v>1.2748883172711691E-21</v>
          </cell>
        </row>
        <row r="264">
          <cell r="AG264">
            <v>1.6908815155761128E-11</v>
          </cell>
          <cell r="AH264">
            <v>1.3431149293954878E-21</v>
          </cell>
        </row>
        <row r="265">
          <cell r="AG265">
            <v>1.7406429547676689E-11</v>
          </cell>
          <cell r="AH265">
            <v>1.4148477113812043E-21</v>
          </cell>
        </row>
        <row r="266">
          <cell r="AG266">
            <v>1.7916872015593106E-11</v>
          </cell>
          <cell r="AH266">
            <v>1.4902605034053589E-21</v>
          </cell>
        </row>
        <row r="267">
          <cell r="AG267">
            <v>1.8440434681232906E-11</v>
          </cell>
          <cell r="AH267">
            <v>1.5695355398183606E-21</v>
          </cell>
        </row>
        <row r="268">
          <cell r="AG268">
            <v>1.8977416137081243E-11</v>
          </cell>
          <cell r="AH268">
            <v>1.6528638486842682E-21</v>
          </cell>
        </row>
        <row r="269">
          <cell r="AG269">
            <v>1.9528121607294444E-11</v>
          </cell>
          <cell r="AH269">
            <v>1.7404456702490998E-21</v>
          </cell>
        </row>
        <row r="270">
          <cell r="AG270">
            <v>2.0092863112529541E-11</v>
          </cell>
          <cell r="AH270">
            <v>1.8324908952321417E-21</v>
          </cell>
        </row>
        <row r="271">
          <cell r="AG271">
            <v>2.067195963876407E-11</v>
          </cell>
          <cell r="AH271">
            <v>1.9292195238778333E-21</v>
          </cell>
        </row>
        <row r="272">
          <cell r="AG272">
            <v>2.1265737310175297E-11</v>
          </cell>
          <cell r="AH272">
            <v>2.0308621467496786E-21</v>
          </cell>
        </row>
        <row r="273">
          <cell r="AG273">
            <v>2.1874529566151371E-11</v>
          </cell>
          <cell r="AH273">
            <v>2.1376604482941438E-21</v>
          </cell>
        </row>
        <row r="274">
          <cell r="AG274">
            <v>2.2498677342508384E-11</v>
          </cell>
          <cell r="AH274">
            <v>2.2498677342508319E-21</v>
          </cell>
        </row>
        <row r="275">
          <cell r="AG275">
            <v>2.3138529256990183E-11</v>
          </cell>
          <cell r="AH275">
            <v>2.3677494840361208E-21</v>
          </cell>
        </row>
        <row r="276">
          <cell r="AG276">
            <v>2.3794441799128715E-11</v>
          </cell>
          <cell r="AH276">
            <v>2.4915839292803209E-21</v>
          </cell>
        </row>
        <row r="277">
          <cell r="AG277">
            <v>2.4466779524547725E-11</v>
          </cell>
          <cell r="AH277">
            <v>2.6216626597545005E-21</v>
          </cell>
        </row>
        <row r="278">
          <cell r="AG278">
            <v>2.5155915253791676E-11</v>
          </cell>
          <cell r="AH278">
            <v>2.7582912579808259E-21</v>
          </cell>
        </row>
        <row r="279">
          <cell r="AG279">
            <v>2.5862230275767812E-11</v>
          </cell>
          <cell r="AH279">
            <v>2.9017899638818365E-21</v>
          </cell>
        </row>
        <row r="280">
          <cell r="AG280">
            <v>2.6586114555889526E-11</v>
          </cell>
          <cell r="AH280">
            <v>3.0524943708875468E-21</v>
          </cell>
        </row>
        <row r="281">
          <cell r="AG281">
            <v>2.7327966949013195E-11</v>
          </cell>
          <cell r="AH281">
            <v>3.2107561549863822E-21</v>
          </cell>
        </row>
        <row r="282">
          <cell r="AG282">
            <v>2.8088195417263077E-11</v>
          </cell>
          <cell r="AH282">
            <v>3.3769438382759104E-21</v>
          </cell>
        </row>
        <row r="283">
          <cell r="AG283">
            <v>2.8867217252842549E-11</v>
          </cell>
          <cell r="AH283">
            <v>3.5514435886428472E-21</v>
          </cell>
        </row>
        <row r="284">
          <cell r="AG284">
            <v>2.9665459305931355E-11</v>
          </cell>
          <cell r="AH284">
            <v>3.7346600572782663E-21</v>
          </cell>
        </row>
        <row r="285">
          <cell r="AG285">
            <v>3.0483358217773831E-11</v>
          </cell>
          <cell r="AH285">
            <v>3.9270172558148227E-21</v>
          </cell>
        </row>
        <row r="286">
          <cell r="AG286">
            <v>3.1321360659065056E-11</v>
          </cell>
          <cell r="AH286">
            <v>4.1289594749567971E-21</v>
          </cell>
        </row>
        <row r="287">
          <cell r="AG287">
            <v>3.2179923573744279E-11</v>
          </cell>
          <cell r="AH287">
            <v>4.3409522465617057E-21</v>
          </cell>
        </row>
        <row r="288">
          <cell r="AG288">
            <v>3.3059514428311288E-11</v>
          </cell>
          <cell r="AH288">
            <v>4.5634833512252828E-21</v>
          </cell>
        </row>
        <row r="289">
          <cell r="AG289">
            <v>3.3960611466780852E-11</v>
          </cell>
          <cell r="AH289">
            <v>4.7970638735173851E-21</v>
          </cell>
        </row>
        <row r="290">
          <cell r="AG290">
            <v>3.4883703971397683E-11</v>
          </cell>
          <cell r="AH290">
            <v>5.0422293071185739E-21</v>
          </cell>
        </row>
        <row r="291">
          <cell r="AG291">
            <v>3.5829292529235176E-11</v>
          </cell>
          <cell r="AH291">
            <v>5.2995407122124075E-21</v>
          </cell>
        </row>
        <row r="292">
          <cell r="AG292">
            <v>3.6797889304806434E-11</v>
          </cell>
          <cell r="AH292">
            <v>5.5695859276000109E-21</v>
          </cell>
        </row>
        <row r="293">
          <cell r="AG293">
            <v>3.7790018318818792E-11</v>
          </cell>
          <cell r="AH293">
            <v>5.8529808401193487E-21</v>
          </cell>
        </row>
        <row r="294">
          <cell r="AG294">
            <v>3.8806215733208344E-11</v>
          </cell>
          <cell r="AH294">
            <v>6.1503707140739121E-21</v>
          </cell>
        </row>
        <row r="295">
          <cell r="AG295">
            <v>3.9847030142592239E-11</v>
          </cell>
          <cell r="AH295">
            <v>6.462431583502153E-21</v>
          </cell>
        </row>
        <row r="296">
          <cell r="AG296">
            <v>4.0913022872284113E-11</v>
          </cell>
          <cell r="AH296">
            <v>6.7898717102536002E-21</v>
          </cell>
        </row>
        <row r="297">
          <cell r="AG297">
            <v>4.2004768283017937E-11</v>
          </cell>
          <cell r="AH297">
            <v>7.1334331109761446E-21</v>
          </cell>
        </row>
        <row r="298">
          <cell r="AG298">
            <v>4.3122854082533537E-11</v>
          </cell>
          <cell r="AH298">
            <v>7.4938931562664976E-21</v>
          </cell>
        </row>
        <row r="299">
          <cell r="AG299">
            <v>4.4267881644178131E-11</v>
          </cell>
          <cell r="AH299">
            <v>7.8720662453881738E-21</v>
          </cell>
        </row>
        <row r="300">
          <cell r="AG300">
            <v>4.5440466332684447E-11</v>
          </cell>
          <cell r="AH300">
            <v>8.2688055601223786E-21</v>
          </cell>
        </row>
        <row r="301">
          <cell r="AG301">
            <v>4.6641237837288918E-11</v>
          </cell>
          <cell r="AH301">
            <v>8.6850049014848877E-21</v>
          </cell>
        </row>
        <row r="302">
          <cell r="AG302">
            <v>4.787084051235978E-11</v>
          </cell>
          <cell r="AH302">
            <v>9.1216006132184967E-21</v>
          </cell>
        </row>
        <row r="303">
          <cell r="AG303">
            <v>4.9129933725705775E-11</v>
          </cell>
          <cell r="AH303">
            <v>9.5795735961537769E-21</v>
          </cell>
        </row>
        <row r="304">
          <cell r="AG304">
            <v>5.0419192214746153E-11</v>
          </cell>
          <cell r="AH304">
            <v>1.0059951417725511E-20</v>
          </cell>
        </row>
        <row r="305">
          <cell r="AG305">
            <v>5.173930645072048E-11</v>
          </cell>
          <cell r="AH305">
            <v>1.0563810521132069E-20</v>
          </cell>
        </row>
        <row r="306">
          <cell r="AG306">
            <v>5.3090983011128616E-11</v>
          </cell>
          <cell r="AH306">
            <v>1.1092278538838831E-20</v>
          </cell>
        </row>
        <row r="307">
          <cell r="AG307">
            <v>5.4474944960589734E-11</v>
          </cell>
          <cell r="AH307">
            <v>1.1646536715346112E-20</v>
          </cell>
        </row>
        <row r="308">
          <cell r="AG308">
            <v>5.5891932240318674E-11</v>
          </cell>
          <cell r="AH308">
            <v>1.222782244437576E-20</v>
          </cell>
        </row>
        <row r="309">
          <cell r="AG309">
            <v>5.7342702066419509E-11</v>
          </cell>
          <cell r="AH309">
            <v>1.2837431925871942E-20</v>
          </cell>
        </row>
        <row r="310">
          <cell r="AG310">
            <v>5.8828029337204621E-11</v>
          </cell>
          <cell r="AH310">
            <v>1.3476722948467529E-20</v>
          </cell>
        </row>
        <row r="311">
          <cell r="AG311">
            <v>6.0348707049748995E-11</v>
          </cell>
          <cell r="AH311">
            <v>1.4147117803332187E-20</v>
          </cell>
        </row>
        <row r="312">
          <cell r="AG312">
            <v>6.1905546725897604E-11</v>
          </cell>
          <cell r="AH312">
            <v>1.4850106335598196E-20</v>
          </cell>
        </row>
        <row r="313">
          <cell r="AG313">
            <v>6.3499378847948497E-11</v>
          </cell>
          <cell r="AH313">
            <v>1.5587249139852027E-20</v>
          </cell>
        </row>
        <row r="314">
          <cell r="AG314">
            <v>6.5131053304236699E-11</v>
          </cell>
          <cell r="AH314">
            <v>1.6360180906483883E-20</v>
          </cell>
        </row>
        <row r="315">
          <cell r="AG315">
            <v>6.6801439844855822E-11</v>
          </cell>
          <cell r="AH315">
            <v>1.7170613926010492E-20</v>
          </cell>
        </row>
        <row r="316">
          <cell r="AG316">
            <v>6.8511428547751662E-11</v>
          </cell>
          <cell r="AH316">
            <v>1.8020341758817825E-20</v>
          </cell>
        </row>
        <row r="317">
          <cell r="AG317">
            <v>7.0261930295436165E-11</v>
          </cell>
          <cell r="AH317">
            <v>1.8911243078125291E-20</v>
          </cell>
        </row>
        <row r="318">
          <cell r="AG318">
            <v>7.2053877262568912E-11</v>
          </cell>
          <cell r="AH318">
            <v>1.9845285694337204E-20</v>
          </cell>
        </row>
        <row r="319">
          <cell r="AG319">
            <v>7.3888223414664108E-11</v>
          </cell>
          <cell r="AH319">
            <v>2.0824530769334351E-20</v>
          </cell>
        </row>
        <row r="320">
          <cell r="AG320">
            <v>7.5765945018184085E-11</v>
          </cell>
          <cell r="AH320">
            <v>2.185113722966006E-20</v>
          </cell>
        </row>
        <row r="321">
          <cell r="AG321">
            <v>7.7688041162289468E-11</v>
          </cell>
          <cell r="AH321">
            <v>2.2927366387978618E-20</v>
          </cell>
        </row>
        <row r="322">
          <cell r="AG322">
            <v>7.9655534292517631E-11</v>
          </cell>
          <cell r="AH322">
            <v>2.4055586782622974E-20</v>
          </cell>
        </row>
        <row r="323">
          <cell r="AG323">
            <v>8.166947075667456E-11</v>
          </cell>
          <cell r="AH323">
            <v>2.5238279245515305E-20</v>
          </cell>
        </row>
        <row r="324">
          <cell r="AG324">
            <v>8.3730921363223615E-11</v>
          </cell>
          <cell r="AH324">
            <v>2.6478042209223672E-20</v>
          </cell>
        </row>
        <row r="325">
          <cell r="AG325">
            <v>8.5840981952469397E-11</v>
          </cell>
          <cell r="AH325">
            <v>2.7777597264429727E-20</v>
          </cell>
        </row>
        <row r="326">
          <cell r="AG326">
            <v>8.8000773980835195E-11</v>
          </cell>
          <cell r="AH326">
            <v>2.9139794979609902E-20</v>
          </cell>
        </row>
        <row r="327">
          <cell r="AG327">
            <v>9.0211445118543284E-11</v>
          </cell>
          <cell r="AH327">
            <v>3.0567620995290721E-20</v>
          </cell>
        </row>
        <row r="328">
          <cell r="AG328">
            <v>9.2474169861013141E-11</v>
          </cell>
          <cell r="AH328">
            <v>3.2064202405820039E-20</v>
          </cell>
        </row>
        <row r="329">
          <cell r="AG329">
            <v>9.4790150154301275E-11</v>
          </cell>
          <cell r="AH329">
            <v>3.3632814442207096E-20</v>
          </cell>
        </row>
        <row r="330">
          <cell r="AG330">
            <v>9.7160616034909811E-11</v>
          </cell>
          <cell r="AH330">
            <v>3.5276887470219665E-20</v>
          </cell>
        </row>
        <row r="331">
          <cell r="AG331">
            <v>9.9586826284305368E-11</v>
          </cell>
          <cell r="AH331">
            <v>3.7000014318599642E-20</v>
          </cell>
        </row>
        <row r="332">
          <cell r="AG332">
            <v>1.0207006909848932E-10</v>
          </cell>
          <cell r="AH332">
            <v>3.880595795295253E-20</v>
          </cell>
        </row>
        <row r="333">
          <cell r="AG333">
            <v>1.0461166277297662E-10</v>
          </cell>
          <cell r="AH333">
            <v>4.0698659511605336E-20</v>
          </cell>
        </row>
        <row r="334">
          <cell r="AG334">
            <v>1.0721295640354183E-10</v>
          </cell>
          <cell r="AH334">
            <v>4.2682246720489382E-20</v>
          </cell>
        </row>
        <row r="335">
          <cell r="AG335">
            <v>1.0987533060310185E-10</v>
          </cell>
          <cell r="AH335">
            <v>4.4761042704910243E-20</v>
          </cell>
        </row>
        <row r="336">
          <cell r="AG336">
            <v>1.1260019823511613E-10</v>
          </cell>
          <cell r="AH336">
            <v>4.6939575216910281E-20</v>
          </cell>
        </row>
        <row r="337">
          <cell r="AG337">
            <v>1.1538900516388754E-10</v>
          </cell>
          <cell r="AH337">
            <v>4.9222586297805498E-20</v>
          </cell>
        </row>
        <row r="338">
          <cell r="AG338">
            <v>1.1824323102216142E-10</v>
          </cell>
          <cell r="AH338">
            <v>5.1615042396404892E-20</v>
          </cell>
        </row>
        <row r="339">
          <cell r="AG339">
            <v>1.21164389996426E-10</v>
          </cell>
          <cell r="AH339">
            <v>5.4122144964383623E-20</v>
          </cell>
        </row>
        <row r="340">
          <cell r="AG340">
            <v>1.2415403163033012E-10</v>
          </cell>
          <cell r="AH340">
            <v>5.6749341551295411E-20</v>
          </cell>
        </row>
        <row r="341">
          <cell r="AG341">
            <v>1.2721374164663658E-10</v>
          </cell>
          <cell r="AH341">
            <v>5.9502337422762504E-20</v>
          </cell>
        </row>
        <row r="342">
          <cell r="AG342">
            <v>1.303451427881504E-10</v>
          </cell>
          <cell r="AH342">
            <v>6.2387107726499781E-20</v>
          </cell>
        </row>
        <row r="343">
          <cell r="AG343">
            <v>1.3354989567805695E-10</v>
          </cell>
          <cell r="AH343">
            <v>6.5409910231977721E-20</v>
          </cell>
        </row>
        <row r="344">
          <cell r="AG344">
            <v>1.3682969970012923E-10</v>
          </cell>
          <cell r="AH344">
            <v>6.8577298670758E-20</v>
          </cell>
        </row>
        <row r="345">
          <cell r="AG345">
            <v>1.4018629389926235E-10</v>
          </cell>
          <cell r="AH345">
            <v>7.1896136705795732E-20</v>
          </cell>
        </row>
        <row r="346">
          <cell r="AG346">
            <v>1.4362145790281067E-10</v>
          </cell>
          <cell r="AH346">
            <v>7.5373612559343551E-20</v>
          </cell>
        </row>
        <row r="347">
          <cell r="AG347">
            <v>1.4713701286320976E-10</v>
          </cell>
          <cell r="AH347">
            <v>7.9017254330482312E-20</v>
          </cell>
        </row>
        <row r="348">
          <cell r="AG348">
            <v>1.5073482242238211E-10</v>
          </cell>
          <cell r="AH348">
            <v>8.2834946034769567E-20</v>
          </cell>
        </row>
        <row r="349">
          <cell r="AG349">
            <v>1.5441679369842568E-10</v>
          </cell>
          <cell r="AH349">
            <v>8.6834944400017192E-20</v>
          </cell>
        </row>
        <row r="350">
          <cell r="AG350">
            <v>1.5818487829511137E-10</v>
          </cell>
          <cell r="AH350">
            <v>9.1025896453824484E-20</v>
          </cell>
        </row>
        <row r="351">
          <cell r="AG351">
            <v>1.6204107333470996E-10</v>
          </cell>
          <cell r="AH351">
            <v>9.5416857940153439E-20</v>
          </cell>
        </row>
        <row r="352">
          <cell r="AG352">
            <v>1.659874225146981E-10</v>
          </cell>
          <cell r="AH352">
            <v>1.0001731260400579E-19</v>
          </cell>
        </row>
        <row r="353">
          <cell r="AG353">
            <v>1.7002601718888982E-10</v>
          </cell>
          <cell r="AH353">
            <v>1.0483719238508366E-19</v>
          </cell>
        </row>
        <row r="354">
          <cell r="AG354">
            <v>1.7415899747356424E-10</v>
          </cell>
          <cell r="AH354">
            <v>1.0988689856325255E-19</v>
          </cell>
        </row>
        <row r="355">
          <cell r="AG355">
            <v>1.7838855337916494E-10</v>
          </cell>
          <cell r="AH355">
            <v>1.1517732390063191E-19</v>
          </cell>
        </row>
        <row r="356">
          <cell r="AG356">
            <v>1.8271692596816679E-10</v>
          </cell>
          <cell r="AH356">
            <v>1.2071987582725645E-19</v>
          </cell>
        </row>
        <row r="357">
          <cell r="AG357">
            <v>1.8714640853971032E-10</v>
          </cell>
          <cell r="AH357">
            <v>1.2652650071945037E-19</v>
          </cell>
        </row>
        <row r="358">
          <cell r="AG358">
            <v>1.9167934784162719E-10</v>
          </cell>
          <cell r="AH358">
            <v>1.3260970932238109E-19</v>
          </cell>
        </row>
        <row r="359">
          <cell r="AG359">
            <v>1.9631814531048657E-10</v>
          </cell>
          <cell r="AH359">
            <v>1.3898260337067117E-19</v>
          </cell>
        </row>
        <row r="360">
          <cell r="AG360">
            <v>2.0106525834031123E-10</v>
          </cell>
          <cell r="AH360">
            <v>1.456589034634888E-19</v>
          </cell>
        </row>
        <row r="361">
          <cell r="AG361">
            <v>2.0592320158062421E-10</v>
          </cell>
          <cell r="AH361">
            <v>1.5265297825318977E-19</v>
          </cell>
        </row>
        <row r="362">
          <cell r="AG362">
            <v>2.1089454826450085E-10</v>
          </cell>
          <cell r="AH362">
            <v>1.5997987500935965E-19</v>
          </cell>
        </row>
        <row r="363">
          <cell r="AG363">
            <v>2.1598193156732603E-10</v>
          </cell>
          <cell r="AH363">
            <v>1.6765535162303196E-19</v>
          </cell>
        </row>
        <row r="364">
          <cell r="AG364">
            <v>2.211880459969482E-10</v>
          </cell>
          <cell r="AH364">
            <v>1.7569591011886841E-19</v>
          </cell>
        </row>
        <row r="365">
          <cell r="AG365">
            <v>2.2651564881597509E-10</v>
          </cell>
          <cell r="AH365">
            <v>1.8411883174633455E-19</v>
          </cell>
        </row>
        <row r="366">
          <cell r="AG366">
            <v>2.3196756149692677E-10</v>
          </cell>
          <cell r="AH366">
            <v>1.9294221372417418E-19</v>
          </cell>
        </row>
        <row r="367">
          <cell r="AG367">
            <v>2.3754667121102553E-10</v>
          </cell>
          <cell r="AH367">
            <v>2.0218500771605678E-19</v>
          </cell>
        </row>
        <row r="368">
          <cell r="AG368">
            <v>2.432559323513779E-10</v>
          </cell>
          <cell r="AH368">
            <v>2.1186706011886915E-19</v>
          </cell>
        </row>
        <row r="369">
          <cell r="AG369">
            <v>2.4909836809134859E-10</v>
          </cell>
          <cell r="AH369">
            <v>2.22009154248999E-19</v>
          </cell>
        </row>
        <row r="370">
          <cell r="AG370">
            <v>2.5507707197893298E-10</v>
          </cell>
          <cell r="AH370">
            <v>2.326330545159539E-19</v>
          </cell>
        </row>
        <row r="371">
          <cell r="AG371">
            <v>2.6119520956795338E-10</v>
          </cell>
          <cell r="AH371">
            <v>2.4376155267686335E-19</v>
          </cell>
        </row>
        <row r="372">
          <cell r="AG372">
            <v>2.6745602008692549E-10</v>
          </cell>
          <cell r="AH372">
            <v>2.5541851626981347E-19</v>
          </cell>
        </row>
        <row r="373">
          <cell r="AG373">
            <v>2.738628181464581E-10</v>
          </cell>
          <cell r="AH373">
            <v>2.6762893932857063E-19</v>
          </cell>
        </row>
        <row r="374">
          <cell r="AG374">
            <v>2.8041899548607089E-10</v>
          </cell>
          <cell r="AH374">
            <v>2.8041899548607009E-19</v>
          </cell>
        </row>
        <row r="375">
          <cell r="AG375">
            <v>2.8712802276133065E-10</v>
          </cell>
          <cell r="AH375">
            <v>2.9381609357909771E-19</v>
          </cell>
        </row>
        <row r="376">
          <cell r="AG376">
            <v>2.9399345137223266E-10</v>
          </cell>
          <cell r="AH376">
            <v>3.0784893587187781E-19</v>
          </cell>
        </row>
        <row r="377">
          <cell r="AG377">
            <v>3.0101891533376891E-10</v>
          </cell>
          <cell r="AH377">
            <v>3.2254757902181753E-19</v>
          </cell>
        </row>
        <row r="378">
          <cell r="AG378">
            <v>3.0820813318964634E-10</v>
          </cell>
          <cell r="AH378">
            <v>3.3794349791644082E-19</v>
          </cell>
        </row>
        <row r="379">
          <cell r="AG379">
            <v>3.1556490997015201E-10</v>
          </cell>
          <cell r="AH379">
            <v>3.5406965251664768E-19</v>
          </cell>
        </row>
        <row r="380">
          <cell r="AG380">
            <v>3.2309313919515238E-10</v>
          </cell>
          <cell r="AH380">
            <v>3.7096055784770945E-19</v>
          </cell>
        </row>
        <row r="381">
          <cell r="AG381">
            <v>3.3079680492328827E-10</v>
          </cell>
          <cell r="AH381">
            <v>3.8865235728617931E-19</v>
          </cell>
        </row>
        <row r="382">
          <cell r="AG382">
            <v>3.3867998384838462E-10</v>
          </cell>
          <cell r="AH382">
            <v>4.0718289929771193E-19</v>
          </cell>
        </row>
        <row r="383">
          <cell r="AG383">
            <v>3.4674684744418468E-10</v>
          </cell>
          <cell r="AH383">
            <v>4.2659181778822394E-19</v>
          </cell>
        </row>
        <row r="384">
          <cell r="AG384">
            <v>3.5500166415849054E-10</v>
          </cell>
          <cell r="AH384">
            <v>4.4692061623834153E-19</v>
          </cell>
        </row>
        <row r="385">
          <cell r="AG385">
            <v>3.6344880165783461E-10</v>
          </cell>
          <cell r="AH385">
            <v>4.682127557991113E-19</v>
          </cell>
        </row>
        <row r="386">
          <cell r="AG386">
            <v>3.7209272912385124E-10</v>
          </cell>
          <cell r="AH386">
            <v>4.9051374753535985E-19</v>
          </cell>
        </row>
        <row r="387">
          <cell r="AG387">
            <v>3.8093801960250306E-10</v>
          </cell>
          <cell r="AH387">
            <v>5.1387124901174717E-19</v>
          </cell>
        </row>
        <row r="388">
          <cell r="AG388">
            <v>3.899893524073773E-10</v>
          </cell>
          <cell r="AH388">
            <v>5.3833516542581163E-19</v>
          </cell>
        </row>
        <row r="389">
          <cell r="AG389">
            <v>3.9925151557827702E-10</v>
          </cell>
          <cell r="AH389">
            <v>5.6395775550185141E-19</v>
          </cell>
        </row>
        <row r="390">
          <cell r="AG390">
            <v>4.0872940839636465E-10</v>
          </cell>
          <cell r="AH390">
            <v>5.9079374236955852E-19</v>
          </cell>
        </row>
        <row r="391">
          <cell r="AG391">
            <v>4.184280439571384E-10</v>
          </cell>
          <cell r="AH391">
            <v>6.189004296618173E-19</v>
          </cell>
        </row>
        <row r="392">
          <cell r="AG392">
            <v>4.2835255180255747E-10</v>
          </cell>
          <cell r="AH392">
            <v>6.4833782307711267E-19</v>
          </cell>
        </row>
        <row r="393">
          <cell r="AG393">
            <v>4.3850818061365322E-10</v>
          </cell>
          <cell r="AH393">
            <v>6.7916875766350016E-19</v>
          </cell>
        </row>
        <row r="394">
          <cell r="AG394">
            <v>4.4890030096499993E-10</v>
          </cell>
          <cell r="AH394">
            <v>7.1145903109317128E-19</v>
          </cell>
        </row>
        <row r="395">
          <cell r="AG395">
            <v>4.5953440814244192E-10</v>
          </cell>
          <cell r="AH395">
            <v>7.4527754320926973E-19</v>
          </cell>
        </row>
        <row r="396">
          <cell r="AG396">
            <v>4.7041612502551131E-10</v>
          </cell>
          <cell r="AH396">
            <v>7.8069644213984817E-19</v>
          </cell>
        </row>
        <row r="397">
          <cell r="AG397">
            <v>4.8155120503599151E-10</v>
          </cell>
          <cell r="AH397">
            <v>8.1779127728767393E-19</v>
          </cell>
        </row>
        <row r="398">
          <cell r="AG398">
            <v>4.9294553515414004E-10</v>
          </cell>
          <cell r="AH398">
            <v>8.5664115951916758E-19</v>
          </cell>
        </row>
        <row r="399">
          <cell r="AG399">
            <v>5.0460513900406052E-10</v>
          </cell>
          <cell r="AH399">
            <v>8.9732892889074635E-19</v>
          </cell>
        </row>
        <row r="400">
          <cell r="AG400">
            <v>5.165361800098328E-10</v>
          </cell>
          <cell r="AH400">
            <v>9.3994133026701194E-19</v>
          </cell>
        </row>
        <row r="401">
          <cell r="AG401">
            <v>5.2874496462394412E-10</v>
          </cell>
          <cell r="AH401">
            <v>9.8456919720150758E-19</v>
          </cell>
        </row>
        <row r="402">
          <cell r="AG402">
            <v>5.4123794562969313E-10</v>
          </cell>
          <cell r="AH402">
            <v>1.0313076444685063E-18</v>
          </cell>
        </row>
        <row r="403">
          <cell r="AG403">
            <v>5.5402172551920105E-10</v>
          </cell>
          <cell r="AH403">
            <v>1.0802562696522461E-18</v>
          </cell>
        </row>
        <row r="404">
          <cell r="AG404">
            <v>5.6710305994874419E-10</v>
          </cell>
          <cell r="AH404">
            <v>1.1315193642192644E-18</v>
          </cell>
        </row>
        <row r="405">
          <cell r="AG405">
            <v>5.8048886127313831E-10</v>
          </cell>
          <cell r="AH405">
            <v>1.1852061345193704E-18</v>
          </cell>
        </row>
        <row r="406">
          <cell r="AG406">
            <v>5.9418620216095147E-10</v>
          </cell>
          <cell r="AH406">
            <v>1.2414309331817292E-18</v>
          </cell>
        </row>
        <row r="407">
          <cell r="AG407">
            <v>6.0820231929235508E-10</v>
          </cell>
          <cell r="AH407">
            <v>1.300313501394383E-18</v>
          </cell>
        </row>
        <row r="408">
          <cell r="AG408">
            <v>6.2254461714146616E-10</v>
          </cell>
          <cell r="AH408">
            <v>1.361979222578463E-18</v>
          </cell>
        </row>
        <row r="409">
          <cell r="AG409">
            <v>6.3722067184506553E-10</v>
          </cell>
          <cell r="AH409">
            <v>1.4265593879922641E-18</v>
          </cell>
        </row>
        <row r="410">
          <cell r="AG410">
            <v>6.5223823515963108E-10</v>
          </cell>
          <cell r="AH410">
            <v>1.4941914748255349E-18</v>
          </cell>
        </row>
        <row r="411">
          <cell r="AG411">
            <v>6.6760523850865222E-10</v>
          </cell>
          <cell r="AH411">
            <v>1.5650194373705078E-18</v>
          </cell>
        </row>
        <row r="412">
          <cell r="AG412">
            <v>6.8332979712223771E-10</v>
          </cell>
          <cell r="AH412">
            <v>1.6391940118837292E-18</v>
          </cell>
        </row>
        <row r="413">
          <cell r="AG413">
            <v>6.9942021427108004E-10</v>
          </cell>
          <cell r="AH413">
            <v>1.7168730357815499E-18</v>
          </cell>
        </row>
        <row r="414">
          <cell r="AG414">
            <v>7.1588498559686922E-10</v>
          </cell>
          <cell r="AH414">
            <v>1.7982217818422048E-18</v>
          </cell>
        </row>
        <row r="415">
          <cell r="AG415">
            <v>7.3273280354129966E-10</v>
          </cell>
          <cell r="AH415">
            <v>1.8834133081189605E-18</v>
          </cell>
        </row>
        <row r="416">
          <cell r="AG416">
            <v>7.4997256187587458E-10</v>
          </cell>
          <cell r="AH416">
            <v>1.9726288243018854E-18</v>
          </cell>
        </row>
        <row r="417">
          <cell r="AG417">
            <v>7.6761336033472295E-10</v>
          </cell>
          <cell r="AH417">
            <v>2.0660580753001929E-18</v>
          </cell>
        </row>
        <row r="418">
          <cell r="AG418">
            <v>7.8566450935271906E-10</v>
          </cell>
          <cell r="AH418">
            <v>2.1638997428533526E-18</v>
          </cell>
        </row>
        <row r="419">
          <cell r="AG419">
            <v>8.0413553491123632E-10</v>
          </cell>
          <cell r="AH419">
            <v>2.266361866017036E-18</v>
          </cell>
        </row>
        <row r="420">
          <cell r="AG420">
            <v>8.2303618349392253E-10</v>
          </cell>
          <cell r="AH420">
            <v>2.3736622814095588E-18</v>
          </cell>
        </row>
        <row r="421">
          <cell r="AG421">
            <v>8.4237642715489994E-10</v>
          </cell>
          <cell r="AH421">
            <v>2.4860290841457958E-18</v>
          </cell>
        </row>
        <row r="422">
          <cell r="AG422">
            <v>8.6216646870190156E-10</v>
          </cell>
          <cell r="AH422">
            <v>2.6037011104292332E-18</v>
          </cell>
        </row>
        <row r="423">
          <cell r="AG423">
            <v>8.8241674699682549E-10</v>
          </cell>
          <cell r="AH423">
            <v>2.7269284428177849E-18</v>
          </cell>
        </row>
        <row r="424">
          <cell r="AG424">
            <v>9.0313794237635214E-10</v>
          </cell>
          <cell r="AH424">
            <v>2.8559729392271698E-18</v>
          </cell>
        </row>
        <row r="425">
          <cell r="AG425">
            <v>9.2434098219519916E-10</v>
          </cell>
          <cell r="AH425">
            <v>2.9911087867846824E-18</v>
          </cell>
        </row>
        <row r="426">
          <cell r="AG426">
            <v>9.4603704649473785E-10</v>
          </cell>
          <cell r="AH426">
            <v>3.132623081698805E-18</v>
          </cell>
        </row>
        <row r="427">
          <cell r="AG427">
            <v>9.6823757379968877E-10</v>
          </cell>
          <cell r="AH427">
            <v>3.2808164363642362E-18</v>
          </cell>
        </row>
        <row r="428">
          <cell r="AG428">
            <v>9.9095426704573848E-10</v>
          </cell>
          <cell r="AH428">
            <v>3.4360036149793538E-18</v>
          </cell>
        </row>
        <row r="429">
          <cell r="AG429">
            <v>1.0141990996408634E-9</v>
          </cell>
          <cell r="AH429">
            <v>3.598514199012145E-18</v>
          </cell>
        </row>
        <row r="430">
          <cell r="AG430">
            <v>1.0379843216633407E-9</v>
          </cell>
          <cell r="AH430">
            <v>3.7686932839138849E-18</v>
          </cell>
        </row>
        <row r="431">
          <cell r="AG431">
            <v>1.0623224661993714E-9</v>
          </cell>
          <cell r="AH431">
            <v>3.9469022085445631E-18</v>
          </cell>
        </row>
        <row r="432">
          <cell r="AG432">
            <v>1.087226355823377E-9</v>
          </cell>
          <cell r="AH432">
            <v>4.1335193188429219E-18</v>
          </cell>
        </row>
        <row r="433">
          <cell r="AG433">
            <v>1.1127091092240357E-9</v>
          </cell>
          <cell r="AH433">
            <v>4.3289407673452046E-18</v>
          </cell>
        </row>
        <row r="434">
          <cell r="AG434">
            <v>1.1387841479792159E-9</v>
          </cell>
          <cell r="AH434">
            <v>4.5335813502317944E-18</v>
          </cell>
        </row>
        <row r="435">
          <cell r="AG435">
            <v>1.1654652034830324E-9</v>
          </cell>
          <cell r="AH435">
            <v>4.7478753836594381E-18</v>
          </cell>
        </row>
        <row r="436">
          <cell r="AG436">
            <v>1.1927663240282816E-9</v>
          </cell>
          <cell r="AH436">
            <v>4.9722776212184732E-18</v>
          </cell>
        </row>
        <row r="437">
          <cell r="AG437">
            <v>1.2207018820476232E-9</v>
          </cell>
          <cell r="AH437">
            <v>5.2072642144407189E-18</v>
          </cell>
        </row>
        <row r="438">
          <cell r="AG438">
            <v>1.2492865815168873E-9</v>
          </cell>
          <cell r="AH438">
            <v>5.4533337183731405E-18</v>
          </cell>
        </row>
        <row r="439">
          <cell r="AG439">
            <v>1.2785354655239831E-9</v>
          </cell>
          <cell r="AH439">
            <v>5.7110081443265552E-18</v>
          </cell>
        </row>
        <row r="440">
          <cell r="AG440">
            <v>1.3084639240069542E-9</v>
          </cell>
          <cell r="AH440">
            <v>5.9808340620071289E-18</v>
          </cell>
        </row>
        <row r="441">
          <cell r="AG441">
            <v>1.3390877016647982E-9</v>
          </cell>
          <cell r="AH441">
            <v>6.2633837533413259E-18</v>
          </cell>
        </row>
        <row r="442">
          <cell r="AG442">
            <v>1.3704229060446873E-9</v>
          </cell>
          <cell r="AH442">
            <v>6.5592564204122438E-18</v>
          </cell>
        </row>
        <row r="443">
          <cell r="AG443">
            <v>1.4024860158093744E-9</v>
          </cell>
          <cell r="AH443">
            <v>6.8690794500386978E-18</v>
          </cell>
        </row>
        <row r="444">
          <cell r="AG444">
            <v>1.4352938891885473E-9</v>
          </cell>
          <cell r="AH444">
            <v>7.1935097376453494E-18</v>
          </cell>
        </row>
        <row r="445">
          <cell r="AG445">
            <v>1.4688637726180836E-9</v>
          </cell>
          <cell r="AH445">
            <v>7.5332350731968603E-18</v>
          </cell>
        </row>
        <row r="446">
          <cell r="AG446">
            <v>1.5032133095710987E-9</v>
          </cell>
          <cell r="AH446">
            <v>7.8889755920966147E-18</v>
          </cell>
        </row>
        <row r="447">
          <cell r="AG447">
            <v>1.5383605495848494E-9</v>
          </cell>
          <cell r="AH447">
            <v>8.261485294086803E-18</v>
          </cell>
        </row>
        <row r="448">
          <cell r="AG448">
            <v>1.5743239574875699E-9</v>
          </cell>
          <cell r="AH448">
            <v>8.6515536333271055E-18</v>
          </cell>
        </row>
        <row r="449">
          <cell r="AG449">
            <v>1.6111224228294794E-9</v>
          </cell>
          <cell r="AH449">
            <v>9.0600071829781289E-18</v>
          </cell>
        </row>
        <row r="450">
          <cell r="AG450">
            <v>1.6487752695221024E-9</v>
          </cell>
          <cell r="AH450">
            <v>9.4877113777684993E-18</v>
          </cell>
        </row>
        <row r="451">
          <cell r="AG451">
            <v>1.6873022656903424E-9</v>
          </cell>
          <cell r="AH451">
            <v>9.9355723381886709E-18</v>
          </cell>
        </row>
        <row r="452">
          <cell r="AG452">
            <v>1.7267236337416357E-9</v>
          </cell>
          <cell r="AH452">
            <v>1.0404538780121696E-17</v>
          </cell>
        </row>
        <row r="453">
          <cell r="AG453">
            <v>1.7670600606567129E-9</v>
          </cell>
          <cell r="AH453">
            <v>1.0895604013899733E-17</v>
          </cell>
        </row>
        <row r="454">
          <cell r="AG454">
            <v>1.8083327085064975E-9</v>
          </cell>
          <cell r="AH454">
            <v>1.1409808036959314E-17</v>
          </cell>
        </row>
        <row r="455">
          <cell r="AG455">
            <v>1.8505632251997807E-9</v>
          </cell>
          <cell r="AH455">
            <v>1.1948239724462481E-17</v>
          </cell>
        </row>
        <row r="456">
          <cell r="AG456">
            <v>1.8937737554663947E-9</v>
          </cell>
          <cell r="AH456">
            <v>1.2512039122453842E-17</v>
          </cell>
        </row>
        <row r="457">
          <cell r="AG457">
            <v>1.9379869520807059E-9</v>
          </cell>
          <cell r="AH457">
            <v>1.3102399848335593E-17</v>
          </cell>
        </row>
        <row r="458">
          <cell r="AG458">
            <v>1.9832259873302461E-9</v>
          </cell>
          <cell r="AH458">
            <v>1.3720571603663481E-17</v>
          </cell>
        </row>
        <row r="459">
          <cell r="AG459">
            <v>2.0295145647344749E-9</v>
          </cell>
          <cell r="AH459">
            <v>1.4367862804499748E-17</v>
          </cell>
        </row>
        <row r="460">
          <cell r="AG460">
            <v>2.0768769310187297E-9</v>
          </cell>
          <cell r="AH460">
            <v>1.5045643334801488E-17</v>
          </cell>
        </row>
        <row r="461">
          <cell r="AG461">
            <v>2.1253378883483903E-9</v>
          </cell>
          <cell r="AH461">
            <v>1.5755347428575241E-17</v>
          </cell>
        </row>
        <row r="462">
          <cell r="AG462">
            <v>2.1749228068285859E-9</v>
          </cell>
          <cell r="AH462">
            <v>1.6498476686796909E-17</v>
          </cell>
        </row>
        <row r="463">
          <cell r="AG463">
            <v>2.2256576372746179E-9</v>
          </cell>
          <cell r="AH463">
            <v>1.7276603235370446E-17</v>
          </cell>
        </row>
        <row r="464">
          <cell r="AG464">
            <v>2.2775689242585038E-9</v>
          </cell>
          <cell r="AH464">
            <v>1.8091373030691368E-17</v>
          </cell>
        </row>
        <row r="465">
          <cell r="AG465">
            <v>2.3306838194370615E-9</v>
          </cell>
          <cell r="AH465">
            <v>1.8944509319683361E-17</v>
          </cell>
        </row>
        <row r="466">
          <cell r="AG466">
            <v>2.3850300951671249E-9</v>
          </cell>
          <cell r="AH466">
            <v>1.9837816261495652E-17</v>
          </cell>
        </row>
        <row r="467">
          <cell r="AG467">
            <v>2.4406361584133694E-9</v>
          </cell>
          <cell r="AH467">
            <v>2.0773182718377341E-17</v>
          </cell>
        </row>
        <row r="468">
          <cell r="AG468">
            <v>2.4975310649545669E-9</v>
          </cell>
          <cell r="AH468">
            <v>2.1752586223596609E-17</v>
          </cell>
        </row>
        <row r="469">
          <cell r="AG469">
            <v>2.555744533893929E-9</v>
          </cell>
          <cell r="AH469">
            <v>2.2778097134631535E-17</v>
          </cell>
        </row>
        <row r="470">
          <cell r="AG470">
            <v>2.6153069624794774E-9</v>
          </cell>
          <cell r="AH470">
            <v>2.3851882980242556E-17</v>
          </cell>
        </row>
        <row r="471">
          <cell r="AG471">
            <v>2.6762494412402991E-9</v>
          </cell>
          <cell r="AH471">
            <v>2.4976213010430454E-17</v>
          </cell>
        </row>
        <row r="472">
          <cell r="AG472">
            <v>2.7386037694446893E-9</v>
          </cell>
          <cell r="AH472">
            <v>2.6153462958700318E-17</v>
          </cell>
        </row>
        <row r="473">
          <cell r="AG473">
            <v>2.8024024708863122E-9</v>
          </cell>
          <cell r="AH473">
            <v>2.7386120026486327E-17</v>
          </cell>
        </row>
        <row r="474">
          <cell r="AG474">
            <v>2.8676788100045326E-9</v>
          </cell>
          <cell r="AH474">
            <v>2.8676788100045282E-17</v>
          </cell>
        </row>
        <row r="475">
          <cell r="AG475">
            <v>2.9344668083450884E-9</v>
          </cell>
          <cell r="AH475">
            <v>3.0028193210599891E-17</v>
          </cell>
        </row>
        <row r="476">
          <cell r="AG476">
            <v>3.0028012613675188E-9</v>
          </cell>
          <cell r="AH476">
            <v>3.1443189249011738E-17</v>
          </cell>
        </row>
        <row r="477">
          <cell r="AG477">
            <v>3.0727177556055915E-9</v>
          </cell>
          <cell r="AH477">
            <v>3.2924763946777544E-17</v>
          </cell>
        </row>
        <row r="478">
          <cell r="AG478">
            <v>3.1442526861873632E-9</v>
          </cell>
          <cell r="AH478">
            <v>3.4476045135690767E-17</v>
          </cell>
        </row>
        <row r="479">
          <cell r="AG479">
            <v>3.2174432747212292E-9</v>
          </cell>
          <cell r="AH479">
            <v>3.6100307299069532E-17</v>
          </cell>
        </row>
        <row r="480">
          <cell r="AG480">
            <v>3.2923275875546661E-9</v>
          </cell>
          <cell r="AH480">
            <v>3.780097842804983E-17</v>
          </cell>
        </row>
        <row r="481">
          <cell r="AG481">
            <v>3.3689445544122301E-9</v>
          </cell>
          <cell r="AH481">
            <v>3.9581647197057629E-17</v>
          </cell>
        </row>
        <row r="482">
          <cell r="AG482">
            <v>3.4473339874197024E-9</v>
          </cell>
          <cell r="AH482">
            <v>4.14460704732253E-17</v>
          </cell>
        </row>
        <row r="483">
          <cell r="AG483">
            <v>3.5275366005209159E-9</v>
          </cell>
          <cell r="AH483">
            <v>4.3398181175185431E-17</v>
          </cell>
        </row>
        <row r="484">
          <cell r="AG484">
            <v>3.6095940292943265E-9</v>
          </cell>
          <cell r="AH484">
            <v>4.5442096497391159E-17</v>
          </cell>
        </row>
        <row r="485">
          <cell r="AG485">
            <v>3.6935488511761222E-9</v>
          </cell>
          <cell r="AH485">
            <v>4.7582126516843252E-17</v>
          </cell>
        </row>
        <row r="486">
          <cell r="AG486">
            <v>3.7794446060967874E-9</v>
          </cell>
          <cell r="AH486">
            <v>4.9822783199877413E-17</v>
          </cell>
        </row>
        <row r="487">
          <cell r="AG487">
            <v>3.8673258175382602E-9</v>
          </cell>
          <cell r="AH487">
            <v>5.2168789827475197E-17</v>
          </cell>
        </row>
        <row r="488">
          <cell r="AG488">
            <v>3.957238014018512E-9</v>
          </cell>
          <cell r="AH488">
            <v>5.4625090858395077E-17</v>
          </cell>
        </row>
        <row r="489">
          <cell r="AG489">
            <v>4.0492277510108108E-9</v>
          </cell>
          <cell r="AH489">
            <v>5.7196862250311209E-17</v>
          </cell>
        </row>
        <row r="490">
          <cell r="AG490">
            <v>4.1433426333046749E-9</v>
          </cell>
          <cell r="AH490">
            <v>5.9889522260057279E-17</v>
          </cell>
        </row>
        <row r="491">
          <cell r="AG491">
            <v>4.2396313378157464E-9</v>
          </cell>
          <cell r="AH491">
            <v>6.2708742745040478E-17</v>
          </cell>
        </row>
        <row r="492">
          <cell r="AG492">
            <v>4.338143636851678E-9</v>
          </cell>
          <cell r="AH492">
            <v>6.5660460988887972E-17</v>
          </cell>
        </row>
        <row r="493">
          <cell r="AG493">
            <v>4.4389304218412328E-9</v>
          </cell>
          <cell r="AH493">
            <v>6.8750892075438815E-17</v>
          </cell>
        </row>
        <row r="494">
          <cell r="AG494">
            <v>4.5420437275338351E-9</v>
          </cell>
          <cell r="AH494">
            <v>7.1986541836290638E-17</v>
          </cell>
        </row>
        <row r="495">
          <cell r="AG495">
            <v>4.6475367566768125E-9</v>
          </cell>
          <cell r="AH495">
            <v>7.5374220398252136E-17</v>
          </cell>
        </row>
        <row r="496">
          <cell r="AG496">
            <v>4.7554639051774327E-9</v>
          </cell>
          <cell r="AH496">
            <v>7.8921056358243306E-17</v>
          </cell>
        </row>
        <row r="497">
          <cell r="AG497">
            <v>4.8658807877570648E-9</v>
          </cell>
          <cell r="AH497">
            <v>8.2634511614439711E-17</v>
          </cell>
        </row>
        <row r="498">
          <cell r="AG498">
            <v>4.9788442641045017E-9</v>
          </cell>
          <cell r="AH498">
            <v>8.6522396883748602E-17</v>
          </cell>
        </row>
        <row r="499">
          <cell r="AG499">
            <v>5.0944124655358341E-9</v>
          </cell>
          <cell r="AH499">
            <v>9.0592887937079768E-17</v>
          </cell>
        </row>
        <row r="500">
          <cell r="AG500">
            <v>5.2126448221677938E-9</v>
          </cell>
          <cell r="AH500">
            <v>9.4854542585275961E-17</v>
          </cell>
        </row>
        <row r="501">
          <cell r="AG501">
            <v>5.3336020906117876E-9</v>
          </cell>
          <cell r="AH501">
            <v>9.931631845006382E-17</v>
          </cell>
        </row>
        <row r="502">
          <cell r="AG502">
            <v>5.4573463821955826E-9</v>
          </cell>
          <cell r="AH502">
            <v>1.0398759155592497E-16</v>
          </cell>
        </row>
        <row r="503">
          <cell r="AG503">
            <v>5.5839411917198303E-9</v>
          </cell>
          <cell r="AH503">
            <v>1.0887817578041387E-16</v>
          </cell>
        </row>
        <row r="504">
          <cell r="AG504">
            <v>5.713451426755982E-9</v>
          </cell>
          <cell r="AH504">
            <v>1.1399834320211358E-16</v>
          </cell>
        </row>
        <row r="505">
          <cell r="AG505">
            <v>5.8459434374928273E-9</v>
          </cell>
          <cell r="AH505">
            <v>1.1935884538720916E-16</v>
          </cell>
        </row>
        <row r="506">
          <cell r="AG506">
            <v>5.9814850471380517E-9</v>
          </cell>
          <cell r="AH506">
            <v>1.2497093565746808E-16</v>
          </cell>
        </row>
        <row r="507">
          <cell r="AG507">
            <v>6.1201455828817401E-9</v>
          </cell>
          <cell r="AH507">
            <v>1.3084639238435657E-16</v>
          </cell>
        </row>
        <row r="508">
          <cell r="AG508">
            <v>6.2619959074281088E-9</v>
          </cell>
          <cell r="AH508">
            <v>1.369975433560033E-16</v>
          </cell>
        </row>
        <row r="509">
          <cell r="AG509">
            <v>6.407108451101844E-9</v>
          </cell>
          <cell r="AH509">
            <v>1.4343729126581507E-16</v>
          </cell>
        </row>
        <row r="510">
          <cell r="AG510">
            <v>6.5555572445354757E-9</v>
          </cell>
          <cell r="AH510">
            <v>1.5017914037373734E-16</v>
          </cell>
        </row>
        <row r="511">
          <cell r="AG511">
            <v>6.7074179519435479E-9</v>
          </cell>
          <cell r="AH511">
            <v>1.5723722439340176E-16</v>
          </cell>
        </row>
        <row r="512">
          <cell r="AG512">
            <v>6.8627679049897301E-9</v>
          </cell>
          <cell r="AH512">
            <v>1.6462633566079759E-16</v>
          </cell>
        </row>
        <row r="513">
          <cell r="AG513">
            <v>7.0216861372522658E-9</v>
          </cell>
          <cell r="AH513">
            <v>1.7236195564255055E-16</v>
          </cell>
        </row>
        <row r="514">
          <cell r="AG514">
            <v>7.184253419293468E-9</v>
          </cell>
          <cell r="AH514">
            <v>1.8046028684449537E-16</v>
          </cell>
        </row>
        <row r="515">
          <cell r="AG515">
            <v>7.3505522943380905E-9</v>
          </cell>
          <cell r="AH515">
            <v>1.889382861838859E-16</v>
          </cell>
        </row>
        <row r="516">
          <cell r="AG516">
            <v>7.5206671145660448E-9</v>
          </cell>
          <cell r="AH516">
            <v>1.9781369989143226E-16</v>
          </cell>
        </row>
        <row r="517">
          <cell r="AG517">
            <v>7.6946840780235869E-9</v>
          </cell>
          <cell r="AH517">
            <v>2.0710510001222732E-16</v>
          </cell>
        </row>
        <row r="518">
          <cell r="AG518">
            <v>7.8726912661576502E-9</v>
          </cell>
          <cell r="AH518">
            <v>2.1683192257771085E-16</v>
          </cell>
        </row>
        <row r="519">
          <cell r="AG519">
            <v>8.0547786819771694E-9</v>
          </cell>
          <cell r="AH519">
            <v>2.270145075239719E-16</v>
          </cell>
        </row>
        <row r="520">
          <cell r="AG520">
            <v>8.2410382888453137E-9</v>
          </cell>
          <cell r="AH520">
            <v>2.3767414043502407E-16</v>
          </cell>
        </row>
        <row r="521">
          <cell r="AG521">
            <v>8.4315640499054729E-9</v>
          </cell>
          <cell r="AH521">
            <v>2.4883309619309569E-16</v>
          </cell>
        </row>
        <row r="522">
          <cell r="AG522">
            <v>8.626451968144344E-9</v>
          </cell>
          <cell r="AH522">
            <v>2.605146846216285E-16</v>
          </cell>
        </row>
        <row r="523">
          <cell r="AG523">
            <v>8.8258001270941917E-9</v>
          </cell>
          <cell r="AH523">
            <v>2.7274329821037025E-16</v>
          </cell>
        </row>
        <row r="524">
          <cell r="AG524">
            <v>9.0297087321765402E-9</v>
          </cell>
          <cell r="AH524">
            <v>2.8554446201589133E-16</v>
          </cell>
        </row>
        <row r="525">
          <cell r="AG525">
            <v>9.2382801526885294E-9</v>
          </cell>
          <cell r="AH525">
            <v>2.9894488583488763E-16</v>
          </cell>
        </row>
        <row r="526">
          <cell r="AG526">
            <v>9.4516189644329395E-9</v>
          </cell>
          <cell r="AH526">
            <v>3.1297251875188013E-16</v>
          </cell>
        </row>
        <row r="527">
          <cell r="AG527">
            <v>9.6698319929922856E-9</v>
          </cell>
          <cell r="AH527">
            <v>3.27656606167333E-16</v>
          </cell>
        </row>
        <row r="528">
          <cell r="AG528">
            <v>9.8930283576468774E-9</v>
          </cell>
          <cell r="AH528">
            <v>3.4302774941680552E-16</v>
          </cell>
        </row>
        <row r="529">
          <cell r="AG529">
            <v>1.0121319515935601E-8</v>
          </cell>
          <cell r="AH529">
            <v>3.5911796809650302E-16</v>
          </cell>
        </row>
        <row r="530">
          <cell r="AG530">
            <v>1.0354819308858344E-8</v>
          </cell>
          <cell r="AH530">
            <v>3.759607652156167E-16</v>
          </cell>
        </row>
        <row r="531">
          <cell r="AG531">
            <v>1.0593644006717192E-8</v>
          </cell>
          <cell r="AH531">
            <v>3.9359119530095535E-16</v>
          </cell>
        </row>
        <row r="532">
          <cell r="AG532">
            <v>1.0837912355594127E-8</v>
          </cell>
          <cell r="AH532">
            <v>4.1204593558484743E-16</v>
          </cell>
        </row>
        <row r="533">
          <cell r="AG533">
            <v>1.1087745624460619E-8</v>
          </cell>
          <cell r="AH533">
            <v>4.3136336041279736E-16</v>
          </cell>
        </row>
        <row r="534">
          <cell r="AG534">
            <v>1.1343267652914875E-8</v>
          </cell>
          <cell r="AH534">
            <v>4.5158361901329334E-16</v>
          </cell>
        </row>
        <row r="535">
          <cell r="AG535">
            <v>1.1604604899541089E-8</v>
          </cell>
          <cell r="AH535">
            <v>4.7274871677820063E-16</v>
          </cell>
        </row>
        <row r="536">
          <cell r="AG536">
            <v>1.1871886490883759E-8</v>
          </cell>
          <cell r="AH536">
            <v>4.9490260020845042E-16</v>
          </cell>
        </row>
        <row r="537">
          <cell r="AG537">
            <v>1.2145244271030195E-8</v>
          </cell>
          <cell r="AH537">
            <v>5.1809124568638479E-16</v>
          </cell>
        </row>
        <row r="538">
          <cell r="AG538">
            <v>1.2424812851791911E-8</v>
          </cell>
          <cell r="AH538">
            <v>5.4236275224282424E-16</v>
          </cell>
        </row>
        <row r="539">
          <cell r="AG539">
            <v>1.2710729663475556E-8</v>
          </cell>
          <cell r="AH539">
            <v>5.6776743849410597E-16</v>
          </cell>
        </row>
        <row r="540">
          <cell r="AG540">
            <v>1.3003135006232272E-8</v>
          </cell>
          <cell r="AH540">
            <v>5.9435794393165005E-16</v>
          </cell>
        </row>
        <row r="541">
          <cell r="AG541">
            <v>1.3302172101973672E-8</v>
          </cell>
          <cell r="AH541">
            <v>6.2218933475432651E-16</v>
          </cell>
        </row>
        <row r="542">
          <cell r="AG542">
            <v>1.3607987146840369E-8</v>
          </cell>
          <cell r="AH542">
            <v>6.5131921444174635E-16</v>
          </cell>
        </row>
        <row r="543">
          <cell r="AG543">
            <v>1.3920729364208948E-8</v>
          </cell>
          <cell r="AH543">
            <v>6.818078392749912E-16</v>
          </cell>
        </row>
        <row r="544">
          <cell r="AG544">
            <v>1.4240551058220489E-8</v>
          </cell>
          <cell r="AH544">
            <v>7.1371823901974429E-16</v>
          </cell>
        </row>
        <row r="545">
          <cell r="AG545">
            <v>1.4567607667813533E-8</v>
          </cell>
          <cell r="AH545">
            <v>7.4711634299580427E-16</v>
          </cell>
        </row>
        <row r="546">
          <cell r="AG546">
            <v>1.4902057821241699E-8</v>
          </cell>
          <cell r="AH546">
            <v>7.8207111176610909E-16</v>
          </cell>
        </row>
        <row r="547">
          <cell r="AG547">
            <v>1.5244063391054989E-8</v>
          </cell>
          <cell r="AH547">
            <v>8.1865467468802548E-16</v>
          </cell>
        </row>
        <row r="548">
          <cell r="AG548">
            <v>1.5593789549522368E-8</v>
          </cell>
          <cell r="AH548">
            <v>8.5694247357964019E-16</v>
          </cell>
        </row>
        <row r="549">
          <cell r="AG549">
            <v>1.5951404824471114E-8</v>
          </cell>
          <cell r="AH549">
            <v>8.970134127640798E-16</v>
          </cell>
        </row>
        <row r="550">
          <cell r="AG550">
            <v>1.6317081155516072E-8</v>
          </cell>
          <cell r="AH550">
            <v>9.3895001576554375E-16</v>
          </cell>
        </row>
        <row r="551">
          <cell r="AG551">
            <v>1.6690993950651174E-8</v>
          </cell>
          <cell r="AH551">
            <v>9.8283858894194413E-16</v>
          </cell>
        </row>
        <row r="552">
          <cell r="AG552">
            <v>1.7073322143171805E-8</v>
          </cell>
          <cell r="AH552">
            <v>1.0287693923503748E-15</v>
          </cell>
        </row>
        <row r="553">
          <cell r="AG553">
            <v>1.7464248248896757E-8</v>
          </cell>
          <cell r="AH553">
            <v>1.0768368181537862E-15</v>
          </cell>
        </row>
        <row r="554">
          <cell r="AG554">
            <v>1.7863958423653581E-8</v>
          </cell>
          <cell r="AH554">
            <v>1.1271395768893016E-15</v>
          </cell>
        </row>
        <row r="555">
          <cell r="AG555">
            <v>1.8272642520991092E-8</v>
          </cell>
          <cell r="AH555">
            <v>1.179780891931636E-15</v>
          </cell>
        </row>
        <row r="556">
          <cell r="AG556">
            <v>1.8690494150078832E-8</v>
          </cell>
          <cell r="AH556">
            <v>1.2348687024981355E-15</v>
          </cell>
        </row>
        <row r="557">
          <cell r="AG557">
            <v>1.9117710733752008E-8</v>
          </cell>
          <cell r="AH557">
            <v>1.2925158755558256E-15</v>
          </cell>
        </row>
        <row r="558">
          <cell r="AG558">
            <v>1.9554493566656048E-8</v>
          </cell>
          <cell r="AH558">
            <v>1.3528404270047717E-15</v>
          </cell>
        </row>
        <row r="559">
          <cell r="AG559">
            <v>2.0001047873444318E-8</v>
          </cell>
          <cell r="AH559">
            <v>1.4159657525270193E-15</v>
          </cell>
        </row>
        <row r="560">
          <cell r="AG560">
            <v>2.0457582866977853E-8</v>
          </cell>
          <cell r="AH560">
            <v>1.4820208685052754E-15</v>
          </cell>
        </row>
        <row r="561">
          <cell r="AG561">
            <v>2.0924311806473747E-8</v>
          </cell>
          <cell r="AH561">
            <v>1.5511406634312675E-15</v>
          </cell>
        </row>
        <row r="562">
          <cell r="AG562">
            <v>2.1401452055546246E-8</v>
          </cell>
          <cell r="AH562">
            <v>1.6234661602399563E-15</v>
          </cell>
        </row>
        <row r="563">
          <cell r="AG563">
            <v>2.1889225140080159E-8</v>
          </cell>
          <cell r="AH563">
            <v>1.6991447900223441E-15</v>
          </cell>
        </row>
        <row r="564">
          <cell r="AG564">
            <v>2.2387856805873822E-8</v>
          </cell>
          <cell r="AH564">
            <v>1.778330677586972E-15</v>
          </cell>
        </row>
        <row r="565">
          <cell r="AG565">
            <v>2.2897577075985127E-8</v>
          </cell>
          <cell r="AH565">
            <v>1.8611849393580213E-15</v>
          </cell>
        </row>
        <row r="566">
          <cell r="AG566">
            <v>2.3418620307710937E-8</v>
          </cell>
          <cell r="AH566">
            <v>1.9478759941163215E-15</v>
          </cell>
        </row>
        <row r="567">
          <cell r="AG567">
            <v>2.395122524912533E-8</v>
          </cell>
          <cell r="AH567">
            <v>2.0385798871083693E-15</v>
          </cell>
        </row>
        <row r="568">
          <cell r="AG568">
            <v>2.4495635095100021E-8</v>
          </cell>
          <cell r="AH568">
            <v>2.1334806280682437E-15</v>
          </cell>
        </row>
        <row r="569">
          <cell r="AG569">
            <v>2.505209754272428E-8</v>
          </cell>
          <cell r="AH569">
            <v>2.2327705437171075E-15</v>
          </cell>
        </row>
        <row r="570">
          <cell r="AG570">
            <v>2.5620864846040368E-8</v>
          </cell>
          <cell r="AH570">
            <v>2.336650645326155E-15</v>
          </cell>
        </row>
        <row r="571">
          <cell r="AG571">
            <v>2.6202193870003055E-8</v>
          </cell>
          <cell r="AH571">
            <v>2.4453310119496856E-15</v>
          </cell>
        </row>
        <row r="572">
          <cell r="AG572">
            <v>2.6796346143570081E-8</v>
          </cell>
          <cell r="AH572">
            <v>2.5590311899573517E-15</v>
          </cell>
        </row>
        <row r="573">
          <cell r="AG573">
            <v>2.7403587911824214E-8</v>
          </cell>
          <cell r="AH573">
            <v>2.6779806095169281E-15</v>
          </cell>
        </row>
        <row r="574">
          <cell r="AG574">
            <v>2.8024190187024896E-8</v>
          </cell>
          <cell r="AH574">
            <v>2.8024190187024832E-15</v>
          </cell>
        </row>
        <row r="575">
          <cell r="AG575">
            <v>2.8658428798479475E-8</v>
          </cell>
          <cell r="AH575">
            <v>2.9325969359260932E-15</v>
          </cell>
        </row>
        <row r="576">
          <cell r="AG576">
            <v>2.9306584441123094E-8</v>
          </cell>
          <cell r="AH576">
            <v>3.0687761214164286E-15</v>
          </cell>
        </row>
        <row r="577">
          <cell r="AG577">
            <v>2.9968942722688123E-8</v>
          </cell>
          <cell r="AH577">
            <v>3.2112300684920375E-15</v>
          </cell>
        </row>
        <row r="578">
          <cell r="AG578">
            <v>3.0645794209340794E-8</v>
          </cell>
          <cell r="AH578">
            <v>3.3602445154033173E-15</v>
          </cell>
        </row>
        <row r="579">
          <cell r="AG579">
            <v>3.1337434469656295E-8</v>
          </cell>
          <cell r="AH579">
            <v>3.5161179785432729E-15</v>
          </cell>
        </row>
        <row r="580">
          <cell r="AG580">
            <v>3.204416411679851E-8</v>
          </cell>
          <cell r="AH580">
            <v>3.679162307854262E-15</v>
          </cell>
        </row>
        <row r="581">
          <cell r="AG581">
            <v>3.2766288848765516E-8</v>
          </cell>
          <cell r="AH581">
            <v>3.8497032652856943E-15</v>
          </cell>
        </row>
        <row r="582">
          <cell r="AG582">
            <v>3.3504119486556135E-8</v>
          </cell>
          <cell r="AH582">
            <v>4.0280811271858606E-15</v>
          </cell>
        </row>
        <row r="583">
          <cell r="AG583">
            <v>3.4257972010105804E-8</v>
          </cell>
          <cell r="AH583">
            <v>4.2146513115397702E-15</v>
          </cell>
        </row>
        <row r="584">
          <cell r="AG584">
            <v>3.5028167591836602E-8</v>
          </cell>
          <cell r="AH584">
            <v>4.4097850309947855E-15</v>
          </cell>
        </row>
        <row r="585">
          <cell r="AG585">
            <v>3.5815032627657446E-8</v>
          </cell>
          <cell r="AH585">
            <v>4.613869972645461E-15</v>
          </cell>
        </row>
        <row r="586">
          <cell r="AG586">
            <v>3.6618898765246628E-8</v>
          </cell>
          <cell r="AH586">
            <v>4.827311005580117E-15</v>
          </cell>
        </row>
        <row r="587">
          <cell r="AG587">
            <v>3.7440102929442102E-8</v>
          </cell>
          <cell r="AH587">
            <v>5.0505309172228344E-15</v>
          </cell>
        </row>
        <row r="588">
          <cell r="AG588">
            <v>3.8278987344556996E-8</v>
          </cell>
          <cell r="AH588">
            <v>5.2839711795359245E-15</v>
          </cell>
        </row>
        <row r="589">
          <cell r="AG589">
            <v>3.9135899553434306E-8</v>
          </cell>
          <cell r="AH589">
            <v>5.5280927461810728E-15</v>
          </cell>
        </row>
        <row r="590">
          <cell r="AG590">
            <v>4.0011192433045027E-8</v>
          </cell>
          <cell r="AH590">
            <v>5.7833768817691676E-15</v>
          </cell>
        </row>
        <row r="591">
          <cell r="AG591">
            <v>4.0905224206431161E-8</v>
          </cell>
          <cell r="AH591">
            <v>6.0503260243633401E-15</v>
          </cell>
        </row>
        <row r="592">
          <cell r="AG592">
            <v>4.1818358450784462E-8</v>
          </cell>
          <cell r="AH592">
            <v>6.3294646824322042E-15</v>
          </cell>
        </row>
        <row r="593">
          <cell r="AG593">
            <v>4.2750964101448552E-8</v>
          </cell>
          <cell r="AH593">
            <v>6.6213403674854376E-15</v>
          </cell>
        </row>
        <row r="594">
          <cell r="AG594">
            <v>4.3703415451622689E-8</v>
          </cell>
          <cell r="AH594">
            <v>6.926524563657647E-15</v>
          </cell>
        </row>
        <row r="595">
          <cell r="AG595">
            <v>4.4676092147541961E-8</v>
          </cell>
          <cell r="AH595">
            <v>7.2456137355421375E-15</v>
          </cell>
        </row>
        <row r="596">
          <cell r="AG596">
            <v>4.5669379178897417E-8</v>
          </cell>
          <cell r="AH596">
            <v>7.5792303756099471E-15</v>
          </cell>
        </row>
        <row r="597">
          <cell r="AG597">
            <v>4.6683666864258265E-8</v>
          </cell>
          <cell r="AH597">
            <v>7.9280240925865201E-15</v>
          </cell>
        </row>
        <row r="598">
          <cell r="AG598">
            <v>4.7719350831247096E-8</v>
          </cell>
          <cell r="AH598">
            <v>8.2926727421923314E-15</v>
          </cell>
        </row>
        <row r="599">
          <cell r="AG599">
            <v>4.8776831991216189E-8</v>
          </cell>
          <cell r="AH599">
            <v>8.673883601690733E-15</v>
          </cell>
        </row>
        <row r="600">
          <cell r="AG600">
            <v>4.9856516508163241E-8</v>
          </cell>
          <cell r="AH600">
            <v>9.0723945897207202E-15</v>
          </cell>
        </row>
        <row r="601">
          <cell r="AG601">
            <v>5.0958815761620432E-8</v>
          </cell>
          <cell r="AH601">
            <v>9.4889755329286262E-15</v>
          </cell>
        </row>
        <row r="602">
          <cell r="AG602">
            <v>5.2084146303244365E-8</v>
          </cell>
          <cell r="AH602">
            <v>9.9244294809482656E-15</v>
          </cell>
        </row>
        <row r="603">
          <cell r="AG603">
            <v>5.3232929806828149E-8</v>
          </cell>
          <cell r="AH603">
            <v>1.037959407131428E-14</v>
          </cell>
        </row>
        <row r="604">
          <cell r="AG604">
            <v>5.4405593011449335E-8</v>
          </cell>
          <cell r="AH604">
            <v>1.0855342945927893E-14</v>
          </cell>
        </row>
        <row r="605">
          <cell r="AG605">
            <v>5.5602567657464594E-8</v>
          </cell>
          <cell r="AH605">
            <v>1.1352587220730001E-14</v>
          </cell>
        </row>
        <row r="606">
          <cell r="AG606">
            <v>5.6824290415053946E-8</v>
          </cell>
          <cell r="AH606">
            <v>1.1872277010269828E-14</v>
          </cell>
        </row>
        <row r="607">
          <cell r="AG607">
            <v>5.8071202805013578E-8</v>
          </cell>
          <cell r="AH607">
            <v>1.2415403008891431E-14</v>
          </cell>
        </row>
        <row r="608">
          <cell r="AG608">
            <v>5.9343751111490952E-8</v>
          </cell>
          <cell r="AH608">
            <v>1.2982998130293322E-14</v>
          </cell>
        </row>
        <row r="609">
          <cell r="AG609">
            <v>6.0642386286350041E-8</v>
          </cell>
          <cell r="AH609">
            <v>1.3576139207247831E-14</v>
          </cell>
        </row>
        <row r="610">
          <cell r="AG610">
            <v>6.1967563844853617E-8</v>
          </cell>
          <cell r="AH610">
            <v>1.4195948753299661E-14</v>
          </cell>
        </row>
        <row r="611">
          <cell r="AG611">
            <v>6.3319743752341448E-8</v>
          </cell>
          <cell r="AH611">
            <v>1.4843596788291208E-14</v>
          </cell>
        </row>
        <row r="612">
          <cell r="AG612">
            <v>6.4699390301583051E-8</v>
          </cell>
          <cell r="AH612">
            <v>1.552030272959274E-14</v>
          </cell>
        </row>
        <row r="613">
          <cell r="AG613">
            <v>6.6106971980479559E-8</v>
          </cell>
          <cell r="AH613">
            <v>1.6227337350942328E-14</v>
          </cell>
        </row>
        <row r="614">
          <cell r="AG614">
            <v>6.7542961329786933E-8</v>
          </cell>
          <cell r="AH614">
            <v>1.696602481082679E-14</v>
          </cell>
        </row>
        <row r="615">
          <cell r="AG615">
            <v>6.9007834790531242E-8</v>
          </cell>
          <cell r="AH615">
            <v>1.7737744752359183E-14</v>
          </cell>
        </row>
        <row r="616">
          <cell r="AG616">
            <v>7.0502072540786175E-8</v>
          </cell>
          <cell r="AH616">
            <v>1.8543934476631568E-14</v>
          </cell>
        </row>
        <row r="617">
          <cell r="AG617">
            <v>7.2026158321481631E-8</v>
          </cell>
          <cell r="AH617">
            <v>1.9386091191541754E-14</v>
          </cell>
        </row>
        <row r="618">
          <cell r="AG618">
            <v>7.35805792509122E-8</v>
          </cell>
          <cell r="AH618">
            <v>2.0265774338111084E-14</v>
          </cell>
        </row>
        <row r="619">
          <cell r="AG619">
            <v>7.5165825627617837E-8</v>
          </cell>
          <cell r="AH619">
            <v>2.1184607996327813E-14</v>
          </cell>
        </row>
        <row r="620">
          <cell r="AG620">
            <v>7.6782390721309625E-8</v>
          </cell>
          <cell r="AH620">
            <v>2.2144283372563269E-14</v>
          </cell>
        </row>
        <row r="621">
          <cell r="AG621">
            <v>7.8430770551514649E-8</v>
          </cell>
          <cell r="AH621">
            <v>2.3146561370618353E-14</v>
          </cell>
        </row>
        <row r="622">
          <cell r="AG622">
            <v>8.0111463653622536E-8</v>
          </cell>
          <cell r="AH622">
            <v>2.4193275248468062E-14</v>
          </cell>
        </row>
        <row r="623">
          <cell r="AG623">
            <v>8.1824970832014845E-8</v>
          </cell>
          <cell r="AH623">
            <v>2.5286333362773284E-14</v>
          </cell>
        </row>
        <row r="624">
          <cell r="AG624">
            <v>8.3571794899972992E-8</v>
          </cell>
          <cell r="AH624">
            <v>2.6427722003235779E-14</v>
          </cell>
        </row>
        <row r="625">
          <cell r="AG625">
            <v>8.5352440406058519E-8</v>
          </cell>
          <cell r="AH625">
            <v>2.7619508318864589E-14</v>
          </cell>
        </row>
        <row r="626">
          <cell r="AG626">
            <v>8.7167413346674894E-8</v>
          </cell>
          <cell r="AH626">
            <v>2.8863843338221032E-14</v>
          </cell>
        </row>
        <row r="627">
          <cell r="AG627">
            <v>8.9017220864525924E-8</v>
          </cell>
          <cell r="AH627">
            <v>3.0162965085697233E-14</v>
          </cell>
        </row>
        <row r="628">
          <cell r="AG628">
            <v>9.0902370932701047E-8</v>
          </cell>
          <cell r="AH628">
            <v>3.1519201795872458E-14</v>
          </cell>
        </row>
        <row r="629">
          <cell r="AG629">
            <v>9.2823372024122806E-8</v>
          </cell>
          <cell r="AH629">
            <v>3.2934975227967989E-14</v>
          </cell>
        </row>
        <row r="630">
          <cell r="AG630">
            <v>9.4780732766116486E-8</v>
          </cell>
          <cell r="AH630">
            <v>3.4412804082406362E-14</v>
          </cell>
        </row>
        <row r="631">
          <cell r="AG631">
            <v>9.6774961579866681E-8</v>
          </cell>
          <cell r="AH631">
            <v>3.5955307521445816E-14</v>
          </cell>
        </row>
        <row r="632">
          <cell r="AG632">
            <v>9.8806566304552436E-8</v>
          </cell>
          <cell r="AH632">
            <v>3.7565208795835195E-14</v>
          </cell>
        </row>
        <row r="633">
          <cell r="AG633">
            <v>1.0087605380596313E-7</v>
          </cell>
          <cell r="AH633">
            <v>3.9245338979391681E-14</v>
          </cell>
        </row>
        <row r="634">
          <cell r="AG634">
            <v>1.0298392956942322E-7</v>
          </cell>
          <cell r="AH634">
            <v>4.0998640813363601E-14</v>
          </cell>
        </row>
        <row r="635">
          <cell r="AG635">
            <v>1.0513069727687549E-7</v>
          </cell>
          <cell r="AH635">
            <v>4.2828172662393565E-14</v>
          </cell>
        </row>
        <row r="636">
          <cell r="AG636">
            <v>1.0731685836799444E-7</v>
          </cell>
          <cell r="AH636">
            <v>4.4737112583839095E-14</v>
          </cell>
        </row>
        <row r="637">
          <cell r="AG637">
            <v>1.0954291158523106E-7</v>
          </cell>
          <cell r="AH637">
            <v>4.6728762512153133E-14</v>
          </cell>
        </row>
        <row r="638">
          <cell r="AG638">
            <v>1.1180935250271473E-7</v>
          </cell>
          <cell r="AH638">
            <v>4.8806552559956447E-14</v>
          </cell>
        </row>
        <row r="639">
          <cell r="AG639">
            <v>1.1411667303896962E-7</v>
          </cell>
          <cell r="AH639">
            <v>5.0974045437363854E-14</v>
          </cell>
        </row>
        <row r="640">
          <cell r="AG640">
            <v>1.1646536095343615E-7</v>
          </cell>
          <cell r="AH640">
            <v>5.3234940991049008E-14</v>
          </cell>
        </row>
        <row r="641">
          <cell r="AG641">
            <v>1.1885589932682169E-7</v>
          </cell>
          <cell r="AH641">
            <v>5.559308086444786E-14</v>
          </cell>
        </row>
        <row r="642">
          <cell r="AG642">
            <v>1.2128876602533724E-7</v>
          </cell>
          <cell r="AH642">
            <v>5.8052453280405843E-14</v>
          </cell>
        </row>
        <row r="643">
          <cell r="AG643">
            <v>1.2376443314892243E-7</v>
          </cell>
          <cell r="AH643">
            <v>6.0617197947484101E-14</v>
          </cell>
        </row>
        <row r="644">
          <cell r="AG644">
            <v>1.2628336646359111E-7</v>
          </cell>
          <cell r="AH644">
            <v>6.329161109102615E-14</v>
          </cell>
        </row>
        <row r="645">
          <cell r="AG645">
            <v>1.2884602481808684E-7</v>
          </cell>
          <cell r="AH645">
            <v>6.6080150609989629E-14</v>
          </cell>
        </row>
        <row r="646">
          <cell r="AG646">
            <v>1.3145285954506512E-7</v>
          </cell>
          <cell r="AH646">
            <v>6.8987441360415557E-14</v>
          </cell>
        </row>
        <row r="647">
          <cell r="AG647">
            <v>1.3410431384708011E-7</v>
          </cell>
          <cell r="AH647">
            <v>7.2018280566297545E-14</v>
          </cell>
        </row>
        <row r="648">
          <cell r="AG648">
            <v>1.3680082216769285E-7</v>
          </cell>
          <cell r="AH648">
            <v>7.5177643358475236E-14</v>
          </cell>
        </row>
        <row r="649">
          <cell r="AG649">
            <v>1.3954280954807769E-7</v>
          </cell>
          <cell r="AH649">
            <v>7.8470688442050308E-14</v>
          </cell>
        </row>
        <row r="650">
          <cell r="AG650">
            <v>1.4233069096954268E-7</v>
          </cell>
          <cell r="AH650">
            <v>8.1902763892667678E-14</v>
          </cell>
        </row>
        <row r="651">
          <cell r="AG651">
            <v>1.4516487068245145E-7</v>
          </cell>
          <cell r="AH651">
            <v>8.5479413081876016E-14</v>
          </cell>
        </row>
        <row r="652">
          <cell r="AG652">
            <v>1.4804574152207481E-7</v>
          </cell>
          <cell r="AH652">
            <v>8.920638073161269E-14</v>
          </cell>
        </row>
        <row r="653">
          <cell r="AG653">
            <v>1.5097368421197058E-7</v>
          </cell>
          <cell r="AH653">
            <v>9.3089619097714556E-14</v>
          </cell>
        </row>
        <row r="654">
          <cell r="AG654">
            <v>1.5394906665554069E-7</v>
          </cell>
          <cell r="AH654">
            <v>9.7135294282183931E-14</v>
          </cell>
        </row>
        <row r="655">
          <cell r="AG655">
            <v>1.5697224321648113E-7</v>
          </cell>
          <cell r="AH655">
            <v>1.0134979267377744E-13</v>
          </cell>
        </row>
        <row r="656">
          <cell r="AG656">
            <v>1.6004355398890191E-7</v>
          </cell>
          <cell r="AH656">
            <v>1.0573972751631732E-13</v>
          </cell>
        </row>
        <row r="657">
          <cell r="AG657">
            <v>1.6316332405796029E-7</v>
          </cell>
          <cell r="AH657">
            <v>1.1031194560395179E-13</v>
          </cell>
        </row>
        <row r="658">
          <cell r="AG658">
            <v>1.6633186275190796E-7</v>
          </cell>
          <cell r="AH658">
            <v>1.1507353410240762E-13</v>
          </cell>
        </row>
        <row r="659">
          <cell r="AG659">
            <v>1.6954946288652862E-7</v>
          </cell>
          <cell r="AH659">
            <v>1.200318274951124E-13</v>
          </cell>
        </row>
        <row r="660">
          <cell r="AG660">
            <v>1.728164000030036E-7</v>
          </cell>
          <cell r="AH660">
            <v>1.2519441465287923E-13</v>
          </cell>
        </row>
        <row r="661">
          <cell r="AG661">
            <v>1.7613293160030643E-7</v>
          </cell>
          <cell r="AH661">
            <v>1.3056914602566093E-13</v>
          </cell>
        </row>
        <row r="662">
          <cell r="AG662">
            <v>1.7949929636330794E-7</v>
          </cell>
          <cell r="AH662">
            <v>1.3616414095472264E-13</v>
          </cell>
        </row>
        <row r="663">
          <cell r="AG663">
            <v>1.8291571338782291E-7</v>
          </cell>
          <cell r="AH663">
            <v>1.4198779510337744E-13</v>
          </cell>
        </row>
        <row r="664">
          <cell r="AG664">
            <v>1.8638238140391101E-7</v>
          </cell>
          <cell r="AH664">
            <v>1.4804878800427636E-13</v>
          </cell>
        </row>
        <row r="665">
          <cell r="AG665">
            <v>1.898994779988018E-7</v>
          </cell>
          <cell r="AH665">
            <v>1.5435609072105875E-13</v>
          </cell>
        </row>
        <row r="666">
          <cell r="AG666">
            <v>1.9346715884088829E-7</v>
          </cell>
          <cell r="AH666">
            <v>1.6091897362201636E-13</v>
          </cell>
        </row>
        <row r="667">
          <cell r="AG667">
            <v>1.9708555690628441E-7</v>
          </cell>
          <cell r="AH667">
            <v>1.6774701426323737E-13</v>
          </cell>
        </row>
        <row r="668">
          <cell r="AG668">
            <v>2.0075478170952027E-7</v>
          </cell>
          <cell r="AH668">
            <v>1.7485010537857297E-13</v>
          </cell>
        </row>
        <row r="669">
          <cell r="AG669">
            <v>2.0447491853999748E-7</v>
          </cell>
          <cell r="AH669">
            <v>1.8223846297359383E-13</v>
          </cell>
        </row>
        <row r="670">
          <cell r="AG670">
            <v>2.082460277058952E-7</v>
          </cell>
          <cell r="AH670">
            <v>1.8992263452058701E-13</v>
          </cell>
        </row>
        <row r="671">
          <cell r="AG671">
            <v>2.1206814378726509E-7</v>
          </cell>
          <cell r="AH671">
            <v>1.9791350725149935E-13</v>
          </cell>
        </row>
        <row r="672">
          <cell r="AG672">
            <v>2.1594127490011253E-7</v>
          </cell>
          <cell r="AH672">
            <v>2.0622231654562408E-13</v>
          </cell>
        </row>
        <row r="673">
          <cell r="AG673">
            <v>2.1986540197331033E-7</v>
          </cell>
          <cell r="AH673">
            <v>2.1486065440872979E-13</v>
          </cell>
        </row>
        <row r="674">
          <cell r="AG674">
            <v>2.2384047804023842E-7</v>
          </cell>
          <cell r="AH674">
            <v>2.2384047804023818E-13</v>
          </cell>
        </row>
        <row r="675">
          <cell r="AG675">
            <v>2.2786642754707955E-7</v>
          </cell>
          <cell r="AH675">
            <v>2.3317411848497597E-13</v>
          </cell>
        </row>
        <row r="676">
          <cell r="AG676">
            <v>2.3194314567974674E-7</v>
          </cell>
          <cell r="AH676">
            <v>2.4287428936599113E-13</v>
          </cell>
        </row>
        <row r="677">
          <cell r="AG677">
            <v>2.3607049771144261E-7</v>
          </cell>
          <cell r="AH677">
            <v>2.5295409569486059E-13</v>
          </cell>
        </row>
        <row r="678">
          <cell r="AG678">
            <v>2.4024831837288835E-7</v>
          </cell>
          <cell r="AH678">
            <v>2.6342704275593785E-13</v>
          </cell>
        </row>
        <row r="679">
          <cell r="AG679">
            <v>2.4447641124727018E-7</v>
          </cell>
          <cell r="AH679">
            <v>2.7430704506095281E-13</v>
          </cell>
        </row>
        <row r="680">
          <cell r="AG680">
            <v>2.4875454819197375E-7</v>
          </cell>
          <cell r="AH680">
            <v>2.8560843537043552E-13</v>
          </cell>
        </row>
        <row r="681">
          <cell r="AG681">
            <v>2.5308246878918557E-7</v>
          </cell>
          <cell r="AH681">
            <v>2.9734597377847334E-13</v>
          </cell>
        </row>
        <row r="682">
          <cell r="AG682">
            <v>2.57459879827444E-7</v>
          </cell>
          <cell r="AH682">
            <v>3.0953485685740838E-13</v>
          </cell>
        </row>
        <row r="683">
          <cell r="AG683">
            <v>2.6188645481620701E-7</v>
          </cell>
          <cell r="AH683">
            <v>3.2219072685914667E-13</v>
          </cell>
        </row>
        <row r="684">
          <cell r="AG684">
            <v>2.6636183353550984E-7</v>
          </cell>
          <cell r="AH684">
            <v>3.3532968096994036E-13</v>
          </cell>
        </row>
        <row r="685">
          <cell r="AG685">
            <v>2.708856216227497E-7</v>
          </cell>
          <cell r="AH685">
            <v>3.489682806156231E-13</v>
          </cell>
        </row>
        <row r="686">
          <cell r="AG686">
            <v>2.7545739019861108E-7</v>
          </cell>
          <cell r="AH686">
            <v>3.6312356081447981E-13</v>
          </cell>
        </row>
        <row r="687">
          <cell r="AG687">
            <v>2.8007667553411882E-7</v>
          </cell>
          <cell r="AH687">
            <v>3.778130395751913E-13</v>
          </cell>
        </row>
        <row r="688">
          <cell r="AG688">
            <v>2.8474297876073755E-7</v>
          </cell>
          <cell r="AH688">
            <v>3.9305472733747456E-13</v>
          </cell>
        </row>
        <row r="689">
          <cell r="AG689">
            <v>2.8945576562541243E-7</v>
          </cell>
          <cell r="AH689">
            <v>4.0886713645341914E-13</v>
          </cell>
        </row>
        <row r="690">
          <cell r="AG690">
            <v>2.9421446629235706E-7</v>
          </cell>
          <cell r="AH690">
            <v>4.2526929070775972E-13</v>
          </cell>
        </row>
        <row r="691">
          <cell r="AG691">
            <v>2.9901847519334264E-7</v>
          </cell>
          <cell r="AH691">
            <v>4.4228073487573894E-13</v>
          </cell>
        </row>
        <row r="692">
          <cell r="AG692">
            <v>3.0386715092815024E-7</v>
          </cell>
          <cell r="AH692">
            <v>4.5992154431756344E-13</v>
          </cell>
        </row>
        <row r="693">
          <cell r="AG693">
            <v>3.0875981621675953E-7</v>
          </cell>
          <cell r="AH693">
            <v>4.7821233460887994E-13</v>
          </cell>
        </row>
        <row r="694">
          <cell r="AG694">
            <v>3.1369575790476118E-7</v>
          </cell>
          <cell r="AH694">
            <v>4.9717427120718477E-13</v>
          </cell>
        </row>
        <row r="695">
          <cell r="AG695">
            <v>3.1867422702335838E-7</v>
          </cell>
          <cell r="AH695">
            <v>5.1682907915453381E-13</v>
          </cell>
        </row>
        <row r="696">
          <cell r="AG696">
            <v>3.2369443890521544E-7</v>
          </cell>
          <cell r="AH696">
            <v>5.3719905281744111E-13</v>
          </cell>
        </row>
        <row r="697">
          <cell r="AG697">
            <v>3.2875557335728837E-7</v>
          </cell>
          <cell r="AH697">
            <v>5.5830706566543541E-13</v>
          </cell>
        </row>
        <row r="698">
          <cell r="AG698">
            <v>3.3385677489163129E-7</v>
          </cell>
          <cell r="AH698">
            <v>5.8017658009026956E-13</v>
          </cell>
        </row>
        <row r="699">
          <cell r="AG699">
            <v>3.389971530150531E-7</v>
          </cell>
          <cell r="AH699">
            <v>6.02831657268482E-13</v>
          </cell>
        </row>
        <row r="700">
          <cell r="AG700">
            <v>3.4417578257832445E-7</v>
          </cell>
          <cell r="AH700">
            <v>6.2629696707053885E-13</v>
          </cell>
        </row>
        <row r="701">
          <cell r="AG701">
            <v>3.4939170418550394E-7</v>
          </cell>
          <cell r="AH701">
            <v>6.5059779802054449E-13</v>
          </cell>
        </row>
        <row r="702">
          <cell r="AG702">
            <v>3.5464392466377816E-7</v>
          </cell>
          <cell r="AH702">
            <v>6.7576006731114515E-13</v>
          </cell>
        </row>
        <row r="703">
          <cell r="AG703">
            <v>3.59931417594057E-7</v>
          </cell>
          <cell r="AH703">
            <v>7.0181033087902848E-13</v>
          </cell>
        </row>
        <row r="704">
          <cell r="AG704">
            <v>3.6525312390237063E-7</v>
          </cell>
          <cell r="AH704">
            <v>7.2877579354705736E-13</v>
          </cell>
        </row>
        <row r="705">
          <cell r="AG705">
            <v>3.7060795251196952E-7</v>
          </cell>
          <cell r="AH705">
            <v>7.5668431923996934E-13</v>
          </cell>
        </row>
        <row r="706">
          <cell r="AG706">
            <v>3.7599478105582132E-7</v>
          </cell>
          <cell r="AH706">
            <v>7.8556444128123723E-13</v>
          </cell>
        </row>
        <row r="707">
          <cell r="AG707">
            <v>3.814124566490285E-7</v>
          </cell>
          <cell r="AH707">
            <v>8.1544537277953389E-13</v>
          </cell>
        </row>
        <row r="708">
          <cell r="AG708">
            <v>3.8685979672050344E-7</v>
          </cell>
          <cell r="AH708">
            <v>8.4635701711404015E-13</v>
          </cell>
        </row>
        <row r="709">
          <cell r="AG709">
            <v>3.9233558990304297E-7</v>
          </cell>
          <cell r="AH709">
            <v>8.7832997852861894E-13</v>
          </cell>
        </row>
        <row r="710">
          <cell r="AG710">
            <v>3.9783859698076734E-7</v>
          </cell>
          <cell r="AH710">
            <v>9.1139557284575189E-13</v>
          </cell>
        </row>
        <row r="711">
          <cell r="AG711">
            <v>4.0336755189268845E-7</v>
          </cell>
          <cell r="AH711">
            <v>9.4558583831189154E-13</v>
          </cell>
        </row>
        <row r="712">
          <cell r="AG712">
            <v>4.0892116279099199E-7</v>
          </cell>
          <cell r="AH712">
            <v>9.8093354658675651E-13</v>
          </cell>
        </row>
        <row r="713">
          <cell r="AG713">
            <v>4.1449811315243178E-7</v>
          </cell>
          <cell r="AH713">
            <v>1.0174722138898934E-12</v>
          </cell>
        </row>
        <row r="714">
          <cell r="AG714">
            <v>4.2009706294104947E-7</v>
          </cell>
          <cell r="AH714">
            <v>1.0552361123186484E-12</v>
          </cell>
        </row>
        <row r="715">
          <cell r="AG715">
            <v>4.2571664982025262E-7</v>
          </cell>
          <cell r="AH715">
            <v>1.0942602813524668E-12</v>
          </cell>
        </row>
        <row r="716">
          <cell r="AG716">
            <v>4.3135549041212236E-7</v>
          </cell>
          <cell r="AH716">
            <v>1.1345805395593367E-12</v>
          </cell>
        </row>
        <row r="717">
          <cell r="AG717">
            <v>4.3701218160163505E-7</v>
          </cell>
          <cell r="AH717">
            <v>1.1762334965208262E-12</v>
          </cell>
        </row>
        <row r="718">
          <cell r="AG718">
            <v>4.4268530188332646E-7</v>
          </cell>
          <cell r="AH718">
            <v>1.2192565649929788E-12</v>
          </cell>
        </row>
        <row r="719">
          <cell r="AG719">
            <v>4.4837341274778427E-7</v>
          </cell>
          <cell r="AH719">
            <v>1.263687973321147E-12</v>
          </cell>
        </row>
        <row r="720">
          <cell r="AG720">
            <v>4.5407506010519887E-7</v>
          </cell>
          <cell r="AH720">
            <v>1.3095667781275E-12</v>
          </cell>
        </row>
        <row r="721">
          <cell r="AG721">
            <v>4.5978877574305348E-7</v>
          </cell>
          <cell r="AH721">
            <v>1.3569328772905356E-12</v>
          </cell>
        </row>
        <row r="722">
          <cell r="AG722">
            <v>4.6551307881493637E-7</v>
          </cell>
          <cell r="AH722">
            <v>1.4058270232368057E-12</v>
          </cell>
        </row>
        <row r="723">
          <cell r="AG723">
            <v>4.7124647735730059E-7</v>
          </cell>
          <cell r="AH723">
            <v>1.4562908365653844E-12</v>
          </cell>
        </row>
        <row r="724">
          <cell r="AG724">
            <v>4.7698746983094696E-7</v>
          </cell>
          <cell r="AH724">
            <v>1.5083668200266415E-12</v>
          </cell>
        </row>
        <row r="725">
          <cell r="AG725">
            <v>4.8273454668384465E-7</v>
          </cell>
          <cell r="AH725">
            <v>1.5620983728769156E-12</v>
          </cell>
        </row>
        <row r="726">
          <cell r="AG726">
            <v>4.8848619193188199E-7</v>
          </cell>
          <cell r="AH726">
            <v>1.6175298056316419E-12</v>
          </cell>
        </row>
        <row r="727">
          <cell r="AG727">
            <v>4.942408847540329E-7</v>
          </cell>
          <cell r="AH727">
            <v>1.6747063552397299E-12</v>
          </cell>
        </row>
        <row r="728">
          <cell r="AG728">
            <v>4.9999710109839087E-7</v>
          </cell>
          <cell r="AH728">
            <v>1.7336742007025191E-12</v>
          </cell>
        </row>
        <row r="729">
          <cell r="AG729">
            <v>5.0575331529546526E-7</v>
          </cell>
          <cell r="AH729">
            <v>1.7944804791610094E-12</v>
          </cell>
        </row>
        <row r="730">
          <cell r="AG730">
            <v>5.1150800167511798E-7</v>
          </cell>
          <cell r="AH730">
            <v>1.8571733024754338E-12</v>
          </cell>
        </row>
        <row r="731">
          <cell r="AG731">
            <v>5.1725963618349922E-7</v>
          </cell>
          <cell r="AH731">
            <v>1.9218017743215628E-12</v>
          </cell>
        </row>
        <row r="732">
          <cell r="AG732">
            <v>5.2300669799634099E-7</v>
          </cell>
          <cell r="AH732">
            <v>1.9884160078283867E-12</v>
          </cell>
        </row>
        <row r="733">
          <cell r="AG733">
            <v>5.2874767112498261E-7</v>
          </cell>
          <cell r="AH733">
            <v>2.0570671437820678E-12</v>
          </cell>
        </row>
        <row r="734">
          <cell r="AG734">
            <v>5.3448104601153065E-7</v>
          </cell>
          <cell r="AH734">
            <v>2.1278073694212368E-12</v>
          </cell>
        </row>
        <row r="735">
          <cell r="AG735">
            <v>5.4020532110959607E-7</v>
          </cell>
          <cell r="AH735">
            <v>2.2006899378488678E-12</v>
          </cell>
        </row>
        <row r="736">
          <cell r="AG736">
            <v>5.459190044471066E-7</v>
          </cell>
          <cell r="AH736">
            <v>2.2757691880860418E-12</v>
          </cell>
        </row>
        <row r="737">
          <cell r="AG737">
            <v>5.5162061516776374E-7</v>
          </cell>
          <cell r="AH737">
            <v>2.3531005657930271E-12</v>
          </cell>
        </row>
        <row r="738">
          <cell r="AG738">
            <v>5.5730868504779458E-7</v>
          </cell>
          <cell r="AH738">
            <v>2.4327406446831011E-12</v>
          </cell>
        </row>
        <row r="739">
          <cell r="AG739">
            <v>5.62981759984736E-7</v>
          </cell>
          <cell r="AH739">
            <v>2.5147471486545264E-12</v>
          </cell>
        </row>
        <row r="740">
          <cell r="AG740">
            <v>5.6863840145510743E-7</v>
          </cell>
          <cell r="AH740">
            <v>2.5991789746661103E-12</v>
          </cell>
        </row>
        <row r="741">
          <cell r="AG741">
            <v>5.7427718793793111E-7</v>
          </cell>
          <cell r="AH741">
            <v>2.6860962163816245E-12</v>
          </cell>
        </row>
        <row r="742">
          <cell r="AG742">
            <v>5.7989671630119708E-7</v>
          </cell>
          <cell r="AH742">
            <v>2.7755601886083611E-12</v>
          </cell>
        </row>
        <row r="743">
          <cell r="AG743">
            <v>5.8549560314850222E-7</v>
          </cell>
          <cell r="AH743">
            <v>2.8676334525548902E-12</v>
          </cell>
        </row>
        <row r="744">
          <cell r="AG744">
            <v>5.9107248612323766E-7</v>
          </cell>
          <cell r="AH744">
            <v>2.9623798419329898E-12</v>
          </cell>
        </row>
        <row r="745">
          <cell r="AG745">
            <v>5.9662602516786107E-7</v>
          </cell>
          <cell r="AH745">
            <v>3.0598644899285534E-12</v>
          </cell>
        </row>
        <row r="746">
          <cell r="AG746">
            <v>6.0215490373593973E-7</v>
          </cell>
          <cell r="AH746">
            <v>3.1601538570660395E-12</v>
          </cell>
        </row>
        <row r="747">
          <cell r="AG747">
            <v>6.0765782995483434E-7</v>
          </cell>
          <cell r="AH747">
            <v>3.2633157599909454E-12</v>
          </cell>
        </row>
        <row r="748">
          <cell r="AG748">
            <v>6.1313353773704752E-7</v>
          </cell>
          <cell r="AH748">
            <v>3.3694194011943293E-12</v>
          </cell>
        </row>
        <row r="749">
          <cell r="AG749">
            <v>6.1858078783847492E-7</v>
          </cell>
          <cell r="AH749">
            <v>3.4785353997037708E-12</v>
          </cell>
        </row>
        <row r="750">
          <cell r="AG750">
            <v>6.2399836886192007E-7</v>
          </cell>
          <cell r="AH750">
            <v>3.5907358227639035E-12</v>
          </cell>
        </row>
        <row r="751">
          <cell r="AG751">
            <v>6.2938509820449366E-7</v>
          </cell>
          <cell r="AH751">
            <v>3.7060942185307053E-12</v>
          </cell>
        </row>
        <row r="752">
          <cell r="AG752">
            <v>6.3473982294763862E-7</v>
          </cell>
          <cell r="AH752">
            <v>3.824685649802403E-12</v>
          </cell>
        </row>
        <row r="753">
          <cell r="AG753">
            <v>6.4006142068875927E-7</v>
          </cell>
          <cell r="AH753">
            <v>3.9465867288104711E-12</v>
          </cell>
        </row>
        <row r="754">
          <cell r="AG754">
            <v>6.4534880031359148E-7</v>
          </cell>
          <cell r="AH754">
            <v>4.071875653093408E-12</v>
          </cell>
        </row>
        <row r="755">
          <cell r="AG755">
            <v>6.5060090270864381E-7</v>
          </cell>
          <cell r="AH755">
            <v>4.2006322424760028E-12</v>
          </cell>
        </row>
        <row r="756">
          <cell r="AG756">
            <v>6.5581670141324318E-7</v>
          </cell>
          <cell r="AH756">
            <v>4.3329379771768364E-12</v>
          </cell>
        </row>
        <row r="757">
          <cell r="AG757">
            <v>6.6099520321088788E-7</v>
          </cell>
          <cell r="AH757">
            <v>4.4688760370664463E-12</v>
          </cell>
        </row>
        <row r="758">
          <cell r="AG758">
            <v>6.661354486597796E-7</v>
          </cell>
          <cell r="AH758">
            <v>4.6085313420981653E-12</v>
          </cell>
        </row>
        <row r="759">
          <cell r="AG759">
            <v>6.7123651256260852E-7</v>
          </cell>
          <cell r="AH759">
            <v>4.7519905939340715E-12</v>
          </cell>
        </row>
        <row r="760">
          <cell r="AG760">
            <v>6.7629750437582633E-7</v>
          </cell>
          <cell r="AH760">
            <v>4.8993423187882134E-12</v>
          </cell>
        </row>
        <row r="761">
          <cell r="AG761">
            <v>6.8131756855878905E-7</v>
          </cell>
          <cell r="AH761">
            <v>5.0506769115087007E-12</v>
          </cell>
        </row>
        <row r="762">
          <cell r="AG762">
            <v>6.8629588486335781E-7</v>
          </cell>
          <cell r="AH762">
            <v>5.206086680921535E-12</v>
          </cell>
        </row>
        <row r="763">
          <cell r="AG763">
            <v>6.912316685646446E-7</v>
          </cell>
          <cell r="AH763">
            <v>5.3656658964574445E-12</v>
          </cell>
        </row>
        <row r="764">
          <cell r="AG764">
            <v>6.9612417063377991E-7</v>
          </cell>
          <cell r="AH764">
            <v>5.5295108360843434E-12</v>
          </cell>
        </row>
        <row r="765">
          <cell r="AG765">
            <v>7.0097267785370114E-7</v>
          </cell>
          <cell r="AH765">
            <v>5.6977198355675425E-12</v>
          </cell>
        </row>
        <row r="766">
          <cell r="AG766">
            <v>7.0577651287908934E-7</v>
          </cell>
          <cell r="AH766">
            <v>5.8703933390800356E-12</v>
          </cell>
        </row>
        <row r="767">
          <cell r="AG767">
            <v>7.1053503424171583E-7</v>
          </cell>
          <cell r="AH767">
            <v>6.0476339511855174E-12</v>
          </cell>
        </row>
        <row r="768">
          <cell r="AG768">
            <v>7.1524763630256997E-7</v>
          </cell>
          <cell r="AH768">
            <v>6.2295464902168669E-12</v>
          </cell>
        </row>
        <row r="769">
          <cell r="AG769">
            <v>7.1991374915224294E-7</v>
          </cell>
          <cell r="AH769">
            <v>6.4162380430731744E-12</v>
          </cell>
        </row>
        <row r="770">
          <cell r="AG770">
            <v>7.2453283846115069E-7</v>
          </cell>
          <cell r="AH770">
            <v>6.6078180214587276E-12</v>
          </cell>
        </row>
        <row r="771">
          <cell r="AG771">
            <v>7.2910440528125393E-7</v>
          </cell>
          <cell r="AH771">
            <v>6.8043982195876152E-12</v>
          </cell>
        </row>
        <row r="772">
          <cell r="AG772">
            <v>7.3362798580103115E-7</v>
          </cell>
          <cell r="AH772">
            <v>7.0060928733782277E-12</v>
          </cell>
        </row>
        <row r="773">
          <cell r="AG773">
            <v>7.3810315105550953E-7</v>
          </cell>
          <cell r="AH773">
            <v>7.2130187211621182E-12</v>
          </cell>
        </row>
        <row r="774">
          <cell r="AG774">
            <v>7.4252950659324756E-7</v>
          </cell>
          <cell r="AH774">
            <v>7.4252950659324617E-12</v>
          </cell>
        </row>
        <row r="775">
          <cell r="AG775">
            <v>7.4690669210218883E-7</v>
          </cell>
          <cell r="AH775">
            <v>7.6430438391576719E-12</v>
          </cell>
        </row>
        <row r="776">
          <cell r="AG776">
            <v>7.5123438099637649E-7</v>
          </cell>
          <cell r="AH776">
            <v>7.8663896661865022E-12</v>
          </cell>
        </row>
        <row r="777">
          <cell r="AG777">
            <v>7.5551227996553738E-7</v>
          </cell>
          <cell r="AH777">
            <v>8.0954599332715091E-12</v>
          </cell>
        </row>
        <row r="778">
          <cell r="AG778">
            <v>7.5974012848957804E-7</v>
          </cell>
          <cell r="AH778">
            <v>8.3303848562384228E-12</v>
          </cell>
        </row>
        <row r="779">
          <cell r="AG779">
            <v>7.6391769832006044E-7</v>
          </cell>
          <cell r="AH779">
            <v>8.5712975508298579E-12</v>
          </cell>
        </row>
        <row r="780">
          <cell r="AG780">
            <v>7.6804479293072854E-7</v>
          </cell>
          <cell r="AH780">
            <v>8.8183341047524042E-12</v>
          </cell>
        </row>
        <row r="781">
          <cell r="AG781">
            <v>7.721212469391648E-7</v>
          </cell>
          <cell r="AH781">
            <v>9.0716336514568301E-12</v>
          </cell>
        </row>
        <row r="782">
          <cell r="AG782">
            <v>7.7614692550166504E-7</v>
          </cell>
          <cell r="AH782">
            <v>9.331338445683003E-12</v>
          </cell>
        </row>
        <row r="783">
          <cell r="AG783">
            <v>7.8012172368338362E-7</v>
          </cell>
          <cell r="AH783">
            <v>9.5975939407998985E-12</v>
          </cell>
        </row>
        <row r="784">
          <cell r="AG784">
            <v>7.8404556580581531E-7</v>
          </cell>
          <cell r="AH784">
            <v>9.8705488679747405E-12</v>
          </cell>
        </row>
        <row r="785">
          <cell r="AG785">
            <v>7.8791840477364544E-7</v>
          </cell>
          <cell r="AH785">
            <v>1.0150355317204187E-11</v>
          </cell>
        </row>
        <row r="786">
          <cell r="AG786">
            <v>7.9174022138295818E-7</v>
          </cell>
          <cell r="AH786">
            <v>1.043716882024223E-11</v>
          </cell>
        </row>
        <row r="787">
          <cell r="AG787">
            <v>7.9551102361280167E-7</v>
          </cell>
          <cell r="AH787">
            <v>1.0731148435461585E-11</v>
          </cell>
        </row>
        <row r="788">
          <cell r="AG788">
            <v>7.9923084590200897E-7</v>
          </cell>
          <cell r="AH788">
            <v>1.1032456834683826E-11</v>
          </cell>
        </row>
        <row r="789">
          <cell r="AG789">
            <v>8.0289974841320184E-7</v>
          </cell>
          <cell r="AH789">
            <v>1.1341260392018116E-11</v>
          </cell>
        </row>
        <row r="790">
          <cell r="AG790">
            <v>8.0651781628579354E-7</v>
          </cell>
          <cell r="AH790">
            <v>1.1657729274746437E-11</v>
          </cell>
        </row>
        <row r="791">
          <cell r="AG791">
            <v>8.1008515887980829E-7</v>
          </cell>
          <cell r="AH791">
            <v>1.1982037536296952E-11</v>
          </cell>
        </row>
        <row r="792">
          <cell r="AG792">
            <v>8.1360190901225008E-7</v>
          </cell>
          <cell r="AH792">
            <v>1.2314363211346592E-11</v>
          </cell>
        </row>
        <row r="793">
          <cell r="AG793">
            <v>8.1706822218770177E-7</v>
          </cell>
          <cell r="AH793">
            <v>1.2654888413095882E-11</v>
          </cell>
        </row>
        <row r="794">
          <cell r="AG794">
            <v>8.204842758247916E-7</v>
          </cell>
          <cell r="AH794">
            <v>1.3003799432760984E-11</v>
          </cell>
        </row>
        <row r="795">
          <cell r="AG795">
            <v>8.2385026848009327E-7</v>
          </cell>
          <cell r="AH795">
            <v>1.3361286841328805E-11</v>
          </cell>
        </row>
        <row r="796">
          <cell r="AG796">
            <v>8.2716641907095219E-7</v>
          </cell>
          <cell r="AH796">
            <v>1.3727545593621574E-11</v>
          </cell>
        </row>
        <row r="797">
          <cell r="AG797">
            <v>8.3043296609869137E-7</v>
          </cell>
          <cell r="AH797">
            <v>1.410277513472081E-11</v>
          </cell>
        </row>
        <row r="798">
          <cell r="AG798">
            <v>8.3365016687355336E-7</v>
          </cell>
          <cell r="AH798">
            <v>1.4487179508799153E-11</v>
          </cell>
        </row>
        <row r="799">
          <cell r="AG799">
            <v>8.368182967427047E-7</v>
          </cell>
          <cell r="AH799">
            <v>1.4880967470413922E-11</v>
          </cell>
        </row>
        <row r="800">
          <cell r="AG800">
            <v>8.3993764832252757E-7</v>
          </cell>
          <cell r="AH800">
            <v>1.5284352598313524E-11</v>
          </cell>
        </row>
        <row r="801">
          <cell r="AG801">
            <v>8.4300853073637587E-7</v>
          </cell>
          <cell r="AH801">
            <v>1.569755341181268E-11</v>
          </cell>
        </row>
        <row r="802">
          <cell r="AG802">
            <v>8.4603126885890534E-7</v>
          </cell>
          <cell r="AH802">
            <v>1.6120793489792456E-11</v>
          </cell>
        </row>
        <row r="803">
          <cell r="AG803">
            <v>8.4900620256800906E-7</v>
          </cell>
          <cell r="AH803">
            <v>1.6554301592383155E-11</v>
          </cell>
        </row>
        <row r="804">
          <cell r="AG804">
            <v>8.5193368600533499E-7</v>
          </cell>
          <cell r="AH804">
            <v>1.6998311785389733E-11</v>
          </cell>
        </row>
        <row r="805">
          <cell r="AG805">
            <v>8.5481408684629149E-7</v>
          </cell>
          <cell r="AH805">
            <v>1.745306356752106E-11</v>
          </cell>
        </row>
        <row r="806">
          <cell r="AG806">
            <v>8.5764778558037572E-7</v>
          </cell>
          <cell r="AH806">
            <v>1.7918802000486115E-11</v>
          </cell>
        </row>
        <row r="807">
          <cell r="AG807">
            <v>8.6043517480261206E-7</v>
          </cell>
          <cell r="AH807">
            <v>1.839577784202205E-11</v>
          </cell>
        </row>
        <row r="808">
          <cell r="AG808">
            <v>8.6317665851680315E-7</v>
          </cell>
          <cell r="AH808">
            <v>1.8884247681920665E-11</v>
          </cell>
        </row>
        <row r="809">
          <cell r="AG809">
            <v>8.6587265145125568E-7</v>
          </cell>
          <cell r="AH809">
            <v>1.9384474081121389E-11</v>
          </cell>
        </row>
        <row r="810">
          <cell r="AG810">
            <v>8.6852357838757041E-7</v>
          </cell>
          <cell r="AH810">
            <v>1.9896725713941971E-11</v>
          </cell>
        </row>
        <row r="811">
          <cell r="AG811">
            <v>8.7112987350303027E-7</v>
          </cell>
          <cell r="AH811">
            <v>2.0421277513517982E-11</v>
          </cell>
        </row>
        <row r="812">
          <cell r="AG812">
            <v>8.7369197972706885E-7</v>
          </cell>
          <cell r="AH812">
            <v>2.0958410820526052E-11</v>
          </cell>
        </row>
        <row r="813">
          <cell r="AG813">
            <v>8.7621034811223528E-7</v>
          </cell>
          <cell r="AH813">
            <v>2.1508413535265834E-11</v>
          </cell>
        </row>
        <row r="814">
          <cell r="AG814">
            <v>8.7868543722004111E-7</v>
          </cell>
          <cell r="AH814">
            <v>2.2071580273180797E-11</v>
          </cell>
        </row>
        <row r="815">
          <cell r="AG815">
            <v>8.8111771252199274E-7</v>
          </cell>
          <cell r="AH815">
            <v>2.2648212523894734E-11</v>
          </cell>
        </row>
        <row r="816">
          <cell r="AG816">
            <v>8.8350764581609611E-7</v>
          </cell>
          <cell r="AH816">
            <v>2.3238618813849139E-11</v>
          </cell>
        </row>
        <row r="817">
          <cell r="AG817">
            <v>8.8585571465904789E-7</v>
          </cell>
          <cell r="AH817">
            <v>2.3843114872623728E-11</v>
          </cell>
        </row>
        <row r="818">
          <cell r="AG818">
            <v>8.8816240181429905E-7</v>
          </cell>
          <cell r="AH818">
            <v>2.446202380302702E-11</v>
          </cell>
        </row>
        <row r="819">
          <cell r="AG819">
            <v>8.9042819471613404E-7</v>
          </cell>
          <cell r="AH819">
            <v>2.5095676255045669E-11</v>
          </cell>
        </row>
        <row r="820">
          <cell r="AG820">
            <v>8.9265358494985123E-7</v>
          </cell>
          <cell r="AH820">
            <v>2.574441060374275E-11</v>
          </cell>
        </row>
        <row r="821">
          <cell r="AG821">
            <v>8.9483906774811182E-7</v>
          </cell>
          <cell r="AH821">
            <v>2.6408573131197766E-11</v>
          </cell>
        </row>
        <row r="822">
          <cell r="AG822">
            <v>8.9698514150348596E-7</v>
          </cell>
          <cell r="AH822">
            <v>2.7088518212585005E-11</v>
          </cell>
        </row>
        <row r="823">
          <cell r="AG823">
            <v>8.9909230729717224E-7</v>
          </cell>
          <cell r="AH823">
            <v>2.7784608506485585E-11</v>
          </cell>
        </row>
        <row r="824">
          <cell r="AG824">
            <v>9.0116106844385782E-7</v>
          </cell>
          <cell r="AH824">
            <v>2.8497215149534706E-11</v>
          </cell>
        </row>
        <row r="825">
          <cell r="AG825">
            <v>9.0319193005264653E-7</v>
          </cell>
          <cell r="AH825">
            <v>2.9226717955506398E-11</v>
          </cell>
        </row>
        <row r="826">
          <cell r="AG826">
            <v>9.0518539860394487E-7</v>
          </cell>
          <cell r="AH826">
            <v>2.9973505618938955E-11</v>
          </cell>
        </row>
        <row r="827">
          <cell r="AG827">
            <v>9.0714198154219182E-7</v>
          </cell>
          <cell r="AH827">
            <v>3.0737975923410698E-11</v>
          </cell>
        </row>
        <row r="828">
          <cell r="AG828">
            <v>9.0906218688426995E-7</v>
          </cell>
          <cell r="AH828">
            <v>3.152053595457425E-11</v>
          </cell>
        </row>
        <row r="829">
          <cell r="AG829">
            <v>9.109465228434334E-7</v>
          </cell>
          <cell r="AH829">
            <v>3.2321602318061924E-11</v>
          </cell>
        </row>
        <row r="830">
          <cell r="AG830">
            <v>9.1279549746855135E-7</v>
          </cell>
          <cell r="AH830">
            <v>3.3141601362378858E-11</v>
          </cell>
        </row>
        <row r="831">
          <cell r="AG831">
            <v>9.1460961829845762E-7</v>
          </cell>
          <cell r="AH831">
            <v>3.3980969406899487E-11</v>
          </cell>
        </row>
        <row r="832">
          <cell r="AG832">
            <v>9.1638939203117767E-7</v>
          </cell>
          <cell r="AH832">
            <v>3.4840152975089944E-11</v>
          </cell>
        </row>
        <row r="833">
          <cell r="AG833">
            <v>9.181353242077799E-7</v>
          </cell>
          <cell r="AH833">
            <v>3.571960903307865E-11</v>
          </cell>
        </row>
        <row r="834">
          <cell r="AG834">
            <v>9.1984791891060217E-7</v>
          </cell>
          <cell r="AH834">
            <v>3.6619805233702113E-11</v>
          </cell>
        </row>
        <row r="835">
          <cell r="AG835">
            <v>9.2152767847557206E-7</v>
          </cell>
          <cell r="AH835">
            <v>3.7541220166155608E-11</v>
          </cell>
        </row>
        <row r="836">
          <cell r="AG836">
            <v>9.2317510321833895E-7</v>
          </cell>
          <cell r="AH836">
            <v>3.8484343611379051E-11</v>
          </cell>
        </row>
        <row r="837">
          <cell r="AG837">
            <v>9.2479069117393041E-7</v>
          </cell>
          <cell r="AH837">
            <v>3.9449676803316714E-11</v>
          </cell>
        </row>
        <row r="838">
          <cell r="AG838">
            <v>9.2637493784961986E-7</v>
          </cell>
          <cell r="AH838">
            <v>4.0437732696185849E-11</v>
          </cell>
        </row>
        <row r="839">
          <cell r="AG839">
            <v>9.2792833599071284E-7</v>
          </cell>
          <cell r="AH839">
            <v>4.1449036237899705E-11</v>
          </cell>
        </row>
        <row r="840">
          <cell r="AG840">
            <v>9.2945137535891302E-7</v>
          </cell>
          <cell r="AH840">
            <v>4.2484124649786076E-11</v>
          </cell>
        </row>
        <row r="841">
          <cell r="AG841">
            <v>9.309445425229743E-7</v>
          </cell>
          <cell r="AH841">
            <v>4.3543547712752897E-11</v>
          </cell>
        </row>
        <row r="842">
          <cell r="AG842">
            <v>9.3240832066129341E-7</v>
          </cell>
          <cell r="AH842">
            <v>4.4627868060051046E-11</v>
          </cell>
        </row>
        <row r="843">
          <cell r="AG843">
            <v>9.3384318937612681E-7</v>
          </cell>
          <cell r="AH843">
            <v>4.5737661476790306E-11</v>
          </cell>
        </row>
        <row r="844">
          <cell r="AG844">
            <v>9.3524962451909924E-7</v>
          </cell>
          <cell r="AH844">
            <v>4.6873517206367187E-11</v>
          </cell>
        </row>
        <row r="845">
          <cell r="AG845">
            <v>9.3662809802767439E-7</v>
          </cell>
          <cell r="AH845">
            <v>4.8036038263967386E-11</v>
          </cell>
        </row>
        <row r="846">
          <cell r="AG846">
            <v>9.3797907777225547E-7</v>
          </cell>
          <cell r="AH846">
            <v>4.922584175730805E-11</v>
          </cell>
        </row>
        <row r="847">
          <cell r="AG847">
            <v>9.3930302741358705E-7</v>
          </cell>
          <cell r="AH847">
            <v>5.0443559214793455E-11</v>
          </cell>
        </row>
        <row r="848">
          <cell r="AG848">
            <v>9.4060040627012742E-7</v>
          </cell>
          <cell r="AH848">
            <v>5.1689836921252148E-11</v>
          </cell>
        </row>
        <row r="849">
          <cell r="AG849">
            <v>9.4187166919506075E-7</v>
          </cell>
          <cell r="AH849">
            <v>5.2965336261439559E-11</v>
          </cell>
        </row>
        <row r="850">
          <cell r="AG850">
            <v>9.4311726646263433E-7</v>
          </cell>
          <cell r="AH850">
            <v>5.4270734071484794E-11</v>
          </cell>
        </row>
        <row r="851">
          <cell r="AG851">
            <v>9.4433764366348183E-7</v>
          </cell>
          <cell r="AH851">
            <v>5.5606722998468712E-11</v>
          </cell>
        </row>
        <row r="852">
          <cell r="AG852">
            <v>9.4553324160862872E-7</v>
          </cell>
          <cell r="AH852">
            <v>5.6974011868323975E-11</v>
          </cell>
        </row>
        <row r="853">
          <cell r="AG853">
            <v>9.4670449624185488E-7</v>
          </cell>
          <cell r="AH853">
            <v>5.8373326062252083E-11</v>
          </cell>
        </row>
        <row r="854">
          <cell r="AG854">
            <v>9.4785183856010716E-7</v>
          </cell>
          <cell r="AH854">
            <v>5.9805407901855483E-11</v>
          </cell>
        </row>
        <row r="855">
          <cell r="AG855">
            <v>9.4897569454165413E-7</v>
          </cell>
          <cell r="AH855">
            <v>6.1271017043191919E-11</v>
          </cell>
        </row>
        <row r="856">
          <cell r="AG856">
            <v>9.5007648508168198E-7</v>
          </cell>
          <cell r="AH856">
            <v>6.2770930879955227E-11</v>
          </cell>
        </row>
        <row r="857">
          <cell r="AG857">
            <v>9.5115462593503558E-7</v>
          </cell>
          <cell r="AH857">
            <v>6.4305944956000454E-11</v>
          </cell>
        </row>
        <row r="858">
          <cell r="AG858">
            <v>9.5221052766580965E-7</v>
          </cell>
          <cell r="AH858">
            <v>6.587687338742681E-11</v>
          </cell>
        </row>
        <row r="859">
          <cell r="AG859">
            <v>9.5324459560351301E-7</v>
          </cell>
          <cell r="AH859">
            <v>6.7484549294446744E-11</v>
          </cell>
        </row>
        <row r="860">
          <cell r="AG860">
            <v>9.5425722980551952E-7</v>
          </cell>
          <cell r="AH860">
            <v>6.912982524326598E-11</v>
          </cell>
        </row>
        <row r="861">
          <cell r="AG861">
            <v>9.5524882502553397E-7</v>
          </cell>
          <cell r="AH861">
            <v>7.0813573698209429E-11</v>
          </cell>
        </row>
        <row r="862">
          <cell r="AG862">
            <v>9.5621977068780979E-7</v>
          </cell>
          <cell r="AH862">
            <v>7.2536687484332107E-11</v>
          </cell>
        </row>
        <row r="863">
          <cell r="AG863">
            <v>9.5717045086685572E-7</v>
          </cell>
          <cell r="AH863">
            <v>7.4300080260758192E-11</v>
          </cell>
        </row>
        <row r="864">
          <cell r="AG864">
            <v>9.5810124427237429E-7</v>
          </cell>
          <cell r="AH864">
            <v>7.6104687005001288E-11</v>
          </cell>
        </row>
        <row r="865">
          <cell r="AG865">
            <v>9.5901252423919147E-7</v>
          </cell>
          <cell r="AH865">
            <v>7.7951464508517778E-11</v>
          </cell>
        </row>
        <row r="866">
          <cell r="AG866">
            <v>9.5990465872193113E-7</v>
          </cell>
          <cell r="AH866">
            <v>7.9841391883757583E-11</v>
          </cell>
        </row>
        <row r="867">
          <cell r="AG867">
            <v>9.6077801029420465E-7</v>
          </cell>
          <cell r="AH867">
            <v>8.1775471082978911E-11</v>
          </cell>
        </row>
        <row r="868">
          <cell r="AG868">
            <v>9.6163293615208315E-7</v>
          </cell>
          <cell r="AH868">
            <v>8.3754727429102169E-11</v>
          </cell>
        </row>
        <row r="869">
          <cell r="AG869">
            <v>9.6246978812163625E-7</v>
          </cell>
          <cell r="AH869">
            <v>8.5780210158879222E-11</v>
          </cell>
        </row>
        <row r="870">
          <cell r="AG870">
            <v>9.6328891267032193E-7</v>
          </cell>
          <cell r="AH870">
            <v>8.7852992978670167E-11</v>
          </cell>
        </row>
        <row r="871">
          <cell r="AG871">
            <v>9.6409065092201673E-7</v>
          </cell>
          <cell r="AH871">
            <v>8.9974174633114211E-11</v>
          </cell>
        </row>
        <row r="872">
          <cell r="AG872">
            <v>9.6487533867549371E-7</v>
          </cell>
          <cell r="AH872">
            <v>9.2144879487001807E-11</v>
          </cell>
        </row>
        <row r="873">
          <cell r="AG873">
            <v>9.6564330642614152E-7</v>
          </cell>
          <cell r="AH873">
            <v>9.4366258120646222E-11</v>
          </cell>
        </row>
        <row r="874">
          <cell r="AG874">
            <v>9.663948793907502E-7</v>
          </cell>
          <cell r="AH874">
            <v>9.6639487939074946E-11</v>
          </cell>
        </row>
        <row r="875">
          <cell r="AG875">
            <v>9.6713037753516939E-7</v>
          </cell>
          <cell r="AH875">
            <v>9.8965773795357803E-11</v>
          </cell>
        </row>
        <row r="876">
          <cell r="AG876">
            <v>9.678501156046753E-7</v>
          </cell>
          <cell r="AH876">
            <v>1.013463486284018E-10</v>
          </cell>
        </row>
        <row r="877">
          <cell r="AG877">
            <v>9.6855440315686712E-7</v>
          </cell>
          <cell r="AH877">
            <v>1.0378247411554659E-10</v>
          </cell>
        </row>
        <row r="878">
          <cell r="AG878">
            <v>9.6924354459693965E-7</v>
          </cell>
          <cell r="AH878">
            <v>1.0627544134030817E-10</v>
          </cell>
        </row>
        <row r="879">
          <cell r="AG879">
            <v>9.6991783921516441E-7</v>
          </cell>
          <cell r="AH879">
            <v>1.0882657147560977E-10</v>
          </cell>
        </row>
        <row r="880">
          <cell r="AG880">
            <v>9.7057758122644194E-7</v>
          </cell>
          <cell r="AH880">
            <v>1.1143721648288224E-10</v>
          </cell>
        </row>
        <row r="881">
          <cell r="AG881">
            <v>9.7122305981176357E-7</v>
          </cell>
          <cell r="AH881">
            <v>1.1410875982737279E-10</v>
          </cell>
        </row>
        <row r="882">
          <cell r="AG882">
            <v>9.7185455916145801E-7</v>
          </cell>
          <cell r="AH882">
            <v>1.1684261721006036E-10</v>
          </cell>
        </row>
        <row r="883">
          <cell r="AG883">
            <v>9.7247235852007961E-7</v>
          </cell>
          <cell r="AH883">
            <v>1.1964023731655141E-10</v>
          </cell>
        </row>
        <row r="884">
          <cell r="AG884">
            <v>9.7307673223281307E-7</v>
          </cell>
          <cell r="AH884">
            <v>1.2250310258335148E-10</v>
          </cell>
        </row>
        <row r="885">
          <cell r="AG885">
            <v>9.7366794979326878E-7</v>
          </cell>
          <cell r="AH885">
            <v>1.2543272998191492E-10</v>
          </cell>
        </row>
        <row r="886">
          <cell r="AG886">
            <v>9.7424627589255501E-7</v>
          </cell>
          <cell r="AH886">
            <v>1.2843067182088426E-10</v>
          </cell>
        </row>
        <row r="887">
          <cell r="AG887">
            <v>9.7481197046950865E-7</v>
          </cell>
          <cell r="AH887">
            <v>1.3149851656694004E-10</v>
          </cell>
        </row>
        <row r="888">
          <cell r="AG888">
            <v>9.7536528876197717E-7</v>
          </cell>
          <cell r="AH888">
            <v>1.3463788968468844E-10</v>
          </cell>
        </row>
        <row r="889">
          <cell r="AG889">
            <v>9.7590648135905234E-7</v>
          </cell>
          <cell r="AH889">
            <v>1.3785045449603445E-10</v>
          </cell>
        </row>
        <row r="890">
          <cell r="AG890">
            <v>9.7643579425414939E-7</v>
          </cell>
          <cell r="AH890">
            <v>1.4113791305948322E-10</v>
          </cell>
        </row>
        <row r="891">
          <cell r="AG891">
            <v>9.7695346889884521E-7</v>
          </cell>
          <cell r="AH891">
            <v>1.4450200706983066E-10</v>
          </cell>
        </row>
        <row r="892">
          <cell r="AG892">
            <v>9.7745974225737693E-7</v>
          </cell>
          <cell r="AH892">
            <v>1.4794451877872062E-10</v>
          </cell>
        </row>
        <row r="893">
          <cell r="AG893">
            <v>9.7795484686172145E-7</v>
          </cell>
          <cell r="AH893">
            <v>1.514672719365441E-10</v>
          </cell>
        </row>
        <row r="894">
          <cell r="AG894">
            <v>9.7843901086717102E-7</v>
          </cell>
          <cell r="AH894">
            <v>1.5507213275617608E-10</v>
          </cell>
        </row>
        <row r="895">
          <cell r="AG895">
            <v>9.7891245810832614E-7</v>
          </cell>
          <cell r="AH895">
            <v>1.5876101089905351E-10</v>
          </cell>
        </row>
        <row r="896">
          <cell r="AG896">
            <v>9.7937540815543334E-7</v>
          </cell>
          <cell r="AH896">
            <v>1.6253586048410753E-10</v>
          </cell>
        </row>
        <row r="897">
          <cell r="AG897">
            <v>9.798280763709978E-7</v>
          </cell>
          <cell r="AH897">
            <v>1.6639868112008493E-10</v>
          </cell>
        </row>
        <row r="898">
          <cell r="AG898">
            <v>9.8027067396659777E-7</v>
          </cell>
          <cell r="AH898">
            <v>1.7035151896178634E-10</v>
          </cell>
        </row>
        <row r="899">
          <cell r="AG899">
            <v>9.8070340805984782E-7</v>
          </cell>
          <cell r="AH899">
            <v>1.7439646779078218E-10</v>
          </cell>
        </row>
        <row r="900">
          <cell r="AG900">
            <v>9.8112648173144179E-7</v>
          </cell>
          <cell r="AH900">
            <v>1.7853567012116914E-10</v>
          </cell>
        </row>
        <row r="901">
          <cell r="AG901">
            <v>9.815400940822198E-7</v>
          </cell>
          <cell r="AH901">
            <v>1.8277131833093561E-10</v>
          </cell>
        </row>
        <row r="902">
          <cell r="AG902">
            <v>9.8194444029020887E-7</v>
          </cell>
          <cell r="AH902">
            <v>1.871056558195394E-10</v>
          </cell>
        </row>
        <row r="903">
          <cell r="AG903">
            <v>9.8233971166758547E-7</v>
          </cell>
          <cell r="AH903">
            <v>1.9154097819229171E-10</v>
          </cell>
        </row>
        <row r="904">
          <cell r="AG904">
            <v>9.8272609571750619E-7</v>
          </cell>
          <cell r="AH904">
            <v>1.9607963447216399E-10</v>
          </cell>
        </row>
        <row r="905">
          <cell r="AG905">
            <v>9.8310377619076886E-7</v>
          </cell>
          <cell r="AH905">
            <v>2.0072402833965934E-10</v>
          </cell>
        </row>
        <row r="906">
          <cell r="AG906">
            <v>9.8347293314225596E-7</v>
          </cell>
          <cell r="AH906">
            <v>2.0547661940137879E-10</v>
          </cell>
        </row>
        <row r="907">
          <cell r="AG907">
            <v>9.838337429871231E-7</v>
          </cell>
          <cell r="AH907">
            <v>2.1033992448795449E-10</v>
          </cell>
        </row>
        <row r="908">
          <cell r="AG908">
            <v>9.8418637855669268E-7</v>
          </cell>
          <cell r="AH908">
            <v>2.1531651898202177E-10</v>
          </cell>
        </row>
        <row r="909">
          <cell r="AG909">
            <v>9.8453100915401642E-7</v>
          </cell>
          <cell r="AH909">
            <v>2.2040903817691149E-10</v>
          </cell>
        </row>
        <row r="910">
          <cell r="AG910">
            <v>9.8486780060907849E-7</v>
          </cell>
          <cell r="AH910">
            <v>2.2562017866678691E-10</v>
          </cell>
        </row>
        <row r="911">
          <cell r="AG911">
            <v>9.8519691533360185E-7</v>
          </cell>
          <cell r="AH911">
            <v>2.3095269976893208E-10</v>
          </cell>
        </row>
        <row r="912">
          <cell r="AG912">
            <v>9.8551851237543248E-7</v>
          </cell>
          <cell r="AH912">
            <v>2.3640942497893025E-10</v>
          </cell>
        </row>
        <row r="913">
          <cell r="AG913">
            <v>9.8583274747247248E-7</v>
          </cell>
          <cell r="AH913">
            <v>2.4199324345949454E-10</v>
          </cell>
        </row>
        <row r="914">
          <cell r="AG914">
            <v>9.8613977310613867E-7</v>
          </cell>
          <cell r="AH914">
            <v>2.4770711156372427E-10</v>
          </cell>
        </row>
        <row r="915">
          <cell r="AG915">
            <v>9.8643973855432307E-7</v>
          </cell>
          <cell r="AH915">
            <v>2.5355405439356503E-10</v>
          </cell>
        </row>
        <row r="916">
          <cell r="AG916">
            <v>9.8673278994382833E-7</v>
          </cell>
          <cell r="AH916">
            <v>2.5953716739428778E-10</v>
          </cell>
        </row>
        <row r="917">
          <cell r="AG917">
            <v>9.8701907030226749E-7</v>
          </cell>
          <cell r="AH917">
            <v>2.6565961798581361E-10</v>
          </cell>
        </row>
        <row r="918">
          <cell r="AG918">
            <v>9.8729871960939994E-7</v>
          </cell>
          <cell r="AH918">
            <v>2.7192464723172258E-10</v>
          </cell>
        </row>
        <row r="919">
          <cell r="AG919">
            <v>9.8757187484789429E-7</v>
          </cell>
          <cell r="AH919">
            <v>2.7833557154681369E-10</v>
          </cell>
        </row>
        <row r="920">
          <cell r="AG920">
            <v>9.8783867005349582E-7</v>
          </cell>
          <cell r="AH920">
            <v>2.8489578444409762E-10</v>
          </cell>
        </row>
        <row r="921">
          <cell r="AG921">
            <v>9.8809923636458849E-7</v>
          </cell>
          <cell r="AH921">
            <v>2.9160875832211898E-10</v>
          </cell>
        </row>
        <row r="922">
          <cell r="AG922">
            <v>9.8835370207113839E-7</v>
          </cell>
          <cell r="AH922">
            <v>2.9847804629354304E-10</v>
          </cell>
        </row>
        <row r="923">
          <cell r="AG923">
            <v>9.8860219266300155E-7</v>
          </cell>
          <cell r="AH923">
            <v>3.0550728405593878E-10</v>
          </cell>
        </row>
        <row r="924">
          <cell r="AG924">
            <v>9.8884483087759681E-7</v>
          </cell>
          <cell r="AH924">
            <v>3.127001918057198E-10</v>
          </cell>
        </row>
        <row r="925">
          <cell r="AG925">
            <v>9.8908173674691642E-7</v>
          </cell>
          <cell r="AH925">
            <v>3.2006057619624188E-10</v>
          </cell>
        </row>
        <row r="926">
          <cell r="AG926">
            <v>9.8931302764388684E-7</v>
          </cell>
          <cell r="AH926">
            <v>3.275923323410572E-10</v>
          </cell>
        </row>
        <row r="927">
          <cell r="AG927">
            <v>9.8953881832805375E-7</v>
          </cell>
          <cell r="AH927">
            <v>3.3529944586335227E-10</v>
          </cell>
        </row>
        <row r="928">
          <cell r="AG928">
            <v>9.8975922099059499E-7</v>
          </cell>
          <cell r="AH928">
            <v>3.4318599499263057E-10</v>
          </cell>
        </row>
        <row r="929">
          <cell r="AG929">
            <v>9.8997434529865371E-7</v>
          </cell>
          <cell r="AH929">
            <v>3.5125615270970565E-10</v>
          </cell>
        </row>
        <row r="930">
          <cell r="AG930">
            <v>9.9018429843898464E-7</v>
          </cell>
          <cell r="AH930">
            <v>3.5951418894112443E-10</v>
          </cell>
        </row>
        <row r="931">
          <cell r="AG931">
            <v>9.9038918516091161E-7</v>
          </cell>
          <cell r="AH931">
            <v>3.6796447280412165E-10</v>
          </cell>
        </row>
        <row r="932">
          <cell r="AG932">
            <v>9.9058910781859198E-7</v>
          </cell>
          <cell r="AH932">
            <v>3.7661147490327271E-10</v>
          </cell>
        </row>
        <row r="933">
          <cell r="AG933">
            <v>9.9078416641258346E-7</v>
          </cell>
          <cell r="AH933">
            <v>3.8545976968001996E-10</v>
          </cell>
        </row>
        <row r="934">
          <cell r="AG934">
            <v>9.9097445863071599E-7</v>
          </cell>
          <cell r="AH934">
            <v>3.9451403781625696E-10</v>
          </cell>
        </row>
        <row r="935">
          <cell r="AG935">
            <v>9.9116007988826234E-7</v>
          </cell>
          <cell r="AH935">
            <v>4.0377906869322572E-10</v>
          </cell>
        </row>
        <row r="936">
          <cell r="AG936">
            <v>9.9134112336740851E-7</v>
          </cell>
          <cell r="AH936">
            <v>4.1325976290695999E-10</v>
          </cell>
        </row>
        <row r="937">
          <cell r="AG937">
            <v>9.9151768005602438E-7</v>
          </cell>
          <cell r="AH937">
            <v>4.2296113484157045E-10</v>
          </cell>
        </row>
        <row r="938">
          <cell r="AG938">
            <v>9.9168983878573228E-7</v>
          </cell>
          <cell r="AH938">
            <v>4.3288831530167001E-10</v>
          </cell>
        </row>
        <row r="939">
          <cell r="AG939">
            <v>9.9185768626927856E-7</v>
          </cell>
          <cell r="AH939">
            <v>4.4304655420530447E-10</v>
          </cell>
        </row>
        <row r="940">
          <cell r="AG940">
            <v>9.9202130713720376E-7</v>
          </cell>
          <cell r="AH940">
            <v>4.534412233387264E-10</v>
          </cell>
        </row>
        <row r="941">
          <cell r="AG941">
            <v>9.9218078397381712E-7</v>
          </cell>
          <cell r="AH941">
            <v>4.6407781917443644E-10</v>
          </cell>
        </row>
        <row r="942">
          <cell r="AG942">
            <v>9.9233619735247383E-7</v>
          </cell>
          <cell r="AH942">
            <v>4.7496196575390869E-10</v>
          </cell>
        </row>
        <row r="943">
          <cell r="AG943">
            <v>9.9248762587016153E-7</v>
          </cell>
          <cell r="AH943">
            <v>4.8609941763647803E-10</v>
          </cell>
        </row>
        <row r="944">
          <cell r="AG944">
            <v>9.9263514618139512E-7</v>
          </cell>
          <cell r="AH944">
            <v>4.9749606291585458E-10</v>
          </cell>
        </row>
        <row r="945">
          <cell r="AG945">
            <v>9.9277883303142135E-7</v>
          </cell>
          <cell r="AH945">
            <v>5.0915792630582659E-10</v>
          </cell>
        </row>
        <row r="946">
          <cell r="AG946">
            <v>9.9291875928874339E-7</v>
          </cell>
          <cell r="AH946">
            <v>5.2109117229668046E-10</v>
          </cell>
        </row>
        <row r="947">
          <cell r="AG947">
            <v>9.9305499597695994E-7</v>
          </cell>
          <cell r="AH947">
            <v>5.333021083839606E-10</v>
          </cell>
        </row>
        <row r="948">
          <cell r="AG948">
            <v>9.9318761230592801E-7</v>
          </cell>
          <cell r="AH948">
            <v>5.4579718837116692E-10</v>
          </cell>
        </row>
        <row r="949">
          <cell r="AG949">
            <v>9.9331667570225099E-7</v>
          </cell>
          <cell r="AH949">
            <v>5.5858301574807561E-10</v>
          </cell>
        </row>
        <row r="950">
          <cell r="AG950">
            <v>9.9344225183909873E-7</v>
          </cell>
          <cell r="AH950">
            <v>5.7166634714637457E-10</v>
          </cell>
        </row>
        <row r="951">
          <cell r="AG951">
            <v>9.9356440466535767E-7</v>
          </cell>
          <cell r="AH951">
            <v>5.8505409587434811E-10</v>
          </cell>
        </row>
        <row r="952">
          <cell r="AG952">
            <v>9.9368319643412423E-7</v>
          </cell>
          <cell r="AH952">
            <v>5.9875333553238988E-10</v>
          </cell>
        </row>
        <row r="953">
          <cell r="AG953">
            <v>9.9379868773053491E-7</v>
          </cell>
          <cell r="AH953">
            <v>6.1277130371114907E-10</v>
          </cell>
        </row>
        <row r="954">
          <cell r="AG954">
            <v>9.9391093749895163E-7</v>
          </cell>
          <cell r="AH954">
            <v>6.27115405774157E-10</v>
          </cell>
        </row>
        <row r="955">
          <cell r="AG955">
            <v>9.9402000306948885E-7</v>
          </cell>
          <cell r="AH955">
            <v>6.4179321872685591E-10</v>
          </cell>
        </row>
        <row r="956">
          <cell r="AG956">
            <v>9.9412594018390569E-7</v>
          </cell>
          <cell r="AH956">
            <v>6.5681249517389681E-10</v>
          </cell>
        </row>
        <row r="957">
          <cell r="AG957">
            <v>9.9422880302085726E-7</v>
          </cell>
          <cell r="AH957">
            <v>6.7218116736674857E-10</v>
          </cell>
        </row>
        <row r="958">
          <cell r="AG958">
            <v>9.9432864422050839E-7</v>
          </cell>
          <cell r="AH958">
            <v>6.8790735134358299E-10</v>
          </cell>
        </row>
        <row r="959">
          <cell r="AG959">
            <v>9.9442551490852158E-7</v>
          </cell>
          <cell r="AH959">
            <v>7.039993511635124E-10</v>
          </cell>
        </row>
        <row r="960">
          <cell r="AG960">
            <v>9.9451946471942177E-7</v>
          </cell>
          <cell r="AH960">
            <v>7.2046566323727813E-10</v>
          </cell>
        </row>
        <row r="961">
          <cell r="AG961">
            <v>9.9461054181933792E-7</v>
          </cell>
          <cell r="AH961">
            <v>7.3731498075652839E-10</v>
          </cell>
        </row>
        <row r="962">
          <cell r="AG962">
            <v>9.9469879292813576E-7</v>
          </cell>
          <cell r="AH962">
            <v>7.545561982238826E-10</v>
          </cell>
        </row>
        <row r="963">
          <cell r="AG963">
            <v>9.9478426334093539E-7</v>
          </cell>
          <cell r="AH963">
            <v>7.7219841608599938E-10</v>
          </cell>
        </row>
        <row r="964">
          <cell r="AG964">
            <v>9.9486699694902643E-7</v>
          </cell>
          <cell r="AH964">
            <v>7.9025094547196838E-10</v>
          </cell>
        </row>
        <row r="965">
          <cell r="AG965">
            <v>9.9494703626018792E-7</v>
          </cell>
          <cell r="AH965">
            <v>8.0872331303930749E-10</v>
          </cell>
        </row>
        <row r="966">
          <cell r="AG966">
            <v>9.9502442241840407E-7</v>
          </cell>
          <cell r="AH966">
            <v>8.2762526592998703E-10</v>
          </cell>
        </row>
        <row r="967">
          <cell r="AG967">
            <v>9.9509919522300022E-7</v>
          </cell>
          <cell r="AH967">
            <v>8.4696677683886585E-10</v>
          </cell>
        </row>
        <row r="968">
          <cell r="AG968">
            <v>9.9517139314718416E-7</v>
          </cell>
          <cell r="AH968">
            <v>8.6675804919706334E-10</v>
          </cell>
        </row>
        <row r="969">
          <cell r="AG969">
            <v>9.9524105335601469E-7</v>
          </cell>
          <cell r="AH969">
            <v>8.8700952247276271E-10</v>
          </cell>
        </row>
        <row r="970">
          <cell r="AG970">
            <v>9.9530821172378781E-7</v>
          </cell>
          <cell r="AH970">
            <v>9.077318775920419E-10</v>
          </cell>
        </row>
        <row r="971">
          <cell r="AG971">
            <v>9.9537290285085687E-7</v>
          </cell>
          <cell r="AH971">
            <v>9.2893604248234828E-10</v>
          </cell>
        </row>
        <row r="972">
          <cell r="AG972">
            <v>9.9543516007988017E-7</v>
          </cell>
          <cell r="AH972">
            <v>9.506331977413474E-10</v>
          </cell>
        </row>
        <row r="973">
          <cell r="AG973">
            <v>9.9549501551151034E-7</v>
          </cell>
          <cell r="AH973">
            <v>9.728347824338303E-10</v>
          </cell>
        </row>
        <row r="974">
          <cell r="AG974">
            <v>9.9555250001952232E-7</v>
          </cell>
          <cell r="AH974">
            <v>9.9555250001952282E-10</v>
          </cell>
        </row>
        <row r="975">
          <cell r="AG975">
            <v>9.9560764326538975E-7</v>
          </cell>
          <cell r="AH975">
            <v>1.0187983244146272E-9</v>
          </cell>
        </row>
        <row r="976">
          <cell r="AG976">
            <v>9.9566047371230889E-7</v>
          </cell>
          <cell r="AH976">
            <v>1.0425845061900373E-9</v>
          </cell>
        </row>
        <row r="977">
          <cell r="AG977">
            <v>9.9571101863867809E-7</v>
          </cell>
          <cell r="AH977">
            <v>1.066923578909142E-9</v>
          </cell>
        </row>
        <row r="978">
          <cell r="AG978">
            <v>9.9575930415103173E-7</v>
          </cell>
          <cell r="AH978">
            <v>1.0918283656083165E-9</v>
          </cell>
        </row>
        <row r="979">
          <cell r="AG979">
            <v>9.9580535519644188E-7</v>
          </cell>
          <cell r="AH979">
            <v>1.1173119854231291E-9</v>
          </cell>
        </row>
        <row r="980">
          <cell r="AG980">
            <v>9.9584919557437739E-7</v>
          </cell>
          <cell r="AH980">
            <v>1.1433878603634786E-9</v>
          </cell>
        </row>
        <row r="981">
          <cell r="AG981">
            <v>9.9589084794803867E-7</v>
          </cell>
          <cell r="AH981">
            <v>1.1700697222408051E-9</v>
          </cell>
        </row>
        <row r="982">
          <cell r="AG982">
            <v>9.9593033385515863E-7</v>
          </cell>
          <cell r="AH982">
            <v>1.1973716197507028E-9</v>
          </cell>
        </row>
        <row r="983">
          <cell r="AG983">
            <v>9.9596767371828205E-7</v>
          </cell>
          <cell r="AH983">
            <v>1.2253079257142574E-9</v>
          </cell>
        </row>
        <row r="984">
          <cell r="AG984">
            <v>9.9600288685452322E-7</v>
          </cell>
          <cell r="AH984">
            <v>1.2538933444815093E-9</v>
          </cell>
        </row>
        <row r="985">
          <cell r="AG985">
            <v>9.960359914848032E-7</v>
          </cell>
          <cell r="AH985">
            <v>1.2831429195005185E-9</v>
          </cell>
        </row>
        <row r="986">
          <cell r="AG986">
            <v>9.9606700474257413E-7</v>
          </cell>
          <cell r="AH986">
            <v>1.3130720410555895E-9</v>
          </cell>
        </row>
        <row r="987">
          <cell r="AG987">
            <v>9.960959426820254E-7</v>
          </cell>
          <cell r="AH987">
            <v>1.3436964541781943E-9</v>
          </cell>
        </row>
        <row r="988">
          <cell r="AG988">
            <v>9.961228202857856E-7</v>
          </cell>
          <cell r="AH988">
            <v>1.3750322667343444E-9</v>
          </cell>
        </row>
        <row r="989">
          <cell r="AG989">
            <v>9.9614765147211143E-7</v>
          </cell>
          <cell r="AH989">
            <v>1.407095957692138E-9</v>
          </cell>
        </row>
        <row r="990">
          <cell r="AG990">
            <v>9.9617044910157338E-7</v>
          </cell>
          <cell r="AH990">
            <v>1.439904385573244E-9</v>
          </cell>
        </row>
        <row r="991">
          <cell r="AG991">
            <v>9.9619122498323502E-7</v>
          </cell>
          <cell r="AH991">
            <v>1.4734747970922628E-9</v>
          </cell>
        </row>
        <row r="992">
          <cell r="AG992">
            <v>9.9620998988033491E-7</v>
          </cell>
          <cell r="AH992">
            <v>1.5078248359878999E-9</v>
          </cell>
        </row>
        <row r="993">
          <cell r="AG993">
            <v>9.9622675351546343E-7</v>
          </cell>
          <cell r="AH993">
            <v>1.5429725520499755E-9</v>
          </cell>
        </row>
        <row r="994">
          <cell r="AG994">
            <v>9.9624152457524459E-7</v>
          </cell>
          <cell r="AH994">
            <v>1.578936410346384E-9</v>
          </cell>
        </row>
        <row r="995">
          <cell r="AG995">
            <v>9.9625431071452074E-7</v>
          </cell>
          <cell r="AH995">
            <v>1.6157353006541737E-9</v>
          </cell>
        </row>
        <row r="996">
          <cell r="AG996">
            <v>9.9626511856003975E-7</v>
          </cell>
          <cell r="AH996">
            <v>1.6533885470989742E-9</v>
          </cell>
        </row>
        <row r="997">
          <cell r="AG997">
            <v>9.9627395371365168E-7</v>
          </cell>
          <cell r="AH997">
            <v>1.6919159180071715E-9</v>
          </cell>
        </row>
        <row r="998">
          <cell r="AG998">
            <v>9.9628082075500725E-7</v>
          </cell>
          <cell r="AH998">
            <v>1.7313376359751562E-9</v>
          </cell>
        </row>
        <row r="999">
          <cell r="AG999">
            <v>9.9628572324376897E-7</v>
          </cell>
          <cell r="AH999">
            <v>1.7716743881601275E-9</v>
          </cell>
        </row>
        <row r="1000">
          <cell r="AG1000">
            <v>9.9628866372132728E-7</v>
          </cell>
          <cell r="AH1000">
            <v>1.8129473367970884E-9</v>
          </cell>
        </row>
        <row r="1001">
          <cell r="AG1001">
            <v>9.9628964371202766E-7</v>
          </cell>
          <cell r="AH1001">
            <v>1.8551781299465934E-9</v>
          </cell>
        </row>
        <row r="1002">
          <cell r="AG1002">
            <v>9.962886637239048E-7</v>
          </cell>
          <cell r="AH1002">
            <v>1.8983889124779916E-9</v>
          </cell>
        </row>
        <row r="1003">
          <cell r="AG1003">
            <v>9.9628572324892909E-7</v>
          </cell>
          <cell r="AH1003">
            <v>1.9426023372929654E-9</v>
          </cell>
        </row>
        <row r="1004">
          <cell r="AG1004">
            <v>9.9628082076276141E-7</v>
          </cell>
          <cell r="AH1004">
            <v>1.9878415767942045E-9</v>
          </cell>
        </row>
        <row r="1005">
          <cell r="AG1005">
            <v>9.9627395372401619E-7</v>
          </cell>
          <cell r="AH1005">
            <v>2.0341303346042605E-9</v>
          </cell>
        </row>
        <row r="1006">
          <cell r="AG1006">
            <v>9.9626511857303662E-7</v>
          </cell>
          <cell r="AH1006">
            <v>2.0814928575394879E-9</v>
          </cell>
        </row>
        <row r="1007">
          <cell r="AG1007">
            <v>9.9625431073017645E-7</v>
          </cell>
          <cell r="AH1007">
            <v>2.1299539478442872E-9</v>
          </cell>
        </row>
        <row r="1008">
          <cell r="AG1008">
            <v>9.9624152459359302E-7</v>
          </cell>
          <cell r="AH1008">
            <v>2.1795389756908507E-9</v>
          </cell>
        </row>
        <row r="1009">
          <cell r="AG1009">
            <v>9.962267535365429E-7</v>
          </cell>
          <cell r="AH1009">
            <v>2.2302738919495631E-9</v>
          </cell>
        </row>
        <row r="1010">
          <cell r="AG1010">
            <v>9.9620998990419032E-7</v>
          </cell>
          <cell r="AH1010">
            <v>2.2821852412356125E-9</v>
          </cell>
        </row>
        <row r="1011">
          <cell r="AG1011">
            <v>9.9619122500991635E-7</v>
          </cell>
          <cell r="AH1011">
            <v>2.3353001752370907E-9</v>
          </cell>
        </row>
        <row r="1012">
          <cell r="AG1012">
            <v>9.9617044913113631E-7</v>
          </cell>
          <cell r="AH1012">
            <v>2.3896464663302009E-9</v>
          </cell>
        </row>
        <row r="1013">
          <cell r="AG1013">
            <v>9.9614765150461949E-7</v>
          </cell>
          <cell r="AH1013">
            <v>2.4452525214870946E-9</v>
          </cell>
        </row>
        <row r="1014">
          <cell r="AG1014">
            <v>9.9612282032130656E-7</v>
          </cell>
          <cell r="AH1014">
            <v>2.5021473964821453E-9</v>
          </cell>
        </row>
        <row r="1015">
          <cell r="AG1015">
            <v>9.9609594272063401E-7</v>
          </cell>
          <cell r="AH1015">
            <v>2.5603608104022932E-9</v>
          </cell>
        </row>
        <row r="1016">
          <cell r="AG1016">
            <v>9.9606700478435212E-7</v>
          </cell>
          <cell r="AH1016">
            <v>2.6199231604673854E-9</v>
          </cell>
        </row>
        <row r="1017">
          <cell r="AG1017">
            <v>9.960359915298391E-7</v>
          </cell>
          <cell r="AH1017">
            <v>2.6808655371664159E-9</v>
          </cell>
        </row>
        <row r="1018">
          <cell r="AG1018">
            <v>9.9600288690291082E-7</v>
          </cell>
          <cell r="AH1018">
            <v>2.7432197397156637E-9</v>
          </cell>
        </row>
        <row r="1019">
          <cell r="AG1019">
            <v>9.9596767377012407E-7</v>
          </cell>
          <cell r="AH1019">
            <v>2.8070182918448701E-9</v>
          </cell>
        </row>
        <row r="1020">
          <cell r="AG1020">
            <v>9.9593033391056411E-7</v>
          </cell>
          <cell r="AH1020">
            <v>2.8722944579174651E-9</v>
          </cell>
        </row>
        <row r="1021">
          <cell r="AG1021">
            <v>9.9589084800712472E-7</v>
          </cell>
          <cell r="AH1021">
            <v>2.9390822593912359E-9</v>
          </cell>
        </row>
        <row r="1022">
          <cell r="AG1022">
            <v>9.9584919563726789E-7</v>
          </cell>
          <cell r="AH1022">
            <v>3.0074164916257294E-9</v>
          </cell>
        </row>
        <row r="1023">
          <cell r="AG1023">
            <v>9.9580535526326918E-7</v>
          </cell>
          <cell r="AH1023">
            <v>3.0773327410426516E-9</v>
          </cell>
        </row>
        <row r="1024">
          <cell r="AG1024">
            <v>9.9575930422193728E-7</v>
          </cell>
          <cell r="AH1024">
            <v>3.1488674026458386E-9</v>
          </cell>
        </row>
        <row r="1025">
          <cell r="AG1025">
            <v>9.9571101871381055E-7</v>
          </cell>
          <cell r="AH1025">
            <v>3.2220576979072715E-9</v>
          </cell>
        </row>
        <row r="1026">
          <cell r="AG1026">
            <v>9.9566047379182708E-7</v>
          </cell>
          <cell r="AH1026">
            <v>3.2969416930257538E-9</v>
          </cell>
        </row>
        <row r="1027">
          <cell r="AG1027">
            <v>9.9560764334946031E-7</v>
          </cell>
          <cell r="AH1027">
            <v>3.3735583175648767E-9</v>
          </cell>
        </row>
        <row r="1028">
          <cell r="AG1028">
            <v>9.9555250010832271E-7</v>
          </cell>
          <cell r="AH1028">
            <v>3.4519473834770431E-9</v>
          </cell>
        </row>
        <row r="1029">
          <cell r="AG1029">
            <v>9.954950156052267E-7</v>
          </cell>
          <cell r="AH1029">
            <v>3.5321496045202235E-9</v>
          </cell>
        </row>
        <row r="1030">
          <cell r="AG1030">
            <v>9.954351601787105E-7</v>
          </cell>
          <cell r="AH1030">
            <v>3.6142066160744993E-9</v>
          </cell>
        </row>
        <row r="1031">
          <cell r="AG1031">
            <v>9.9537290295500846E-7</v>
          </cell>
          <cell r="AH1031">
            <v>3.6981609953650621E-9</v>
          </cell>
        </row>
        <row r="1032">
          <cell r="AG1032">
            <v>9.9530821183348027E-7</v>
          </cell>
          <cell r="AH1032">
            <v>3.7840562820986749E-9</v>
          </cell>
        </row>
        <row r="1033">
          <cell r="AG1033">
            <v>9.9524105347147777E-7</v>
          </cell>
          <cell r="AH1033">
            <v>3.8719369995207097E-9</v>
          </cell>
        </row>
        <row r="1034">
          <cell r="AG1034">
            <v>9.9517139326866139E-7</v>
          </cell>
          <cell r="AH1034">
            <v>3.9618486758996775E-9</v>
          </cell>
        </row>
        <row r="1035">
          <cell r="AG1035">
            <v>9.9509919535074634E-7</v>
          </cell>
          <cell r="AH1035">
            <v>4.053837866446353E-9</v>
          </cell>
        </row>
        <row r="1036">
          <cell r="AG1036">
            <v>9.9502442255268844E-7</v>
          </cell>
          <cell r="AH1036">
            <v>4.1479521756746479E-9</v>
          </cell>
        </row>
        <row r="1037">
          <cell r="AG1037">
            <v>9.9494703640129154E-7</v>
          </cell>
          <cell r="AH1037">
            <v>4.2442402802113428E-9</v>
          </cell>
        </row>
        <row r="1038">
          <cell r="AG1038">
            <v>9.9486699709724618E-7</v>
          </cell>
          <cell r="AH1038">
            <v>4.3427519520617981E-9</v>
          </cell>
        </row>
        <row r="1039">
          <cell r="AG1039">
            <v>9.9478426349658172E-7</v>
          </cell>
          <cell r="AH1039">
            <v>4.4435380823390396E-9</v>
          </cell>
        </row>
        <row r="1040">
          <cell r="AG1040">
            <v>9.9469879309153668E-7</v>
          </cell>
          <cell r="AH1040">
            <v>4.5466507054631057E-9</v>
          </cell>
        </row>
        <row r="1041">
          <cell r="AG1041">
            <v>9.9461054199083541E-7</v>
          </cell>
          <cell r="AH1041">
            <v>4.6521430238381898E-9</v>
          </cell>
        </row>
        <row r="1042">
          <cell r="AG1042">
            <v>9.945194648993754E-7</v>
          </cell>
          <cell r="AH1042">
            <v>4.7600694330144772E-9</v>
          </cell>
        </row>
        <row r="1043">
          <cell r="AG1043">
            <v>9.9442551509730955E-7</v>
          </cell>
          <cell r="AH1043">
            <v>4.8704855473421794E-9</v>
          </cell>
        </row>
        <row r="1044">
          <cell r="AG1044">
            <v>9.943286444185267E-7</v>
          </cell>
          <cell r="AH1044">
            <v>4.9834482261247564E-9</v>
          </cell>
        </row>
        <row r="1045">
          <cell r="AG1045">
            <v>9.9422880322852052E-7</v>
          </cell>
          <cell r="AH1045">
            <v>5.0990156002785769E-9</v>
          </cell>
        </row>
        <row r="1046">
          <cell r="AG1046">
            <v>9.9412594040164885E-7</v>
          </cell>
          <cell r="AH1046">
            <v>5.2172470995060638E-9</v>
          </cell>
        </row>
        <row r="1047">
          <cell r="AG1047">
            <v>9.9402000329776783E-7</v>
          </cell>
          <cell r="AH1047">
            <v>5.3382034799896505E-9</v>
          </cell>
        </row>
        <row r="1048">
          <cell r="AG1048">
            <v>9.9391093773824543E-7</v>
          </cell>
          <cell r="AH1048">
            <v>5.4619468526132678E-9</v>
          </cell>
        </row>
        <row r="1049">
          <cell r="AG1049">
            <v>9.9379868798134433E-7</v>
          </cell>
          <cell r="AH1049">
            <v>5.5885407117185962E-9</v>
          </cell>
        </row>
        <row r="1050">
          <cell r="AG1050">
            <v>9.9368319669697358E-7</v>
          </cell>
          <cell r="AH1050">
            <v>5.7180499644029049E-9</v>
          </cell>
        </row>
        <row r="1051">
          <cell r="AG1051">
            <v>9.9356440494079817E-7</v>
          </cell>
          <cell r="AH1051">
            <v>5.8505409603653811E-9</v>
          </cell>
        </row>
        <row r="1052">
          <cell r="AG1052">
            <v>9.934422521277053E-7</v>
          </cell>
          <cell r="AH1052">
            <v>5.9860815223084566E-9</v>
          </cell>
        </row>
        <row r="1053">
          <cell r="AG1053">
            <v>9.9331667600462778E-7</v>
          </cell>
          <cell r="AH1053">
            <v>6.1247409769011464E-9</v>
          </cell>
        </row>
        <row r="1054">
          <cell r="AG1054">
            <v>9.9318761262270626E-7</v>
          </cell>
          <cell r="AH1054">
            <v>6.2665901863104537E-9</v>
          </cell>
        </row>
        <row r="1055">
          <cell r="AG1055">
            <v>9.9305499630880225E-7</v>
          </cell>
          <cell r="AH1055">
            <v>6.4117015803077212E-9</v>
          </cell>
        </row>
        <row r="1056">
          <cell r="AG1056">
            <v>9.9291875963634221E-7</v>
          </cell>
          <cell r="AH1056">
            <v>6.5601491889556012E-9</v>
          </cell>
        </row>
        <row r="1057">
          <cell r="AG1057">
            <v>9.9277883339550279E-7</v>
          </cell>
          <cell r="AH1057">
            <v>6.7120086758821177E-9</v>
          </cell>
        </row>
        <row r="1058">
          <cell r="AG1058">
            <v>9.9263514656271876E-7</v>
          </cell>
          <cell r="AH1058">
            <v>6.8673573721474599E-9</v>
          </cell>
        </row>
        <row r="1059">
          <cell r="AG1059">
            <v>9.9248762626952359E-7</v>
          </cell>
          <cell r="AH1059">
            <v>7.0262743107092842E-9</v>
          </cell>
        </row>
        <row r="1060">
          <cell r="AG1060">
            <v>9.9233619777070609E-7</v>
          </cell>
          <cell r="AH1060">
            <v>7.1888402614918609E-9</v>
          </cell>
        </row>
        <row r="1061">
          <cell r="AG1061">
            <v>9.9218078441179202E-7</v>
          </cell>
          <cell r="AH1061">
            <v>7.3551377670643601E-9</v>
          </cell>
        </row>
        <row r="1062">
          <cell r="AG1062">
            <v>9.9202130759583377E-7</v>
          </cell>
          <cell r="AH1062">
            <v>7.5252511789332684E-9</v>
          </cell>
        </row>
        <row r="1063">
          <cell r="AG1063">
            <v>9.9185768674951829E-7</v>
          </cell>
          <cell r="AH1063">
            <v>7.699266694453169E-9</v>
          </cell>
        </row>
        <row r="1064">
          <cell r="AG1064">
            <v>9.9168983928858164E-7</v>
          </cell>
          <cell r="AH1064">
            <v>7.877272394361046E-9</v>
          </cell>
        </row>
        <row r="1065">
          <cell r="AG1065">
            <v>9.9151768058252989E-7</v>
          </cell>
          <cell r="AH1065">
            <v>8.0593582809372717E-9</v>
          </cell>
        </row>
        <row r="1066">
          <cell r="AG1066">
            <v>9.913411239186656E-7</v>
          </cell>
          <cell r="AH1066">
            <v>8.2456163167974839E-9</v>
          </cell>
        </row>
        <row r="1067">
          <cell r="AG1067">
            <v>9.9116008046541619E-7</v>
          </cell>
          <cell r="AH1067">
            <v>8.4361404643184248E-9</v>
          </cell>
        </row>
        <row r="1068">
          <cell r="AG1068">
            <v>9.9097445923496621E-7</v>
          </cell>
          <cell r="AH1068">
            <v>8.6310267257007034E-9</v>
          </cell>
        </row>
        <row r="1069">
          <cell r="AG1069">
            <v>9.9078416704518408E-7</v>
          </cell>
          <cell r="AH1069">
            <v>8.8303731836708047E-9</v>
          </cell>
        </row>
        <row r="1070">
          <cell r="AG1070">
            <v>9.9058910848085655E-7</v>
          </cell>
          <cell r="AH1070">
            <v>9.0342800428245001E-9</v>
          </cell>
        </row>
        <row r="1071">
          <cell r="AG1071">
            <v>9.9038918585421443E-7</v>
          </cell>
          <cell r="AH1071">
            <v>9.2428496716127782E-9</v>
          </cell>
        </row>
        <row r="1072">
          <cell r="AG1072">
            <v>9.9018429916476249E-7</v>
          </cell>
          <cell r="AH1072">
            <v>9.4561866449718118E-9</v>
          </cell>
        </row>
        <row r="1073">
          <cell r="AG1073">
            <v>9.8997434605841092E-7</v>
          </cell>
          <cell r="AH1073">
            <v>9.6743977875966572E-9</v>
          </cell>
        </row>
        <row r="1074">
          <cell r="AG1074">
            <v>9.8975922178590557E-7</v>
          </cell>
          <cell r="AH1074">
            <v>9.897592217859034E-9</v>
          </cell>
        </row>
        <row r="1075">
          <cell r="AG1075">
            <v>9.8953881916056305E-7</v>
          </cell>
          <cell r="AH1075">
            <v>1.0125881392367745E-8</v>
          </cell>
        </row>
        <row r="1076">
          <cell r="AG1076">
            <v>9.8931302851531773E-7</v>
          </cell>
          <cell r="AH1076">
            <v>1.0359379151170804E-8</v>
          </cell>
        </row>
        <row r="1077">
          <cell r="AG1077">
            <v>9.8908173765907053E-7</v>
          </cell>
          <cell r="AH1077">
            <v>1.0598201763596492E-8</v>
          </cell>
        </row>
        <row r="1078">
          <cell r="AG1078">
            <v>9.8884483183235816E-7</v>
          </cell>
          <cell r="AH1078">
            <v>1.0842467974730564E-8</v>
          </cell>
        </row>
        <row r="1079">
          <cell r="AG1079">
            <v>9.8860219366234224E-7</v>
          </cell>
          <cell r="AH1079">
            <v>1.1092299052525528E-8</v>
          </cell>
        </row>
        <row r="1080">
          <cell r="AG1080">
            <v>9.8835370311712011E-7</v>
          </cell>
          <cell r="AH1080">
            <v>1.1347818835537774E-8</v>
          </cell>
        </row>
        <row r="1081">
          <cell r="AG1081">
            <v>9.8809923745936926E-7</v>
          </cell>
          <cell r="AH1081">
            <v>1.1609153781286272E-8</v>
          </cell>
        </row>
        <row r="1082">
          <cell r="AG1082">
            <v>9.8783867119933066E-7</v>
          </cell>
          <cell r="AH1082">
            <v>1.1876433015226804E-8</v>
          </cell>
        </row>
        <row r="1083">
          <cell r="AG1083">
            <v>9.8757187604714365E-7</v>
          </cell>
          <cell r="AH1083">
            <v>1.2149788380333938E-8</v>
          </cell>
        </row>
        <row r="1084">
          <cell r="AG1084">
            <v>9.8729872086453166E-7</v>
          </cell>
          <cell r="AH1084">
            <v>1.2429354487282312E-8</v>
          </cell>
        </row>
        <row r="1085">
          <cell r="AG1085">
            <v>9.8701907161586228E-7</v>
          </cell>
          <cell r="AH1085">
            <v>1.2715268765217038E-8</v>
          </cell>
        </row>
        <row r="1086">
          <cell r="AG1086">
            <v>9.8673279131858652E-7</v>
          </cell>
          <cell r="AH1086">
            <v>1.3007671513102957E-8</v>
          </cell>
        </row>
        <row r="1087">
          <cell r="AG1087">
            <v>9.8643973999306676E-7</v>
          </cell>
          <cell r="AH1087">
            <v>1.3306705951640087E-8</v>
          </cell>
        </row>
        <row r="1088">
          <cell r="AG1088">
            <v>9.8613977461182062E-7</v>
          </cell>
          <cell r="AH1088">
            <v>1.3612518275731927E-8</v>
          </cell>
        </row>
        <row r="1089">
          <cell r="AG1089">
            <v>9.8583274904817908E-7</v>
          </cell>
          <cell r="AH1089">
            <v>1.3925257707492147E-8</v>
          </cell>
        </row>
        <row r="1090">
          <cell r="AG1090">
            <v>9.8551851402439175E-7</v>
          </cell>
          <cell r="AH1090">
            <v>1.424507654977284E-8</v>
          </cell>
        </row>
        <row r="1091">
          <cell r="AG1091">
            <v>9.8519691705918944E-7</v>
          </cell>
          <cell r="AH1091">
            <v>1.4572130240197045E-8</v>
          </cell>
        </row>
        <row r="1092">
          <cell r="AG1092">
            <v>9.8486780241482356E-7</v>
          </cell>
          <cell r="AH1092">
            <v>1.4906577405676047E-8</v>
          </cell>
        </row>
        <row r="1093">
          <cell r="AG1093">
            <v>9.8453101104360865E-7</v>
          </cell>
          <cell r="AH1093">
            <v>1.524857991739043E-8</v>
          </cell>
        </row>
        <row r="1094">
          <cell r="AG1094">
            <v>9.8418638053398987E-7</v>
          </cell>
          <cell r="AH1094">
            <v>1.5598302946212573E-8</v>
          </cell>
        </row>
        <row r="1095">
          <cell r="AG1095">
            <v>9.8383374505615884E-7</v>
          </cell>
          <cell r="AH1095">
            <v>1.5955915018545287E-8</v>
          </cell>
        </row>
        <row r="1096">
          <cell r="AG1096">
            <v>9.8347293530724655E-7</v>
          </cell>
          <cell r="AH1096">
            <v>1.6321588072550923E-8</v>
          </cell>
        </row>
        <row r="1097">
          <cell r="AG1097">
            <v>9.8310377845612227E-7</v>
          </cell>
          <cell r="AH1097">
            <v>1.6695497514742654E-8</v>
          </cell>
        </row>
        <row r="1098">
          <cell r="AG1098">
            <v>9.8272609808783027E-7</v>
          </cell>
          <cell r="AH1098">
            <v>1.7077822276906703E-8</v>
          </cell>
        </row>
        <row r="1099">
          <cell r="AG1099">
            <v>9.8233971414769689E-7</v>
          </cell>
          <cell r="AH1099">
            <v>1.7468744873323692E-8</v>
          </cell>
        </row>
        <row r="1100">
          <cell r="AG1100">
            <v>9.8194444288514216E-7</v>
          </cell>
          <cell r="AH1100">
            <v>1.786845145825393E-8</v>
          </cell>
        </row>
        <row r="1101">
          <cell r="AG1101">
            <v>9.8154009679723717E-7</v>
          </cell>
          <cell r="AH1101">
            <v>1.8277131883649593E-8</v>
          </cell>
        </row>
        <row r="1102">
          <cell r="AG1102">
            <v>9.8112648457204386E-7</v>
          </cell>
          <cell r="AH1102">
            <v>1.8694979757054013E-8</v>
          </cell>
        </row>
        <row r="1103">
          <cell r="AG1103">
            <v>9.8070341103178255E-7</v>
          </cell>
          <cell r="AH1103">
            <v>1.9122192499646206E-8</v>
          </cell>
        </row>
        <row r="1104">
          <cell r="AG1104">
            <v>9.8027067707587213E-7</v>
          </cell>
          <cell r="AH1104">
            <v>1.95589714043852E-8</v>
          </cell>
        </row>
        <row r="1105">
          <cell r="AG1105">
            <v>9.7982807962389019E-7</v>
          </cell>
          <cell r="AH1105">
            <v>2.0005521694207706E-8</v>
          </cell>
        </row>
        <row r="1106">
          <cell r="AG1106">
            <v>9.7937541155850425E-7</v>
          </cell>
          <cell r="AH1106">
            <v>2.0462052580227619E-8</v>
          </cell>
        </row>
        <row r="1107">
          <cell r="AG1107">
            <v>9.7891246166843039E-7</v>
          </cell>
          <cell r="AH1107">
            <v>2.0928777319884044E-8</v>
          </cell>
        </row>
        <row r="1108">
          <cell r="AG1108">
            <v>9.7843901459147134E-7</v>
          </cell>
          <cell r="AH1108">
            <v>2.1405913274982333E-8</v>
          </cell>
        </row>
        <row r="1109">
          <cell r="AG1109">
            <v>9.7795485075770243E-7</v>
          </cell>
          <cell r="AH1109">
            <v>2.1893681969567101E-8</v>
          </cell>
        </row>
        <row r="1110">
          <cell r="AG1110">
            <v>9.7745974633285711E-7</v>
          </cell>
          <cell r="AH1110">
            <v>2.2392309147565308E-8</v>
          </cell>
        </row>
        <row r="1111">
          <cell r="AG1111">
            <v>9.7695347316199359E-7</v>
          </cell>
          <cell r="AH1111">
            <v>2.2902024830132188E-8</v>
          </cell>
        </row>
        <row r="1112">
          <cell r="AG1112">
            <v>9.7643579871349982E-7</v>
          </cell>
          <cell r="AH1112">
            <v>2.3423063372630358E-8</v>
          </cell>
        </row>
        <row r="1113">
          <cell r="AG1113">
            <v>9.7590648602351879E-7</v>
          </cell>
          <cell r="AH1113">
            <v>2.3955663521167836E-8</v>
          </cell>
        </row>
        <row r="1114">
          <cell r="AG1114">
            <v>9.7536529364087212E-7</v>
          </cell>
          <cell r="AH1114">
            <v>2.4500068468618668E-8</v>
          </cell>
        </row>
        <row r="1115">
          <cell r="AG1115">
            <v>9.7481197557255753E-7</v>
          </cell>
          <cell r="AH1115">
            <v>2.5056525910042889E-8</v>
          </cell>
        </row>
        <row r="1116">
          <cell r="AG1116">
            <v>9.7424628122991628E-7</v>
          </cell>
          <cell r="AH1116">
            <v>2.5625288097421493E-8</v>
          </cell>
        </row>
        <row r="1117">
          <cell r="AG1117">
            <v>9.7366795537555133E-7</v>
          </cell>
          <cell r="AH1117">
            <v>2.6206611893616483E-8</v>
          </cell>
        </row>
        <row r="1118">
          <cell r="AG1118">
            <v>9.7307673807109566E-7</v>
          </cell>
          <cell r="AH1118">
            <v>2.680075882546079E-8</v>
          </cell>
        </row>
        <row r="1119">
          <cell r="AG1119">
            <v>9.7247236462593164E-7</v>
          </cell>
          <cell r="AH1119">
            <v>2.7407995135881004E-8</v>
          </cell>
        </row>
        <row r="1120">
          <cell r="AG1120">
            <v>9.7185456554695967E-7</v>
          </cell>
          <cell r="AH1120">
            <v>2.8028591834948544E-8</v>
          </cell>
        </row>
        <row r="1121">
          <cell r="AG1121">
            <v>9.7122306648952802E-7</v>
          </cell>
          <cell r="AH1121">
            <v>2.8662824749751174E-8</v>
          </cell>
        </row>
        <row r="1122">
          <cell r="AG1122">
            <v>9.7057758820963778E-7</v>
          </cell>
          <cell r="AH1122">
            <v>2.9310974572973364E-8</v>
          </cell>
        </row>
        <row r="1123">
          <cell r="AG1123">
            <v>9.6991784651754006E-7</v>
          </cell>
          <cell r="AH1123">
            <v>2.9973326910065729E-8</v>
          </cell>
        </row>
        <row r="1124">
          <cell r="AG1124">
            <v>9.6924355223284595E-7</v>
          </cell>
          <cell r="AH1124">
            <v>3.0650172324881732E-8</v>
          </cell>
        </row>
        <row r="1125">
          <cell r="AG1125">
            <v>9.6855441114128556E-7</v>
          </cell>
          <cell r="AH1125">
            <v>3.1341806383653126E-8</v>
          </cell>
        </row>
        <row r="1126">
          <cell r="AG1126">
            <v>9.6785012395324124E-7</v>
          </cell>
          <cell r="AH1126">
            <v>3.2048529697170038E-8</v>
          </cell>
        </row>
        <row r="1127">
          <cell r="AG1127">
            <v>9.6713038626420178E-7</v>
          </cell>
          <cell r="AH1127">
            <v>3.2770647961027336E-8</v>
          </cell>
        </row>
        <row r="1128">
          <cell r="AG1128">
            <v>9.6639488851727906E-7</v>
          </cell>
          <cell r="AH1128">
            <v>3.3508471993790676E-8</v>
          </cell>
        </row>
        <row r="1129">
          <cell r="AG1129">
            <v>9.6564331596793866E-7</v>
          </cell>
          <cell r="AH1129">
            <v>3.4262317772933259E-8</v>
          </cell>
        </row>
        <row r="1130">
          <cell r="AG1130">
            <v>9.6487534865110216E-7</v>
          </cell>
          <cell r="AH1130">
            <v>3.5032506468386543E-8</v>
          </cell>
        </row>
        <row r="1131">
          <cell r="AG1131">
            <v>9.6409066135078442E-7</v>
          </cell>
          <cell r="AH1131">
            <v>3.5819364473540812E-8</v>
          </cell>
        </row>
        <row r="1132">
          <cell r="AG1132">
            <v>9.6328892357243366E-7</v>
          </cell>
          <cell r="AH1132">
            <v>3.6623223433528653E-8</v>
          </cell>
        </row>
        <row r="1133">
          <cell r="AG1133">
            <v>9.6246979951814797E-7</v>
          </cell>
          <cell r="AH1133">
            <v>3.7444420270615382E-8</v>
          </cell>
        </row>
        <row r="1134">
          <cell r="AG1134">
            <v>9.6163294806495823E-7</v>
          </cell>
          <cell r="AH1134">
            <v>3.8283297206515836E-8</v>
          </cell>
        </row>
        <row r="1135">
          <cell r="AG1135">
            <v>9.6077802274635109E-7</v>
          </cell>
          <cell r="AH1135">
            <v>3.9140201781449429E-8</v>
          </cell>
        </row>
        <row r="1136">
          <cell r="AG1136">
            <v>9.5990467173724013E-7</v>
          </cell>
          <cell r="AH1136">
            <v>4.0015486869739625E-8</v>
          </cell>
        </row>
        <row r="1137">
          <cell r="AG1137">
            <v>9.5901253784257618E-7</v>
          </cell>
          <cell r="AH1137">
            <v>4.0909510691758133E-8</v>
          </cell>
        </row>
        <row r="1138">
          <cell r="AG1138">
            <v>9.5810125848981321E-7</v>
          </cell>
          <cell r="AH1138">
            <v>4.1822636822003071E-8</v>
          </cell>
        </row>
        <row r="1139">
          <cell r="AG1139">
            <v>9.5717046572543399E-7</v>
          </cell>
          <cell r="AH1139">
            <v>4.2755234193104675E-8</v>
          </cell>
        </row>
        <row r="1140">
          <cell r="AG1140">
            <v>9.5621978621576432E-7</v>
          </cell>
          <cell r="AH1140">
            <v>4.3707677095528597E-8</v>
          </cell>
        </row>
        <row r="1141">
          <cell r="AG1141">
            <v>9.5524884125229873E-7</v>
          </cell>
          <cell r="AH1141">
            <v>4.4680345172757572E-8</v>
          </cell>
        </row>
        <row r="1142">
          <cell r="AG1142">
            <v>9.5425724676177425E-7</v>
          </cell>
          <cell r="AH1142">
            <v>4.5673623411713405E-8</v>
          </cell>
        </row>
        <row r="1143">
          <cell r="AG1143">
            <v>9.5324461332123215E-7</v>
          </cell>
          <cell r="AH1143">
            <v>4.6687902128180341E-8</v>
          </cell>
        </row>
        <row r="1144">
          <cell r="AG1144">
            <v>9.5221054617831229E-7</v>
          </cell>
          <cell r="AH1144">
            <v>4.7723576946982148E-8</v>
          </cell>
        </row>
        <row r="1145">
          <cell r="AG1145">
            <v>9.5115464527704119E-7</v>
          </cell>
          <cell r="AH1145">
            <v>4.8781048776659982E-8</v>
          </cell>
        </row>
        <row r="1146">
          <cell r="AG1146">
            <v>9.5007650528936225E-7</v>
          </cell>
          <cell r="AH1146">
            <v>4.9860723778389066E-8</v>
          </cell>
        </row>
        <row r="1147">
          <cell r="AG1147">
            <v>9.4897571565269059E-7</v>
          </cell>
          <cell r="AH1147">
            <v>5.0963013328871135E-8</v>
          </cell>
        </row>
        <row r="1148">
          <cell r="AG1148">
            <v>9.4785186061375036E-7</v>
          </cell>
          <cell r="AH1148">
            <v>5.2088333976925456E-8</v>
          </cell>
        </row>
        <row r="1149">
          <cell r="AG1149">
            <v>9.4670451927898455E-7</v>
          </cell>
          <cell r="AH1149">
            <v>5.3237107393503529E-8</v>
          </cell>
        </row>
        <row r="1150">
          <cell r="AG1150">
            <v>9.4553326567181546E-7</v>
          </cell>
          <cell r="AH1150">
            <v>5.4409760314838558E-8</v>
          </cell>
        </row>
        <row r="1151">
          <cell r="AG1151">
            <v>9.4433766879705214E-7</v>
          </cell>
          <cell r="AH1151">
            <v>5.5606724478443041E-8</v>
          </cell>
        </row>
        <row r="1152">
          <cell r="AG1152">
            <v>9.4311729271273721E-7</v>
          </cell>
          <cell r="AH1152">
            <v>5.682843655165545E-8</v>
          </cell>
        </row>
        <row r="1153">
          <cell r="AG1153">
            <v>9.4187169660973673E-7</v>
          </cell>
          <cell r="AH1153">
            <v>5.8075338052435857E-8</v>
          </cell>
        </row>
        <row r="1154">
          <cell r="AG1154">
            <v>9.4060043489937972E-7</v>
          </cell>
          <cell r="AH1154">
            <v>5.9347875262102804E-8</v>
          </cell>
        </row>
        <row r="1155">
          <cell r="AG1155">
            <v>9.3930305730945462E-7</v>
          </cell>
          <cell r="AH1155">
            <v>6.0646499129703121E-8</v>
          </cell>
        </row>
        <row r="1156">
          <cell r="AG1156">
            <v>9.3797910898888744E-7</v>
          </cell>
          <cell r="AH1156">
            <v>6.1971665167696122E-8</v>
          </cell>
        </row>
        <row r="1157">
          <cell r="AG1157">
            <v>9.3662813062140924E-7</v>
          </cell>
          <cell r="AH1157">
            <v>6.3323833338635257E-8</v>
          </cell>
        </row>
        <row r="1158">
          <cell r="AG1158">
            <v>9.3524965854854488E-7</v>
          </cell>
          <cell r="AH1158">
            <v>6.4703467932524387E-8</v>
          </cell>
        </row>
        <row r="1159">
          <cell r="AG1159">
            <v>9.3384322490224208E-7</v>
          </cell>
          <cell r="AH1159">
            <v>6.611103743452285E-8</v>
          </cell>
        </row>
        <row r="1160">
          <cell r="AG1160">
            <v>9.3240835774747406E-7</v>
          </cell>
          <cell r="AH1160">
            <v>6.7547014382673392E-8</v>
          </cell>
        </row>
        <row r="1161">
          <cell r="AG1161">
            <v>9.3094458123513994E-7</v>
          </cell>
          <cell r="AH1161">
            <v>6.9011875215320109E-8</v>
          </cell>
        </row>
        <row r="1162">
          <cell r="AG1162">
            <v>9.2945141576559687E-7</v>
          </cell>
          <cell r="AH1162">
            <v>7.0506100107890823E-8</v>
          </cell>
        </row>
        <row r="1163">
          <cell r="AG1163">
            <v>9.279283781631546E-7</v>
          </cell>
          <cell r="AH1163">
            <v>7.2030172798708704E-8</v>
          </cell>
        </row>
        <row r="1164">
          <cell r="AG1164">
            <v>9.2637498186186102E-7</v>
          </cell>
          <cell r="AH1164">
            <v>7.3584580403507033E-8</v>
          </cell>
        </row>
        <row r="1165">
          <cell r="AG1165">
            <v>9.2479073710291036E-7</v>
          </cell>
          <cell r="AH1165">
            <v>7.5169813218313624E-8</v>
          </cell>
        </row>
        <row r="1166">
          <cell r="AG1166">
            <v>9.2317515114399674E-7</v>
          </cell>
          <cell r="AH1166">
            <v>7.6786364510380887E-8</v>
          </cell>
        </row>
        <row r="1167">
          <cell r="AG1167">
            <v>9.2152772848094762E-7</v>
          </cell>
          <cell r="AH1167">
            <v>7.8434730296836582E-8</v>
          </cell>
        </row>
        <row r="1168">
          <cell r="AG1168">
            <v>9.1984797108194283E-7</v>
          </cell>
          <cell r="AH1168">
            <v>8.0115409110734564E-8</v>
          </cell>
        </row>
        <row r="1169">
          <cell r="AG1169">
            <v>9.1813537863464743E-7</v>
          </cell>
          <cell r="AH1169">
            <v>8.1828901754190787E-8</v>
          </cell>
        </row>
        <row r="1170">
          <cell r="AG1170">
            <v>9.1638944880655883E-7</v>
          </cell>
          <cell r="AH1170">
            <v>8.3575711038296865E-8</v>
          </cell>
        </row>
        <row r="1171">
          <cell r="AG1171">
            <v>9.1460967751887836E-7</v>
          </cell>
          <cell r="AH1171">
            <v>8.5356341509504154E-8</v>
          </cell>
        </row>
        <row r="1172">
          <cell r="AG1172">
            <v>9.1279555923419101E-7</v>
          </cell>
          <cell r="AH1172">
            <v>8.7171299162194216E-8</v>
          </cell>
        </row>
        <row r="1173">
          <cell r="AG1173">
            <v>9.1094658725824462E-7</v>
          </cell>
          <cell r="AH1173">
            <v>8.9021091137142614E-8</v>
          </cell>
        </row>
        <row r="1174">
          <cell r="AG1174">
            <v>9.0906225405609792E-7</v>
          </cell>
          <cell r="AH1174">
            <v>9.0906225405609697E-8</v>
          </cell>
        </row>
        <row r="1175">
          <cell r="AG1175">
            <v>9.0714205158289825E-7</v>
          </cell>
          <cell r="AH1175">
            <v>9.2827210438796533E-8</v>
          </cell>
        </row>
        <row r="1176">
          <cell r="AG1176">
            <v>9.0518547162953464E-7</v>
          </cell>
          <cell r="AH1176">
            <v>9.4784554862420222E-8</v>
          </cell>
        </row>
        <row r="1177">
          <cell r="AG1177">
            <v>9.0319200618339439E-7</v>
          </cell>
          <cell r="AH1177">
            <v>9.6778767096178948E-8</v>
          </cell>
        </row>
        <row r="1178">
          <cell r="AG1178">
            <v>9.0116114780443993E-7</v>
          </cell>
          <cell r="AH1178">
            <v>9.8810354977893671E-8</v>
          </cell>
        </row>
        <row r="1179">
          <cell r="AG1179">
            <v>8.9909239001679923E-7</v>
          </cell>
          <cell r="AH1179">
            <v>1.0087982537213094E-7</v>
          </cell>
        </row>
        <row r="1180">
          <cell r="AG1180">
            <v>8.9698522771603934E-7</v>
          </cell>
          <cell r="AH1180">
            <v>1.0298768376313786E-7</v>
          </cell>
        </row>
        <row r="1181">
          <cell r="AG1181">
            <v>8.9483915759227926E-7</v>
          </cell>
          <cell r="AH1181">
            <v>1.0513443383193153E-7</v>
          </cell>
        </row>
        <row r="1182">
          <cell r="AG1182">
            <v>8.9265367856926685E-7</v>
          </cell>
          <cell r="AH1182">
            <v>1.0732057701742315E-7</v>
          </cell>
        </row>
        <row r="1183">
          <cell r="AG1183">
            <v>8.9042829225952127E-7</v>
          </cell>
          <cell r="AH1183">
            <v>1.0954661206146875E-7</v>
          </cell>
        </row>
        <row r="1184">
          <cell r="AG1184">
            <v>8.8816250343561132E-7</v>
          </cell>
          <cell r="AH1184">
            <v>1.1181303453778133E-7</v>
          </cell>
        </row>
        <row r="1185">
          <cell r="AG1185">
            <v>8.858558205176159E-7</v>
          </cell>
          <cell r="AH1185">
            <v>1.1412033636465697E-7</v>
          </cell>
        </row>
        <row r="1186">
          <cell r="AG1186">
            <v>8.8350775607677545E-7</v>
          </cell>
          <cell r="AH1186">
            <v>1.1646900530150569E-7</v>
          </cell>
        </row>
        <row r="1187">
          <cell r="AG1187">
            <v>8.8111782735530851E-7</v>
          </cell>
          <cell r="AH1187">
            <v>1.1885952442921134E-7</v>
          </cell>
        </row>
        <row r="1188">
          <cell r="AG1188">
            <v>8.7868555680234091E-7</v>
          </cell>
          <cell r="AH1188">
            <v>1.2129237161437771E-7</v>
          </cell>
        </row>
        <row r="1189">
          <cell r="AG1189">
            <v>8.7621047262583913E-7</v>
          </cell>
          <cell r="AH1189">
            <v>1.2376801895756475E-7</v>
          </cell>
        </row>
        <row r="1190">
          <cell r="AG1190">
            <v>8.7369210936042052E-7</v>
          </cell>
          <cell r="AH1190">
            <v>1.2628693222564533E-7</v>
          </cell>
        </row>
        <row r="1191">
          <cell r="AG1191">
            <v>8.7113000845085035E-7</v>
          </cell>
          <cell r="AH1191">
            <v>1.288495702684691E-7</v>
          </cell>
        </row>
        <row r="1192">
          <cell r="AG1192">
            <v>8.6852371885100615E-7</v>
          </cell>
          <cell r="AH1192">
            <v>1.3145638442005838E-7</v>
          </cell>
        </row>
        <row r="1193">
          <cell r="AG1193">
            <v>8.6587279763803905E-7</v>
          </cell>
          <cell r="AH1193">
            <v>1.3410781788460351E-7</v>
          </cell>
        </row>
        <row r="1194">
          <cell r="AG1194">
            <v>8.6317681064140162E-7</v>
          </cell>
          <cell r="AH1194">
            <v>1.3680430510758489E-7</v>
          </cell>
        </row>
        <row r="1195">
          <cell r="AG1195">
            <v>8.6043533308638191E-7</v>
          </cell>
          <cell r="AH1195">
            <v>1.3954627113238892E-7</v>
          </cell>
        </row>
        <row r="1196">
          <cell r="AG1196">
            <v>8.5764795025171536E-7</v>
          </cell>
          <cell r="AH1196">
            <v>1.4233413094284077E-7</v>
          </cell>
        </row>
        <row r="1197">
          <cell r="AG1197">
            <v>8.5481425814079255E-7</v>
          </cell>
          <cell r="AH1197">
            <v>1.4516828879213963E-7</v>
          </cell>
        </row>
        <row r="1198">
          <cell r="AG1198">
            <v>8.519338641659352E-7</v>
          </cell>
          <cell r="AH1198">
            <v>1.4804913751872202E-7</v>
          </cell>
        </row>
        <row r="1199">
          <cell r="AG1199">
            <v>8.4900638784513933E-7</v>
          </cell>
          <cell r="AH1199">
            <v>1.5097705784965318E-7</v>
          </cell>
        </row>
        <row r="1200">
          <cell r="AG1200">
            <v>8.4603146151063976E-7</v>
          </cell>
          <cell r="AH1200">
            <v>1.5395241769219702E-7</v>
          </cell>
        </row>
        <row r="1201">
          <cell r="AG1201">
            <v>8.4300873102857638E-7</v>
          </cell>
          <cell r="AH1201">
            <v>1.5697557141427992E-7</v>
          </cell>
        </row>
        <row r="1202">
          <cell r="AG1202">
            <v>8.3993785652898763E-7</v>
          </cell>
          <cell r="AH1202">
            <v>1.6004685911462296E-7</v>
          </cell>
        </row>
        <row r="1203">
          <cell r="AG1203">
            <v>8.3681851314528924E-7</v>
          </cell>
          <cell r="AH1203">
            <v>1.631666058833899E-7</v>
          </cell>
        </row>
        <row r="1204">
          <cell r="AG1204">
            <v>8.3365039176233769E-7</v>
          </cell>
          <cell r="AH1204">
            <v>1.6633512105424346E-7</v>
          </cell>
        </row>
        <row r="1205">
          <cell r="AG1205">
            <v>8.3043319977209368E-7</v>
          </cell>
          <cell r="AH1205">
            <v>1.6955269744880146E-7</v>
          </cell>
        </row>
        <row r="1206">
          <cell r="AG1206">
            <v>8.2716666183586363E-7</v>
          </cell>
          <cell r="AH1206">
            <v>1.7281961061451202E-7</v>
          </cell>
        </row>
        <row r="1207">
          <cell r="AG1207">
            <v>8.2385052065200217E-7</v>
          </cell>
          <cell r="AH1207">
            <v>1.7613611805706507E-7</v>
          </cell>
        </row>
        <row r="1208">
          <cell r="AG1208">
            <v>8.204845377279048E-7</v>
          </cell>
          <cell r="AH1208">
            <v>1.7950245846850979E-7</v>
          </cell>
        </row>
        <row r="1209">
          <cell r="AG1209">
            <v>8.1706849415505969E-7</v>
          </cell>
          <cell r="AH1209">
            <v>1.8291885095231325E-7</v>
          </cell>
        </row>
        <row r="1210">
          <cell r="AG1210">
            <v>8.1360219138583498E-7</v>
          </cell>
          <cell r="AH1210">
            <v>1.8638549424667826E-7</v>
          </cell>
        </row>
        <row r="1211">
          <cell r="AG1211">
            <v>8.1008545201064513E-7</v>
          </cell>
          <cell r="AH1211">
            <v>1.8990256594748164E-7</v>
          </cell>
        </row>
        <row r="1212">
          <cell r="AG1212">
            <v>8.0651812053404592E-7</v>
          </cell>
          <cell r="AH1212">
            <v>1.9347022173228032E-7</v>
          </cell>
        </row>
        <row r="1213">
          <cell r="AG1213">
            <v>8.0290006414826443E-7</v>
          </cell>
          <cell r="AH1213">
            <v>1.9708859458688251E-7</v>
          </cell>
        </row>
        <row r="1214">
          <cell r="AG1214">
            <v>7.9923117350258097E-7</v>
          </cell>
          <cell r="AH1214">
            <v>2.0075779403606094E-7</v>
          </cell>
        </row>
        <row r="1215">
          <cell r="AG1215">
            <v>7.9551136346696087E-7</v>
          </cell>
          <cell r="AH1215">
            <v>2.0447790538001822E-7</v>
          </cell>
        </row>
        <row r="1216">
          <cell r="AG1216">
            <v>7.9174057388822425E-7</v>
          </cell>
          <cell r="AH1216">
            <v>2.082489889383074E-7</v>
          </cell>
        </row>
        <row r="1217">
          <cell r="AG1217">
            <v>7.8791877033703083E-7</v>
          </cell>
          <cell r="AH1217">
            <v>2.1207107930294132E-7</v>
          </cell>
        </row>
        <row r="1218">
          <cell r="AG1218">
            <v>7.8404594484387133E-7</v>
          </cell>
          <cell r="AH1218">
            <v>2.1594418460248797E-7</v>
          </cell>
        </row>
        <row r="1219">
          <cell r="AG1219">
            <v>7.8012211662222651E-7</v>
          </cell>
          <cell r="AH1219">
            <v>2.1986828577899767E-7</v>
          </cell>
        </row>
        <row r="1220">
          <cell r="AG1220">
            <v>7.7614733277700083E-7</v>
          </cell>
          <cell r="AH1220">
            <v>2.2384333587965637E-7</v>
          </cell>
        </row>
        <row r="1221">
          <cell r="AG1221">
            <v>7.721216689962968E-7</v>
          </cell>
          <cell r="AH1221">
            <v>2.278692593650924E-7</v>
          </cell>
        </row>
        <row r="1222">
          <cell r="AG1222">
            <v>7.6804523022455326E-7</v>
          </cell>
          <cell r="AH1222">
            <v>2.3194595143632058E-7</v>
          </cell>
        </row>
        <row r="1223">
          <cell r="AG1223">
            <v>7.639181513150522E-7</v>
          </cell>
          <cell r="AH1223">
            <v>2.3607327738231351E-7</v>
          </cell>
        </row>
        <row r="1224">
          <cell r="AG1224">
            <v>7.5974059765975703E-7</v>
          </cell>
          <cell r="AH1224">
            <v>2.4025107195024176E-7</v>
          </cell>
        </row>
        <row r="1225">
          <cell r="AG1225">
            <v>7.5551276579442505E-7</v>
          </cell>
          <cell r="AH1225">
            <v>2.444791387404352E-7</v>
          </cell>
        </row>
        <row r="1226">
          <cell r="AG1226">
            <v>7.5123488397693902E-7</v>
          </cell>
          <cell r="AH1226">
            <v>2.4875724962812743E-7</v>
          </cell>
        </row>
        <row r="1227">
          <cell r="AG1227">
            <v>7.4690721273676176E-7</v>
          </cell>
          <cell r="AH1227">
            <v>2.5308514421407123E-7</v>
          </cell>
        </row>
        <row r="1228">
          <cell r="AG1228">
            <v>7.4253004539344651E-7</v>
          </cell>
          <cell r="AH1228">
            <v>2.5746252930609928E-7</v>
          </cell>
        </row>
        <row r="1229">
          <cell r="AG1229">
            <v>7.3810370854212669E-7</v>
          </cell>
          <cell r="AH1229">
            <v>2.6188907843370333E-7</v>
          </cell>
        </row>
        <row r="1230">
          <cell r="AG1230">
            <v>7.336285625039124E-7</v>
          </cell>
          <cell r="AH1230">
            <v>2.6636443139770642E-7</v>
          </cell>
        </row>
        <row r="1231">
          <cell r="AG1231">
            <v>7.2910500173915988E-7</v>
          </cell>
          <cell r="AH1231">
            <v>2.7088819385705337E-7</v>
          </cell>
        </row>
        <row r="1232">
          <cell r="AG1232">
            <v>7.2453345522160185E-7</v>
          </cell>
          <cell r="AH1232">
            <v>2.7545993695475128E-7</v>
          </cell>
        </row>
        <row r="1233">
          <cell r="AG1233">
            <v>7.1991438677134639E-7</v>
          </cell>
          <cell r="AH1233">
            <v>2.8007919698492726E-7</v>
          </cell>
        </row>
        <row r="1234">
          <cell r="AG1234">
            <v>7.1524829534482839E-7</v>
          </cell>
          <cell r="AH1234">
            <v>2.8474547510294082E-7</v>
          </cell>
        </row>
        <row r="1235">
          <cell r="AG1235">
            <v>7.1053571527981699E-7</v>
          </cell>
          <cell r="AH1235">
            <v>2.8945823708043489E-7</v>
          </cell>
        </row>
        <row r="1236">
          <cell r="AG1236">
            <v>7.0577721649367962E-7</v>
          </cell>
          <cell r="AH1236">
            <v>2.9421691310712867E-7</v>
          </cell>
        </row>
        <row r="1237">
          <cell r="AG1237">
            <v>7.0097340463313852E-7</v>
          </cell>
          <cell r="AH1237">
            <v>2.9902089764111835E-7</v>
          </cell>
        </row>
        <row r="1238">
          <cell r="AG1238">
            <v>6.9612492117387E-7</v>
          </cell>
          <cell r="AH1238">
            <v>3.0386954930933176E-7</v>
          </cell>
        </row>
        <row r="1239">
          <cell r="AG1239">
            <v>6.9123244346835564E-7</v>
          </cell>
          <cell r="AH1239">
            <v>3.0876219085973259E-7</v>
          </cell>
        </row>
        <row r="1240">
          <cell r="AG1240">
            <v>6.8629668474051764E-7</v>
          </cell>
          <cell r="AH1240">
            <v>3.136981091667337E-7</v>
          </cell>
        </row>
        <row r="1241">
          <cell r="AG1241">
            <v>6.8131839402576204E-7</v>
          </cell>
          <cell r="AH1241">
            <v>3.1867655529120669E-7</v>
          </cell>
        </row>
        <row r="1242">
          <cell r="AG1242">
            <v>6.7629835605517451E-7</v>
          </cell>
          <cell r="AH1242">
            <v>3.2369674459633657E-7</v>
          </cell>
        </row>
        <row r="1243">
          <cell r="AG1243">
            <v>6.7123739108273069E-7</v>
          </cell>
          <cell r="AH1243">
            <v>3.2875785692045571E-7</v>
          </cell>
        </row>
        <row r="1244">
          <cell r="AG1244">
            <v>6.6613635465453033E-7</v>
          </cell>
          <cell r="AH1244">
            <v>3.3385903680785936E-7</v>
          </cell>
        </row>
        <row r="1245">
          <cell r="AG1245">
            <v>6.6099613731918358E-7</v>
          </cell>
          <cell r="AH1245">
            <v>3.3899939379846363E-7</v>
          </cell>
        </row>
        <row r="1246">
          <cell r="AG1246">
            <v>6.5581766427864679E-7</v>
          </cell>
          <cell r="AH1246">
            <v>3.4417800277701435E-7</v>
          </cell>
        </row>
        <row r="1247">
          <cell r="AG1247">
            <v>6.5060189497892726E-7</v>
          </cell>
          <cell r="AH1247">
            <v>3.4939390438242358E-7</v>
          </cell>
        </row>
        <row r="1248">
          <cell r="AG1248">
            <v>6.4534982264028892E-7</v>
          </cell>
          <cell r="AH1248">
            <v>3.5464610547760712E-7</v>
          </cell>
        </row>
        <row r="1249">
          <cell r="AG1249">
            <v>6.4006247372669545E-7</v>
          </cell>
          <cell r="AH1249">
            <v>3.5993357968008252E-7</v>
          </cell>
        </row>
        <row r="1250">
          <cell r="AG1250">
            <v>6.3474090735444452E-7</v>
          </cell>
          <cell r="AH1250">
            <v>3.6525526795337122E-7</v>
          </cell>
        </row>
        <row r="1251">
          <cell r="AG1251">
            <v>6.2938621464010876E-7</v>
          </cell>
          <cell r="AH1251">
            <v>3.7061007925909846E-7</v>
          </cell>
        </row>
        <row r="1252">
          <cell r="AG1252">
            <v>6.2399951798807306E-7</v>
          </cell>
          <cell r="AH1252">
            <v>3.7599689126949156E-7</v>
          </cell>
        </row>
        <row r="1253">
          <cell r="AG1253">
            <v>6.1858197031815047E-7</v>
          </cell>
          <cell r="AH1253">
            <v>3.814145511398001E-7</v>
          </cell>
        </row>
        <row r="1254">
          <cell r="AG1254">
            <v>6.1313475423394624E-7</v>
          </cell>
          <cell r="AH1254">
            <v>3.8686187633996741E-7</v>
          </cell>
        </row>
        <row r="1255">
          <cell r="AG1255">
            <v>6.0765908113280919E-7</v>
          </cell>
          <cell r="AH1255">
            <v>3.923376555447118E-7</v>
          </cell>
        </row>
        <row r="1256">
          <cell r="AG1256">
            <v>6.0215619025843106E-7</v>
          </cell>
          <cell r="AH1256">
            <v>3.9784064958096014E-7</v>
          </cell>
        </row>
        <row r="1257">
          <cell r="AG1257">
            <v>5.9662734769730645E-7</v>
          </cell>
          <cell r="AH1257">
            <v>4.0336959243142077E-7</v>
          </cell>
        </row>
        <row r="1258">
          <cell r="AG1258">
            <v>5.9107384532048554E-7</v>
          </cell>
          <cell r="AH1258">
            <v>4.0892319229286002E-7</v>
          </cell>
        </row>
        <row r="1259">
          <cell r="AG1259">
            <v>5.8549699967220774E-7</v>
          </cell>
          <cell r="AH1259">
            <v>4.1450013268749965E-7</v>
          </cell>
        </row>
        <row r="1260">
          <cell r="AG1260">
            <v>5.7989815080721203E-7</v>
          </cell>
          <cell r="AH1260">
            <v>4.2009907362573324E-7</v>
          </cell>
        </row>
        <row r="1261">
          <cell r="AG1261">
            <v>5.7427866107868581E-7</v>
          </cell>
          <cell r="AH1261">
            <v>4.2571865281820753E-7</v>
          </cell>
        </row>
        <row r="1262">
          <cell r="AG1262">
            <v>5.686399138789863E-7</v>
          </cell>
          <cell r="AH1262">
            <v>4.3135748693512591E-7</v>
          </cell>
        </row>
        <row r="1263">
          <cell r="AG1263">
            <v>5.6298331233545181E-7</v>
          </cell>
          <cell r="AH1263">
            <v>4.3701417291046509E-7</v>
          </cell>
        </row>
        <row r="1264">
          <cell r="AG1264">
            <v>5.5731027796375393E-7</v>
          </cell>
          <cell r="AH1264">
            <v>4.4268728928864777E-7</v>
          </cell>
        </row>
        <row r="1265">
          <cell r="AG1265">
            <v>5.5162224928143376E-7</v>
          </cell>
          <cell r="AH1265">
            <v>4.4837539761102969E-7</v>
          </cell>
        </row>
        <row r="1266">
          <cell r="AG1266">
            <v>5.4592068038437835E-7</v>
          </cell>
          <cell r="AH1266">
            <v>4.5407704383944683E-7</v>
          </cell>
        </row>
        <row r="1267">
          <cell r="AG1267">
            <v>5.4020703948915237E-7</v>
          </cell>
          <cell r="AH1267">
            <v>4.5979075981390963E-7</v>
          </cell>
        </row>
        <row r="1268">
          <cell r="AG1268">
            <v>5.3448280744420792E-7</v>
          </cell>
          <cell r="AH1268">
            <v>4.6551506474141063E-7</v>
          </cell>
        </row>
        <row r="1269">
          <cell r="AG1269">
            <v>5.287494762131439E-7</v>
          </cell>
          <cell r="AH1269">
            <v>4.7124846671268975E-7</v>
          </cell>
        </row>
        <row r="1270">
          <cell r="AG1270">
            <v>5.2300854733324933E-7</v>
          </cell>
          <cell r="AH1270">
            <v>4.7698946424371197E-7</v>
          </cell>
        </row>
        <row r="1271">
          <cell r="AG1271">
            <v>5.1726153035269849E-7</v>
          </cell>
          <cell r="AH1271">
            <v>4.8273654783848942E-7</v>
          </cell>
        </row>
        <row r="1272">
          <cell r="AG1272">
            <v>5.1150994124981834E-7</v>
          </cell>
          <cell r="AH1272">
            <v>4.884882015698369E-7</v>
          </cell>
        </row>
        <row r="1273">
          <cell r="AG1273">
            <v>5.0575530083793861E-7</v>
          </cell>
          <cell r="AH1273">
            <v>4.9424290467453719E-7</v>
          </cell>
        </row>
        <row r="1274">
          <cell r="AG1274">
            <v>4.9999913315937678E-7</v>
          </cell>
          <cell r="AH1274">
            <v>4.9999913315937678E-7</v>
          </cell>
        </row>
        <row r="1275">
          <cell r="AG1275">
            <v>4.9424296387215432E-7</v>
          </cell>
          <cell r="AH1275">
            <v>5.0575536141444544E-7</v>
          </cell>
        </row>
        <row r="1276">
          <cell r="AG1276">
            <v>4.8848831863307511E-7</v>
          </cell>
          <cell r="AH1276">
            <v>5.1151006383007712E-7</v>
          </cell>
        </row>
        <row r="1277">
          <cell r="AG1277">
            <v>4.8273672148080222E-7</v>
          </cell>
          <cell r="AH1277">
            <v>5.1726171641378718E-7</v>
          </cell>
        </row>
        <row r="1278">
          <cell r="AG1278">
            <v>4.7698969322257118E-7</v>
          </cell>
          <cell r="AH1278">
            <v>5.230087984035778E-7</v>
          </cell>
        </row>
        <row r="1279">
          <cell r="AG1279">
            <v>4.7124874982818647E-7</v>
          </cell>
          <cell r="AH1279">
            <v>5.2874979387395421E-7</v>
          </cell>
        </row>
        <row r="1280">
          <cell r="AG1280">
            <v>4.6551540083485403E-7</v>
          </cell>
          <cell r="AH1280">
            <v>5.3448319333111031E-7</v>
          </cell>
        </row>
        <row r="1281">
          <cell r="AG1281">
            <v>4.5979114776646412E-7</v>
          </cell>
          <cell r="AH1281">
            <v>5.4020749529365829E-7</v>
          </cell>
        </row>
        <row r="1282">
          <cell r="AG1282">
            <v>4.5407748257077953E-7</v>
          </cell>
          <cell r="AH1282">
            <v>5.4592120785545605E-7</v>
          </cell>
        </row>
        <row r="1283">
          <cell r="AG1283">
            <v>4.4837588607798336E-7</v>
          </cell>
          <cell r="AH1283">
            <v>5.5162285022707251E-7</v>
          </cell>
        </row>
        <row r="1284">
          <cell r="AG1284">
            <v>4.4268782648393258E-7</v>
          </cell>
          <cell r="AH1284">
            <v>5.573109542525493E-7</v>
          </cell>
        </row>
        <row r="1285">
          <cell r="AG1285">
            <v>4.3701475786137281E-7</v>
          </cell>
          <cell r="AH1285">
            <v>5.6298406589819644E-7</v>
          </cell>
        </row>
        <row r="1286">
          <cell r="AG1286">
            <v>4.3135811870226837E-7</v>
          </cell>
          <cell r="AH1286">
            <v>5.6864074671027921E-7</v>
          </cell>
        </row>
        <row r="1287">
          <cell r="AG1287">
            <v>4.2571933049427743E-7</v>
          </cell>
          <cell r="AH1287">
            <v>5.7427957523855071E-7</v>
          </cell>
        </row>
        <row r="1288">
          <cell r="AG1288">
            <v>4.2009979633428993E-7</v>
          </cell>
          <cell r="AH1288">
            <v>5.7989914842273183E-7</v>
          </cell>
        </row>
        <row r="1289">
          <cell r="AG1289">
            <v>4.1450089958177859E-7</v>
          </cell>
          <cell r="AH1289">
            <v>5.8549808293916755E-7</v>
          </cell>
        </row>
        <row r="1290">
          <cell r="AG1290">
            <v>4.0892400255460562E-7</v>
          </cell>
          <cell r="AH1290">
            <v>5.910750165050354E-7</v>
          </cell>
        </row>
        <row r="1291">
          <cell r="AG1291">
            <v>4.0337044526974909E-7</v>
          </cell>
          <cell r="AH1291">
            <v>5.9662860913762978E-7</v>
          </cell>
        </row>
        <row r="1292">
          <cell r="AG1292">
            <v>3.9784154423124466E-7</v>
          </cell>
          <cell r="AH1292">
            <v>6.0215754436643077E-7</v>
          </cell>
        </row>
        <row r="1293">
          <cell r="AG1293">
            <v>3.9233859126749523E-7</v>
          </cell>
          <cell r="AH1293">
            <v>6.0766053039580684E-7</v>
          </cell>
        </row>
        <row r="1294">
          <cell r="AG1294">
            <v>3.8686285241990423E-7</v>
          </cell>
          <cell r="AH1294">
            <v>6.131363012163936E-7</v>
          </cell>
        </row>
        <row r="1295">
          <cell r="AG1295">
            <v>3.8141556688461987E-7</v>
          </cell>
          <cell r="AH1295">
            <v>6.1858361766335784E-7</v>
          </cell>
        </row>
        <row r="1296">
          <cell r="AG1296">
            <v>3.7599794600899776E-7</v>
          </cell>
          <cell r="AH1296">
            <v>6.2400126841994837E-7</v>
          </cell>
        </row>
        <row r="1297">
          <cell r="AG1297">
            <v>3.7061117234418609E-7</v>
          </cell>
          <cell r="AH1297">
            <v>6.2938807096492054E-7</v>
          </cell>
        </row>
        <row r="1298">
          <cell r="AG1298">
            <v>3.6525639875508031E-7</v>
          </cell>
          <cell r="AH1298">
            <v>6.3474287246259182E-7</v>
          </cell>
        </row>
        <row r="1299">
          <cell r="AG1299">
            <v>3.5993474758867682E-7</v>
          </cell>
          <cell r="AH1299">
            <v>6.4006455059449925E-7</v>
          </cell>
        </row>
        <row r="1300">
          <cell r="AG1300">
            <v>3.5464730990167858E-7</v>
          </cell>
          <cell r="AH1300">
            <v>6.4535201433180387E-7</v>
          </cell>
        </row>
        <row r="1301">
          <cell r="AG1301">
            <v>3.4939514474802994E-7</v>
          </cell>
          <cell r="AH1301">
            <v>6.5060420464776566E-7</v>
          </cell>
        </row>
        <row r="1302">
          <cell r="AG1302">
            <v>3.4417927852684277E-7</v>
          </cell>
          <cell r="AH1302">
            <v>6.558200951698285E-7</v>
          </cell>
        </row>
        <row r="1303">
          <cell r="AG1303">
            <v>3.3900070439102092E-7</v>
          </cell>
          <cell r="AH1303">
            <v>6.6099869277100626E-7</v>
          </cell>
        </row>
        <row r="1304">
          <cell r="AG1304">
            <v>3.3386038171669825E-7</v>
          </cell>
          <cell r="AH1304">
            <v>6.6613903810045367E-7</v>
          </cell>
        </row>
        <row r="1305">
          <cell r="AG1305">
            <v>3.2875923563341676E-7</v>
          </cell>
          <cell r="AH1305">
            <v>6.7124020605329836E-7</v>
          </cell>
        </row>
        <row r="1306">
          <cell r="AG1306">
            <v>3.2369815661482924E-7</v>
          </cell>
          <cell r="AH1306">
            <v>6.7630130617994809E-7</v>
          </cell>
        </row>
        <row r="1307">
          <cell r="AG1307">
            <v>3.186780001295145E-7</v>
          </cell>
          <cell r="AH1307">
            <v>6.8132148303528712E-7</v>
          </cell>
        </row>
        <row r="1308">
          <cell r="AG1308">
            <v>3.1369958635134317E-7</v>
          </cell>
          <cell r="AH1308">
            <v>6.8629991646831765E-7</v>
          </cell>
        </row>
        <row r="1309">
          <cell r="AG1309">
            <v>3.0876369992869925E-7</v>
          </cell>
          <cell r="AH1309">
            <v>6.9123582185295103E-7</v>
          </cell>
        </row>
        <row r="1310">
          <cell r="AG1310">
            <v>3.0387108981166404E-7</v>
          </cell>
          <cell r="AH1310">
            <v>6.9612845026082968E-7</v>
          </cell>
        </row>
        <row r="1311">
          <cell r="AG1311">
            <v>2.9902246913619035E-7</v>
          </cell>
          <cell r="AH1311">
            <v>7.0097708857716703E-7</v>
          </cell>
        </row>
        <row r="1312">
          <cell r="AG1312">
            <v>2.9421851516412318E-7</v>
          </cell>
          <cell r="AH1312">
            <v>7.0578105956073379E-7</v>
          </cell>
        </row>
        <row r="1313">
          <cell r="AG1313">
            <v>2.8945986927780812E-7</v>
          </cell>
          <cell r="AH1313">
            <v>7.1053972184925895E-7</v>
          </cell>
        </row>
        <row r="1314">
          <cell r="AG1314">
            <v>2.8474713702791471E-7</v>
          </cell>
          <cell r="AH1314">
            <v>7.1525246991161806E-7</v>
          </cell>
        </row>
        <row r="1315">
          <cell r="AG1315">
            <v>2.8008088823300484E-7</v>
          </cell>
          <cell r="AH1315">
            <v>7.1991873394827293E-7</v>
          </cell>
        </row>
        <row r="1316">
          <cell r="AG1316">
            <v>2.7546165712926044E-7</v>
          </cell>
          <cell r="AH1316">
            <v>7.2453797974155387E-7</v>
          </cell>
        </row>
        <row r="1317">
          <cell r="AG1317">
            <v>2.7088994256870916E-7</v>
          </cell>
          <cell r="AH1317">
            <v>7.2910970845744363E-7</v>
          </cell>
        </row>
        <row r="1318">
          <cell r="AG1318">
            <v>2.6636620826420014E-7</v>
          </cell>
          <cell r="AH1318">
            <v>7.3363345640061162E-7</v>
          </cell>
        </row>
        <row r="1319">
          <cell r="AG1319">
            <v>2.6189088307931357E-7</v>
          </cell>
          <cell r="AH1319">
            <v>7.3810879472451175E-7</v>
          </cell>
        </row>
        <row r="1320">
          <cell r="AG1320">
            <v>2.5746436136132352E-7</v>
          </cell>
          <cell r="AH1320">
            <v>7.4253532909843161E-7</v>
          </cell>
        </row>
        <row r="1321">
          <cell r="AG1321">
            <v>2.5308700331528412E-7</v>
          </cell>
          <cell r="AH1321">
            <v>7.4691269933341451E-7</v>
          </cell>
        </row>
        <row r="1322">
          <cell r="AG1322">
            <v>2.4875913541725155E-7</v>
          </cell>
          <cell r="AH1322">
            <v>7.5124057896904627E-7</v>
          </cell>
        </row>
        <row r="1323">
          <cell r="AG1323">
            <v>2.444810508646376E-7</v>
          </cell>
          <cell r="AH1323">
            <v>7.5551867482311145E-7</v>
          </cell>
        </row>
        <row r="1324">
          <cell r="AG1324">
            <v>2.4025301006164982E-7</v>
          </cell>
          <cell r="AH1324">
            <v>7.5974672650616327E-7</v>
          </cell>
        </row>
        <row r="1325">
          <cell r="AG1325">
            <v>2.3607524113774746E-7</v>
          </cell>
          <cell r="AH1325">
            <v>7.6392450590307419E-7</v>
          </cell>
        </row>
        <row r="1326">
          <cell r="AG1326">
            <v>2.3194794049704682E-7</v>
          </cell>
          <cell r="AH1326">
            <v>7.6805181662364328E-7</v>
          </cell>
        </row>
        <row r="1327">
          <cell r="AG1327">
            <v>2.2787127339659086E-7</v>
          </cell>
          <cell r="AH1327">
            <v>7.7212849342433228E-7</v>
          </cell>
        </row>
        <row r="1328">
          <cell r="AG1328">
            <v>2.2384537455140597E-7</v>
          </cell>
          <cell r="AH1328">
            <v>7.7615440160321944E-7</v>
          </cell>
        </row>
        <row r="1329">
          <cell r="AG1329">
            <v>2.1987034876428113E-7</v>
          </cell>
          <cell r="AH1329">
            <v>7.8012943637023016E-7</v>
          </cell>
        </row>
        <row r="1330">
          <cell r="AG1330">
            <v>2.159462715782047E-7</v>
          </cell>
          <cell r="AH1330">
            <v>7.8405352219470725E-7</v>
          </cell>
        </row>
        <row r="1331">
          <cell r="AG1331">
            <v>2.1207318994944171E-7</v>
          </cell>
          <cell r="AH1331">
            <v>7.8792661213234147E-7</v>
          </cell>
        </row>
        <row r="1332">
          <cell r="AG1332">
            <v>2.0825112293923873E-7</v>
          </cell>
          <cell r="AH1332">
            <v>7.9174868713347988E-7</v>
          </cell>
        </row>
        <row r="1333">
          <cell r="AG1333">
            <v>2.0448006242218171E-7</v>
          </cell>
          <cell r="AH1333">
            <v>7.9551975533477074E-7</v>
          </cell>
        </row>
        <row r="1334">
          <cell r="AG1334">
            <v>2.0075997380928549E-7</v>
          </cell>
          <cell r="AH1334">
            <v>7.9923985133608694E-7</v>
          </cell>
        </row>
        <row r="1335">
          <cell r="AG1335">
            <v>1.9709079678390718E-7</v>
          </cell>
          <cell r="AH1335">
            <v>8.0290903546461867E-7</v>
          </cell>
        </row>
        <row r="1336">
          <cell r="AG1336">
            <v>1.9347244604864921E-7</v>
          </cell>
          <cell r="AH1336">
            <v>8.0652739302797949E-7</v>
          </cell>
        </row>
        <row r="1337">
          <cell r="AG1337">
            <v>1.8990481208145086E-7</v>
          </cell>
          <cell r="AH1337">
            <v>8.1009503355812278E-7</v>
          </cell>
        </row>
        <row r="1338">
          <cell r="AG1338">
            <v>1.8638776189913015E-7</v>
          </cell>
          <cell r="AH1338">
            <v>8.1361209004780787E-7</v>
          </cell>
        </row>
        <row r="1339">
          <cell r="AG1339">
            <v>1.8292113982668214E-7</v>
          </cell>
          <cell r="AH1339">
            <v>8.1707871818131065E-7</v>
          </cell>
        </row>
        <row r="1340">
          <cell r="AG1340">
            <v>1.7950476827071583E-7</v>
          </cell>
          <cell r="AH1340">
            <v>8.2049509556099237E-7</v>
          </cell>
        </row>
        <row r="1341">
          <cell r="AG1341">
            <v>1.7613844849545736E-7</v>
          </cell>
          <cell r="AH1341">
            <v>8.2386142093130699E-7</v>
          </cell>
        </row>
        <row r="1342">
          <cell r="AG1342">
            <v>1.7282196139981755E-7</v>
          </cell>
          <cell r="AH1342">
            <v>8.2717791340173896E-7</v>
          </cell>
        </row>
        <row r="1343">
          <cell r="AG1343">
            <v>1.6955506829408322E-7</v>
          </cell>
          <cell r="AH1343">
            <v>8.3044481167012117E-7</v>
          </cell>
        </row>
        <row r="1344">
          <cell r="AG1344">
            <v>1.6633751167486473E-7</v>
          </cell>
          <cell r="AH1344">
            <v>8.3366237324769302E-7</v>
          </cell>
        </row>
        <row r="1345">
          <cell r="AG1345">
            <v>1.6316901599698369E-7</v>
          </cell>
          <cell r="AH1345">
            <v>8.3683087368722234E-7</v>
          </cell>
        </row>
        <row r="1346">
          <cell r="AG1346">
            <v>1.6004928844107019E-7</v>
          </cell>
          <cell r="AH1346">
            <v>8.3995060581541371E-7</v>
          </cell>
        </row>
        <row r="1347">
          <cell r="AG1347">
            <v>1.5697801967568698E-7</v>
          </cell>
          <cell r="AH1347">
            <v>8.4302187897079057E-7</v>
          </cell>
        </row>
        <row r="1348">
          <cell r="AG1348">
            <v>1.5395488461288568E-7</v>
          </cell>
          <cell r="AH1348">
            <v>8.4604501824814959E-7</v>
          </cell>
        </row>
        <row r="1349">
          <cell r="AG1349">
            <v>1.5097954315614838E-7</v>
          </cell>
          <cell r="AH1349">
            <v>8.4902036375062007E-7</v>
          </cell>
        </row>
        <row r="1350">
          <cell r="AG1350">
            <v>1.4805164093974769E-7</v>
          </cell>
          <cell r="AH1350">
            <v>8.5194826985031681E-7</v>
          </cell>
        </row>
        <row r="1351">
          <cell r="AG1351">
            <v>1.4517081005861605E-7</v>
          </cell>
          <cell r="AH1351">
            <v>8.548291044584737E-7</v>
          </cell>
        </row>
        <row r="1352">
          <cell r="AG1352">
            <v>1.423366697878858E-7</v>
          </cell>
          <cell r="AH1352">
            <v>8.5766324830591002E-7</v>
          </cell>
        </row>
        <row r="1353">
          <cell r="AG1353">
            <v>1.395488272913219E-7</v>
          </cell>
          <cell r="AH1353">
            <v>8.6045109423460558E-7</v>
          </cell>
        </row>
        <row r="1354">
          <cell r="AG1354">
            <v>1.3680687831793524E-7</v>
          </cell>
          <cell r="AH1354">
            <v>8.6319304650109307E-7</v>
          </cell>
        </row>
        <row r="1355">
          <cell r="AG1355">
            <v>1.341104078861156E-7</v>
          </cell>
          <cell r="AH1355">
            <v>8.6588952009233108E-7</v>
          </cell>
        </row>
        <row r="1356">
          <cell r="AG1356">
            <v>1.3145899095470532E-7</v>
          </cell>
          <cell r="AH1356">
            <v>8.6854094005463552E-7</v>
          </cell>
        </row>
        <row r="1357">
          <cell r="AG1357">
            <v>1.2885219308046406E-7</v>
          </cell>
          <cell r="AH1357">
            <v>8.7114774083622202E-7</v>
          </cell>
        </row>
        <row r="1358">
          <cell r="AG1358">
            <v>1.2628957106145508E-7</v>
          </cell>
          <cell r="AH1358">
            <v>8.7371036564382414E-7</v>
          </cell>
        </row>
        <row r="1359">
          <cell r="AG1359">
            <v>1.2377067356592538E-7</v>
          </cell>
          <cell r="AH1359">
            <v>8.7622926581382019E-7</v>
          </cell>
        </row>
        <row r="1360">
          <cell r="AG1360">
            <v>1.2129504174630918E-7</v>
          </cell>
          <cell r="AH1360">
            <v>8.787049001982337E-7</v>
          </cell>
        </row>
        <row r="1361">
          <cell r="AG1361">
            <v>1.1886220983803421E-7</v>
          </cell>
          <cell r="AH1361">
            <v>8.8113773456593352E-7</v>
          </cell>
        </row>
        <row r="1362">
          <cell r="AG1362">
            <v>1.1647170574285801E-7</v>
          </cell>
          <cell r="AH1362">
            <v>8.8352824101930075E-7</v>
          </cell>
        </row>
        <row r="1363">
          <cell r="AG1363">
            <v>1.1412305159651117E-7</v>
          </cell>
          <cell r="AH1363">
            <v>8.8587689742659418E-7</v>
          </cell>
        </row>
        <row r="1364">
          <cell r="AG1364">
            <v>1.1181576432046155E-7</v>
          </cell>
          <cell r="AH1364">
            <v>8.8818418687018717E-7</v>
          </cell>
        </row>
        <row r="1365">
          <cell r="AG1365">
            <v>1.0954935615766815E-7</v>
          </cell>
          <cell r="AH1365">
            <v>8.9045059711082032E-7</v>
          </cell>
        </row>
        <row r="1366">
          <cell r="AG1366">
            <v>1.0732333519221995E-7</v>
          </cell>
          <cell r="AH1366">
            <v>8.9267662006796745E-7</v>
          </cell>
        </row>
        <row r="1367">
          <cell r="AG1367">
            <v>1.0513720585280642E-7</v>
          </cell>
          <cell r="AH1367">
            <v>8.9486275131636933E-7</v>
          </cell>
        </row>
        <row r="1368">
          <cell r="AG1368">
            <v>1.0299046939998956E-7</v>
          </cell>
          <cell r="AH1368">
            <v>8.9700948959876596E-7</v>
          </cell>
        </row>
        <row r="1369">
          <cell r="AG1369">
            <v>1.0088262439729268E-7</v>
          </cell>
          <cell r="AH1369">
            <v>8.9911733635481214E-7</v>
          </cell>
        </row>
        <row r="1370">
          <cell r="AG1370">
            <v>9.8813167166146793E-8</v>
          </cell>
          <cell r="AH1370">
            <v>9.011867952661349E-7</v>
          </cell>
        </row>
        <row r="1371">
          <cell r="AG1371">
            <v>9.6781592224768585E-8</v>
          </cell>
          <cell r="AH1371">
            <v>9.0321837181746052E-7</v>
          </cell>
        </row>
        <row r="1372">
          <cell r="AG1372">
            <v>9.4787392711066695E-8</v>
          </cell>
          <cell r="AH1372">
            <v>9.052125728737111E-7</v>
          </cell>
        </row>
        <row r="1373">
          <cell r="AG1373">
            <v>9.2830060789708931E-8</v>
          </cell>
          <cell r="AH1373">
            <v>9.0716990627294246E-7</v>
          </cell>
        </row>
        <row r="1374">
          <cell r="AG1374">
            <v>9.0909088043497112E-8</v>
          </cell>
          <cell r="AH1374">
            <v>9.0909088043497213E-7</v>
          </cell>
        </row>
        <row r="1375">
          <cell r="AG1375">
            <v>8.9023965849224614E-8</v>
          </cell>
          <cell r="AH1375">
            <v>9.1097600398552487E-7</v>
          </cell>
        </row>
        <row r="1376">
          <cell r="AG1376">
            <v>8.717418573820943E-8</v>
          </cell>
          <cell r="AH1376">
            <v>9.1282578539570458E-7</v>
          </cell>
        </row>
        <row r="1377">
          <cell r="AG1377">
            <v>8.5359239741719392E-8</v>
          </cell>
          <cell r="AH1377">
            <v>9.146407326365722E-7</v>
          </cell>
        </row>
        <row r="1378">
          <cell r="AG1378">
            <v>8.3578620721513472E-8</v>
          </cell>
          <cell r="AH1378">
            <v>9.1642135284860597E-7</v>
          </cell>
        </row>
        <row r="1379">
          <cell r="AG1379">
            <v>8.1831822685751883E-8</v>
          </cell>
          <cell r="AH1379">
            <v>9.1816815202579738E-7</v>
          </cell>
        </row>
        <row r="1380">
          <cell r="AG1380">
            <v>8.0118341090527741E-8</v>
          </cell>
          <cell r="AH1380">
            <v>9.1988163471411987E-7</v>
          </cell>
        </row>
        <row r="1381">
          <cell r="AG1381">
            <v>7.8437673127299439E-8</v>
          </cell>
          <cell r="AH1381">
            <v>9.2156230372410215E-7</v>
          </cell>
        </row>
        <row r="1382">
          <cell r="AG1382">
            <v>7.6789317996502325E-8</v>
          </cell>
          <cell r="AH1382">
            <v>9.2321065985721653E-7</v>
          </cell>
        </row>
        <row r="1383">
          <cell r="AG1383">
            <v>7.5172777167635277E-8</v>
          </cell>
          <cell r="AH1383">
            <v>9.2482720164579742E-7</v>
          </cell>
        </row>
        <row r="1384">
          <cell r="AG1384">
            <v>7.3587554626123334E-8</v>
          </cell>
          <cell r="AH1384">
            <v>9.264124251061812E-7</v>
          </cell>
        </row>
        <row r="1385">
          <cell r="AG1385">
            <v>7.2033157107265798E-8</v>
          </cell>
          <cell r="AH1385">
            <v>9.2796682350475941E-7</v>
          </cell>
        </row>
        <row r="1386">
          <cell r="AG1386">
            <v>7.0509094317583578E-8</v>
          </cell>
          <cell r="AH1386">
            <v>9.2949088713663481E-7</v>
          </cell>
        </row>
        <row r="1387">
          <cell r="AG1387">
            <v>6.9014879143889296E-8</v>
          </cell>
          <cell r="AH1387">
            <v>9.3098510311655504E-7</v>
          </cell>
        </row>
        <row r="1388">
          <cell r="AG1388">
            <v>6.7550027850400828E-8</v>
          </cell>
          <cell r="AH1388">
            <v>9.3244995518179933E-7</v>
          </cell>
        </row>
        <row r="1389">
          <cell r="AG1389">
            <v>6.6114060264225401E-8</v>
          </cell>
          <cell r="AH1389">
            <v>9.3388592350669727E-7</v>
          </cell>
        </row>
        <row r="1390">
          <cell r="AG1390">
            <v>6.4706499949546957E-8</v>
          </cell>
          <cell r="AH1390">
            <v>9.3529348452844495E-7</v>
          </cell>
        </row>
        <row r="1391">
          <cell r="AG1391">
            <v>6.3326874370843467E-8</v>
          </cell>
          <cell r="AH1391">
            <v>9.3667311078388827E-7</v>
          </cell>
        </row>
        <row r="1392">
          <cell r="AG1392">
            <v>6.1974715045466607E-8</v>
          </cell>
          <cell r="AH1392">
            <v>9.3802527075694637E-7</v>
          </cell>
        </row>
        <row r="1393">
          <cell r="AG1393">
            <v>6.064955768591362E-8</v>
          </cell>
          <cell r="AH1393">
            <v>9.3935042873634164E-7</v>
          </cell>
        </row>
        <row r="1394">
          <cell r="AG1394">
            <v>5.9350942332121084E-8</v>
          </cell>
          <cell r="AH1394">
            <v>9.4064904468330748E-7</v>
          </cell>
        </row>
        <row r="1395">
          <cell r="AG1395">
            <v>5.8078413474107523E-8</v>
          </cell>
          <cell r="AH1395">
            <v>9.4192157410894776E-7</v>
          </cell>
        </row>
        <row r="1396">
          <cell r="AG1396">
            <v>5.6831520165291705E-8</v>
          </cell>
          <cell r="AH1396">
            <v>9.4316846796092065E-7</v>
          </cell>
        </row>
        <row r="1397">
          <cell r="AG1397">
            <v>5.5609816126805855E-8</v>
          </cell>
          <cell r="AH1397">
            <v>9.4439017251912684E-7</v>
          </cell>
        </row>
        <row r="1398">
          <cell r="AG1398">
            <v>5.4412859843126131E-8</v>
          </cell>
          <cell r="AH1398">
            <v>9.4558712930008101E-7</v>
          </cell>
        </row>
        <row r="1399">
          <cell r="AG1399">
            <v>5.3240214649335048E-8</v>
          </cell>
          <cell r="AH1399">
            <v>9.4675977496965035E-7</v>
          </cell>
        </row>
        <row r="1400">
          <cell r="AG1400">
            <v>5.2091448810324535E-8</v>
          </cell>
          <cell r="AH1400">
            <v>9.4790854126385428E-7</v>
          </cell>
        </row>
        <row r="1401">
          <cell r="AG1401">
            <v>5.0966135592248475E-8</v>
          </cell>
          <cell r="AH1401">
            <v>9.4903385491741273E-7</v>
          </cell>
        </row>
        <row r="1402">
          <cell r="AG1402">
            <v>4.9863853326525151E-8</v>
          </cell>
          <cell r="AH1402">
            <v>9.501361375997452E-7</v>
          </cell>
        </row>
        <row r="1403">
          <cell r="AG1403">
            <v>4.8784185466685896E-8</v>
          </cell>
          <cell r="AH1403">
            <v>9.5121580585812267E-7</v>
          </cell>
        </row>
        <row r="1404">
          <cell r="AG1404">
            <v>4.7726720638360787E-8</v>
          </cell>
          <cell r="AH1404">
            <v>9.5227327106768598E-7</v>
          </cell>
        </row>
        <row r="1405">
          <cell r="AG1405">
            <v>4.6691052682685859E-8</v>
          </cell>
          <cell r="AH1405">
            <v>9.5330893938803571E-7</v>
          </cell>
        </row>
        <row r="1406">
          <cell r="AG1406">
            <v>4.56767806934115E-8</v>
          </cell>
          <cell r="AH1406">
            <v>9.5432321172612973E-7</v>
          </cell>
        </row>
        <row r="1407">
          <cell r="AG1407">
            <v>4.4683509047984209E-8</v>
          </cell>
          <cell r="AH1407">
            <v>9.5531648370519914E-7</v>
          </cell>
        </row>
        <row r="1408">
          <cell r="AG1408">
            <v>1.4575496479578812E-8</v>
          </cell>
          <cell r="AH1408">
            <v>9.8542450277290027E-7</v>
          </cell>
        </row>
        <row r="1409">
          <cell r="AG1409">
            <v>4.6555756491784178E-9</v>
          </cell>
          <cell r="AH1409">
            <v>9.9534442427531686E-7</v>
          </cell>
        </row>
        <row r="1410">
          <cell r="AG1410">
            <v>1.4769238576904118E-9</v>
          </cell>
          <cell r="AH1410">
            <v>9.9852307613473532E-7</v>
          </cell>
        </row>
      </sheetData>
      <sheetData sheetId="2">
        <row r="2">
          <cell r="AF2" t="str">
            <v>H2CO3*</v>
          </cell>
          <cell r="AG2" t="str">
            <v>HCO3-</v>
          </cell>
          <cell r="AH2" t="str">
            <v>CO32-</v>
          </cell>
        </row>
        <row r="3">
          <cell r="AH3">
            <v>2.5118864189203141E-26</v>
          </cell>
        </row>
        <row r="4">
          <cell r="AH4">
            <v>2.5118863916988498E-25</v>
          </cell>
        </row>
        <row r="5">
          <cell r="AH5">
            <v>2.5118863056170332E-24</v>
          </cell>
        </row>
        <row r="6">
          <cell r="AH6">
            <v>2.5118860334024598E-23</v>
          </cell>
        </row>
        <row r="7">
          <cell r="AH7">
            <v>2.5118851725847869E-22</v>
          </cell>
        </row>
        <row r="8">
          <cell r="AH8">
            <v>2.6302666429331783E-22</v>
          </cell>
        </row>
        <row r="9">
          <cell r="AH9">
            <v>2.7542272578991412E-22</v>
          </cell>
        </row>
        <row r="10">
          <cell r="AH10">
            <v>2.8840299543108049E-22</v>
          </cell>
        </row>
        <row r="11">
          <cell r="AH11">
            <v>3.0199500608160064E-22</v>
          </cell>
        </row>
        <row r="12">
          <cell r="AH12">
            <v>3.1622758818899538E-22</v>
          </cell>
        </row>
        <row r="13">
          <cell r="AH13">
            <v>3.3113093093662744E-22</v>
          </cell>
        </row>
        <row r="14">
          <cell r="AH14">
            <v>3.4673664627885571E-22</v>
          </cell>
        </row>
        <row r="15">
          <cell r="AH15">
            <v>3.6307783599406911E-22</v>
          </cell>
        </row>
        <row r="16">
          <cell r="AH16">
            <v>3.8018916189782236E-22</v>
          </cell>
        </row>
        <row r="17">
          <cell r="AH17">
            <v>3.9810691936501077E-22</v>
          </cell>
        </row>
        <row r="18">
          <cell r="AH18">
            <v>4.1686911431702693E-22</v>
          </cell>
        </row>
        <row r="19">
          <cell r="AH19">
            <v>4.3651554383720428E-22</v>
          </cell>
        </row>
        <row r="20">
          <cell r="AH20">
            <v>4.5708788058553865E-22</v>
          </cell>
        </row>
        <row r="21">
          <cell r="AH21">
            <v>4.7862976119174369E-22</v>
          </cell>
        </row>
        <row r="22">
          <cell r="AH22">
            <v>5.0118687881413186E-22</v>
          </cell>
        </row>
        <row r="23">
          <cell r="AH23">
            <v>5.2480708006064911E-22</v>
          </cell>
        </row>
        <row r="24">
          <cell r="AH24">
            <v>5.4954046647764608E-22</v>
          </cell>
        </row>
        <row r="25">
          <cell r="AH25">
            <v>5.7543950082165299E-22</v>
          </cell>
        </row>
        <row r="26">
          <cell r="AH26">
            <v>6.0255911833957681E-22</v>
          </cell>
        </row>
        <row r="27">
          <cell r="AH27">
            <v>6.3095684329335462E-22</v>
          </cell>
        </row>
        <row r="28">
          <cell r="AH28">
            <v>6.6069291097623288E-22</v>
          </cell>
        </row>
        <row r="29">
          <cell r="AH29">
            <v>6.9183039547947432E-22</v>
          </cell>
        </row>
        <row r="30">
          <cell r="AH30">
            <v>7.2443534348050968E-22</v>
          </cell>
        </row>
        <row r="31">
          <cell r="AH31">
            <v>7.5857691433630753E-22</v>
          </cell>
        </row>
        <row r="32">
          <cell r="AH32">
            <v>7.9432752677912441E-22</v>
          </cell>
        </row>
        <row r="33">
          <cell r="AH33">
            <v>8.3176301252578401E-22</v>
          </cell>
        </row>
        <row r="34">
          <cell r="AH34">
            <v>8.7096277712631909E-22</v>
          </cell>
        </row>
        <row r="35">
          <cell r="AH35">
            <v>9.1200996839314718E-22</v>
          </cell>
        </row>
        <row r="36">
          <cell r="AH36">
            <v>9.5499165276804292E-22</v>
          </cell>
        </row>
        <row r="37">
          <cell r="AH37">
            <v>9.9999900000099525E-22</v>
          </cell>
        </row>
        <row r="38">
          <cell r="AH38">
            <v>1.047127476532686E-21</v>
          </cell>
        </row>
        <row r="39">
          <cell r="AH39">
            <v>1.0964770479907604E-21</v>
          </cell>
        </row>
        <row r="40">
          <cell r="AH40">
            <v>1.1481523912294247E-21</v>
          </cell>
        </row>
        <row r="41">
          <cell r="AH41">
            <v>1.2022631163621137E-21</v>
          </cell>
        </row>
        <row r="42">
          <cell r="AH42">
            <v>1.2589239992582007E-21</v>
          </cell>
        </row>
        <row r="43">
          <cell r="AH43">
            <v>1.3182552249968901E-21</v>
          </cell>
        </row>
        <row r="44">
          <cell r="AH44">
            <v>1.3803826427946857E-21</v>
          </cell>
        </row>
        <row r="45">
          <cell r="AH45">
            <v>1.4454380329471809E-21</v>
          </cell>
        </row>
        <row r="46">
          <cell r="AH46">
            <v>1.513559386351355E-21</v>
          </cell>
        </row>
        <row r="47">
          <cell r="AH47">
            <v>1.5848911972013031E-21</v>
          </cell>
        </row>
        <row r="48">
          <cell r="AH48">
            <v>1.6595847694782174E-21</v>
          </cell>
        </row>
        <row r="49">
          <cell r="AH49">
            <v>1.7377985378847342E-21</v>
          </cell>
        </row>
        <row r="50">
          <cell r="AH50">
            <v>1.8196984039043703E-21</v>
          </cell>
        </row>
        <row r="51">
          <cell r="AH51">
            <v>1.9054580876988761E-21</v>
          </cell>
        </row>
        <row r="52">
          <cell r="AH52">
            <v>1.99525949658992E-21</v>
          </cell>
        </row>
        <row r="53">
          <cell r="AH53">
            <v>2.0892931109066734E-21</v>
          </cell>
        </row>
        <row r="54">
          <cell r="AH54">
            <v>2.1877583880177585E-21</v>
          </cell>
        </row>
        <row r="55">
          <cell r="AH55">
            <v>2.290864185404506E-21</v>
          </cell>
        </row>
        <row r="56">
          <cell r="AH56">
            <v>2.3988292036729417E-21</v>
          </cell>
        </row>
        <row r="57">
          <cell r="AH57">
            <v>2.5118824504441716E-21</v>
          </cell>
        </row>
        <row r="58">
          <cell r="AH58">
            <v>2.6302637261071008E-21</v>
          </cell>
        </row>
        <row r="59">
          <cell r="AH59">
            <v>2.7542241324638436E-21</v>
          </cell>
        </row>
        <row r="60">
          <cell r="AH60">
            <v>2.8840266053467172E-21</v>
          </cell>
        </row>
        <row r="61">
          <cell r="AH61">
            <v>3.019946472336519E-21</v>
          </cell>
        </row>
        <row r="62">
          <cell r="AH62">
            <v>3.162272036765113E-21</v>
          </cell>
        </row>
        <row r="63">
          <cell r="AH63">
            <v>3.3113051892409989E-21</v>
          </cell>
        </row>
        <row r="64">
          <cell r="AH64">
            <v>3.46736204799503E-21</v>
          </cell>
        </row>
        <row r="65">
          <cell r="AH65">
            <v>3.6307736294044681E-21</v>
          </cell>
        </row>
        <row r="66">
          <cell r="AH66">
            <v>3.8018865501176342E-21</v>
          </cell>
        </row>
        <row r="67">
          <cell r="AH67">
            <v>3.9810637622684533E-21</v>
          </cell>
        </row>
        <row r="68">
          <cell r="AH68">
            <v>4.1686853233403294E-21</v>
          </cell>
        </row>
        <row r="69">
          <cell r="AH69">
            <v>4.3651492023122987E-21</v>
          </cell>
        </row>
        <row r="70">
          <cell r="AH70">
            <v>4.5708721237974114E-21</v>
          </cell>
        </row>
        <row r="71">
          <cell r="AH71">
            <v>4.7862904519637872E-21</v>
          </cell>
        </row>
        <row r="72">
          <cell r="AH72">
            <v>5.011861116113275E-21</v>
          </cell>
        </row>
        <row r="73">
          <cell r="AH73">
            <v>5.2480625798808957E-21</v>
          </cell>
        </row>
        <row r="74">
          <cell r="AH74">
            <v>5.4953958561109026E-21</v>
          </cell>
        </row>
        <row r="75">
          <cell r="AH75">
            <v>5.7543855695620069E-21</v>
          </cell>
        </row>
        <row r="76">
          <cell r="AH76">
            <v>6.025581069695971E-21</v>
          </cell>
        </row>
        <row r="77">
          <cell r="AH77">
            <v>6.309557595909783E-21</v>
          </cell>
        </row>
        <row r="78">
          <cell r="AH78">
            <v>6.6069174976830544E-21</v>
          </cell>
        </row>
        <row r="79">
          <cell r="AH79">
            <v>6.9182915122286054E-21</v>
          </cell>
        </row>
        <row r="80">
          <cell r="AH80">
            <v>7.2443401023563459E-21</v>
          </cell>
        </row>
        <row r="81">
          <cell r="AH81">
            <v>7.5857548573880319E-21</v>
          </cell>
        </row>
        <row r="82">
          <cell r="AH82">
            <v>7.9432599600944826E-21</v>
          </cell>
        </row>
        <row r="83">
          <cell r="AH83">
            <v>8.3176137227666612E-21</v>
          </cell>
        </row>
        <row r="84">
          <cell r="AH84">
            <v>8.7096101956787878E-21</v>
          </cell>
        </row>
        <row r="85">
          <cell r="AH85">
            <v>9.1200808513551942E-21</v>
          </cell>
        </row>
        <row r="86">
          <cell r="AH86">
            <v>9.549896348213243E-21</v>
          </cell>
        </row>
        <row r="87">
          <cell r="AH87">
            <v>9.9999683773233441E-21</v>
          </cell>
        </row>
        <row r="88">
          <cell r="AH88">
            <v>1.0471251596202972E-20</v>
          </cell>
        </row>
        <row r="89">
          <cell r="AH89">
            <v>1.0964745653746538E-20</v>
          </cell>
        </row>
        <row r="90">
          <cell r="AH90">
            <v>1.1481497310586084E-20</v>
          </cell>
        </row>
        <row r="91">
          <cell r="AH91">
            <v>1.202260265938026E-20</v>
          </cell>
        </row>
        <row r="92">
          <cell r="AH92">
            <v>1.2589209449740871E-20</v>
          </cell>
        </row>
        <row r="93">
          <cell r="AH93">
            <v>1.3182519522728547E-20</v>
          </cell>
        </row>
        <row r="94">
          <cell r="AH94">
            <v>1.3803791360080915E-20</v>
          </cell>
        </row>
        <row r="95">
          <cell r="AH95">
            <v>1.4454342753580727E-20</v>
          </cell>
        </row>
        <row r="96">
          <cell r="AH96">
            <v>1.5135553600225544E-20</v>
          </cell>
        </row>
        <row r="97">
          <cell r="AH97">
            <v>1.5848868829127785E-20</v>
          </cell>
        </row>
        <row r="98">
          <cell r="AH98">
            <v>1.6595801466353387E-20</v>
          </cell>
        </row>
        <row r="99">
          <cell r="AH99">
            <v>1.7377935844199627E-20</v>
          </cell>
        </row>
        <row r="100">
          <cell r="AH100">
            <v>1.8196930961719199E-20</v>
          </cell>
        </row>
        <row r="101">
          <cell r="AH101">
            <v>1.90545240036183E-20</v>
          </cell>
        </row>
        <row r="102">
          <cell r="AH102">
            <v>1.9952534024992956E-20</v>
          </cell>
        </row>
        <row r="103">
          <cell r="AH103">
            <v>2.0892865809718167E-20</v>
          </cell>
        </row>
        <row r="104">
          <cell r="AH104">
            <v>2.1877513910674772E-20</v>
          </cell>
        </row>
        <row r="105">
          <cell r="AH105">
            <v>2.2908566880382755E-20</v>
          </cell>
        </row>
        <row r="106">
          <cell r="AH106">
            <v>2.3988211701014693E-20</v>
          </cell>
        </row>
        <row r="107">
          <cell r="AH107">
            <v>2.5118738423185395E-20</v>
          </cell>
        </row>
        <row r="108">
          <cell r="AH108">
            <v>2.6302545023357197E-20</v>
          </cell>
        </row>
        <row r="109">
          <cell r="AH109">
            <v>2.7542142490162982E-20</v>
          </cell>
        </row>
        <row r="110">
          <cell r="AH110">
            <v>2.8840160150435734E-20</v>
          </cell>
        </row>
        <row r="111">
          <cell r="AH111">
            <v>3.0199351246241209E-20</v>
          </cell>
        </row>
        <row r="112">
          <cell r="AH112">
            <v>3.1622598774742538E-20</v>
          </cell>
        </row>
        <row r="113">
          <cell r="AH113">
            <v>3.3112921603283553E-20</v>
          </cell>
        </row>
        <row r="114">
          <cell r="AH114">
            <v>3.4673480872660695E-20</v>
          </cell>
        </row>
        <row r="115">
          <cell r="AH115">
            <v>3.6307586702165712E-20</v>
          </cell>
        </row>
        <row r="116">
          <cell r="AH116">
            <v>3.8018705210619717E-20</v>
          </cell>
        </row>
        <row r="117">
          <cell r="AH117">
            <v>3.9810465868291158E-20</v>
          </cell>
        </row>
        <row r="118">
          <cell r="AH118">
            <v>4.1686669195290603E-20</v>
          </cell>
        </row>
        <row r="119">
          <cell r="AH119">
            <v>4.3651294822771353E-20</v>
          </cell>
        </row>
        <row r="120">
          <cell r="AH120">
            <v>4.5708509934033089E-20</v>
          </cell>
        </row>
        <row r="121">
          <cell r="AH121">
            <v>4.7862678103432771E-20</v>
          </cell>
        </row>
        <row r="122">
          <cell r="AH122">
            <v>5.0118368551849371E-20</v>
          </cell>
        </row>
        <row r="123">
          <cell r="AH123">
            <v>5.2480365838334628E-20</v>
          </cell>
        </row>
        <row r="124">
          <cell r="AH124">
            <v>5.4953680008503992E-20</v>
          </cell>
        </row>
        <row r="125">
          <cell r="AH125">
            <v>5.7543557221194154E-20</v>
          </cell>
        </row>
        <row r="126">
          <cell r="AH126">
            <v>6.0255490875924608E-20</v>
          </cell>
        </row>
        <row r="127">
          <cell r="AH127">
            <v>6.3095233264766066E-20</v>
          </cell>
        </row>
        <row r="128">
          <cell r="AH128">
            <v>6.6068807773327603E-20</v>
          </cell>
        </row>
        <row r="129">
          <cell r="AH129">
            <v>6.9182521656741836E-20</v>
          </cell>
        </row>
        <row r="130">
          <cell r="AH130">
            <v>7.2442979417744318E-20</v>
          </cell>
        </row>
        <row r="131">
          <cell r="AH131">
            <v>7.5857096815223776E-20</v>
          </cell>
        </row>
        <row r="132">
          <cell r="AH132">
            <v>7.9432115532952343E-20</v>
          </cell>
        </row>
        <row r="133">
          <cell r="AH133">
            <v>8.3175618539609293E-20</v>
          </cell>
        </row>
        <row r="134">
          <cell r="AH134">
            <v>8.7095546172676482E-20</v>
          </cell>
        </row>
        <row r="135">
          <cell r="AH135">
            <v>9.1200212980317365E-20</v>
          </cell>
        </row>
        <row r="136">
          <cell r="AH136">
            <v>9.5498325356961571E-20</v>
          </cell>
        </row>
        <row r="137">
          <cell r="AH137">
            <v>9.9999000009998494E-20</v>
          </cell>
        </row>
        <row r="138">
          <cell r="AH138">
            <v>1.0471178329674787E-19</v>
          </cell>
        </row>
        <row r="139">
          <cell r="AH139">
            <v>1.0964667147271786E-19</v>
          </cell>
        </row>
        <row r="140">
          <cell r="AH140">
            <v>1.1481413189409819E-19</v>
          </cell>
        </row>
        <row r="141">
          <cell r="AH141">
            <v>1.2022512521945508E-19</v>
          </cell>
        </row>
        <row r="142">
          <cell r="AH142">
            <v>1.2589112865771873E-19</v>
          </cell>
        </row>
        <row r="143">
          <cell r="AH143">
            <v>1.3182416031176781E-19</v>
          </cell>
        </row>
        <row r="144">
          <cell r="AH144">
            <v>1.3803680466924313E-19</v>
          </cell>
        </row>
        <row r="145">
          <cell r="AH145">
            <v>1.4454223929465399E-19</v>
          </cell>
        </row>
        <row r="146">
          <cell r="AH146">
            <v>1.5135426277938952E-19</v>
          </cell>
        </row>
        <row r="147">
          <cell r="AH147">
            <v>1.5848732400891164E-19</v>
          </cell>
        </row>
        <row r="148">
          <cell r="AH148">
            <v>1.6595655280920501E-19</v>
          </cell>
        </row>
        <row r="149">
          <cell r="AH149">
            <v>1.7377779203748015E-19</v>
          </cell>
        </row>
        <row r="150">
          <cell r="AH150">
            <v>1.8196763118519115E-19</v>
          </cell>
        </row>
        <row r="151">
          <cell r="AH151">
            <v>1.9054344156463561E-19</v>
          </cell>
        </row>
        <row r="152">
          <cell r="AH152">
            <v>1.9952341315376208E-19</v>
          </cell>
        </row>
        <row r="153">
          <cell r="AH153">
            <v>2.089265931773292E-19</v>
          </cell>
        </row>
        <row r="154">
          <cell r="AH154">
            <v>2.1877292650624242E-19</v>
          </cell>
        </row>
        <row r="155">
          <cell r="AH155">
            <v>2.2908329796074642E-19</v>
          </cell>
        </row>
        <row r="156">
          <cell r="AH156">
            <v>2.3987957660719445E-19</v>
          </cell>
        </row>
        <row r="157">
          <cell r="AH157">
            <v>2.511846621423398E-19</v>
          </cell>
        </row>
        <row r="158">
          <cell r="AH158">
            <v>2.6302253346352405E-19</v>
          </cell>
        </row>
        <row r="159">
          <cell r="AH159">
            <v>2.7541829952776844E-19</v>
          </cell>
        </row>
        <row r="160">
          <cell r="AH160">
            <v>2.8839825260763242E-19</v>
          </cell>
        </row>
        <row r="161">
          <cell r="AH161">
            <v>3.0198992405678834E-19</v>
          </cell>
        </row>
        <row r="162">
          <cell r="AH162">
            <v>3.1622214270357289E-19</v>
          </cell>
        </row>
        <row r="163">
          <cell r="AH163">
            <v>3.3112509599636395E-19</v>
          </cell>
        </row>
        <row r="164">
          <cell r="AH164">
            <v>3.4673039403045222E-19</v>
          </cell>
        </row>
        <row r="165">
          <cell r="AH165">
            <v>3.6307113659220075E-19</v>
          </cell>
        </row>
        <row r="166">
          <cell r="AH166">
            <v>3.8018198336267331E-19</v>
          </cell>
        </row>
        <row r="167">
          <cell r="AH167">
            <v>3.9809922742961907E-19</v>
          </cell>
        </row>
        <row r="168">
          <cell r="AH168">
            <v>4.1686087226371111E-19</v>
          </cell>
        </row>
        <row r="169">
          <cell r="AH169">
            <v>4.3650671232229374E-19</v>
          </cell>
        </row>
        <row r="170">
          <cell r="AH170">
            <v>4.5707841745156751E-19</v>
          </cell>
        </row>
        <row r="171">
          <cell r="AH171">
            <v>4.7861962126621459E-19</v>
          </cell>
        </row>
        <row r="172">
          <cell r="AH172">
            <v>5.0117601369388513E-19</v>
          </cell>
        </row>
        <row r="173">
          <cell r="AH173">
            <v>5.2479543788081298E-19</v>
          </cell>
        </row>
        <row r="174">
          <cell r="AH174">
            <v>5.4952799166406285E-19</v>
          </cell>
        </row>
        <row r="175">
          <cell r="AH175">
            <v>5.7542613382559871E-19</v>
          </cell>
        </row>
        <row r="176">
          <cell r="AH176">
            <v>6.0254479535350642E-19</v>
          </cell>
        </row>
        <row r="177">
          <cell r="AH177">
            <v>6.3094149594632327E-19</v>
          </cell>
        </row>
        <row r="178">
          <cell r="AH178">
            <v>6.6067646600752926E-19</v>
          </cell>
        </row>
        <row r="179">
          <cell r="AH179">
            <v>6.9181277438891725E-19</v>
          </cell>
        </row>
        <row r="180">
          <cell r="AH180">
            <v>7.2441646215373026E-19</v>
          </cell>
        </row>
        <row r="181">
          <cell r="AH181">
            <v>7.585566826432386E-19</v>
          </cell>
        </row>
        <row r="182">
          <cell r="AH182">
            <v>7.9430584814376869E-19</v>
          </cell>
        </row>
        <row r="183">
          <cell r="AH183">
            <v>8.3173978346521864E-19</v>
          </cell>
        </row>
        <row r="184">
          <cell r="AH184">
            <v>8.7093788675672949E-19</v>
          </cell>
        </row>
        <row r="185">
          <cell r="AH185">
            <v>9.1198329790052889E-19</v>
          </cell>
        </row>
        <row r="186">
          <cell r="AH186">
            <v>9.5496307484105763E-19</v>
          </cell>
        </row>
        <row r="187">
          <cell r="AH187">
            <v>9.9996837822326323E-19</v>
          </cell>
        </row>
        <row r="188">
          <cell r="AH188">
            <v>1.0470946647316146E-18</v>
          </cell>
        </row>
        <row r="189">
          <cell r="AH189">
            <v>1.0964418895398077E-18</v>
          </cell>
        </row>
        <row r="190">
          <cell r="AH190">
            <v>1.1481147183004583E-18</v>
          </cell>
        </row>
        <row r="191">
          <cell r="AH191">
            <v>1.2022227491243056E-18</v>
          </cell>
        </row>
        <row r="192">
          <cell r="AH192">
            <v>1.2588807450196269E-18</v>
          </cell>
        </row>
        <row r="193">
          <cell r="AH193">
            <v>1.3182088772847347E-18</v>
          </cell>
        </row>
        <row r="194">
          <cell r="AH194">
            <v>1.3803329803696807E-18</v>
          </cell>
        </row>
        <row r="195">
          <cell r="AH195">
            <v>1.4453848187475419E-18</v>
          </cell>
        </row>
        <row r="196">
          <cell r="AH196">
            <v>1.5135023663612161E-18</v>
          </cell>
        </row>
        <row r="197">
          <cell r="AH197">
            <v>1.584830099238195E-18</v>
          </cell>
        </row>
        <row r="198">
          <cell r="AH198">
            <v>1.6595193018938562E-18</v>
          </cell>
        </row>
        <row r="199">
          <cell r="AH199">
            <v>1.7377283881728846E-18</v>
          </cell>
        </row>
        <row r="200">
          <cell r="AH200">
            <v>1.819623237209151E-18</v>
          </cell>
        </row>
        <row r="201">
          <cell r="AH201">
            <v>1.9053775452163871E-18</v>
          </cell>
        </row>
        <row r="202">
          <cell r="AH202">
            <v>1.9951731938555525E-18</v>
          </cell>
        </row>
        <row r="203">
          <cell r="AH203">
            <v>2.0892006359599495E-18</v>
          </cell>
        </row>
        <row r="204">
          <cell r="AH204">
            <v>2.1876592994359155E-18</v>
          </cell>
        </row>
        <row r="205">
          <cell r="AH205">
            <v>2.2907580101954489E-18</v>
          </cell>
        </row>
        <row r="206">
          <cell r="AH206">
            <v>2.3987154350175305E-18</v>
          </cell>
        </row>
        <row r="207">
          <cell r="AH207">
            <v>2.5117605452770149E-18</v>
          </cell>
        </row>
        <row r="208">
          <cell r="AH208">
            <v>2.6301331025243731E-18</v>
          </cell>
        </row>
        <row r="209">
          <cell r="AH209">
            <v>2.7540841669456996E-18</v>
          </cell>
        </row>
        <row r="210">
          <cell r="AH210">
            <v>2.8838766297810608E-18</v>
          </cell>
        </row>
        <row r="211">
          <cell r="AH211">
            <v>3.0197857708299592E-18</v>
          </cell>
        </row>
        <row r="212">
          <cell r="AH212">
            <v>3.1620998422257978E-18</v>
          </cell>
        </row>
        <row r="213">
          <cell r="AH213">
            <v>3.3111206797171575E-18</v>
          </cell>
        </row>
        <row r="214">
          <cell r="AH214">
            <v>3.4671643427515647E-18</v>
          </cell>
        </row>
        <row r="215">
          <cell r="AH215">
            <v>3.6305617847190607E-18</v>
          </cell>
        </row>
        <row r="216">
          <cell r="AH216">
            <v>3.8016595547761263E-18</v>
          </cell>
        </row>
        <row r="217">
          <cell r="AH217">
            <v>3.9808205327381525E-18</v>
          </cell>
        </row>
        <row r="218">
          <cell r="AH218">
            <v>4.1684246985980922E-18</v>
          </cell>
        </row>
        <row r="219">
          <cell r="AH219">
            <v>4.3648699383027793E-18</v>
          </cell>
        </row>
        <row r="220">
          <cell r="AH220">
            <v>4.5705728874949375E-18</v>
          </cell>
        </row>
        <row r="221">
          <cell r="AH221">
            <v>4.7859698150096878E-18</v>
          </cell>
        </row>
        <row r="222">
          <cell r="AH222">
            <v>5.0115175479980397E-18</v>
          </cell>
        </row>
        <row r="223">
          <cell r="AH223">
            <v>5.2476944406389231E-18</v>
          </cell>
        </row>
        <row r="224">
          <cell r="AH224">
            <v>5.4950013884926803E-18</v>
          </cell>
        </row>
        <row r="225">
          <cell r="AH225">
            <v>5.7539628906465959E-18</v>
          </cell>
        </row>
        <row r="226">
          <cell r="AH226">
            <v>6.0251281619036226E-18</v>
          </cell>
        </row>
        <row r="227">
          <cell r="AH227">
            <v>6.3090722973718645E-18</v>
          </cell>
        </row>
        <row r="228">
          <cell r="AH228">
            <v>6.6063974919232347E-18</v>
          </cell>
        </row>
        <row r="229">
          <cell r="AH229">
            <v>6.917734317106249E-18</v>
          </cell>
        </row>
        <row r="230">
          <cell r="AH230">
            <v>7.2437430582190365E-18</v>
          </cell>
        </row>
        <row r="231">
          <cell r="AH231">
            <v>7.5851151143770322E-18</v>
          </cell>
        </row>
        <row r="232">
          <cell r="AH232">
            <v>7.9425744645422081E-18</v>
          </cell>
        </row>
        <row r="233">
          <cell r="AH233">
            <v>8.3168792026215076E-18</v>
          </cell>
        </row>
        <row r="234">
          <cell r="AH234">
            <v>8.7088231448877056E-18</v>
          </cell>
        </row>
        <row r="235">
          <cell r="AH235">
            <v>9.1192375131292241E-18</v>
          </cell>
        </row>
        <row r="236">
          <cell r="AH236">
            <v>9.5489926970965755E-18</v>
          </cell>
        </row>
        <row r="237">
          <cell r="AH237">
            <v>9.9990000999799604E-18</v>
          </cell>
        </row>
        <row r="238">
          <cell r="AH238">
            <v>1.0470214070829366E-17</v>
          </cell>
        </row>
        <row r="239">
          <cell r="AH239">
            <v>1.0963633928012136E-17</v>
          </cell>
        </row>
        <row r="240">
          <cell r="AH240">
            <v>1.1480306077996352E-17</v>
          </cell>
        </row>
        <row r="241">
          <cell r="AH241">
            <v>1.2021326233949191E-17</v>
          </cell>
        </row>
        <row r="242">
          <cell r="AH242">
            <v>1.25878417388527E-17</v>
          </cell>
        </row>
        <row r="243">
          <cell r="AH243">
            <v>1.3181053998058348E-17</v>
          </cell>
        </row>
        <row r="244">
          <cell r="AH244">
            <v>1.380222102643607E-17</v>
          </cell>
        </row>
        <row r="245">
          <cell r="AH245">
            <v>1.4452660115514074E-17</v>
          </cell>
        </row>
        <row r="246">
          <cell r="AH246">
            <v>1.5133750626261063E-17</v>
          </cell>
        </row>
        <row r="247">
          <cell r="AH247">
            <v>1.5846936913428007E-17</v>
          </cell>
        </row>
        <row r="248">
          <cell r="AH248">
            <v>1.6593731387645913E-17</v>
          </cell>
        </row>
        <row r="249">
          <cell r="AH249">
            <v>1.7375717721766081E-17</v>
          </cell>
        </row>
        <row r="250">
          <cell r="AH250">
            <v>1.8194554208237448E-17</v>
          </cell>
        </row>
        <row r="251">
          <cell r="AH251">
            <v>1.9051977274632159E-17</v>
          </cell>
        </row>
        <row r="252">
          <cell r="AH252">
            <v>1.9949805164768598E-17</v>
          </cell>
        </row>
        <row r="253">
          <cell r="AH253">
            <v>2.0889941793229018E-17</v>
          </cell>
        </row>
        <row r="254">
          <cell r="AH254">
            <v>2.1874380781437633E-17</v>
          </cell>
        </row>
        <row r="255">
          <cell r="AH255">
            <v>2.2905209683848679E-17</v>
          </cell>
        </row>
        <row r="256">
          <cell r="AH256">
            <v>2.3984614413197167E-17</v>
          </cell>
        </row>
        <row r="257">
          <cell r="AH257">
            <v>2.5114883874184476E-17</v>
          </cell>
        </row>
        <row r="258">
          <cell r="AH258">
            <v>2.6298414815415296E-17</v>
          </cell>
        </row>
        <row r="259">
          <cell r="AH259">
            <v>2.7537716909861302E-17</v>
          </cell>
        </row>
        <row r="260">
          <cell r="AH260">
            <v>2.8835418074611611E-17</v>
          </cell>
        </row>
        <row r="261">
          <cell r="AH261">
            <v>3.019427004117876E-17</v>
          </cell>
        </row>
        <row r="262">
          <cell r="AH262">
            <v>3.1617154188154015E-17</v>
          </cell>
        </row>
        <row r="263">
          <cell r="AH263">
            <v>3.3107087648567337E-17</v>
          </cell>
        </row>
        <row r="264">
          <cell r="AH264">
            <v>3.4667229704883096E-17</v>
          </cell>
        </row>
        <row r="265">
          <cell r="AH265">
            <v>3.6300888485174667E-17</v>
          </cell>
        </row>
        <row r="266">
          <cell r="AH266">
            <v>3.8011527974656432E-17</v>
          </cell>
        </row>
        <row r="267">
          <cell r="AH267">
            <v>3.980277535742097E-17</v>
          </cell>
        </row>
        <row r="268">
          <cell r="AH268">
            <v>4.16784287039237E-17</v>
          </cell>
        </row>
        <row r="269">
          <cell r="AH269">
            <v>4.3642465020495123E-17</v>
          </cell>
        </row>
        <row r="270">
          <cell r="AH270">
            <v>4.5699048677918501E-17</v>
          </cell>
        </row>
        <row r="271">
          <cell r="AH271">
            <v>4.7852540236920749E-17</v>
          </cell>
        </row>
        <row r="272">
          <cell r="AH272">
            <v>5.0107505689257159E-17</v>
          </cell>
        </row>
        <row r="273">
          <cell r="AH273">
            <v>5.2468726133953557E-17</v>
          </cell>
        </row>
        <row r="274">
          <cell r="AH274">
            <v>5.4941207909187363E-17</v>
          </cell>
        </row>
        <row r="275">
          <cell r="AH275">
            <v>5.7530193201255606E-17</v>
          </cell>
        </row>
        <row r="276">
          <cell r="AH276">
            <v>6.0241171153080431E-17</v>
          </cell>
        </row>
        <row r="277">
          <cell r="AH277">
            <v>6.3079889495768567E-17</v>
          </cell>
        </row>
        <row r="278">
          <cell r="AH278">
            <v>6.6052366727835053E-17</v>
          </cell>
        </row>
        <row r="279">
          <cell r="AH279">
            <v>6.9164904867871262E-17</v>
          </cell>
        </row>
        <row r="280">
          <cell r="AH280">
            <v>7.2424102807639066E-17</v>
          </cell>
        </row>
        <row r="281">
          <cell r="AH281">
            <v>7.5836870293849479E-17</v>
          </cell>
        </row>
        <row r="282">
          <cell r="AH282">
            <v>7.9410442568207193E-17</v>
          </cell>
        </row>
        <row r="283">
          <cell r="AH283">
            <v>8.3152395696700152E-17</v>
          </cell>
        </row>
        <row r="284">
          <cell r="AH284">
            <v>8.7070662620559684E-17</v>
          </cell>
        </row>
        <row r="285">
          <cell r="AH285">
            <v>9.117354996285249E-17</v>
          </cell>
        </row>
        <row r="286">
          <cell r="AH286">
            <v>9.5469755626256109E-17</v>
          </cell>
        </row>
        <row r="287">
          <cell r="AH287">
            <v>9.99683872192372E-17</v>
          </cell>
        </row>
        <row r="288">
          <cell r="AH288">
            <v>1.046789813496149E-16</v>
          </cell>
        </row>
        <row r="289">
          <cell r="AH289">
            <v>1.0961152382630423E-16</v>
          </cell>
        </row>
        <row r="290">
          <cell r="AH290">
            <v>1.1477647081197313E-16</v>
          </cell>
        </row>
        <row r="291">
          <cell r="AH291">
            <v>1.2018477097133687E-16</v>
          </cell>
        </row>
        <row r="292">
          <cell r="AH292">
            <v>1.2584788866192804E-16</v>
          </cell>
        </row>
        <row r="293">
          <cell r="AH293">
            <v>1.3177782821637232E-16</v>
          </cell>
        </row>
        <row r="294">
          <cell r="AH294">
            <v>1.3798715936751526E-16</v>
          </cell>
        </row>
        <row r="295">
          <cell r="AH295">
            <v>1.4448904387013963E-16</v>
          </cell>
        </row>
        <row r="296">
          <cell r="AH296">
            <v>1.5129726337556312E-16</v>
          </cell>
        </row>
        <row r="297">
          <cell r="AH297">
            <v>1.5842624861802123E-16</v>
          </cell>
        </row>
        <row r="298">
          <cell r="AH298">
            <v>1.6589110997453569E-16</v>
          </cell>
        </row>
        <row r="299">
          <cell r="AH299">
            <v>1.7370766946284513E-16</v>
          </cell>
        </row>
        <row r="300">
          <cell r="AH300">
            <v>1.8189249424501939E-16</v>
          </cell>
        </row>
        <row r="301">
          <cell r="AH301">
            <v>1.9046293170754951E-16</v>
          </cell>
        </row>
        <row r="302">
          <cell r="AH302">
            <v>1.9943714619203873E-16</v>
          </cell>
        </row>
        <row r="303">
          <cell r="AH303">
            <v>2.0883415745407937E-16</v>
          </cell>
        </row>
        <row r="304">
          <cell r="AH304">
            <v>2.1867388093157724E-16</v>
          </cell>
        </row>
        <row r="305">
          <cell r="AH305">
            <v>2.2897716990755831E-16</v>
          </cell>
        </row>
        <row r="306">
          <cell r="AH306">
            <v>2.3976585965652928E-16</v>
          </cell>
        </row>
        <row r="307">
          <cell r="AH307">
            <v>2.5106281366760167E-16</v>
          </cell>
        </row>
        <row r="308">
          <cell r="AH308">
            <v>2.6289197204200078E-16</v>
          </cell>
        </row>
        <row r="309">
          <cell r="AH309">
            <v>2.7527840216713087E-16</v>
          </cell>
        </row>
        <row r="310">
          <cell r="AH310">
            <v>2.882483517741923E-16</v>
          </cell>
        </row>
        <row r="311">
          <cell r="AH311">
            <v>3.0182930449133972E-16</v>
          </cell>
        </row>
        <row r="312">
          <cell r="AH312">
            <v>3.1605003800964134E-16</v>
          </cell>
        </row>
        <row r="313">
          <cell r="AH313">
            <v>3.3094068498460186E-16</v>
          </cell>
        </row>
        <row r="314">
          <cell r="AH314">
            <v>3.4653279680174507E-16</v>
          </cell>
        </row>
        <row r="315">
          <cell r="AH315">
            <v>3.628594103408274E-16</v>
          </cell>
        </row>
        <row r="316">
          <cell r="AH316">
            <v>3.7995511787949816E-16</v>
          </cell>
        </row>
        <row r="317">
          <cell r="AH317">
            <v>3.9785614028389805E-16</v>
          </cell>
        </row>
        <row r="318">
          <cell r="AH318">
            <v>4.1660040364053907E-16</v>
          </cell>
        </row>
        <row r="319">
          <cell r="AH319">
            <v>4.3622761949108525E-16</v>
          </cell>
        </row>
        <row r="320">
          <cell r="AH320">
            <v>4.567793688392118E-16</v>
          </cell>
        </row>
        <row r="321">
          <cell r="AH321">
            <v>4.7829919010666292E-16</v>
          </cell>
        </row>
        <row r="322">
          <cell r="AH322">
            <v>5.0083267122389413E-16</v>
          </cell>
        </row>
        <row r="323">
          <cell r="AH323">
            <v>5.2442754604943662E-16</v>
          </cell>
        </row>
        <row r="324">
          <cell r="AH324">
            <v>5.4913379532112961E-16</v>
          </cell>
        </row>
        <row r="325">
          <cell r="AH325">
            <v>5.7500375235197507E-16</v>
          </cell>
        </row>
        <row r="326">
          <cell r="AH326">
            <v>6.0209221369325189E-16</v>
          </cell>
        </row>
        <row r="327">
          <cell r="AH327">
            <v>6.3045655499801071E-16</v>
          </cell>
        </row>
        <row r="328">
          <cell r="AH328">
            <v>6.6015685232894965E-16</v>
          </cell>
        </row>
        <row r="329">
          <cell r="AH329">
            <v>6.9125600916613009E-16</v>
          </cell>
        </row>
        <row r="330">
          <cell r="AH330">
            <v>7.2381988938189032E-16</v>
          </cell>
        </row>
        <row r="331">
          <cell r="AH331">
            <v>7.5791745646291658E-16</v>
          </cell>
        </row>
        <row r="332">
          <cell r="AH332">
            <v>7.9362091927241554E-16</v>
          </cell>
        </row>
        <row r="333">
          <cell r="AH333">
            <v>8.3100588465916882E-16</v>
          </cell>
        </row>
        <row r="334">
          <cell r="AH334">
            <v>8.7015151723448625E-16</v>
          </cell>
        </row>
        <row r="335">
          <cell r="AH335">
            <v>9.1114070665313329E-16</v>
          </cell>
        </row>
        <row r="336">
          <cell r="AH336">
            <v>9.540602427500708E-16</v>
          </cell>
        </row>
        <row r="337">
          <cell r="AH337">
            <v>9.9900099890119454E-16</v>
          </cell>
        </row>
        <row r="338">
          <cell r="AH338">
            <v>1.04605812399356E-15</v>
          </cell>
        </row>
        <row r="339">
          <cell r="AH339">
            <v>1.095331243408534E-15</v>
          </cell>
        </row>
        <row r="340">
          <cell r="AH340">
            <v>1.1469246694402368E-15</v>
          </cell>
        </row>
        <row r="341">
          <cell r="AH341">
            <v>1.2009476215912367E-15</v>
          </cell>
        </row>
        <row r="342">
          <cell r="AH342">
            <v>1.2575144572083125E-15</v>
          </cell>
        </row>
        <row r="343">
          <cell r="AH343">
            <v>1.3167449129424396E-15</v>
          </cell>
        </row>
        <row r="344">
          <cell r="AH344">
            <v>1.3787643575400459E-15</v>
          </cell>
        </row>
        <row r="345">
          <cell r="AH345">
            <v>1.4437040564960055E-15</v>
          </cell>
        </row>
        <row r="346">
          <cell r="AH346">
            <v>1.5117014491237513E-15</v>
          </cell>
        </row>
        <row r="347">
          <cell r="AH347">
            <v>1.5829004386237115E-15</v>
          </cell>
        </row>
        <row r="348">
          <cell r="AH348">
            <v>1.6574516957584748E-15</v>
          </cell>
        </row>
        <row r="349">
          <cell r="AH349">
            <v>1.7355129767712891E-15</v>
          </cell>
        </row>
        <row r="350">
          <cell r="AH350">
            <v>1.8172494562144504E-15</v>
          </cell>
        </row>
        <row r="351">
          <cell r="AH351">
            <v>1.902834075384852E-15</v>
          </cell>
        </row>
        <row r="352">
          <cell r="AH352">
            <v>1.9924479070968485E-15</v>
          </cell>
        </row>
        <row r="353">
          <cell r="AH353">
            <v>2.0862805375562296E-15</v>
          </cell>
        </row>
        <row r="354">
          <cell r="AH354">
            <v>2.1845304661349554E-15</v>
          </cell>
        </row>
        <row r="355">
          <cell r="AH355">
            <v>2.2874055238833408E-15</v>
          </cell>
        </row>
        <row r="356">
          <cell r="AH356">
            <v>2.3951233116554948E-15</v>
          </cell>
        </row>
        <row r="357">
          <cell r="AH357">
            <v>2.5079116587643415E-15</v>
          </cell>
        </row>
        <row r="358">
          <cell r="AH358">
            <v>2.6260091031254547E-15</v>
          </cell>
        </row>
        <row r="359">
          <cell r="AH359">
            <v>2.7496653938932936E-15</v>
          </cell>
        </row>
        <row r="360">
          <cell r="AH360">
            <v>2.8791420176402454E-15</v>
          </cell>
        </row>
        <row r="361">
          <cell r="AH361">
            <v>3.0147127491776207E-15</v>
          </cell>
        </row>
        <row r="362">
          <cell r="AH362">
            <v>3.1566642281687789E-15</v>
          </cell>
        </row>
        <row r="363">
          <cell r="AH363">
            <v>3.3052965627382428E-15</v>
          </cell>
        </row>
        <row r="364">
          <cell r="AH364">
            <v>3.460923961335896E-15</v>
          </cell>
        </row>
        <row r="365">
          <cell r="AH365">
            <v>3.6238753941748634E-15</v>
          </cell>
        </row>
        <row r="366">
          <cell r="AH366">
            <v>3.7944952856214998E-15</v>
          </cell>
        </row>
        <row r="367">
          <cell r="AH367">
            <v>3.9731442389812514E-15</v>
          </cell>
        </row>
        <row r="368">
          <cell r="AH368">
            <v>4.1601997951898379E-15</v>
          </cell>
        </row>
        <row r="369">
          <cell r="AH369">
            <v>4.3560572269900307E-15</v>
          </cell>
        </row>
        <row r="370">
          <cell r="AH370">
            <v>4.5611303702470302E-15</v>
          </cell>
        </row>
        <row r="371">
          <cell r="AH371">
            <v>4.7758524941321947E-15</v>
          </cell>
        </row>
        <row r="372">
          <cell r="AH372">
            <v>5.0006772119848028E-15</v>
          </cell>
        </row>
        <row r="373">
          <cell r="AH373">
            <v>5.2360794347453918E-15</v>
          </cell>
        </row>
        <row r="374">
          <cell r="AH374">
            <v>5.4825563689416456E-15</v>
          </cell>
        </row>
        <row r="375">
          <cell r="AH375">
            <v>5.7406285612994502E-15</v>
          </cell>
        </row>
        <row r="376">
          <cell r="AH376">
            <v>6.0108409921474737E-15</v>
          </cell>
        </row>
        <row r="377">
          <cell r="AH377">
            <v>6.2937642198837826E-15</v>
          </cell>
        </row>
        <row r="378">
          <cell r="AH378">
            <v>6.5899955788775474E-15</v>
          </cell>
        </row>
        <row r="379">
          <cell r="AH379">
            <v>6.9001604332889879E-15</v>
          </cell>
        </row>
        <row r="380">
          <cell r="AH380">
            <v>7.2249134894037855E-15</v>
          </cell>
        </row>
        <row r="381">
          <cell r="AH381">
            <v>7.5649401692001852E-15</v>
          </cell>
        </row>
        <row r="382">
          <cell r="AH382">
            <v>7.9209580479892444E-15</v>
          </cell>
        </row>
        <row r="383">
          <cell r="AH383">
            <v>8.2937183591025379E-15</v>
          </cell>
        </row>
        <row r="384">
          <cell r="AH384">
            <v>8.6840075687360383E-15</v>
          </cell>
        </row>
        <row r="385">
          <cell r="AH385">
            <v>9.0926490242028286E-15</v>
          </cell>
        </row>
        <row r="386">
          <cell r="AH386">
            <v>9.5205046789975936E-15</v>
          </cell>
        </row>
        <row r="387">
          <cell r="AH387">
            <v>9.9684768982303156E-15</v>
          </cell>
        </row>
        <row r="388">
          <cell r="AH388">
            <v>1.0437510348151561E-14</v>
          </cell>
        </row>
        <row r="389">
          <cell r="AH389">
            <v>1.0928593973661584E-14</v>
          </cell>
        </row>
        <row r="390">
          <cell r="AH390">
            <v>1.1442763067874395E-14</v>
          </cell>
        </row>
        <row r="391">
          <cell r="AH391">
            <v>1.1981101437994011E-14</v>
          </cell>
        </row>
        <row r="392">
          <cell r="AH392">
            <v>1.2544743671955598E-14</v>
          </cell>
        </row>
        <row r="393">
          <cell r="AH393">
            <v>1.3134877510487364E-14</v>
          </cell>
        </row>
        <row r="394">
          <cell r="AH394">
            <v>1.3752746329462394E-14</v>
          </cell>
        </row>
        <row r="395">
          <cell r="AH395">
            <v>1.4399651737631814E-14</v>
          </cell>
        </row>
        <row r="396">
          <cell r="AH396">
            <v>1.5076956295063317E-14</v>
          </cell>
        </row>
        <row r="397">
          <cell r="AH397">
            <v>1.5786086357851423E-14</v>
          </cell>
        </row>
        <row r="398">
          <cell r="AH398">
            <v>1.6528535054921353E-14</v>
          </cell>
        </row>
        <row r="399">
          <cell r="AH399">
            <v>1.7305865403009786E-14</v>
          </cell>
        </row>
        <row r="400">
          <cell r="AH400">
            <v>1.8119713566188469E-14</v>
          </cell>
        </row>
        <row r="401">
          <cell r="AH401">
            <v>1.8971792266579106E-14</v>
          </cell>
        </row>
        <row r="402">
          <cell r="AH402">
            <v>1.9863894353217055E-14</v>
          </cell>
        </row>
        <row r="403">
          <cell r="AH403">
            <v>2.0797896536331488E-14</v>
          </cell>
        </row>
        <row r="404">
          <cell r="AH404">
            <v>2.1775763294642731E-14</v>
          </cell>
        </row>
        <row r="405">
          <cell r="AH405">
            <v>2.2799550963620588E-14</v>
          </cell>
        </row>
        <row r="406">
          <cell r="AH406">
            <v>2.3871412013007419E-14</v>
          </cell>
        </row>
        <row r="407">
          <cell r="AH407">
            <v>2.4993599522284975E-14</v>
          </cell>
        </row>
        <row r="408">
          <cell r="AH408">
            <v>2.6168471863156858E-14</v>
          </cell>
        </row>
        <row r="409">
          <cell r="AH409">
            <v>2.7398497598526421E-14</v>
          </cell>
        </row>
        <row r="410">
          <cell r="AH410">
            <v>2.8686260607879925E-14</v>
          </cell>
        </row>
        <row r="411">
          <cell r="AH411">
            <v>3.0034465449428159E-14</v>
          </cell>
        </row>
        <row r="412">
          <cell r="AH412">
            <v>3.1445942969827736E-14</v>
          </cell>
        </row>
        <row r="413">
          <cell r="AH413">
            <v>3.2923656172788708E-14</v>
          </cell>
        </row>
        <row r="414">
          <cell r="AH414">
            <v>3.4470706358382888E-14</v>
          </cell>
        </row>
        <row r="415">
          <cell r="AH415">
            <v>3.6090339545396414E-14</v>
          </cell>
        </row>
        <row r="416">
          <cell r="AH416">
            <v>3.7785953189624799E-14</v>
          </cell>
        </row>
        <row r="417">
          <cell r="AH417">
            <v>3.9561103211583066E-14</v>
          </cell>
        </row>
        <row r="418">
          <cell r="AH418">
            <v>4.1419511347706235E-14</v>
          </cell>
        </row>
        <row r="419">
          <cell r="AH419">
            <v>4.3365072839745197E-14</v>
          </cell>
        </row>
        <row r="420">
          <cell r="AH420">
            <v>4.5401864477716462E-14</v>
          </cell>
        </row>
        <row r="421">
          <cell r="AH421">
            <v>4.7534153012446689E-14</v>
          </cell>
        </row>
        <row r="422">
          <cell r="AH422">
            <v>4.9766403954469015E-14</v>
          </cell>
        </row>
        <row r="423">
          <cell r="AH423">
            <v>5.2103290776765832E-14</v>
          </cell>
        </row>
        <row r="424">
          <cell r="AH424">
            <v>5.4549704539637665E-14</v>
          </cell>
        </row>
        <row r="425">
          <cell r="AH425">
            <v>5.7110763956773449E-14</v>
          </cell>
        </row>
        <row r="426">
          <cell r="AH426">
            <v>5.9791825922451744E-14</v>
          </cell>
        </row>
        <row r="427">
          <cell r="AH427">
            <v>6.2598496520672708E-14</v>
          </cell>
        </row>
        <row r="428">
          <cell r="AH428">
            <v>6.5536642537945244E-14</v>
          </cell>
        </row>
        <row r="429">
          <cell r="AH429">
            <v>6.8612403502395837E-14</v>
          </cell>
        </row>
        <row r="430">
          <cell r="AH430">
            <v>7.1832204272874992E-14</v>
          </cell>
        </row>
        <row r="431">
          <cell r="AH431">
            <v>7.5202768202761857E-14</v>
          </cell>
        </row>
        <row r="432">
          <cell r="AH432">
            <v>7.8731130904256735E-14</v>
          </cell>
        </row>
        <row r="433">
          <cell r="AH433">
            <v>8.2424654640069204E-14</v>
          </cell>
        </row>
        <row r="434">
          <cell r="AH434">
            <v>8.6291043370585522E-14</v>
          </cell>
        </row>
        <row r="435">
          <cell r="AH435">
            <v>9.0338358485822149E-14</v>
          </cell>
        </row>
        <row r="436">
          <cell r="AH436">
            <v>9.457503525273704E-14</v>
          </cell>
        </row>
        <row r="437">
          <cell r="AH437">
            <v>9.9009900009802466E-14</v>
          </cell>
        </row>
        <row r="438">
          <cell r="AH438">
            <v>1.0365218814211382E-13</v>
          </cell>
        </row>
        <row r="439">
          <cell r="AH439">
            <v>1.0851156287174637E-13</v>
          </cell>
        </row>
        <row r="440">
          <cell r="AH440">
            <v>1.1359813489956818E-13</v>
          </cell>
        </row>
        <row r="441">
          <cell r="AH441">
            <v>1.1892248293626994E-13</v>
          </cell>
        </row>
        <row r="442">
          <cell r="AH442">
            <v>1.2449567516198301E-13</v>
          </cell>
        </row>
        <row r="443">
          <cell r="AH443">
            <v>1.3032929165555118E-13</v>
          </cell>
        </row>
        <row r="444">
          <cell r="AH444">
            <v>1.3643544783625563E-13</v>
          </cell>
        </row>
        <row r="445">
          <cell r="AH445">
            <v>1.428268189626335E-13</v>
          </cell>
        </row>
        <row r="446">
          <cell r="AH446">
            <v>1.4951666573489756E-13</v>
          </cell>
        </row>
        <row r="447">
          <cell r="AH447">
            <v>1.5651886104945216E-13</v>
          </cell>
        </row>
        <row r="448">
          <cell r="AH448">
            <v>1.6384791795602969E-13</v>
          </cell>
        </row>
        <row r="449">
          <cell r="AH449">
            <v>1.7151901887011678E-13</v>
          </cell>
        </row>
        <row r="450">
          <cell r="AH450">
            <v>1.795480460955133E-13</v>
          </cell>
        </row>
        <row r="451">
          <cell r="AH451">
            <v>1.8795161371420228E-13</v>
          </cell>
        </row>
        <row r="452">
          <cell r="AH452">
            <v>1.9674710090305453E-13</v>
          </cell>
        </row>
        <row r="453">
          <cell r="AH453">
            <v>2.0595268673939052E-13</v>
          </cell>
        </row>
        <row r="454">
          <cell r="AH454">
            <v>2.1558738655997492E-13</v>
          </cell>
        </row>
        <row r="455">
          <cell r="AH455">
            <v>2.2567108994068514E-13</v>
          </cell>
        </row>
        <row r="456">
          <cell r="AH456">
            <v>2.3622460036687349E-13</v>
          </cell>
        </row>
        <row r="457">
          <cell r="AH457">
            <v>2.4726967666730337E-13</v>
          </cell>
        </row>
        <row r="458">
          <cell r="AH458">
            <v>2.5882907628750772E-13</v>
          </cell>
        </row>
        <row r="459">
          <cell r="AH459">
            <v>2.7092660048151988E-13</v>
          </cell>
        </row>
        <row r="460">
          <cell r="AH460">
            <v>2.835871415041258E-13</v>
          </cell>
        </row>
        <row r="461">
          <cell r="AH461">
            <v>2.9683673188907397E-13</v>
          </cell>
        </row>
        <row r="462">
          <cell r="AH462">
            <v>3.1070259590217346E-13</v>
          </cell>
        </row>
        <row r="463">
          <cell r="AH463">
            <v>3.2521320326170262E-13</v>
          </cell>
        </row>
        <row r="464">
          <cell r="AH464">
            <v>3.4039832522228741E-13</v>
          </cell>
        </row>
        <row r="465">
          <cell r="AH465">
            <v>3.5628909312219402E-13</v>
          </cell>
        </row>
        <row r="466">
          <cell r="AH466">
            <v>3.7291805949796711E-13</v>
          </cell>
        </row>
        <row r="467">
          <cell r="AH467">
            <v>3.9031926187436214E-13</v>
          </cell>
        </row>
        <row r="468">
          <cell r="AH468">
            <v>4.0852828934183991E-13</v>
          </cell>
        </row>
        <row r="469">
          <cell r="AH469">
            <v>4.2758235203817078E-13</v>
          </cell>
        </row>
        <row r="470">
          <cell r="AH470">
            <v>4.4752035365528982E-13</v>
          </cell>
        </row>
        <row r="471">
          <cell r="AH471">
            <v>4.6838296709715002E-13</v>
          </cell>
        </row>
        <row r="472">
          <cell r="AH472">
            <v>4.9021271341917178E-13</v>
          </cell>
        </row>
        <row r="473">
          <cell r="AH473">
            <v>5.1305404418486479E-13</v>
          </cell>
        </row>
        <row r="474">
          <cell r="AH474">
            <v>5.3695342738034026E-13</v>
          </cell>
        </row>
        <row r="475">
          <cell r="AH475">
            <v>5.6195943703268692E-13</v>
          </cell>
        </row>
        <row r="476">
          <cell r="AH476">
            <v>5.8812284668372453E-13</v>
          </cell>
        </row>
        <row r="477">
          <cell r="AH477">
            <v>6.1549672687618526E-13</v>
          </cell>
        </row>
        <row r="478">
          <cell r="AH478">
            <v>6.4413654681530107E-13</v>
          </cell>
        </row>
        <row r="479">
          <cell r="AH479">
            <v>6.7410028037461863E-13</v>
          </cell>
        </row>
        <row r="480">
          <cell r="AH480">
            <v>7.0544851662111957E-13</v>
          </cell>
        </row>
        <row r="481">
          <cell r="AH481">
            <v>7.3824457504098786E-13</v>
          </cell>
        </row>
        <row r="482">
          <cell r="AH482">
            <v>7.7255462565395829E-13</v>
          </cell>
        </row>
        <row r="483">
          <cell r="AH483">
            <v>8.0844781421073169E-13</v>
          </cell>
        </row>
        <row r="484">
          <cell r="AH484">
            <v>8.4599639267498314E-13</v>
          </cell>
        </row>
        <row r="485">
          <cell r="AH485">
            <v>8.8527585519842349E-13</v>
          </cell>
        </row>
        <row r="486">
          <cell r="AH486">
            <v>9.2636507980464992E-13</v>
          </cell>
        </row>
        <row r="487">
          <cell r="AH487">
            <v>9.6934647600501201E-13</v>
          </cell>
        </row>
        <row r="488">
          <cell r="AH488">
            <v>1.014306138577168E-12</v>
          </cell>
        </row>
        <row r="489">
          <cell r="AH489">
            <v>1.0613340077450027E-12</v>
          </cell>
        </row>
        <row r="490">
          <cell r="AH490">
            <v>1.1105240360063738E-12</v>
          </cell>
        </row>
        <row r="491">
          <cell r="AH491">
            <v>1.1619743618634498E-12</v>
          </cell>
        </row>
        <row r="492">
          <cell r="AH492">
            <v>1.2157874907186183E-12</v>
          </cell>
        </row>
        <row r="493">
          <cell r="AH493">
            <v>1.2720704832075113E-12</v>
          </cell>
        </row>
        <row r="494">
          <cell r="AH494">
            <v>1.3309351512493957E-12</v>
          </cell>
        </row>
        <row r="495">
          <cell r="AH495">
            <v>1.3924982621040121E-12</v>
          </cell>
        </row>
        <row r="496">
          <cell r="AH496">
            <v>1.4568817507328838E-12</v>
          </cell>
        </row>
        <row r="497">
          <cell r="AH497">
            <v>1.5242129407724437E-12</v>
          </cell>
        </row>
        <row r="498">
          <cell r="AH498">
            <v>1.5946247744354335E-12</v>
          </cell>
        </row>
        <row r="499">
          <cell r="AH499">
            <v>1.6682560516667963E-12</v>
          </cell>
        </row>
        <row r="500">
          <cell r="AH500">
            <v>1.7452516788895426E-12</v>
          </cell>
        </row>
        <row r="501">
          <cell r="AH501">
            <v>1.8257629276860798E-12</v>
          </cell>
        </row>
        <row r="502">
          <cell r="AH502">
            <v>1.9099477037701517E-12</v>
          </cell>
        </row>
        <row r="503">
          <cell r="AH503">
            <v>1.9979708266146956E-12</v>
          </cell>
        </row>
        <row r="504">
          <cell r="AH504">
            <v>2.0900043201106391E-12</v>
          </cell>
        </row>
        <row r="505">
          <cell r="AH505">
            <v>2.1862277146421869E-12</v>
          </cell>
        </row>
        <row r="506">
          <cell r="AH506">
            <v>2.2868283609739622E-12</v>
          </cell>
        </row>
        <row r="507">
          <cell r="AH507">
            <v>2.3920017563559311E-12</v>
          </cell>
        </row>
        <row r="508">
          <cell r="AH508">
            <v>2.5019518832620178E-12</v>
          </cell>
        </row>
        <row r="509">
          <cell r="AH509">
            <v>2.6168915611887179E-12</v>
          </cell>
        </row>
        <row r="510">
          <cell r="AH510">
            <v>2.7370428119504296E-12</v>
          </cell>
        </row>
        <row r="511">
          <cell r="AH511">
            <v>2.8626372389181406E-12</v>
          </cell>
        </row>
        <row r="512">
          <cell r="AH512">
            <v>2.9939164206586393E-12</v>
          </cell>
        </row>
        <row r="513">
          <cell r="AH513">
            <v>3.1311323194411782E-12</v>
          </cell>
        </row>
        <row r="514">
          <cell r="AH514">
            <v>3.2745477050888732E-12</v>
          </cell>
        </row>
        <row r="515">
          <cell r="AH515">
            <v>3.4244365946615156E-12</v>
          </cell>
        </row>
        <row r="516">
          <cell r="AH516">
            <v>3.5810847084668445E-12</v>
          </cell>
        </row>
        <row r="517">
          <cell r="AH517">
            <v>3.7447899429060213E-12</v>
          </cell>
        </row>
        <row r="518">
          <cell r="AH518">
            <v>3.9158628606689536E-12</v>
          </cell>
        </row>
        <row r="519">
          <cell r="AH519">
            <v>4.0946271988037146E-12</v>
          </cell>
        </row>
        <row r="520">
          <cell r="AH520">
            <v>4.2814203951934097E-12</v>
          </cell>
        </row>
        <row r="521">
          <cell r="AH521">
            <v>4.4765941339814628E-12</v>
          </cell>
        </row>
        <row r="522">
          <cell r="AH522">
            <v>4.6805149104951838E-12</v>
          </cell>
        </row>
        <row r="523">
          <cell r="AH523">
            <v>4.8935646162241693E-12</v>
          </cell>
        </row>
        <row r="524">
          <cell r="AH524">
            <v>5.1161411444177582E-12</v>
          </cell>
        </row>
        <row r="525">
          <cell r="AH525">
            <v>5.348659016871869E-12</v>
          </cell>
        </row>
        <row r="526">
          <cell r="AH526">
            <v>5.5915500324816079E-12</v>
          </cell>
        </row>
        <row r="527">
          <cell r="AH527">
            <v>5.8452639381415637E-12</v>
          </cell>
        </row>
        <row r="528">
          <cell r="AH528">
            <v>6.1102691225803237E-12</v>
          </cell>
        </row>
        <row r="529">
          <cell r="AH529">
            <v>6.3870533337192028E-12</v>
          </cell>
        </row>
        <row r="530">
          <cell r="AH530">
            <v>6.6761244201492079E-12</v>
          </cell>
        </row>
        <row r="531">
          <cell r="AH531">
            <v>6.97801109732144E-12</v>
          </cell>
        </row>
        <row r="532">
          <cell r="AH532">
            <v>7.2932637390490545E-12</v>
          </cell>
        </row>
        <row r="533">
          <cell r="AH533">
            <v>7.6224551949176463E-12</v>
          </cell>
        </row>
        <row r="534">
          <cell r="AH534">
            <v>7.9661816342017264E-12</v>
          </cell>
        </row>
        <row r="535">
          <cell r="AH535">
            <v>8.3250634168828569E-12</v>
          </cell>
        </row>
        <row r="536">
          <cell r="AH536">
            <v>8.6997459923617061E-12</v>
          </cell>
        </row>
        <row r="537">
          <cell r="AH537">
            <v>9.0909008264537635E-12</v>
          </cell>
        </row>
        <row r="538">
          <cell r="AH538">
            <v>9.4992263572514502E-12</v>
          </cell>
        </row>
        <row r="539">
          <cell r="AH539">
            <v>9.9254489804303265E-12</v>
          </cell>
        </row>
        <row r="540">
          <cell r="AH540">
            <v>1.0370324064568164E-11</v>
          </cell>
        </row>
        <row r="541">
          <cell r="AH541">
            <v>1.0834636997037564E-11</v>
          </cell>
        </row>
        <row r="542">
          <cell r="AH542">
            <v>1.1319204261019956E-11</v>
          </cell>
        </row>
        <row r="543">
          <cell r="AH543">
            <v>1.1824874544178969E-11</v>
          </cell>
        </row>
        <row r="544">
          <cell r="AH544">
            <v>1.2352529879514995E-11</v>
          </cell>
        </row>
        <row r="545">
          <cell r="AH545">
            <v>1.2903086818908868E-11</v>
          </cell>
        </row>
        <row r="546">
          <cell r="AH546">
            <v>1.3477497639844081E-11</v>
          </cell>
        </row>
        <row r="547">
          <cell r="AH547">
            <v>1.4076751585778331E-11</v>
          </cell>
        </row>
        <row r="548">
          <cell r="AH548">
            <v>1.4701876140614903E-11</v>
          </cell>
        </row>
        <row r="549">
          <cell r="AH549">
            <v>1.5353938337701493E-11</v>
          </cell>
        </row>
        <row r="550">
          <cell r="AH550">
            <v>1.6034046103758865E-11</v>
          </cell>
        </row>
        <row r="551">
          <cell r="AH551">
            <v>1.6743349638117264E-11</v>
          </cell>
        </row>
        <row r="552">
          <cell r="AH552">
            <v>1.748304282760787E-11</v>
          </cell>
        </row>
        <row r="553">
          <cell r="AH553">
            <v>1.82543646974302E-11</v>
          </cell>
        </row>
        <row r="554">
          <cell r="AH554">
            <v>1.9058600898280179E-11</v>
          </cell>
        </row>
        <row r="555">
          <cell r="AH555">
            <v>1.9897085229993706E-11</v>
          </cell>
        </row>
        <row r="556">
          <cell r="AH556">
            <v>2.0771201201922382E-11</v>
          </cell>
        </row>
        <row r="557">
          <cell r="AH557">
            <v>2.168238363022335E-11</v>
          </cell>
        </row>
        <row r="558">
          <cell r="AH558">
            <v>2.2632120272202253E-11</v>
          </cell>
        </row>
        <row r="559">
          <cell r="AH559">
            <v>2.362195349781238E-11</v>
          </cell>
        </row>
        <row r="560">
          <cell r="AH560">
            <v>2.4653481998366684E-11</v>
          </cell>
        </row>
        <row r="561">
          <cell r="AH561">
            <v>2.5728362532477133E-11</v>
          </cell>
        </row>
        <row r="562">
          <cell r="AH562">
            <v>2.684831170919117E-11</v>
          </cell>
        </row>
        <row r="563">
          <cell r="AH563">
            <v>2.8015107808246542E-11</v>
          </cell>
        </row>
        <row r="564">
          <cell r="AH564">
            <v>2.9230592637318517E-11</v>
          </cell>
        </row>
        <row r="565">
          <cell r="AH565">
            <v>3.0496673426085487E-11</v>
          </cell>
        </row>
        <row r="566">
          <cell r="AH566">
            <v>3.1815324756888221E-11</v>
          </cell>
        </row>
        <row r="567">
          <cell r="AH567">
            <v>3.3188590531706177E-11</v>
          </cell>
        </row>
        <row r="568">
          <cell r="AH568">
            <v>3.4618585975125674E-11</v>
          </cell>
        </row>
        <row r="569">
          <cell r="AH569">
            <v>3.6107499672919405E-11</v>
          </cell>
        </row>
        <row r="570">
          <cell r="AH570">
            <v>3.7657595645810487E-11</v>
          </cell>
        </row>
        <row r="571">
          <cell r="AH571">
            <v>3.9271215457936183E-11</v>
          </cell>
        </row>
        <row r="572">
          <cell r="AH572">
            <v>4.0950780359480257E-11</v>
          </cell>
        </row>
        <row r="573">
          <cell r="AH573">
            <v>4.2698793462889114E-11</v>
          </cell>
        </row>
        <row r="574">
          <cell r="AH574">
            <v>4.4517841952041277E-11</v>
          </cell>
        </row>
        <row r="575">
          <cell r="AH575">
            <v>4.6410599323684118E-11</v>
          </cell>
        </row>
        <row r="576">
          <cell r="AH576">
            <v>4.8379827660414089E-11</v>
          </cell>
        </row>
        <row r="577">
          <cell r="AH577">
            <v>5.0428379934423534E-11</v>
          </cell>
        </row>
        <row r="578">
          <cell r="AH578">
            <v>5.2559202341201245E-11</v>
          </cell>
        </row>
        <row r="579">
          <cell r="AH579">
            <v>5.4775336662328343E-11</v>
          </cell>
        </row>
        <row r="580">
          <cell r="AH580">
            <v>5.7079922656476847E-11</v>
          </cell>
        </row>
        <row r="581">
          <cell r="AH581">
            <v>5.9476200477685367E-11</v>
          </cell>
        </row>
        <row r="582">
          <cell r="AH582">
            <v>6.1967513119955974E-11</v>
          </cell>
        </row>
        <row r="583">
          <cell r="AH583">
            <v>6.4557308887187414E-11</v>
          </cell>
        </row>
        <row r="584">
          <cell r="AH584">
            <v>6.7249143887445389E-11</v>
          </cell>
        </row>
        <row r="585">
          <cell r="AH585">
            <v>7.0046684550546954E-11</v>
          </cell>
        </row>
        <row r="586">
          <cell r="AH586">
            <v>7.2953710167931998E-11</v>
          </cell>
        </row>
        <row r="587">
          <cell r="AH587">
            <v>7.5974115453788416E-11</v>
          </cell>
        </row>
        <row r="588">
          <cell r="AH588">
            <v>7.9111913126393415E-11</v>
          </cell>
        </row>
        <row r="589">
          <cell r="AH589">
            <v>8.2371236508652227E-11</v>
          </cell>
        </row>
        <row r="590">
          <cell r="AH590">
            <v>8.5756342146817015E-11</v>
          </cell>
        </row>
        <row r="591">
          <cell r="AH591">
            <v>8.9271612446407811E-11</v>
          </cell>
        </row>
        <row r="592">
          <cell r="AH592">
            <v>9.2921558324370342E-11</v>
          </cell>
        </row>
        <row r="593">
          <cell r="AH593">
            <v>9.6710821876556494E-11</v>
          </cell>
        </row>
        <row r="594">
          <cell r="AH594">
            <v>1.0064417905965225E-10</v>
          </cell>
        </row>
        <row r="595">
          <cell r="AH595">
            <v>1.0472654238674266E-10</v>
          </cell>
        </row>
        <row r="596">
          <cell r="AH596">
            <v>1.0896296363575046E-10</v>
          </cell>
        </row>
        <row r="597">
          <cell r="AH597">
            <v>1.1335863657008031E-10</v>
          </cell>
        </row>
        <row r="598">
          <cell r="AH598">
            <v>1.1791889967086378E-10</v>
          </cell>
        </row>
        <row r="599">
          <cell r="AH599">
            <v>1.2264923888030742E-10</v>
          </cell>
        </row>
        <row r="600">
          <cell r="AH600">
            <v>1.2755529035573632E-10</v>
          </cell>
        </row>
        <row r="601">
          <cell r="AH601">
            <v>1.326428432340418E-10</v>
          </cell>
        </row>
        <row r="602">
          <cell r="AH602">
            <v>1.3791784240636631E-10</v>
          </cell>
        </row>
        <row r="603">
          <cell r="AH603">
            <v>1.4338639130298594E-10</v>
          </cell>
        </row>
        <row r="604">
          <cell r="AH604">
            <v>1.4905475468848559E-10</v>
          </cell>
        </row>
        <row r="605">
          <cell r="AH605">
            <v>1.5492936146748199E-10</v>
          </cell>
        </row>
        <row r="606">
          <cell r="AH606">
            <v>1.6101680750130126E-10</v>
          </cell>
        </row>
        <row r="607">
          <cell r="AH607">
            <v>1.6732385843618649E-10</v>
          </cell>
        </row>
        <row r="608">
          <cell r="AH608">
            <v>1.7385745254379028E-10</v>
          </cell>
        </row>
        <row r="609">
          <cell r="AH609">
            <v>1.8062470357488251E-10</v>
          </cell>
        </row>
        <row r="610">
          <cell r="AH610">
            <v>1.8763290362741285E-10</v>
          </cell>
        </row>
        <row r="611">
          <cell r="AH611">
            <v>1.9488952603024646E-10</v>
          </cell>
        </row>
        <row r="612">
          <cell r="AH612">
            <v>2.0240222824411451E-10</v>
          </cell>
        </row>
        <row r="613">
          <cell r="AH613">
            <v>2.1017885478152452E-10</v>
          </cell>
        </row>
        <row r="614">
          <cell r="AH614">
            <v>2.1822744014759854E-10</v>
          </cell>
        </row>
        <row r="615">
          <cell r="AH615">
            <v>2.265562118040252E-10</v>
          </cell>
        </row>
        <row r="616">
          <cell r="AH616">
            <v>2.3517359315855044E-10</v>
          </cell>
        </row>
        <row r="617">
          <cell r="AH617">
            <v>2.4408820658264709E-10</v>
          </cell>
        </row>
        <row r="618">
          <cell r="AH618">
            <v>2.5330887646024482E-10</v>
          </cell>
        </row>
        <row r="619">
          <cell r="AH619">
            <v>2.6284463227064422E-10</v>
          </cell>
        </row>
        <row r="620">
          <cell r="AH620">
            <v>2.727047117089663E-10</v>
          </cell>
        </row>
        <row r="621">
          <cell r="AH621">
            <v>2.8289856384772117E-10</v>
          </cell>
        </row>
        <row r="622">
          <cell r="AH622">
            <v>2.9343585234333355E-10</v>
          </cell>
        </row>
        <row r="623">
          <cell r="AH623">
            <v>3.0432645869166556E-10</v>
          </cell>
        </row>
        <row r="624">
          <cell r="AH624">
            <v>3.1558048553685614E-10</v>
          </cell>
        </row>
        <row r="625">
          <cell r="AH625">
            <v>3.2720826003796909E-10</v>
          </cell>
        </row>
        <row r="626">
          <cell r="AH626">
            <v>3.3922033729820836E-10</v>
          </cell>
        </row>
        <row r="627">
          <cell r="AH627">
            <v>3.5162750386165173E-10</v>
          </cell>
        </row>
        <row r="628">
          <cell r="AH628">
            <v>3.6444078128269527E-10</v>
          </cell>
        </row>
        <row r="629">
          <cell r="AH629">
            <v>3.7767142977355203E-10</v>
          </cell>
        </row>
        <row r="630">
          <cell r="AH630">
            <v>3.9133095193542021E-10</v>
          </cell>
        </row>
        <row r="631">
          <cell r="AH631">
            <v>4.0543109657905267E-10</v>
          </cell>
        </row>
        <row r="632">
          <cell r="AH632">
            <v>4.19983862640699E-10</v>
          </cell>
        </row>
        <row r="633">
          <cell r="AH633">
            <v>4.3500150319951864E-10</v>
          </cell>
        </row>
        <row r="634">
          <cell r="AH634">
            <v>4.5049652960273617E-10</v>
          </cell>
        </row>
        <row r="635">
          <cell r="AH635">
            <v>4.6648171570498248E-10</v>
          </cell>
        </row>
        <row r="636">
          <cell r="AH636">
            <v>4.8297010222835919E-10</v>
          </cell>
        </row>
        <row r="637">
          <cell r="AH637">
            <v>4.9997500124993517E-10</v>
          </cell>
        </row>
        <row r="638">
          <cell r="AH638">
            <v>5.1751000082346203E-10</v>
          </cell>
        </row>
        <row r="639">
          <cell r="AH639">
            <v>5.3558896974220675E-10</v>
          </cell>
        </row>
        <row r="640">
          <cell r="AH640">
            <v>5.5422606244990785E-10</v>
          </cell>
        </row>
        <row r="641">
          <cell r="AH641">
            <v>5.7343572410692496E-10</v>
          </cell>
        </row>
        <row r="642">
          <cell r="AH642">
            <v>5.9323269581869471E-10</v>
          </cell>
        </row>
        <row r="643">
          <cell r="AH643">
            <v>6.13632020033711E-10</v>
          </cell>
        </row>
        <row r="644">
          <cell r="AH644">
            <v>6.3464904611821022E-10</v>
          </cell>
        </row>
        <row r="645">
          <cell r="AH645">
            <v>6.5629943611488557E-10</v>
          </cell>
        </row>
        <row r="646">
          <cell r="AH646">
            <v>6.7859917069283256E-10</v>
          </cell>
        </row>
        <row r="647">
          <cell r="AH647">
            <v>7.0156455529605645E-10</v>
          </cell>
        </row>
        <row r="648">
          <cell r="AH648">
            <v>7.2521222649778411E-10</v>
          </cell>
        </row>
        <row r="649">
          <cell r="AH649">
            <v>7.4955915856788662E-10</v>
          </cell>
        </row>
        <row r="650">
          <cell r="AH650">
            <v>7.7462267026059008E-10</v>
          </cell>
        </row>
        <row r="651">
          <cell r="AH651">
            <v>8.0042043182974633E-10</v>
          </cell>
        </row>
        <row r="652">
          <cell r="AH652">
            <v>8.2697047227878686E-10</v>
          </cell>
        </row>
        <row r="653">
          <cell r="AH653">
            <v>8.5429118685252295E-10</v>
          </cell>
        </row>
        <row r="654">
          <cell r="AH654">
            <v>8.8240134477783631E-10</v>
          </cell>
        </row>
        <row r="655">
          <cell r="AH655">
            <v>9.1132009726027984E-10</v>
          </cell>
        </row>
        <row r="656">
          <cell r="AH656">
            <v>9.4106698574355374E-10</v>
          </cell>
        </row>
        <row r="657">
          <cell r="AH657">
            <v>9.7166195043876176E-10</v>
          </cell>
        </row>
        <row r="658">
          <cell r="AH658">
            <v>1.0031253391302301E-9</v>
          </cell>
        </row>
        <row r="659">
          <cell r="AH659">
            <v>1.0354779162646871E-9</v>
          </cell>
        </row>
        <row r="660">
          <cell r="AH660">
            <v>1.0687408723304818E-9</v>
          </cell>
        </row>
        <row r="661">
          <cell r="AH661">
            <v>1.1029358335334312E-9</v>
          </cell>
        </row>
        <row r="662">
          <cell r="AH662">
            <v>1.1380848717759215E-9</v>
          </cell>
        </row>
        <row r="663">
          <cell r="AH663">
            <v>1.1742105149456893E-9</v>
          </cell>
        </row>
        <row r="664">
          <cell r="AH664">
            <v>1.2113357575207503E-9</v>
          </cell>
        </row>
        <row r="665">
          <cell r="AH665">
            <v>1.2494840714968423E-9</v>
          </cell>
        </row>
        <row r="666">
          <cell r="AH666">
            <v>1.288679417643749E-9</v>
          </cell>
        </row>
        <row r="667">
          <cell r="AH667">
            <v>1.328946257096713E-9</v>
          </cell>
        </row>
        <row r="668">
          <cell r="AH668">
            <v>1.3703095632892807E-9</v>
          </cell>
        </row>
        <row r="669">
          <cell r="AH669">
            <v>1.4127948342337195E-9</v>
          </cell>
        </row>
        <row r="670">
          <cell r="AH670">
            <v>1.4564281051552813E-9</v>
          </cell>
        </row>
        <row r="671">
          <cell r="AH671">
            <v>1.5012359614864527E-9</v>
          </cell>
        </row>
        <row r="672">
          <cell r="AH672">
            <v>1.5472455522273774E-9</v>
          </cell>
        </row>
        <row r="673">
          <cell r="AH673">
            <v>1.5944846036786925E-9</v>
          </cell>
        </row>
        <row r="674">
          <cell r="AH674">
            <v>1.6429814335529794E-9</v>
          </cell>
        </row>
        <row r="675">
          <cell r="AH675">
            <v>1.6927649654710477E-9</v>
          </cell>
        </row>
        <row r="676">
          <cell r="AH676">
            <v>1.7438647438494081E-9</v>
          </cell>
        </row>
        <row r="677">
          <cell r="AH677">
            <v>1.7963109491851887E-9</v>
          </cell>
        </row>
        <row r="678">
          <cell r="AH678">
            <v>1.8501344137450438E-9</v>
          </cell>
        </row>
        <row r="679">
          <cell r="AH679">
            <v>1.9053666376644158E-9</v>
          </cell>
        </row>
        <row r="680">
          <cell r="AH680">
            <v>1.962039805463829E-9</v>
          </cell>
        </row>
        <row r="681">
          <cell r="AH681">
            <v>2.0201868029888472E-9</v>
          </cell>
        </row>
        <row r="682">
          <cell r="AH682">
            <v>2.0798412347806085E-9</v>
          </cell>
        </row>
        <row r="683">
          <cell r="AH683">
            <v>2.1410374418837153E-9</v>
          </cell>
        </row>
        <row r="684">
          <cell r="AH684">
            <v>2.2038105200987454E-9</v>
          </cell>
        </row>
        <row r="685">
          <cell r="AH685">
            <v>2.2681963386865173E-9</v>
          </cell>
        </row>
        <row r="686">
          <cell r="AH686">
            <v>2.3342315595315354E-9</v>
          </cell>
        </row>
        <row r="687">
          <cell r="AH687">
            <v>2.4019536567723236E-9</v>
          </cell>
        </row>
        <row r="688">
          <cell r="AH688">
            <v>2.4714009369062403E-9</v>
          </cell>
        </row>
        <row r="689">
          <cell r="AH689">
            <v>2.5426125593769903E-9</v>
          </cell>
        </row>
        <row r="690">
          <cell r="AH690">
            <v>2.6156285576528963E-9</v>
          </cell>
        </row>
        <row r="691">
          <cell r="AH691">
            <v>2.6904898608045019E-9</v>
          </cell>
        </row>
        <row r="692">
          <cell r="AH692">
            <v>2.7672383155901422E-9</v>
          </cell>
        </row>
        <row r="693">
          <cell r="AH693">
            <v>2.8459167090584063E-9</v>
          </cell>
        </row>
        <row r="694">
          <cell r="AH694">
            <v>2.9265687916767902E-9</v>
          </cell>
        </row>
        <row r="695">
          <cell r="AH695">
            <v>3.0092393009960247E-9</v>
          </cell>
        </row>
        <row r="696">
          <cell r="AH696">
            <v>3.0939739858597919E-9</v>
          </cell>
        </row>
        <row r="697">
          <cell r="AH697">
            <v>3.1808196311700267E-9</v>
          </cell>
        </row>
        <row r="698">
          <cell r="AH698">
            <v>3.2698240832180318E-9</v>
          </cell>
        </row>
        <row r="699">
          <cell r="AH699">
            <v>3.3610362755923542E-9</v>
          </cell>
        </row>
        <row r="700">
          <cell r="AH700">
            <v>3.4545062556742257E-9</v>
          </cell>
        </row>
        <row r="701">
          <cell r="AH701">
            <v>3.5502852117320836E-9</v>
          </cell>
        </row>
        <row r="702">
          <cell r="AH702">
            <v>3.6484255006268017E-9</v>
          </cell>
        </row>
        <row r="703">
          <cell r="AH703">
            <v>3.7489806761398551E-9</v>
          </cell>
        </row>
        <row r="704">
          <cell r="AH704">
            <v>3.8520055179366072E-9</v>
          </cell>
        </row>
        <row r="705">
          <cell r="AH705">
            <v>3.9575560611777658E-9</v>
          </cell>
        </row>
        <row r="706">
          <cell r="AH706">
            <v>4.0656896267920518E-9</v>
          </cell>
        </row>
        <row r="707">
          <cell r="AH707">
            <v>4.1764648524236704E-9</v>
          </cell>
        </row>
        <row r="708">
          <cell r="AH708">
            <v>4.2899417240685929E-9</v>
          </cell>
        </row>
        <row r="709">
          <cell r="AH709">
            <v>4.4061816084139098E-9</v>
          </cell>
        </row>
        <row r="710">
          <cell r="AH710">
            <v>4.5252472858951497E-9</v>
          </cell>
        </row>
        <row r="711">
          <cell r="AH711">
            <v>4.6472029844866159E-9</v>
          </cell>
        </row>
        <row r="712">
          <cell r="AH712">
            <v>4.7721144142404318E-9</v>
          </cell>
        </row>
        <row r="713">
          <cell r="AH713">
            <v>4.9000488025902589E-9</v>
          </cell>
        </row>
        <row r="714">
          <cell r="AH714">
            <v>5.0310749304362086E-9</v>
          </cell>
        </row>
        <row r="715">
          <cell r="AH715">
            <v>5.1652631690276958E-9</v>
          </cell>
        </row>
        <row r="716">
          <cell r="AH716">
            <v>5.3026855176618606E-9</v>
          </cell>
        </row>
        <row r="717">
          <cell r="AH717">
            <v>5.4434156422150828E-9</v>
          </cell>
        </row>
        <row r="718">
          <cell r="AH718">
            <v>5.5875289145258628E-9</v>
          </cell>
        </row>
        <row r="719">
          <cell r="AH719">
            <v>5.7351024526479037E-9</v>
          </cell>
        </row>
        <row r="720">
          <cell r="AH720">
            <v>5.8862151619926677E-9</v>
          </cell>
        </row>
        <row r="721">
          <cell r="AH721">
            <v>6.0409477773807032E-9</v>
          </cell>
        </row>
        <row r="722">
          <cell r="AH722">
            <v>6.1993829060223582E-9</v>
          </cell>
        </row>
        <row r="723">
          <cell r="AH723">
            <v>6.3616050714478801E-9</v>
          </cell>
        </row>
        <row r="724">
          <cell r="AH724">
            <v>6.527700758408905E-9</v>
          </cell>
        </row>
        <row r="725">
          <cell r="AH725">
            <v>6.6977584587720897E-9</v>
          </cell>
        </row>
        <row r="726">
          <cell r="AH726">
            <v>6.871868718427539E-9</v>
          </cell>
        </row>
        <row r="727">
          <cell r="AH727">
            <v>7.050124185234516E-9</v>
          </cell>
        </row>
        <row r="728">
          <cell r="AH728">
            <v>7.232619658027613E-9</v>
          </cell>
        </row>
        <row r="729">
          <cell r="AH729">
            <v>7.4194521367070424E-9</v>
          </cell>
        </row>
        <row r="730">
          <cell r="AH730">
            <v>7.6107208734373444E-9</v>
          </cell>
        </row>
        <row r="731">
          <cell r="AH731">
            <v>7.8065274249791752E-9</v>
          </cell>
        </row>
        <row r="732">
          <cell r="AH732">
            <v>8.0069757061795858E-9</v>
          </cell>
        </row>
        <row r="733">
          <cell r="AH733">
            <v>8.2121720446465454E-9</v>
          </cell>
        </row>
        <row r="734">
          <cell r="AH734">
            <v>8.4222252366342212E-9</v>
          </cell>
        </row>
        <row r="735">
          <cell r="AH735">
            <v>8.6372466041659321E-9</v>
          </cell>
        </row>
        <row r="736">
          <cell r="AH736">
            <v>8.8573500534223682E-9</v>
          </cell>
        </row>
        <row r="737">
          <cell r="AH737">
            <v>9.0826521344232214E-9</v>
          </cell>
        </row>
        <row r="738">
          <cell r="AH738">
            <v>9.3132721020308983E-9</v>
          </cell>
        </row>
        <row r="739">
          <cell r="AH739">
            <v>9.549331978305721E-9</v>
          </cell>
        </row>
        <row r="740">
          <cell r="AH740">
            <v>9.790956616242473E-9</v>
          </cell>
        </row>
        <row r="741">
          <cell r="AH741">
            <v>1.0038273764918853E-8</v>
          </cell>
        </row>
        <row r="742">
          <cell r="AH742">
            <v>1.0291414136086996E-8</v>
          </cell>
        </row>
        <row r="743">
          <cell r="AH743">
            <v>1.0550511472239807E-8</v>
          </cell>
        </row>
        <row r="744">
          <cell r="AH744">
            <v>1.0815702616184575E-8</v>
          </cell>
        </row>
        <row r="745">
          <cell r="AH745">
            <v>1.1087127582156865E-8</v>
          </cell>
        </row>
        <row r="746">
          <cell r="AH746">
            <v>1.1364929628508414E-8</v>
          </cell>
        </row>
        <row r="747">
          <cell r="AH747">
            <v>1.1649255332003455E-8</v>
          </cell>
        </row>
        <row r="748">
          <cell r="AH748">
            <v>1.1940254663758142E-8</v>
          </cell>
        </row>
        <row r="749">
          <cell r="AH749">
            <v>1.2238081066859723E-8</v>
          </cell>
        </row>
        <row r="750">
          <cell r="AH750">
            <v>1.254289153570032E-8</v>
          </cell>
        </row>
        <row r="751">
          <cell r="AH751">
            <v>1.2854846697063895E-8</v>
          </cell>
        </row>
        <row r="752">
          <cell r="AH752">
            <v>1.3174110893003071E-8</v>
          </cell>
        </row>
        <row r="753">
          <cell r="AH753">
            <v>1.3500852265545101E-8</v>
          </cell>
        </row>
        <row r="754">
          <cell r="AH754">
            <v>1.3835242843265617E-8</v>
          </cell>
        </row>
        <row r="755">
          <cell r="AH755">
            <v>1.4177458629769955E-8</v>
          </cell>
        </row>
        <row r="756">
          <cell r="AH756">
            <v>1.4527679694123148E-8</v>
          </cell>
        </row>
        <row r="757">
          <cell r="AH757">
            <v>1.4886090263269965E-8</v>
          </cell>
        </row>
        <row r="758">
          <cell r="AH758">
            <v>1.5252878816486466E-8</v>
          </cell>
        </row>
        <row r="759">
          <cell r="AH759">
            <v>1.5628238181906409E-8</v>
          </cell>
        </row>
        <row r="760">
          <cell r="AH760">
            <v>1.6012365635166434E-8</v>
          </cell>
        </row>
        <row r="761">
          <cell r="AH761">
            <v>1.6405463000212975E-8</v>
          </cell>
        </row>
        <row r="762">
          <cell r="AH762">
            <v>1.6807736752318275E-8</v>
          </cell>
        </row>
        <row r="763">
          <cell r="AH763">
            <v>1.7219398123349221E-8</v>
          </cell>
        </row>
        <row r="764">
          <cell r="AH764">
            <v>1.7640663209337034E-8</v>
          </cell>
        </row>
        <row r="765">
          <cell r="AH765">
            <v>1.8071753080394715E-8</v>
          </cell>
        </row>
        <row r="766">
          <cell r="AH766">
            <v>1.8512893893030682E-8</v>
          </cell>
        </row>
        <row r="767">
          <cell r="AH767">
            <v>1.8964317004907694E-8</v>
          </cell>
        </row>
        <row r="768">
          <cell r="AH768">
            <v>1.9426259092096656E-8</v>
          </cell>
        </row>
        <row r="769">
          <cell r="AH769">
            <v>1.9898962268876269E-8</v>
          </cell>
        </row>
        <row r="770">
          <cell r="AH770">
            <v>2.0382674210129733E-8</v>
          </cell>
        </row>
        <row r="771">
          <cell r="AH771">
            <v>2.0877648276390894E-8</v>
          </cell>
        </row>
        <row r="772">
          <cell r="AH772">
            <v>2.1384143641592823E-8</v>
          </cell>
        </row>
        <row r="773">
          <cell r="AH773">
            <v>2.1902425423572738E-8</v>
          </cell>
        </row>
        <row r="774">
          <cell r="AH774">
            <v>2.243276481738787E-8</v>
          </cell>
        </row>
        <row r="775">
          <cell r="AH775">
            <v>2.2975439231497913E-8</v>
          </cell>
        </row>
        <row r="776">
          <cell r="AH776">
            <v>2.3530732426870123E-8</v>
          </cell>
        </row>
        <row r="777">
          <cell r="AH777">
            <v>2.40989346590644E-8</v>
          </cell>
        </row>
        <row r="778">
          <cell r="AH778">
            <v>2.4680342823355991E-8</v>
          </cell>
        </row>
        <row r="779">
          <cell r="AH779">
            <v>2.5275260602954732E-8</v>
          </cell>
        </row>
        <row r="780">
          <cell r="AH780">
            <v>2.5883998620380226E-8</v>
          </cell>
        </row>
        <row r="781">
          <cell r="AH781">
            <v>2.6506874592052598E-8</v>
          </cell>
        </row>
        <row r="782">
          <cell r="AH782">
            <v>2.7144213486161942E-8</v>
          </cell>
        </row>
        <row r="783">
          <cell r="AH783">
            <v>2.7796347683874762E-8</v>
          </cell>
        </row>
        <row r="784">
          <cell r="AH784">
            <v>2.8463617143943339E-8</v>
          </cell>
        </row>
        <row r="785">
          <cell r="AH785">
            <v>2.9146369570779571E-8</v>
          </cell>
        </row>
        <row r="786">
          <cell r="AH786">
            <v>2.9844960586056856E-8</v>
          </cell>
        </row>
        <row r="787">
          <cell r="AH787">
            <v>3.0559753903907386E-8</v>
          </cell>
        </row>
        <row r="788">
          <cell r="AH788">
            <v>3.1291121509776014E-8</v>
          </cell>
        </row>
        <row r="789">
          <cell r="AH789">
            <v>3.2039443843001016E-8</v>
          </cell>
        </row>
        <row r="790">
          <cell r="AH790">
            <v>3.2805109983185328E-8</v>
          </cell>
        </row>
        <row r="791">
          <cell r="AH791">
            <v>3.358851784042816E-8</v>
          </cell>
        </row>
        <row r="792">
          <cell r="AH792">
            <v>3.4390074349483037E-8</v>
          </cell>
        </row>
        <row r="793">
          <cell r="AH793">
            <v>3.5210195667911136E-8</v>
          </cell>
        </row>
        <row r="794">
          <cell r="AH794">
            <v>3.6049307378299747E-8</v>
          </cell>
        </row>
        <row r="795">
          <cell r="AH795">
            <v>3.690784469461574E-8</v>
          </cell>
        </row>
        <row r="796">
          <cell r="AH796">
            <v>3.7786252672762138E-8</v>
          </cell>
        </row>
        <row r="797">
          <cell r="AH797">
            <v>3.8684986425411221E-8</v>
          </cell>
        </row>
        <row r="798">
          <cell r="AH798">
            <v>3.9604511341181075E-8</v>
          </cell>
        </row>
        <row r="799">
          <cell r="AH799">
            <v>4.0545303308232084E-8</v>
          </cell>
        </row>
        <row r="800">
          <cell r="AH800">
            <v>4.1507848942349976E-8</v>
          </cell>
        </row>
        <row r="801">
          <cell r="AH801">
            <v>4.2492645819590084E-8</v>
          </cell>
        </row>
        <row r="802">
          <cell r="AH802">
            <v>4.3500202713553946E-8</v>
          </cell>
        </row>
        <row r="803">
          <cell r="AH803">
            <v>4.4531039837370398E-8</v>
          </cell>
        </row>
        <row r="804">
          <cell r="AH804">
            <v>4.5585689090453469E-8</v>
          </cell>
        </row>
        <row r="805">
          <cell r="AH805">
            <v>4.6664694310109187E-8</v>
          </cell>
        </row>
        <row r="806">
          <cell r="AH806">
            <v>4.7768611528063389E-8</v>
          </cell>
        </row>
        <row r="807">
          <cell r="AH807">
            <v>4.8898009231982662E-8</v>
          </cell>
        </row>
        <row r="808">
          <cell r="AH808">
            <v>5.0053468632060441E-8</v>
          </cell>
        </row>
        <row r="809">
          <cell r="AH809">
            <v>5.1235583932738135E-8</v>
          </cell>
        </row>
        <row r="810">
          <cell r="AH810">
            <v>5.2444962609635214E-8</v>
          </cell>
        </row>
        <row r="811">
          <cell r="AH811">
            <v>5.368222569175574E-8</v>
          </cell>
        </row>
        <row r="812">
          <cell r="AH812">
            <v>5.4948008049043544E-8</v>
          </cell>
        </row>
        <row r="813">
          <cell r="AH813">
            <v>5.6242958685352717E-8</v>
          </cell>
        </row>
        <row r="814">
          <cell r="AH814">
            <v>5.7567741036906453E-8</v>
          </cell>
        </row>
        <row r="815">
          <cell r="AH815">
            <v>5.8923033276304753E-8</v>
          </cell>
        </row>
        <row r="816">
          <cell r="AH816">
            <v>6.0309528622153889E-8</v>
          </cell>
        </row>
        <row r="817">
          <cell r="AH817">
            <v>6.1727935654378742E-8</v>
          </cell>
        </row>
        <row r="818">
          <cell r="AH818">
            <v>6.3178978635283272E-8</v>
          </cell>
        </row>
        <row r="819">
          <cell r="AH819">
            <v>6.4663397836420814E-8</v>
          </cell>
        </row>
        <row r="820">
          <cell r="AH820">
            <v>6.6181949871335385E-8</v>
          </cell>
        </row>
        <row r="821">
          <cell r="AH821">
            <v>6.7735408034230668E-8</v>
          </cell>
        </row>
        <row r="822">
          <cell r="AH822">
            <v>6.9324562644627483E-8</v>
          </cell>
        </row>
        <row r="823">
          <cell r="AH823">
            <v>7.0950221398058876E-8</v>
          </cell>
        </row>
        <row r="824">
          <cell r="AH824">
            <v>7.2613209722858771E-8</v>
          </cell>
        </row>
        <row r="825">
          <cell r="AH825">
            <v>7.4314371143092924E-8</v>
          </cell>
        </row>
        <row r="826">
          <cell r="AH826">
            <v>7.6054567647675993E-8</v>
          </cell>
        </row>
        <row r="827">
          <cell r="AH827">
            <v>7.7834680065722371E-8</v>
          </cell>
        </row>
        <row r="828">
          <cell r="AH828">
            <v>7.965560844816851E-8</v>
          </cell>
        </row>
        <row r="829">
          <cell r="AH829">
            <v>8.1518272455702227E-8</v>
          </cell>
        </row>
        <row r="830">
          <cell r="AH830">
            <v>8.3423611753036482E-8</v>
          </cell>
        </row>
        <row r="831">
          <cell r="AH831">
            <v>8.5372586409550158E-8</v>
          </cell>
        </row>
        <row r="832">
          <cell r="AH832">
            <v>8.7366177306325055E-8</v>
          </cell>
        </row>
        <row r="833">
          <cell r="AH833">
            <v>8.9405386549596596E-8</v>
          </cell>
        </row>
        <row r="834">
          <cell r="AH834">
            <v>9.1491237890632851E-8</v>
          </cell>
        </row>
        <row r="835">
          <cell r="AH835">
            <v>9.3624777152053668E-8</v>
          </cell>
        </row>
        <row r="836">
          <cell r="AH836">
            <v>9.5807072660587948E-8</v>
          </cell>
        </row>
        <row r="837">
          <cell r="AH837">
            <v>9.8039215686274267E-8</v>
          </cell>
        </row>
        <row r="838">
          <cell r="AH838">
            <v>1.0032232088808883E-7</v>
          </cell>
        </row>
        <row r="839">
          <cell r="AH839">
            <v>1.0265752676599182E-7</v>
          </cell>
        </row>
        <row r="840">
          <cell r="AH840">
            <v>1.0504599611936322E-7</v>
          </cell>
        </row>
        <row r="841">
          <cell r="AH841">
            <v>1.0748891651180193E-7</v>
          </cell>
        </row>
        <row r="842">
          <cell r="AH842">
            <v>1.0998750074224741E-7</v>
          </cell>
        </row>
        <row r="843">
          <cell r="AH843">
            <v>1.1254298732237847E-7</v>
          </cell>
        </row>
        <row r="844">
          <cell r="AH844">
            <v>1.151566409602317E-7</v>
          </cell>
        </row>
        <row r="845">
          <cell r="AH845">
            <v>1.1782975304997454E-7</v>
          </cell>
        </row>
        <row r="846">
          <cell r="AH846">
            <v>1.2056364216775548E-7</v>
          </cell>
        </row>
        <row r="847">
          <cell r="AH847">
            <v>1.2335965457355232E-7</v>
          </cell>
        </row>
        <row r="848">
          <cell r="AH848">
            <v>1.2621916471890747E-7</v>
          </cell>
        </row>
        <row r="849">
          <cell r="AH849">
            <v>1.2914357576045573E-7</v>
          </cell>
        </row>
        <row r="850">
          <cell r="AH850">
            <v>1.3213432007911299E-7</v>
          </cell>
        </row>
        <row r="851">
          <cell r="AH851">
            <v>1.3519285980479623E-7</v>
          </cell>
        </row>
        <row r="852">
          <cell r="AH852">
            <v>1.3832068734652413E-7</v>
          </cell>
        </row>
        <row r="853">
          <cell r="AH853">
            <v>1.4151932592773785E-7</v>
          </cell>
        </row>
        <row r="854">
          <cell r="AH854">
            <v>1.4479033012666062E-7</v>
          </cell>
        </row>
        <row r="855">
          <cell r="AH855">
            <v>1.4813528642151062E-7</v>
          </cell>
        </row>
        <row r="856">
          <cell r="AH856">
            <v>1.5155581374034655E-7</v>
          </cell>
        </row>
        <row r="857">
          <cell r="AH857">
            <v>1.5505356401533036E-7</v>
          </cell>
        </row>
        <row r="858">
          <cell r="AH858">
            <v>1.5863022274114972E-7</v>
          </cell>
        </row>
        <row r="859">
          <cell r="AH859">
            <v>1.6228750953734846E-7</v>
          </cell>
        </row>
        <row r="860">
          <cell r="AH860">
            <v>1.6602717871427236E-7</v>
          </cell>
        </row>
        <row r="861">
          <cell r="AH861">
            <v>1.6985101984233029E-7</v>
          </cell>
        </row>
        <row r="862">
          <cell r="AH862">
            <v>1.7376085832424252E-7</v>
          </cell>
        </row>
        <row r="863">
          <cell r="AH863">
            <v>1.7775855596992686E-7</v>
          </cell>
        </row>
        <row r="864">
          <cell r="AH864">
            <v>1.8184601157365728E-7</v>
          </cell>
        </row>
        <row r="865">
          <cell r="AH865">
            <v>1.8602516149308859E-7</v>
          </cell>
        </row>
        <row r="866">
          <cell r="AH866">
            <v>1.9029798022973236E-7</v>
          </cell>
        </row>
        <row r="867">
          <cell r="AH867">
            <v>1.9466648101043397E-7</v>
          </cell>
        </row>
        <row r="868">
          <cell r="AH868">
            <v>1.9913271636937695E-7</v>
          </cell>
        </row>
        <row r="869">
          <cell r="AH869">
            <v>2.0369877873010192E-7</v>
          </cell>
        </row>
        <row r="870">
          <cell r="AH870">
            <v>2.0836680098701953E-7</v>
          </cell>
        </row>
        <row r="871">
          <cell r="AH871">
            <v>2.1313895708583691E-7</v>
          </cell>
        </row>
        <row r="872">
          <cell r="AH872">
            <v>2.1801746260231676E-7</v>
          </cell>
        </row>
        <row r="873">
          <cell r="AH873">
            <v>2.2300457531872198E-7</v>
          </cell>
        </row>
        <row r="874">
          <cell r="AH874">
            <v>2.2810259579729284E-7</v>
          </cell>
        </row>
        <row r="875">
          <cell r="AH875">
            <v>2.3331386795005083E-7</v>
          </cell>
        </row>
        <row r="876">
          <cell r="AH876">
            <v>2.3864077960419267E-7</v>
          </cell>
        </row>
        <row r="877">
          <cell r="AH877">
            <v>2.4408576306229688E-7</v>
          </cell>
        </row>
        <row r="878">
          <cell r="AH878">
            <v>2.4965129565653614E-7</v>
          </cell>
        </row>
        <row r="879">
          <cell r="AH879">
            <v>2.5533990029601294E-7</v>
          </cell>
        </row>
        <row r="880">
          <cell r="AH880">
            <v>2.6115414600636972E-7</v>
          </cell>
        </row>
        <row r="881">
          <cell r="AH881">
            <v>2.6709664846067069E-7</v>
          </cell>
        </row>
        <row r="882">
          <cell r="AH882">
            <v>2.7317007050061716E-7</v>
          </cell>
        </row>
        <row r="883">
          <cell r="AH883">
            <v>2.7937712264703925E-7</v>
          </cell>
        </row>
        <row r="884">
          <cell r="AH884">
            <v>2.8572056359859106E-7</v>
          </cell>
        </row>
        <row r="885">
          <cell r="AH885">
            <v>2.9220320071751832E-7</v>
          </cell>
        </row>
        <row r="886">
          <cell r="AH886">
            <v>2.9882789050132021E-7</v>
          </cell>
        </row>
        <row r="887">
          <cell r="AH887">
            <v>3.0559753903907522E-7</v>
          </cell>
        </row>
        <row r="888">
          <cell r="AH888">
            <v>3.1251510245114178E-7</v>
          </cell>
        </row>
        <row r="889">
          <cell r="AH889">
            <v>3.1958358731090905E-7</v>
          </cell>
        </row>
        <row r="890">
          <cell r="AH890">
            <v>3.2680605104719336E-7</v>
          </cell>
        </row>
        <row r="891">
          <cell r="AH891">
            <v>3.3418560232582741E-7</v>
          </cell>
        </row>
        <row r="892">
          <cell r="AH892">
            <v>3.4172540140895224E-7</v>
          </cell>
        </row>
        <row r="893">
          <cell r="AH893">
            <v>3.4942866049042941E-7</v>
          </cell>
        </row>
        <row r="894">
          <cell r="AH894">
            <v>3.5729864400575501E-7</v>
          </cell>
        </row>
        <row r="895">
          <cell r="AH895">
            <v>3.6533866891478579E-7</v>
          </cell>
        </row>
        <row r="896">
          <cell r="AH896">
            <v>3.7355210495552412E-7</v>
          </cell>
        </row>
        <row r="897">
          <cell r="AH897">
            <v>3.8194237486716462E-7</v>
          </cell>
        </row>
        <row r="898">
          <cell r="AH898">
            <v>3.9051295458050211E-7</v>
          </cell>
        </row>
        <row r="899">
          <cell r="AH899">
            <v>3.9926737337377939E-7</v>
          </cell>
        </row>
        <row r="900">
          <cell r="AH900">
            <v>4.0820921399196487E-7</v>
          </cell>
        </row>
        <row r="901">
          <cell r="AH901">
            <v>4.1734211272737328E-7</v>
          </cell>
        </row>
        <row r="902">
          <cell r="AH902">
            <v>4.2666975945951476E-7</v>
          </cell>
        </row>
        <row r="903">
          <cell r="AH903">
            <v>4.3619589765195077E-7</v>
          </cell>
        </row>
        <row r="904">
          <cell r="AH904">
            <v>4.4592432430388146E-7</v>
          </cell>
        </row>
        <row r="905">
          <cell r="AH905">
            <v>4.558588898541512E-7</v>
          </cell>
        </row>
        <row r="906">
          <cell r="AH906">
            <v>4.6600349803523197E-7</v>
          </cell>
        </row>
        <row r="907">
          <cell r="AH907">
            <v>4.7636210567473954E-7</v>
          </cell>
        </row>
        <row r="908">
          <cell r="AH908">
            <v>4.8693872244194125E-7</v>
          </cell>
        </row>
        <row r="909">
          <cell r="AH909">
            <v>4.9773741053663072E-7</v>
          </cell>
        </row>
        <row r="910">
          <cell r="AH910">
            <v>5.0876228431774343E-7</v>
          </cell>
        </row>
        <row r="911">
          <cell r="AH911">
            <v>5.2001750986895573E-7</v>
          </cell>
        </row>
        <row r="912">
          <cell r="AH912">
            <v>5.3150730449847099E-7</v>
          </cell>
        </row>
        <row r="913">
          <cell r="AH913">
            <v>5.432359361701674E-7</v>
          </cell>
        </row>
        <row r="914">
          <cell r="AH914">
            <v>5.5520772286319577E-7</v>
          </cell>
        </row>
        <row r="915">
          <cell r="AH915">
            <v>5.6742703185704209E-7</v>
          </cell>
        </row>
        <row r="916">
          <cell r="AH916">
            <v>5.7989827893906578E-7</v>
          </cell>
        </row>
        <row r="917">
          <cell r="AH917">
            <v>5.926259275314366E-7</v>
          </cell>
        </row>
        <row r="918">
          <cell r="AH918">
            <v>6.056144877343619E-7</v>
          </cell>
        </row>
        <row r="919">
          <cell r="AH919">
            <v>6.1886851528245483E-7</v>
          </cell>
        </row>
        <row r="920">
          <cell r="AH920">
            <v>6.3239261041104725E-7</v>
          </cell>
        </row>
        <row r="921">
          <cell r="AH921">
            <v>6.4619141662921879E-7</v>
          </cell>
        </row>
        <row r="922">
          <cell r="AH922">
            <v>6.6026961939631112E-7</v>
          </cell>
        </row>
        <row r="923">
          <cell r="AH923">
            <v>6.7463194469862675E-7</v>
          </cell>
        </row>
        <row r="924">
          <cell r="AH924">
            <v>6.8928315752301649E-7</v>
          </cell>
        </row>
        <row r="925">
          <cell r="AH925">
            <v>7.042280602240813E-7</v>
          </cell>
        </row>
        <row r="926">
          <cell r="AH926">
            <v>7.1947149078165341E-7</v>
          </cell>
        </row>
        <row r="927">
          <cell r="AH927">
            <v>7.3501832094526105E-7</v>
          </cell>
        </row>
        <row r="928">
          <cell r="AH928">
            <v>7.5087345426229395E-7</v>
          </cell>
        </row>
        <row r="929">
          <cell r="AH929">
            <v>7.6704182398657327E-7</v>
          </cell>
        </row>
        <row r="930">
          <cell r="AH930">
            <v>7.8352839086412825E-7</v>
          </cell>
        </row>
        <row r="931">
          <cell r="AH931">
            <v>8.0033814079292825E-7</v>
          </cell>
        </row>
        <row r="932">
          <cell r="AH932">
            <v>8.1747608235344976E-7</v>
          </cell>
        </row>
        <row r="933">
          <cell r="AH933">
            <v>8.3494724420699124E-7</v>
          </cell>
        </row>
        <row r="934">
          <cell r="AH934">
            <v>8.5275667235867808E-7</v>
          </cell>
        </row>
        <row r="935">
          <cell r="AH935">
            <v>8.7090942728228283E-7</v>
          </cell>
        </row>
        <row r="936">
          <cell r="AH936">
            <v>8.8941058090397766E-7</v>
          </cell>
        </row>
        <row r="937">
          <cell r="AH937">
            <v>9.0826521344232417E-7</v>
          </cell>
        </row>
        <row r="938">
          <cell r="AH938">
            <v>9.2747841010187429E-7</v>
          </cell>
        </row>
        <row r="939">
          <cell r="AH939">
            <v>9.470552576179728E-7</v>
          </cell>
        </row>
        <row r="940">
          <cell r="AH940">
            <v>9.6700084065040366E-7</v>
          </cell>
        </row>
        <row r="941">
          <cell r="AH941">
            <v>9.8732023802379188E-7</v>
          </cell>
        </row>
        <row r="942">
          <cell r="AH942">
            <v>1.0080185188128009E-6</v>
          </cell>
        </row>
        <row r="943">
          <cell r="AH943">
            <v>1.0291007382704173E-6</v>
          </cell>
        </row>
        <row r="944">
          <cell r="AH944">
            <v>1.0505719335977608E-6</v>
          </cell>
        </row>
        <row r="945">
          <cell r="AH945">
            <v>1.0724371195542217E-6</v>
          </cell>
        </row>
        <row r="946">
          <cell r="AH946">
            <v>1.0947012839068538E-6</v>
          </cell>
        </row>
        <row r="947">
          <cell r="AH947">
            <v>1.1173693827183644E-6</v>
          </cell>
        </row>
        <row r="948">
          <cell r="AH948">
            <v>1.140446335473207E-6</v>
          </cell>
        </row>
        <row r="949">
          <cell r="AH949">
            <v>1.1639370200417272E-6</v>
          </cell>
        </row>
        <row r="950">
          <cell r="AH950">
            <v>1.1878462674825721E-6</v>
          </cell>
        </row>
        <row r="951">
          <cell r="AH951">
            <v>1.2121788566839704E-6</v>
          </cell>
        </row>
        <row r="952">
          <cell r="AH952">
            <v>1.2369395088448659E-6</v>
          </cell>
        </row>
        <row r="953">
          <cell r="AH953">
            <v>1.2621328817972891E-6</v>
          </cell>
        </row>
        <row r="954">
          <cell r="AH954">
            <v>1.2877635641717543E-6</v>
          </cell>
        </row>
        <row r="955">
          <cell r="AH955">
            <v>1.3138360694080188E-6</v>
          </cell>
        </row>
        <row r="956">
          <cell r="AH956">
            <v>1.3403548296137864E-6</v>
          </cell>
        </row>
        <row r="957">
          <cell r="AH957">
            <v>1.367324189274711E-6</v>
          </cell>
        </row>
        <row r="958">
          <cell r="AH958">
            <v>1.3947483988193214E-6</v>
          </cell>
        </row>
        <row r="959">
          <cell r="AH959">
            <v>1.4226316080431515E-6</v>
          </cell>
        </row>
        <row r="960">
          <cell r="AH960">
            <v>1.4509778593968495E-6</v>
          </cell>
        </row>
        <row r="961">
          <cell r="AH961">
            <v>1.4797910811436317E-6</v>
          </cell>
        </row>
        <row r="962">
          <cell r="AH962">
            <v>1.5090750803920093E-6</v>
          </cell>
        </row>
        <row r="963">
          <cell r="AH963">
            <v>1.5388335360103042E-6</v>
          </cell>
        </row>
        <row r="964">
          <cell r="AH964">
            <v>1.5690699914301577E-6</v>
          </cell>
        </row>
        <row r="965">
          <cell r="AH965">
            <v>1.5997878473467211E-6</v>
          </cell>
        </row>
        <row r="966">
          <cell r="AH966">
            <v>1.6309903543240275E-6</v>
          </cell>
        </row>
        <row r="967">
          <cell r="AH967">
            <v>1.6626806053145188E-6</v>
          </cell>
        </row>
        <row r="968">
          <cell r="AH968">
            <v>1.6948615281025412E-6</v>
          </cell>
        </row>
        <row r="969">
          <cell r="AH969">
            <v>1.7275358776821264E-6</v>
          </cell>
        </row>
        <row r="970">
          <cell r="AH970">
            <v>1.7607062285801579E-6</v>
          </cell>
        </row>
        <row r="971">
          <cell r="AH971">
            <v>1.7943749671366106E-6</v>
          </cell>
        </row>
        <row r="972">
          <cell r="AH972">
            <v>1.828544283754348E-6</v>
          </cell>
        </row>
        <row r="973">
          <cell r="AH973">
            <v>1.8632161651314414E-6</v>
          </cell>
        </row>
        <row r="974">
          <cell r="AH974">
            <v>1.8983923864898487E-6</v>
          </cell>
        </row>
        <row r="975">
          <cell r="AH975">
            <v>1.9340745038147739E-6</v>
          </cell>
        </row>
        <row r="976">
          <cell r="AH976">
            <v>1.9702638461198208E-6</v>
          </cell>
        </row>
        <row r="977">
          <cell r="AH977">
            <v>2.0069615077535047E-6</v>
          </cell>
        </row>
        <row r="978">
          <cell r="AH978">
            <v>2.0441683407635187E-6</v>
          </cell>
        </row>
        <row r="979">
          <cell r="AH979">
            <v>2.0818849473355043E-6</v>
          </cell>
        </row>
        <row r="980">
          <cell r="AH980">
            <v>2.1201116723238819E-6</v>
          </cell>
        </row>
        <row r="981">
          <cell r="AH981">
            <v>2.1588485958925633E-6</v>
          </cell>
        </row>
        <row r="982">
          <cell r="AH982">
            <v>2.1980955262841184E-6</v>
          </cell>
        </row>
        <row r="983">
          <cell r="AH983">
            <v>2.2378519927362589E-6</v>
          </cell>
        </row>
        <row r="984">
          <cell r="AH984">
            <v>2.2781172385650128E-6</v>
          </cell>
        </row>
        <row r="985">
          <cell r="AH985">
            <v>2.3188902144342816E-6</v>
          </cell>
        </row>
        <row r="986">
          <cell r="AH986">
            <v>2.3601695718318894E-6</v>
          </cell>
        </row>
        <row r="987">
          <cell r="AH987">
            <v>2.4019536567723285E-6</v>
          </cell>
        </row>
        <row r="988">
          <cell r="AH988">
            <v>2.4442405037468479E-6</v>
          </cell>
        </row>
        <row r="989">
          <cell r="AH989">
            <v>2.4870278299415675E-6</v>
          </cell>
        </row>
        <row r="990">
          <cell r="AH990">
            <v>2.5303130297443068E-6</v>
          </cell>
        </row>
        <row r="991">
          <cell r="AH991">
            <v>2.5740931695610405E-6</v>
          </cell>
        </row>
        <row r="992">
          <cell r="AH992">
            <v>2.6183649829626691E-6</v>
          </cell>
        </row>
        <row r="993">
          <cell r="AH993">
            <v>2.6631248661827751E-6</v>
          </cell>
        </row>
        <row r="994">
          <cell r="AH994">
            <v>2.7083688739867703E-6</v>
          </cell>
        </row>
        <row r="995">
          <cell r="AH995">
            <v>2.7540927159326002E-6</v>
          </cell>
        </row>
        <row r="996">
          <cell r="AH996">
            <v>2.8002917530427482E-6</v>
          </cell>
        </row>
        <row r="997">
          <cell r="AH997">
            <v>2.8469609949069671E-6</v>
          </cell>
        </row>
        <row r="998">
          <cell r="AH998">
            <v>2.8940950972344323E-6</v>
          </cell>
        </row>
        <row r="999">
          <cell r="AH999">
            <v>2.9416883598734997E-6</v>
          </cell>
        </row>
        <row r="1000">
          <cell r="AH1000">
            <v>2.9897347253166171E-6</v>
          </cell>
        </row>
        <row r="1001">
          <cell r="AH1001">
            <v>3.0382277777069437E-6</v>
          </cell>
        </row>
        <row r="1002">
          <cell r="AH1002">
            <v>3.087160742362497E-6</v>
          </cell>
        </row>
        <row r="1003">
          <cell r="AH1003">
            <v>3.1365264858326006E-6</v>
          </cell>
        </row>
        <row r="1004">
          <cell r="AH1004">
            <v>3.1863175165002986E-6</v>
          </cell>
        </row>
        <row r="1005">
          <cell r="AH1005">
            <v>3.2365259857434395E-6</v>
          </cell>
        </row>
        <row r="1006">
          <cell r="AH1006">
            <v>3.2871436896655513E-6</v>
          </cell>
        </row>
        <row r="1007">
          <cell r="AH1007">
            <v>3.3381620714066768E-6</v>
          </cell>
        </row>
        <row r="1008">
          <cell r="AH1008">
            <v>3.3895722240427355E-6</v>
          </cell>
        </row>
        <row r="1009">
          <cell r="AH1009">
            <v>3.4413648940804416E-6</v>
          </cell>
        </row>
        <row r="1010">
          <cell r="AH1010">
            <v>3.4935304855535691E-6</v>
          </cell>
        </row>
        <row r="1011">
          <cell r="AH1011">
            <v>3.5460590647243707E-6</v>
          </cell>
        </row>
        <row r="1012">
          <cell r="AH1012">
            <v>3.5989403653925987E-6</v>
          </cell>
        </row>
        <row r="1013">
          <cell r="AH1013">
            <v>3.6521637948126211E-6</v>
          </cell>
        </row>
        <row r="1014">
          <cell r="AH1014">
            <v>3.7057184402176315E-6</v>
          </cell>
        </row>
        <row r="1015">
          <cell r="AH1015">
            <v>3.7595930759478188E-6</v>
          </cell>
        </row>
        <row r="1016">
          <cell r="AH1016">
            <v>3.8137761711778103E-6</v>
          </cell>
        </row>
        <row r="1017">
          <cell r="AH1017">
            <v>3.8682558982366828E-6</v>
          </cell>
        </row>
        <row r="1018">
          <cell r="AH1018">
            <v>3.9230201415120175E-6</v>
          </cell>
        </row>
        <row r="1019">
          <cell r="AH1019">
            <v>3.9780565069275947E-6</v>
          </cell>
        </row>
        <row r="1020">
          <cell r="AH1020">
            <v>4.0333523319823365E-6</v>
          </cell>
        </row>
        <row r="1021">
          <cell r="AH1021">
            <v>4.0888946963364044E-6</v>
          </cell>
        </row>
        <row r="1022">
          <cell r="AH1022">
            <v>4.1446704329284419E-6</v>
          </cell>
        </row>
        <row r="1023">
          <cell r="AH1023">
            <v>4.2006661396059534E-6</v>
          </cell>
        </row>
        <row r="1024">
          <cell r="AH1024">
            <v>4.2568681912493218E-6</v>
          </cell>
        </row>
        <row r="1025">
          <cell r="AH1025">
            <v>4.3132627523679768E-6</v>
          </cell>
        </row>
        <row r="1026">
          <cell r="AH1026">
            <v>4.3698357901456902E-6</v>
          </cell>
        </row>
        <row r="1027">
          <cell r="AH1027">
            <v>4.426573087910272E-6</v>
          </cell>
        </row>
        <row r="1028">
          <cell r="AH1028">
            <v>4.4834602590014436E-6</v>
          </cell>
        </row>
        <row r="1029">
          <cell r="AH1029">
            <v>4.540482761009134E-6</v>
          </cell>
        </row>
        <row r="1030">
          <cell r="AH1030">
            <v>4.597625910353228E-6</v>
          </cell>
        </row>
        <row r="1031">
          <cell r="AH1031">
            <v>4.6548748971743211E-6</v>
          </cell>
        </row>
        <row r="1032">
          <cell r="AH1032">
            <v>4.7122148005039201E-6</v>
          </cell>
        </row>
        <row r="1033">
          <cell r="AH1033">
            <v>4.7696306036816703E-6</v>
          </cell>
        </row>
        <row r="1034">
          <cell r="AH1034">
            <v>4.827107209985949E-6</v>
          </cell>
        </row>
        <row r="1035">
          <cell r="AH1035">
            <v>4.8846294584435722E-6</v>
          </cell>
        </row>
        <row r="1036">
          <cell r="AH1036">
            <v>4.9421821397835508E-6</v>
          </cell>
        </row>
        <row r="1037">
          <cell r="AH1037">
            <v>4.9997500124993754E-6</v>
          </cell>
        </row>
        <row r="1038">
          <cell r="AH1038">
            <v>5.0573178189837702E-6</v>
          </cell>
        </row>
        <row r="1039">
          <cell r="AH1039">
            <v>5.1148703016997793E-6</v>
          </cell>
        </row>
        <row r="1040">
          <cell r="AH1040">
            <v>5.172392219351603E-6</v>
          </cell>
        </row>
        <row r="1041">
          <cell r="AH1041">
            <v>5.2298683630189509E-6</v>
          </cell>
        </row>
        <row r="1042">
          <cell r="AH1042">
            <v>5.2872835722184789E-6</v>
          </cell>
        </row>
        <row r="1043">
          <cell r="AH1043">
            <v>5.3446227508564911E-6</v>
          </cell>
        </row>
        <row r="1044">
          <cell r="AH1044">
            <v>5.4018708830372138E-6</v>
          </cell>
        </row>
        <row r="1045">
          <cell r="AH1045">
            <v>5.4590130486917147E-6</v>
          </cell>
        </row>
        <row r="1046">
          <cell r="AH1046">
            <v>5.5160344389930479E-6</v>
          </cell>
        </row>
        <row r="1047">
          <cell r="AH1047">
            <v>5.5729203715242744E-6</v>
          </cell>
        </row>
        <row r="1048">
          <cell r="AH1048">
            <v>5.6296563051665943E-6</v>
          </cell>
        </row>
        <row r="1049">
          <cell r="AH1049">
            <v>5.6862278546762503E-6</v>
          </cell>
        </row>
        <row r="1050">
          <cell r="AH1050">
            <v>5.7426208049197308E-6</v>
          </cell>
        </row>
        <row r="1051">
          <cell r="AH1051">
            <v>5.7988211247383377E-6</v>
          </cell>
        </row>
        <row r="1052">
          <cell r="AH1052">
            <v>5.8548149804142609E-6</v>
          </cell>
        </row>
        <row r="1053">
          <cell r="AH1053">
            <v>5.9105887487121074E-6</v>
          </cell>
        </row>
        <row r="1054">
          <cell r="AH1054">
            <v>5.966129029471033E-6</v>
          </cell>
        </row>
        <row r="1055">
          <cell r="AH1055">
            <v>6.0214226577245969E-6</v>
          </cell>
        </row>
        <row r="1056">
          <cell r="AH1056">
            <v>6.0764567153267717E-6</v>
          </cell>
        </row>
        <row r="1057">
          <cell r="AH1057">
            <v>6.1312185420646045E-6</v>
          </cell>
        </row>
        <row r="1058">
          <cell r="AH1058">
            <v>6.1856957462396404E-6</v>
          </cell>
        </row>
        <row r="1059">
          <cell r="AH1059">
            <v>6.2398762147020739E-6</v>
          </cell>
        </row>
        <row r="1060">
          <cell r="AH1060">
            <v>6.2937481223234999E-6</v>
          </cell>
        </row>
        <row r="1061">
          <cell r="AH1061">
            <v>6.3472999408959131E-6</v>
          </cell>
        </row>
        <row r="1062">
          <cell r="AH1062">
            <v>6.4005204474466652E-6</v>
          </cell>
        </row>
        <row r="1063">
          <cell r="AH1063">
            <v>6.4533987319606316E-6</v>
          </cell>
        </row>
        <row r="1064">
          <cell r="AH1064">
            <v>6.505924204503268E-6</v>
          </cell>
        </row>
        <row r="1065">
          <cell r="AH1065">
            <v>6.5580866017394665E-6</v>
          </cell>
        </row>
        <row r="1066">
          <cell r="AH1066">
            <v>6.6098759928454382E-6</v>
          </cell>
        </row>
        <row r="1067">
          <cell r="AH1067">
            <v>6.6612827848124362E-6</v>
          </cell>
        </row>
        <row r="1068">
          <cell r="AH1068">
            <v>6.712297727142925E-6</v>
          </cell>
        </row>
        <row r="1069">
          <cell r="AH1069">
            <v>6.7629119159415493E-6</v>
          </cell>
        </row>
        <row r="1070">
          <cell r="AH1070">
            <v>6.8131167974049325E-6</v>
          </cell>
        </row>
        <row r="1071">
          <cell r="AH1071">
            <v>6.8629041707158263E-6</v>
          </cell>
        </row>
        <row r="1072">
          <cell r="AH1072">
            <v>6.9122661903488948E-6</v>
          </cell>
        </row>
        <row r="1073">
          <cell r="AH1073">
            <v>6.9611953677966245E-6</v>
          </cell>
        </row>
        <row r="1074">
          <cell r="AH1074">
            <v>7.0096845727254604E-6</v>
          </cell>
        </row>
        <row r="1075">
          <cell r="AH1075">
            <v>7.0577270335734323E-6</v>
          </cell>
        </row>
        <row r="1076">
          <cell r="AH1076">
            <v>7.1053163376019404E-6</v>
          </cell>
        </row>
        <row r="1077">
          <cell r="AH1077">
            <v>7.1524464304153159E-6</v>
          </cell>
        </row>
        <row r="1078">
          <cell r="AH1078">
            <v>7.1991116149630521E-6</v>
          </cell>
        </row>
        <row r="1079">
          <cell r="AH1079">
            <v>7.2453065500403604E-6</v>
          </cell>
        </row>
        <row r="1080">
          <cell r="AH1080">
            <v>7.2910262483038651E-6</v>
          </cell>
        </row>
        <row r="1081">
          <cell r="AH1081">
            <v>7.3362660738197547E-6</v>
          </cell>
        </row>
        <row r="1082">
          <cell r="AH1082">
            <v>7.3810217391626679E-6</v>
          </cell>
        </row>
        <row r="1083">
          <cell r="AH1083">
            <v>7.4252893020840454E-6</v>
          </cell>
        </row>
        <row r="1084">
          <cell r="AH1084">
            <v>7.4690651617693799E-6</v>
          </cell>
        </row>
        <row r="1085">
          <cell r="AH1085">
            <v>7.5123460547040204E-6</v>
          </cell>
        </row>
        <row r="1086">
          <cell r="AH1086">
            <v>7.5551290501677964E-6</v>
          </cell>
        </row>
        <row r="1087">
          <cell r="AH1087">
            <v>7.5974115453788551E-6</v>
          </cell>
        </row>
        <row r="1088">
          <cell r="AH1088">
            <v>7.6391912603072939E-6</v>
          </cell>
        </row>
        <row r="1089">
          <cell r="AH1089">
            <v>7.6804662321794548E-6</v>
          </cell>
        </row>
        <row r="1090">
          <cell r="AH1090">
            <v>7.7212348096935745E-6</v>
          </cell>
        </row>
        <row r="1091">
          <cell r="AH1091">
            <v>7.7614956469676409E-6</v>
          </cell>
        </row>
        <row r="1092">
          <cell r="AH1092">
            <v>7.8012476972401115E-6</v>
          </cell>
        </row>
        <row r="1093">
          <cell r="AH1093">
            <v>7.8404902063440529E-6</v>
          </cell>
        </row>
        <row r="1094">
          <cell r="AH1094">
            <v>7.8792227059750319E-6</v>
          </cell>
        </row>
        <row r="1095">
          <cell r="AH1095">
            <v>7.9174450067727141E-6</v>
          </cell>
        </row>
        <row r="1096">
          <cell r="AH1096">
            <v>7.9551571912360112E-6</v>
          </cell>
        </row>
        <row r="1097">
          <cell r="AH1097">
            <v>7.9923596064910497E-6</v>
          </cell>
        </row>
        <row r="1098">
          <cell r="AH1098">
            <v>8.0290528569308774E-6</v>
          </cell>
        </row>
        <row r="1099">
          <cell r="AH1099">
            <v>8.0652377967453718E-6</v>
          </cell>
        </row>
        <row r="1100">
          <cell r="AH1100">
            <v>8.1009155223593266E-6</v>
          </cell>
        </row>
        <row r="1101">
          <cell r="AH1101">
            <v>8.1360873647961274E-6</v>
          </cell>
        </row>
        <row r="1102">
          <cell r="AH1102">
            <v>8.1707548819838617E-6</v>
          </cell>
        </row>
        <row r="1103">
          <cell r="AH1103">
            <v>8.2049198510201637E-6</v>
          </cell>
        </row>
        <row r="1104">
          <cell r="AH1104">
            <v>8.2385842604114186E-6</v>
          </cell>
        </row>
        <row r="1105">
          <cell r="AH1105">
            <v>8.2717503023014163E-6</v>
          </cell>
        </row>
        <row r="1106">
          <cell r="AH1106">
            <v>8.3044203647038092E-6</v>
          </cell>
        </row>
        <row r="1107">
          <cell r="AH1107">
            <v>8.3365970237520448E-6</v>
          </cell>
        </row>
        <row r="1108">
          <cell r="AH1108">
            <v>8.3682830359799921E-6</v>
          </cell>
        </row>
        <row r="1109">
          <cell r="AH1109">
            <v>8.3994813306455039E-6</v>
          </cell>
        </row>
        <row r="1110">
          <cell r="AH1110">
            <v>8.4301950021087316E-6</v>
          </cell>
        </row>
        <row r="1111">
          <cell r="AH1111">
            <v>8.4604273022762467E-6</v>
          </cell>
        </row>
        <row r="1112">
          <cell r="AH1112">
            <v>8.4901816331212716E-6</v>
          </cell>
        </row>
        <row r="1113">
          <cell r="AH1113">
            <v>8.5194615392898367E-6</v>
          </cell>
        </row>
        <row r="1114">
          <cell r="AH1114">
            <v>8.5482707008018573E-6</v>
          </cell>
        </row>
        <row r="1115">
          <cell r="AH1115">
            <v>8.5766129258555392E-6</v>
          </cell>
        </row>
        <row r="1116">
          <cell r="AH1116">
            <v>8.6044921437429346E-6</v>
          </cell>
        </row>
        <row r="1117">
          <cell r="AH1117">
            <v>8.6319123978837089E-6</v>
          </cell>
        </row>
        <row r="1118">
          <cell r="AH1118">
            <v>8.658877838983698E-6</v>
          </cell>
        </row>
        <row r="1119">
          <cell r="AH1119">
            <v>8.6853927183242103E-6</v>
          </cell>
        </row>
        <row r="1120">
          <cell r="AH1120">
            <v>8.7114613811873433E-6</v>
          </cell>
        </row>
        <row r="1121">
          <cell r="AH1121">
            <v>8.7370882604221468E-6</v>
          </cell>
        </row>
        <row r="1122">
          <cell r="AH1122">
            <v>8.7622778701559349E-6</v>
          </cell>
        </row>
        <row r="1123">
          <cell r="AH1123">
            <v>8.7870347996542885E-6</v>
          </cell>
        </row>
        <row r="1124">
          <cell r="AH1124">
            <v>8.8113637073331353E-6</v>
          </cell>
        </row>
        <row r="1125">
          <cell r="AH1125">
            <v>8.8352693149255387E-6</v>
          </cell>
        </row>
        <row r="1126">
          <cell r="AH1126">
            <v>8.8587564018054067E-6</v>
          </cell>
        </row>
        <row r="1127">
          <cell r="AH1127">
            <v>8.8818297994700563E-6</v>
          </cell>
        </row>
        <row r="1128">
          <cell r="AH1128">
            <v>8.9044943861828657E-6</v>
          </cell>
        </row>
        <row r="1129">
          <cell r="AH1129">
            <v>8.9267550817770949E-6</v>
          </cell>
        </row>
        <row r="1130">
          <cell r="AH1130">
            <v>8.9486168426214554E-6</v>
          </cell>
        </row>
        <row r="1131">
          <cell r="AH1131">
            <v>8.970084656747616E-6</v>
          </cell>
        </row>
        <row r="1132">
          <cell r="AH1132">
            <v>8.991163539139583E-6</v>
          </cell>
        </row>
        <row r="1133">
          <cell r="AH1133">
            <v>9.0118585271845169E-6</v>
          </cell>
        </row>
        <row r="1134">
          <cell r="AH1134">
            <v>9.0321746762842513E-6</v>
          </cell>
        </row>
        <row r="1135">
          <cell r="AH1135">
            <v>9.0521170556265162E-6</v>
          </cell>
        </row>
        <row r="1136">
          <cell r="AH1136">
            <v>9.0716907441145758E-6</v>
          </cell>
        </row>
        <row r="1137">
          <cell r="AH1137">
            <v>9.0909008264537952E-6</v>
          </cell>
        </row>
        <row r="1138">
          <cell r="AH1138">
            <v>9.109752389393371E-6</v>
          </cell>
        </row>
        <row r="1139">
          <cell r="AH1139">
            <v>9.1282505181213584E-6</v>
          </cell>
        </row>
        <row r="1140">
          <cell r="AH1140">
            <v>9.1464002928107173E-6</v>
          </cell>
        </row>
        <row r="1141">
          <cell r="AH1141">
            <v>9.1642067853142465E-6</v>
          </cell>
        </row>
        <row r="1142">
          <cell r="AH1142">
            <v>9.181675056005819E-6</v>
          </cell>
        </row>
        <row r="1143">
          <cell r="AH1143">
            <v>9.1988101507653947E-6</v>
          </cell>
        </row>
        <row r="1144">
          <cell r="AH1144">
            <v>9.21561709810504E-6</v>
          </cell>
        </row>
        <row r="1145">
          <cell r="AH1145">
            <v>9.2321009064331462E-6</v>
          </cell>
        </row>
        <row r="1146">
          <cell r="AH1146">
            <v>9.2482665614539031E-6</v>
          </cell>
        </row>
        <row r="1147">
          <cell r="AH1147">
            <v>9.2641190236990148E-6</v>
          </cell>
        </row>
        <row r="1148">
          <cell r="AH1148">
            <v>9.27966322618855E-6</v>
          </cell>
        </row>
        <row r="1149">
          <cell r="AH1149">
            <v>9.294904072217796E-6</v>
          </cell>
        </row>
        <row r="1150">
          <cell r="AH1150">
            <v>9.3098464332668979E-6</v>
          </cell>
        </row>
        <row r="1151">
          <cell r="AH1151">
            <v>9.3244951470300507E-6</v>
          </cell>
        </row>
        <row r="1152">
          <cell r="AH1152">
            <v>9.3388550155609811E-6</v>
          </cell>
        </row>
        <row r="1153">
          <cell r="AH1153">
            <v>9.3529308035313885E-6</v>
          </cell>
        </row>
        <row r="1154">
          <cell r="AH1154">
            <v>9.3667272365991027E-6</v>
          </cell>
        </row>
        <row r="1155">
          <cell r="AH1155">
            <v>9.3802489998825787E-6</v>
          </cell>
        </row>
        <row r="1156">
          <cell r="AH1156">
            <v>9.3935007365385148E-6</v>
          </cell>
        </row>
        <row r="1157">
          <cell r="AH1157">
            <v>9.4064870464391962E-6</v>
          </cell>
        </row>
        <row r="1158">
          <cell r="AH1158">
            <v>9.4192124849463733E-6</v>
          </cell>
        </row>
        <row r="1159">
          <cell r="AH1159">
            <v>9.4316815617783726E-6</v>
          </cell>
        </row>
        <row r="1160">
          <cell r="AH1160">
            <v>9.4438987399672567E-6</v>
          </cell>
        </row>
        <row r="1161">
          <cell r="AH1161">
            <v>9.4558684349027948E-6</v>
          </cell>
        </row>
        <row r="1162">
          <cell r="AH1162">
            <v>9.4675950134601111E-6</v>
          </cell>
        </row>
        <row r="1163">
          <cell r="AH1163">
            <v>9.4790827932079383E-6</v>
          </cell>
        </row>
        <row r="1164">
          <cell r="AH1164">
            <v>9.4903360416943394E-6</v>
          </cell>
        </row>
        <row r="1165">
          <cell r="AH1165">
            <v>9.5013589758069752E-6</v>
          </cell>
        </row>
        <row r="1166">
          <cell r="AH1166">
            <v>9.512155761204822E-6</v>
          </cell>
        </row>
        <row r="1167">
          <cell r="AH1167">
            <v>9.5227305118186045E-6</v>
          </cell>
        </row>
        <row r="1168">
          <cell r="AH1168">
            <v>9.5330872894169429E-6</v>
          </cell>
        </row>
        <row r="1169">
          <cell r="AH1169">
            <v>9.543230103235504E-6</v>
          </cell>
        </row>
        <row r="1170">
          <cell r="AH1170">
            <v>9.553162909666434E-6</v>
          </cell>
        </row>
        <row r="1171">
          <cell r="AH1171">
            <v>9.5628896120053325E-6</v>
          </cell>
        </row>
        <row r="1172">
          <cell r="AH1172">
            <v>9.5724140602532652E-6</v>
          </cell>
        </row>
        <row r="1173">
          <cell r="AH1173">
            <v>9.5817400509712083E-6</v>
          </cell>
        </row>
        <row r="1174">
          <cell r="AH1174">
            <v>9.5908713271844844E-6</v>
          </cell>
        </row>
        <row r="1175">
          <cell r="AH1175">
            <v>9.5998115783347663E-6</v>
          </cell>
        </row>
        <row r="1176">
          <cell r="AH1176">
            <v>9.6085644402773342E-6</v>
          </cell>
        </row>
        <row r="1177">
          <cell r="AH1177">
            <v>9.6171334953212998E-6</v>
          </cell>
        </row>
        <row r="1178">
          <cell r="AH1178">
            <v>9.6255222723105738E-6</v>
          </cell>
        </row>
        <row r="1179">
          <cell r="AH1179">
            <v>9.6337342467435252E-6</v>
          </cell>
        </row>
        <row r="1180">
          <cell r="AH1180">
            <v>9.6417728409291023E-6</v>
          </cell>
        </row>
        <row r="1181">
          <cell r="AH1181">
            <v>9.6496414241775765E-6</v>
          </cell>
        </row>
        <row r="1182">
          <cell r="AH1182">
            <v>9.6573433130238878E-6</v>
          </cell>
        </row>
        <row r="1183">
          <cell r="AH1183">
            <v>9.6648817714816734E-6</v>
          </cell>
        </row>
        <row r="1184">
          <cell r="AH1184">
            <v>9.6722600113262818E-6</v>
          </cell>
        </row>
        <row r="1185">
          <cell r="AH1185">
            <v>9.6794811924049222E-6</v>
          </cell>
        </row>
        <row r="1186">
          <cell r="AH1186">
            <v>9.6865484229723066E-6</v>
          </cell>
        </row>
        <row r="1187">
          <cell r="AH1187">
            <v>9.693464760050166E-6</v>
          </cell>
        </row>
        <row r="1188">
          <cell r="AH1188">
            <v>9.700233209809027E-6</v>
          </cell>
        </row>
        <row r="1189">
          <cell r="AH1189">
            <v>9.7068567279708315E-6</v>
          </cell>
        </row>
        <row r="1190">
          <cell r="AH1190">
            <v>9.7133382202308427E-6</v>
          </cell>
        </row>
        <row r="1191">
          <cell r="AH1191">
            <v>9.7196805426975225E-6</v>
          </cell>
        </row>
        <row r="1192">
          <cell r="AH1192">
            <v>9.725886502349013E-6</v>
          </cell>
        </row>
        <row r="1193">
          <cell r="AH1193">
            <v>9.7319588575049607E-6</v>
          </cell>
        </row>
        <row r="1194">
          <cell r="AH1194">
            <v>9.7379003183123951E-6</v>
          </cell>
        </row>
        <row r="1195">
          <cell r="AH1195">
            <v>9.743713547244572E-6</v>
          </cell>
        </row>
        <row r="1196">
          <cell r="AH1196">
            <v>9.7494011596115814E-6</v>
          </cell>
        </row>
        <row r="1197">
          <cell r="AH1197">
            <v>9.7549657240816577E-6</v>
          </cell>
        </row>
        <row r="1198">
          <cell r="AH1198">
            <v>9.7604097632121916E-6</v>
          </cell>
        </row>
        <row r="1199">
          <cell r="AH1199">
            <v>9.7657357539894098E-6</v>
          </cell>
        </row>
        <row r="1200">
          <cell r="AH1200">
            <v>9.7709461283758009E-6</v>
          </cell>
        </row>
        <row r="1201">
          <cell r="AH1201">
            <v>9.7760432738644156E-6</v>
          </cell>
        </row>
        <row r="1202">
          <cell r="AH1202">
            <v>9.7810295340391395E-6</v>
          </cell>
        </row>
        <row r="1203">
          <cell r="AH1203">
            <v>9.7859072091401509E-6</v>
          </cell>
        </row>
        <row r="1204">
          <cell r="AH1204">
            <v>9.7906785566337922E-6</v>
          </cell>
        </row>
        <row r="1205">
          <cell r="AH1205">
            <v>9.7953457917860862E-6</v>
          </cell>
        </row>
        <row r="1206">
          <cell r="AH1206">
            <v>9.799911088239255E-6</v>
          </cell>
        </row>
        <row r="1207">
          <cell r="AH1207">
            <v>9.8043765785904862E-6</v>
          </cell>
        </row>
        <row r="1208">
          <cell r="AH1208">
            <v>9.8087443549724399E-6</v>
          </cell>
        </row>
        <row r="1209">
          <cell r="AH1209">
            <v>9.813016469634754E-6</v>
          </cell>
        </row>
        <row r="1210">
          <cell r="AH1210">
            <v>9.8171949355261266E-6</v>
          </cell>
        </row>
        <row r="1211">
          <cell r="AH1211">
            <v>9.8212817268763228E-6</v>
          </cell>
        </row>
        <row r="1212">
          <cell r="AH1212">
            <v>9.8252787797776965E-6</v>
          </cell>
        </row>
        <row r="1213">
          <cell r="AH1213">
            <v>9.8291879927656504E-6</v>
          </cell>
        </row>
        <row r="1214">
          <cell r="AH1214">
            <v>9.833011227397725E-6</v>
          </cell>
        </row>
        <row r="1215">
          <cell r="AH1215">
            <v>9.8367503088307218E-6</v>
          </cell>
        </row>
        <row r="1216">
          <cell r="AH1216">
            <v>9.8404070263956225E-6</v>
          </cell>
        </row>
        <row r="1217">
          <cell r="AH1217">
            <v>9.8439831341698455E-6</v>
          </cell>
        </row>
        <row r="1218">
          <cell r="AH1218">
            <v>9.8474803515465054E-6</v>
          </cell>
        </row>
        <row r="1219">
          <cell r="AH1219">
            <v>9.8509003638003671E-6</v>
          </cell>
        </row>
        <row r="1220">
          <cell r="AH1220">
            <v>9.8542448226501653E-6</v>
          </cell>
        </row>
        <row r="1221">
          <cell r="AH1221">
            <v>9.8575153468170383E-6</v>
          </cell>
        </row>
        <row r="1222">
          <cell r="AH1222">
            <v>9.8607135225787819E-6</v>
          </cell>
        </row>
        <row r="1223">
          <cell r="AH1223">
            <v>9.8638409043196944E-6</v>
          </cell>
        </row>
        <row r="1224">
          <cell r="AH1224">
            <v>9.866899015075783E-6</v>
          </cell>
        </row>
        <row r="1225">
          <cell r="AH1225">
            <v>9.8698893470751011E-6</v>
          </cell>
        </row>
        <row r="1226">
          <cell r="AH1226">
            <v>9.8728133622731001E-6</v>
          </cell>
        </row>
        <row r="1227">
          <cell r="AH1227">
            <v>9.8756724928826726E-6</v>
          </cell>
        </row>
        <row r="1228">
          <cell r="AH1228">
            <v>9.8784681418989043E-6</v>
          </cell>
        </row>
        <row r="1229">
          <cell r="AH1229">
            <v>9.8812016836182237E-6</v>
          </cell>
        </row>
        <row r="1230">
          <cell r="AH1230">
            <v>9.8838744641519383E-6</v>
          </cell>
        </row>
        <row r="1231">
          <cell r="AH1231">
            <v>9.8864878019339557E-6</v>
          </cell>
        </row>
        <row r="1232">
          <cell r="AH1232">
            <v>9.8890429882226123E-6</v>
          </cell>
        </row>
        <row r="1233">
          <cell r="AH1233">
            <v>9.8915412875965192E-6</v>
          </cell>
        </row>
        <row r="1234">
          <cell r="AH1234">
            <v>9.8939839384443285E-6</v>
          </cell>
        </row>
        <row r="1235">
          <cell r="AH1235">
            <v>9.8963721534483184E-6</v>
          </cell>
        </row>
        <row r="1236">
          <cell r="AH1236">
            <v>9.8987071200618243E-6</v>
          </cell>
        </row>
        <row r="1237">
          <cell r="AH1237">
            <v>9.9009900009802999E-6</v>
          </cell>
        </row>
        <row r="1238">
          <cell r="AH1238">
            <v>9.903221934606133E-6</v>
          </cell>
        </row>
        <row r="1239">
          <cell r="AH1239">
            <v>9.9054040355070818E-6</v>
          </cell>
        </row>
        <row r="1240">
          <cell r="AH1240">
            <v>9.9075373948682803E-6</v>
          </cell>
        </row>
        <row r="1241">
          <cell r="AH1241">
            <v>9.9096230809378762E-6</v>
          </cell>
        </row>
        <row r="1242">
          <cell r="AH1242">
            <v>9.911662139466231E-6</v>
          </cell>
        </row>
        <row r="1243">
          <cell r="AH1243">
            <v>9.9136555941386399E-6</v>
          </cell>
        </row>
        <row r="1244">
          <cell r="AH1244">
            <v>9.9156044470016764E-6</v>
          </cell>
        </row>
        <row r="1245">
          <cell r="AH1245">
            <v>9.9175096788830489E-6</v>
          </cell>
        </row>
        <row r="1246">
          <cell r="AH1246">
            <v>9.9193722498050276E-6</v>
          </cell>
        </row>
        <row r="1247">
          <cell r="AH1247">
            <v>9.9211930993915203E-6</v>
          </cell>
        </row>
        <row r="1248">
          <cell r="AH1248">
            <v>9.9229731472686609E-6</v>
          </cell>
        </row>
        <row r="1249">
          <cell r="AH1249">
            <v>9.9247132934591121E-6</v>
          </cell>
        </row>
        <row r="1250">
          <cell r="AH1250">
            <v>9.9264144187699842E-6</v>
          </cell>
        </row>
        <row r="1251">
          <cell r="AH1251">
            <v>9.9280773851744323E-6</v>
          </cell>
        </row>
        <row r="1252">
          <cell r="AH1252">
            <v>9.929703036187049E-6</v>
          </cell>
        </row>
        <row r="1253">
          <cell r="AH1253">
            <v>9.9312921972329371E-6</v>
          </cell>
        </row>
        <row r="1254">
          <cell r="AH1254">
            <v>9.9328456760106702E-6</v>
          </cell>
        </row>
        <row r="1255">
          <cell r="AH1255">
            <v>9.9343642628490763E-6</v>
          </cell>
        </row>
        <row r="1256">
          <cell r="AH1256">
            <v>9.9358487310579265E-6</v>
          </cell>
        </row>
        <row r="1257">
          <cell r="AH1257">
            <v>9.9372998372726081E-6</v>
          </cell>
        </row>
        <row r="1258">
          <cell r="AH1258">
            <v>9.9387183217927797E-6</v>
          </cell>
        </row>
        <row r="1259">
          <cell r="AH1259">
            <v>9.9401049089151458E-6</v>
          </cell>
        </row>
        <row r="1260">
          <cell r="AH1260">
            <v>9.9414603072602972E-6</v>
          </cell>
        </row>
        <row r="1261">
          <cell r="AH1261">
            <v>9.9427852100938134E-6</v>
          </cell>
        </row>
        <row r="1262">
          <cell r="AH1262">
            <v>9.944080295641555E-6</v>
          </cell>
        </row>
        <row r="1263">
          <cell r="AH1263">
            <v>9.9453462273993205E-6</v>
          </cell>
        </row>
        <row r="1264">
          <cell r="AH1264">
            <v>9.9465836544368462E-6</v>
          </cell>
        </row>
        <row r="1265">
          <cell r="AH1265">
            <v>9.9477932116962991E-6</v>
          </cell>
        </row>
        <row r="1266">
          <cell r="AH1266">
            <v>9.9489755202852317E-6</v>
          </cell>
        </row>
        <row r="1267">
          <cell r="AH1267">
            <v>9.9501311877641613E-6</v>
          </cell>
        </row>
        <row r="1268">
          <cell r="AH1268">
            <v>9.9512608084287885E-6</v>
          </cell>
        </row>
        <row r="1269">
          <cell r="AH1269">
            <v>9.9523649635869505E-6</v>
          </cell>
        </row>
        <row r="1270">
          <cell r="AH1270">
            <v>9.9534442218303164E-6</v>
          </cell>
        </row>
        <row r="1271">
          <cell r="AH1271">
            <v>9.9544991393010411E-6</v>
          </cell>
        </row>
        <row r="1272">
          <cell r="AH1272">
            <v>9.9555302599532716E-6</v>
          </cell>
        </row>
        <row r="1273">
          <cell r="AH1273">
            <v>9.9565381158096726E-6</v>
          </cell>
        </row>
        <row r="1274">
          <cell r="AH1274">
            <v>9.9575232272130852E-6</v>
          </cell>
        </row>
        <row r="1275">
          <cell r="AH1275">
            <v>9.9584861030732723E-6</v>
          </cell>
        </row>
        <row r="1276">
          <cell r="AH1276">
            <v>9.9594272411089368E-6</v>
          </cell>
        </row>
        <row r="1277">
          <cell r="AH1277">
            <v>9.9603471280849905E-6</v>
          </cell>
        </row>
        <row r="1278">
          <cell r="AH1278">
            <v>9.9612462400452253E-6</v>
          </cell>
        </row>
        <row r="1279">
          <cell r="AH1279">
            <v>9.9621250425404145E-6</v>
          </cell>
        </row>
        <row r="1280">
          <cell r="AH1280">
            <v>9.9629839908519278E-6</v>
          </cell>
        </row>
        <row r="1281">
          <cell r="AH1281">
            <v>9.9638235302109093E-6</v>
          </cell>
        </row>
        <row r="1282">
          <cell r="AH1282">
            <v>9.9646440960131308E-6</v>
          </cell>
        </row>
        <row r="1283">
          <cell r="AH1283">
            <v>9.9654461140295696E-6</v>
          </cell>
        </row>
        <row r="1284">
          <cell r="AH1284">
            <v>9.966230000612769E-6</v>
          </cell>
        </row>
        <row r="1285">
          <cell r="AH1285">
            <v>9.9669961628990728E-6</v>
          </cell>
        </row>
        <row r="1286">
          <cell r="AH1286">
            <v>9.9677449990067853E-6</v>
          </cell>
        </row>
        <row r="1287">
          <cell r="AH1287">
            <v>9.9684768982303449E-6</v>
          </cell>
        </row>
        <row r="1288">
          <cell r="AH1288">
            <v>9.9691922412305712E-6</v>
          </cell>
        </row>
        <row r="1289">
          <cell r="AH1289">
            <v>9.9698914002210326E-6</v>
          </cell>
        </row>
        <row r="1290">
          <cell r="AH1290">
            <v>9.9705747391506446E-6</v>
          </cell>
        </row>
        <row r="1291">
          <cell r="AH1291">
            <v>9.9712426138825243E-6</v>
          </cell>
        </row>
        <row r="1292">
          <cell r="AH1292">
            <v>9.9718953723692038E-6</v>
          </cell>
        </row>
        <row r="1293">
          <cell r="AH1293">
            <v>9.9725333548242057E-6</v>
          </cell>
        </row>
        <row r="1294">
          <cell r="AH1294">
            <v>9.9731568938901587E-6</v>
          </cell>
        </row>
        <row r="1295">
          <cell r="AH1295">
            <v>9.9737663148033689E-6</v>
          </cell>
        </row>
        <row r="1296">
          <cell r="AH1296">
            <v>9.9743619355550449E-6</v>
          </cell>
        </row>
        <row r="1297">
          <cell r="AH1297">
            <v>9.9749440670491481E-6</v>
          </cell>
        </row>
        <row r="1298">
          <cell r="AH1298">
            <v>9.975513013256984E-6</v>
          </cell>
        </row>
        <row r="1299">
          <cell r="AH1299">
            <v>9.9760690713685595E-6</v>
          </cell>
        </row>
        <row r="1300">
          <cell r="AH1300">
            <v>9.9766125319407852E-6</v>
          </cell>
        </row>
        <row r="1301">
          <cell r="AH1301">
            <v>9.9771436790425874E-6</v>
          </cell>
        </row>
        <row r="1302">
          <cell r="AH1302">
            <v>9.9776627903969536E-6</v>
          </cell>
        </row>
        <row r="1303">
          <cell r="AH1303">
            <v>9.978170137520041E-6</v>
          </cell>
        </row>
        <row r="1304">
          <cell r="AH1304">
            <v>9.9786659858573011E-6</v>
          </cell>
        </row>
        <row r="1305">
          <cell r="AH1305">
            <v>9.9791505949167762E-6</v>
          </cell>
        </row>
        <row r="1306">
          <cell r="AH1306">
            <v>9.9796242183995519E-6</v>
          </cell>
        </row>
        <row r="1307">
          <cell r="AH1307">
            <v>9.9800871043274835E-6</v>
          </cell>
        </row>
        <row r="1308">
          <cell r="AH1308">
            <v>9.9805394951681803E-6</v>
          </cell>
        </row>
        <row r="1309">
          <cell r="AH1309">
            <v>9.9809816279573414E-6</v>
          </cell>
        </row>
        <row r="1310">
          <cell r="AH1310">
            <v>9.9814137344185036E-6</v>
          </cell>
        </row>
        <row r="1311">
          <cell r="AH1311">
            <v>9.9818360410802458E-6</v>
          </cell>
        </row>
        <row r="1312">
          <cell r="AH1312">
            <v>9.9822487693908431E-6</v>
          </cell>
        </row>
        <row r="1313">
          <cell r="AH1313">
            <v>9.9826521358305258E-6</v>
          </cell>
        </row>
        <row r="1314">
          <cell r="AH1314">
            <v>9.9830463520213075E-6</v>
          </cell>
        </row>
        <row r="1315">
          <cell r="AH1315">
            <v>9.9834316248344616E-6</v>
          </cell>
        </row>
        <row r="1316">
          <cell r="AH1316">
            <v>9.9838081564956942E-6</v>
          </cell>
        </row>
        <row r="1317">
          <cell r="AH1317">
            <v>9.9841761446880397E-6</v>
          </cell>
        </row>
        <row r="1318">
          <cell r="AH1318">
            <v>9.9845357826525782E-6</v>
          </cell>
        </row>
        <row r="1319">
          <cell r="AH1319">
            <v>9.9848872592869336E-6</v>
          </cell>
        </row>
        <row r="1320">
          <cell r="AH1320">
            <v>9.9852307592416814E-6</v>
          </cell>
        </row>
        <row r="1321">
          <cell r="AH1321">
            <v>9.9855664630146517E-6</v>
          </cell>
        </row>
        <row r="1322">
          <cell r="AH1322">
            <v>9.9858945470432107E-6</v>
          </cell>
        </row>
        <row r="1323">
          <cell r="AH1323">
            <v>9.9862151837945185E-6</v>
          </cell>
        </row>
        <row r="1324">
          <cell r="AH1324">
            <v>9.9865285418538457E-6</v>
          </cell>
        </row>
        <row r="1325">
          <cell r="AH1325">
            <v>9.9868347860109797E-6</v>
          </cell>
        </row>
        <row r="1326">
          <cell r="AH1326">
            <v>9.9871340773447122E-6</v>
          </cell>
        </row>
        <row r="1327">
          <cell r="AH1327">
            <v>9.9874265733055375E-6</v>
          </cell>
        </row>
        <row r="1328">
          <cell r="AH1328">
            <v>9.9877124277965282E-6</v>
          </cell>
        </row>
        <row r="1329">
          <cell r="AH1329">
            <v>9.9879917912524229E-6</v>
          </cell>
        </row>
        <row r="1330">
          <cell r="AH1330">
            <v>9.9882648107170369E-6</v>
          </cell>
        </row>
        <row r="1331">
          <cell r="AH1331">
            <v>9.9885316299189253E-6</v>
          </cell>
        </row>
        <row r="1332">
          <cell r="AH1332">
            <v>9.9887923893454482E-6</v>
          </cell>
        </row>
        <row r="1333">
          <cell r="AH1333">
            <v>9.9890472263151526E-6</v>
          </cell>
        </row>
        <row r="1334">
          <cell r="AH1334">
            <v>9.9892962750486251E-6</v>
          </cell>
        </row>
        <row r="1335">
          <cell r="AH1335">
            <v>9.9895396667377423E-6</v>
          </cell>
        </row>
        <row r="1336">
          <cell r="AH1336">
            <v>9.9897775296134447E-6</v>
          </cell>
        </row>
        <row r="1337">
          <cell r="AH1337">
            <v>9.9900099890119904E-6</v>
          </cell>
        </row>
        <row r="1338">
          <cell r="AH1338">
            <v>9.9902371674397443E-6</v>
          </cell>
        </row>
        <row r="1339">
          <cell r="AH1339">
            <v>9.9904591846365839E-6</v>
          </cell>
        </row>
        <row r="1340">
          <cell r="AH1340">
            <v>9.9906761576378646E-6</v>
          </cell>
        </row>
        <row r="1341">
          <cell r="AH1341">
            <v>9.9908882008350422E-6</v>
          </cell>
        </row>
        <row r="1342">
          <cell r="AH1342">
            <v>9.9910954260349427E-6</v>
          </cell>
        </row>
        <row r="1343">
          <cell r="AH1343">
            <v>9.9912979425177437E-6</v>
          </cell>
        </row>
        <row r="1344">
          <cell r="AH1344">
            <v>9.9914958570936696E-6</v>
          </cell>
        </row>
        <row r="1345">
          <cell r="AH1345">
            <v>9.9916892741583844E-6</v>
          </cell>
        </row>
        <row r="1346">
          <cell r="AH1346">
            <v>9.9918782957472623E-6</v>
          </cell>
        </row>
        <row r="1347">
          <cell r="AH1347">
            <v>9.9920630215883533E-6</v>
          </cell>
        </row>
        <row r="1348">
          <cell r="AH1348">
            <v>9.9922435491542245E-6</v>
          </cell>
        </row>
        <row r="1349">
          <cell r="AH1349">
            <v>9.9924199737126653E-6</v>
          </cell>
        </row>
        <row r="1350">
          <cell r="AH1350">
            <v>9.9925923883762171E-6</v>
          </cell>
        </row>
        <row r="1351">
          <cell r="AH1351">
            <v>9.992760884150662E-6</v>
          </cell>
        </row>
        <row r="1352">
          <cell r="AH1352">
            <v>9.9929255499823912E-6</v>
          </cell>
        </row>
        <row r="1353">
          <cell r="AH1353">
            <v>9.9930864728047424E-6</v>
          </cell>
        </row>
        <row r="1354">
          <cell r="AH1354">
            <v>9.9932437375832974E-6</v>
          </cell>
        </row>
        <row r="1355">
          <cell r="AH1355">
            <v>9.9933974273601804E-6</v>
          </cell>
        </row>
        <row r="1356">
          <cell r="AH1356">
            <v>9.9935476232973566E-6</v>
          </cell>
        </row>
        <row r="1357">
          <cell r="AH1357">
            <v>9.9936944047189973E-6</v>
          </cell>
        </row>
        <row r="1358">
          <cell r="AH1358">
            <v>9.9938378491528423E-6</v>
          </cell>
        </row>
        <row r="1359">
          <cell r="AH1359">
            <v>9.9939780323707204E-6</v>
          </cell>
        </row>
        <row r="1360">
          <cell r="AH1360">
            <v>9.9941150284280867E-6</v>
          </cell>
        </row>
        <row r="1361">
          <cell r="AH1361">
            <v>9.9942489097027293E-6</v>
          </cell>
        </row>
        <row r="1362">
          <cell r="AH1362">
            <v>9.9943797469326057E-6</v>
          </cell>
        </row>
        <row r="1363">
          <cell r="AH1363">
            <v>9.994507609252806E-6</v>
          </cell>
        </row>
        <row r="1364">
          <cell r="AH1364">
            <v>9.9946325642317211E-6</v>
          </cell>
        </row>
        <row r="1365">
          <cell r="AH1365">
            <v>9.9947546779063907E-6</v>
          </cell>
        </row>
        <row r="1366">
          <cell r="AH1366">
            <v>9.9948740148170494E-6</v>
          </cell>
        </row>
        <row r="1367">
          <cell r="AH1367">
            <v>9.9949906380409279E-6</v>
          </cell>
        </row>
        <row r="1368">
          <cell r="AH1368">
            <v>9.9951046092252654E-6</v>
          </cell>
        </row>
        <row r="1369">
          <cell r="AH1369">
            <v>9.9952159886196067E-6</v>
          </cell>
        </row>
        <row r="1370">
          <cell r="AH1370">
            <v>9.9953248351073667E-6</v>
          </cell>
        </row>
        <row r="1371">
          <cell r="AH1371">
            <v>9.9954312062366906E-6</v>
          </cell>
        </row>
        <row r="1372">
          <cell r="AH1372">
            <v>9.995535158250605E-6</v>
          </cell>
        </row>
        <row r="1373">
          <cell r="AH1373">
            <v>9.9956367461165354E-6</v>
          </cell>
        </row>
        <row r="1374">
          <cell r="AH1374">
            <v>9.9957360235551121E-6</v>
          </cell>
        </row>
        <row r="1375">
          <cell r="AH1375">
            <v>9.9958330430683562E-6</v>
          </cell>
        </row>
        <row r="1376">
          <cell r="AH1376">
            <v>9.9959278559672365E-6</v>
          </cell>
        </row>
        <row r="1377">
          <cell r="AH1377">
            <v>9.9960205123985904E-6</v>
          </cell>
        </row>
        <row r="1378">
          <cell r="AH1378">
            <v>9.9961110613714545E-6</v>
          </cell>
        </row>
        <row r="1379">
          <cell r="AH1379">
            <v>9.9961995507827994E-6</v>
          </cell>
        </row>
        <row r="1380">
          <cell r="AH1380">
            <v>9.9962860274426846E-6</v>
          </cell>
        </row>
        <row r="1381">
          <cell r="AH1381">
            <v>9.9963705370988495E-6</v>
          </cell>
        </row>
        <row r="1382">
          <cell r="AH1382">
            <v>9.9964531244607492E-6</v>
          </cell>
        </row>
        <row r="1383">
          <cell r="AH1383">
            <v>9.9965338332230409E-6</v>
          </cell>
        </row>
        <row r="1384">
          <cell r="AH1384">
            <v>9.9966127060885804E-6</v>
          </cell>
        </row>
        <row r="1385">
          <cell r="AH1385">
            <v>9.9966897847908388E-6</v>
          </cell>
        </row>
        <row r="1386">
          <cell r="AH1386">
            <v>9.996765110115872E-6</v>
          </cell>
        </row>
        <row r="1387">
          <cell r="AH1387">
            <v>9.9968387219237664E-6</v>
          </cell>
        </row>
        <row r="1388">
          <cell r="AH1388">
            <v>9.9969106591696012E-6</v>
          </cell>
        </row>
        <row r="1389">
          <cell r="AH1389">
            <v>9.9969809599239548E-6</v>
          </cell>
        </row>
        <row r="1390">
          <cell r="AH1390">
            <v>9.9970496613929155E-6</v>
          </cell>
        </row>
        <row r="1391">
          <cell r="AH1391">
            <v>9.9971167999377036E-6</v>
          </cell>
        </row>
        <row r="1392">
          <cell r="AH1392">
            <v>9.9971824110937771E-6</v>
          </cell>
        </row>
        <row r="1393">
          <cell r="AH1393">
            <v>9.9972465295895496E-6</v>
          </cell>
        </row>
        <row r="1394">
          <cell r="AH1394">
            <v>9.9973091893646961E-6</v>
          </cell>
        </row>
        <row r="1395">
          <cell r="AH1395">
            <v>9.997370423588007E-6</v>
          </cell>
        </row>
        <row r="1396">
          <cell r="AH1396">
            <v>9.9974302646748674E-6</v>
          </cell>
        </row>
        <row r="1397">
          <cell r="AH1397">
            <v>9.9974887443043214E-6</v>
          </cell>
        </row>
        <row r="1398">
          <cell r="AH1398">
            <v>9.9975458934358009E-6</v>
          </cell>
        </row>
        <row r="1399">
          <cell r="AH1399">
            <v>9.9976017423253974E-6</v>
          </cell>
        </row>
        <row r="1400">
          <cell r="AH1400">
            <v>9.99765632054183E-6</v>
          </cell>
        </row>
        <row r="1401">
          <cell r="AH1401">
            <v>9.9977096569820376E-6</v>
          </cell>
        </row>
        <row r="1402">
          <cell r="AH1402">
            <v>9.9977617798863935E-6</v>
          </cell>
        </row>
        <row r="1403">
          <cell r="AH1403">
            <v>9.9978127168536129E-6</v>
          </cell>
        </row>
        <row r="1404">
          <cell r="AH1404">
            <v>9.9978624948552967E-6</v>
          </cell>
        </row>
        <row r="1405">
          <cell r="AH1405">
            <v>9.9979111402501633E-6</v>
          </cell>
        </row>
        <row r="1406">
          <cell r="AH1406">
            <v>9.9979586787979483E-6</v>
          </cell>
        </row>
        <row r="1407">
          <cell r="AH1407">
            <v>9.9980051356729892E-6</v>
          </cell>
        </row>
        <row r="1408">
          <cell r="AH1408">
            <v>9.9993690824597447E-6</v>
          </cell>
        </row>
        <row r="1409">
          <cell r="AH1409">
            <v>9.9998004777490985E-6</v>
          </cell>
        </row>
        <row r="1410">
          <cell r="AH1410">
            <v>9.9999369046636179E-6</v>
          </cell>
        </row>
      </sheetData>
      <sheetData sheetId="3"/>
      <sheetData sheetId="4">
        <row r="2">
          <cell r="AE2" t="str">
            <v>H3PO4</v>
          </cell>
          <cell r="AF2" t="str">
            <v>H2PO4-</v>
          </cell>
          <cell r="AG2" t="str">
            <v>HPO42-</v>
          </cell>
          <cell r="AH2" t="str">
            <v>PO43-</v>
          </cell>
        </row>
        <row r="3">
          <cell r="N3">
            <v>-2</v>
          </cell>
          <cell r="AH3">
            <v>9.9992414799640676E-35</v>
          </cell>
          <cell r="AK3">
            <v>6.0000329433560244</v>
          </cell>
          <cell r="AL3">
            <v>10.120032943356025</v>
          </cell>
          <cell r="AM3">
            <v>19.330032943356027</v>
          </cell>
          <cell r="AN3">
            <v>34.000032943356025</v>
          </cell>
        </row>
        <row r="4">
          <cell r="N4">
            <v>-1.5</v>
          </cell>
          <cell r="AH4">
            <v>3.1615192645182942E-33</v>
          </cell>
          <cell r="AK4">
            <v>6.0001041674966551</v>
          </cell>
          <cell r="AL4">
            <v>9.6201041674966561</v>
          </cell>
          <cell r="AM4">
            <v>18.330104167496657</v>
          </cell>
          <cell r="AN4">
            <v>32.500104167496659</v>
          </cell>
        </row>
        <row r="5">
          <cell r="N5">
            <v>-1</v>
          </cell>
          <cell r="AH5">
            <v>9.9924199742404645E-32</v>
          </cell>
          <cell r="AK5">
            <v>6.000329321164922</v>
          </cell>
          <cell r="AL5">
            <v>9.1203293211649221</v>
          </cell>
          <cell r="AM5">
            <v>17.330329321164925</v>
          </cell>
          <cell r="AN5">
            <v>31.000329321164926</v>
          </cell>
        </row>
        <row r="6">
          <cell r="N6">
            <v>-0.5</v>
          </cell>
          <cell r="AH6">
            <v>3.1547100377323282E-30</v>
          </cell>
          <cell r="AK6">
            <v>6.0010405523627783</v>
          </cell>
          <cell r="AL6">
            <v>8.6210405523627784</v>
          </cell>
          <cell r="AM6">
            <v>16.331040552362779</v>
          </cell>
          <cell r="AN6">
            <v>29.501040552362781</v>
          </cell>
        </row>
        <row r="7">
          <cell r="N7">
            <v>0</v>
          </cell>
          <cell r="AH7">
            <v>9.9247133455326593E-29</v>
          </cell>
          <cell r="AK7">
            <v>6.0032820280662262</v>
          </cell>
          <cell r="AL7">
            <v>8.1232820280662263</v>
          </cell>
          <cell r="AM7">
            <v>15.333282028066227</v>
          </cell>
          <cell r="AN7">
            <v>28.003282028066231</v>
          </cell>
        </row>
        <row r="8">
          <cell r="N8">
            <v>0.01</v>
          </cell>
          <cell r="AH8">
            <v>1.0632657351059734E-28</v>
          </cell>
          <cell r="AK8">
            <v>6.0033581815091814</v>
          </cell>
          <cell r="AL8">
            <v>8.1133581815091809</v>
          </cell>
          <cell r="AM8">
            <v>15.313358181509182</v>
          </cell>
          <cell r="AN8">
            <v>27.973358181509184</v>
          </cell>
        </row>
        <row r="9">
          <cell r="N9">
            <v>0.02</v>
          </cell>
          <cell r="AH9">
            <v>1.1391053852146481E-28</v>
          </cell>
          <cell r="AK9">
            <v>6.0034360949727059</v>
          </cell>
          <cell r="AL9">
            <v>8.1034360949727056</v>
          </cell>
          <cell r="AM9">
            <v>15.293436094972707</v>
          </cell>
          <cell r="AN9">
            <v>27.943436094972707</v>
          </cell>
        </row>
        <row r="10">
          <cell r="N10">
            <v>0.03</v>
          </cell>
          <cell r="AH10">
            <v>1.2203493978474786E-28</v>
          </cell>
          <cell r="AK10">
            <v>6.0035158088067764</v>
          </cell>
          <cell r="AL10">
            <v>8.0935158088067762</v>
          </cell>
          <cell r="AM10">
            <v>15.273515808806778</v>
          </cell>
          <cell r="AN10">
            <v>27.913515808806778</v>
          </cell>
        </row>
        <row r="11">
          <cell r="N11">
            <v>0.04</v>
          </cell>
          <cell r="AH11">
            <v>1.307382404629723E-28</v>
          </cell>
          <cell r="AK11">
            <v>6.0035973642711538</v>
          </cell>
          <cell r="AL11">
            <v>8.0835973642711547</v>
          </cell>
          <cell r="AM11">
            <v>15.253597364271155</v>
          </cell>
          <cell r="AN11">
            <v>27.883597364271157</v>
          </cell>
        </row>
        <row r="12">
          <cell r="N12">
            <v>0.05</v>
          </cell>
          <cell r="AH12">
            <v>1.4006163651449651E-28</v>
          </cell>
          <cell r="AK12">
            <v>6.003680803555187</v>
          </cell>
          <cell r="AL12">
            <v>8.0736808035551881</v>
          </cell>
          <cell r="AM12">
            <v>15.233680803555188</v>
          </cell>
          <cell r="AN12">
            <v>27.853680803555189</v>
          </cell>
        </row>
        <row r="13">
          <cell r="N13">
            <v>0.06</v>
          </cell>
          <cell r="AH13">
            <v>1.5004925041300099E-28</v>
          </cell>
          <cell r="AK13">
            <v>6.00376616979801</v>
          </cell>
          <cell r="AL13">
            <v>8.0637661697980096</v>
          </cell>
          <cell r="AM13">
            <v>15.213766169798012</v>
          </cell>
          <cell r="AN13">
            <v>27.823766169798013</v>
          </cell>
        </row>
        <row r="14">
          <cell r="N14">
            <v>7.0000000000000007E-2</v>
          </cell>
          <cell r="AH14">
            <v>1.6074833855668334E-28</v>
          </cell>
          <cell r="AK14">
            <v>6.003853507109139</v>
          </cell>
          <cell r="AL14">
            <v>8.0538535071091388</v>
          </cell>
          <cell r="AM14">
            <v>15.193853507109141</v>
          </cell>
          <cell r="AN14">
            <v>27.793853507109141</v>
          </cell>
        </row>
        <row r="15">
          <cell r="N15">
            <v>0.08</v>
          </cell>
          <cell r="AH15">
            <v>1.7220951333053205E-28</v>
          </cell>
          <cell r="AK15">
            <v>6.0039428605894907</v>
          </cell>
          <cell r="AL15">
            <v>8.0439428605894907</v>
          </cell>
          <cell r="AM15">
            <v>15.173942860589491</v>
          </cell>
          <cell r="AN15">
            <v>27.763942860589495</v>
          </cell>
        </row>
        <row r="16">
          <cell r="N16">
            <v>0.09</v>
          </cell>
          <cell r="AH16">
            <v>1.8448698085246276E-28</v>
          </cell>
          <cell r="AK16">
            <v>6.0040342763528036</v>
          </cell>
          <cell r="AL16">
            <v>8.0340342763528039</v>
          </cell>
          <cell r="AM16">
            <v>15.154034276352805</v>
          </cell>
          <cell r="AN16">
            <v>27.734034276352805</v>
          </cell>
        </row>
        <row r="17">
          <cell r="N17">
            <v>0.1</v>
          </cell>
          <cell r="AH17">
            <v>1.9763879550618884E-28</v>
          </cell>
          <cell r="AK17">
            <v>6.0041278015474919</v>
          </cell>
          <cell r="AL17">
            <v>8.0241278015474933</v>
          </cell>
          <cell r="AM17">
            <v>15.134127801547493</v>
          </cell>
          <cell r="AN17">
            <v>27.704127801547493</v>
          </cell>
        </row>
        <row r="18">
          <cell r="N18">
            <v>0.11</v>
          </cell>
          <cell r="AH18">
            <v>2.1172713244079543E-28</v>
          </cell>
          <cell r="AK18">
            <v>6.0042234843789277</v>
          </cell>
          <cell r="AL18">
            <v>8.0142234843789275</v>
          </cell>
          <cell r="AM18">
            <v>15.114223484378929</v>
          </cell>
          <cell r="AN18">
            <v>27.674223484378931</v>
          </cell>
        </row>
        <row r="19">
          <cell r="N19">
            <v>0.12</v>
          </cell>
          <cell r="AH19">
            <v>2.2681857929941668E-28</v>
          </cell>
          <cell r="AK19">
            <v>6.0043213741321555</v>
          </cell>
          <cell r="AL19">
            <v>8.0043213741321555</v>
          </cell>
          <cell r="AM19">
            <v>15.094321374132157</v>
          </cell>
          <cell r="AN19">
            <v>27.644321374132158</v>
          </cell>
        </row>
        <row r="20">
          <cell r="N20">
            <v>0.13</v>
          </cell>
          <cell r="AH20">
            <v>2.4298444852757363E-28</v>
          </cell>
          <cell r="AK20">
            <v>6.0044215211950496</v>
          </cell>
          <cell r="AL20">
            <v>7.9944215211950498</v>
          </cell>
          <cell r="AM20">
            <v>15.074421521195051</v>
          </cell>
          <cell r="AN20">
            <v>27.614421521195052</v>
          </cell>
        </row>
        <row r="21">
          <cell r="N21">
            <v>0.14000000000000001</v>
          </cell>
          <cell r="AH21">
            <v>2.6030111170597588E-28</v>
          </cell>
          <cell r="AK21">
            <v>6.0045239770819263</v>
          </cell>
          <cell r="AL21">
            <v>7.9845239770819267</v>
          </cell>
          <cell r="AM21">
            <v>15.054523977081928</v>
          </cell>
          <cell r="AN21">
            <v>27.584523977081929</v>
          </cell>
        </row>
        <row r="22">
          <cell r="N22">
            <v>0.15</v>
          </cell>
          <cell r="AH22">
            <v>2.7885035745336834E-28</v>
          </cell>
          <cell r="AK22">
            <v>6.0046287944576031</v>
          </cell>
          <cell r="AL22">
            <v>7.9746287944576038</v>
          </cell>
          <cell r="AM22">
            <v>15.034628794457605</v>
          </cell>
          <cell r="AN22">
            <v>27.554628794457606</v>
          </cell>
        </row>
        <row r="23">
          <cell r="N23">
            <v>0.16</v>
          </cell>
          <cell r="AH23">
            <v>2.9871977455274068E-28</v>
          </cell>
          <cell r="AK23">
            <v>6.0047360271619254</v>
          </cell>
          <cell r="AL23">
            <v>7.9647360271619254</v>
          </cell>
          <cell r="AM23">
            <v>15.014736027161927</v>
          </cell>
          <cell r="AN23">
            <v>27.524736027161929</v>
          </cell>
        </row>
        <row r="24">
          <cell r="N24">
            <v>0.17</v>
          </cell>
          <cell r="AH24">
            <v>3.2000316206940072E-28</v>
          </cell>
          <cell r="AK24">
            <v>6.0048457302347567</v>
          </cell>
          <cell r="AL24">
            <v>7.9548457302347568</v>
          </cell>
          <cell r="AM24">
            <v>14.994845730234758</v>
          </cell>
          <cell r="AN24">
            <v>27.494845730234758</v>
          </cell>
        </row>
        <row r="25">
          <cell r="N25">
            <v>0.18</v>
          </cell>
          <cell r="AH25">
            <v>3.428009683525454E-28</v>
          </cell>
          <cell r="AK25">
            <v>6.0049579599414473</v>
          </cell>
          <cell r="AL25">
            <v>7.9449579599414477</v>
          </cell>
          <cell r="AM25">
            <v>14.974957959941449</v>
          </cell>
          <cell r="AN25">
            <v>27.464957959941451</v>
          </cell>
        </row>
        <row r="26">
          <cell r="N26">
            <v>0.19</v>
          </cell>
          <cell r="AH26">
            <v>3.6722076094358536E-28</v>
          </cell>
          <cell r="AK26">
            <v>6.0050727737987835</v>
          </cell>
          <cell r="AL26">
            <v>7.9350727737987832</v>
          </cell>
          <cell r="AM26">
            <v>14.955072773798785</v>
          </cell>
          <cell r="AN26">
            <v>27.435072773798787</v>
          </cell>
        </row>
        <row r="27">
          <cell r="N27">
            <v>0.2</v>
          </cell>
          <cell r="AH27">
            <v>3.9337772955516891E-28</v>
          </cell>
          <cell r="AK27">
            <v>6.0051902306014151</v>
          </cell>
          <cell r="AL27">
            <v>7.925190230601415</v>
          </cell>
          <cell r="AM27">
            <v>14.935190230601416</v>
          </cell>
          <cell r="AN27">
            <v>27.405190230601416</v>
          </cell>
        </row>
        <row r="28">
          <cell r="N28">
            <v>0.21</v>
          </cell>
          <cell r="AH28">
            <v>4.2139522443523898E-28</v>
          </cell>
          <cell r="AK28">
            <v>6.0053103904487886</v>
          </cell>
          <cell r="AL28">
            <v>7.9153103904487887</v>
          </cell>
          <cell r="AM28">
            <v>14.91531039044879</v>
          </cell>
          <cell r="AN28">
            <v>27.375310390448792</v>
          </cell>
        </row>
        <row r="29">
          <cell r="N29">
            <v>0.22</v>
          </cell>
          <cell r="AH29">
            <v>4.5140533259116518E-28</v>
          </cell>
          <cell r="AK29">
            <v>6.0054333147725698</v>
          </cell>
          <cell r="AL29">
            <v>7.9054333147725702</v>
          </cell>
          <cell r="AM29">
            <v>14.895433314772571</v>
          </cell>
          <cell r="AN29">
            <v>27.345433314772574</v>
          </cell>
        </row>
        <row r="30">
          <cell r="N30">
            <v>0.23</v>
          </cell>
          <cell r="AH30">
            <v>4.835494945207746E-28</v>
          </cell>
          <cell r="AK30">
            <v>6.0055590663645742</v>
          </cell>
          <cell r="AL30">
            <v>7.8955590663645747</v>
          </cell>
          <cell r="AM30">
            <v>14.875559066364575</v>
          </cell>
          <cell r="AN30">
            <v>27.315559066364578</v>
          </cell>
        </row>
        <row r="31">
          <cell r="N31">
            <v>0.24</v>
          </cell>
          <cell r="AH31">
            <v>5.1797916428065617E-28</v>
          </cell>
          <cell r="AK31">
            <v>6.0056877094052084</v>
          </cell>
          <cell r="AL31">
            <v>7.8856877094052082</v>
          </cell>
          <cell r="AM31">
            <v>14.85568770940521</v>
          </cell>
          <cell r="AN31">
            <v>27.285687709405209</v>
          </cell>
        </row>
        <row r="32">
          <cell r="N32">
            <v>0.25</v>
          </cell>
          <cell r="AH32">
            <v>5.5485651591827395E-28</v>
          </cell>
          <cell r="AK32">
            <v>6.0058193094924262</v>
          </cell>
          <cell r="AL32">
            <v>7.8758193094924263</v>
          </cell>
          <cell r="AM32">
            <v>14.835819309492427</v>
          </cell>
          <cell r="AN32">
            <v>27.255819309492427</v>
          </cell>
        </row>
        <row r="33">
          <cell r="N33">
            <v>0.26</v>
          </cell>
          <cell r="AH33">
            <v>5.9435519950400446E-28</v>
          </cell>
          <cell r="AK33">
            <v>6.0059539336712096</v>
          </cell>
          <cell r="AL33">
            <v>7.8659539336712099</v>
          </cell>
          <cell r="AM33">
            <v>14.81595393367121</v>
          </cell>
          <cell r="AN33">
            <v>27.225953933671214</v>
          </cell>
        </row>
        <row r="34">
          <cell r="N34">
            <v>0.27</v>
          </cell>
          <cell r="AH34">
            <v>6.3666115022317869E-28</v>
          </cell>
          <cell r="AK34">
            <v>6.0060916504635751</v>
          </cell>
          <cell r="AL34">
            <v>7.8560916504635756</v>
          </cell>
          <cell r="AM34">
            <v>14.796091650463577</v>
          </cell>
          <cell r="AN34">
            <v>27.196091650463579</v>
          </cell>
        </row>
        <row r="35">
          <cell r="N35">
            <v>0.28000000000000003</v>
          </cell>
          <cell r="AH35">
            <v>6.8197345422744223E-28</v>
          </cell>
          <cell r="AK35">
            <v>6.0062325298991102</v>
          </cell>
          <cell r="AL35">
            <v>7.84623252989911</v>
          </cell>
          <cell r="AM35">
            <v>14.776232529899112</v>
          </cell>
          <cell r="AN35">
            <v>27.166232529899112</v>
          </cell>
        </row>
        <row r="36">
          <cell r="N36">
            <v>0.28999999999999998</v>
          </cell>
          <cell r="AH36">
            <v>7.3050527520037059E-28</v>
          </cell>
          <cell r="AK36">
            <v>6.0063766435460542</v>
          </cell>
          <cell r="AL36">
            <v>7.8363766435460551</v>
          </cell>
          <cell r="AM36">
            <v>14.756376643546055</v>
          </cell>
          <cell r="AN36">
            <v>27.136376643546058</v>
          </cell>
        </row>
        <row r="37">
          <cell r="N37">
            <v>0.3</v>
          </cell>
          <cell r="AH37">
            <v>7.8248484586531858E-28</v>
          </cell>
          <cell r="AK37">
            <v>6.0065240645429165</v>
          </cell>
          <cell r="AL37">
            <v>7.8265240645429168</v>
          </cell>
          <cell r="AM37">
            <v>14.736524064542918</v>
          </cell>
          <cell r="AN37">
            <v>27.106524064542917</v>
          </cell>
        </row>
        <row r="38">
          <cell r="N38">
            <v>0.31</v>
          </cell>
          <cell r="AH38">
            <v>8.3815652895513912E-28</v>
          </cell>
          <cell r="AK38">
            <v>6.0066748676306423</v>
          </cell>
          <cell r="AL38">
            <v>7.8166748676306419</v>
          </cell>
          <cell r="AM38">
            <v>14.716674867630644</v>
          </cell>
          <cell r="AN38">
            <v>27.076674867630643</v>
          </cell>
        </row>
        <row r="39">
          <cell r="N39">
            <v>0.32</v>
          </cell>
          <cell r="AH39">
            <v>8.9778195247494869E-28</v>
          </cell>
          <cell r="AK39">
            <v>6.0068291291853342</v>
          </cell>
          <cell r="AL39">
            <v>7.8068291291853349</v>
          </cell>
          <cell r="AM39">
            <v>14.696829129185335</v>
          </cell>
          <cell r="AN39">
            <v>27.046829129185337</v>
          </cell>
        </row>
        <row r="40">
          <cell r="N40">
            <v>0.33</v>
          </cell>
          <cell r="AH40">
            <v>9.6164122442181301E-28</v>
          </cell>
          <cell r="AK40">
            <v>6.0069869272515284</v>
          </cell>
          <cell r="AL40">
            <v>7.7969869272515293</v>
          </cell>
          <cell r="AM40">
            <v>14.67698692725153</v>
          </cell>
          <cell r="AN40">
            <v>27.01698692725153</v>
          </cell>
        </row>
        <row r="41">
          <cell r="N41">
            <v>0.34</v>
          </cell>
          <cell r="AH41">
            <v>1.0300342324805614E-27</v>
          </cell>
          <cell r="AK41">
            <v>6.0071483415760287</v>
          </cell>
          <cell r="AL41">
            <v>7.787148341576029</v>
          </cell>
          <cell r="AM41">
            <v>14.657148341576031</v>
          </cell>
          <cell r="AN41">
            <v>26.987148341576031</v>
          </cell>
        </row>
        <row r="42">
          <cell r="N42">
            <v>0.35</v>
          </cell>
          <cell r="AH42">
            <v>1.1032820345943611E-27</v>
          </cell>
          <cell r="AK42">
            <v>6.0073134536423076</v>
          </cell>
          <cell r="AL42">
            <v>7.7773134536423081</v>
          </cell>
          <cell r="AM42">
            <v>14.637313453642308</v>
          </cell>
          <cell r="AN42">
            <v>26.95731345364231</v>
          </cell>
        </row>
        <row r="43">
          <cell r="N43">
            <v>0.36</v>
          </cell>
          <cell r="AH43">
            <v>1.1817283467138469E-27</v>
          </cell>
          <cell r="AK43">
            <v>6.0074823467054745</v>
          </cell>
          <cell r="AL43">
            <v>7.7674823467054752</v>
          </cell>
          <cell r="AM43">
            <v>14.617482346705476</v>
          </cell>
          <cell r="AN43">
            <v>26.927482346705478</v>
          </cell>
        </row>
        <row r="44">
          <cell r="N44">
            <v>0.37</v>
          </cell>
          <cell r="AH44">
            <v>1.2657411344611545E-27</v>
          </cell>
          <cell r="AK44">
            <v>6.0076551058278129</v>
          </cell>
          <cell r="AL44">
            <v>7.7576551058278138</v>
          </cell>
          <cell r="AM44">
            <v>14.597655105827815</v>
          </cell>
          <cell r="AN44">
            <v>26.897655105827816</v>
          </cell>
        </row>
        <row r="45">
          <cell r="N45">
            <v>0.38</v>
          </cell>
          <cell r="AH45">
            <v>1.3557143159070652E-27</v>
          </cell>
          <cell r="AK45">
            <v>6.0078318179148962</v>
          </cell>
          <cell r="AL45">
            <v>7.7478318179148964</v>
          </cell>
          <cell r="AM45">
            <v>14.577831817914898</v>
          </cell>
          <cell r="AN45">
            <v>26.867831817914897</v>
          </cell>
        </row>
        <row r="46">
          <cell r="N46">
            <v>0.39</v>
          </cell>
          <cell r="AH46">
            <v>1.4520695831524348E-27</v>
          </cell>
          <cell r="AK46">
            <v>6.0080125717522703</v>
          </cell>
          <cell r="AL46">
            <v>7.7380125717522708</v>
          </cell>
          <cell r="AM46">
            <v>14.558012571752272</v>
          </cell>
          <cell r="AN46">
            <v>26.838012571752273</v>
          </cell>
        </row>
        <row r="47">
          <cell r="N47">
            <v>0.4</v>
          </cell>
          <cell r="AH47">
            <v>1.5552583509313709E-27</v>
          </cell>
          <cell r="AK47">
            <v>6.0081974580427238</v>
          </cell>
          <cell r="AL47">
            <v>7.7281974580427244</v>
          </cell>
          <cell r="AM47">
            <v>14.538197458042726</v>
          </cell>
          <cell r="AN47">
            <v>26.808197458042727</v>
          </cell>
        </row>
        <row r="48">
          <cell r="N48">
            <v>0.41</v>
          </cell>
          <cell r="AH48">
            <v>1.6657638410152731E-27</v>
          </cell>
          <cell r="AK48">
            <v>6.0083865694441343</v>
          </cell>
          <cell r="AL48">
            <v>7.7183865694441351</v>
          </cell>
          <cell r="AM48">
            <v>14.518386569444136</v>
          </cell>
          <cell r="AN48">
            <v>26.778386569444137</v>
          </cell>
        </row>
        <row r="49">
          <cell r="N49">
            <v>0.42</v>
          </cell>
          <cell r="AH49">
            <v>1.784103311796343E-27</v>
          </cell>
          <cell r="AK49">
            <v>6.0085800006078935</v>
          </cell>
          <cell r="AL49">
            <v>7.7085800006078937</v>
          </cell>
          <cell r="AM49">
            <v>14.498580000607895</v>
          </cell>
          <cell r="AN49">
            <v>26.748580000607895</v>
          </cell>
        </row>
        <row r="50">
          <cell r="N50">
            <v>0.43</v>
          </cell>
          <cell r="AH50">
            <v>1.9108304430688622E-27</v>
          </cell>
          <cell r="AK50">
            <v>6.0087778482179157</v>
          </cell>
          <cell r="AL50">
            <v>7.6987778482179161</v>
          </cell>
          <cell r="AM50">
            <v>14.478777848217916</v>
          </cell>
          <cell r="AN50">
            <v>26.718777848217918</v>
          </cell>
        </row>
        <row r="51">
          <cell r="N51">
            <v>0.44</v>
          </cell>
          <cell r="AH51">
            <v>2.0465378867091591E-27</v>
          </cell>
          <cell r="AK51">
            <v>6.0089802110302299</v>
          </cell>
          <cell r="AL51">
            <v>7.6889802110302305</v>
          </cell>
          <cell r="AM51">
            <v>14.458980211030232</v>
          </cell>
          <cell r="AN51">
            <v>26.688980211030234</v>
          </cell>
        </row>
        <row r="52">
          <cell r="N52">
            <v>0.45</v>
          </cell>
          <cell r="AH52">
            <v>2.1918599946834959E-27</v>
          </cell>
          <cell r="AK52">
            <v>6.0091871899131544</v>
          </cell>
          <cell r="AL52">
            <v>7.6791871899131543</v>
          </cell>
          <cell r="AM52">
            <v>14.439187189913156</v>
          </cell>
          <cell r="AN52">
            <v>26.659187189913158</v>
          </cell>
        </row>
        <row r="53">
          <cell r="N53">
            <v>0.46</v>
          </cell>
          <cell r="AH53">
            <v>2.3474757365900884E-27</v>
          </cell>
          <cell r="AK53">
            <v>6.009398887888044</v>
          </cell>
          <cell r="AL53">
            <v>7.669398887888045</v>
          </cell>
          <cell r="AM53">
            <v>14.419398887888045</v>
          </cell>
          <cell r="AN53">
            <v>26.629398887888048</v>
          </cell>
        </row>
        <row r="54">
          <cell r="N54">
            <v>0.47</v>
          </cell>
          <cell r="AH54">
            <v>2.5141118197704067E-27</v>
          </cell>
          <cell r="AK54">
            <v>6.0096154101706309</v>
          </cell>
          <cell r="AL54">
            <v>7.6596154101706313</v>
          </cell>
          <cell r="AM54">
            <v>14.399615410170632</v>
          </cell>
          <cell r="AN54">
            <v>26.599615410170632</v>
          </cell>
        </row>
        <row r="55">
          <cell r="N55">
            <v>0.48</v>
          </cell>
          <cell r="AH55">
            <v>2.6925460259088693E-27</v>
          </cell>
          <cell r="AK55">
            <v>6.0098368642129296</v>
          </cell>
          <cell r="AL55">
            <v>7.6498368642129302</v>
          </cell>
          <cell r="AM55">
            <v>14.379836864212932</v>
          </cell>
          <cell r="AN55">
            <v>26.569836864212931</v>
          </cell>
        </row>
        <row r="56">
          <cell r="N56">
            <v>0.49</v>
          </cell>
          <cell r="AH56">
            <v>2.8836107789831554E-27</v>
          </cell>
          <cell r="AK56">
            <v>6.0100633597457271</v>
          </cell>
          <cell r="AL56">
            <v>7.6400633597457279</v>
          </cell>
          <cell r="AM56">
            <v>14.360063359745729</v>
          </cell>
          <cell r="AN56">
            <v>26.54006335974573</v>
          </cell>
        </row>
        <row r="57">
          <cell r="N57">
            <v>0.5</v>
          </cell>
          <cell r="AH57">
            <v>3.0881969604327567E-27</v>
          </cell>
          <cell r="AK57">
            <v>6.0102950088216369</v>
          </cell>
          <cell r="AL57">
            <v>7.6302950088216379</v>
          </cell>
          <cell r="AM57">
            <v>14.340295008821638</v>
          </cell>
          <cell r="AN57">
            <v>26.51029500882164</v>
          </cell>
        </row>
        <row r="58">
          <cell r="N58">
            <v>0.51</v>
          </cell>
          <cell r="AH58">
            <v>3.3072579884856946E-27</v>
          </cell>
          <cell r="AK58">
            <v>6.0105319258587278</v>
          </cell>
          <cell r="AL58">
            <v>7.6205319258587281</v>
          </cell>
          <cell r="AM58">
            <v>14.320531925858729</v>
          </cell>
          <cell r="AN58">
            <v>26.480531925858731</v>
          </cell>
        </row>
        <row r="59">
          <cell r="N59">
            <v>0.52</v>
          </cell>
          <cell r="AH59">
            <v>3.5418141797265618E-27</v>
          </cell>
          <cell r="AK59">
            <v>6.0107742276847089</v>
          </cell>
          <cell r="AL59">
            <v>7.6107742276847095</v>
          </cell>
          <cell r="AM59">
            <v>14.300774227684709</v>
          </cell>
          <cell r="AN59">
            <v>26.450774227684711</v>
          </cell>
        </row>
        <row r="60">
          <cell r="N60">
            <v>0.53</v>
          </cell>
          <cell r="AH60">
            <v>3.7929574122077903E-27</v>
          </cell>
          <cell r="AK60">
            <v>6.0110220335816757</v>
          </cell>
          <cell r="AL60">
            <v>7.6010220335816756</v>
          </cell>
          <cell r="AM60">
            <v>14.281022033581676</v>
          </cell>
          <cell r="AN60">
            <v>26.421022033581679</v>
          </cell>
        </row>
        <row r="61">
          <cell r="N61">
            <v>0.54</v>
          </cell>
          <cell r="AH61">
            <v>4.0618561107051091E-27</v>
          </cell>
          <cell r="AK61">
            <v>6.0112754653314084</v>
          </cell>
          <cell r="AL61">
            <v>7.5912754653314085</v>
          </cell>
          <cell r="AM61">
            <v>14.26127546533141</v>
          </cell>
          <cell r="AN61">
            <v>26.391275465331411</v>
          </cell>
        </row>
        <row r="62">
          <cell r="N62">
            <v>0.55000000000000004</v>
          </cell>
          <cell r="AH62">
            <v>4.3497605761030126E-27</v>
          </cell>
          <cell r="AK62">
            <v>6.0115346472612092</v>
          </cell>
          <cell r="AL62">
            <v>7.5815346472612095</v>
          </cell>
          <cell r="AM62">
            <v>14.241534647261211</v>
          </cell>
          <cell r="AN62">
            <v>26.361534647261212</v>
          </cell>
        </row>
        <row r="63">
          <cell r="N63">
            <v>0.56000000000000005</v>
          </cell>
          <cell r="AH63">
            <v>4.6580086823714466E-27</v>
          </cell>
          <cell r="AK63">
            <v>6.0117997062902804</v>
          </cell>
          <cell r="AL63">
            <v>7.5717997062902809</v>
          </cell>
          <cell r="AM63">
            <v>14.221799706290282</v>
          </cell>
          <cell r="AN63">
            <v>26.331799706290283</v>
          </cell>
        </row>
        <row r="64">
          <cell r="N64">
            <v>0.56999999999999995</v>
          </cell>
          <cell r="AH64">
            <v>4.9880319661676943E-27</v>
          </cell>
          <cell r="AK64">
            <v>6.0120707719766218</v>
          </cell>
          <cell r="AL64">
            <v>7.5620707719766216</v>
          </cell>
          <cell r="AM64">
            <v>14.202070771976622</v>
          </cell>
          <cell r="AN64">
            <v>26.302070771976624</v>
          </cell>
        </row>
        <row r="65">
          <cell r="N65">
            <v>0.57999999999999996</v>
          </cell>
          <cell r="AH65">
            <v>5.3413621357724183E-27</v>
          </cell>
          <cell r="AK65">
            <v>6.0123479765644507</v>
          </cell>
          <cell r="AL65">
            <v>7.5523479765644508</v>
          </cell>
          <cell r="AM65">
            <v>14.182347976564452</v>
          </cell>
          <cell r="AN65">
            <v>26.272347976564454</v>
          </cell>
        </row>
        <row r="66">
          <cell r="N66">
            <v>0.59</v>
          </cell>
          <cell r="AH66">
            <v>5.7196380278539722E-27</v>
          </cell>
          <cell r="AK66">
            <v>6.0126314550321247</v>
          </cell>
          <cell r="AL66">
            <v>7.542631455032125</v>
          </cell>
          <cell r="AM66">
            <v>14.162631455032125</v>
          </cell>
          <cell r="AN66">
            <v>26.242631455032129</v>
          </cell>
        </row>
        <row r="67">
          <cell r="N67">
            <v>0.6</v>
          </cell>
          <cell r="AH67">
            <v>6.1246130424558959E-27</v>
          </cell>
          <cell r="AK67">
            <v>6.012921345140553</v>
          </cell>
          <cell r="AL67">
            <v>7.5329213451405534</v>
          </cell>
          <cell r="AM67">
            <v>14.142921345140554</v>
          </cell>
          <cell r="AN67">
            <v>26.212921345140554</v>
          </cell>
        </row>
        <row r="68">
          <cell r="N68">
            <v>0.61</v>
          </cell>
          <cell r="AH68">
            <v>6.5581630886275781E-27</v>
          </cell>
          <cell r="AK68">
            <v>6.0132177874820938</v>
          </cell>
          <cell r="AL68">
            <v>7.5232177874820936</v>
          </cell>
          <cell r="AM68">
            <v>14.123217787482094</v>
          </cell>
          <cell r="AN68">
            <v>26.183217787482096</v>
          </cell>
        </row>
        <row r="69">
          <cell r="N69">
            <v>0.62</v>
          </cell>
          <cell r="AH69">
            <v>7.0222950752740068E-27</v>
          </cell>
          <cell r="AK69">
            <v>6.0135209255299076</v>
          </cell>
          <cell r="AL69">
            <v>7.5135209255299076</v>
          </cell>
          <cell r="AM69">
            <v>14.103520925529908</v>
          </cell>
          <cell r="AN69">
            <v>26.153520925529911</v>
          </cell>
        </row>
        <row r="70">
          <cell r="N70">
            <v>0.63</v>
          </cell>
          <cell r="AH70">
            <v>7.5191559840966617E-27</v>
          </cell>
          <cell r="AK70">
            <v>6.0138309056877652</v>
          </cell>
          <cell r="AL70">
            <v>7.5038309056877655</v>
          </cell>
          <cell r="AM70">
            <v>14.083830905687766</v>
          </cell>
          <cell r="AN70">
            <v>26.123830905687768</v>
          </cell>
        </row>
        <row r="71">
          <cell r="N71">
            <v>0.64</v>
          </cell>
          <cell r="AH71">
            <v>8.0510425639414647E-27</v>
          </cell>
          <cell r="AK71">
            <v>6.0141478773402843</v>
          </cell>
          <cell r="AL71">
            <v>7.4941478773402848</v>
          </cell>
          <cell r="AM71">
            <v>14.064147877340286</v>
          </cell>
          <cell r="AN71">
            <v>26.094147877340287</v>
          </cell>
        </row>
        <row r="72">
          <cell r="N72">
            <v>0.65</v>
          </cell>
          <cell r="AH72">
            <v>8.620411688471769E-27</v>
          </cell>
          <cell r="AK72">
            <v>6.0144719929035775</v>
          </cell>
          <cell r="AL72">
            <v>7.4844719929035781</v>
          </cell>
          <cell r="AM72">
            <v>14.04447199290358</v>
          </cell>
          <cell r="AN72">
            <v>26.064471992903581</v>
          </cell>
        </row>
        <row r="73">
          <cell r="N73">
            <v>0.66</v>
          </cell>
          <cell r="AH73">
            <v>9.2298914218531458E-27</v>
          </cell>
          <cell r="AK73">
            <v>6.0148034078762942</v>
          </cell>
          <cell r="AL73">
            <v>7.474803407876295</v>
          </cell>
          <cell r="AM73">
            <v>14.024803407876297</v>
          </cell>
          <cell r="AN73">
            <v>26.034803407876296</v>
          </cell>
        </row>
        <row r="74">
          <cell r="N74">
            <v>0.67</v>
          </cell>
          <cell r="AH74">
            <v>9.882292840083794E-27</v>
          </cell>
          <cell r="AK74">
            <v>6.0151422808910322</v>
          </cell>
          <cell r="AL74">
            <v>7.4651422808910324</v>
          </cell>
          <cell r="AM74">
            <v>14.005142280891032</v>
          </cell>
          <cell r="AN74">
            <v>26.005142280891036</v>
          </cell>
        </row>
        <row r="75">
          <cell r="N75">
            <v>0.68</v>
          </cell>
          <cell r="AH75">
            <v>1.0580622658739223E-26</v>
          </cell>
          <cell r="AK75">
            <v>6.0154887737660943</v>
          </cell>
          <cell r="AL75">
            <v>7.4554887737660946</v>
          </cell>
          <cell r="AM75">
            <v>13.985488773766095</v>
          </cell>
          <cell r="AN75">
            <v>25.975488773766095</v>
          </cell>
        </row>
        <row r="76">
          <cell r="N76">
            <v>0.69</v>
          </cell>
          <cell r="AH76">
            <v>1.1328096721235952E-26</v>
          </cell>
          <cell r="AK76">
            <v>6.0158430515575763</v>
          </cell>
          <cell r="AL76">
            <v>7.445843051557576</v>
          </cell>
          <cell r="AM76">
            <v>13.965843051557577</v>
          </cell>
          <cell r="AN76">
            <v>25.945843051557578</v>
          </cell>
        </row>
        <row r="77">
          <cell r="N77">
            <v>0.7</v>
          </cell>
          <cell r="AH77">
            <v>1.2128154405266139E-26</v>
          </cell>
          <cell r="AK77">
            <v>6.0162052826117387</v>
          </cell>
          <cell r="AL77">
            <v>7.4362052826117395</v>
          </cell>
          <cell r="AM77">
            <v>13.946205282611739</v>
          </cell>
          <cell r="AN77">
            <v>25.916205282611742</v>
          </cell>
        </row>
        <row r="78">
          <cell r="N78">
            <v>0.71</v>
          </cell>
          <cell r="AH78">
            <v>1.2984474008828609E-26</v>
          </cell>
          <cell r="AK78">
            <v>6.0165756386176614</v>
          </cell>
          <cell r="AL78">
            <v>7.4265756386176616</v>
          </cell>
          <cell r="AM78">
            <v>13.926575638617663</v>
          </cell>
          <cell r="AN78">
            <v>25.886575638617664</v>
          </cell>
        </row>
        <row r="79">
          <cell r="N79">
            <v>0.72</v>
          </cell>
          <cell r="AH79">
            <v>1.3900989181293791E-26</v>
          </cell>
          <cell r="AK79">
            <v>6.0169542946601249</v>
          </cell>
          <cell r="AL79">
            <v>7.4169542946601252</v>
          </cell>
          <cell r="AM79">
            <v>13.906954294660126</v>
          </cell>
          <cell r="AN79">
            <v>25.856954294660127</v>
          </cell>
        </row>
        <row r="80">
          <cell r="N80">
            <v>0.73</v>
          </cell>
          <cell r="AH80">
            <v>1.4881906469205361E-26</v>
          </cell>
          <cell r="AK80">
            <v>6.0173414292727028</v>
          </cell>
          <cell r="AL80">
            <v>7.4073414292727033</v>
          </cell>
          <cell r="AM80">
            <v>13.887341429272704</v>
          </cell>
          <cell r="AN80">
            <v>25.827341429272707</v>
          </cell>
        </row>
        <row r="81">
          <cell r="N81">
            <v>0.74</v>
          </cell>
          <cell r="AH81">
            <v>1.593172405105561E-26</v>
          </cell>
          <cell r="AK81">
            <v>6.0177372244910341</v>
          </cell>
          <cell r="AL81">
            <v>7.3977372244910349</v>
          </cell>
          <cell r="AM81">
            <v>13.867737224491036</v>
          </cell>
          <cell r="AN81">
            <v>25.797737224491037</v>
          </cell>
        </row>
        <row r="82">
          <cell r="N82">
            <v>0.75</v>
          </cell>
          <cell r="AH82">
            <v>1.7055251740090679E-26</v>
          </cell>
          <cell r="AK82">
            <v>6.0181418659062222</v>
          </cell>
          <cell r="AL82">
            <v>7.3881418659062223</v>
          </cell>
          <cell r="AM82">
            <v>13.848141865906223</v>
          </cell>
          <cell r="AN82">
            <v>25.768141865906223</v>
          </cell>
        </row>
        <row r="83">
          <cell r="N83">
            <v>0.76</v>
          </cell>
          <cell r="AH83">
            <v>1.825763233932173E-26</v>
          </cell>
          <cell r="AK83">
            <v>6.0185555427183397</v>
          </cell>
          <cell r="AL83">
            <v>7.37855554271834</v>
          </cell>
          <cell r="AM83">
            <v>13.828555542718341</v>
          </cell>
          <cell r="AN83">
            <v>25.738555542718341</v>
          </cell>
        </row>
        <row r="84">
          <cell r="N84">
            <v>0.77</v>
          </cell>
          <cell r="AH84">
            <v>1.9544364438359305E-26</v>
          </cell>
          <cell r="AK84">
            <v>6.0189784477900004</v>
          </cell>
          <cell r="AL84">
            <v>7.3689784477900009</v>
          </cell>
          <cell r="AM84">
            <v>13.808978447790002</v>
          </cell>
          <cell r="AN84">
            <v>25.708978447790003</v>
          </cell>
        </row>
        <row r="85">
          <cell r="N85">
            <v>0.78</v>
          </cell>
          <cell r="AH85">
            <v>2.0921326747466246E-26</v>
          </cell>
          <cell r="AK85">
            <v>6.0194107776999353</v>
          </cell>
          <cell r="AL85">
            <v>7.359410777699936</v>
          </cell>
          <cell r="AM85">
            <v>13.789410777699937</v>
          </cell>
          <cell r="AN85">
            <v>25.679410777699939</v>
          </cell>
        </row>
        <row r="86">
          <cell r="N86">
            <v>0.79</v>
          </cell>
          <cell r="AH86">
            <v>2.2394804070361908E-26</v>
          </cell>
          <cell r="AK86">
            <v>6.0198527327965579</v>
          </cell>
          <cell r="AL86">
            <v>7.3498527327965579</v>
          </cell>
          <cell r="AM86">
            <v>13.76985273279656</v>
          </cell>
          <cell r="AN86">
            <v>25.64985273279656</v>
          </cell>
        </row>
        <row r="87">
          <cell r="N87">
            <v>0.8</v>
          </cell>
          <cell r="AH87">
            <v>2.3971515023828312E-26</v>
          </cell>
          <cell r="AK87">
            <v>6.0203045172514464</v>
          </cell>
          <cell r="AL87">
            <v>7.3403045172514467</v>
          </cell>
          <cell r="AM87">
            <v>13.750304517251449</v>
          </cell>
          <cell r="AN87">
            <v>25.620304517251448</v>
          </cell>
        </row>
        <row r="88">
          <cell r="N88">
            <v>0.81</v>
          </cell>
          <cell r="AH88">
            <v>2.5658641619085982E-26</v>
          </cell>
          <cell r="AK88">
            <v>6.0207663391127166</v>
          </cell>
          <cell r="AL88">
            <v>7.3307663391127171</v>
          </cell>
          <cell r="AM88">
            <v>13.730766339112717</v>
          </cell>
          <cell r="AN88">
            <v>25.590766339112719</v>
          </cell>
        </row>
        <row r="89">
          <cell r="N89">
            <v>0.82</v>
          </cell>
          <cell r="AH89">
            <v>2.7463860827252325E-26</v>
          </cell>
          <cell r="AK89">
            <v>6.0212384103582099</v>
          </cell>
          <cell r="AL89">
            <v>7.3212384103582107</v>
          </cell>
          <cell r="AM89">
            <v>13.711238410358211</v>
          </cell>
          <cell r="AN89">
            <v>25.561238410358211</v>
          </cell>
        </row>
        <row r="90">
          <cell r="N90">
            <v>0.83</v>
          </cell>
          <cell r="AH90">
            <v>2.9395378258988225E-26</v>
          </cell>
          <cell r="AK90">
            <v>6.0217209469484683</v>
          </cell>
          <cell r="AL90">
            <v>7.3117209469484683</v>
          </cell>
          <cell r="AM90">
            <v>13.69172094694847</v>
          </cell>
          <cell r="AN90">
            <v>25.531720946948472</v>
          </cell>
        </row>
        <row r="91">
          <cell r="N91">
            <v>0.84</v>
          </cell>
          <cell r="AH91">
            <v>3.1461964096707044E-26</v>
          </cell>
          <cell r="AK91">
            <v>6.0222141688794188</v>
          </cell>
          <cell r="AL91">
            <v>7.3022141688794191</v>
          </cell>
          <cell r="AM91">
            <v>13.672214168879419</v>
          </cell>
          <cell r="AN91">
            <v>25.502214168879423</v>
          </cell>
        </row>
        <row r="92">
          <cell r="N92">
            <v>0.85</v>
          </cell>
          <cell r="AH92">
            <v>3.3672991426492425E-26</v>
          </cell>
          <cell r="AK92">
            <v>6.0227183002347227</v>
          </cell>
          <cell r="AL92">
            <v>7.2927183002347231</v>
          </cell>
          <cell r="AM92">
            <v>13.652718300234724</v>
          </cell>
          <cell r="AN92">
            <v>25.472718300234725</v>
          </cell>
        </row>
        <row r="93">
          <cell r="N93">
            <v>0.86</v>
          </cell>
          <cell r="AH93">
            <v>3.6038477126174599E-26</v>
          </cell>
          <cell r="AK93">
            <v>6.0232335692377186</v>
          </cell>
          <cell r="AL93">
            <v>7.2832335692377184</v>
          </cell>
          <cell r="AM93">
            <v>13.633233569237719</v>
          </cell>
          <cell r="AN93">
            <v>25.443233569237719</v>
          </cell>
        </row>
        <row r="94">
          <cell r="N94">
            <v>0.87</v>
          </cell>
          <cell r="AH94">
            <v>3.8569125475878059E-26</v>
          </cell>
          <cell r="AK94">
            <v>6.0237602083029023</v>
          </cell>
          <cell r="AL94">
            <v>7.2737602083029023</v>
          </cell>
          <cell r="AM94">
            <v>13.613760208302903</v>
          </cell>
          <cell r="AN94">
            <v>25.413760208302904</v>
          </cell>
        </row>
        <row r="95">
          <cell r="N95">
            <v>0.88</v>
          </cell>
          <cell r="AH95">
            <v>4.1276374667813196E-26</v>
          </cell>
          <cell r="AK95">
            <v>6.0242984540868694</v>
          </cell>
          <cell r="AL95">
            <v>7.2642984540868696</v>
          </cell>
          <cell r="AM95">
            <v>13.594298454086871</v>
          </cell>
          <cell r="AN95">
            <v>25.384298454086871</v>
          </cell>
        </row>
        <row r="96">
          <cell r="N96">
            <v>0.89</v>
          </cell>
          <cell r="AH96">
            <v>4.4172446403166912E-26</v>
          </cell>
          <cell r="AK96">
            <v>6.0248485475386575</v>
          </cell>
          <cell r="AL96">
            <v>7.2548485475386579</v>
          </cell>
          <cell r="AM96">
            <v>13.574848547538659</v>
          </cell>
          <cell r="AN96">
            <v>25.354848547538658</v>
          </cell>
        </row>
        <row r="97">
          <cell r="N97">
            <v>0.9</v>
          </cell>
          <cell r="AH97">
            <v>4.7270398775693435E-26</v>
          </cell>
          <cell r="AK97">
            <v>6.025410733949407</v>
          </cell>
          <cell r="AL97">
            <v>7.2454107339494076</v>
          </cell>
          <cell r="AM97">
            <v>13.555410733949408</v>
          </cell>
          <cell r="AN97">
            <v>25.325410733949411</v>
          </cell>
        </row>
        <row r="98">
          <cell r="N98">
            <v>0.91</v>
          </cell>
          <cell r="AH98">
            <v>5.0584182654050654E-26</v>
          </cell>
          <cell r="AK98">
            <v>6.0259852630012745</v>
          </cell>
          <cell r="AL98">
            <v>7.2359852630012753</v>
          </cell>
          <cell r="AM98">
            <v>13.535985263001276</v>
          </cell>
          <cell r="AN98">
            <v>25.295985263001278</v>
          </cell>
        </row>
        <row r="99">
          <cell r="N99">
            <v>0.92</v>
          </cell>
          <cell r="AH99">
            <v>5.4128701788106493E-26</v>
          </cell>
          <cell r="AK99">
            <v>6.0265723888155076</v>
          </cell>
          <cell r="AL99">
            <v>7.2265723888155087</v>
          </cell>
          <cell r="AM99">
            <v>13.51657238881551</v>
          </cell>
          <cell r="AN99">
            <v>25.266572388815511</v>
          </cell>
        </row>
        <row r="100">
          <cell r="N100">
            <v>0.93</v>
          </cell>
          <cell r="AH100">
            <v>5.7919876878396385E-26</v>
          </cell>
          <cell r="AK100">
            <v>6.0271723699996143</v>
          </cell>
          <cell r="AL100">
            <v>7.2171723699996138</v>
          </cell>
          <cell r="AM100">
            <v>13.497172369999616</v>
          </cell>
          <cell r="AN100">
            <v>25.237172369999616</v>
          </cell>
        </row>
        <row r="101">
          <cell r="N101">
            <v>0.94</v>
          </cell>
          <cell r="AH101">
            <v>6.1974713862690794E-26</v>
          </cell>
          <cell r="AK101">
            <v>6.0277854696935194</v>
          </cell>
          <cell r="AL101">
            <v>7.20778546969352</v>
          </cell>
          <cell r="AM101">
            <v>13.47778546969352</v>
          </cell>
          <cell r="AN101">
            <v>25.207785469693523</v>
          </cell>
        </row>
        <row r="102">
          <cell r="N102">
            <v>0.95</v>
          </cell>
          <cell r="AH102">
            <v>6.631137668927011E-26</v>
          </cell>
          <cell r="AK102">
            <v>6.0284119556146534</v>
          </cell>
          <cell r="AL102">
            <v>7.1984119556146533</v>
          </cell>
          <cell r="AM102">
            <v>13.458411955614654</v>
          </cell>
          <cell r="AN102">
            <v>25.178411955614656</v>
          </cell>
        </row>
        <row r="103">
          <cell r="N103">
            <v>0.96</v>
          </cell>
          <cell r="AH103">
            <v>7.0949264863052203E-26</v>
          </cell>
          <cell r="AK103">
            <v>6.029052100101838</v>
          </cell>
          <cell r="AL103">
            <v>7.1890521001018381</v>
          </cell>
          <cell r="AM103">
            <v>13.43905210010184</v>
          </cell>
          <cell r="AN103">
            <v>25.149052100101841</v>
          </cell>
        </row>
        <row r="104">
          <cell r="N104">
            <v>0.97</v>
          </cell>
          <cell r="AH104">
            <v>7.5909096068231064E-26</v>
          </cell>
          <cell r="AK104">
            <v>6.0297061801579179</v>
          </cell>
          <cell r="AL104">
            <v>7.1797061801579183</v>
          </cell>
          <cell r="AM104">
            <v>13.41970618015792</v>
          </cell>
          <cell r="AN104">
            <v>25.11970618015792</v>
          </cell>
        </row>
        <row r="105">
          <cell r="N105">
            <v>0.98</v>
          </cell>
          <cell r="AH105">
            <v>8.1212994189596972E-26</v>
          </cell>
          <cell r="AK105">
            <v>6.0303744774910086</v>
          </cell>
          <cell r="AL105">
            <v>7.1703744774910092</v>
          </cell>
          <cell r="AM105">
            <v>13.40037447749101</v>
          </cell>
          <cell r="AN105">
            <v>25.090374477491011</v>
          </cell>
        </row>
        <row r="106">
          <cell r="N106">
            <v>0.99</v>
          </cell>
          <cell r="AH106">
            <v>8.688458307429343E-26</v>
          </cell>
          <cell r="AK106">
            <v>6.0310572785542709</v>
          </cell>
          <cell r="AL106">
            <v>7.1610572785542717</v>
          </cell>
          <cell r="AM106">
            <v>13.381057278554271</v>
          </cell>
          <cell r="AN106">
            <v>25.061057278554273</v>
          </cell>
        </row>
        <row r="107">
          <cell r="N107">
            <v>1</v>
          </cell>
          <cell r="AH107">
            <v>9.2949086396463224E-26</v>
          </cell>
          <cell r="AK107">
            <v>6.0317548745841147</v>
          </cell>
          <cell r="AL107">
            <v>7.1517548745841149</v>
          </cell>
          <cell r="AM107">
            <v>13.361754874584117</v>
          </cell>
          <cell r="AN107">
            <v>25.031754874584117</v>
          </cell>
        </row>
        <row r="108">
          <cell r="N108">
            <v>1.01</v>
          </cell>
          <cell r="AH108">
            <v>9.9433434009114558E-26</v>
          </cell>
          <cell r="AK108">
            <v>6.0324675616367047</v>
          </cell>
          <cell r="AL108">
            <v>7.142467561636705</v>
          </cell>
          <cell r="AM108">
            <v>13.342467561636706</v>
          </cell>
          <cell r="AN108">
            <v>25.002467561636706</v>
          </cell>
        </row>
        <row r="109">
          <cell r="N109">
            <v>1.02</v>
          </cell>
          <cell r="AH109">
            <v>1.0636637519064633E-25</v>
          </cell>
          <cell r="AK109">
            <v>6.0331956406226777</v>
          </cell>
          <cell r="AL109">
            <v>7.1331956406226782</v>
          </cell>
          <cell r="AM109">
            <v>13.323195640622679</v>
          </cell>
          <cell r="AN109">
            <v>24.973195640622681</v>
          </cell>
        </row>
        <row r="110">
          <cell r="N110">
            <v>1.03</v>
          </cell>
          <cell r="AH110">
            <v>1.1377859921789406E-25</v>
          </cell>
          <cell r="AK110">
            <v>6.0339394173399432</v>
          </cell>
          <cell r="AL110">
            <v>7.1239394173399431</v>
          </cell>
          <cell r="AM110">
            <v>13.303939417339944</v>
          </cell>
          <cell r="AN110">
            <v>24.943939417339944</v>
          </cell>
        </row>
        <row r="111">
          <cell r="N111">
            <v>1.04</v>
          </cell>
          <cell r="AH111">
            <v>1.2170286372333365E-25</v>
          </cell>
          <cell r="AK111">
            <v>6.0346992025044521</v>
          </cell>
          <cell r="AL111">
            <v>7.1146992025044522</v>
          </cell>
          <cell r="AM111">
            <v>13.284699202504454</v>
          </cell>
          <cell r="AN111">
            <v>24.914699202504455</v>
          </cell>
        </row>
        <row r="112">
          <cell r="N112">
            <v>1.05</v>
          </cell>
          <cell r="AH112">
            <v>1.3017413132130229E-25</v>
          </cell>
          <cell r="AK112">
            <v>6.0354753117788178</v>
          </cell>
          <cell r="AL112">
            <v>7.105475311778819</v>
          </cell>
          <cell r="AM112">
            <v>13.26547531177882</v>
          </cell>
          <cell r="AN112">
            <v>24.885475311778819</v>
          </cell>
        </row>
        <row r="113">
          <cell r="N113">
            <v>1.06</v>
          </cell>
          <cell r="AH113">
            <v>1.39229715016824E-25</v>
          </cell>
          <cell r="AK113">
            <v>6.0362680657986569</v>
          </cell>
          <cell r="AL113">
            <v>7.0962680657986574</v>
          </cell>
          <cell r="AM113">
            <v>13.246268065798658</v>
          </cell>
          <cell r="AN113">
            <v>24.856268065798659</v>
          </cell>
        </row>
        <row r="114">
          <cell r="N114">
            <v>1.07</v>
          </cell>
          <cell r="AH114">
            <v>1.489094329409344E-25</v>
          </cell>
          <cell r="AK114">
            <v>6.0370777901965287</v>
          </cell>
          <cell r="AL114">
            <v>7.0870777901965285</v>
          </cell>
          <cell r="AM114">
            <v>13.22707779019653</v>
          </cell>
          <cell r="AN114">
            <v>24.82707779019653</v>
          </cell>
        </row>
        <row r="115">
          <cell r="N115">
            <v>1.08</v>
          </cell>
          <cell r="AH115">
            <v>1.592557729883839E-25</v>
          </cell>
          <cell r="AK115">
            <v>6.0379048156233388</v>
          </cell>
          <cell r="AL115">
            <v>7.0779048156233388</v>
          </cell>
          <cell r="AM115">
            <v>13.207904815623341</v>
          </cell>
          <cell r="AN115">
            <v>24.79790481562334</v>
          </cell>
        </row>
        <row r="116">
          <cell r="N116">
            <v>1.0900000000000001</v>
          </cell>
          <cell r="AH116">
            <v>1.7031406796730154E-25</v>
          </cell>
          <cell r="AK116">
            <v>6.0387494777670785</v>
          </cell>
          <cell r="AL116">
            <v>7.0687494777670796</v>
          </cell>
          <cell r="AM116">
            <v>13.188749477767081</v>
          </cell>
          <cell r="AN116">
            <v>24.768749477767081</v>
          </cell>
        </row>
        <row r="117">
          <cell r="N117">
            <v>1.1000000000000001</v>
          </cell>
          <cell r="AH117">
            <v>1.821326819059651E-25</v>
          </cell>
          <cell r="AK117">
            <v>6.0396121173687538</v>
          </cell>
          <cell r="AL117">
            <v>7.0596121173687543</v>
          </cell>
          <cell r="AM117">
            <v>13.169612117368755</v>
          </cell>
          <cell r="AN117">
            <v>24.739612117368758</v>
          </cell>
        </row>
        <row r="118">
          <cell r="N118">
            <v>1.1100000000000001</v>
          </cell>
          <cell r="AH118">
            <v>1.9476320819927457E-25</v>
          </cell>
          <cell r="AK118">
            <v>6.0404930802353718</v>
          </cell>
          <cell r="AL118">
            <v>7.0504930802353716</v>
          </cell>
          <cell r="AM118">
            <v>13.150493080235373</v>
          </cell>
          <cell r="AN118">
            <v>24.710493080235373</v>
          </cell>
        </row>
        <row r="119">
          <cell r="N119">
            <v>1.1200000000000001</v>
          </cell>
          <cell r="AH119">
            <v>2.0826068031701133E-25</v>
          </cell>
          <cell r="AK119">
            <v>6.0413927172498427</v>
          </cell>
          <cell r="AL119">
            <v>7.0413927172498427</v>
          </cell>
          <cell r="AM119">
            <v>13.131392717249843</v>
          </cell>
          <cell r="AN119">
            <v>24.681392717249846</v>
          </cell>
        </row>
        <row r="120">
          <cell r="N120">
            <v>1.1299999999999999</v>
          </cell>
          <cell r="AH120">
            <v>2.2268379583753386E-25</v>
          </cell>
          <cell r="AK120">
            <v>6.0423113843776486</v>
          </cell>
          <cell r="AL120">
            <v>7.0323113843776488</v>
          </cell>
          <cell r="AM120">
            <v>13.11231138437765</v>
          </cell>
          <cell r="AN120">
            <v>24.652311384377651</v>
          </cell>
        </row>
        <row r="121">
          <cell r="N121">
            <v>1.1399999999999999</v>
          </cell>
          <cell r="AH121">
            <v>2.380951546143553E-25</v>
          </cell>
          <cell r="AK121">
            <v>6.0432494426701293</v>
          </cell>
          <cell r="AL121">
            <v>7.0232494426701297</v>
          </cell>
          <cell r="AM121">
            <v>13.09324944267013</v>
          </cell>
          <cell r="AN121">
            <v>24.623249442670133</v>
          </cell>
        </row>
        <row r="122">
          <cell r="N122">
            <v>1.1499999999999999</v>
          </cell>
          <cell r="AH122">
            <v>2.5456151192912773E-25</v>
          </cell>
          <cell r="AK122">
            <v>6.0442072582642448</v>
          </cell>
          <cell r="AL122">
            <v>7.0142072582642445</v>
          </cell>
          <cell r="AM122">
            <v>13.074207258264245</v>
          </cell>
          <cell r="AN122">
            <v>24.594207258264248</v>
          </cell>
        </row>
        <row r="123">
          <cell r="N123">
            <v>1.1599999999999999</v>
          </cell>
          <cell r="AH123">
            <v>2.7215404753307947E-25</v>
          </cell>
          <cell r="AK123">
            <v>6.0451852023786508</v>
          </cell>
          <cell r="AL123">
            <v>7.0051852023786516</v>
          </cell>
          <cell r="AM123">
            <v>13.055185202378652</v>
          </cell>
          <cell r="AN123">
            <v>24.565185202378654</v>
          </cell>
        </row>
        <row r="124">
          <cell r="N124">
            <v>1.17</v>
          </cell>
          <cell r="AH124">
            <v>2.9094865152996522E-25</v>
          </cell>
          <cell r="AK124">
            <v>6.0461836513059417</v>
          </cell>
          <cell r="AL124">
            <v>6.9961836513059428</v>
          </cell>
          <cell r="AM124">
            <v>13.036183651305944</v>
          </cell>
          <cell r="AN124">
            <v>24.536183651305944</v>
          </cell>
        </row>
        <row r="125">
          <cell r="N125">
            <v>1.18</v>
          </cell>
          <cell r="AH125">
            <v>3.1102622810728004E-25</v>
          </cell>
          <cell r="AK125">
            <v>6.0472029864009009</v>
          </cell>
          <cell r="AL125">
            <v>6.9872029864009013</v>
          </cell>
          <cell r="AM125">
            <v>13.017202986400902</v>
          </cell>
          <cell r="AN125">
            <v>24.507202986400902</v>
          </cell>
        </row>
        <row r="126">
          <cell r="N126">
            <v>1.19</v>
          </cell>
          <cell r="AH126">
            <v>3.3247301817890786E-25</v>
          </cell>
          <cell r="AK126">
            <v>6.0482435940645978</v>
          </cell>
          <cell r="AL126">
            <v>6.9782435940645984</v>
          </cell>
          <cell r="AM126">
            <v>12.998243594064599</v>
          </cell>
          <cell r="AN126">
            <v>24.478243594064601</v>
          </cell>
        </row>
        <row r="127">
          <cell r="N127">
            <v>1.2</v>
          </cell>
          <cell r="AH127">
            <v>3.5538094206171212E-25</v>
          </cell>
          <cell r="AK127">
            <v>6.0493058657241834</v>
          </cell>
          <cell r="AL127">
            <v>6.9693058657241842</v>
          </cell>
          <cell r="AM127">
            <v>12.979305865724186</v>
          </cell>
          <cell r="AN127">
            <v>24.449305865724185</v>
          </cell>
        </row>
        <row r="128">
          <cell r="N128">
            <v>1.21</v>
          </cell>
          <cell r="AH128">
            <v>3.7984796337089185E-25</v>
          </cell>
          <cell r="AK128">
            <v>6.0503901978082117</v>
          </cell>
          <cell r="AL128">
            <v>6.9603901978082119</v>
          </cell>
          <cell r="AM128">
            <v>12.960390197808213</v>
          </cell>
          <cell r="AN128">
            <v>24.420390197808214</v>
          </cell>
        </row>
        <row r="129">
          <cell r="N129">
            <v>1.22</v>
          </cell>
          <cell r="AH129">
            <v>4.0597847538442354E-25</v>
          </cell>
          <cell r="AK129">
            <v>6.0514969917173298</v>
          </cell>
          <cell r="AL129">
            <v>6.9514969917173302</v>
          </cell>
          <cell r="AM129">
            <v>12.941496991717331</v>
          </cell>
          <cell r="AN129">
            <v>24.391496991717332</v>
          </cell>
        </row>
        <row r="130">
          <cell r="N130">
            <v>1.23</v>
          </cell>
          <cell r="AH130">
            <v>4.3388371119566456E-25</v>
          </cell>
          <cell r="AK130">
            <v>6.0526266537901821</v>
          </cell>
          <cell r="AL130">
            <v>6.9426266537901826</v>
          </cell>
          <cell r="AM130">
            <v>12.922626653790184</v>
          </cell>
          <cell r="AN130">
            <v>24.362626653790183</v>
          </cell>
        </row>
        <row r="131">
          <cell r="N131">
            <v>1.24</v>
          </cell>
          <cell r="AH131">
            <v>4.6368217904540801E-25</v>
          </cell>
          <cell r="AK131">
            <v>6.0537795952643583</v>
          </cell>
          <cell r="AL131">
            <v>6.9337795952643591</v>
          </cell>
          <cell r="AM131">
            <v>12.903779595264359</v>
          </cell>
          <cell r="AN131">
            <v>24.33377959526436</v>
          </cell>
        </row>
        <row r="132">
          <cell r="N132">
            <v>1.25</v>
          </cell>
          <cell r="AH132">
            <v>4.9550012430042484E-25</v>
          </cell>
          <cell r="AK132">
            <v>6.0549562322322217</v>
          </cell>
          <cell r="AL132">
            <v>6.9249562322322218</v>
          </cell>
          <cell r="AM132">
            <v>12.884956232232224</v>
          </cell>
          <cell r="AN132">
            <v>24.304956232232225</v>
          </cell>
        </row>
        <row r="133">
          <cell r="N133">
            <v>1.26</v>
          </cell>
          <cell r="AH133">
            <v>5.2947201962505477E-25</v>
          </cell>
          <cell r="AK133">
            <v>6.0561569855914676</v>
          </cell>
          <cell r="AL133">
            <v>6.916156985591468</v>
          </cell>
          <cell r="AM133">
            <v>12.866156985591468</v>
          </cell>
          <cell r="AN133">
            <v>24.27615698559147</v>
          </cell>
        </row>
        <row r="134">
          <cell r="N134">
            <v>1.27</v>
          </cell>
          <cell r="AH134">
            <v>5.6574108497579889E-25</v>
          </cell>
          <cell r="AK134">
            <v>6.0573822809902396</v>
          </cell>
          <cell r="AL134">
            <v>6.9073822809902392</v>
          </cell>
          <cell r="AM134">
            <v>12.84738228099024</v>
          </cell>
          <cell r="AN134">
            <v>24.247382280990241</v>
          </cell>
        </row>
        <row r="135">
          <cell r="N135">
            <v>1.28</v>
          </cell>
          <cell r="AH135">
            <v>6.0445983913629559E-25</v>
          </cell>
          <cell r="AK135">
            <v>6.058632548766651</v>
          </cell>
          <cell r="AL135">
            <v>6.8986325487666509</v>
          </cell>
          <cell r="AM135">
            <v>12.828632548766652</v>
          </cell>
          <cell r="AN135">
            <v>24.218632548766653</v>
          </cell>
        </row>
        <row r="136">
          <cell r="N136">
            <v>1.29</v>
          </cell>
          <cell r="AH136">
            <v>6.4579068460175233E-25</v>
          </cell>
          <cell r="AK136">
            <v>6.0599082238825499</v>
          </cell>
          <cell r="AL136">
            <v>6.88990822388255</v>
          </cell>
          <cell r="AM136">
            <v>12.809908223882552</v>
          </cell>
          <cell r="AN136">
            <v>24.189908223882551</v>
          </cell>
        </row>
        <row r="137">
          <cell r="N137">
            <v>1.3</v>
          </cell>
          <cell r="AH137">
            <v>6.8990652771796175E-25</v>
          </cell>
          <cell r="AK137">
            <v>6.0612097458513761</v>
          </cell>
          <cell r="AL137">
            <v>6.8812097458513763</v>
          </cell>
          <cell r="AM137">
            <v>12.791209745851377</v>
          </cell>
          <cell r="AN137">
            <v>24.16120974585138</v>
          </cell>
        </row>
        <row r="138">
          <cell r="N138">
            <v>1.31</v>
          </cell>
          <cell r="AH138">
            <v>7.3699143608069853E-25</v>
          </cell>
          <cell r="AK138">
            <v>6.0625375586599493</v>
          </cell>
          <cell r="AL138">
            <v>6.8725375586599498</v>
          </cell>
          <cell r="AM138">
            <v>12.77253755865995</v>
          </cell>
          <cell r="AN138">
            <v>24.132537558659951</v>
          </cell>
        </row>
        <row r="139">
          <cell r="N139">
            <v>1.32</v>
          </cell>
          <cell r="AH139">
            <v>7.8724133530669603E-25</v>
          </cell>
          <cell r="AK139">
            <v>6.063892110684046</v>
          </cell>
          <cell r="AL139">
            <v>6.8638921106840467</v>
          </cell>
          <cell r="AM139">
            <v>12.753892110684047</v>
          </cell>
          <cell r="AN139">
            <v>24.103892110684047</v>
          </cell>
        </row>
        <row r="140">
          <cell r="N140">
            <v>1.33</v>
          </cell>
          <cell r="AH140">
            <v>8.4086474739781678E-25</v>
          </cell>
          <cell r="AK140">
            <v>6.065273854597617</v>
          </cell>
          <cell r="AL140">
            <v>6.8552738545976171</v>
          </cell>
          <cell r="AM140">
            <v>12.735273854597619</v>
          </cell>
          <cell r="AN140">
            <v>24.075273854597619</v>
          </cell>
        </row>
        <row r="141">
          <cell r="N141">
            <v>1.34</v>
          </cell>
          <cell r="AH141">
            <v>8.9808357303556903E-25</v>
          </cell>
          <cell r="AK141">
            <v>6.0666832472754963</v>
          </cell>
          <cell r="AL141">
            <v>6.8466832472754966</v>
          </cell>
          <cell r="AM141">
            <v>12.716683247275498</v>
          </cell>
          <cell r="AN141">
            <v>24.046683247275499</v>
          </cell>
        </row>
        <row r="142">
          <cell r="N142">
            <v>1.35</v>
          </cell>
          <cell r="AH142">
            <v>9.5913392026409545E-25</v>
          </cell>
          <cell r="AK142">
            <v>6.0681207496894665</v>
          </cell>
          <cell r="AL142">
            <v>6.838120749689466</v>
          </cell>
          <cell r="AM142">
            <v>12.698120749689467</v>
          </cell>
          <cell r="AN142">
            <v>24.018120749689469</v>
          </cell>
        </row>
        <row r="143">
          <cell r="N143">
            <v>1.36</v>
          </cell>
          <cell r="AH143">
            <v>1.024266982146241E-24</v>
          </cell>
          <cell r="AK143">
            <v>6.0695868267975532</v>
          </cell>
          <cell r="AL143">
            <v>6.8295868267975539</v>
          </cell>
          <cell r="AM143">
            <v>12.679586826797555</v>
          </cell>
          <cell r="AN143">
            <v>23.989586826797556</v>
          </cell>
        </row>
        <row r="144">
          <cell r="N144">
            <v>1.37</v>
          </cell>
          <cell r="AH144">
            <v>1.0937499661097284E-24</v>
          </cell>
          <cell r="AK144">
            <v>6.0710819474264133</v>
          </cell>
          <cell r="AL144">
            <v>6.8210819474264133</v>
          </cell>
          <cell r="AM144">
            <v>12.661081947426414</v>
          </cell>
          <cell r="AN144">
            <v>23.961081947426415</v>
          </cell>
        </row>
        <row r="145">
          <cell r="N145">
            <v>1.38</v>
          </cell>
          <cell r="AH145">
            <v>1.1678670778388239E-24</v>
          </cell>
          <cell r="AK145">
            <v>6.0726065841466905</v>
          </cell>
          <cell r="AL145">
            <v>6.8126065841466907</v>
          </cell>
          <cell r="AM145">
            <v>12.642606584146693</v>
          </cell>
          <cell r="AN145">
            <v>23.932606584146694</v>
          </cell>
        </row>
        <row r="146">
          <cell r="N146">
            <v>1.39</v>
          </cell>
          <cell r="AH146">
            <v>1.2469205627116552E-24</v>
          </cell>
          <cell r="AK146">
            <v>6.0741612131412444</v>
          </cell>
          <cell r="AL146">
            <v>6.8041612131412448</v>
          </cell>
          <cell r="AM146">
            <v>12.624161213141246</v>
          </cell>
          <cell r="AN146">
            <v>23.904161213141247</v>
          </cell>
        </row>
        <row r="147">
          <cell r="N147">
            <v>1.4</v>
          </cell>
          <cell r="AH147">
            <v>1.3312318079345048E-24</v>
          </cell>
          <cell r="AK147">
            <v>6.0757463140661176</v>
          </cell>
          <cell r="AL147">
            <v>6.7957463140661183</v>
          </cell>
          <cell r="AM147">
            <v>12.605746314066119</v>
          </cell>
          <cell r="AN147">
            <v>23.87574631406612</v>
          </cell>
        </row>
        <row r="148">
          <cell r="N148">
            <v>1.41</v>
          </cell>
          <cell r="AH148">
            <v>1.4211425086825812E-24</v>
          </cell>
          <cell r="AK148">
            <v>6.0773623699041686</v>
          </cell>
          <cell r="AL148">
            <v>6.7873623699041685</v>
          </cell>
          <cell r="AM148">
            <v>12.58736236990417</v>
          </cell>
          <cell r="AN148">
            <v>23.847362369904172</v>
          </cell>
        </row>
        <row r="149">
          <cell r="N149">
            <v>1.42</v>
          </cell>
          <cell r="AH149">
            <v>1.5170159017218382E-24</v>
          </cell>
          <cell r="AK149">
            <v>6.0790098668112558</v>
          </cell>
          <cell r="AL149">
            <v>6.7790098668112559</v>
          </cell>
          <cell r="AM149">
            <v>12.569009866811257</v>
          </cell>
          <cell r="AN149">
            <v>23.819009866811257</v>
          </cell>
        </row>
        <row r="150">
          <cell r="N150">
            <v>1.43</v>
          </cell>
          <cell r="AH150">
            <v>1.6192380701589722E-24</v>
          </cell>
          <cell r="AK150">
            <v>6.0806892939549151</v>
          </cell>
          <cell r="AL150">
            <v>6.7706892939549155</v>
          </cell>
          <cell r="AM150">
            <v>12.550689293954916</v>
          </cell>
          <cell r="AN150">
            <v>23.790689293954919</v>
          </cell>
        </row>
        <row r="151">
          <cell r="N151">
            <v>1.44</v>
          </cell>
          <cell r="AH151">
            <v>1.7282193231468762E-24</v>
          </cell>
          <cell r="AK151">
            <v>6.0824011433454404</v>
          </cell>
          <cell r="AL151">
            <v>6.762401143345441</v>
          </cell>
          <cell r="AM151">
            <v>12.532401143345442</v>
          </cell>
          <cell r="AN151">
            <v>23.762401143345443</v>
          </cell>
        </row>
        <row r="152">
          <cell r="N152">
            <v>1.45</v>
          </cell>
          <cell r="AH152">
            <v>1.8443956545609664E-24</v>
          </cell>
          <cell r="AK152">
            <v>6.0841459096593162</v>
          </cell>
          <cell r="AL152">
            <v>6.754145909659317</v>
          </cell>
          <cell r="AM152">
            <v>12.514145909659318</v>
          </cell>
          <cell r="AN152">
            <v>23.734145909659318</v>
          </cell>
        </row>
        <row r="153">
          <cell r="N153">
            <v>1.46</v>
          </cell>
          <cell r="AH153">
            <v>1.9682302848582276E-24</v>
          </cell>
          <cell r="AK153">
            <v>6.0859240900549558</v>
          </cell>
          <cell r="AL153">
            <v>6.745924090054956</v>
          </cell>
          <cell r="AM153">
            <v>12.495924090054956</v>
          </cell>
          <cell r="AN153">
            <v>23.705924090054957</v>
          </cell>
        </row>
        <row r="154">
          <cell r="N154">
            <v>1.47</v>
          </cell>
          <cell r="AH154">
            <v>2.1002152905358541E-24</v>
          </cell>
          <cell r="AK154">
            <v>6.0877361839806952</v>
          </cell>
          <cell r="AL154">
            <v>6.7377361839806955</v>
          </cell>
          <cell r="AM154">
            <v>12.477736183980698</v>
          </cell>
          <cell r="AN154">
            <v>23.677736183980699</v>
          </cell>
        </row>
        <row r="155">
          <cell r="N155">
            <v>1.48</v>
          </cell>
          <cell r="AH155">
            <v>2.2408733258202989E-24</v>
          </cell>
          <cell r="AK155">
            <v>6.0895826929750445</v>
          </cell>
          <cell r="AL155">
            <v>6.7295826929750451</v>
          </cell>
          <cell r="AM155">
            <v>12.459582692975046</v>
          </cell>
          <cell r="AN155">
            <v>23.649582692975049</v>
          </cell>
        </row>
        <row r="156">
          <cell r="N156">
            <v>1.49</v>
          </cell>
          <cell r="AH156">
            <v>2.3907594414409515E-24</v>
          </cell>
          <cell r="AK156">
            <v>6.0914641204591495</v>
          </cell>
          <cell r="AL156">
            <v>6.7214641204591503</v>
          </cell>
          <cell r="AM156">
            <v>12.44146412045915</v>
          </cell>
          <cell r="AN156">
            <v>23.621464120459152</v>
          </cell>
        </row>
        <row r="157">
          <cell r="N157">
            <v>1.5</v>
          </cell>
          <cell r="AH157">
            <v>2.5504630055755795E-24</v>
          </cell>
          <cell r="AK157">
            <v>6.093380971521503</v>
          </cell>
          <cell r="AL157">
            <v>6.713380971521504</v>
          </cell>
          <cell r="AM157">
            <v>12.423380971521505</v>
          </cell>
          <cell r="AN157">
            <v>23.593380971521505</v>
          </cell>
        </row>
        <row r="158">
          <cell r="N158">
            <v>1.51</v>
          </cell>
          <cell r="AH158">
            <v>2.7206097322978771E-24</v>
          </cell>
          <cell r="AK158">
            <v>6.0953337526948994</v>
          </cell>
          <cell r="AL158">
            <v>6.7053337526948997</v>
          </cell>
          <cell r="AM158">
            <v>12.405333752694901</v>
          </cell>
          <cell r="AN158">
            <v>23.565333752694901</v>
          </cell>
        </row>
        <row r="159">
          <cell r="N159">
            <v>1.52</v>
          </cell>
          <cell r="AH159">
            <v>2.9018638231109972E-24</v>
          </cell>
          <cell r="AK159">
            <v>6.0973229717256752</v>
          </cell>
          <cell r="AL159">
            <v>6.6973229717256757</v>
          </cell>
          <cell r="AM159">
            <v>12.387322971725675</v>
          </cell>
          <cell r="AN159">
            <v>23.537322971725676</v>
          </cell>
        </row>
        <row r="160">
          <cell r="N160">
            <v>1.53</v>
          </cell>
          <cell r="AH160">
            <v>3.094930227415563E-24</v>
          </cell>
          <cell r="AK160">
            <v>6.0993491373352899</v>
          </cell>
          <cell r="AL160">
            <v>6.6893491373352898</v>
          </cell>
          <cell r="AM160">
            <v>12.369349137335291</v>
          </cell>
          <cell r="AN160">
            <v>23.509349137335292</v>
          </cell>
        </row>
        <row r="161">
          <cell r="N161">
            <v>1.54</v>
          </cell>
          <cell r="AH161">
            <v>3.3005570280366933E-24</v>
          </cell>
          <cell r="AK161">
            <v>6.1014127589742984</v>
          </cell>
          <cell r="AL161">
            <v>6.6814127589742993</v>
          </cell>
          <cell r="AM161">
            <v>12.3514127589743</v>
          </cell>
          <cell r="AN161">
            <v>23.481412758974301</v>
          </cell>
        </row>
        <row r="162">
          <cell r="N162">
            <v>1.55</v>
          </cell>
          <cell r="AH162">
            <v>3.5195379582222926E-24</v>
          </cell>
          <cell r="AK162">
            <v>6.1035143465688177</v>
          </cell>
          <cell r="AL162">
            <v>6.673514346568818</v>
          </cell>
          <cell r="AM162">
            <v>12.333514346568819</v>
          </cell>
          <cell r="AN162">
            <v>23.45351434656882</v>
          </cell>
        </row>
        <row r="163">
          <cell r="N163">
            <v>1.56</v>
          </cell>
          <cell r="AH163">
            <v>3.7527150568252679E-24</v>
          </cell>
          <cell r="AK163">
            <v>6.1056544102595653</v>
          </cell>
          <cell r="AL163">
            <v>6.6656544102595658</v>
          </cell>
          <cell r="AM163">
            <v>12.315654410259567</v>
          </cell>
          <cell r="AN163">
            <v>23.425654410259568</v>
          </cell>
        </row>
        <row r="164">
          <cell r="N164">
            <v>1.57</v>
          </cell>
          <cell r="AH164">
            <v>4.0009814686953761E-24</v>
          </cell>
          <cell r="AK164">
            <v>6.1078334601336177</v>
          </cell>
          <cell r="AL164">
            <v>6.6578334601336175</v>
          </cell>
          <cell r="AM164">
            <v>12.297833460133619</v>
          </cell>
          <cell r="AN164">
            <v>23.397833460133619</v>
          </cell>
        </row>
        <row r="165">
          <cell r="N165">
            <v>1.58</v>
          </cell>
          <cell r="AH165">
            <v>4.2652843976331998E-24</v>
          </cell>
          <cell r="AK165">
            <v>6.1100520059489911</v>
          </cell>
          <cell r="AL165">
            <v>6.6500520059489912</v>
          </cell>
          <cell r="AM165">
            <v>12.280052005948992</v>
          </cell>
          <cell r="AN165">
            <v>23.370052005948992</v>
          </cell>
        </row>
        <row r="166">
          <cell r="N166">
            <v>1.59</v>
          </cell>
          <cell r="AH166">
            <v>4.5466282195992664E-24</v>
          </cell>
          <cell r="AK166">
            <v>6.1123105568522389</v>
          </cell>
          <cell r="AL166">
            <v>6.6423105568522391</v>
          </cell>
          <cell r="AM166">
            <v>12.26231055685224</v>
          </cell>
          <cell r="AN166">
            <v>23.34231055685224</v>
          </cell>
        </row>
        <row r="167">
          <cell r="N167">
            <v>1.6</v>
          </cell>
          <cell r="AH167">
            <v>4.8460777642269261E-24</v>
          </cell>
          <cell r="AK167">
            <v>6.11460962108921</v>
          </cell>
          <cell r="AL167">
            <v>6.6346096210892105</v>
          </cell>
          <cell r="AM167">
            <v>12.244609621089211</v>
          </cell>
          <cell r="AN167">
            <v>23.314609621089211</v>
          </cell>
        </row>
        <row r="168">
          <cell r="N168">
            <v>1.61</v>
          </cell>
          <cell r="AH168">
            <v>5.1647617730581225E-24</v>
          </cell>
          <cell r="AK168">
            <v>6.1169497057091888</v>
          </cell>
          <cell r="AL168">
            <v>6.6269497057091886</v>
          </cell>
          <cell r="AM168">
            <v>12.22694970570919</v>
          </cell>
          <cell r="AN168">
            <v>23.286949705709191</v>
          </cell>
        </row>
        <row r="169">
          <cell r="N169">
            <v>1.62</v>
          </cell>
          <cell r="AH169">
            <v>5.5038765433082195E-24</v>
          </cell>
          <cell r="AK169">
            <v>6.1193313162626088</v>
          </cell>
          <cell r="AL169">
            <v>6.6193313162626088</v>
          </cell>
          <cell r="AM169">
            <v>12.20933131626261</v>
          </cell>
          <cell r="AN169">
            <v>23.25933131626261</v>
          </cell>
        </row>
        <row r="170">
          <cell r="N170">
            <v>1.63</v>
          </cell>
          <cell r="AH170">
            <v>5.864689766369164E-24</v>
          </cell>
          <cell r="AK170">
            <v>6.1217549564926088</v>
          </cell>
          <cell r="AL170">
            <v>6.611754956492609</v>
          </cell>
          <cell r="AM170">
            <v>12.191754956492609</v>
          </cell>
          <cell r="AN170">
            <v>23.231754956492612</v>
          </cell>
        </row>
        <row r="171">
          <cell r="N171">
            <v>1.64</v>
          </cell>
          <cell r="AH171">
            <v>6.2485445706816783E-24</v>
          </cell>
          <cell r="AK171">
            <v>6.124221128020654</v>
          </cell>
          <cell r="AL171">
            <v>6.6042211280206535</v>
          </cell>
          <cell r="AM171">
            <v>12.174221128020655</v>
          </cell>
          <cell r="AN171">
            <v>23.204221128020656</v>
          </cell>
        </row>
        <row r="172">
          <cell r="N172">
            <v>1.65</v>
          </cell>
          <cell r="AH172">
            <v>6.6568637790461455E-24</v>
          </cell>
          <cell r="AK172">
            <v>6.1267303300265272</v>
          </cell>
          <cell r="AL172">
            <v>6.596730330026527</v>
          </cell>
          <cell r="AM172">
            <v>12.156730330026528</v>
          </cell>
          <cell r="AN172">
            <v>23.17673033002653</v>
          </cell>
        </row>
        <row r="173">
          <cell r="N173">
            <v>1.66</v>
          </cell>
          <cell r="AH173">
            <v>7.0911543909007312E-24</v>
          </cell>
          <cell r="AK173">
            <v>6.1292830589229768</v>
          </cell>
          <cell r="AL173">
            <v>6.5892830589229776</v>
          </cell>
          <cell r="AM173">
            <v>12.139283058922977</v>
          </cell>
          <cell r="AN173">
            <v>23.149283058922979</v>
          </cell>
        </row>
        <row r="174">
          <cell r="N174">
            <v>1.67</v>
          </cell>
          <cell r="AH174">
            <v>7.5530123005735359E-24</v>
          </cell>
          <cell r="AK174">
            <v>6.1318798080253423</v>
          </cell>
          <cell r="AL174">
            <v>6.5818798080253433</v>
          </cell>
          <cell r="AM174">
            <v>12.121879808025344</v>
          </cell>
          <cell r="AN174">
            <v>23.121879808025344</v>
          </cell>
        </row>
        <row r="175">
          <cell r="N175">
            <v>1.68</v>
          </cell>
          <cell r="AH175">
            <v>8.0441272630153771E-24</v>
          </cell>
          <cell r="AK175">
            <v>6.1345210672165011</v>
          </cell>
          <cell r="AL175">
            <v>6.5745210672165015</v>
          </cell>
          <cell r="AM175">
            <v>12.104521067216503</v>
          </cell>
          <cell r="AN175">
            <v>23.094521067216505</v>
          </cell>
        </row>
        <row r="176">
          <cell r="N176">
            <v>1.69</v>
          </cell>
          <cell r="AH176">
            <v>8.566288119041431E-24</v>
          </cell>
          <cell r="AK176">
            <v>6.1372073226074937</v>
          </cell>
          <cell r="AL176">
            <v>6.5672073226074943</v>
          </cell>
          <cell r="AM176">
            <v>12.087207322607496</v>
          </cell>
          <cell r="AN176">
            <v>23.067207322607498</v>
          </cell>
        </row>
        <row r="177">
          <cell r="N177">
            <v>1.7</v>
          </cell>
          <cell r="AH177">
            <v>9.1213882926548982E-24</v>
          </cell>
          <cell r="AK177">
            <v>6.1399390561942155</v>
          </cell>
          <cell r="AL177">
            <v>6.5599390561942155</v>
          </cell>
          <cell r="AM177">
            <v>12.069939056194217</v>
          </cell>
          <cell r="AN177">
            <v>23.039939056194218</v>
          </cell>
        </row>
        <row r="178">
          <cell r="N178">
            <v>1.71</v>
          </cell>
          <cell r="AH178">
            <v>9.7114315735944032E-24</v>
          </cell>
          <cell r="AK178">
            <v>6.1427167455105645</v>
          </cell>
          <cell r="AL178">
            <v>6.5527167455105655</v>
          </cell>
          <cell r="AM178">
            <v>12.052716745510565</v>
          </cell>
          <cell r="AN178">
            <v>23.012716745510566</v>
          </cell>
        </row>
        <row r="179">
          <cell r="N179">
            <v>1.72</v>
          </cell>
          <cell r="AH179">
            <v>1.0338538198841833E-23</v>
          </cell>
          <cell r="AK179">
            <v>6.1455408632784838</v>
          </cell>
          <cell r="AL179">
            <v>6.5455408632784842</v>
          </cell>
          <cell r="AM179">
            <v>12.035540863278484</v>
          </cell>
          <cell r="AN179">
            <v>22.985540863278487</v>
          </cell>
        </row>
        <row r="180">
          <cell r="N180">
            <v>1.73</v>
          </cell>
          <cell r="AH180">
            <v>1.1004951247447923E-23</v>
          </cell>
          <cell r="AK180">
            <v>6.1484118770553149</v>
          </cell>
          <cell r="AL180">
            <v>6.5384118770553146</v>
          </cell>
          <cell r="AM180">
            <v>12.018411877055316</v>
          </cell>
          <cell r="AN180">
            <v>22.958411877055315</v>
          </cell>
        </row>
        <row r="181">
          <cell r="N181">
            <v>1.74</v>
          </cell>
          <cell r="AH181">
            <v>1.1713043363682413E-23</v>
          </cell>
          <cell r="AK181">
            <v>6.1513302488789465</v>
          </cell>
          <cell r="AL181">
            <v>6.5313302488789473</v>
          </cell>
          <cell r="AM181">
            <v>12.001330248878947</v>
          </cell>
          <cell r="AN181">
            <v>22.93133024887895</v>
          </cell>
        </row>
        <row r="182">
          <cell r="N182">
            <v>1.75</v>
          </cell>
          <cell r="AH182">
            <v>1.2465323824193571E-23</v>
          </cell>
          <cell r="AK182">
            <v>6.1542964349112159</v>
          </cell>
          <cell r="AL182">
            <v>6.524296434911216</v>
          </cell>
          <cell r="AM182">
            <v>11.984296434911217</v>
          </cell>
          <cell r="AN182">
            <v>22.90429643491122</v>
          </cell>
        </row>
        <row r="183">
          <cell r="N183">
            <v>1.76</v>
          </cell>
          <cell r="AH183">
            <v>1.3264445965571741E-23</v>
          </cell>
          <cell r="AK183">
            <v>6.1573108850800615</v>
          </cell>
          <cell r="AL183">
            <v>6.5173108850800618</v>
          </cell>
          <cell r="AM183">
            <v>11.967310885080062</v>
          </cell>
          <cell r="AN183">
            <v>22.877310885080064</v>
          </cell>
        </row>
        <row r="184">
          <cell r="N184">
            <v>1.77</v>
          </cell>
          <cell r="AH184">
            <v>1.4113214989452972E-23</v>
          </cell>
          <cell r="AK184">
            <v>6.1603740427209415</v>
          </cell>
          <cell r="AL184">
            <v>6.5103740427209411</v>
          </cell>
          <cell r="AM184">
            <v>11.950374042720942</v>
          </cell>
          <cell r="AN184">
            <v>22.850374042720944</v>
          </cell>
        </row>
        <row r="185">
          <cell r="N185">
            <v>1.78</v>
          </cell>
          <cell r="AH185">
            <v>1.50145961630746E-23</v>
          </cell>
          <cell r="AK185">
            <v>6.1634863442180361</v>
          </cell>
          <cell r="AL185">
            <v>6.503486344218036</v>
          </cell>
          <cell r="AM185">
            <v>11.933486344218037</v>
          </cell>
          <cell r="AN185">
            <v>22.823486344218036</v>
          </cell>
        </row>
        <row r="186">
          <cell r="N186">
            <v>1.79</v>
          </cell>
          <cell r="AH186">
            <v>1.597172343400692E-23</v>
          </cell>
          <cell r="AK186">
            <v>6.1666482186457792</v>
          </cell>
          <cell r="AL186">
            <v>6.4966482186457792</v>
          </cell>
          <cell r="AM186">
            <v>11.916648218645779</v>
          </cell>
          <cell r="AN186">
            <v>22.796648218645782</v>
          </cell>
        </row>
        <row r="187">
          <cell r="N187">
            <v>1.8</v>
          </cell>
          <cell r="AH187">
            <v>1.6987908478633129E-23</v>
          </cell>
          <cell r="AK187">
            <v>6.1698600874112639</v>
          </cell>
          <cell r="AL187">
            <v>6.4898600874112642</v>
          </cell>
          <cell r="AM187">
            <v>11.899860087411264</v>
          </cell>
          <cell r="AN187">
            <v>22.769860087411267</v>
          </cell>
        </row>
        <row r="188">
          <cell r="N188">
            <v>1.81</v>
          </cell>
          <cell r="AH188">
            <v>1.8066650204839645E-23</v>
          </cell>
          <cell r="AK188">
            <v>6.1731223638980941</v>
          </cell>
          <cell r="AL188">
            <v>6.4831223638980946</v>
          </cell>
          <cell r="AM188">
            <v>11.883122363898096</v>
          </cell>
          <cell r="AN188">
            <v>22.743122363898095</v>
          </cell>
        </row>
        <row r="189">
          <cell r="N189">
            <v>1.82</v>
          </cell>
          <cell r="AH189">
            <v>1.9211644730308571E-23</v>
          </cell>
          <cell r="AK189">
            <v>6.1764354531122514</v>
          </cell>
          <cell r="AL189">
            <v>6.4764354531122521</v>
          </cell>
          <cell r="AM189">
            <v>11.866435453112253</v>
          </cell>
          <cell r="AN189">
            <v>22.716435453112254</v>
          </cell>
        </row>
        <row r="190">
          <cell r="N190">
            <v>1.83</v>
          </cell>
          <cell r="AH190">
            <v>2.0426795858778406E-23</v>
          </cell>
          <cell r="AK190">
            <v>6.1797997513305658</v>
          </cell>
          <cell r="AL190">
            <v>6.4697997513305667</v>
          </cell>
          <cell r="AM190">
            <v>11.849799751330567</v>
          </cell>
          <cell r="AN190">
            <v>22.689799751330568</v>
          </cell>
        </row>
        <row r="191">
          <cell r="N191">
            <v>1.84</v>
          </cell>
          <cell r="AH191">
            <v>2.1716226077658641E-23</v>
          </cell>
          <cell r="AK191">
            <v>6.1832156457523766</v>
          </cell>
          <cell r="AL191">
            <v>6.4632156457523777</v>
          </cell>
          <cell r="AM191">
            <v>11.833215645752379</v>
          </cell>
          <cell r="AN191">
            <v>22.663215645752381</v>
          </cell>
        </row>
        <row r="192">
          <cell r="N192">
            <v>1.85</v>
          </cell>
          <cell r="AH192">
            <v>2.3084288101452563E-23</v>
          </cell>
          <cell r="AK192">
            <v>6.186683514154991</v>
          </cell>
          <cell r="AL192">
            <v>6.4566835141549914</v>
          </cell>
          <cell r="AM192">
            <v>11.816683514154992</v>
          </cell>
          <cell r="AN192">
            <v>22.636683514154992</v>
          </cell>
        </row>
        <row r="193">
          <cell r="N193">
            <v>1.86</v>
          </cell>
          <cell r="AH193">
            <v>2.4535576986560765E-23</v>
          </cell>
          <cell r="AK193">
            <v>6.1902037245535322</v>
          </cell>
          <cell r="AL193">
            <v>6.450203724553532</v>
          </cell>
          <cell r="AM193">
            <v>11.800203724553533</v>
          </cell>
          <cell r="AN193">
            <v>22.610203724553532</v>
          </cell>
        </row>
        <row r="194">
          <cell r="N194">
            <v>1.87</v>
          </cell>
          <cell r="AH194">
            <v>2.6074942844211499E-23</v>
          </cell>
          <cell r="AK194">
            <v>6.1937766348657926</v>
          </cell>
          <cell r="AL194">
            <v>6.4437766348657926</v>
          </cell>
          <cell r="AM194">
            <v>11.783776634865793</v>
          </cell>
          <cell r="AN194">
            <v>22.583776634865796</v>
          </cell>
        </row>
        <row r="195">
          <cell r="N195">
            <v>1.88</v>
          </cell>
          <cell r="AH195">
            <v>2.7707504179489829E-23</v>
          </cell>
          <cell r="AK195">
            <v>6.1974025925826997</v>
          </cell>
          <cell r="AL195">
            <v>6.4374025925826999</v>
          </cell>
          <cell r="AM195">
            <v>11.767402592582702</v>
          </cell>
          <cell r="AN195">
            <v>22.557402592582701</v>
          </cell>
        </row>
        <row r="196">
          <cell r="N196">
            <v>1.89</v>
          </cell>
          <cell r="AH196">
            <v>2.9438661885728066E-23</v>
          </cell>
          <cell r="AK196">
            <v>6.2010819344449928</v>
          </cell>
          <cell r="AL196">
            <v>6.4310819344449923</v>
          </cell>
          <cell r="AM196">
            <v>11.751081934444993</v>
          </cell>
          <cell r="AN196">
            <v>22.531081934444995</v>
          </cell>
        </row>
        <row r="197">
          <cell r="N197">
            <v>1.9</v>
          </cell>
          <cell r="AH197">
            <v>3.1274113924864668E-23</v>
          </cell>
          <cell r="AK197">
            <v>6.2048149861267294</v>
          </cell>
          <cell r="AL197">
            <v>6.4248149861267292</v>
          </cell>
          <cell r="AM197">
            <v>11.734814986126731</v>
          </cell>
          <cell r="AN197">
            <v>22.504814986126732</v>
          </cell>
        </row>
        <row r="198">
          <cell r="N198">
            <v>1.91</v>
          </cell>
          <cell r="AH198">
            <v>3.3219870725798401E-23</v>
          </cell>
          <cell r="AK198">
            <v>6.2086020619262134</v>
          </cell>
          <cell r="AL198">
            <v>6.4186020619262134</v>
          </cell>
          <cell r="AM198">
            <v>11.718602061926214</v>
          </cell>
          <cell r="AN198">
            <v>22.478602061926214</v>
          </cell>
        </row>
        <row r="199">
          <cell r="N199">
            <v>1.92</v>
          </cell>
          <cell r="AH199">
            <v>3.5282271334240997E-23</v>
          </cell>
          <cell r="AK199">
            <v>6.2124434644649442</v>
          </cell>
          <cell r="AL199">
            <v>6.4124434644649444</v>
          </cell>
          <cell r="AM199">
            <v>11.702443464464945</v>
          </cell>
          <cell r="AN199">
            <v>22.452443464464945</v>
          </cell>
        </row>
        <row r="200">
          <cell r="N200">
            <v>1.93</v>
          </cell>
          <cell r="AH200">
            <v>3.7468000349130332E-23</v>
          </cell>
          <cell r="AK200">
            <v>6.2163394843951796</v>
          </cell>
          <cell r="AL200">
            <v>6.40633948439518</v>
          </cell>
          <cell r="AM200">
            <v>11.68633948439518</v>
          </cell>
          <cell r="AN200">
            <v>22.426339484395182</v>
          </cell>
        </row>
        <row r="201">
          <cell r="N201">
            <v>1.94</v>
          </cell>
          <cell r="AH201">
            <v>3.9784105682292843E-23</v>
          </cell>
          <cell r="AK201">
            <v>6.2202904001166779</v>
          </cell>
          <cell r="AL201">
            <v>6.4002904001166785</v>
          </cell>
          <cell r="AM201">
            <v>11.670290400116679</v>
          </cell>
          <cell r="AN201">
            <v>22.400290400116681</v>
          </cell>
        </row>
        <row r="202">
          <cell r="N202">
            <v>1.95</v>
          </cell>
          <cell r="AH202">
            <v>4.2238017179753856E-23</v>
          </cell>
          <cell r="AK202">
            <v>6.2242964775032084</v>
          </cell>
          <cell r="AL202">
            <v>6.3942964775032092</v>
          </cell>
          <cell r="AM202">
            <v>11.654296477503211</v>
          </cell>
          <cell r="AN202">
            <v>22.374296477503211</v>
          </cell>
        </row>
        <row r="203">
          <cell r="N203">
            <v>1.96</v>
          </cell>
          <cell r="AH203">
            <v>4.4837566144885512E-23</v>
          </cell>
          <cell r="AK203">
            <v>6.2283579696393625</v>
          </cell>
          <cell r="AL203">
            <v>6.3883579696393626</v>
          </cell>
          <cell r="AM203">
            <v>11.638357969639364</v>
          </cell>
          <cell r="AN203">
            <v>22.348357969639366</v>
          </cell>
        </row>
        <row r="204">
          <cell r="N204">
            <v>1.97</v>
          </cell>
          <cell r="AH204">
            <v>4.7591005805460881E-23</v>
          </cell>
          <cell r="AK204">
            <v>6.2324751165682173</v>
          </cell>
          <cell r="AL204">
            <v>6.3824751165682176</v>
          </cell>
          <cell r="AM204">
            <v>11.622475116568218</v>
          </cell>
          <cell r="AN204">
            <v>22.322475116568221</v>
          </cell>
        </row>
        <row r="205">
          <cell r="N205">
            <v>1.98</v>
          </cell>
          <cell r="AH205">
            <v>5.0507032768652551E-23</v>
          </cell>
          <cell r="AK205">
            <v>6.2366481450503768</v>
          </cell>
          <cell r="AL205">
            <v>6.3766481450503774</v>
          </cell>
          <cell r="AM205">
            <v>11.606648145050379</v>
          </cell>
          <cell r="AN205">
            <v>22.29664814505038</v>
          </cell>
        </row>
        <row r="206">
          <cell r="N206">
            <v>1.99</v>
          </cell>
          <cell r="AH206">
            <v>5.3594809510082455E-23</v>
          </cell>
          <cell r="AK206">
            <v>6.2408772683348817</v>
          </cell>
          <cell r="AL206">
            <v>6.3708772683348815</v>
          </cell>
          <cell r="AM206">
            <v>11.590877268334882</v>
          </cell>
          <cell r="AN206">
            <v>22.270877268334882</v>
          </cell>
        </row>
        <row r="207">
          <cell r="N207">
            <v>2</v>
          </cell>
          <cell r="AH207">
            <v>5.68639879451923E-23</v>
          </cell>
          <cell r="AK207">
            <v>6.2451626859424776</v>
          </cell>
          <cell r="AL207">
            <v>6.3651626859424786</v>
          </cell>
          <cell r="AM207">
            <v>11.575162685942479</v>
          </cell>
          <cell r="AN207">
            <v>22.245162685942482</v>
          </cell>
        </row>
        <row r="208">
          <cell r="N208">
            <v>2.0099999999999998</v>
          </cell>
          <cell r="AH208">
            <v>6.032473413348178E-23</v>
          </cell>
          <cell r="AK208">
            <v>6.2495045834617136</v>
          </cell>
          <cell r="AL208">
            <v>6.3595045834617148</v>
          </cell>
          <cell r="AM208">
            <v>11.559504583461715</v>
          </cell>
          <cell r="AN208">
            <v>22.219504583461717</v>
          </cell>
        </row>
        <row r="209">
          <cell r="N209">
            <v>2.02</v>
          </cell>
          <cell r="AH209">
            <v>6.3987754168539089E-23</v>
          </cell>
          <cell r="AK209">
            <v>6.2539031323582845</v>
          </cell>
          <cell r="AL209">
            <v>6.3539031323582851</v>
          </cell>
          <cell r="AM209">
            <v>11.543903132358286</v>
          </cell>
          <cell r="AN209">
            <v>22.193903132358287</v>
          </cell>
        </row>
        <row r="210">
          <cell r="N210">
            <v>2.0299999999999998</v>
          </cell>
          <cell r="AH210">
            <v>6.786432130929393E-23</v>
          </cell>
          <cell r="AK210">
            <v>6.2583584897980469</v>
          </cell>
          <cell r="AL210">
            <v>6.3483584897980467</v>
          </cell>
          <cell r="AM210">
            <v>11.528358489798048</v>
          </cell>
          <cell r="AN210">
            <v>22.168358489798049</v>
          </cell>
        </row>
        <row r="211">
          <cell r="N211">
            <v>2.04</v>
          </cell>
          <cell r="AH211">
            <v>7.1966304410538259E-23</v>
          </cell>
          <cell r="AK211">
            <v>6.2628707984840899</v>
          </cell>
          <cell r="AL211">
            <v>6.34287079848409</v>
          </cell>
          <cell r="AM211">
            <v>11.512870798484091</v>
          </cell>
          <cell r="AN211">
            <v>22.142870798484093</v>
          </cell>
        </row>
        <row r="212">
          <cell r="N212">
            <v>2.0499999999999998</v>
          </cell>
          <cell r="AH212">
            <v>7.6306197713510619E-23</v>
          </cell>
          <cell r="AK212">
            <v>6.2674401865082139</v>
          </cell>
          <cell r="AL212">
            <v>6.3374401865082142</v>
          </cell>
          <cell r="AM212">
            <v>11.497440186508214</v>
          </cell>
          <cell r="AN212">
            <v>22.117440186508215</v>
          </cell>
        </row>
        <row r="213">
          <cell r="N213">
            <v>2.06</v>
          </cell>
          <cell r="AH213">
            <v>8.089715206022628E-23</v>
          </cell>
          <cell r="AK213">
            <v>6.2720667672171384</v>
          </cell>
          <cell r="AL213">
            <v>6.3320667672171389</v>
          </cell>
          <cell r="AM213">
            <v>11.482066767217139</v>
          </cell>
          <cell r="AN213">
            <v>22.09206676721714</v>
          </cell>
        </row>
        <row r="214">
          <cell r="N214">
            <v>2.0699999999999998</v>
          </cell>
          <cell r="AH214">
            <v>8.5753007598245385E-23</v>
          </cell>
          <cell r="AK214">
            <v>6.276750639093752</v>
          </cell>
          <cell r="AL214">
            <v>6.3267506390937518</v>
          </cell>
          <cell r="AM214">
            <v>11.466750639093753</v>
          </cell>
          <cell r="AN214">
            <v>22.066750639093755</v>
          </cell>
        </row>
        <row r="215">
          <cell r="N215">
            <v>2.08</v>
          </cell>
          <cell r="AH215">
            <v>9.0888328045757572E-23</v>
          </cell>
          <cell r="AK215">
            <v>6.2814918856536446</v>
          </cell>
          <cell r="AL215">
            <v>6.3214918856536455</v>
          </cell>
          <cell r="AM215">
            <v>11.451491885653645</v>
          </cell>
          <cell r="AN215">
            <v>22.041491885653649</v>
          </cell>
        </row>
        <row r="216">
          <cell r="N216">
            <v>2.09</v>
          </cell>
          <cell r="AH216">
            <v>9.6318436590162721E-23</v>
          </cell>
          <cell r="AK216">
            <v>6.2862905753571763</v>
          </cell>
          <cell r="AL216">
            <v>6.3162905753571765</v>
          </cell>
          <cell r="AM216">
            <v>11.436290575357177</v>
          </cell>
          <cell r="AN216">
            <v>22.016290575357178</v>
          </cell>
        </row>
        <row r="217">
          <cell r="N217">
            <v>2.1</v>
          </cell>
          <cell r="AH217">
            <v>1.0205945349683194E-22</v>
          </cell>
          <cell r="AK217">
            <v>6.2911467615372523</v>
          </cell>
          <cell r="AL217">
            <v>6.3111467615372527</v>
          </cell>
          <cell r="AM217">
            <v>11.421146761537253</v>
          </cell>
          <cell r="AN217">
            <v>21.991146761537255</v>
          </cell>
        </row>
        <row r="218">
          <cell r="N218">
            <v>2.11</v>
          </cell>
          <cell r="AH218">
            <v>1.0812833550836416E-22</v>
          </cell>
          <cell r="AK218">
            <v>6.2960604823429991</v>
          </cell>
          <cell r="AL218">
            <v>6.3060604823429998</v>
          </cell>
          <cell r="AM218">
            <v>11.406060482343001</v>
          </cell>
          <cell r="AN218">
            <v>21.966060482343003</v>
          </cell>
        </row>
        <row r="219">
          <cell r="N219">
            <v>2.12</v>
          </cell>
          <cell r="AH219">
            <v>1.1454291711849601E-22</v>
          </cell>
          <cell r="AK219">
            <v>6.3010317606994342</v>
          </cell>
          <cell r="AL219">
            <v>6.3010317606994342</v>
          </cell>
          <cell r="AM219">
            <v>11.391031760699434</v>
          </cell>
          <cell r="AN219">
            <v>21.941031760699435</v>
          </cell>
        </row>
        <row r="220">
          <cell r="N220">
            <v>2.13</v>
          </cell>
          <cell r="AH220">
            <v>1.2132195380882455E-22</v>
          </cell>
          <cell r="AK220">
            <v>6.3060606042832417</v>
          </cell>
          <cell r="AL220">
            <v>6.2960606042832428</v>
          </cell>
          <cell r="AM220">
            <v>11.376060604283243</v>
          </cell>
          <cell r="AN220">
            <v>21.916060604283246</v>
          </cell>
        </row>
        <row r="221">
          <cell r="N221">
            <v>2.14</v>
          </cell>
          <cell r="AH221">
            <v>1.284851673407165E-22</v>
          </cell>
          <cell r="AK221">
            <v>6.3111470055147096</v>
          </cell>
          <cell r="AL221">
            <v>6.2911470055147092</v>
          </cell>
          <cell r="AM221">
            <v>11.361147005514709</v>
          </cell>
          <cell r="AN221">
            <v>21.891147005514711</v>
          </cell>
        </row>
        <row r="222">
          <cell r="N222">
            <v>2.15</v>
          </cell>
          <cell r="AH222">
            <v>1.3605329319917022E-22</v>
          </cell>
          <cell r="AK222">
            <v>6.3162909415658239</v>
          </cell>
          <cell r="AL222">
            <v>6.2862909415658237</v>
          </cell>
          <cell r="AM222">
            <v>11.346290941565824</v>
          </cell>
          <cell r="AN222">
            <v>21.866290941565826</v>
          </cell>
        </row>
        <row r="223">
          <cell r="N223">
            <v>2.16</v>
          </cell>
          <cell r="AH223">
            <v>1.4404813029003686E-22</v>
          </cell>
          <cell r="AK223">
            <v>6.321492374384535</v>
          </cell>
          <cell r="AL223">
            <v>6.281492374384535</v>
          </cell>
          <cell r="AM223">
            <v>11.331492374384537</v>
          </cell>
          <cell r="AN223">
            <v>21.841492374384536</v>
          </cell>
        </row>
        <row r="224">
          <cell r="N224">
            <v>2.17</v>
          </cell>
          <cell r="AH224">
            <v>1.5249259299681933E-22</v>
          </cell>
          <cell r="AK224">
            <v>6.3267512507351125</v>
          </cell>
          <cell r="AL224">
            <v>6.2767512507351126</v>
          </cell>
          <cell r="AM224">
            <v>11.316751250735113</v>
          </cell>
          <cell r="AN224">
            <v>21.816751250735113</v>
          </cell>
        </row>
        <row r="225">
          <cell r="N225">
            <v>2.1800000000000002</v>
          </cell>
          <cell r="AH225">
            <v>1.6141076570836755E-22</v>
          </cell>
          <cell r="AK225">
            <v>6.332067502254513</v>
          </cell>
          <cell r="AL225">
            <v>6.2720675022545134</v>
          </cell>
          <cell r="AM225">
            <v>11.302067502254515</v>
          </cell>
          <cell r="AN225">
            <v>21.792067502254515</v>
          </cell>
        </row>
        <row r="226">
          <cell r="N226">
            <v>2.19</v>
          </cell>
          <cell r="AH226">
            <v>1.7082795993407849E-22</v>
          </cell>
          <cell r="AK226">
            <v>6.3374410455246339</v>
          </cell>
          <cell r="AL226">
            <v>6.2674410455246337</v>
          </cell>
          <cell r="AM226">
            <v>11.287441045524634</v>
          </cell>
          <cell r="AN226">
            <v>21.767441045524635</v>
          </cell>
        </row>
        <row r="227">
          <cell r="N227">
            <v>2.2000000000000002</v>
          </cell>
          <cell r="AH227">
            <v>1.807707741287895E-22</v>
          </cell>
          <cell r="AK227">
            <v>6.3428717821602811</v>
          </cell>
          <cell r="AL227">
            <v>6.2628717821602811</v>
          </cell>
          <cell r="AM227">
            <v>11.272871782160282</v>
          </cell>
          <cell r="AN227">
            <v>21.742871782160282</v>
          </cell>
        </row>
        <row r="228">
          <cell r="N228">
            <v>2.21</v>
          </cell>
          <cell r="AH228">
            <v>1.912671563553818E-22</v>
          </cell>
          <cell r="AK228">
            <v>6.3483595989126718</v>
          </cell>
          <cell r="AL228">
            <v>6.2583595989126719</v>
          </cell>
          <cell r="AM228">
            <v>11.258359598912673</v>
          </cell>
          <cell r="AN228">
            <v>21.718359598912674</v>
          </cell>
        </row>
        <row r="229">
          <cell r="N229">
            <v>2.2200000000000002</v>
          </cell>
          <cell r="AH229">
            <v>2.0234646991922514E-22</v>
          </cell>
          <cell r="AK229">
            <v>6.353904367788223</v>
          </cell>
          <cell r="AL229">
            <v>6.2539043677882225</v>
          </cell>
          <cell r="AM229">
            <v>11.243904367788224</v>
          </cell>
          <cell r="AN229">
            <v>21.693904367788225</v>
          </cell>
        </row>
        <row r="230">
          <cell r="N230">
            <v>2.23</v>
          </cell>
          <cell r="AH230">
            <v>2.1403956211497939E-22</v>
          </cell>
          <cell r="AK230">
            <v>6.3595059461823746</v>
          </cell>
          <cell r="AL230">
            <v>6.2495059461823752</v>
          </cell>
          <cell r="AM230">
            <v>11.229505946182377</v>
          </cell>
          <cell r="AN230">
            <v>21.669505946182376</v>
          </cell>
        </row>
        <row r="231">
          <cell r="N231">
            <v>2.2400000000000002</v>
          </cell>
          <cell r="AH231">
            <v>2.2637883623300256E-22</v>
          </cell>
          <cell r="AK231">
            <v>6.3651641770281531</v>
          </cell>
          <cell r="AL231">
            <v>6.245164177028153</v>
          </cell>
          <cell r="AM231">
            <v>11.215164177028154</v>
          </cell>
          <cell r="AN231">
            <v>21.645164177028153</v>
          </cell>
        </row>
        <row r="232">
          <cell r="N232">
            <v>2.25</v>
          </cell>
          <cell r="AH232">
            <v>2.3939832697959612E-22</v>
          </cell>
          <cell r="AK232">
            <v>6.3708788889591315</v>
          </cell>
          <cell r="AL232">
            <v>6.2408788889591316</v>
          </cell>
          <cell r="AM232">
            <v>11.200878888959132</v>
          </cell>
          <cell r="AN232">
            <v>21.620878888959133</v>
          </cell>
        </row>
        <row r="233">
          <cell r="N233">
            <v>2.2599999999999998</v>
          </cell>
          <cell r="AH233">
            <v>2.5313377947271569E-22</v>
          </cell>
          <cell r="AK233">
            <v>6.376649896486458</v>
          </cell>
          <cell r="AL233">
            <v>6.2366498964864592</v>
          </cell>
          <cell r="AM233">
            <v>11.186649896486459</v>
          </cell>
          <cell r="AN233">
            <v>21.596649896486461</v>
          </cell>
        </row>
        <row r="234">
          <cell r="N234">
            <v>2.27</v>
          </cell>
          <cell r="AH234">
            <v>2.6762273198244542E-22</v>
          </cell>
          <cell r="AK234">
            <v>6.3824770001895441</v>
          </cell>
          <cell r="AL234">
            <v>6.2324770001895446</v>
          </cell>
          <cell r="AM234">
            <v>11.172477000189545</v>
          </cell>
          <cell r="AN234">
            <v>21.572477000189547</v>
          </cell>
        </row>
        <row r="235">
          <cell r="N235">
            <v>2.2799999999999998</v>
          </cell>
          <cell r="AH235">
            <v>2.829046025936065E-22</v>
          </cell>
          <cell r="AK235">
            <v>6.3883599869200101</v>
          </cell>
          <cell r="AL235">
            <v>6.2283599869200108</v>
          </cell>
          <cell r="AM235">
            <v>11.158359986920011</v>
          </cell>
          <cell r="AN235">
            <v>21.548359986920012</v>
          </cell>
        </row>
        <row r="236">
          <cell r="N236">
            <v>2.29</v>
          </cell>
          <cell r="AH236">
            <v>2.9902077997634294E-22</v>
          </cell>
          <cell r="AK236">
            <v>6.3942986300184561</v>
          </cell>
          <cell r="AL236">
            <v>6.2242986300184571</v>
          </cell>
          <cell r="AM236">
            <v>11.144298630018458</v>
          </cell>
          <cell r="AN236">
            <v>21.52429863001846</v>
          </cell>
        </row>
        <row r="237">
          <cell r="N237">
            <v>2.2999999999999998</v>
          </cell>
          <cell r="AH237">
            <v>3.1601471845933189E-22</v>
          </cell>
          <cell r="AK237">
            <v>6.4002926895435879</v>
          </cell>
          <cell r="AL237">
            <v>6.2202926895435882</v>
          </cell>
          <cell r="AM237">
            <v>11.130292689543589</v>
          </cell>
          <cell r="AN237">
            <v>21.500292689543592</v>
          </cell>
        </row>
        <row r="238">
          <cell r="N238">
            <v>2.31</v>
          </cell>
          <cell r="AH238">
            <v>3.3393203760956661E-22</v>
          </cell>
          <cell r="AK238">
            <v>6.4063419125132217</v>
          </cell>
          <cell r="AL238">
            <v>6.2163419125132222</v>
          </cell>
          <cell r="AM238">
            <v>11.116341912513223</v>
          </cell>
          <cell r="AN238">
            <v>21.476341912513224</v>
          </cell>
        </row>
        <row r="239">
          <cell r="N239">
            <v>2.3199999999999998</v>
          </cell>
          <cell r="AH239">
            <v>3.5282062653233423E-22</v>
          </cell>
          <cell r="AK239">
            <v>6.4124460331566597</v>
          </cell>
          <cell r="AL239">
            <v>6.2124460331566604</v>
          </cell>
          <cell r="AM239">
            <v>11.102446033156662</v>
          </cell>
          <cell r="AN239">
            <v>21.452446033156662</v>
          </cell>
        </row>
        <row r="240">
          <cell r="N240">
            <v>2.33</v>
          </cell>
          <cell r="AH240">
            <v>3.7273075311519218E-22</v>
          </cell>
          <cell r="AK240">
            <v>6.418604773177921</v>
          </cell>
          <cell r="AL240">
            <v>6.208604773177921</v>
          </cell>
          <cell r="AM240">
            <v>11.088604773177922</v>
          </cell>
          <cell r="AN240">
            <v>21.428604773177923</v>
          </cell>
        </row>
        <row r="241">
          <cell r="N241">
            <v>2.34</v>
          </cell>
          <cell r="AH241">
            <v>3.9371517845034023E-22</v>
          </cell>
          <cell r="AK241">
            <v>6.4248178420292756</v>
          </cell>
          <cell r="AL241">
            <v>6.2048178420292768</v>
          </cell>
          <cell r="AM241">
            <v>11.074817842029278</v>
          </cell>
          <cell r="AN241">
            <v>21.404817842029278</v>
          </cell>
        </row>
        <row r="242">
          <cell r="N242">
            <v>2.35</v>
          </cell>
          <cell r="AH242">
            <v>4.1582927668098711E-22</v>
          </cell>
          <cell r="AK242">
            <v>6.431084937194548</v>
          </cell>
          <cell r="AL242">
            <v>6.2010849371945476</v>
          </cell>
          <cell r="AM242">
            <v>11.061084937194549</v>
          </cell>
          <cell r="AN242">
            <v>21.381084937194551</v>
          </cell>
        </row>
        <row r="243">
          <cell r="N243">
            <v>2.36</v>
          </cell>
          <cell r="AH243">
            <v>4.3913116052888578E-22</v>
          </cell>
          <cell r="AK243">
            <v>6.4374057444815938</v>
          </cell>
          <cell r="AL243">
            <v>6.1974057444815935</v>
          </cell>
          <cell r="AM243">
            <v>11.047405744481594</v>
          </cell>
          <cell r="AN243">
            <v>21.357405744481596</v>
          </cell>
        </row>
        <row r="244">
          <cell r="N244">
            <v>2.37</v>
          </cell>
          <cell r="AH244">
            <v>4.6368181277250233E-22</v>
          </cell>
          <cell r="AK244">
            <v>6.4437799383234013</v>
          </cell>
          <cell r="AL244">
            <v>6.1937799383234022</v>
          </cell>
          <cell r="AM244">
            <v>11.033779938323402</v>
          </cell>
          <cell r="AN244">
            <v>21.333779938323403</v>
          </cell>
        </row>
        <row r="245">
          <cell r="N245">
            <v>2.38</v>
          </cell>
          <cell r="AH245">
            <v>4.895452239580016E-22</v>
          </cell>
          <cell r="AK245">
            <v>6.4502071820872127</v>
          </cell>
          <cell r="AL245">
            <v>6.1902071820872129</v>
          </cell>
          <cell r="AM245">
            <v>11.020207182087214</v>
          </cell>
          <cell r="AN245">
            <v>21.310207182087215</v>
          </cell>
        </row>
        <row r="246">
          <cell r="N246">
            <v>2.39</v>
          </cell>
          <cell r="AH246">
            <v>5.1678853663864582E-22</v>
          </cell>
          <cell r="AK246">
            <v>6.4566871283910592</v>
          </cell>
          <cell r="AL246">
            <v>6.1866871283910587</v>
          </cell>
          <cell r="AM246">
            <v>11.006687128391059</v>
          </cell>
          <cell r="AN246">
            <v>21.286687128391062</v>
          </cell>
        </row>
        <row r="247">
          <cell r="N247">
            <v>2.4</v>
          </cell>
          <cell r="AH247">
            <v>5.4548219645220494E-22</v>
          </cell>
          <cell r="AK247">
            <v>6.4632194194271371</v>
          </cell>
          <cell r="AL247">
            <v>6.1832194194271368</v>
          </cell>
          <cell r="AM247">
            <v>10.993219419427138</v>
          </cell>
          <cell r="AN247">
            <v>21.263219419427138</v>
          </cell>
        </row>
        <row r="248">
          <cell r="N248">
            <v>2.41</v>
          </cell>
          <cell r="AH248">
            <v>5.7570011036066613E-22</v>
          </cell>
          <cell r="AK248">
            <v>6.4698036872913924</v>
          </cell>
          <cell r="AL248">
            <v>6.1798036872913924</v>
          </cell>
          <cell r="AM248">
            <v>10.979803687291394</v>
          </cell>
          <cell r="AN248">
            <v>21.239803687291396</v>
          </cell>
        </row>
        <row r="249">
          <cell r="N249">
            <v>2.42</v>
          </cell>
          <cell r="AH249">
            <v>6.0751981239182508E-22</v>
          </cell>
          <cell r="AK249">
            <v>6.4764395543187208</v>
          </cell>
          <cell r="AL249">
            <v>6.1764395543187209</v>
          </cell>
          <cell r="AM249">
            <v>10.966439554318722</v>
          </cell>
          <cell r="AN249">
            <v>21.216439554318722</v>
          </cell>
        </row>
        <row r="250">
          <cell r="N250">
            <v>2.4300000000000002</v>
          </cell>
          <cell r="AH250">
            <v>6.4102263723853383E-22</v>
          </cell>
          <cell r="AK250">
            <v>6.4831266334231659</v>
          </cell>
          <cell r="AL250">
            <v>6.1731266334231663</v>
          </cell>
          <cell r="AM250">
            <v>10.953126633423167</v>
          </cell>
          <cell r="AN250">
            <v>21.193126633423169</v>
          </cell>
        </row>
        <row r="251">
          <cell r="N251">
            <v>2.44</v>
          </cell>
          <cell r="AH251">
            <v>6.7629390208807721E-22</v>
          </cell>
          <cell r="AK251">
            <v>6.4898645284425225</v>
          </cell>
          <cell r="AL251">
            <v>6.1698645284425231</v>
          </cell>
          <cell r="AM251">
            <v>10.939864528442524</v>
          </cell>
          <cell r="AN251">
            <v>21.169864528442524</v>
          </cell>
        </row>
        <row r="252">
          <cell r="N252">
            <v>2.4500000000000002</v>
          </cell>
          <cell r="AH252">
            <v>7.1342309707191712E-22</v>
          </cell>
          <cell r="AK252">
            <v>6.4966528344867234</v>
          </cell>
          <cell r="AL252">
            <v>6.1666528344867233</v>
          </cell>
          <cell r="AM252">
            <v>10.926652834486724</v>
          </cell>
          <cell r="AN252">
            <v>21.146652834486726</v>
          </cell>
        </row>
        <row r="253">
          <cell r="N253">
            <v>2.46</v>
          </cell>
          <cell r="AH253">
            <v>7.5250408474437532E-22</v>
          </cell>
          <cell r="AK253">
            <v>6.5034911382894292</v>
          </cell>
          <cell r="AL253">
            <v>6.1634911382894293</v>
          </cell>
          <cell r="AM253">
            <v>10.91349113828943</v>
          </cell>
          <cell r="AN253">
            <v>21.123491138289431</v>
          </cell>
        </row>
        <row r="254">
          <cell r="N254">
            <v>2.4700000000000002</v>
          </cell>
          <cell r="AH254">
            <v>7.9363530901823923E-22</v>
          </cell>
          <cell r="AK254">
            <v>6.5103790185622188</v>
          </cell>
          <cell r="AL254">
            <v>6.1603790185622183</v>
          </cell>
          <cell r="AM254">
            <v>10.900379018562219</v>
          </cell>
          <cell r="AN254">
            <v>21.100379018562219</v>
          </cell>
        </row>
        <row r="255">
          <cell r="N255">
            <v>2.48</v>
          </cell>
          <cell r="AH255">
            <v>8.3692001400544312E-22</v>
          </cell>
          <cell r="AK255">
            <v>6.5173160463507935</v>
          </cell>
          <cell r="AL255">
            <v>6.1573160463507941</v>
          </cell>
          <cell r="AM255">
            <v>10.887316046350795</v>
          </cell>
          <cell r="AN255">
            <v>21.077316046350795</v>
          </cell>
        </row>
        <row r="256">
          <cell r="N256">
            <v>2.4900000000000002</v>
          </cell>
          <cell r="AH256">
            <v>8.8246647323222421E-22</v>
          </cell>
          <cell r="AK256">
            <v>6.5243017853926366</v>
          </cell>
          <cell r="AL256">
            <v>6.1543017853926365</v>
          </cell>
          <cell r="AM256">
            <v>10.874301785392637</v>
          </cell>
          <cell r="AN256">
            <v>21.054301785392639</v>
          </cell>
        </row>
        <row r="257">
          <cell r="N257">
            <v>2.5</v>
          </cell>
          <cell r="AH257">
            <v>9.3038822972022174E-22</v>
          </cell>
          <cell r="AK257">
            <v>6.5313357924755353</v>
          </cell>
          <cell r="AL257">
            <v>6.1513357924755354</v>
          </cell>
          <cell r="AM257">
            <v>10.861335792475536</v>
          </cell>
          <cell r="AN257">
            <v>21.031335792475538</v>
          </cell>
        </row>
        <row r="258">
          <cell r="N258">
            <v>2.5099999999999998</v>
          </cell>
          <cell r="AH258">
            <v>9.8080434744835486E-22</v>
          </cell>
          <cell r="AK258">
            <v>6.5384176177964504</v>
          </cell>
          <cell r="AL258">
            <v>6.1484176177964507</v>
          </cell>
          <cell r="AM258">
            <v>10.848417617796452</v>
          </cell>
          <cell r="AN258">
            <v>21.008417617796454</v>
          </cell>
        </row>
        <row r="259">
          <cell r="N259">
            <v>2.52</v>
          </cell>
          <cell r="AH259">
            <v>1.0338396747344964E-21</v>
          </cell>
          <cell r="AK259">
            <v>6.5455468053201562</v>
          </cell>
          <cell r="AL259">
            <v>6.1455468053201558</v>
          </cell>
          <cell r="AM259">
            <v>10.835546805320156</v>
          </cell>
          <cell r="AN259">
            <v>20.985546805320158</v>
          </cell>
        </row>
        <row r="260">
          <cell r="N260">
            <v>2.5299999999999998</v>
          </cell>
          <cell r="AH260">
            <v>1.0896251201014448E-21</v>
          </cell>
          <cell r="AK260">
            <v>6.5527228931371537</v>
          </cell>
          <cell r="AL260">
            <v>6.1427228931371536</v>
          </cell>
          <cell r="AM260">
            <v>10.822722893137154</v>
          </cell>
          <cell r="AN260">
            <v>20.962722893137155</v>
          </cell>
        </row>
        <row r="261">
          <cell r="N261">
            <v>2.54</v>
          </cell>
          <cell r="AH261">
            <v>1.1482979412184583E-21</v>
          </cell>
          <cell r="AK261">
            <v>6.559945413820337</v>
          </cell>
          <cell r="AL261">
            <v>6.1399454138203371</v>
          </cell>
          <cell r="AM261">
            <v>10.809945413820337</v>
          </cell>
          <cell r="AN261">
            <v>20.93994541382034</v>
          </cell>
        </row>
        <row r="262">
          <cell r="N262">
            <v>2.5499999999999998</v>
          </cell>
          <cell r="AH262">
            <v>1.2100020475372909E-21</v>
          </cell>
          <cell r="AK262">
            <v>6.5672138947799157</v>
          </cell>
          <cell r="AL262">
            <v>6.137213894779916</v>
          </cell>
          <cell r="AM262">
            <v>10.797213894779917</v>
          </cell>
          <cell r="AN262">
            <v>20.91721389477992</v>
          </cell>
        </row>
        <row r="263">
          <cell r="N263">
            <v>2.56</v>
          </cell>
          <cell r="AH263">
            <v>1.2748883172711691E-21</v>
          </cell>
          <cell r="AK263">
            <v>6.5745278586161264</v>
          </cell>
          <cell r="AL263">
            <v>6.1345278586161269</v>
          </cell>
          <cell r="AM263">
            <v>10.784527858616128</v>
          </cell>
          <cell r="AN263">
            <v>20.894527858616129</v>
          </cell>
        </row>
        <row r="264">
          <cell r="N264">
            <v>2.57</v>
          </cell>
          <cell r="AH264">
            <v>1.3431149293954878E-21</v>
          </cell>
          <cell r="AK264">
            <v>6.5818868234692651</v>
          </cell>
          <cell r="AL264">
            <v>6.1318868234692658</v>
          </cell>
          <cell r="AM264">
            <v>10.771886823469266</v>
          </cell>
          <cell r="AN264">
            <v>20.871886823469268</v>
          </cell>
        </row>
        <row r="265">
          <cell r="N265">
            <v>2.58</v>
          </cell>
          <cell r="AH265">
            <v>1.4148477113812043E-21</v>
          </cell>
          <cell r="AK265">
            <v>6.589290303366611</v>
          </cell>
          <cell r="AL265">
            <v>6.1292903033666111</v>
          </cell>
          <cell r="AM265">
            <v>10.759290303366612</v>
          </cell>
          <cell r="AN265">
            <v>20.849290303366612</v>
          </cell>
        </row>
        <row r="266">
          <cell r="N266">
            <v>2.59</v>
          </cell>
          <cell r="AH266">
            <v>1.4902605034053589E-21</v>
          </cell>
          <cell r="AK266">
            <v>6.5967378085658108</v>
          </cell>
          <cell r="AL266">
            <v>6.1267378085658111</v>
          </cell>
          <cell r="AM266">
            <v>10.746737808565813</v>
          </cell>
          <cell r="AN266">
            <v>20.826737808565813</v>
          </cell>
        </row>
        <row r="267">
          <cell r="N267">
            <v>2.6</v>
          </cell>
          <cell r="AH267">
            <v>1.5695355398183606E-21</v>
          </cell>
          <cell r="AK267">
            <v>6.6042288458943279</v>
          </cell>
          <cell r="AL267">
            <v>6.1242288458943275</v>
          </cell>
          <cell r="AM267">
            <v>10.734228845894329</v>
          </cell>
          <cell r="AN267">
            <v>20.804228845894329</v>
          </cell>
        </row>
        <row r="268">
          <cell r="N268">
            <v>2.61</v>
          </cell>
          <cell r="AH268">
            <v>1.6528638486842682E-21</v>
          </cell>
          <cell r="AK268">
            <v>6.6117629190845735</v>
          </cell>
          <cell r="AL268">
            <v>6.1217629190845733</v>
          </cell>
          <cell r="AM268">
            <v>10.721762919084574</v>
          </cell>
          <cell r="AN268">
            <v>20.781762919084574</v>
          </cell>
        </row>
        <row r="269">
          <cell r="N269">
            <v>2.62</v>
          </cell>
          <cell r="AH269">
            <v>1.7404456702490998E-21</v>
          </cell>
          <cell r="AK269">
            <v>6.6193395291043613</v>
          </cell>
          <cell r="AL269">
            <v>6.1193395291043613</v>
          </cell>
          <cell r="AM269">
            <v>10.709339529104362</v>
          </cell>
          <cell r="AN269">
            <v>20.759339529104363</v>
          </cell>
        </row>
        <row r="270">
          <cell r="N270">
            <v>2.63</v>
          </cell>
          <cell r="AH270">
            <v>1.8324908952321417E-21</v>
          </cell>
          <cell r="AK270">
            <v>6.626958174482338</v>
          </cell>
          <cell r="AL270">
            <v>6.1169581744823374</v>
          </cell>
          <cell r="AM270">
            <v>10.696958174482338</v>
          </cell>
          <cell r="AN270">
            <v>20.736958174482339</v>
          </cell>
        </row>
        <row r="271">
          <cell r="N271">
            <v>2.64</v>
          </cell>
          <cell r="AH271">
            <v>1.9292195238778333E-21</v>
          </cell>
          <cell r="AK271">
            <v>6.6346183516280801</v>
          </cell>
          <cell r="AL271">
            <v>6.1146183516280797</v>
          </cell>
          <cell r="AM271">
            <v>10.68461835162808</v>
          </cell>
          <cell r="AN271">
            <v>20.714618351628083</v>
          </cell>
        </row>
        <row r="272">
          <cell r="N272">
            <v>2.65</v>
          </cell>
          <cell r="AH272">
            <v>2.0308621467496786E-21</v>
          </cell>
          <cell r="AK272">
            <v>6.6423195551465488</v>
          </cell>
          <cell r="AL272">
            <v>6.1123195551465486</v>
          </cell>
          <cell r="AM272">
            <v>10.672319555146549</v>
          </cell>
          <cell r="AN272">
            <v>20.69231955514655</v>
          </cell>
        </row>
        <row r="273">
          <cell r="N273">
            <v>2.66</v>
          </cell>
          <cell r="AH273">
            <v>2.1376604482941438E-21</v>
          </cell>
          <cell r="AK273">
            <v>6.6500612781466293</v>
          </cell>
          <cell r="AL273">
            <v>6.1100612781466292</v>
          </cell>
          <cell r="AM273">
            <v>10.66006127814663</v>
          </cell>
          <cell r="AN273">
            <v>20.67006127814663</v>
          </cell>
        </row>
        <row r="274">
          <cell r="N274">
            <v>2.67</v>
          </cell>
          <cell r="AH274">
            <v>2.2498677342508319E-21</v>
          </cell>
          <cell r="AK274">
            <v>6.6578430125434975</v>
          </cell>
          <cell r="AL274">
            <v>6.1078430125434977</v>
          </cell>
          <cell r="AM274">
            <v>10.647843012543499</v>
          </cell>
          <cell r="AN274">
            <v>20.6478430125435</v>
          </cell>
        </row>
        <row r="275">
          <cell r="N275">
            <v>2.68</v>
          </cell>
          <cell r="AH275">
            <v>2.3677494840361208E-21</v>
          </cell>
          <cell r="AK275">
            <v>6.6656642493545739</v>
          </cell>
          <cell r="AL275">
            <v>6.1056642493545734</v>
          </cell>
          <cell r="AM275">
            <v>10.635664249354575</v>
          </cell>
          <cell r="AN275">
            <v>20.625664249354575</v>
          </cell>
        </row>
        <row r="276">
          <cell r="N276">
            <v>2.69</v>
          </cell>
          <cell r="AH276">
            <v>2.4915839292803209E-21</v>
          </cell>
          <cell r="AK276">
            <v>6.6735244789888499</v>
          </cell>
          <cell r="AL276">
            <v>6.1035244789888505</v>
          </cell>
          <cell r="AM276">
            <v>10.623524478988852</v>
          </cell>
          <cell r="AN276">
            <v>20.603524478988852</v>
          </cell>
        </row>
        <row r="277">
          <cell r="N277">
            <v>2.7</v>
          </cell>
          <cell r="AH277">
            <v>2.6216626597545005E-21</v>
          </cell>
          <cell r="AK277">
            <v>6.6814231915293973</v>
          </cell>
          <cell r="AL277">
            <v>6.1014231915293973</v>
          </cell>
          <cell r="AM277">
            <v>10.611423191529399</v>
          </cell>
          <cell r="AN277">
            <v>20.581423191529399</v>
          </cell>
        </row>
        <row r="278">
          <cell r="N278">
            <v>2.71</v>
          </cell>
          <cell r="AH278">
            <v>2.7582912579808259E-21</v>
          </cell>
          <cell r="AK278">
            <v>6.6893598770088669</v>
          </cell>
          <cell r="AL278">
            <v>6.0993598770088671</v>
          </cell>
          <cell r="AM278">
            <v>10.599359877008867</v>
          </cell>
          <cell r="AN278">
            <v>20.55935987700887</v>
          </cell>
        </row>
        <row r="279">
          <cell r="N279">
            <v>2.72</v>
          </cell>
          <cell r="AH279">
            <v>2.9017899638818365E-21</v>
          </cell>
          <cell r="AK279">
            <v>6.6973340256778373</v>
          </cell>
          <cell r="AL279">
            <v>6.0973340256778377</v>
          </cell>
          <cell r="AM279">
            <v>10.587334025677839</v>
          </cell>
          <cell r="AN279">
            <v>20.53733402567784</v>
          </cell>
        </row>
        <row r="280">
          <cell r="N280">
            <v>2.73</v>
          </cell>
          <cell r="AH280">
            <v>3.0524943708875468E-21</v>
          </cell>
          <cell r="AK280">
            <v>6.7053451282658729</v>
          </cell>
          <cell r="AL280">
            <v>6.0953451282658726</v>
          </cell>
          <cell r="AM280">
            <v>10.575345128265873</v>
          </cell>
          <cell r="AN280">
            <v>20.515345128265874</v>
          </cell>
        </row>
        <row r="281">
          <cell r="N281">
            <v>2.74</v>
          </cell>
          <cell r="AH281">
            <v>3.2107561549863822E-21</v>
          </cell>
          <cell r="AK281">
            <v>6.7133926762351566</v>
          </cell>
          <cell r="AL281">
            <v>6.0933926762351556</v>
          </cell>
          <cell r="AM281">
            <v>10.563392676235157</v>
          </cell>
          <cell r="AN281">
            <v>20.493392676235157</v>
          </cell>
        </row>
        <row r="282">
          <cell r="N282">
            <v>2.75</v>
          </cell>
          <cell r="AH282">
            <v>3.3769438382759104E-21</v>
          </cell>
          <cell r="AK282">
            <v>6.7214761620266188</v>
          </cell>
          <cell r="AL282">
            <v>6.0914761620266198</v>
          </cell>
          <cell r="AM282">
            <v>10.551476162026621</v>
          </cell>
          <cell r="AN282">
            <v>20.471476162026622</v>
          </cell>
        </row>
        <row r="283">
          <cell r="N283">
            <v>2.76</v>
          </cell>
          <cell r="AH283">
            <v>3.5514435886428472E-21</v>
          </cell>
          <cell r="AK283">
            <v>6.7295950792984707</v>
          </cell>
          <cell r="AL283">
            <v>6.089595079298471</v>
          </cell>
          <cell r="AM283">
            <v>10.539595079298472</v>
          </cell>
          <cell r="AN283">
            <v>20.449595079298472</v>
          </cell>
        </row>
        <row r="284">
          <cell r="N284">
            <v>2.77</v>
          </cell>
          <cell r="AH284">
            <v>3.7346600572782663E-21</v>
          </cell>
          <cell r="AK284">
            <v>6.7377489231570591</v>
          </cell>
          <cell r="AL284">
            <v>6.0877489231570587</v>
          </cell>
          <cell r="AM284">
            <v>10.527748923157059</v>
          </cell>
          <cell r="AN284">
            <v>20.427748923157061</v>
          </cell>
        </row>
        <row r="285">
          <cell r="N285">
            <v>2.78</v>
          </cell>
          <cell r="AH285">
            <v>3.9270172558148227E-21</v>
          </cell>
          <cell r="AK285">
            <v>6.745937190380026</v>
          </cell>
          <cell r="AL285">
            <v>6.0859371903800268</v>
          </cell>
          <cell r="AM285">
            <v>10.515937190380027</v>
          </cell>
          <cell r="AN285">
            <v>20.40593719038003</v>
          </cell>
        </row>
        <row r="286">
          <cell r="N286">
            <v>2.79</v>
          </cell>
          <cell r="AH286">
            <v>4.1289594749567971E-21</v>
          </cell>
          <cell r="AK286">
            <v>6.7541593796317168</v>
          </cell>
          <cell r="AL286">
            <v>6.0841593796317168</v>
          </cell>
          <cell r="AM286">
            <v>10.504159379631718</v>
          </cell>
          <cell r="AN286">
            <v>20.384159379631718</v>
          </cell>
        </row>
        <row r="287">
          <cell r="N287">
            <v>2.8</v>
          </cell>
          <cell r="AH287">
            <v>4.3409522465617057E-21</v>
          </cell>
          <cell r="AK287">
            <v>6.7624149916708145</v>
          </cell>
          <cell r="AL287">
            <v>6.0824149916708148</v>
          </cell>
          <cell r="AM287">
            <v>10.492414991670817</v>
          </cell>
          <cell r="AN287">
            <v>20.362414991670818</v>
          </cell>
        </row>
        <row r="288">
          <cell r="N288">
            <v>2.81</v>
          </cell>
          <cell r="AH288">
            <v>4.5634833512252828E-21</v>
          </cell>
          <cell r="AK288">
            <v>6.7707035295502225</v>
          </cell>
          <cell r="AL288">
            <v>6.080703529550223</v>
          </cell>
          <cell r="AM288">
            <v>10.480703529550224</v>
          </cell>
          <cell r="AN288">
            <v>20.340703529550225</v>
          </cell>
        </row>
        <row r="289">
          <cell r="N289">
            <v>2.82</v>
          </cell>
          <cell r="AH289">
            <v>4.7970638735173851E-21</v>
          </cell>
          <cell r="AK289">
            <v>6.7790244988091768</v>
          </cell>
          <cell r="AL289">
            <v>6.0790244988091775</v>
          </cell>
          <cell r="AM289">
            <v>10.469024498809178</v>
          </cell>
          <cell r="AN289">
            <v>20.319024498809178</v>
          </cell>
        </row>
        <row r="290">
          <cell r="N290">
            <v>2.83</v>
          </cell>
          <cell r="AH290">
            <v>5.0422293071185739E-21</v>
          </cell>
          <cell r="AK290">
            <v>6.7873774076576368</v>
          </cell>
          <cell r="AL290">
            <v>6.0773774076576368</v>
          </cell>
          <cell r="AM290">
            <v>10.457377407657637</v>
          </cell>
          <cell r="AN290">
            <v>20.297377407657638</v>
          </cell>
        </row>
        <row r="291">
          <cell r="N291">
            <v>2.84</v>
          </cell>
          <cell r="AH291">
            <v>5.2995407122124075E-21</v>
          </cell>
          <cell r="AK291">
            <v>6.7957617671529693</v>
          </cell>
          <cell r="AL291">
            <v>6.0757617671529696</v>
          </cell>
          <cell r="AM291">
            <v>10.44576176715297</v>
          </cell>
          <cell r="AN291">
            <v>20.275761767152972</v>
          </cell>
        </row>
        <row r="292">
          <cell r="N292">
            <v>2.85</v>
          </cell>
          <cell r="AH292">
            <v>5.5695859276000109E-21</v>
          </cell>
          <cell r="AK292">
            <v>6.804177091368997</v>
          </cell>
          <cell r="AL292">
            <v>6.0741770913689965</v>
          </cell>
          <cell r="AM292">
            <v>10.434177091368998</v>
          </cell>
          <cell r="AN292">
            <v>20.254177091368998</v>
          </cell>
        </row>
        <row r="293">
          <cell r="N293">
            <v>2.86</v>
          </cell>
          <cell r="AH293">
            <v>5.8529808401193487E-21</v>
          </cell>
          <cell r="AK293">
            <v>6.812622897557449</v>
          </cell>
          <cell r="AL293">
            <v>6.0726228975574488</v>
          </cell>
          <cell r="AM293">
            <v>10.422622897557449</v>
          </cell>
          <cell r="AN293">
            <v>20.232622897557452</v>
          </cell>
        </row>
        <row r="294">
          <cell r="N294">
            <v>2.87</v>
          </cell>
          <cell r="AH294">
            <v>6.1503707140739121E-21</v>
          </cell>
          <cell r="AK294">
            <v>6.8210987063019068</v>
          </cell>
          <cell r="AL294">
            <v>6.0710987063019068</v>
          </cell>
          <cell r="AM294">
            <v>10.411098706301907</v>
          </cell>
          <cell r="AN294">
            <v>20.211098706301907</v>
          </cell>
        </row>
        <row r="295">
          <cell r="N295">
            <v>2.88</v>
          </cell>
          <cell r="AH295">
            <v>6.462431583502153E-21</v>
          </cell>
          <cell r="AK295">
            <v>6.8296040416643065</v>
          </cell>
          <cell r="AL295">
            <v>6.0696040416643076</v>
          </cell>
          <cell r="AM295">
            <v>10.399604041664308</v>
          </cell>
          <cell r="AN295">
            <v>20.18960404166431</v>
          </cell>
        </row>
        <row r="296">
          <cell r="N296">
            <v>2.89</v>
          </cell>
          <cell r="AH296">
            <v>6.7898717102536002E-21</v>
          </cell>
          <cell r="AK296">
            <v>6.8381384313241051</v>
          </cell>
          <cell r="AL296">
            <v>6.0681384313241056</v>
          </cell>
          <cell r="AM296">
            <v>10.388138431324107</v>
          </cell>
          <cell r="AN296">
            <v>20.168138431324106</v>
          </cell>
        </row>
        <row r="297">
          <cell r="N297">
            <v>2.9</v>
          </cell>
          <cell r="AH297">
            <v>7.1334331109761446E-21</v>
          </cell>
          <cell r="AK297">
            <v>6.8467014067101939</v>
          </cell>
          <cell r="AL297">
            <v>6.0667014067101945</v>
          </cell>
          <cell r="AM297">
            <v>10.376701406710195</v>
          </cell>
          <cell r="AN297">
            <v>20.146701406710196</v>
          </cell>
        </row>
        <row r="298">
          <cell r="N298">
            <v>2.91</v>
          </cell>
          <cell r="AH298">
            <v>7.4938931562664976E-21</v>
          </cell>
          <cell r="AK298">
            <v>6.8552925031256811</v>
          </cell>
          <cell r="AL298">
            <v>6.0652925031256819</v>
          </cell>
          <cell r="AM298">
            <v>10.365292503125682</v>
          </cell>
          <cell r="AN298">
            <v>20.125292503125685</v>
          </cell>
        </row>
        <row r="299">
          <cell r="N299">
            <v>2.92</v>
          </cell>
          <cell r="AH299">
            <v>7.8720662453881738E-21</v>
          </cell>
          <cell r="AK299">
            <v>6.8639112598656506</v>
          </cell>
          <cell r="AL299">
            <v>6.0639112598656508</v>
          </cell>
          <cell r="AM299">
            <v>10.353911259865651</v>
          </cell>
          <cell r="AN299">
            <v>20.103911259865654</v>
          </cell>
        </row>
        <row r="300">
          <cell r="N300">
            <v>2.93</v>
          </cell>
          <cell r="AH300">
            <v>8.2688055601223786E-21</v>
          </cell>
          <cell r="AK300">
            <v>6.872557220328015</v>
          </cell>
          <cell r="AL300">
            <v>6.0625572203280154</v>
          </cell>
          <cell r="AM300">
            <v>10.342557220328015</v>
          </cell>
          <cell r="AN300">
            <v>20.082557220328017</v>
          </cell>
        </row>
        <row r="301">
          <cell r="N301">
            <v>2.94</v>
          </cell>
          <cell r="AH301">
            <v>8.6850049014848877E-21</v>
          </cell>
          <cell r="AK301">
            <v>6.8812299321176011</v>
          </cell>
          <cell r="AL301">
            <v>6.0612299321176017</v>
          </cell>
          <cell r="AM301">
            <v>10.331229932117603</v>
          </cell>
          <cell r="AN301">
            <v>20.061229932117602</v>
          </cell>
        </row>
        <row r="302">
          <cell r="N302">
            <v>2.95</v>
          </cell>
          <cell r="AH302">
            <v>9.1216006132184967E-21</v>
          </cell>
          <cell r="AK302">
            <v>6.8899289471435949</v>
          </cell>
          <cell r="AL302">
            <v>6.0599289471435949</v>
          </cell>
          <cell r="AM302">
            <v>10.319928947143595</v>
          </cell>
          <cell r="AN302">
            <v>20.039928947143597</v>
          </cell>
        </row>
        <row r="303">
          <cell r="N303">
            <v>2.96</v>
          </cell>
          <cell r="AH303">
            <v>9.5795735961537769E-21</v>
          </cell>
          <cell r="AK303">
            <v>6.8986538217104787</v>
          </cell>
          <cell r="AL303">
            <v>6.0586538217104788</v>
          </cell>
          <cell r="AM303">
            <v>10.308653821710481</v>
          </cell>
          <cell r="AN303">
            <v>20.018653821710483</v>
          </cell>
        </row>
        <row r="304">
          <cell r="N304">
            <v>2.97</v>
          </cell>
          <cell r="AH304">
            <v>1.0059951417725511E-20</v>
          </cell>
          <cell r="AK304">
            <v>6.9074041166026223</v>
          </cell>
          <cell r="AL304">
            <v>6.0574041166026227</v>
          </cell>
          <cell r="AM304">
            <v>10.297404116602623</v>
          </cell>
          <cell r="AN304">
            <v>19.997404116602624</v>
          </cell>
        </row>
        <row r="305">
          <cell r="N305">
            <v>2.98</v>
          </cell>
          <cell r="AH305">
            <v>1.0563810521132069E-20</v>
          </cell>
          <cell r="AK305">
            <v>6.9161793971626482</v>
          </cell>
          <cell r="AL305">
            <v>6.0561793971626479</v>
          </cell>
          <cell r="AM305">
            <v>10.286179397162648</v>
          </cell>
          <cell r="AN305">
            <v>19.97617939716265</v>
          </cell>
        </row>
        <row r="306">
          <cell r="N306">
            <v>2.99</v>
          </cell>
          <cell r="AH306">
            <v>1.1092278538838831E-20</v>
          </cell>
          <cell r="AK306">
            <v>6.9249792333637492</v>
          </cell>
          <cell r="AL306">
            <v>6.05497923336375</v>
          </cell>
          <cell r="AM306">
            <v>10.27497923336375</v>
          </cell>
          <cell r="AN306">
            <v>19.954979233363751</v>
          </cell>
        </row>
        <row r="307">
          <cell r="N307">
            <v>3</v>
          </cell>
          <cell r="AH307">
            <v>1.1646536715346112E-20</v>
          </cell>
          <cell r="AK307">
            <v>6.9338031998760927</v>
          </cell>
          <cell r="AL307">
            <v>6.0538031998760928</v>
          </cell>
          <cell r="AM307">
            <v>10.263803199876094</v>
          </cell>
          <cell r="AN307">
            <v>19.933803199876095</v>
          </cell>
        </row>
        <row r="308">
          <cell r="N308">
            <v>3.01</v>
          </cell>
          <cell r="AH308">
            <v>1.222782244437576E-20</v>
          </cell>
          <cell r="AK308">
            <v>6.9426508761274714</v>
          </cell>
          <cell r="AL308">
            <v>6.0526508761274718</v>
          </cell>
          <cell r="AM308">
            <v>10.252650876127472</v>
          </cell>
          <cell r="AN308">
            <v>19.912650876127476</v>
          </cell>
        </row>
        <row r="309">
          <cell r="N309">
            <v>3.02</v>
          </cell>
          <cell r="AH309">
            <v>1.2837431925871942E-20</v>
          </cell>
          <cell r="AK309">
            <v>6.9515218463583679</v>
          </cell>
          <cell r="AL309">
            <v>6.0515218463583684</v>
          </cell>
          <cell r="AM309">
            <v>10.241521846358369</v>
          </cell>
          <cell r="AN309">
            <v>19.891521846358369</v>
          </cell>
        </row>
        <row r="310">
          <cell r="N310">
            <v>3.03</v>
          </cell>
          <cell r="AH310">
            <v>1.3476722948467529E-20</v>
          </cell>
          <cell r="AK310">
            <v>6.9604156996715778</v>
          </cell>
          <cell r="AL310">
            <v>6.0504156996715786</v>
          </cell>
          <cell r="AM310">
            <v>10.230415699671578</v>
          </cell>
          <cell r="AN310">
            <v>19.870415699671579</v>
          </cell>
        </row>
        <row r="311">
          <cell r="N311">
            <v>3.04</v>
          </cell>
          <cell r="AH311">
            <v>1.4147117803332187E-20</v>
          </cell>
          <cell r="AK311">
            <v>6.9693320300765658</v>
          </cell>
          <cell r="AL311">
            <v>6.0493320300765658</v>
          </cell>
          <cell r="AM311">
            <v>10.219332030076567</v>
          </cell>
          <cell r="AN311">
            <v>19.849332030076567</v>
          </cell>
        </row>
        <row r="312">
          <cell r="N312">
            <v>3.05</v>
          </cell>
          <cell r="AH312">
            <v>1.4850106335598196E-20</v>
          </cell>
          <cell r="AK312">
            <v>6.9782704365287067</v>
          </cell>
          <cell r="AL312">
            <v>6.048270436528707</v>
          </cell>
          <cell r="AM312">
            <v>10.208270436528707</v>
          </cell>
          <cell r="AN312">
            <v>19.828270436528708</v>
          </cell>
        </row>
        <row r="313">
          <cell r="N313">
            <v>3.06</v>
          </cell>
          <cell r="AH313">
            <v>1.5587249139852027E-20</v>
          </cell>
          <cell r="AK313">
            <v>6.9872305229635794</v>
          </cell>
          <cell r="AL313">
            <v>6.0472305229635799</v>
          </cell>
          <cell r="AM313">
            <v>10.197230522963579</v>
          </cell>
          <cell r="AN313">
            <v>19.807230522963582</v>
          </cell>
        </row>
        <row r="314">
          <cell r="N314">
            <v>3.07</v>
          </cell>
          <cell r="AH314">
            <v>1.6360180906483883E-20</v>
          </cell>
          <cell r="AK314">
            <v>6.9962118983264716</v>
          </cell>
          <cell r="AL314">
            <v>6.0462118983264723</v>
          </cell>
          <cell r="AM314">
            <v>10.186211898326473</v>
          </cell>
          <cell r="AN314">
            <v>19.786211898326474</v>
          </cell>
        </row>
        <row r="315">
          <cell r="N315">
            <v>3.08</v>
          </cell>
          <cell r="AH315">
            <v>1.7170613926010492E-20</v>
          </cell>
          <cell r="AK315">
            <v>7.00521417659726</v>
          </cell>
          <cell r="AL315">
            <v>6.04521417659726</v>
          </cell>
          <cell r="AM315">
            <v>10.17521417659726</v>
          </cell>
          <cell r="AN315">
            <v>19.765214176597262</v>
          </cell>
        </row>
        <row r="316">
          <cell r="N316">
            <v>3.09</v>
          </cell>
          <cell r="AH316">
            <v>1.8020341758817825E-20</v>
          </cell>
          <cell r="AK316">
            <v>7.0142369768108237</v>
          </cell>
          <cell r="AL316">
            <v>6.0442369768108239</v>
          </cell>
          <cell r="AM316">
            <v>10.164236976810825</v>
          </cell>
          <cell r="AN316">
            <v>19.744236976810825</v>
          </cell>
        </row>
        <row r="317">
          <cell r="N317">
            <v>3.1</v>
          </cell>
          <cell r="AH317">
            <v>1.8911243078125291E-20</v>
          </cell>
          <cell r="AK317">
            <v>7.0232799230731588</v>
          </cell>
          <cell r="AL317">
            <v>6.0432799230731584</v>
          </cell>
          <cell r="AM317">
            <v>10.153279923073159</v>
          </cell>
          <cell r="AN317">
            <v>19.723279923073161</v>
          </cell>
        </row>
        <row r="318">
          <cell r="N318">
            <v>3.11</v>
          </cell>
          <cell r="AH318">
            <v>1.9845285694337204E-20</v>
          </cell>
          <cell r="AK318">
            <v>7.0323426445733412</v>
          </cell>
          <cell r="AL318">
            <v>6.042342644573341</v>
          </cell>
          <cell r="AM318">
            <v>10.142342644573342</v>
          </cell>
          <cell r="AN318">
            <v>19.702342644573342</v>
          </cell>
        </row>
        <row r="319">
          <cell r="N319">
            <v>3.12</v>
          </cell>
          <cell r="AH319">
            <v>2.0824530769334351E-20</v>
          </cell>
          <cell r="AK319">
            <v>7.0414247755915076</v>
          </cell>
          <cell r="AL319">
            <v>6.0414247755915076</v>
          </cell>
          <cell r="AM319">
            <v>10.131424775591508</v>
          </cell>
          <cell r="AN319">
            <v>19.681424775591509</v>
          </cell>
        </row>
        <row r="320">
          <cell r="N320">
            <v>3.13</v>
          </cell>
          <cell r="AH320">
            <v>2.185113722966006E-20</v>
          </cell>
          <cell r="AK320">
            <v>7.0505259555030024</v>
          </cell>
          <cell r="AL320">
            <v>6.0405259555030026</v>
          </cell>
          <cell r="AM320">
            <v>10.120525955503004</v>
          </cell>
          <cell r="AN320">
            <v>19.660525955503005</v>
          </cell>
        </row>
        <row r="321">
          <cell r="N321">
            <v>3.14</v>
          </cell>
          <cell r="AH321">
            <v>2.2927366387978618E-20</v>
          </cell>
          <cell r="AK321">
            <v>7.0596458287788479</v>
          </cell>
          <cell r="AL321">
            <v>6.0396458287788484</v>
          </cell>
          <cell r="AM321">
            <v>10.109645828778849</v>
          </cell>
          <cell r="AN321">
            <v>19.63964582877885</v>
          </cell>
        </row>
        <row r="322">
          <cell r="N322">
            <v>3.15</v>
          </cell>
          <cell r="AH322">
            <v>2.4055586782622974E-20</v>
          </cell>
          <cell r="AK322">
            <v>7.068784044982694</v>
          </cell>
          <cell r="AL322">
            <v>6.0387840449826946</v>
          </cell>
          <cell r="AM322">
            <v>10.098784044982695</v>
          </cell>
          <cell r="AN322">
            <v>19.618784044982696</v>
          </cell>
        </row>
        <row r="323">
          <cell r="N323">
            <v>3.16</v>
          </cell>
          <cell r="AH323">
            <v>2.5238279245515305E-20</v>
          </cell>
          <cell r="AK323">
            <v>7.0779402587643876</v>
          </cell>
          <cell r="AL323">
            <v>6.0379402587643876</v>
          </cell>
          <cell r="AM323">
            <v>10.087940258764387</v>
          </cell>
          <cell r="AN323">
            <v>19.597940258764389</v>
          </cell>
        </row>
        <row r="324">
          <cell r="N324">
            <v>3.17</v>
          </cell>
          <cell r="AH324">
            <v>2.6478042209223672E-20</v>
          </cell>
          <cell r="AK324">
            <v>7.0871141298503195</v>
          </cell>
          <cell r="AL324">
            <v>6.0371141298503197</v>
          </cell>
          <cell r="AM324">
            <v>10.077114129850321</v>
          </cell>
          <cell r="AN324">
            <v>19.577114129850322</v>
          </cell>
        </row>
        <row r="325">
          <cell r="N325">
            <v>3.18</v>
          </cell>
          <cell r="AH325">
            <v>2.7777597264429727E-20</v>
          </cell>
          <cell r="AK325">
            <v>7.0963053230306903</v>
          </cell>
          <cell r="AL325">
            <v>6.0363053230306907</v>
          </cell>
          <cell r="AM325">
            <v>10.066305323030692</v>
          </cell>
          <cell r="AN325">
            <v>19.556305323030692</v>
          </cell>
        </row>
        <row r="326">
          <cell r="N326">
            <v>3.19</v>
          </cell>
          <cell r="AH326">
            <v>2.9139794979609902E-20</v>
          </cell>
          <cell r="AK326">
            <v>7.1055135081438348</v>
          </cell>
          <cell r="AL326">
            <v>6.0355135081438345</v>
          </cell>
          <cell r="AM326">
            <v>10.055513508143836</v>
          </cell>
          <cell r="AN326">
            <v>19.535513508143836</v>
          </cell>
        </row>
        <row r="327">
          <cell r="N327">
            <v>3.2</v>
          </cell>
          <cell r="AH327">
            <v>3.0567620995290721E-20</v>
          </cell>
          <cell r="AK327">
            <v>7.1147383600577481</v>
          </cell>
          <cell r="AL327">
            <v>6.034738360057748</v>
          </cell>
          <cell r="AM327">
            <v>10.044738360057748</v>
          </cell>
          <cell r="AN327">
            <v>19.514738360057748</v>
          </cell>
        </row>
        <row r="328">
          <cell r="N328">
            <v>3.21</v>
          </cell>
          <cell r="AH328">
            <v>3.2064202405820039E-20</v>
          </cell>
          <cell r="AK328">
            <v>7.1239795586489496</v>
          </cell>
          <cell r="AL328">
            <v>6.0339795586489497</v>
          </cell>
          <cell r="AM328">
            <v>10.03397955864895</v>
          </cell>
          <cell r="AN328">
            <v>19.493979558648952</v>
          </cell>
        </row>
        <row r="329">
          <cell r="N329">
            <v>3.22</v>
          </cell>
          <cell r="AH329">
            <v>3.3632814442207096E-20</v>
          </cell>
          <cell r="AK329">
            <v>7.1332367887788219</v>
          </cell>
          <cell r="AL329">
            <v>6.0332367887788223</v>
          </cell>
          <cell r="AM329">
            <v>10.023236788778823</v>
          </cell>
          <cell r="AN329">
            <v>19.473236788778824</v>
          </cell>
        </row>
        <row r="330">
          <cell r="N330">
            <v>3.23</v>
          </cell>
          <cell r="AH330">
            <v>3.5276887470219665E-20</v>
          </cell>
          <cell r="AK330">
            <v>7.1425097402675455</v>
          </cell>
          <cell r="AL330">
            <v>6.0325097402675461</v>
          </cell>
          <cell r="AM330">
            <v>10.012509740267546</v>
          </cell>
          <cell r="AN330">
            <v>19.452509740267548</v>
          </cell>
        </row>
        <row r="331">
          <cell r="N331">
            <v>3.24</v>
          </cell>
          <cell r="AH331">
            <v>3.7000014318599642E-20</v>
          </cell>
          <cell r="AK331">
            <v>7.1517981078657709</v>
          </cell>
          <cell r="AL331">
            <v>6.0317981078657708</v>
          </cell>
          <cell r="AM331">
            <v>10.001798107865772</v>
          </cell>
          <cell r="AN331">
            <v>19.431798107865774</v>
          </cell>
        </row>
        <row r="332">
          <cell r="N332">
            <v>3.25</v>
          </cell>
          <cell r="AH332">
            <v>3.880595795295253E-20</v>
          </cell>
          <cell r="AK332">
            <v>7.1611015912241367</v>
          </cell>
          <cell r="AL332">
            <v>6.0311015912241368</v>
          </cell>
          <cell r="AM332">
            <v>9.9911015912241385</v>
          </cell>
          <cell r="AN332">
            <v>19.411101591224138</v>
          </cell>
        </row>
        <row r="333">
          <cell r="N333">
            <v>3.26</v>
          </cell>
          <cell r="AH333">
            <v>4.0698659511605336E-20</v>
          </cell>
          <cell r="AK333">
            <v>7.1704198948607756</v>
          </cell>
          <cell r="AL333">
            <v>6.0304198948607759</v>
          </cell>
          <cell r="AM333">
            <v>9.980419894860777</v>
          </cell>
          <cell r="AN333">
            <v>19.390419894860777</v>
          </cell>
        </row>
        <row r="334">
          <cell r="N334">
            <v>3.27</v>
          </cell>
          <cell r="AH334">
            <v>4.2682246720489382E-20</v>
          </cell>
          <cell r="AK334">
            <v>7.1797527281269033</v>
          </cell>
          <cell r="AL334">
            <v>6.0297527281269039</v>
          </cell>
          <cell r="AM334">
            <v>9.9697527281269043</v>
          </cell>
          <cell r="AN334">
            <v>19.369752728126905</v>
          </cell>
        </row>
        <row r="335">
          <cell r="N335">
            <v>3.28</v>
          </cell>
          <cell r="AH335">
            <v>4.4761042704910243E-20</v>
          </cell>
          <cell r="AK335">
            <v>7.1890998051706232</v>
          </cell>
          <cell r="AL335">
            <v>6.029099805170623</v>
          </cell>
          <cell r="AM335">
            <v>9.9590998051706237</v>
          </cell>
          <cell r="AN335">
            <v>19.349099805170624</v>
          </cell>
        </row>
        <row r="336">
          <cell r="N336">
            <v>3.29</v>
          </cell>
          <cell r="AH336">
            <v>4.6939575216910281E-20</v>
          </cell>
          <cell r="AK336">
            <v>7.1984608448990475</v>
          </cell>
          <cell r="AL336">
            <v>6.0284608448990475</v>
          </cell>
          <cell r="AM336">
            <v>9.9484608448990492</v>
          </cell>
          <cell r="AN336">
            <v>19.328460844899048</v>
          </cell>
        </row>
        <row r="337">
          <cell r="N337">
            <v>3.3</v>
          </cell>
          <cell r="AH337">
            <v>4.9222586297805498E-20</v>
          </cell>
          <cell r="AK337">
            <v>7.207835570938852</v>
          </cell>
          <cell r="AL337">
            <v>6.0278355709388522</v>
          </cell>
          <cell r="AM337">
            <v>9.9378355709388533</v>
          </cell>
          <cell r="AN337">
            <v>19.307835570938856</v>
          </cell>
        </row>
        <row r="338">
          <cell r="N338">
            <v>3.31</v>
          </cell>
          <cell r="AH338">
            <v>5.1615042396404892E-20</v>
          </cell>
          <cell r="AK338">
            <v>7.2172237115953601</v>
          </cell>
          <cell r="AL338">
            <v>6.0272237115953597</v>
          </cell>
          <cell r="AM338">
            <v>9.9272237115953601</v>
          </cell>
          <cell r="AN338">
            <v>19.28722371159536</v>
          </cell>
        </row>
        <row r="339">
          <cell r="N339">
            <v>3.32</v>
          </cell>
          <cell r="AH339">
            <v>5.4122144964383623E-20</v>
          </cell>
          <cell r="AK339">
            <v>7.2266249998102587</v>
          </cell>
          <cell r="AL339">
            <v>6.0266249998102595</v>
          </cell>
          <cell r="AM339">
            <v>9.91662499981026</v>
          </cell>
          <cell r="AN339">
            <v>19.266624999810261</v>
          </cell>
        </row>
        <row r="340">
          <cell r="N340">
            <v>3.33</v>
          </cell>
          <cell r="AH340">
            <v>5.6749341551295411E-20</v>
          </cell>
          <cell r="AK340">
            <v>7.2360391731180629</v>
          </cell>
          <cell r="AL340">
            <v>6.0260391731180629</v>
          </cell>
          <cell r="AM340">
            <v>9.9060391731180637</v>
          </cell>
          <cell r="AN340">
            <v>19.246039173118064</v>
          </cell>
        </row>
        <row r="341">
          <cell r="N341">
            <v>3.34</v>
          </cell>
          <cell r="AH341">
            <v>5.9502337422762504E-20</v>
          </cell>
          <cell r="AK341">
            <v>7.2454659736013847</v>
          </cell>
          <cell r="AL341">
            <v>6.0254659736013849</v>
          </cell>
          <cell r="AM341">
            <v>9.8954659736013859</v>
          </cell>
          <cell r="AN341">
            <v>19.225465973601388</v>
          </cell>
        </row>
        <row r="342">
          <cell r="N342">
            <v>3.35</v>
          </cell>
          <cell r="AH342">
            <v>6.2387107726499781E-20</v>
          </cell>
          <cell r="AK342">
            <v>7.2549051478451485</v>
          </cell>
          <cell r="AL342">
            <v>6.024905147845149</v>
          </cell>
          <cell r="AM342">
            <v>9.8849051478451493</v>
          </cell>
          <cell r="AN342">
            <v>19.20490514784515</v>
          </cell>
        </row>
        <row r="343">
          <cell r="N343">
            <v>3.36</v>
          </cell>
          <cell r="AH343">
            <v>6.5409910231977721E-20</v>
          </cell>
          <cell r="AK343">
            <v>7.2643564468897956</v>
          </cell>
          <cell r="AL343">
            <v>6.0243564468897954</v>
          </cell>
          <cell r="AM343">
            <v>9.8743564468897951</v>
          </cell>
          <cell r="AN343">
            <v>19.184356446889797</v>
          </cell>
        </row>
        <row r="344">
          <cell r="N344">
            <v>3.37</v>
          </cell>
          <cell r="AH344">
            <v>6.8577298670758E-20</v>
          </cell>
          <cell r="AK344">
            <v>7.2738196261835917</v>
          </cell>
          <cell r="AL344">
            <v>6.0238196261835917</v>
          </cell>
          <cell r="AM344">
            <v>9.8638196261835915</v>
          </cell>
          <cell r="AN344">
            <v>19.163819626183592</v>
          </cell>
        </row>
        <row r="345">
          <cell r="N345">
            <v>3.38</v>
          </cell>
          <cell r="AH345">
            <v>7.1896136705795732E-20</v>
          </cell>
          <cell r="AK345">
            <v>7.2832944455341115</v>
          </cell>
          <cell r="AL345">
            <v>6.0232944455341118</v>
          </cell>
          <cell r="AM345">
            <v>9.8532944455341127</v>
          </cell>
          <cell r="AN345">
            <v>19.143294445534114</v>
          </cell>
        </row>
        <row r="346">
          <cell r="N346">
            <v>3.39</v>
          </cell>
          <cell r="AH346">
            <v>7.5373612559343551E-20</v>
          </cell>
          <cell r="AK346">
            <v>7.2927806690589794</v>
          </cell>
          <cell r="AL346">
            <v>6.0227806690589798</v>
          </cell>
          <cell r="AM346">
            <v>9.8427806690589801</v>
          </cell>
          <cell r="AN346">
            <v>19.122780669058979</v>
          </cell>
        </row>
        <row r="347">
          <cell r="N347">
            <v>3.4</v>
          </cell>
          <cell r="AH347">
            <v>7.9017254330482312E-20</v>
          </cell>
          <cell r="AK347">
            <v>7.302278065135936</v>
          </cell>
          <cell r="AL347">
            <v>6.0222780651359367</v>
          </cell>
          <cell r="AM347">
            <v>9.8322780651359363</v>
          </cell>
          <cell r="AN347">
            <v>19.102278065135938</v>
          </cell>
        </row>
        <row r="348">
          <cell r="N348">
            <v>3.41</v>
          </cell>
          <cell r="AH348">
            <v>8.2834946034769567E-20</v>
          </cell>
          <cell r="AK348">
            <v>7.3117864063523212</v>
          </cell>
          <cell r="AL348">
            <v>6.0217864063523212</v>
          </cell>
          <cell r="AM348">
            <v>9.8217864063523219</v>
          </cell>
          <cell r="AN348">
            <v>19.081786406352322</v>
          </cell>
        </row>
        <row r="349">
          <cell r="N349">
            <v>3.42</v>
          </cell>
          <cell r="AH349">
            <v>8.6834944400017192E-20</v>
          </cell>
          <cell r="AK349">
            <v>7.3213054694540194</v>
          </cell>
          <cell r="AL349">
            <v>6.0213054694540196</v>
          </cell>
          <cell r="AM349">
            <v>9.8113054694540214</v>
          </cell>
          <cell r="AN349">
            <v>19.061305469454023</v>
          </cell>
        </row>
        <row r="350">
          <cell r="N350">
            <v>3.43</v>
          </cell>
          <cell r="AH350">
            <v>9.1025896453824484E-20</v>
          </cell>
          <cell r="AK350">
            <v>7.3308350352939664</v>
          </cell>
          <cell r="AL350">
            <v>6.0208350352939659</v>
          </cell>
          <cell r="AM350">
            <v>9.8008350352939662</v>
          </cell>
          <cell r="AN350">
            <v>19.040835035293966</v>
          </cell>
        </row>
        <row r="351">
          <cell r="N351">
            <v>3.44</v>
          </cell>
          <cell r="AH351">
            <v>9.5416857940153439E-20</v>
          </cell>
          <cell r="AK351">
            <v>7.3403748887802411</v>
          </cell>
          <cell r="AL351">
            <v>6.0203748887802417</v>
          </cell>
          <cell r="AM351">
            <v>9.7903748887802422</v>
          </cell>
          <cell r="AN351">
            <v>19.020374888780243</v>
          </cell>
        </row>
        <row r="352">
          <cell r="N352">
            <v>3.45</v>
          </cell>
          <cell r="AH352">
            <v>1.0001731260400579E-19</v>
          </cell>
          <cell r="AK352">
            <v>7.3499248188238493</v>
          </cell>
          <cell r="AL352">
            <v>6.0199248188238492</v>
          </cell>
          <cell r="AM352">
            <v>9.7799248188238508</v>
          </cell>
          <cell r="AN352">
            <v>18.99992481882385</v>
          </cell>
        </row>
        <row r="353">
          <cell r="N353">
            <v>3.46</v>
          </cell>
          <cell r="AH353">
            <v>1.0483719238508366E-19</v>
          </cell>
          <cell r="AK353">
            <v>7.3594846182862197</v>
          </cell>
          <cell r="AL353">
            <v>6.0194846182862198</v>
          </cell>
          <cell r="AM353">
            <v>9.7694846182862207</v>
          </cell>
          <cell r="AN353">
            <v>18.979484618286222</v>
          </cell>
        </row>
        <row r="354">
          <cell r="N354">
            <v>3.47</v>
          </cell>
          <cell r="AH354">
            <v>1.0988689856325255E-19</v>
          </cell>
          <cell r="AK354">
            <v>7.3690540839264944</v>
          </cell>
          <cell r="AL354">
            <v>6.0190540839264939</v>
          </cell>
          <cell r="AM354">
            <v>9.759054083926495</v>
          </cell>
          <cell r="AN354">
            <v>18.959054083926496</v>
          </cell>
        </row>
        <row r="355">
          <cell r="N355">
            <v>3.48</v>
          </cell>
          <cell r="AH355">
            <v>1.1517732390063191E-19</v>
          </cell>
          <cell r="AK355">
            <v>7.3786330163486546</v>
          </cell>
          <cell r="AL355">
            <v>6.0186330163486552</v>
          </cell>
          <cell r="AM355">
            <v>9.7486330163486556</v>
          </cell>
          <cell r="AN355">
            <v>18.938633016348657</v>
          </cell>
        </row>
        <row r="356">
          <cell r="N356">
            <v>3.49</v>
          </cell>
          <cell r="AH356">
            <v>1.2071987582725645E-19</v>
          </cell>
          <cell r="AK356">
            <v>7.3882212199485435</v>
          </cell>
          <cell r="AL356">
            <v>6.0182212199485434</v>
          </cell>
          <cell r="AM356">
            <v>9.7382212199485441</v>
          </cell>
          <cell r="AN356">
            <v>18.918221219948546</v>
          </cell>
        </row>
        <row r="357">
          <cell r="N357">
            <v>3.5</v>
          </cell>
          <cell r="AH357">
            <v>1.2652650071945037E-19</v>
          </cell>
          <cell r="AK357">
            <v>7.397818502860817</v>
          </cell>
          <cell r="AL357">
            <v>6.0178185028608171</v>
          </cell>
          <cell r="AM357">
            <v>9.7278185028608171</v>
          </cell>
          <cell r="AN357">
            <v>18.897818502860819</v>
          </cell>
        </row>
        <row r="358">
          <cell r="N358">
            <v>3.51</v>
          </cell>
          <cell r="AH358">
            <v>1.3260970932238109E-19</v>
          </cell>
          <cell r="AK358">
            <v>7.407424676905892</v>
          </cell>
          <cell r="AL358">
            <v>6.0174246769058923</v>
          </cell>
          <cell r="AM358">
            <v>9.7174246769058943</v>
          </cell>
          <cell r="AN358">
            <v>18.877424676905896</v>
          </cell>
        </row>
        <row r="359">
          <cell r="N359">
            <v>3.52</v>
          </cell>
          <cell r="AH359">
            <v>1.3898260337067117E-19</v>
          </cell>
          <cell r="AK359">
            <v>7.4170395575369259</v>
          </cell>
          <cell r="AL359">
            <v>6.0170395575369264</v>
          </cell>
          <cell r="AM359">
            <v>9.7070395575369268</v>
          </cell>
          <cell r="AN359">
            <v>18.857039557536929</v>
          </cell>
        </row>
        <row r="360">
          <cell r="N360">
            <v>3.53</v>
          </cell>
          <cell r="AH360">
            <v>1.456589034634888E-19</v>
          </cell>
          <cell r="AK360">
            <v>7.4266629637868569</v>
          </cell>
          <cell r="AL360">
            <v>6.0166629637868576</v>
          </cell>
          <cell r="AM360">
            <v>9.6966629637868582</v>
          </cell>
          <cell r="AN360">
            <v>18.836662963786861</v>
          </cell>
        </row>
        <row r="361">
          <cell r="N361">
            <v>3.54</v>
          </cell>
          <cell r="AH361">
            <v>1.5265297825318977E-19</v>
          </cell>
          <cell r="AK361">
            <v>7.4362947182155743</v>
          </cell>
          <cell r="AL361">
            <v>6.0162947182155744</v>
          </cell>
          <cell r="AM361">
            <v>9.6862947182155743</v>
          </cell>
          <cell r="AN361">
            <v>18.816294718215573</v>
          </cell>
        </row>
        <row r="362">
          <cell r="N362">
            <v>3.55</v>
          </cell>
          <cell r="AH362">
            <v>1.5997987500935965E-19</v>
          </cell>
          <cell r="AK362">
            <v>7.4459346468572232</v>
          </cell>
          <cell r="AL362">
            <v>6.0159346468572243</v>
          </cell>
          <cell r="AM362">
            <v>9.6759346468572254</v>
          </cell>
          <cell r="AN362">
            <v>18.795934646857226</v>
          </cell>
        </row>
        <row r="363">
          <cell r="N363">
            <v>3.56</v>
          </cell>
          <cell r="AH363">
            <v>1.6765535162303196E-19</v>
          </cell>
          <cell r="AK363">
            <v>7.4555825791677144</v>
          </cell>
          <cell r="AL363">
            <v>6.0155825791677149</v>
          </cell>
          <cell r="AM363">
            <v>9.6655825791677152</v>
          </cell>
          <cell r="AN363">
            <v>18.775582579167715</v>
          </cell>
        </row>
        <row r="364">
          <cell r="N364">
            <v>3.57</v>
          </cell>
          <cell r="AH364">
            <v>1.7569591011886841E-19</v>
          </cell>
          <cell r="AK364">
            <v>7.4652383479724334</v>
          </cell>
          <cell r="AL364">
            <v>6.0152383479724341</v>
          </cell>
          <cell r="AM364">
            <v>9.6552383479724355</v>
          </cell>
          <cell r="AN364">
            <v>18.755238347972437</v>
          </cell>
        </row>
        <row r="365">
          <cell r="N365">
            <v>3.58</v>
          </cell>
          <cell r="AH365">
            <v>1.8411883174633455E-19</v>
          </cell>
          <cell r="AK365">
            <v>7.4749017894142238</v>
          </cell>
          <cell r="AL365">
            <v>6.0149017894142238</v>
          </cell>
          <cell r="AM365">
            <v>9.6449017894142237</v>
          </cell>
          <cell r="AN365">
            <v>18.734901789414224</v>
          </cell>
        </row>
        <row r="366">
          <cell r="N366">
            <v>3.59</v>
          </cell>
          <cell r="AH366">
            <v>1.9294221372417418E-19</v>
          </cell>
          <cell r="AK366">
            <v>7.4845727429016353</v>
          </cell>
          <cell r="AL366">
            <v>6.0145727429016356</v>
          </cell>
          <cell r="AM366">
            <v>9.6345727429016357</v>
          </cell>
          <cell r="AN366">
            <v>18.714572742901638</v>
          </cell>
        </row>
        <row r="367">
          <cell r="N367">
            <v>3.6</v>
          </cell>
          <cell r="AH367">
            <v>2.0218500771605678E-19</v>
          </cell>
          <cell r="AK367">
            <v>7.494251051057498</v>
          </cell>
          <cell r="AL367">
            <v>6.0142510510574976</v>
          </cell>
          <cell r="AM367">
            <v>9.6242510510574988</v>
          </cell>
          <cell r="AN367">
            <v>18.694251051057499</v>
          </cell>
        </row>
        <row r="368">
          <cell r="N368">
            <v>3.61</v>
          </cell>
          <cell r="AH368">
            <v>2.1186706011886915E-19</v>
          </cell>
          <cell r="AK368">
            <v>7.5039365596678227</v>
          </cell>
          <cell r="AL368">
            <v>6.0139365596678225</v>
          </cell>
          <cell r="AM368">
            <v>9.6139365596678221</v>
          </cell>
          <cell r="AN368">
            <v>18.673936559667823</v>
          </cell>
        </row>
        <row r="369">
          <cell r="N369">
            <v>3.62</v>
          </cell>
          <cell r="AH369">
            <v>2.22009154248999E-19</v>
          </cell>
          <cell r="AK369">
            <v>7.5136291176310719</v>
          </cell>
          <cell r="AL369">
            <v>6.0136291176310719</v>
          </cell>
          <cell r="AM369">
            <v>9.6036291176310726</v>
          </cell>
          <cell r="AN369">
            <v>18.653629117631073</v>
          </cell>
        </row>
        <row r="370">
          <cell r="N370">
            <v>3.63</v>
          </cell>
          <cell r="AH370">
            <v>2.326330545159539E-19</v>
          </cell>
          <cell r="AK370">
            <v>7.5233285769078124</v>
          </cell>
          <cell r="AL370">
            <v>6.0133285769078126</v>
          </cell>
          <cell r="AM370">
            <v>9.5933285769078136</v>
          </cell>
          <cell r="AN370">
            <v>18.633328576907815</v>
          </cell>
        </row>
        <row r="371">
          <cell r="N371">
            <v>3.64</v>
          </cell>
          <cell r="AH371">
            <v>2.4376155267686335E-19</v>
          </cell>
          <cell r="AK371">
            <v>7.533034792470783</v>
          </cell>
          <cell r="AL371">
            <v>6.0130347924707834</v>
          </cell>
          <cell r="AM371">
            <v>9.5830347924707837</v>
          </cell>
          <cell r="AN371">
            <v>18.613034792470785</v>
          </cell>
        </row>
        <row r="372">
          <cell r="N372">
            <v>3.65</v>
          </cell>
          <cell r="AH372">
            <v>2.5541851626981347E-19</v>
          </cell>
          <cell r="AK372">
            <v>7.5427476222553809</v>
          </cell>
          <cell r="AL372">
            <v>6.0127476222553806</v>
          </cell>
          <cell r="AM372">
            <v>9.5727476222553811</v>
          </cell>
          <cell r="AN372">
            <v>18.592747622255381</v>
          </cell>
        </row>
        <row r="373">
          <cell r="N373">
            <v>3.66</v>
          </cell>
          <cell r="AH373">
            <v>2.6762893932857063E-19</v>
          </cell>
          <cell r="AK373">
            <v>7.5524669271106024</v>
          </cell>
          <cell r="AL373">
            <v>6.0124669271106024</v>
          </cell>
          <cell r="AM373">
            <v>9.562466927110604</v>
          </cell>
          <cell r="AN373">
            <v>18.572466927110604</v>
          </cell>
        </row>
        <row r="374">
          <cell r="N374">
            <v>3.67</v>
          </cell>
          <cell r="AH374">
            <v>2.8041899548607009E-19</v>
          </cell>
          <cell r="AK374">
            <v>7.5621925707504509</v>
          </cell>
          <cell r="AL374">
            <v>6.0121925707504511</v>
          </cell>
          <cell r="AM374">
            <v>9.5521925707504511</v>
          </cell>
          <cell r="AN374">
            <v>18.552192570750453</v>
          </cell>
        </row>
        <row r="375">
          <cell r="N375">
            <v>3.68</v>
          </cell>
          <cell r="AH375">
            <v>2.9381609357909771E-19</v>
          </cell>
          <cell r="AK375">
            <v>7.5719244197058204</v>
          </cell>
          <cell r="AL375">
            <v>6.0119244197058208</v>
          </cell>
          <cell r="AM375">
            <v>9.5419244197058219</v>
          </cell>
          <cell r="AN375">
            <v>18.531924419705824</v>
          </cell>
        </row>
        <row r="376">
          <cell r="N376">
            <v>3.69</v>
          </cell>
          <cell r="AH376">
            <v>3.0784893587187781E-19</v>
          </cell>
          <cell r="AK376">
            <v>7.581662343276883</v>
          </cell>
          <cell r="AL376">
            <v>6.0116623432768836</v>
          </cell>
          <cell r="AM376">
            <v>9.531662343276885</v>
          </cell>
          <cell r="AN376">
            <v>18.511662343276885</v>
          </cell>
        </row>
        <row r="377">
          <cell r="N377">
            <v>3.7</v>
          </cell>
          <cell r="AH377">
            <v>3.2254757902181753E-19</v>
          </cell>
          <cell r="AK377">
            <v>7.5914062134859792</v>
          </cell>
          <cell r="AL377">
            <v>6.0114062134859791</v>
          </cell>
          <cell r="AM377">
            <v>9.5214062134859798</v>
          </cell>
          <cell r="AN377">
            <v>18.49140621348598</v>
          </cell>
        </row>
        <row r="378">
          <cell r="N378">
            <v>3.71</v>
          </cell>
          <cell r="AH378">
            <v>3.3794349791644082E-19</v>
          </cell>
          <cell r="AK378">
            <v>7.6011559050310362</v>
          </cell>
          <cell r="AL378">
            <v>6.0111559050310372</v>
          </cell>
          <cell r="AM378">
            <v>9.5111559050310372</v>
          </cell>
          <cell r="AN378">
            <v>18.47115590503104</v>
          </cell>
        </row>
        <row r="379">
          <cell r="N379">
            <v>3.72</v>
          </cell>
          <cell r="AH379">
            <v>3.5406965251664768E-19</v>
          </cell>
          <cell r="AK379">
            <v>7.6109112952395295</v>
          </cell>
          <cell r="AL379">
            <v>6.0109112952395289</v>
          </cell>
          <cell r="AM379">
            <v>9.5009112952395292</v>
          </cell>
          <cell r="AN379">
            <v>18.450911295239528</v>
          </cell>
        </row>
        <row r="380">
          <cell r="N380">
            <v>3.73</v>
          </cell>
          <cell r="AH380">
            <v>3.7096055784770945E-19</v>
          </cell>
          <cell r="AK380">
            <v>7.6206722640229678</v>
          </cell>
          <cell r="AL380">
            <v>6.0106722640229684</v>
          </cell>
          <cell r="AM380">
            <v>9.4906722640229688</v>
          </cell>
          <cell r="AN380">
            <v>18.43067226402297</v>
          </cell>
        </row>
        <row r="381">
          <cell r="N381">
            <v>3.74</v>
          </cell>
          <cell r="AH381">
            <v>3.8865235728617931E-19</v>
          </cell>
          <cell r="AK381">
            <v>7.630438693831965</v>
          </cell>
          <cell r="AL381">
            <v>6.0104386938319649</v>
          </cell>
          <cell r="AM381">
            <v>9.4804386938319656</v>
          </cell>
          <cell r="AN381">
            <v>18.410438693831967</v>
          </cell>
        </row>
        <row r="382">
          <cell r="N382">
            <v>3.75</v>
          </cell>
          <cell r="AH382">
            <v>4.0718289929771193E-19</v>
          </cell>
          <cell r="AK382">
            <v>7.6402104696118442</v>
          </cell>
          <cell r="AL382">
            <v>6.0102104696118435</v>
          </cell>
          <cell r="AM382">
            <v>9.4702104696118443</v>
          </cell>
          <cell r="AN382">
            <v>18.390210469611844</v>
          </cell>
        </row>
        <row r="383">
          <cell r="N383">
            <v>3.76</v>
          </cell>
          <cell r="AH383">
            <v>4.2659181778822394E-19</v>
          </cell>
          <cell r="AK383">
            <v>7.6499874787588391</v>
          </cell>
          <cell r="AL383">
            <v>6.0099874787588394</v>
          </cell>
          <cell r="AM383">
            <v>9.4599874787588405</v>
          </cell>
          <cell r="AN383">
            <v>18.369987478758841</v>
          </cell>
        </row>
        <row r="384">
          <cell r="N384">
            <v>3.77</v>
          </cell>
          <cell r="AH384">
            <v>4.4692061623834153E-19</v>
          </cell>
          <cell r="AK384">
            <v>7.6597696110768618</v>
          </cell>
          <cell r="AL384">
            <v>6.0097696110768624</v>
          </cell>
          <cell r="AM384">
            <v>9.4497696110768619</v>
          </cell>
          <cell r="AN384">
            <v>18.349769611076862</v>
          </cell>
        </row>
        <row r="385">
          <cell r="N385">
            <v>3.78</v>
          </cell>
          <cell r="AH385">
            <v>4.682127557991113E-19</v>
          </cell>
          <cell r="AK385">
            <v>7.6695567587348572</v>
          </cell>
          <cell r="AL385">
            <v>6.0095567587348571</v>
          </cell>
          <cell r="AM385">
            <v>9.4395567587348577</v>
          </cell>
          <cell r="AN385">
            <v>18.329556758734856</v>
          </cell>
        </row>
        <row r="386">
          <cell r="N386">
            <v>3.79</v>
          </cell>
          <cell r="AH386">
            <v>4.9051374753535985E-19</v>
          </cell>
          <cell r="AK386">
            <v>7.6793488162247474</v>
          </cell>
          <cell r="AL386">
            <v>6.0093488162247466</v>
          </cell>
          <cell r="AM386">
            <v>9.4293488162247474</v>
          </cell>
          <cell r="AN386">
            <v>18.309348816224748</v>
          </cell>
        </row>
        <row r="387">
          <cell r="N387">
            <v>3.8</v>
          </cell>
          <cell r="AH387">
            <v>5.1387124901174717E-19</v>
          </cell>
          <cell r="AK387">
            <v>7.6891456803199754</v>
          </cell>
          <cell r="AL387">
            <v>6.0091456803199756</v>
          </cell>
          <cell r="AM387">
            <v>9.4191456803199767</v>
          </cell>
          <cell r="AN387">
            <v>18.289145680319976</v>
          </cell>
        </row>
        <row r="388">
          <cell r="N388">
            <v>3.81</v>
          </cell>
          <cell r="AH388">
            <v>5.3833516542581163E-19</v>
          </cell>
          <cell r="AK388">
            <v>7.698947250034645</v>
          </cell>
          <cell r="AL388">
            <v>6.0089472500346455</v>
          </cell>
          <cell r="AM388">
            <v>9.4089472500346449</v>
          </cell>
          <cell r="AN388">
            <v>18.268947250034646</v>
          </cell>
        </row>
        <row r="389">
          <cell r="N389">
            <v>3.82</v>
          </cell>
          <cell r="AH389">
            <v>5.6395775550185141E-19</v>
          </cell>
          <cell r="AK389">
            <v>7.7087534265832591</v>
          </cell>
          <cell r="AL389">
            <v>6.0087534265832589</v>
          </cell>
          <cell r="AM389">
            <v>9.3987534265832604</v>
          </cell>
          <cell r="AN389">
            <v>18.24875342658326</v>
          </cell>
        </row>
        <row r="390">
          <cell r="N390">
            <v>3.83</v>
          </cell>
          <cell r="AH390">
            <v>5.9079374236955852E-19</v>
          </cell>
          <cell r="AK390">
            <v>7.718564113341067</v>
          </cell>
          <cell r="AL390">
            <v>6.008564113341067</v>
          </cell>
          <cell r="AM390">
            <v>9.3885641133410669</v>
          </cell>
          <cell r="AN390">
            <v>18.228564113341069</v>
          </cell>
        </row>
        <row r="391">
          <cell r="N391">
            <v>3.84</v>
          </cell>
          <cell r="AH391">
            <v>6.189004296618173E-19</v>
          </cell>
          <cell r="AK391">
            <v>7.728379215805016</v>
          </cell>
          <cell r="AL391">
            <v>6.0083792158050162</v>
          </cell>
          <cell r="AM391">
            <v>9.3783792158050172</v>
          </cell>
          <cell r="AN391">
            <v>18.208379215805017</v>
          </cell>
        </row>
        <row r="392">
          <cell r="N392">
            <v>3.85</v>
          </cell>
          <cell r="AH392">
            <v>6.4833782307711267E-19</v>
          </cell>
          <cell r="AK392">
            <v>7.7381986415553161</v>
          </cell>
          <cell r="AL392">
            <v>6.0081986415553166</v>
          </cell>
          <cell r="AM392">
            <v>9.3681986415553169</v>
          </cell>
          <cell r="AN392">
            <v>18.188198641555317</v>
          </cell>
        </row>
        <row r="393">
          <cell r="N393">
            <v>3.86</v>
          </cell>
          <cell r="AH393">
            <v>6.7916875766350016E-19</v>
          </cell>
          <cell r="AK393">
            <v>7.7480223002176016</v>
          </cell>
          <cell r="AL393">
            <v>6.0080223002176014</v>
          </cell>
          <cell r="AM393">
            <v>9.358022300217602</v>
          </cell>
          <cell r="AN393">
            <v>18.168022300217604</v>
          </cell>
        </row>
        <row r="394">
          <cell r="N394">
            <v>3.87</v>
          </cell>
          <cell r="AH394">
            <v>7.1145903109317128E-19</v>
          </cell>
          <cell r="AK394">
            <v>7.7578501034257128</v>
          </cell>
          <cell r="AL394">
            <v>6.0078501034257137</v>
          </cell>
          <cell r="AM394">
            <v>9.3478501034257135</v>
          </cell>
          <cell r="AN394">
            <v>18.147850103425714</v>
          </cell>
        </row>
        <row r="395">
          <cell r="N395">
            <v>3.88</v>
          </cell>
          <cell r="AH395">
            <v>7.4527754320926973E-19</v>
          </cell>
          <cell r="AK395">
            <v>7.7676819647850843</v>
          </cell>
          <cell r="AL395">
            <v>6.0076819647850845</v>
          </cell>
          <cell r="AM395">
            <v>9.3376819647850855</v>
          </cell>
          <cell r="AN395">
            <v>18.127681964785086</v>
          </cell>
        </row>
        <row r="396">
          <cell r="N396">
            <v>3.89</v>
          </cell>
          <cell r="AH396">
            <v>7.8069644213984817E-19</v>
          </cell>
          <cell r="AK396">
            <v>7.7775177998367369</v>
          </cell>
          <cell r="AL396">
            <v>6.0075177998367364</v>
          </cell>
          <cell r="AM396">
            <v>9.3275177998367358</v>
          </cell>
          <cell r="AN396">
            <v>18.107517799836739</v>
          </cell>
        </row>
        <row r="397">
          <cell r="N397">
            <v>3.9</v>
          </cell>
          <cell r="AH397">
            <v>8.1779127728767393E-19</v>
          </cell>
          <cell r="AK397">
            <v>7.7873575260218777</v>
          </cell>
          <cell r="AL397">
            <v>6.0073575260218774</v>
          </cell>
          <cell r="AM397">
            <v>9.3173575260218779</v>
          </cell>
          <cell r="AN397">
            <v>18.087357526021879</v>
          </cell>
        </row>
        <row r="398">
          <cell r="N398">
            <v>3.91</v>
          </cell>
          <cell r="AH398">
            <v>8.5664115951916758E-19</v>
          </cell>
          <cell r="AK398">
            <v>7.7972010626471162</v>
          </cell>
          <cell r="AL398">
            <v>6.0072010626471162</v>
          </cell>
          <cell r="AM398">
            <v>9.3072010626471169</v>
          </cell>
          <cell r="AN398">
            <v>18.067201062647118</v>
          </cell>
        </row>
        <row r="399">
          <cell r="N399">
            <v>3.92</v>
          </cell>
          <cell r="AH399">
            <v>8.9732892889074635E-19</v>
          </cell>
          <cell r="AK399">
            <v>7.8070483308502681</v>
          </cell>
          <cell r="AL399">
            <v>6.0070483308502682</v>
          </cell>
          <cell r="AM399">
            <v>9.2970483308502683</v>
          </cell>
          <cell r="AN399">
            <v>18.04704833085027</v>
          </cell>
        </row>
        <row r="400">
          <cell r="N400">
            <v>3.93</v>
          </cell>
          <cell r="AH400">
            <v>9.3994133026701194E-19</v>
          </cell>
          <cell r="AK400">
            <v>7.8168992535667732</v>
          </cell>
          <cell r="AL400">
            <v>6.0068992535667736</v>
          </cell>
          <cell r="AM400">
            <v>9.2868992535667729</v>
          </cell>
          <cell r="AN400">
            <v>18.026899253566775</v>
          </cell>
        </row>
        <row r="401">
          <cell r="N401">
            <v>3.94</v>
          </cell>
          <cell r="AH401">
            <v>9.8456919720150758E-19</v>
          </cell>
          <cell r="AK401">
            <v>7.8267537554967088</v>
          </cell>
          <cell r="AL401">
            <v>6.0067537554967085</v>
          </cell>
          <cell r="AM401">
            <v>9.2767537554967081</v>
          </cell>
          <cell r="AN401">
            <v>18.00675375549671</v>
          </cell>
        </row>
        <row r="402">
          <cell r="N402">
            <v>3.95</v>
          </cell>
          <cell r="AH402">
            <v>1.0313076444685063E-18</v>
          </cell>
          <cell r="AK402">
            <v>7.8366117630723977</v>
          </cell>
          <cell r="AL402">
            <v>6.0066117630723976</v>
          </cell>
          <cell r="AM402">
            <v>9.2666117630723974</v>
          </cell>
          <cell r="AN402">
            <v>17.9866117630724</v>
          </cell>
        </row>
        <row r="403">
          <cell r="N403">
            <v>3.96</v>
          </cell>
          <cell r="AH403">
            <v>1.0802562696522461E-18</v>
          </cell>
          <cell r="AK403">
            <v>7.8464732044266157</v>
          </cell>
          <cell r="AL403">
            <v>6.0064732044266158</v>
          </cell>
          <cell r="AM403">
            <v>9.2564732044266158</v>
          </cell>
          <cell r="AN403">
            <v>17.966473204426617</v>
          </cell>
        </row>
        <row r="404">
          <cell r="N404">
            <v>3.97</v>
          </cell>
          <cell r="AH404">
            <v>1.1315193642192644E-18</v>
          </cell>
          <cell r="AK404">
            <v>7.8563380093613837</v>
          </cell>
          <cell r="AL404">
            <v>6.0063380093613841</v>
          </cell>
          <cell r="AM404">
            <v>9.2463380093613843</v>
          </cell>
          <cell r="AN404">
            <v>17.946338009361384</v>
          </cell>
        </row>
        <row r="405">
          <cell r="N405">
            <v>3.98</v>
          </cell>
          <cell r="AH405">
            <v>1.1852061345193704E-18</v>
          </cell>
          <cell r="AK405">
            <v>7.8662061093173508</v>
          </cell>
          <cell r="AL405">
            <v>6.0062061093173504</v>
          </cell>
          <cell r="AM405">
            <v>9.2362061093173509</v>
          </cell>
          <cell r="AN405">
            <v>17.926206109317352</v>
          </cell>
        </row>
        <row r="406">
          <cell r="N406">
            <v>3.99</v>
          </cell>
          <cell r="AH406">
            <v>1.2414309331817292E-18</v>
          </cell>
          <cell r="AK406">
            <v>7.8760774373437572</v>
          </cell>
          <cell r="AL406">
            <v>6.0060774373437571</v>
          </cell>
          <cell r="AM406">
            <v>9.2260774373437577</v>
          </cell>
          <cell r="AN406">
            <v>17.906077437343757</v>
          </cell>
        </row>
        <row r="407">
          <cell r="N407">
            <v>4</v>
          </cell>
          <cell r="AH407">
            <v>1.300313501394383E-18</v>
          </cell>
          <cell r="AK407">
            <v>7.8859519280689794</v>
          </cell>
          <cell r="AL407">
            <v>6.0059519280689804</v>
          </cell>
          <cell r="AM407">
            <v>9.2159519280689803</v>
          </cell>
          <cell r="AN407">
            <v>17.885951928068984</v>
          </cell>
        </row>
        <row r="408">
          <cell r="N408">
            <v>4.01</v>
          </cell>
          <cell r="AH408">
            <v>1.361979222578463E-18</v>
          </cell>
          <cell r="AK408">
            <v>7.8958295176716531</v>
          </cell>
          <cell r="AL408">
            <v>6.0058295176716534</v>
          </cell>
          <cell r="AM408">
            <v>9.2058295176716545</v>
          </cell>
          <cell r="AN408">
            <v>17.865829517671656</v>
          </cell>
        </row>
        <row r="409">
          <cell r="N409">
            <v>4.0199999999999996</v>
          </cell>
          <cell r="AH409">
            <v>1.4265593879922641E-18</v>
          </cell>
          <cell r="AK409">
            <v>7.9057101438523549</v>
          </cell>
          <cell r="AL409">
            <v>6.0057101438523546</v>
          </cell>
          <cell r="AM409">
            <v>9.1957101438523559</v>
          </cell>
          <cell r="AN409">
            <v>17.845710143852358</v>
          </cell>
        </row>
        <row r="410">
          <cell r="N410">
            <v>4.03</v>
          </cell>
          <cell r="AH410">
            <v>1.4941914748255349E-18</v>
          </cell>
          <cell r="AK410">
            <v>7.9155937458058681</v>
          </cell>
          <cell r="AL410">
            <v>6.0055937458058679</v>
          </cell>
          <cell r="AM410">
            <v>9.1855937458058676</v>
          </cell>
          <cell r="AN410">
            <v>17.825593745805868</v>
          </cell>
        </row>
        <row r="411">
          <cell r="N411">
            <v>4.04</v>
          </cell>
          <cell r="AH411">
            <v>1.5650194373705078E-18</v>
          </cell>
          <cell r="AK411">
            <v>7.9254802641939959</v>
          </cell>
          <cell r="AL411">
            <v>6.0054802641939959</v>
          </cell>
          <cell r="AM411">
            <v>9.1754802641939968</v>
          </cell>
          <cell r="AN411">
            <v>17.805480264193999</v>
          </cell>
        </row>
        <row r="412">
          <cell r="N412">
            <v>4.05</v>
          </cell>
          <cell r="AH412">
            <v>1.6391940118837292E-18</v>
          </cell>
          <cell r="AK412">
            <v>7.9353696411189407</v>
          </cell>
          <cell r="AL412">
            <v>6.005369641118941</v>
          </cell>
          <cell r="AM412">
            <v>9.1653696411189411</v>
          </cell>
          <cell r="AN412">
            <v>17.785369641118944</v>
          </cell>
        </row>
        <row r="413">
          <cell r="N413">
            <v>4.0599999999999996</v>
          </cell>
          <cell r="AH413">
            <v>1.7168730357815499E-18</v>
          </cell>
          <cell r="AK413">
            <v>7.9452618200972305</v>
          </cell>
          <cell r="AL413">
            <v>6.0052618200972301</v>
          </cell>
          <cell r="AM413">
            <v>9.1552618200972304</v>
          </cell>
          <cell r="AN413">
            <v>17.765261820097233</v>
          </cell>
        </row>
        <row r="414">
          <cell r="N414">
            <v>4.07</v>
          </cell>
          <cell r="AH414">
            <v>1.7982217818422048E-18</v>
          </cell>
          <cell r="AK414">
            <v>7.9551567460341959</v>
          </cell>
          <cell r="AL414">
            <v>6.0051567460341957</v>
          </cell>
          <cell r="AM414">
            <v>9.1451567460341963</v>
          </cell>
          <cell r="AN414">
            <v>17.745156746034198</v>
          </cell>
        </row>
        <row r="415">
          <cell r="N415">
            <v>4.08</v>
          </cell>
          <cell r="AH415">
            <v>1.8834133081189605E-18</v>
          </cell>
          <cell r="AK415">
            <v>7.9650543651989887</v>
          </cell>
          <cell r="AL415">
            <v>6.0050543651989887</v>
          </cell>
          <cell r="AM415">
            <v>9.1350543651989877</v>
          </cell>
          <cell r="AN415">
            <v>17.725054365198989</v>
          </cell>
        </row>
        <row r="416">
          <cell r="N416">
            <v>4.09</v>
          </cell>
          <cell r="AH416">
            <v>1.9726288243018854E-18</v>
          </cell>
          <cell r="AK416">
            <v>7.9749546252001382</v>
          </cell>
          <cell r="AL416">
            <v>6.0049546252001385</v>
          </cell>
          <cell r="AM416">
            <v>9.1249546252001394</v>
          </cell>
          <cell r="AN416">
            <v>17.704954625200141</v>
          </cell>
        </row>
        <row r="417">
          <cell r="N417">
            <v>4.0999999999999996</v>
          </cell>
          <cell r="AH417">
            <v>2.0660580753001929E-18</v>
          </cell>
          <cell r="AK417">
            <v>7.9848574749616406</v>
          </cell>
          <cell r="AL417">
            <v>6.004857474961641</v>
          </cell>
          <cell r="AM417">
            <v>9.1148574749616422</v>
          </cell>
          <cell r="AN417">
            <v>17.684857474961643</v>
          </cell>
        </row>
        <row r="418">
          <cell r="N418">
            <v>4.1100000000000003</v>
          </cell>
          <cell r="AH418">
            <v>2.1638997428533526E-18</v>
          </cell>
          <cell r="AK418">
            <v>7.9947628646995765</v>
          </cell>
          <cell r="AL418">
            <v>6.0047628646995763</v>
          </cell>
          <cell r="AM418">
            <v>9.1047628646995769</v>
          </cell>
          <cell r="AN418">
            <v>17.664762864699576</v>
          </cell>
        </row>
        <row r="419">
          <cell r="N419">
            <v>4.12</v>
          </cell>
          <cell r="AH419">
            <v>2.266361866017036E-18</v>
          </cell>
          <cell r="AK419">
            <v>8.0046707458992419</v>
          </cell>
          <cell r="AL419">
            <v>6.0046707458992428</v>
          </cell>
          <cell r="AM419">
            <v>9.0946707458992435</v>
          </cell>
          <cell r="AN419">
            <v>17.644670745899244</v>
          </cell>
        </row>
        <row r="420">
          <cell r="N420">
            <v>4.13</v>
          </cell>
          <cell r="AH420">
            <v>2.3736622814095588E-18</v>
          </cell>
          <cell r="AK420">
            <v>8.0145810712928167</v>
          </cell>
          <cell r="AL420">
            <v>6.004581071292816</v>
          </cell>
          <cell r="AM420">
            <v>9.0845810712928152</v>
          </cell>
          <cell r="AN420">
            <v>17.624581071292816</v>
          </cell>
        </row>
        <row r="421">
          <cell r="N421">
            <v>4.1399999999999997</v>
          </cell>
          <cell r="AH421">
            <v>2.4860290841457958E-18</v>
          </cell>
          <cell r="AK421">
            <v>8.0244937948375146</v>
          </cell>
          <cell r="AL421">
            <v>6.004493794837515</v>
          </cell>
          <cell r="AM421">
            <v>9.0744937948375171</v>
          </cell>
          <cell r="AN421">
            <v>17.604493794837516</v>
          </cell>
        </row>
        <row r="422">
          <cell r="N422">
            <v>4.1500000000000004</v>
          </cell>
          <cell r="AH422">
            <v>2.6037011104292332E-18</v>
          </cell>
          <cell r="AK422">
            <v>8.0344088716942768</v>
          </cell>
          <cell r="AL422">
            <v>6.0044088716942765</v>
          </cell>
          <cell r="AM422">
            <v>9.0644088716942761</v>
          </cell>
          <cell r="AN422">
            <v>17.584408871694279</v>
          </cell>
        </row>
        <row r="423">
          <cell r="N423">
            <v>4.16</v>
          </cell>
          <cell r="AH423">
            <v>2.7269284428177849E-18</v>
          </cell>
          <cell r="AK423">
            <v>8.0443262582069259</v>
          </cell>
          <cell r="AL423">
            <v>6.0043262582069268</v>
          </cell>
          <cell r="AM423">
            <v>9.0543262582069275</v>
          </cell>
          <cell r="AN423">
            <v>17.564326258206929</v>
          </cell>
        </row>
        <row r="424">
          <cell r="N424">
            <v>4.17</v>
          </cell>
          <cell r="AH424">
            <v>2.8559729392271698E-18</v>
          </cell>
          <cell r="AK424">
            <v>8.0542459118818535</v>
          </cell>
          <cell r="AL424">
            <v>6.0042459118818536</v>
          </cell>
          <cell r="AM424">
            <v>9.0442459118818537</v>
          </cell>
          <cell r="AN424">
            <v>17.544245911881855</v>
          </cell>
        </row>
        <row r="425">
          <cell r="N425">
            <v>4.18</v>
          </cell>
          <cell r="AH425">
            <v>2.9911087867846824E-18</v>
          </cell>
          <cell r="AK425">
            <v>8.0641677913681722</v>
          </cell>
          <cell r="AL425">
            <v>6.0041677913681717</v>
          </cell>
          <cell r="AM425">
            <v>9.0341677913681728</v>
          </cell>
          <cell r="AN425">
            <v>17.524167791368175</v>
          </cell>
        </row>
        <row r="426">
          <cell r="N426">
            <v>4.1900000000000004</v>
          </cell>
          <cell r="AH426">
            <v>3.132623081698805E-18</v>
          </cell>
          <cell r="AK426">
            <v>8.074091856438363</v>
          </cell>
          <cell r="AL426">
            <v>6.0040918564383627</v>
          </cell>
          <cell r="AM426">
            <v>9.0240918564383623</v>
          </cell>
          <cell r="AN426">
            <v>17.504091856438365</v>
          </cell>
        </row>
        <row r="427">
          <cell r="N427">
            <v>4.2</v>
          </cell>
          <cell r="AH427">
            <v>3.2808164363642362E-18</v>
          </cell>
          <cell r="AK427">
            <v>8.0840180679694082</v>
          </cell>
          <cell r="AL427">
            <v>6.0040180679694091</v>
          </cell>
          <cell r="AM427">
            <v>9.0140180679694097</v>
          </cell>
          <cell r="AN427">
            <v>17.484018067969412</v>
          </cell>
        </row>
        <row r="428">
          <cell r="N428">
            <v>4.21</v>
          </cell>
          <cell r="AH428">
            <v>3.4360036149793538E-18</v>
          </cell>
          <cell r="AK428">
            <v>8.0939463879243903</v>
          </cell>
          <cell r="AL428">
            <v>6.0039463879243904</v>
          </cell>
          <cell r="AM428">
            <v>9.0039463879243922</v>
          </cell>
          <cell r="AN428">
            <v>17.463946387924391</v>
          </cell>
        </row>
        <row r="429">
          <cell r="N429">
            <v>4.22</v>
          </cell>
          <cell r="AH429">
            <v>3.598514199012145E-18</v>
          </cell>
          <cell r="AK429">
            <v>8.1038767793345645</v>
          </cell>
          <cell r="AL429">
            <v>6.003876779334564</v>
          </cell>
          <cell r="AM429">
            <v>8.9938767793345651</v>
          </cell>
          <cell r="AN429">
            <v>17.443876779334566</v>
          </cell>
        </row>
        <row r="430">
          <cell r="N430">
            <v>4.2300000000000004</v>
          </cell>
          <cell r="AH430">
            <v>3.7686932839138849E-18</v>
          </cell>
          <cell r="AK430">
            <v>8.1138092062818963</v>
          </cell>
          <cell r="AL430">
            <v>6.003809206281896</v>
          </cell>
          <cell r="AM430">
            <v>8.9838092062818955</v>
          </cell>
          <cell r="AN430">
            <v>17.423809206281895</v>
          </cell>
        </row>
        <row r="431">
          <cell r="N431">
            <v>4.24</v>
          </cell>
          <cell r="AH431">
            <v>3.9469022085445631E-18</v>
          </cell>
          <cell r="AK431">
            <v>8.1237436338820643</v>
          </cell>
          <cell r="AL431">
            <v>6.0037436338820642</v>
          </cell>
          <cell r="AM431">
            <v>8.973743633882064</v>
          </cell>
          <cell r="AN431">
            <v>17.403743633882065</v>
          </cell>
        </row>
        <row r="432">
          <cell r="N432">
            <v>4.25</v>
          </cell>
          <cell r="AH432">
            <v>4.1335193188429219E-18</v>
          </cell>
          <cell r="AK432">
            <v>8.1336800282679071</v>
          </cell>
          <cell r="AL432">
            <v>6.0036800282679073</v>
          </cell>
          <cell r="AM432">
            <v>8.9636800282679072</v>
          </cell>
          <cell r="AN432">
            <v>17.383680028267907</v>
          </cell>
        </row>
        <row r="433">
          <cell r="N433">
            <v>4.26</v>
          </cell>
          <cell r="AH433">
            <v>4.3289407673452046E-18</v>
          </cell>
          <cell r="AK433">
            <v>8.1436183565733309</v>
          </cell>
          <cell r="AL433">
            <v>6.0036183565733321</v>
          </cell>
          <cell r="AM433">
            <v>8.9536183565733332</v>
          </cell>
          <cell r="AN433">
            <v>17.363618356573333</v>
          </cell>
        </row>
        <row r="434">
          <cell r="N434">
            <v>4.2699999999999996</v>
          </cell>
          <cell r="AH434">
            <v>4.5335813502317944E-18</v>
          </cell>
          <cell r="AK434">
            <v>8.1535585869176614</v>
          </cell>
          <cell r="AL434">
            <v>6.0035585869176611</v>
          </cell>
          <cell r="AM434">
            <v>8.9435585869176624</v>
          </cell>
          <cell r="AN434">
            <v>17.343558586917663</v>
          </cell>
        </row>
        <row r="435">
          <cell r="N435">
            <v>4.28</v>
          </cell>
          <cell r="AH435">
            <v>4.7478753836594381E-18</v>
          </cell>
          <cell r="AK435">
            <v>8.1635006883904229</v>
          </cell>
          <cell r="AL435">
            <v>6.0035006883904227</v>
          </cell>
          <cell r="AM435">
            <v>8.9335006883904224</v>
          </cell>
          <cell r="AN435">
            <v>17.323500688390425</v>
          </cell>
        </row>
        <row r="436">
          <cell r="N436">
            <v>4.29</v>
          </cell>
          <cell r="AH436">
            <v>4.9722776212184732E-18</v>
          </cell>
          <cell r="AK436">
            <v>8.1734446310365758</v>
          </cell>
          <cell r="AL436">
            <v>6.0034446310365759</v>
          </cell>
          <cell r="AM436">
            <v>8.9234446310365758</v>
          </cell>
          <cell r="AN436">
            <v>17.303444631036577</v>
          </cell>
        </row>
        <row r="437">
          <cell r="N437">
            <v>4.3</v>
          </cell>
          <cell r="AH437">
            <v>5.2072642144407189E-18</v>
          </cell>
          <cell r="AK437">
            <v>8.1833903858421664</v>
          </cell>
          <cell r="AL437">
            <v>6.0033903858421676</v>
          </cell>
          <cell r="AM437">
            <v>8.9133903858421686</v>
          </cell>
          <cell r="AN437">
            <v>17.283390385842171</v>
          </cell>
        </row>
        <row r="438">
          <cell r="N438">
            <v>4.3099999999999996</v>
          </cell>
          <cell r="AH438">
            <v>5.4533337183731405E-18</v>
          </cell>
          <cell r="AK438">
            <v>8.1933379247204208</v>
          </cell>
          <cell r="AL438">
            <v>6.0033379247204204</v>
          </cell>
          <cell r="AM438">
            <v>8.9033379247204216</v>
          </cell>
          <cell r="AN438">
            <v>17.263337924720425</v>
          </cell>
        </row>
        <row r="439">
          <cell r="N439">
            <v>4.32</v>
          </cell>
          <cell r="AH439">
            <v>5.7110081443265552E-18</v>
          </cell>
          <cell r="AK439">
            <v>8.2032872204982361</v>
          </cell>
          <cell r="AL439">
            <v>6.0032872204982359</v>
          </cell>
          <cell r="AM439">
            <v>8.8932872204982356</v>
          </cell>
          <cell r="AN439">
            <v>17.243287220498235</v>
          </cell>
        </row>
        <row r="440">
          <cell r="N440">
            <v>4.33</v>
          </cell>
          <cell r="AH440">
            <v>5.9808340620071289E-18</v>
          </cell>
          <cell r="AK440">
            <v>8.2132382469031171</v>
          </cell>
          <cell r="AL440">
            <v>6.003238246903118</v>
          </cell>
          <cell r="AM440">
            <v>8.8832382469031188</v>
          </cell>
          <cell r="AN440">
            <v>17.223238246903119</v>
          </cell>
        </row>
        <row r="441">
          <cell r="N441">
            <v>4.34</v>
          </cell>
          <cell r="AH441">
            <v>6.2633837533413259E-18</v>
          </cell>
          <cell r="AK441">
            <v>8.2231909785505177</v>
          </cell>
          <cell r="AL441">
            <v>6.0031909785505171</v>
          </cell>
          <cell r="AM441">
            <v>8.8731909785505181</v>
          </cell>
          <cell r="AN441">
            <v>17.20319097855052</v>
          </cell>
        </row>
        <row r="442">
          <cell r="N442">
            <v>4.3499999999999996</v>
          </cell>
          <cell r="AH442">
            <v>6.5592564204122438E-18</v>
          </cell>
          <cell r="AK442">
            <v>8.2331453909315755</v>
          </cell>
          <cell r="AL442">
            <v>6.003145390931576</v>
          </cell>
          <cell r="AM442">
            <v>8.863145390931578</v>
          </cell>
          <cell r="AN442">
            <v>17.183145390931578</v>
          </cell>
        </row>
        <row r="443">
          <cell r="N443">
            <v>4.3600000000000003</v>
          </cell>
          <cell r="AH443">
            <v>6.8690794500386978E-18</v>
          </cell>
          <cell r="AK443">
            <v>8.2431014604012844</v>
          </cell>
          <cell r="AL443">
            <v>6.0031014604012842</v>
          </cell>
          <cell r="AM443">
            <v>8.8531014604012839</v>
          </cell>
          <cell r="AN443">
            <v>17.163101460401286</v>
          </cell>
        </row>
        <row r="444">
          <cell r="N444">
            <v>4.37</v>
          </cell>
          <cell r="AH444">
            <v>7.1935097376453494E-18</v>
          </cell>
          <cell r="AK444">
            <v>8.2530591641670323</v>
          </cell>
          <cell r="AL444">
            <v>6.0030591641670332</v>
          </cell>
          <cell r="AM444">
            <v>8.843059164167034</v>
          </cell>
          <cell r="AN444">
            <v>17.143059164167035</v>
          </cell>
        </row>
        <row r="445">
          <cell r="N445">
            <v>4.38</v>
          </cell>
          <cell r="AH445">
            <v>7.5332350731968603E-18</v>
          </cell>
          <cell r="AK445">
            <v>8.2630184802775748</v>
          </cell>
          <cell r="AL445">
            <v>6.0030184802775741</v>
          </cell>
          <cell r="AM445">
            <v>8.8330184802775751</v>
          </cell>
          <cell r="AN445">
            <v>17.123018480277576</v>
          </cell>
        </row>
        <row r="446">
          <cell r="N446">
            <v>4.3899999999999997</v>
          </cell>
          <cell r="AH446">
            <v>7.8889755920966147E-18</v>
          </cell>
          <cell r="AK446">
            <v>8.272979387612363</v>
          </cell>
          <cell r="AL446">
            <v>6.0029793876123634</v>
          </cell>
          <cell r="AM446">
            <v>8.8229793876123637</v>
          </cell>
          <cell r="AN446">
            <v>17.102979387612365</v>
          </cell>
        </row>
        <row r="447">
          <cell r="N447">
            <v>4.4000000000000004</v>
          </cell>
          <cell r="AH447">
            <v>8.261485294086803E-18</v>
          </cell>
          <cell r="AK447">
            <v>8.282941865871301</v>
          </cell>
          <cell r="AL447">
            <v>6.0029418658712999</v>
          </cell>
          <cell r="AM447">
            <v>8.8129418658713004</v>
          </cell>
          <cell r="AN447">
            <v>17.082941865871302</v>
          </cell>
        </row>
        <row r="448">
          <cell r="N448">
            <v>4.41</v>
          </cell>
          <cell r="AH448">
            <v>8.6515536333271055E-18</v>
          </cell>
          <cell r="AK448">
            <v>8.2929058955648571</v>
          </cell>
          <cell r="AL448">
            <v>6.0029058955648562</v>
          </cell>
          <cell r="AM448">
            <v>8.8029058955648569</v>
          </cell>
          <cell r="AN448">
            <v>17.06290589556486</v>
          </cell>
        </row>
        <row r="449">
          <cell r="N449">
            <v>4.42</v>
          </cell>
          <cell r="AH449">
            <v>9.0600071829781289E-18</v>
          </cell>
          <cell r="AK449">
            <v>8.3028714580045833</v>
          </cell>
          <cell r="AL449">
            <v>6.0028714580045834</v>
          </cell>
          <cell r="AM449">
            <v>8.7928714580045853</v>
          </cell>
          <cell r="AN449">
            <v>17.042871458004587</v>
          </cell>
        </row>
        <row r="450">
          <cell r="N450">
            <v>4.43</v>
          </cell>
          <cell r="AH450">
            <v>9.4877113777684993E-18</v>
          </cell>
          <cell r="AK450">
            <v>8.3128385352940022</v>
          </cell>
          <cell r="AL450">
            <v>6.0028385352940017</v>
          </cell>
          <cell r="AM450">
            <v>8.7828385352940028</v>
          </cell>
          <cell r="AN450">
            <v>17.022838535294003</v>
          </cell>
        </row>
        <row r="451">
          <cell r="N451">
            <v>4.4400000000000004</v>
          </cell>
          <cell r="AH451">
            <v>9.9355723381886709E-18</v>
          </cell>
          <cell r="AK451">
            <v>8.322807110319868</v>
          </cell>
          <cell r="AL451">
            <v>6.0028071103198677</v>
          </cell>
          <cell r="AM451">
            <v>8.7728071103198673</v>
          </cell>
          <cell r="AN451">
            <v>17.002807110319868</v>
          </cell>
        </row>
        <row r="452">
          <cell r="N452">
            <v>4.45</v>
          </cell>
          <cell r="AH452">
            <v>1.0404538780121696E-17</v>
          </cell>
          <cell r="AK452">
            <v>8.3327771667438153</v>
          </cell>
          <cell r="AL452">
            <v>6.0027771667438152</v>
          </cell>
          <cell r="AM452">
            <v>8.762777166743815</v>
          </cell>
          <cell r="AN452">
            <v>16.982777166743816</v>
          </cell>
        </row>
        <row r="453">
          <cell r="N453">
            <v>4.46</v>
          </cell>
          <cell r="AH453">
            <v>1.0895604013899733E-17</v>
          </cell>
          <cell r="AK453">
            <v>8.3427486889943658</v>
          </cell>
          <cell r="AL453">
            <v>6.0027486889943669</v>
          </cell>
          <cell r="AM453">
            <v>8.7527486889943678</v>
          </cell>
          <cell r="AN453">
            <v>16.96274868899437</v>
          </cell>
        </row>
        <row r="454">
          <cell r="N454">
            <v>4.47</v>
          </cell>
          <cell r="AH454">
            <v>1.1409808036959314E-17</v>
          </cell>
          <cell r="AK454">
            <v>8.3527216622593112</v>
          </cell>
          <cell r="AL454">
            <v>6.0027216622593125</v>
          </cell>
          <cell r="AM454">
            <v>8.7427216622593136</v>
          </cell>
          <cell r="AN454">
            <v>16.942721662259313</v>
          </cell>
        </row>
        <row r="455">
          <cell r="N455">
            <v>4.4800000000000004</v>
          </cell>
          <cell r="AH455">
            <v>1.1948239724462481E-17</v>
          </cell>
          <cell r="AK455">
            <v>8.3626960724784531</v>
          </cell>
          <cell r="AL455">
            <v>6.0026960724784537</v>
          </cell>
          <cell r="AM455">
            <v>8.7326960724784541</v>
          </cell>
          <cell r="AN455">
            <v>16.922696072478455</v>
          </cell>
        </row>
        <row r="456">
          <cell r="N456">
            <v>4.49</v>
          </cell>
          <cell r="AH456">
            <v>1.2512039122453842E-17</v>
          </cell>
          <cell r="AK456">
            <v>8.3726719063367145</v>
          </cell>
          <cell r="AL456">
            <v>6.0026719063367153</v>
          </cell>
          <cell r="AM456">
            <v>8.722671906336716</v>
          </cell>
          <cell r="AN456">
            <v>16.902671906336717</v>
          </cell>
        </row>
        <row r="457">
          <cell r="N457">
            <v>4.5</v>
          </cell>
          <cell r="AH457">
            <v>1.3102399848335593E-17</v>
          </cell>
          <cell r="AK457">
            <v>8.3826491512576098</v>
          </cell>
          <cell r="AL457">
            <v>6.002649151257609</v>
          </cell>
          <cell r="AM457">
            <v>8.7126491512576099</v>
          </cell>
          <cell r="AN457">
            <v>16.88264915125761</v>
          </cell>
        </row>
        <row r="458">
          <cell r="N458">
            <v>4.51</v>
          </cell>
          <cell r="AH458">
            <v>1.3720571603663481E-17</v>
          </cell>
          <cell r="AK458">
            <v>8.3926277953970612</v>
          </cell>
          <cell r="AL458">
            <v>6.0026277953970615</v>
          </cell>
          <cell r="AM458">
            <v>8.7026277953970617</v>
          </cell>
          <cell r="AN458">
            <v>16.862627795397064</v>
          </cell>
        </row>
        <row r="459">
          <cell r="N459">
            <v>4.5199999999999996</v>
          </cell>
          <cell r="AH459">
            <v>1.4367862804499748E-17</v>
          </cell>
          <cell r="AK459">
            <v>8.4026078276375955</v>
          </cell>
          <cell r="AL459">
            <v>6.002607827637596</v>
          </cell>
          <cell r="AM459">
            <v>8.6926078276375964</v>
          </cell>
          <cell r="AN459">
            <v>16.8426078276376</v>
          </cell>
        </row>
        <row r="460">
          <cell r="N460">
            <v>4.53</v>
          </cell>
          <cell r="AH460">
            <v>1.5045643334801488E-17</v>
          </cell>
          <cell r="AK460">
            <v>8.4125892375828641</v>
          </cell>
          <cell r="AL460">
            <v>6.002589237582864</v>
          </cell>
          <cell r="AM460">
            <v>8.6825892375828637</v>
          </cell>
          <cell r="AN460">
            <v>16.822589237582864</v>
          </cell>
        </row>
        <row r="461">
          <cell r="N461">
            <v>4.54</v>
          </cell>
          <cell r="AH461">
            <v>1.5755347428575241E-17</v>
          </cell>
          <cell r="AK461">
            <v>8.4225720155525359</v>
          </cell>
          <cell r="AL461">
            <v>6.0025720155525359</v>
          </cell>
          <cell r="AM461">
            <v>8.6725720155525359</v>
          </cell>
          <cell r="AN461">
            <v>16.802572015552538</v>
          </cell>
        </row>
        <row r="462">
          <cell r="N462">
            <v>4.55</v>
          </cell>
          <cell r="AH462">
            <v>1.6498476686796909E-17</v>
          </cell>
          <cell r="AK462">
            <v>8.4325561525775328</v>
          </cell>
          <cell r="AL462">
            <v>6.0025561525775331</v>
          </cell>
          <cell r="AM462">
            <v>8.6625561525775332</v>
          </cell>
          <cell r="AN462">
            <v>16.782556152577534</v>
          </cell>
        </row>
        <row r="463">
          <cell r="N463">
            <v>4.5599999999999996</v>
          </cell>
          <cell r="AH463">
            <v>1.7276603235370446E-17</v>
          </cell>
          <cell r="AK463">
            <v>8.4425416403956124</v>
          </cell>
          <cell r="AL463">
            <v>6.0025416403956129</v>
          </cell>
          <cell r="AM463">
            <v>8.6525416403956132</v>
          </cell>
          <cell r="AN463">
            <v>16.762541640395614</v>
          </cell>
        </row>
        <row r="464">
          <cell r="N464">
            <v>4.57</v>
          </cell>
          <cell r="AH464">
            <v>1.8091373030691368E-17</v>
          </cell>
          <cell r="AK464">
            <v>8.4525284714472999</v>
          </cell>
          <cell r="AL464">
            <v>6.0025284714472997</v>
          </cell>
          <cell r="AM464">
            <v>8.6425284714472994</v>
          </cell>
          <cell r="AN464">
            <v>16.742528471447301</v>
          </cell>
        </row>
        <row r="465">
          <cell r="N465">
            <v>4.58</v>
          </cell>
          <cell r="AH465">
            <v>1.8944509319683361E-17</v>
          </cell>
          <cell r="AK465">
            <v>8.4625166388721542</v>
          </cell>
          <cell r="AL465">
            <v>6.0025166388721543</v>
          </cell>
          <cell r="AM465">
            <v>8.6325166388721541</v>
          </cell>
          <cell r="AN465">
            <v>16.722516638872154</v>
          </cell>
        </row>
        <row r="466">
          <cell r="N466">
            <v>4.59</v>
          </cell>
          <cell r="AH466">
            <v>1.9837816261495652E-17</v>
          </cell>
          <cell r="AK466">
            <v>8.4725061365053964</v>
          </cell>
          <cell r="AL466">
            <v>6.0025061365053958</v>
          </cell>
          <cell r="AM466">
            <v>8.6225061365053968</v>
          </cell>
          <cell r="AN466">
            <v>16.702506136505399</v>
          </cell>
        </row>
        <row r="467">
          <cell r="N467">
            <v>4.5999999999999996</v>
          </cell>
          <cell r="AH467">
            <v>2.0773182718377341E-17</v>
          </cell>
          <cell r="AK467">
            <v>8.4824969588748598</v>
          </cell>
          <cell r="AL467">
            <v>6.0024969588748611</v>
          </cell>
          <cell r="AM467">
            <v>8.6124969588748623</v>
          </cell>
          <cell r="AN467">
            <v>16.682496958874864</v>
          </cell>
        </row>
        <row r="468">
          <cell r="N468">
            <v>4.6100000000000003</v>
          </cell>
          <cell r="AH468">
            <v>2.1752586223596609E-17</v>
          </cell>
          <cell r="AK468">
            <v>8.4924891011982986</v>
          </cell>
          <cell r="AL468">
            <v>6.0024891011982984</v>
          </cell>
          <cell r="AM468">
            <v>8.602489101198298</v>
          </cell>
          <cell r="AN468">
            <v>16.6624891011983</v>
          </cell>
        </row>
        <row r="469">
          <cell r="N469">
            <v>4.62</v>
          </cell>
          <cell r="AH469">
            <v>2.2778097134631535E-17</v>
          </cell>
          <cell r="AK469">
            <v>8.5024825593810167</v>
          </cell>
          <cell r="AL469">
            <v>6.0024825593810158</v>
          </cell>
          <cell r="AM469">
            <v>8.5924825593810166</v>
          </cell>
          <cell r="AN469">
            <v>16.642482559381016</v>
          </cell>
        </row>
        <row r="470">
          <cell r="N470">
            <v>4.63</v>
          </cell>
          <cell r="AH470">
            <v>2.3851882980242556E-17</v>
          </cell>
          <cell r="AK470">
            <v>8.5124773300138514</v>
          </cell>
          <cell r="AL470">
            <v>6.0024773300138525</v>
          </cell>
          <cell r="AM470">
            <v>8.5824773300138535</v>
          </cell>
          <cell r="AN470">
            <v>16.622477330013854</v>
          </cell>
        </row>
        <row r="471">
          <cell r="N471">
            <v>4.6399999999999997</v>
          </cell>
          <cell r="AH471">
            <v>2.4976213010430454E-17</v>
          </cell>
          <cell r="AK471">
            <v>8.5224734103715001</v>
          </cell>
          <cell r="AL471">
            <v>6.0024734103714996</v>
          </cell>
          <cell r="AM471">
            <v>8.5724734103715008</v>
          </cell>
          <cell r="AN471">
            <v>16.602473410371502</v>
          </cell>
        </row>
        <row r="472">
          <cell r="N472">
            <v>4.6500000000000004</v>
          </cell>
          <cell r="AH472">
            <v>2.6153462958700318E-17</v>
          </cell>
          <cell r="AK472">
            <v>8.5324707984111523</v>
          </cell>
          <cell r="AL472">
            <v>6.0024707984111529</v>
          </cell>
          <cell r="AM472">
            <v>8.5624707984111534</v>
          </cell>
          <cell r="AN472">
            <v>16.582470798411155</v>
          </cell>
        </row>
        <row r="473">
          <cell r="N473">
            <v>4.66</v>
          </cell>
          <cell r="AH473">
            <v>2.7386120026486327E-17</v>
          </cell>
          <cell r="AK473">
            <v>8.5424694927715024</v>
          </cell>
          <cell r="AL473">
            <v>6.0024694927715023</v>
          </cell>
          <cell r="AM473">
            <v>8.5524694927715021</v>
          </cell>
          <cell r="AN473">
            <v>16.562469492771502</v>
          </cell>
        </row>
        <row r="474">
          <cell r="N474">
            <v>4.67</v>
          </cell>
          <cell r="AH474">
            <v>2.8676788100045282E-17</v>
          </cell>
          <cell r="AK474">
            <v>8.5524694927720635</v>
          </cell>
          <cell r="AL474">
            <v>6.0024694927720628</v>
          </cell>
          <cell r="AM474">
            <v>8.5424694927720637</v>
          </cell>
          <cell r="AN474">
            <v>16.542469492772064</v>
          </cell>
        </row>
        <row r="475">
          <cell r="N475">
            <v>4.68</v>
          </cell>
          <cell r="AH475">
            <v>3.0028193210599891E-17</v>
          </cell>
          <cell r="AK475">
            <v>8.5624707984128356</v>
          </cell>
          <cell r="AL475">
            <v>6.0024707984128352</v>
          </cell>
          <cell r="AM475">
            <v>8.5324707984128363</v>
          </cell>
          <cell r="AN475">
            <v>16.522470798412837</v>
          </cell>
        </row>
        <row r="476">
          <cell r="N476">
            <v>4.6900000000000004</v>
          </cell>
          <cell r="AH476">
            <v>3.1443189249011738E-17</v>
          </cell>
          <cell r="AK476">
            <v>8.5724734103743092</v>
          </cell>
          <cell r="AL476">
            <v>6.002473410374308</v>
          </cell>
          <cell r="AM476">
            <v>8.5224734103743085</v>
          </cell>
          <cell r="AN476">
            <v>16.502473410374311</v>
          </cell>
        </row>
        <row r="477">
          <cell r="N477">
            <v>4.7</v>
          </cell>
          <cell r="AH477">
            <v>3.2924763946777544E-17</v>
          </cell>
          <cell r="AK477">
            <v>8.5824773300177934</v>
          </cell>
          <cell r="AL477">
            <v>6.0024773300177934</v>
          </cell>
          <cell r="AM477">
            <v>8.5124773300177932</v>
          </cell>
          <cell r="AN477">
            <v>16.482477330017794</v>
          </cell>
        </row>
        <row r="478">
          <cell r="N478">
            <v>4.71</v>
          </cell>
          <cell r="AH478">
            <v>3.4476045135690767E-17</v>
          </cell>
          <cell r="AK478">
            <v>8.592482559386097</v>
          </cell>
          <cell r="AL478">
            <v>6.0024825593860962</v>
          </cell>
          <cell r="AM478">
            <v>8.5024825593860971</v>
          </cell>
          <cell r="AN478">
            <v>16.462482559386096</v>
          </cell>
        </row>
        <row r="479">
          <cell r="N479">
            <v>4.72</v>
          </cell>
          <cell r="AH479">
            <v>3.6100307299069532E-17</v>
          </cell>
          <cell r="AK479">
            <v>8.6024891012045295</v>
          </cell>
          <cell r="AL479">
            <v>6.0024891012045298</v>
          </cell>
          <cell r="AM479">
            <v>8.49248910120453</v>
          </cell>
          <cell r="AN479">
            <v>16.442489101204533</v>
          </cell>
        </row>
        <row r="480">
          <cell r="N480">
            <v>4.7300000000000004</v>
          </cell>
          <cell r="AH480">
            <v>3.780097842804983E-17</v>
          </cell>
          <cell r="AK480">
            <v>8.6124969588822573</v>
          </cell>
          <cell r="AL480">
            <v>6.0024969588822561</v>
          </cell>
          <cell r="AM480">
            <v>8.4824969588822547</v>
          </cell>
          <cell r="AN480">
            <v>16.422496958882256</v>
          </cell>
        </row>
        <row r="481">
          <cell r="N481">
            <v>4.74</v>
          </cell>
          <cell r="AH481">
            <v>3.9581647197057629E-17</v>
          </cell>
          <cell r="AK481">
            <v>8.6225061365139712</v>
          </cell>
          <cell r="AL481">
            <v>6.0025061365139711</v>
          </cell>
          <cell r="AM481">
            <v>8.4725061365139709</v>
          </cell>
          <cell r="AN481">
            <v>16.402506136513971</v>
          </cell>
        </row>
        <row r="482">
          <cell r="N482">
            <v>4.75</v>
          </cell>
          <cell r="AH482">
            <v>4.14460704732253E-17</v>
          </cell>
          <cell r="AK482">
            <v>8.6325166388819259</v>
          </cell>
          <cell r="AL482">
            <v>6.002516638881926</v>
          </cell>
          <cell r="AM482">
            <v>8.4625166388819277</v>
          </cell>
          <cell r="AN482">
            <v>16.382516638881928</v>
          </cell>
        </row>
        <row r="483">
          <cell r="N483">
            <v>4.76</v>
          </cell>
          <cell r="AH483">
            <v>4.3398181175185431E-17</v>
          </cell>
          <cell r="AK483">
            <v>8.6425284714582897</v>
          </cell>
          <cell r="AL483">
            <v>6.00252847145829</v>
          </cell>
          <cell r="AM483">
            <v>8.4525284714582902</v>
          </cell>
          <cell r="AN483">
            <v>16.36252847145829</v>
          </cell>
        </row>
        <row r="484">
          <cell r="N484">
            <v>4.7699999999999996</v>
          </cell>
          <cell r="AH484">
            <v>4.5442096497391159E-17</v>
          </cell>
          <cell r="AK484">
            <v>8.6525416404078452</v>
          </cell>
          <cell r="AL484">
            <v>6.0025416404078449</v>
          </cell>
          <cell r="AM484">
            <v>8.4425416404078462</v>
          </cell>
          <cell r="AN484">
            <v>16.342541640407848</v>
          </cell>
        </row>
        <row r="485">
          <cell r="N485">
            <v>4.78</v>
          </cell>
          <cell r="AH485">
            <v>4.7582126516843252E-17</v>
          </cell>
          <cell r="AK485">
            <v>8.6625561525910335</v>
          </cell>
          <cell r="AL485">
            <v>6.0025561525910325</v>
          </cell>
          <cell r="AM485">
            <v>8.4325561525910313</v>
          </cell>
          <cell r="AN485">
            <v>16.322556152591034</v>
          </cell>
        </row>
        <row r="486">
          <cell r="N486">
            <v>4.79</v>
          </cell>
          <cell r="AH486">
            <v>4.9822783199877413E-17</v>
          </cell>
          <cell r="AK486">
            <v>8.6725720155673311</v>
          </cell>
          <cell r="AL486">
            <v>6.0025720155673312</v>
          </cell>
          <cell r="AM486">
            <v>8.4225720155673311</v>
          </cell>
          <cell r="AN486">
            <v>16.302572015567332</v>
          </cell>
        </row>
        <row r="487">
          <cell r="N487">
            <v>4.8</v>
          </cell>
          <cell r="AH487">
            <v>5.2168789827475197E-17</v>
          </cell>
          <cell r="AK487">
            <v>8.6825892375989859</v>
          </cell>
          <cell r="AL487">
            <v>6.0025892375989862</v>
          </cell>
          <cell r="AM487">
            <v>8.4125892375989881</v>
          </cell>
          <cell r="AN487">
            <v>16.282589237598987</v>
          </cell>
        </row>
        <row r="488">
          <cell r="N488">
            <v>4.8099999999999996</v>
          </cell>
          <cell r="AH488">
            <v>5.4625090858395077E-17</v>
          </cell>
          <cell r="AK488">
            <v>8.6926078276550793</v>
          </cell>
          <cell r="AL488">
            <v>6.0026078276550798</v>
          </cell>
          <cell r="AM488">
            <v>8.4026078276550802</v>
          </cell>
          <cell r="AN488">
            <v>16.262607827655081</v>
          </cell>
        </row>
        <row r="489">
          <cell r="N489">
            <v>4.82</v>
          </cell>
          <cell r="AH489">
            <v>5.7196862250311209E-17</v>
          </cell>
          <cell r="AK489">
            <v>8.7026277954159443</v>
          </cell>
          <cell r="AL489">
            <v>6.0026277954159433</v>
          </cell>
          <cell r="AM489">
            <v>8.3926277954159438</v>
          </cell>
          <cell r="AN489">
            <v>16.242627795415945</v>
          </cell>
        </row>
        <row r="490">
          <cell r="N490">
            <v>4.83</v>
          </cell>
          <cell r="AH490">
            <v>5.9889522260057279E-17</v>
          </cell>
          <cell r="AK490">
            <v>8.7126491512779296</v>
          </cell>
          <cell r="AL490">
            <v>6.0026491512779288</v>
          </cell>
          <cell r="AM490">
            <v>8.3826491512779278</v>
          </cell>
          <cell r="AN490">
            <v>16.222649151277928</v>
          </cell>
        </row>
        <row r="491">
          <cell r="N491">
            <v>4.84</v>
          </cell>
          <cell r="AH491">
            <v>6.2708742745040478E-17</v>
          </cell>
          <cell r="AK491">
            <v>8.7226719063585154</v>
          </cell>
          <cell r="AL491">
            <v>6.0026719063585157</v>
          </cell>
          <cell r="AM491">
            <v>8.3726719063585158</v>
          </cell>
          <cell r="AN491">
            <v>16.202671906358518</v>
          </cell>
        </row>
        <row r="492">
          <cell r="N492">
            <v>4.8499999999999996</v>
          </cell>
          <cell r="AH492">
            <v>6.5660460988887972E-17</v>
          </cell>
          <cell r="AK492">
            <v>8.7326960725017795</v>
          </cell>
          <cell r="AL492">
            <v>6.0026960725017808</v>
          </cell>
          <cell r="AM492">
            <v>8.362696072501782</v>
          </cell>
          <cell r="AN492">
            <v>16.182696072501784</v>
          </cell>
        </row>
        <row r="493">
          <cell r="N493">
            <v>4.8600000000000003</v>
          </cell>
          <cell r="AH493">
            <v>6.8750892075438815E-17</v>
          </cell>
          <cell r="AK493">
            <v>8.7427216622842145</v>
          </cell>
          <cell r="AL493">
            <v>6.0027216622842152</v>
          </cell>
          <cell r="AM493">
            <v>8.3527216622842158</v>
          </cell>
          <cell r="AN493">
            <v>16.162721662284216</v>
          </cell>
        </row>
        <row r="494">
          <cell r="N494">
            <v>4.87</v>
          </cell>
          <cell r="AH494">
            <v>7.1986541836290638E-17</v>
          </cell>
          <cell r="AK494">
            <v>8.7527486890208994</v>
          </cell>
          <cell r="AL494">
            <v>6.0027486890208985</v>
          </cell>
          <cell r="AM494">
            <v>8.3427486890208993</v>
          </cell>
          <cell r="AN494">
            <v>16.142748689020898</v>
          </cell>
        </row>
        <row r="495">
          <cell r="N495">
            <v>4.88</v>
          </cell>
          <cell r="AH495">
            <v>7.5374220398252136E-17</v>
          </cell>
          <cell r="AK495">
            <v>8.7627771667720324</v>
          </cell>
          <cell r="AL495">
            <v>6.0027771667720318</v>
          </cell>
          <cell r="AM495">
            <v>8.3327771667720327</v>
          </cell>
          <cell r="AN495">
            <v>16.122777166772032</v>
          </cell>
        </row>
        <row r="496">
          <cell r="N496">
            <v>4.8899999999999997</v>
          </cell>
          <cell r="AH496">
            <v>7.8921056358243306E-17</v>
          </cell>
          <cell r="AK496">
            <v>8.7728071103498273</v>
          </cell>
          <cell r="AL496">
            <v>6.0028071103498277</v>
          </cell>
          <cell r="AM496">
            <v>8.3228071103498298</v>
          </cell>
          <cell r="AN496">
            <v>16.102807110349829</v>
          </cell>
        </row>
        <row r="497">
          <cell r="N497">
            <v>4.9000000000000004</v>
          </cell>
          <cell r="AH497">
            <v>8.2634511614439711E-17</v>
          </cell>
          <cell r="AK497">
            <v>8.7828385353257694</v>
          </cell>
          <cell r="AL497">
            <v>6.0028385353257692</v>
          </cell>
          <cell r="AM497">
            <v>8.3128385353257688</v>
          </cell>
          <cell r="AN497">
            <v>16.08283853532577</v>
          </cell>
        </row>
        <row r="498">
          <cell r="N498">
            <v>4.91</v>
          </cell>
          <cell r="AH498">
            <v>8.6522396883748602E-17</v>
          </cell>
          <cell r="AK498">
            <v>8.7928714580382259</v>
          </cell>
          <cell r="AL498">
            <v>6.002871458038225</v>
          </cell>
          <cell r="AM498">
            <v>8.3028714580382257</v>
          </cell>
          <cell r="AN498">
            <v>16.062871458038227</v>
          </cell>
        </row>
        <row r="499">
          <cell r="N499">
            <v>4.92</v>
          </cell>
          <cell r="AH499">
            <v>9.0592887937079768E-17</v>
          </cell>
          <cell r="AK499">
            <v>8.8029058956004427</v>
          </cell>
          <cell r="AL499">
            <v>6.0029058956004429</v>
          </cell>
          <cell r="AM499">
            <v>8.2929058956004429</v>
          </cell>
          <cell r="AN499">
            <v>16.042905895600445</v>
          </cell>
        </row>
        <row r="500">
          <cell r="N500">
            <v>4.93</v>
          </cell>
          <cell r="AH500">
            <v>9.4854542585275961E-17</v>
          </cell>
          <cell r="AK500">
            <v>8.8129418659089076</v>
          </cell>
          <cell r="AL500">
            <v>6.0029418659089071</v>
          </cell>
          <cell r="AM500">
            <v>8.2829418659089082</v>
          </cell>
          <cell r="AN500">
            <v>16.022941865908908</v>
          </cell>
        </row>
        <row r="501">
          <cell r="N501">
            <v>4.9400000000000004</v>
          </cell>
          <cell r="AH501">
            <v>9.931631845006382E-17</v>
          </cell>
          <cell r="AK501">
            <v>8.8229793876520706</v>
          </cell>
          <cell r="AL501">
            <v>6.0029793876520694</v>
          </cell>
          <cell r="AM501">
            <v>8.2729793876520699</v>
          </cell>
          <cell r="AN501">
            <v>16.002979387652069</v>
          </cell>
        </row>
        <row r="502">
          <cell r="N502">
            <v>4.95</v>
          </cell>
          <cell r="AH502">
            <v>1.0398759155592497E-16</v>
          </cell>
          <cell r="AK502">
            <v>8.8330184803194634</v>
          </cell>
          <cell r="AL502">
            <v>6.0030184803194642</v>
          </cell>
          <cell r="AM502">
            <v>8.2630184803194648</v>
          </cell>
          <cell r="AN502">
            <v>15.983018480319465</v>
          </cell>
        </row>
        <row r="503">
          <cell r="N503">
            <v>4.96</v>
          </cell>
          <cell r="AH503">
            <v>1.0887817578041387E-16</v>
          </cell>
          <cell r="AK503">
            <v>8.8430591642111942</v>
          </cell>
          <cell r="AL503">
            <v>6.0030591642111943</v>
          </cell>
          <cell r="AM503">
            <v>8.2530591642111943</v>
          </cell>
          <cell r="AN503">
            <v>15.963059164211197</v>
          </cell>
        </row>
        <row r="504">
          <cell r="N504">
            <v>4.97</v>
          </cell>
          <cell r="AH504">
            <v>1.1399834320211358E-16</v>
          </cell>
          <cell r="AK504">
            <v>8.8531014604478084</v>
          </cell>
          <cell r="AL504">
            <v>6.0031014604478097</v>
          </cell>
          <cell r="AM504">
            <v>8.2431014604478108</v>
          </cell>
          <cell r="AN504">
            <v>15.943101460447812</v>
          </cell>
        </row>
        <row r="505">
          <cell r="N505">
            <v>4.9800000000000004</v>
          </cell>
          <cell r="AH505">
            <v>1.1935884538720916E-16</v>
          </cell>
          <cell r="AK505">
            <v>8.8631453909805646</v>
          </cell>
          <cell r="AL505">
            <v>6.0031453909805643</v>
          </cell>
          <cell r="AM505">
            <v>8.2331453909805639</v>
          </cell>
          <cell r="AN505">
            <v>15.923145390980565</v>
          </cell>
        </row>
        <row r="506">
          <cell r="N506">
            <v>4.99</v>
          </cell>
          <cell r="AH506">
            <v>1.2497093565746808E-16</v>
          </cell>
          <cell r="AK506">
            <v>8.8731909786020715</v>
          </cell>
          <cell r="AL506">
            <v>6.0031909786020714</v>
          </cell>
          <cell r="AM506">
            <v>8.2231909786020712</v>
          </cell>
          <cell r="AN506">
            <v>15.903190978602071</v>
          </cell>
        </row>
        <row r="507">
          <cell r="N507">
            <v>5</v>
          </cell>
          <cell r="AH507">
            <v>1.3084639238435657E-16</v>
          </cell>
          <cell r="AK507">
            <v>8.8832382469573457</v>
          </cell>
          <cell r="AL507">
            <v>6.0032382469573458</v>
          </cell>
          <cell r="AM507">
            <v>8.2132382469573475</v>
          </cell>
          <cell r="AN507">
            <v>15.883238246957349</v>
          </cell>
        </row>
        <row r="508">
          <cell r="N508">
            <v>5.01</v>
          </cell>
          <cell r="AH508">
            <v>1.369975433560033E-16</v>
          </cell>
          <cell r="AK508">
            <v>8.8932872205552513</v>
          </cell>
          <cell r="AL508">
            <v>6.0032872205552525</v>
          </cell>
          <cell r="AM508">
            <v>8.2032872205552536</v>
          </cell>
          <cell r="AN508">
            <v>15.863287220555254</v>
          </cell>
        </row>
        <row r="509">
          <cell r="N509">
            <v>5.0199999999999996</v>
          </cell>
          <cell r="AH509">
            <v>1.4343729126581507E-16</v>
          </cell>
          <cell r="AK509">
            <v>8.9033379247803452</v>
          </cell>
          <cell r="AL509">
            <v>6.0033379247803467</v>
          </cell>
          <cell r="AM509">
            <v>8.1933379247803479</v>
          </cell>
          <cell r="AN509">
            <v>15.843337924780348</v>
          </cell>
        </row>
        <row r="510">
          <cell r="N510">
            <v>5.03</v>
          </cell>
          <cell r="AH510">
            <v>1.5017914037373734E-16</v>
          </cell>
          <cell r="AK510">
            <v>8.913390385905128</v>
          </cell>
          <cell r="AL510">
            <v>6.0033903859051287</v>
          </cell>
          <cell r="AM510">
            <v>8.1833903859051276</v>
          </cell>
          <cell r="AN510">
            <v>15.82339038590513</v>
          </cell>
        </row>
        <row r="511">
          <cell r="N511">
            <v>5.04</v>
          </cell>
          <cell r="AH511">
            <v>1.5723722439340176E-16</v>
          </cell>
          <cell r="AK511">
            <v>8.9234446311027042</v>
          </cell>
          <cell r="AL511">
            <v>6.0034446311027034</v>
          </cell>
          <cell r="AM511">
            <v>8.1734446311027042</v>
          </cell>
          <cell r="AN511">
            <v>15.803444631102705</v>
          </cell>
        </row>
        <row r="512">
          <cell r="N512">
            <v>5.05</v>
          </cell>
          <cell r="AH512">
            <v>1.6462633566079759E-16</v>
          </cell>
          <cell r="AK512">
            <v>8.9335006884598567</v>
          </cell>
          <cell r="AL512">
            <v>6.003500688459857</v>
          </cell>
          <cell r="AM512">
            <v>8.1635006884598571</v>
          </cell>
          <cell r="AN512">
            <v>15.783500688459858</v>
          </cell>
        </row>
        <row r="513">
          <cell r="N513">
            <v>5.0599999999999996</v>
          </cell>
          <cell r="AH513">
            <v>1.7236195564255055E-16</v>
          </cell>
          <cell r="AK513">
            <v>8.9435585869905481</v>
          </cell>
          <cell r="AL513">
            <v>6.0035585869905486</v>
          </cell>
          <cell r="AM513">
            <v>8.1535585869905489</v>
          </cell>
          <cell r="AN513">
            <v>15.76355858699055</v>
          </cell>
        </row>
        <row r="514">
          <cell r="N514">
            <v>5.07</v>
          </cell>
          <cell r="AH514">
            <v>1.8046028684449537E-16</v>
          </cell>
          <cell r="AK514">
            <v>8.9536183566498249</v>
          </cell>
          <cell r="AL514">
            <v>6.0036183566498247</v>
          </cell>
          <cell r="AM514">
            <v>8.1436183566498244</v>
          </cell>
          <cell r="AN514">
            <v>15.743618356649826</v>
          </cell>
        </row>
        <row r="515">
          <cell r="N515">
            <v>5.08</v>
          </cell>
          <cell r="AH515">
            <v>1.889382861838859E-16</v>
          </cell>
          <cell r="AK515">
            <v>8.9636800283481666</v>
          </cell>
          <cell r="AL515">
            <v>6.0036800283481666</v>
          </cell>
          <cell r="AM515">
            <v>8.1336800283481665</v>
          </cell>
          <cell r="AN515">
            <v>15.723680028348168</v>
          </cell>
        </row>
        <row r="516">
          <cell r="N516">
            <v>5.09</v>
          </cell>
          <cell r="AH516">
            <v>1.9781369989143226E-16</v>
          </cell>
          <cell r="AK516">
            <v>8.9737436339662597</v>
          </cell>
          <cell r="AL516">
            <v>6.0037436339662591</v>
          </cell>
          <cell r="AM516">
            <v>8.1237436339662601</v>
          </cell>
          <cell r="AN516">
            <v>15.70374363396626</v>
          </cell>
        </row>
        <row r="517">
          <cell r="N517">
            <v>5.0999999999999996</v>
          </cell>
          <cell r="AH517">
            <v>2.0710510001222732E-16</v>
          </cell>
          <cell r="AK517">
            <v>8.9838092063702035</v>
          </cell>
          <cell r="AL517">
            <v>6.003809206370204</v>
          </cell>
          <cell r="AM517">
            <v>8.1138092063702043</v>
          </cell>
          <cell r="AN517">
            <v>15.683809206370205</v>
          </cell>
        </row>
        <row r="518">
          <cell r="N518">
            <v>5.1100000000000003</v>
          </cell>
          <cell r="AH518">
            <v>2.1683192257771085E-16</v>
          </cell>
          <cell r="AK518">
            <v>8.9938767794271701</v>
          </cell>
          <cell r="AL518">
            <v>6.0038767794271699</v>
          </cell>
          <cell r="AM518">
            <v>8.1038767794271696</v>
          </cell>
          <cell r="AN518">
            <v>15.66387677942717</v>
          </cell>
        </row>
        <row r="519">
          <cell r="N519">
            <v>5.12</v>
          </cell>
          <cell r="AH519">
            <v>2.270145075239719E-16</v>
          </cell>
          <cell r="AK519">
            <v>9.0039463880214896</v>
          </cell>
          <cell r="AL519">
            <v>6.0039463880214896</v>
          </cell>
          <cell r="AM519">
            <v>8.0939463880214895</v>
          </cell>
          <cell r="AN519">
            <v>15.643946388021492</v>
          </cell>
        </row>
        <row r="520">
          <cell r="N520">
            <v>5.13</v>
          </cell>
          <cell r="AH520">
            <v>2.3767414043502407E-16</v>
          </cell>
          <cell r="AK520">
            <v>9.0140180680712039</v>
          </cell>
          <cell r="AL520">
            <v>6.004018068071205</v>
          </cell>
          <cell r="AM520">
            <v>8.0840180680712059</v>
          </cell>
          <cell r="AN520">
            <v>15.624018068071207</v>
          </cell>
        </row>
        <row r="521">
          <cell r="N521">
            <v>5.14</v>
          </cell>
          <cell r="AH521">
            <v>2.4883309619309569E-16</v>
          </cell>
          <cell r="AK521">
            <v>9.0240918565450698</v>
          </cell>
          <cell r="AL521">
            <v>6.0040918565450694</v>
          </cell>
          <cell r="AM521">
            <v>8.0740918565450706</v>
          </cell>
          <cell r="AN521">
            <v>15.604091856545072</v>
          </cell>
        </row>
        <row r="522">
          <cell r="N522">
            <v>5.15</v>
          </cell>
          <cell r="AH522">
            <v>2.605146846216285E-16</v>
          </cell>
          <cell r="AK522">
            <v>9.034167791480014</v>
          </cell>
          <cell r="AL522">
            <v>6.0041677914800129</v>
          </cell>
          <cell r="AM522">
            <v>8.0641677914800134</v>
          </cell>
          <cell r="AN522">
            <v>15.584167791480013</v>
          </cell>
        </row>
        <row r="523">
          <cell r="N523">
            <v>5.16</v>
          </cell>
          <cell r="AH523">
            <v>2.7274329821037025E-16</v>
          </cell>
          <cell r="AK523">
            <v>9.0442459119990648</v>
          </cell>
          <cell r="AL523">
            <v>6.0042459119990648</v>
          </cell>
          <cell r="AM523">
            <v>8.0542459119990646</v>
          </cell>
          <cell r="AN523">
            <v>15.564245911999064</v>
          </cell>
        </row>
        <row r="524">
          <cell r="N524">
            <v>5.17</v>
          </cell>
          <cell r="AH524">
            <v>2.8554446201589133E-16</v>
          </cell>
          <cell r="AK524">
            <v>9.0543262583297519</v>
          </cell>
          <cell r="AL524">
            <v>6.0043262583297521</v>
          </cell>
          <cell r="AM524">
            <v>8.0443262583297539</v>
          </cell>
          <cell r="AN524">
            <v>15.544326258329754</v>
          </cell>
        </row>
        <row r="525">
          <cell r="N525">
            <v>5.18</v>
          </cell>
          <cell r="AH525">
            <v>2.9894488583488763E-16</v>
          </cell>
          <cell r="AK525">
            <v>9.0644088718229749</v>
          </cell>
          <cell r="AL525">
            <v>6.0044088718229753</v>
          </cell>
          <cell r="AM525">
            <v>8.0344088718229774</v>
          </cell>
          <cell r="AN525">
            <v>15.524408871822978</v>
          </cell>
        </row>
        <row r="526">
          <cell r="N526">
            <v>5.19</v>
          </cell>
          <cell r="AH526">
            <v>3.1297251875188013E-16</v>
          </cell>
          <cell r="AK526">
            <v>9.0744937949723585</v>
          </cell>
          <cell r="AL526">
            <v>6.0044937949723574</v>
          </cell>
          <cell r="AM526">
            <v>8.0244937949723578</v>
          </cell>
          <cell r="AN526">
            <v>15.504493794972358</v>
          </cell>
        </row>
        <row r="527">
          <cell r="N527">
            <v>5.2</v>
          </cell>
          <cell r="AH527">
            <v>3.27656606167333E-16</v>
          </cell>
          <cell r="AK527">
            <v>9.0845810714340853</v>
          </cell>
          <cell r="AL527">
            <v>6.0045810714340844</v>
          </cell>
          <cell r="AM527">
            <v>8.014581071434085</v>
          </cell>
          <cell r="AN527">
            <v>15.484581071434086</v>
          </cell>
        </row>
        <row r="528">
          <cell r="N528">
            <v>5.21</v>
          </cell>
          <cell r="AH528">
            <v>3.4302774941680552E-16</v>
          </cell>
          <cell r="AK528">
            <v>9.0946707460472336</v>
          </cell>
          <cell r="AL528">
            <v>6.0046707460472328</v>
          </cell>
          <cell r="AM528">
            <v>8.0046707460472337</v>
          </cell>
          <cell r="AN528">
            <v>15.464670746047235</v>
          </cell>
        </row>
        <row r="529">
          <cell r="N529">
            <v>5.22</v>
          </cell>
          <cell r="AH529">
            <v>3.5911796809650302E-16</v>
          </cell>
          <cell r="AK529">
            <v>9.1047628648545995</v>
          </cell>
          <cell r="AL529">
            <v>6.004762864854599</v>
          </cell>
          <cell r="AM529">
            <v>7.9947628648546001</v>
          </cell>
          <cell r="AN529">
            <v>15.444762864854601</v>
          </cell>
        </row>
        <row r="530">
          <cell r="N530">
            <v>5.23</v>
          </cell>
          <cell r="AH530">
            <v>3.759607652156167E-16</v>
          </cell>
          <cell r="AK530">
            <v>9.1148574751240226</v>
          </cell>
          <cell r="AL530">
            <v>6.0048574751240213</v>
          </cell>
          <cell r="AM530">
            <v>7.9848574751240218</v>
          </cell>
          <cell r="AN530">
            <v>15.424857475124023</v>
          </cell>
        </row>
        <row r="531">
          <cell r="N531">
            <v>5.24</v>
          </cell>
          <cell r="AH531">
            <v>3.9359119530095535E-16</v>
          </cell>
          <cell r="AK531">
            <v>9.1249546253702167</v>
          </cell>
          <cell r="AL531">
            <v>6.0049546253702157</v>
          </cell>
          <cell r="AM531">
            <v>7.9749546253702164</v>
          </cell>
          <cell r="AN531">
            <v>15.404954625370218</v>
          </cell>
        </row>
        <row r="532">
          <cell r="N532">
            <v>5.25</v>
          </cell>
          <cell r="AH532">
            <v>4.1204593558484743E-16</v>
          </cell>
          <cell r="AK532">
            <v>9.135054365377119</v>
          </cell>
          <cell r="AL532">
            <v>6.00505436537712</v>
          </cell>
          <cell r="AM532">
            <v>7.96505436537712</v>
          </cell>
          <cell r="AN532">
            <v>15.385054365377121</v>
          </cell>
        </row>
        <row r="533">
          <cell r="N533">
            <v>5.26</v>
          </cell>
          <cell r="AH533">
            <v>4.3136336041279736E-16</v>
          </cell>
          <cell r="AK533">
            <v>9.1451567462207528</v>
          </cell>
          <cell r="AL533">
            <v>6.0051567462207531</v>
          </cell>
          <cell r="AM533">
            <v>7.9551567462207533</v>
          </cell>
          <cell r="AN533">
            <v>15.365156746220755</v>
          </cell>
        </row>
        <row r="534">
          <cell r="N534">
            <v>5.27</v>
          </cell>
          <cell r="AH534">
            <v>4.5158361901329334E-16</v>
          </cell>
          <cell r="AK534">
            <v>9.1552618202926048</v>
          </cell>
          <cell r="AL534">
            <v>6.0052618202926045</v>
          </cell>
          <cell r="AM534">
            <v>7.9452618202926057</v>
          </cell>
          <cell r="AN534">
            <v>15.345261820292608</v>
          </cell>
        </row>
        <row r="535">
          <cell r="N535">
            <v>5.28</v>
          </cell>
          <cell r="AH535">
            <v>4.7274871677820063E-16</v>
          </cell>
          <cell r="AK535">
            <v>9.1653696413235402</v>
          </cell>
          <cell r="AL535">
            <v>6.0053696413235409</v>
          </cell>
          <cell r="AM535">
            <v>7.9353696413235415</v>
          </cell>
          <cell r="AN535">
            <v>15.325369641323542</v>
          </cell>
        </row>
        <row r="536">
          <cell r="N536">
            <v>5.29</v>
          </cell>
          <cell r="AH536">
            <v>4.9490260020845042E-16</v>
          </cell>
          <cell r="AK536">
            <v>9.1754802644082503</v>
          </cell>
          <cell r="AL536">
            <v>6.0054802644082494</v>
          </cell>
          <cell r="AM536">
            <v>7.9254802644082503</v>
          </cell>
          <cell r="AN536">
            <v>15.305480264408251</v>
          </cell>
        </row>
        <row r="537">
          <cell r="N537">
            <v>5.3</v>
          </cell>
          <cell r="AH537">
            <v>5.1809124568638479E-16</v>
          </cell>
          <cell r="AK537">
            <v>9.1855937460302233</v>
          </cell>
          <cell r="AL537">
            <v>6.0055937460302236</v>
          </cell>
          <cell r="AM537">
            <v>7.9155937460302237</v>
          </cell>
          <cell r="AN537">
            <v>15.285593746030225</v>
          </cell>
        </row>
        <row r="538">
          <cell r="N538">
            <v>5.31</v>
          </cell>
          <cell r="AH538">
            <v>5.4236275224282424E-16</v>
          </cell>
          <cell r="AK538">
            <v>9.1957101440872808</v>
          </cell>
          <cell r="AL538">
            <v>6.0057101440872804</v>
          </cell>
          <cell r="AM538">
            <v>7.9057101440872808</v>
          </cell>
          <cell r="AN538">
            <v>15.265710144087283</v>
          </cell>
        </row>
        <row r="539">
          <cell r="N539">
            <v>5.32</v>
          </cell>
          <cell r="AH539">
            <v>5.6776743849410597E-16</v>
          </cell>
          <cell r="AK539">
            <v>9.2058295179176408</v>
          </cell>
          <cell r="AL539">
            <v>6.0058295179176397</v>
          </cell>
          <cell r="AM539">
            <v>7.8958295179176394</v>
          </cell>
          <cell r="AN539">
            <v>15.24582951791764</v>
          </cell>
        </row>
        <row r="540">
          <cell r="N540">
            <v>5.33</v>
          </cell>
          <cell r="AH540">
            <v>5.9435794393165005E-16</v>
          </cell>
          <cell r="AK540">
            <v>9.2159519283265414</v>
          </cell>
          <cell r="AL540">
            <v>6.0059519283265415</v>
          </cell>
          <cell r="AM540">
            <v>7.8859519283265422</v>
          </cell>
          <cell r="AN540">
            <v>15.225951928326543</v>
          </cell>
        </row>
        <row r="541">
          <cell r="N541">
            <v>5.34</v>
          </cell>
          <cell r="AH541">
            <v>6.2218933475432651E-16</v>
          </cell>
          <cell r="AK541">
            <v>9.2260774376134318</v>
          </cell>
          <cell r="AL541">
            <v>6.0060774376134312</v>
          </cell>
          <cell r="AM541">
            <v>7.8760774376134322</v>
          </cell>
          <cell r="AN541">
            <v>15.206077437613432</v>
          </cell>
        </row>
        <row r="542">
          <cell r="N542">
            <v>5.35</v>
          </cell>
          <cell r="AH542">
            <v>6.5131921444174635E-16</v>
          </cell>
          <cell r="AK542">
            <v>9.2362061095996992</v>
          </cell>
          <cell r="AL542">
            <v>6.0062061095997006</v>
          </cell>
          <cell r="AM542">
            <v>7.8662061095997009</v>
          </cell>
          <cell r="AN542">
            <v>15.186206109599702</v>
          </cell>
        </row>
        <row r="543">
          <cell r="N543">
            <v>5.36</v>
          </cell>
          <cell r="AH543">
            <v>6.818078392749912E-16</v>
          </cell>
          <cell r="AK543">
            <v>9.2463380096569985</v>
          </cell>
          <cell r="AL543">
            <v>6.0063380096569974</v>
          </cell>
          <cell r="AM543">
            <v>7.8563380096569979</v>
          </cell>
          <cell r="AN543">
            <v>15.166338009656998</v>
          </cell>
        </row>
        <row r="544">
          <cell r="N544">
            <v>5.37</v>
          </cell>
          <cell r="AH544">
            <v>7.1371823901974429E-16</v>
          </cell>
          <cell r="AK544">
            <v>9.2564732047361105</v>
          </cell>
          <cell r="AL544">
            <v>6.0064732047361105</v>
          </cell>
          <cell r="AM544">
            <v>7.8464732047361103</v>
          </cell>
          <cell r="AN544">
            <v>15.146473204736111</v>
          </cell>
        </row>
        <row r="545">
          <cell r="N545">
            <v>5.38</v>
          </cell>
          <cell r="AH545">
            <v>7.4711634299580427E-16</v>
          </cell>
          <cell r="AK545">
            <v>9.2666117633964173</v>
          </cell>
          <cell r="AL545">
            <v>6.0066117633964184</v>
          </cell>
          <cell r="AM545">
            <v>7.8366117633964194</v>
          </cell>
          <cell r="AN545">
            <v>15.12661176339642</v>
          </cell>
        </row>
        <row r="546">
          <cell r="N546">
            <v>5.39</v>
          </cell>
          <cell r="AH546">
            <v>7.8207111176610909E-16</v>
          </cell>
          <cell r="AK546">
            <v>9.2767537558359301</v>
          </cell>
          <cell r="AL546">
            <v>6.0067537558359296</v>
          </cell>
          <cell r="AM546">
            <v>7.8267537558359308</v>
          </cell>
          <cell r="AN546">
            <v>15.106753755835932</v>
          </cell>
        </row>
        <row r="547">
          <cell r="N547">
            <v>5.4</v>
          </cell>
          <cell r="AH547">
            <v>8.1865467468802548E-16</v>
          </cell>
          <cell r="AK547">
            <v>9.2868992539219022</v>
          </cell>
          <cell r="AL547">
            <v>6.0068992539219028</v>
          </cell>
          <cell r="AM547">
            <v>7.8168992539219024</v>
          </cell>
          <cell r="AN547">
            <v>15.086899253921903</v>
          </cell>
        </row>
        <row r="548">
          <cell r="N548">
            <v>5.41</v>
          </cell>
          <cell r="AH548">
            <v>8.5694247357964019E-16</v>
          </cell>
          <cell r="AK548">
            <v>9.2970483312220438</v>
          </cell>
          <cell r="AL548">
            <v>6.0070483312220437</v>
          </cell>
          <cell r="AM548">
            <v>7.8070483312220444</v>
          </cell>
          <cell r="AN548">
            <v>15.067048331222045</v>
          </cell>
        </row>
        <row r="549">
          <cell r="N549">
            <v>5.42</v>
          </cell>
          <cell r="AH549">
            <v>8.970134127640798E-16</v>
          </cell>
          <cell r="AK549">
            <v>9.3072010630363131</v>
          </cell>
          <cell r="AL549">
            <v>6.0072010630363124</v>
          </cell>
          <cell r="AM549">
            <v>7.7972010630363124</v>
          </cell>
          <cell r="AN549">
            <v>15.047201063036313</v>
          </cell>
        </row>
        <row r="550">
          <cell r="N550">
            <v>5.43</v>
          </cell>
          <cell r="AH550">
            <v>9.3895001576554375E-16</v>
          </cell>
          <cell r="AK550">
            <v>9.3173575264293031</v>
          </cell>
          <cell r="AL550">
            <v>6.0073575264293035</v>
          </cell>
          <cell r="AM550">
            <v>7.7873575264293047</v>
          </cell>
          <cell r="AN550">
            <v>15.027357526429306</v>
          </cell>
        </row>
        <row r="551">
          <cell r="N551">
            <v>5.44</v>
          </cell>
          <cell r="AH551">
            <v>9.8283858894194413E-16</v>
          </cell>
          <cell r="AK551">
            <v>9.3275178002632391</v>
          </cell>
          <cell r="AL551">
            <v>6.0075178002632388</v>
          </cell>
          <cell r="AM551">
            <v>7.7775178002632392</v>
          </cell>
          <cell r="AN551">
            <v>15.007517800263241</v>
          </cell>
        </row>
        <row r="552">
          <cell r="N552">
            <v>5.45</v>
          </cell>
          <cell r="AH552">
            <v>1.0287693923503748E-15</v>
          </cell>
          <cell r="AK552">
            <v>9.3376819652315497</v>
          </cell>
          <cell r="AL552">
            <v>6.0076819652315496</v>
          </cell>
          <cell r="AM552">
            <v>7.7676819652315503</v>
          </cell>
          <cell r="AN552">
            <v>14.987681965231552</v>
          </cell>
        </row>
        <row r="553">
          <cell r="N553">
            <v>5.46</v>
          </cell>
          <cell r="AH553">
            <v>1.0768368181537862E-15</v>
          </cell>
          <cell r="AK553">
            <v>9.3478501038930695</v>
          </cell>
          <cell r="AL553">
            <v>6.0078501038930687</v>
          </cell>
          <cell r="AM553">
            <v>7.7578501038930687</v>
          </cell>
          <cell r="AN553">
            <v>14.96785010389307</v>
          </cell>
        </row>
        <row r="554">
          <cell r="N554">
            <v>5.47</v>
          </cell>
          <cell r="AH554">
            <v>1.1271395768893016E-15</v>
          </cell>
          <cell r="AK554">
            <v>9.3580223007068177</v>
          </cell>
          <cell r="AL554">
            <v>6.0080223007068172</v>
          </cell>
          <cell r="AM554">
            <v>7.7480223007068174</v>
          </cell>
          <cell r="AN554">
            <v>14.948022300706819</v>
          </cell>
        </row>
        <row r="555">
          <cell r="N555">
            <v>5.48</v>
          </cell>
          <cell r="AH555">
            <v>1.179780891931636E-15</v>
          </cell>
          <cell r="AK555">
            <v>9.3681986420674086</v>
          </cell>
          <cell r="AL555">
            <v>6.0081986420674074</v>
          </cell>
          <cell r="AM555">
            <v>7.7381986420674069</v>
          </cell>
          <cell r="AN555">
            <v>14.928198642067407</v>
          </cell>
        </row>
        <row r="556">
          <cell r="N556">
            <v>5.49</v>
          </cell>
          <cell r="AH556">
            <v>1.2348687024981355E-15</v>
          </cell>
          <cell r="AK556">
            <v>9.3783792163410435</v>
          </cell>
          <cell r="AL556">
            <v>6.0083792163410443</v>
          </cell>
          <cell r="AM556">
            <v>7.728379216341045</v>
          </cell>
          <cell r="AN556">
            <v>14.908379216341046</v>
          </cell>
        </row>
        <row r="557">
          <cell r="N557">
            <v>5.5</v>
          </cell>
          <cell r="AH557">
            <v>1.2925158755558256E-15</v>
          </cell>
          <cell r="AK557">
            <v>9.3885641139021416</v>
          </cell>
          <cell r="AL557">
            <v>6.0085641139021426</v>
          </cell>
          <cell r="AM557">
            <v>7.7185641139021435</v>
          </cell>
          <cell r="AN557">
            <v>14.888564113902143</v>
          </cell>
        </row>
        <row r="558">
          <cell r="N558">
            <v>5.51</v>
          </cell>
          <cell r="AH558">
            <v>1.3528404270047717E-15</v>
          </cell>
          <cell r="AK558">
            <v>9.3987534271705453</v>
          </cell>
          <cell r="AL558">
            <v>6.0087534271705456</v>
          </cell>
          <cell r="AM558">
            <v>7.7087534271705458</v>
          </cell>
          <cell r="AN558">
            <v>14.868753427170548</v>
          </cell>
        </row>
        <row r="559">
          <cell r="N559">
            <v>5.52</v>
          </cell>
          <cell r="AH559">
            <v>1.4159657525270193E-15</v>
          </cell>
          <cell r="AK559">
            <v>9.4089472506493568</v>
          </cell>
          <cell r="AL559">
            <v>6.0089472506493573</v>
          </cell>
          <cell r="AM559">
            <v>7.6989472506493586</v>
          </cell>
          <cell r="AN559">
            <v>14.84894725064936</v>
          </cell>
        </row>
        <row r="560">
          <cell r="N560">
            <v>5.53</v>
          </cell>
          <cell r="AH560">
            <v>1.4820208685052754E-15</v>
          </cell>
          <cell r="AK560">
            <v>9.4191456809633856</v>
          </cell>
          <cell r="AL560">
            <v>6.0091456809633854</v>
          </cell>
          <cell r="AM560">
            <v>7.689145680963386</v>
          </cell>
          <cell r="AN560">
            <v>14.829145680963386</v>
          </cell>
        </row>
        <row r="561">
          <cell r="N561">
            <v>5.54</v>
          </cell>
          <cell r="AH561">
            <v>1.5511406634312675E-15</v>
          </cell>
          <cell r="AK561">
            <v>9.4293488168981856</v>
          </cell>
          <cell r="AL561">
            <v>6.0093488168981857</v>
          </cell>
          <cell r="AM561">
            <v>7.6793488168981856</v>
          </cell>
          <cell r="AN561">
            <v>14.809348816898186</v>
          </cell>
        </row>
        <row r="562">
          <cell r="N562">
            <v>5.55</v>
          </cell>
          <cell r="AH562">
            <v>1.6234661602399563E-15</v>
          </cell>
          <cell r="AK562">
            <v>9.4395567594397161</v>
          </cell>
          <cell r="AL562">
            <v>6.0095567594397163</v>
          </cell>
          <cell r="AM562">
            <v>7.6695567594397165</v>
          </cell>
          <cell r="AN562">
            <v>14.789556759439717</v>
          </cell>
        </row>
        <row r="563">
          <cell r="N563">
            <v>5.56</v>
          </cell>
          <cell r="AH563">
            <v>1.6991447900223441E-15</v>
          </cell>
          <cell r="AK563">
            <v>9.4497696118145971</v>
          </cell>
          <cell r="AL563">
            <v>6.0097696118145976</v>
          </cell>
          <cell r="AM563">
            <v>7.6597696118145979</v>
          </cell>
          <cell r="AN563">
            <v>14.769769611814599</v>
          </cell>
        </row>
        <row r="564">
          <cell r="N564">
            <v>5.57</v>
          </cell>
          <cell r="AH564">
            <v>1.778330677586972E-15</v>
          </cell>
          <cell r="AK564">
            <v>9.4599874795309731</v>
          </cell>
          <cell r="AL564">
            <v>6.0099874795309729</v>
          </cell>
          <cell r="AM564">
            <v>7.6499874795309735</v>
          </cell>
          <cell r="AN564">
            <v>14.749987479530974</v>
          </cell>
        </row>
        <row r="565">
          <cell r="N565">
            <v>5.58</v>
          </cell>
          <cell r="AH565">
            <v>1.8611849393580213E-15</v>
          </cell>
          <cell r="AK565">
            <v>9.4702104704199694</v>
          </cell>
          <cell r="AL565">
            <v>6.0102104704199695</v>
          </cell>
          <cell r="AM565">
            <v>7.6402104704199694</v>
          </cell>
          <cell r="AN565">
            <v>14.730210470419969</v>
          </cell>
        </row>
        <row r="566">
          <cell r="N566">
            <v>5.59</v>
          </cell>
          <cell r="AH566">
            <v>1.9478759941163215E-15</v>
          </cell>
          <cell r="AK566">
            <v>9.4804386946777477</v>
          </cell>
          <cell r="AL566">
            <v>6.0104386946777471</v>
          </cell>
          <cell r="AM566">
            <v>7.630438694677748</v>
          </cell>
          <cell r="AN566">
            <v>14.710438694677748</v>
          </cell>
        </row>
        <row r="567">
          <cell r="N567">
            <v>5.6</v>
          </cell>
          <cell r="AH567">
            <v>2.0385798871083693E-15</v>
          </cell>
          <cell r="AK567">
            <v>9.4906722649081505</v>
          </cell>
          <cell r="AL567">
            <v>6.010672264908151</v>
          </cell>
          <cell r="AM567">
            <v>7.6206722649081522</v>
          </cell>
          <cell r="AN567">
            <v>14.690672264908153</v>
          </cell>
        </row>
        <row r="568">
          <cell r="N568">
            <v>5.61</v>
          </cell>
          <cell r="AH568">
            <v>2.1334806280682437E-15</v>
          </cell>
          <cell r="AK568">
            <v>9.5009112961659348</v>
          </cell>
          <cell r="AL568">
            <v>6.0109112961659337</v>
          </cell>
          <cell r="AM568">
            <v>7.6109112961659342</v>
          </cell>
          <cell r="AN568">
            <v>14.670911296165935</v>
          </cell>
        </row>
        <row r="569">
          <cell r="N569">
            <v>5.62</v>
          </cell>
          <cell r="AH569">
            <v>2.2327705437171075E-15</v>
          </cell>
          <cell r="AK569">
            <v>9.511155906000571</v>
          </cell>
          <cell r="AL569">
            <v>6.0111559060005701</v>
          </cell>
          <cell r="AM569">
            <v>7.60115590600057</v>
          </cell>
          <cell r="AN569">
            <v>14.651155906000572</v>
          </cell>
        </row>
        <row r="570">
          <cell r="N570">
            <v>5.63</v>
          </cell>
          <cell r="AH570">
            <v>2.336650645326155E-15</v>
          </cell>
          <cell r="AK570">
            <v>9.5214062145006331</v>
          </cell>
          <cell r="AL570">
            <v>6.0114062145006333</v>
          </cell>
          <cell r="AM570">
            <v>7.5914062145006334</v>
          </cell>
          <cell r="AN570">
            <v>14.631406214500634</v>
          </cell>
        </row>
        <row r="571">
          <cell r="N571">
            <v>5.64</v>
          </cell>
          <cell r="AH571">
            <v>2.4453310119496856E-15</v>
          </cell>
          <cell r="AK571">
            <v>9.5316623443387432</v>
          </cell>
          <cell r="AL571">
            <v>6.0116623443387436</v>
          </cell>
          <cell r="AM571">
            <v>7.5816623443387439</v>
          </cell>
          <cell r="AN571">
            <v>14.611662344338745</v>
          </cell>
        </row>
        <row r="572">
          <cell r="N572">
            <v>5.65</v>
          </cell>
          <cell r="AH572">
            <v>2.5590311899573517E-15</v>
          </cell>
          <cell r="AK572">
            <v>9.5419244208170682</v>
          </cell>
          <cell r="AL572">
            <v>6.0119244208170661</v>
          </cell>
          <cell r="AM572">
            <v>7.5719244208170657</v>
          </cell>
          <cell r="AN572">
            <v>14.591924420817067</v>
          </cell>
        </row>
        <row r="573">
          <cell r="N573">
            <v>5.66</v>
          </cell>
          <cell r="AH573">
            <v>2.6779806095169281E-15</v>
          </cell>
          <cell r="AK573">
            <v>9.5521925719133609</v>
          </cell>
          <cell r="AL573">
            <v>6.0121925719133609</v>
          </cell>
          <cell r="AM573">
            <v>7.5621925719133616</v>
          </cell>
          <cell r="AN573">
            <v>14.572192571913362</v>
          </cell>
        </row>
        <row r="574">
          <cell r="N574">
            <v>5.67</v>
          </cell>
          <cell r="AH574">
            <v>2.8024190187024832E-15</v>
          </cell>
          <cell r="AK574">
            <v>9.5624669283275612</v>
          </cell>
          <cell r="AL574">
            <v>6.0124669283275614</v>
          </cell>
          <cell r="AM574">
            <v>7.5524669283275623</v>
          </cell>
          <cell r="AN574">
            <v>14.552466928327563</v>
          </cell>
        </row>
        <row r="575">
          <cell r="N575">
            <v>5.68</v>
          </cell>
          <cell r="AH575">
            <v>2.9325969359260932E-15</v>
          </cell>
          <cell r="AK575">
            <v>9.5727476235288798</v>
          </cell>
          <cell r="AL575">
            <v>6.012747623528881</v>
          </cell>
          <cell r="AM575">
            <v>7.5427476235288813</v>
          </cell>
          <cell r="AN575">
            <v>14.532747623528882</v>
          </cell>
        </row>
        <row r="576">
          <cell r="N576">
            <v>5.69</v>
          </cell>
          <cell r="AH576">
            <v>3.0687761214164286E-15</v>
          </cell>
          <cell r="AK576">
            <v>9.5830347938034315</v>
          </cell>
          <cell r="AL576">
            <v>6.0130347938034303</v>
          </cell>
          <cell r="AM576">
            <v>7.5330347938034299</v>
          </cell>
          <cell r="AN576">
            <v>14.513034793803431</v>
          </cell>
        </row>
        <row r="577">
          <cell r="N577">
            <v>5.7</v>
          </cell>
          <cell r="AH577">
            <v>3.2112300684920375E-15</v>
          </cell>
          <cell r="AK577">
            <v>9.5933285783023319</v>
          </cell>
          <cell r="AL577">
            <v>6.0133285783023309</v>
          </cell>
          <cell r="AM577">
            <v>7.5233285783023316</v>
          </cell>
          <cell r="AN577">
            <v>14.493328578302332</v>
          </cell>
        </row>
        <row r="578">
          <cell r="N578">
            <v>5.71</v>
          </cell>
          <cell r="AH578">
            <v>3.3602445154033173E-15</v>
          </cell>
          <cell r="AK578">
            <v>9.6036291190903107</v>
          </cell>
          <cell r="AL578">
            <v>6.0136291190903108</v>
          </cell>
          <cell r="AM578">
            <v>7.5136291190903117</v>
          </cell>
          <cell r="AN578">
            <v>14.473629119090312</v>
          </cell>
        </row>
        <row r="579">
          <cell r="N579">
            <v>5.72</v>
          </cell>
          <cell r="AH579">
            <v>3.5161179785432729E-15</v>
          </cell>
          <cell r="AK579">
            <v>9.6139365611947607</v>
          </cell>
          <cell r="AL579">
            <v>6.0139365611947611</v>
          </cell>
          <cell r="AM579">
            <v>7.5039365611947622</v>
          </cell>
          <cell r="AN579">
            <v>14.453936561194762</v>
          </cell>
        </row>
        <row r="580">
          <cell r="N580">
            <v>5.73</v>
          </cell>
          <cell r="AH580">
            <v>3.679162307854262E-15</v>
          </cell>
          <cell r="AK580">
            <v>9.62425105265525</v>
          </cell>
          <cell r="AL580">
            <v>6.0142510526552497</v>
          </cell>
          <cell r="AM580">
            <v>7.4942510526552502</v>
          </cell>
          <cell r="AN580">
            <v>14.434251052655251</v>
          </cell>
        </row>
        <row r="581">
          <cell r="N581">
            <v>5.74</v>
          </cell>
          <cell r="AH581">
            <v>3.8497032652856943E-15</v>
          </cell>
          <cell r="AK581">
            <v>9.6345727445734575</v>
          </cell>
          <cell r="AL581">
            <v>6.0145727445734565</v>
          </cell>
          <cell r="AM581">
            <v>7.4845727445734562</v>
          </cell>
          <cell r="AN581">
            <v>14.414572744573457</v>
          </cell>
        </row>
        <row r="582">
          <cell r="N582">
            <v>5.75</v>
          </cell>
          <cell r="AH582">
            <v>4.0280811271858606E-15</v>
          </cell>
          <cell r="AK582">
            <v>9.6449017911635178</v>
          </cell>
          <cell r="AL582">
            <v>6.014901791163517</v>
          </cell>
          <cell r="AM582">
            <v>7.4749017911635169</v>
          </cell>
          <cell r="AN582">
            <v>14.394901791163518</v>
          </cell>
        </row>
        <row r="583">
          <cell r="N583">
            <v>5.76</v>
          </cell>
          <cell r="AH583">
            <v>4.2146513115397702E-15</v>
          </cell>
          <cell r="AK583">
            <v>9.6552383498027563</v>
          </cell>
          <cell r="AL583">
            <v>6.0152383498027575</v>
          </cell>
          <cell r="AM583">
            <v>7.4652383498027586</v>
          </cell>
          <cell r="AN583">
            <v>14.37523834980276</v>
          </cell>
        </row>
        <row r="584">
          <cell r="N584">
            <v>5.77</v>
          </cell>
          <cell r="AH584">
            <v>4.4097850309947855E-15</v>
          </cell>
          <cell r="AK584">
            <v>9.665582581082786</v>
          </cell>
          <cell r="AL584">
            <v>6.0155825810827874</v>
          </cell>
          <cell r="AM584">
            <v>7.4555825810827878</v>
          </cell>
          <cell r="AN584">
            <v>14.355582581082789</v>
          </cell>
        </row>
        <row r="585">
          <cell r="N585">
            <v>5.78</v>
          </cell>
          <cell r="AH585">
            <v>4.613869972645461E-15</v>
          </cell>
          <cell r="AK585">
            <v>9.6759346488609328</v>
          </cell>
          <cell r="AL585">
            <v>6.0159346488609327</v>
          </cell>
          <cell r="AM585">
            <v>7.4459346488609333</v>
          </cell>
          <cell r="AN585">
            <v>14.335934648860933</v>
          </cell>
        </row>
        <row r="586">
          <cell r="N586">
            <v>5.79</v>
          </cell>
          <cell r="AH586">
            <v>4.827311005580117E-15</v>
          </cell>
          <cell r="AK586">
            <v>9.6862947203119827</v>
          </cell>
          <cell r="AL586">
            <v>6.0162947203119828</v>
          </cell>
          <cell r="AM586">
            <v>7.4362947203119827</v>
          </cell>
          <cell r="AN586">
            <v>14.316294720311983</v>
          </cell>
        </row>
        <row r="587">
          <cell r="N587">
            <v>5.8</v>
          </cell>
          <cell r="AH587">
            <v>5.0505309172228344E-15</v>
          </cell>
          <cell r="AK587">
            <v>9.6966629659802113</v>
          </cell>
          <cell r="AL587">
            <v>6.0166629659802116</v>
          </cell>
          <cell r="AM587">
            <v>7.4266629659802126</v>
          </cell>
          <cell r="AN587">
            <v>14.296662965980213</v>
          </cell>
        </row>
        <row r="588">
          <cell r="N588">
            <v>5.81</v>
          </cell>
          <cell r="AH588">
            <v>5.2839711795359245E-15</v>
          </cell>
          <cell r="AK588">
            <v>9.7070395598316654</v>
          </cell>
          <cell r="AL588">
            <v>6.0170395598316651</v>
          </cell>
          <cell r="AM588">
            <v>7.4170395598316663</v>
          </cell>
          <cell r="AN588">
            <v>14.277039559831668</v>
          </cell>
        </row>
        <row r="589">
          <cell r="N589">
            <v>5.82</v>
          </cell>
          <cell r="AH589">
            <v>5.5280927461810728E-15</v>
          </cell>
          <cell r="AK589">
            <v>9.7174246793066548</v>
          </cell>
          <cell r="AL589">
            <v>6.0174246793066555</v>
          </cell>
          <cell r="AM589">
            <v>7.407424679306656</v>
          </cell>
          <cell r="AN589">
            <v>14.257424679306657</v>
          </cell>
        </row>
        <row r="590">
          <cell r="N590">
            <v>5.83</v>
          </cell>
          <cell r="AH590">
            <v>5.7833768817691676E-15</v>
          </cell>
          <cell r="AK590">
            <v>9.7278185053724506</v>
          </cell>
          <cell r="AL590">
            <v>6.0178185053724507</v>
          </cell>
          <cell r="AM590">
            <v>7.3978185053724514</v>
          </cell>
          <cell r="AN590">
            <v>14.237818505372452</v>
          </cell>
        </row>
        <row r="591">
          <cell r="N591">
            <v>5.84</v>
          </cell>
          <cell r="AH591">
            <v>6.0503260243633401E-15</v>
          </cell>
          <cell r="AK591">
            <v>9.7382212225761151</v>
          </cell>
          <cell r="AL591">
            <v>6.0182212225761145</v>
          </cell>
          <cell r="AM591">
            <v>7.3882212225761146</v>
          </cell>
          <cell r="AN591">
            <v>14.218221222576116</v>
          </cell>
        </row>
        <row r="592">
          <cell r="N592">
            <v>5.85</v>
          </cell>
          <cell r="AH592">
            <v>6.3294646824322042E-15</v>
          </cell>
          <cell r="AK592">
            <v>9.7486330190974559</v>
          </cell>
          <cell r="AL592">
            <v>6.0186330190974564</v>
          </cell>
          <cell r="AM592">
            <v>7.3786330190974576</v>
          </cell>
          <cell r="AN592">
            <v>14.198633019097459</v>
          </cell>
        </row>
        <row r="593">
          <cell r="N593">
            <v>5.86</v>
          </cell>
          <cell r="AH593">
            <v>6.6213403674854376E-15</v>
          </cell>
          <cell r="AK593">
            <v>9.7590540868020579</v>
          </cell>
          <cell r="AL593">
            <v>6.0190540868020577</v>
          </cell>
          <cell r="AM593">
            <v>7.3690540868020573</v>
          </cell>
          <cell r="AN593">
            <v>14.179054086802058</v>
          </cell>
        </row>
        <row r="594">
          <cell r="N594">
            <v>5.87</v>
          </cell>
          <cell r="AH594">
            <v>6.926524563657647E-15</v>
          </cell>
          <cell r="AK594">
            <v>9.7694846212943247</v>
          </cell>
          <cell r="AL594">
            <v>6.0194846212943256</v>
          </cell>
          <cell r="AM594">
            <v>7.3594846212943263</v>
          </cell>
          <cell r="AN594">
            <v>14.159484621294327</v>
          </cell>
        </row>
        <row r="595">
          <cell r="N595">
            <v>5.88</v>
          </cell>
          <cell r="AH595">
            <v>7.2456137355421375E-15</v>
          </cell>
          <cell r="AK595">
            <v>9.7799248219705355</v>
          </cell>
          <cell r="AL595">
            <v>6.0199248219705357</v>
          </cell>
          <cell r="AM595">
            <v>7.3499248219705366</v>
          </cell>
          <cell r="AN595">
            <v>14.139924821970538</v>
          </cell>
        </row>
        <row r="596">
          <cell r="N596">
            <v>5.89</v>
          </cell>
          <cell r="AH596">
            <v>7.5792303756099471E-15</v>
          </cell>
          <cell r="AK596">
            <v>9.7903748920718172</v>
          </cell>
          <cell r="AL596">
            <v>6.0203748920718176</v>
          </cell>
          <cell r="AM596">
            <v>7.3403748920718188</v>
          </cell>
          <cell r="AN596">
            <v>14.120374892071819</v>
          </cell>
        </row>
        <row r="597">
          <cell r="N597">
            <v>5.9</v>
          </cell>
          <cell r="AH597">
            <v>7.9280240925865201E-15</v>
          </cell>
          <cell r="AK597">
            <v>9.8008350387370236</v>
          </cell>
          <cell r="AL597">
            <v>6.0208350387370242</v>
          </cell>
          <cell r="AM597">
            <v>7.3308350387370238</v>
          </cell>
          <cell r="AN597">
            <v>14.100835038737024</v>
          </cell>
        </row>
        <row r="598">
          <cell r="N598">
            <v>5.91</v>
          </cell>
          <cell r="AH598">
            <v>8.2926727421923314E-15</v>
          </cell>
          <cell r="AK598">
            <v>9.8113054730554445</v>
          </cell>
          <cell r="AL598">
            <v>6.0213054730554445</v>
          </cell>
          <cell r="AM598">
            <v>7.3213054730554443</v>
          </cell>
          <cell r="AN598">
            <v>14.081305473055444</v>
          </cell>
        </row>
        <row r="599">
          <cell r="N599">
            <v>5.92</v>
          </cell>
          <cell r="AH599">
            <v>8.673883601690733E-15</v>
          </cell>
          <cell r="AK599">
            <v>9.8217864101193033</v>
          </cell>
          <cell r="AL599">
            <v>6.0217864101193044</v>
          </cell>
          <cell r="AM599">
            <v>7.3117864101193053</v>
          </cell>
          <cell r="AN599">
            <v>14.061786410119307</v>
          </cell>
        </row>
        <row r="600">
          <cell r="N600">
            <v>5.93</v>
          </cell>
          <cell r="AH600">
            <v>9.0723945897207202E-15</v>
          </cell>
          <cell r="AK600">
            <v>9.8322780690759934</v>
          </cell>
          <cell r="AL600">
            <v>6.0222780690759929</v>
          </cell>
          <cell r="AM600">
            <v>7.3022780690759941</v>
          </cell>
          <cell r="AN600">
            <v>14.042278069075994</v>
          </cell>
        </row>
        <row r="601">
          <cell r="N601">
            <v>5.94</v>
          </cell>
          <cell r="AH601">
            <v>9.4889755329286262E-15</v>
          </cell>
          <cell r="AK601">
            <v>9.8427806731799574</v>
          </cell>
          <cell r="AL601">
            <v>6.0227806731799562</v>
          </cell>
          <cell r="AM601">
            <v>7.2927806731799567</v>
          </cell>
          <cell r="AN601">
            <v>14.022780673179957</v>
          </cell>
        </row>
        <row r="602">
          <cell r="N602">
            <v>5.95</v>
          </cell>
          <cell r="AH602">
            <v>9.9244294809482656E-15</v>
          </cell>
          <cell r="AK602">
            <v>9.8532944498442063</v>
          </cell>
          <cell r="AL602">
            <v>6.0232944498442054</v>
          </cell>
          <cell r="AM602">
            <v>7.283294449844206</v>
          </cell>
          <cell r="AN602">
            <v>14.003294449844207</v>
          </cell>
        </row>
        <row r="603">
          <cell r="N603">
            <v>5.96</v>
          </cell>
          <cell r="AH603">
            <v>1.037959407131428E-14</v>
          </cell>
          <cell r="AK603">
            <v>9.8638196306913617</v>
          </cell>
          <cell r="AL603">
            <v>6.0238196306913618</v>
          </cell>
          <cell r="AM603">
            <v>7.2738196306913627</v>
          </cell>
          <cell r="AN603">
            <v>13.983819630691363</v>
          </cell>
        </row>
        <row r="604">
          <cell r="N604">
            <v>5.97</v>
          </cell>
          <cell r="AH604">
            <v>1.0855342945927893E-14</v>
          </cell>
          <cell r="AK604">
            <v>9.8743564516041822</v>
          </cell>
          <cell r="AL604">
            <v>6.0243564516041825</v>
          </cell>
          <cell r="AM604">
            <v>7.2643564516041828</v>
          </cell>
          <cell r="AN604">
            <v>13.964356451604184</v>
          </cell>
        </row>
        <row r="605">
          <cell r="N605">
            <v>5.98</v>
          </cell>
          <cell r="AH605">
            <v>1.1352587220730001E-14</v>
          </cell>
          <cell r="AK605">
            <v>9.8849051527754881</v>
          </cell>
          <cell r="AL605">
            <v>6.0249051527754878</v>
          </cell>
          <cell r="AM605">
            <v>7.2549051527754882</v>
          </cell>
          <cell r="AN605">
            <v>13.944905152775489</v>
          </cell>
        </row>
        <row r="606">
          <cell r="N606">
            <v>5.99</v>
          </cell>
          <cell r="AH606">
            <v>1.1872277010269828E-14</v>
          </cell>
          <cell r="AK606">
            <v>9.8954659787574233</v>
          </cell>
          <cell r="AL606">
            <v>6.0254659787574232</v>
          </cell>
          <cell r="AM606">
            <v>7.2454659787574238</v>
          </cell>
          <cell r="AN606">
            <v>13.925465978757424</v>
          </cell>
        </row>
        <row r="607">
          <cell r="N607">
            <v>6</v>
          </cell>
          <cell r="AH607">
            <v>1.2415403008891431E-14</v>
          </cell>
          <cell r="AK607">
            <v>9.9060391785099782</v>
          </cell>
          <cell r="AL607">
            <v>6.0260391785099792</v>
          </cell>
          <cell r="AM607">
            <v>7.23603917850998</v>
          </cell>
          <cell r="AN607">
            <v>13.906039178509982</v>
          </cell>
        </row>
        <row r="608">
          <cell r="N608">
            <v>6.01</v>
          </cell>
          <cell r="AH608">
            <v>1.2982998130293322E-14</v>
          </cell>
          <cell r="AK608">
            <v>9.9166250054486813</v>
          </cell>
          <cell r="AL608">
            <v>6.0266250054486807</v>
          </cell>
          <cell r="AM608">
            <v>7.2266250054486809</v>
          </cell>
          <cell r="AN608">
            <v>13.886625005448682</v>
          </cell>
        </row>
        <row r="609">
          <cell r="N609">
            <v>6.02</v>
          </cell>
          <cell r="AH609">
            <v>1.3576139207247831E-14</v>
          </cell>
          <cell r="AK609">
            <v>9.9272237174913798</v>
          </cell>
          <cell r="AL609">
            <v>6.0272237174913794</v>
          </cell>
          <cell r="AM609">
            <v>7.2172237174913798</v>
          </cell>
          <cell r="AN609">
            <v>13.867223717491381</v>
          </cell>
        </row>
        <row r="610">
          <cell r="N610">
            <v>6.03</v>
          </cell>
          <cell r="AH610">
            <v>1.4195948753299661E-14</v>
          </cell>
          <cell r="AK610">
            <v>9.9378355771040532</v>
          </cell>
          <cell r="AL610">
            <v>6.0278355771040539</v>
          </cell>
          <cell r="AM610">
            <v>7.2078355771040536</v>
          </cell>
          <cell r="AN610">
            <v>13.847835577104055</v>
          </cell>
        </row>
        <row r="611">
          <cell r="N611">
            <v>6.04</v>
          </cell>
          <cell r="AH611">
            <v>1.4843596788291208E-14</v>
          </cell>
          <cell r="AK611">
            <v>9.9484608513455193</v>
          </cell>
          <cell r="AL611">
            <v>6.0284608513455193</v>
          </cell>
          <cell r="AM611">
            <v>7.1984608513455202</v>
          </cell>
          <cell r="AN611">
            <v>13.828460851345522</v>
          </cell>
        </row>
        <row r="612">
          <cell r="N612">
            <v>6.05</v>
          </cell>
          <cell r="AH612">
            <v>1.552030272959274E-14</v>
          </cell>
          <cell r="AK612">
            <v>9.9590998119109848</v>
          </cell>
          <cell r="AL612">
            <v>6.029099811910986</v>
          </cell>
          <cell r="AM612">
            <v>7.1890998119109861</v>
          </cell>
          <cell r="AN612">
            <v>13.809099811910988</v>
          </cell>
        </row>
        <row r="613">
          <cell r="N613">
            <v>6.06</v>
          </cell>
          <cell r="AH613">
            <v>1.6227337350942328E-14</v>
          </cell>
          <cell r="AK613">
            <v>9.9697527351743283</v>
          </cell>
          <cell r="AL613">
            <v>6.0297527351743279</v>
          </cell>
          <cell r="AM613">
            <v>7.1797527351743291</v>
          </cell>
          <cell r="AN613">
            <v>13.78975273517433</v>
          </cell>
        </row>
        <row r="614">
          <cell r="N614">
            <v>6.07</v>
          </cell>
          <cell r="AH614">
            <v>1.696602481082679E-14</v>
          </cell>
          <cell r="AK614">
            <v>9.9804199022290092</v>
          </cell>
          <cell r="AL614">
            <v>6.030419902229009</v>
          </cell>
          <cell r="AM614">
            <v>7.1704199022290096</v>
          </cell>
          <cell r="AN614">
            <v>13.77041990222901</v>
          </cell>
        </row>
        <row r="615">
          <cell r="N615">
            <v>6.08</v>
          </cell>
          <cell r="AH615">
            <v>1.7737744752359183E-14</v>
          </cell>
          <cell r="AK615">
            <v>9.9911015989275249</v>
          </cell>
          <cell r="AL615">
            <v>6.031101598927525</v>
          </cell>
          <cell r="AM615">
            <v>7.1611015989275248</v>
          </cell>
          <cell r="AN615">
            <v>13.751101598927525</v>
          </cell>
        </row>
        <row r="616">
          <cell r="N616">
            <v>6.09</v>
          </cell>
          <cell r="AH616">
            <v>1.8543934476631568E-14</v>
          </cell>
          <cell r="AK616">
            <v>10.001798115919284</v>
          </cell>
          <cell r="AL616">
            <v>6.0317981159192833</v>
          </cell>
          <cell r="AM616">
            <v>7.1517981159192843</v>
          </cell>
          <cell r="AN616">
            <v>13.731798115919286</v>
          </cell>
        </row>
        <row r="617">
          <cell r="N617">
            <v>6.1</v>
          </cell>
          <cell r="AH617">
            <v>1.9386091191541754E-14</v>
          </cell>
          <cell r="AK617">
            <v>10.012509748686803</v>
          </cell>
          <cell r="AL617">
            <v>6.0325097486868033</v>
          </cell>
          <cell r="AM617">
            <v>7.1425097486868037</v>
          </cell>
          <cell r="AN617">
            <v>13.712509748686806</v>
          </cell>
        </row>
        <row r="618">
          <cell r="N618">
            <v>6.11</v>
          </cell>
          <cell r="AH618">
            <v>2.0265774338111084E-14</v>
          </cell>
          <cell r="AK618">
            <v>10.023236797580122</v>
          </cell>
          <cell r="AL618">
            <v>6.0332367975801215</v>
          </cell>
          <cell r="AM618">
            <v>7.1332367975801212</v>
          </cell>
          <cell r="AN618">
            <v>13.693236797580122</v>
          </cell>
        </row>
        <row r="619">
          <cell r="N619">
            <v>6.12</v>
          </cell>
          <cell r="AH619">
            <v>2.1184607996327813E-14</v>
          </cell>
          <cell r="AK619">
            <v>10.033979567849295</v>
          </cell>
          <cell r="AL619">
            <v>6.0339795678492942</v>
          </cell>
          <cell r="AM619">
            <v>7.1239795678492941</v>
          </cell>
          <cell r="AN619">
            <v>13.673979567849294</v>
          </cell>
        </row>
        <row r="620">
          <cell r="N620">
            <v>6.13</v>
          </cell>
          <cell r="AH620">
            <v>2.2144283372563269E-14</v>
          </cell>
          <cell r="AK620">
            <v>10.044738369674874</v>
          </cell>
          <cell r="AL620">
            <v>6.0347383696748746</v>
          </cell>
          <cell r="AM620">
            <v>7.1147383696748747</v>
          </cell>
          <cell r="AN620">
            <v>13.654738369674876</v>
          </cell>
        </row>
        <row r="621">
          <cell r="N621">
            <v>6.14</v>
          </cell>
          <cell r="AH621">
            <v>2.3146561370618353E-14</v>
          </cell>
          <cell r="AK621">
            <v>10.055513518196246</v>
          </cell>
          <cell r="AL621">
            <v>6.0355135181962458</v>
          </cell>
          <cell r="AM621">
            <v>7.105513518196247</v>
          </cell>
          <cell r="AN621">
            <v>13.635513518196248</v>
          </cell>
        </row>
        <row r="622">
          <cell r="N622">
            <v>6.15</v>
          </cell>
          <cell r="AH622">
            <v>2.4193275248468062E-14</v>
          </cell>
          <cell r="AK622">
            <v>10.066305333537684</v>
          </cell>
          <cell r="AL622">
            <v>6.0363053335376842</v>
          </cell>
          <cell r="AM622">
            <v>7.0963053335376847</v>
          </cell>
          <cell r="AN622">
            <v>13.616305333537685</v>
          </cell>
        </row>
        <row r="623">
          <cell r="N623">
            <v>6.16</v>
          </cell>
          <cell r="AH623">
            <v>2.5286333362773284E-14</v>
          </cell>
          <cell r="AK623">
            <v>10.077114140832023</v>
          </cell>
          <cell r="AL623">
            <v>6.0371141408320232</v>
          </cell>
          <cell r="AM623">
            <v>7.087114140832024</v>
          </cell>
          <cell r="AN623">
            <v>13.597114140832025</v>
          </cell>
        </row>
        <row r="624">
          <cell r="N624">
            <v>6.17</v>
          </cell>
          <cell r="AH624">
            <v>2.6427722003235779E-14</v>
          </cell>
          <cell r="AK624">
            <v>10.087940270241791</v>
          </cell>
          <cell r="AL624">
            <v>6.0379402702417906</v>
          </cell>
          <cell r="AM624">
            <v>7.0779402702417906</v>
          </cell>
          <cell r="AN624">
            <v>13.577940270241792</v>
          </cell>
        </row>
        <row r="625">
          <cell r="N625">
            <v>6.18</v>
          </cell>
          <cell r="AH625">
            <v>2.7619508318864589E-14</v>
          </cell>
          <cell r="AK625">
            <v>10.098784056977685</v>
          </cell>
          <cell r="AL625">
            <v>6.0387840569776836</v>
          </cell>
          <cell r="AM625">
            <v>7.0687840569776839</v>
          </cell>
          <cell r="AN625">
            <v>13.558784056977686</v>
          </cell>
        </row>
        <row r="626">
          <cell r="N626">
            <v>6.19</v>
          </cell>
          <cell r="AH626">
            <v>2.8863843338221032E-14</v>
          </cell>
          <cell r="AK626">
            <v>10.109645841314247</v>
          </cell>
          <cell r="AL626">
            <v>6.039645841314246</v>
          </cell>
          <cell r="AM626">
            <v>7.0596458413142464</v>
          </cell>
          <cell r="AN626">
            <v>13.539645841314247</v>
          </cell>
        </row>
        <row r="627">
          <cell r="N627">
            <v>6.2</v>
          </cell>
          <cell r="AH627">
            <v>3.0162965085697233E-14</v>
          </cell>
          <cell r="AK627">
            <v>10.120525968602603</v>
          </cell>
          <cell r="AL627">
            <v>6.0405259686026023</v>
          </cell>
          <cell r="AM627">
            <v>7.0505259686026029</v>
          </cell>
          <cell r="AN627">
            <v>13.520525968602604</v>
          </cell>
        </row>
        <row r="628">
          <cell r="N628">
            <v>6.21</v>
          </cell>
          <cell r="AH628">
            <v>3.1519201795872458E-14</v>
          </cell>
          <cell r="AK628">
            <v>10.131424789280114</v>
          </cell>
          <cell r="AL628">
            <v>6.0414247892801143</v>
          </cell>
          <cell r="AM628">
            <v>7.0414247892801152</v>
          </cell>
          <cell r="AN628">
            <v>13.501424789280115</v>
          </cell>
        </row>
        <row r="629">
          <cell r="N629">
            <v>6.22</v>
          </cell>
          <cell r="AH629">
            <v>3.2934975227967989E-14</v>
          </cell>
          <cell r="AK629">
            <v>10.14234265887681</v>
          </cell>
          <cell r="AL629">
            <v>6.0423426588768105</v>
          </cell>
          <cell r="AM629">
            <v>7.0323426588768116</v>
          </cell>
          <cell r="AN629">
            <v>13.482342658876812</v>
          </cell>
        </row>
        <row r="630">
          <cell r="N630">
            <v>6.23</v>
          </cell>
          <cell r="AH630">
            <v>3.4412804082406362E-14</v>
          </cell>
          <cell r="AK630">
            <v>10.153279938018443</v>
          </cell>
          <cell r="AL630">
            <v>6.0432799380184417</v>
          </cell>
          <cell r="AM630">
            <v>7.0232799380184412</v>
          </cell>
          <cell r="AN630">
            <v>13.463279938018442</v>
          </cell>
        </row>
        <row r="631">
          <cell r="N631">
            <v>6.24</v>
          </cell>
          <cell r="AH631">
            <v>3.5955307521445816E-14</v>
          </cell>
          <cell r="AK631">
            <v>10.164236992426009</v>
          </cell>
          <cell r="AL631">
            <v>6.0442369924260078</v>
          </cell>
          <cell r="AM631">
            <v>7.0142369924260075</v>
          </cell>
          <cell r="AN631">
            <v>13.444236992426008</v>
          </cell>
        </row>
        <row r="632">
          <cell r="N632">
            <v>6.25</v>
          </cell>
          <cell r="AH632">
            <v>3.7565208795835195E-14</v>
          </cell>
          <cell r="AK632">
            <v>10.175214192911616</v>
          </cell>
          <cell r="AL632">
            <v>6.0452141929116152</v>
          </cell>
          <cell r="AM632">
            <v>7.0052141929116161</v>
          </cell>
          <cell r="AN632">
            <v>13.425214192911618</v>
          </cell>
        </row>
        <row r="633">
          <cell r="N633">
            <v>6.26</v>
          </cell>
          <cell r="AH633">
            <v>3.9245338979391681E-14</v>
          </cell>
          <cell r="AK633">
            <v>10.1862119153705</v>
          </cell>
          <cell r="AL633">
            <v>6.046211915370499</v>
          </cell>
          <cell r="AM633">
            <v>6.9962119153705</v>
          </cell>
          <cell r="AN633">
            <v>13.4062119153705</v>
          </cell>
        </row>
        <row r="634">
          <cell r="N634">
            <v>6.27</v>
          </cell>
          <cell r="AH634">
            <v>4.0998640813363601E-14</v>
          </cell>
          <cell r="AK634">
            <v>10.197230540769057</v>
          </cell>
          <cell r="AL634">
            <v>6.047230540769057</v>
          </cell>
          <cell r="AM634">
            <v>6.9872305407690574</v>
          </cell>
          <cell r="AN634">
            <v>13.387230540769059</v>
          </cell>
        </row>
        <row r="635">
          <cell r="N635">
            <v>6.28</v>
          </cell>
          <cell r="AH635">
            <v>4.2828172662393565E-14</v>
          </cell>
          <cell r="AK635">
            <v>10.208270455128741</v>
          </cell>
          <cell r="AL635">
            <v>6.0482704551287396</v>
          </cell>
          <cell r="AM635">
            <v>6.9782704551287402</v>
          </cell>
          <cell r="AN635">
            <v>13.368270455128741</v>
          </cell>
        </row>
        <row r="636">
          <cell r="N636">
            <v>6.29</v>
          </cell>
          <cell r="AH636">
            <v>4.4737112583839095E-14</v>
          </cell>
          <cell r="AK636">
            <v>10.219332049505642</v>
          </cell>
          <cell r="AL636">
            <v>6.0493320495056411</v>
          </cell>
          <cell r="AM636">
            <v>6.9693320495056419</v>
          </cell>
          <cell r="AN636">
            <v>13.349332049505643</v>
          </cell>
        </row>
        <row r="637">
          <cell r="N637">
            <v>6.3</v>
          </cell>
          <cell r="AH637">
            <v>4.6728762512153133E-14</v>
          </cell>
          <cell r="AK637">
            <v>10.230415719965617</v>
          </cell>
          <cell r="AL637">
            <v>6.0504157199656161</v>
          </cell>
          <cell r="AM637">
            <v>6.9604157199656171</v>
          </cell>
          <cell r="AN637">
            <v>13.330415719965618</v>
          </cell>
        </row>
        <row r="638">
          <cell r="N638">
            <v>6.31</v>
          </cell>
          <cell r="AH638">
            <v>4.8806552559956447E-14</v>
          </cell>
          <cell r="AK638">
            <v>10.241521867554779</v>
          </cell>
          <cell r="AL638">
            <v>6.0515218675547793</v>
          </cell>
          <cell r="AM638">
            <v>6.9515218675547805</v>
          </cell>
          <cell r="AN638">
            <v>13.311521867554783</v>
          </cell>
        </row>
        <row r="639">
          <cell r="N639">
            <v>6.32</v>
          </cell>
          <cell r="AH639">
            <v>5.0974045437363854E-14</v>
          </cell>
          <cell r="AK639">
            <v>10.252650898265214</v>
          </cell>
          <cell r="AL639">
            <v>6.0526508982652141</v>
          </cell>
          <cell r="AM639">
            <v>6.9426508982652138</v>
          </cell>
          <cell r="AN639">
            <v>13.292650898265215</v>
          </cell>
        </row>
        <row r="640">
          <cell r="N640">
            <v>6.33</v>
          </cell>
          <cell r="AH640">
            <v>5.3234940991049008E-14</v>
          </cell>
          <cell r="AK640">
            <v>10.26380322299573</v>
          </cell>
          <cell r="AL640">
            <v>6.0538032229957297</v>
          </cell>
          <cell r="AM640">
            <v>6.9338032229957296</v>
          </cell>
          <cell r="AN640">
            <v>13.273803222995731</v>
          </cell>
        </row>
        <row r="641">
          <cell r="N641">
            <v>6.34</v>
          </cell>
          <cell r="AH641">
            <v>5.559308086444786E-14</v>
          </cell>
          <cell r="AK641">
            <v>10.274979257507514</v>
          </cell>
          <cell r="AL641">
            <v>6.0549792575075134</v>
          </cell>
          <cell r="AM641">
            <v>6.9249792575075135</v>
          </cell>
          <cell r="AN641">
            <v>13.254979257507514</v>
          </cell>
        </row>
        <row r="642">
          <cell r="N642">
            <v>6.35</v>
          </cell>
          <cell r="AH642">
            <v>5.8052453280405843E-14</v>
          </cell>
          <cell r="AK642">
            <v>10.286179422374504</v>
          </cell>
          <cell r="AL642">
            <v>6.0561794223745045</v>
          </cell>
          <cell r="AM642">
            <v>6.9161794223745057</v>
          </cell>
          <cell r="AN642">
            <v>13.236179422374507</v>
          </cell>
        </row>
        <row r="643">
          <cell r="N643">
            <v>6.36</v>
          </cell>
          <cell r="AH643">
            <v>6.0617197947484101E-14</v>
          </cell>
          <cell r="AK643">
            <v>10.297404142928334</v>
          </cell>
          <cell r="AL643">
            <v>6.0574041429283332</v>
          </cell>
          <cell r="AM643">
            <v>6.9074041429283337</v>
          </cell>
          <cell r="AN643">
            <v>13.217404142928334</v>
          </cell>
        </row>
        <row r="644">
          <cell r="N644">
            <v>6.37</v>
          </cell>
          <cell r="AH644">
            <v>6.329161109102615E-14</v>
          </cell>
          <cell r="AK644">
            <v>10.308653849197674</v>
          </cell>
          <cell r="AL644">
            <v>6.0586538491976736</v>
          </cell>
          <cell r="AM644">
            <v>6.8986538491976734</v>
          </cell>
          <cell r="AN644">
            <v>13.198653849197674</v>
          </cell>
        </row>
        <row r="645">
          <cell r="N645">
            <v>6.38</v>
          </cell>
          <cell r="AH645">
            <v>6.6080150609989629E-14</v>
          </cell>
          <cell r="AK645">
            <v>10.319928975841837</v>
          </cell>
          <cell r="AL645">
            <v>6.059928975841836</v>
          </cell>
          <cell r="AM645">
            <v>6.8899289758418369</v>
          </cell>
          <cell r="AN645">
            <v>13.179928975841838</v>
          </cell>
        </row>
        <row r="646">
          <cell r="N646">
            <v>6.39</v>
          </cell>
          <cell r="AH646">
            <v>6.8987441360415557E-14</v>
          </cell>
          <cell r="AK646">
            <v>10.331229962078464</v>
          </cell>
          <cell r="AL646">
            <v>6.061229962078464</v>
          </cell>
          <cell r="AM646">
            <v>6.8812299620784643</v>
          </cell>
          <cell r="AN646">
            <v>13.161229962078465</v>
          </cell>
        </row>
        <row r="647">
          <cell r="N647">
            <v>6.4</v>
          </cell>
          <cell r="AH647">
            <v>7.2018280566297545E-14</v>
          </cell>
          <cell r="AK647">
            <v>10.342557251605156</v>
          </cell>
          <cell r="AL647">
            <v>6.0625572516051545</v>
          </cell>
          <cell r="AM647">
            <v>6.8725572516051541</v>
          </cell>
          <cell r="AN647">
            <v>13.142557251605155</v>
          </cell>
        </row>
        <row r="648">
          <cell r="N648">
            <v>6.41</v>
          </cell>
          <cell r="AH648">
            <v>7.5177643358475236E-14</v>
          </cell>
          <cell r="AK648">
            <v>10.353911292514884</v>
          </cell>
          <cell r="AL648">
            <v>6.0639112925148844</v>
          </cell>
          <cell r="AM648">
            <v>6.8639112925148851</v>
          </cell>
          <cell r="AN648">
            <v>13.123911292514887</v>
          </cell>
        </row>
        <row r="649">
          <cell r="N649">
            <v>6.42</v>
          </cell>
          <cell r="AH649">
            <v>7.8470688442050308E-14</v>
          </cell>
          <cell r="AK649">
            <v>10.365292537205066</v>
          </cell>
          <cell r="AL649">
            <v>6.0652925372050666</v>
          </cell>
          <cell r="AM649">
            <v>6.8552925372050675</v>
          </cell>
          <cell r="AN649">
            <v>13.105292537205068</v>
          </cell>
        </row>
        <row r="650">
          <cell r="N650">
            <v>6.43</v>
          </cell>
          <cell r="AH650">
            <v>8.1902763892667678E-14</v>
          </cell>
          <cell r="AK650">
            <v>10.37670144228011</v>
          </cell>
          <cell r="AL650">
            <v>6.0667014422801104</v>
          </cell>
          <cell r="AM650">
            <v>6.8467014422801116</v>
          </cell>
          <cell r="AN650">
            <v>13.086701442280113</v>
          </cell>
        </row>
        <row r="651">
          <cell r="N651">
            <v>6.44</v>
          </cell>
          <cell r="AH651">
            <v>8.5479413081876016E-14</v>
          </cell>
          <cell r="AK651">
            <v>10.388138468447343</v>
          </cell>
          <cell r="AL651">
            <v>6.0681384684473416</v>
          </cell>
          <cell r="AM651">
            <v>6.8381384684473412</v>
          </cell>
          <cell r="AN651">
            <v>13.068138468447343</v>
          </cell>
        </row>
        <row r="652">
          <cell r="N652">
            <v>6.45</v>
          </cell>
          <cell r="AH652">
            <v>8.920638073161269E-14</v>
          </cell>
          <cell r="AK652">
            <v>10.399604080406146</v>
          </cell>
          <cell r="AL652">
            <v>6.0696040804061449</v>
          </cell>
          <cell r="AM652">
            <v>6.8296040804061446</v>
          </cell>
          <cell r="AN652">
            <v>13.049604080406144</v>
          </cell>
        </row>
        <row r="653">
          <cell r="N653">
            <v>6.46</v>
          </cell>
          <cell r="AH653">
            <v>9.3089619097714556E-14</v>
          </cell>
          <cell r="AK653">
            <v>10.411098746730215</v>
          </cell>
          <cell r="AL653">
            <v>6.0710987467302138</v>
          </cell>
          <cell r="AM653">
            <v>6.8210987467302147</v>
          </cell>
          <cell r="AN653">
            <v>13.031098746730216</v>
          </cell>
        </row>
        <row r="654">
          <cell r="N654">
            <v>6.47</v>
          </cell>
          <cell r="AH654">
            <v>9.7135294282183931E-14</v>
          </cell>
          <cell r="AK654">
            <v>10.422622939742771</v>
          </cell>
          <cell r="AL654">
            <v>6.0726229397427707</v>
          </cell>
          <cell r="AM654">
            <v>6.8126229397427718</v>
          </cell>
          <cell r="AN654">
            <v>13.012622939742773</v>
          </cell>
        </row>
        <row r="655">
          <cell r="N655">
            <v>6.48</v>
          </cell>
          <cell r="AH655">
            <v>1.0134979267377744E-13</v>
          </cell>
          <cell r="AK655">
            <v>10.434177135384653</v>
          </cell>
          <cell r="AL655">
            <v>6.0741771353846525</v>
          </cell>
          <cell r="AM655">
            <v>6.8041771353846521</v>
          </cell>
          <cell r="AN655">
            <v>12.994177135384653</v>
          </cell>
        </row>
        <row r="656">
          <cell r="N656">
            <v>6.49</v>
          </cell>
          <cell r="AH656">
            <v>1.0573972751631732E-13</v>
          </cell>
          <cell r="AK656">
            <v>10.44576181307515</v>
          </cell>
          <cell r="AL656">
            <v>6.0757618130751503</v>
          </cell>
          <cell r="AM656">
            <v>6.79576181307515</v>
          </cell>
          <cell r="AN656">
            <v>12.975761813075151</v>
          </cell>
        </row>
        <row r="657">
          <cell r="N657">
            <v>6.5</v>
          </cell>
          <cell r="AH657">
            <v>1.1031194560395179E-13</v>
          </cell>
          <cell r="AK657">
            <v>10.457377455565506</v>
          </cell>
          <cell r="AL657">
            <v>6.0773774555655065</v>
          </cell>
          <cell r="AM657">
            <v>6.7873774555655064</v>
          </cell>
          <cell r="AN657">
            <v>12.957377455565506</v>
          </cell>
        </row>
        <row r="658">
          <cell r="N658">
            <v>6.51</v>
          </cell>
          <cell r="AH658">
            <v>1.1507353410240762E-13</v>
          </cell>
          <cell r="AK658">
            <v>10.469024548784979</v>
          </cell>
          <cell r="AL658">
            <v>6.0790245487849788</v>
          </cell>
          <cell r="AM658">
            <v>6.779024548784979</v>
          </cell>
          <cell r="AN658">
            <v>12.93902454878498</v>
          </cell>
        </row>
        <row r="659">
          <cell r="N659">
            <v>6.52</v>
          </cell>
          <cell r="AH659">
            <v>1.200318274951124E-13</v>
          </cell>
          <cell r="AK659">
            <v>10.480703581679384</v>
          </cell>
          <cell r="AL659">
            <v>6.0807035816793844</v>
          </cell>
          <cell r="AM659">
            <v>6.7707035816793848</v>
          </cell>
          <cell r="AN659">
            <v>12.920703581679387</v>
          </cell>
        </row>
        <row r="660">
          <cell r="N660">
            <v>6.53</v>
          </cell>
          <cell r="AH660">
            <v>1.2519441465287923E-13</v>
          </cell>
          <cell r="AK660">
            <v>10.49241504604206</v>
          </cell>
          <cell r="AL660">
            <v>6.0824150460420601</v>
          </cell>
          <cell r="AM660">
            <v>6.7624150460420607</v>
          </cell>
          <cell r="AN660">
            <v>12.90241504604206</v>
          </cell>
        </row>
        <row r="661">
          <cell r="N661">
            <v>6.54</v>
          </cell>
          <cell r="AH661">
            <v>1.3056914602566093E-13</v>
          </cell>
          <cell r="AK661">
            <v>10.504159436337179</v>
          </cell>
          <cell r="AL661">
            <v>6.0841594363371785</v>
          </cell>
          <cell r="AM661">
            <v>6.7541594363371793</v>
          </cell>
          <cell r="AN661">
            <v>12.88415943633718</v>
          </cell>
        </row>
        <row r="662">
          <cell r="N662">
            <v>6.55</v>
          </cell>
          <cell r="AH662">
            <v>1.3616414095472264E-13</v>
          </cell>
          <cell r="AK662">
            <v>10.515937249515364</v>
          </cell>
          <cell r="AL662">
            <v>6.0859372495153643</v>
          </cell>
          <cell r="AM662">
            <v>6.7459372495153644</v>
          </cell>
          <cell r="AN662">
            <v>12.865937249515365</v>
          </cell>
        </row>
        <row r="663">
          <cell r="N663">
            <v>6.56</v>
          </cell>
          <cell r="AH663">
            <v>1.4198779510337744E-13</v>
          </cell>
          <cell r="AK663">
            <v>10.527748984821578</v>
          </cell>
          <cell r="AL663">
            <v>6.0877489848215776</v>
          </cell>
          <cell r="AM663">
            <v>6.7377489848215779</v>
          </cell>
          <cell r="AN663">
            <v>12.847748984821578</v>
          </cell>
        </row>
        <row r="664">
          <cell r="N664">
            <v>6.57</v>
          </cell>
          <cell r="AH664">
            <v>1.4804878800427636E-13</v>
          </cell>
          <cell r="AK664">
            <v>10.539595143595246</v>
          </cell>
          <cell r="AL664">
            <v>6.0895951435952451</v>
          </cell>
          <cell r="AM664">
            <v>6.7295951435952448</v>
          </cell>
          <cell r="AN664">
            <v>12.829595143595245</v>
          </cell>
        </row>
        <row r="665">
          <cell r="N665">
            <v>6.58</v>
          </cell>
          <cell r="AH665">
            <v>1.5435609072105875E-13</v>
          </cell>
          <cell r="AK665">
            <v>10.551476229062622</v>
          </cell>
          <cell r="AL665">
            <v>6.0914762290626214</v>
          </cell>
          <cell r="AM665">
            <v>6.7214762290626222</v>
          </cell>
          <cell r="AN665">
            <v>12.811476229062622</v>
          </cell>
        </row>
        <row r="666">
          <cell r="N666">
            <v>6.59</v>
          </cell>
          <cell r="AH666">
            <v>1.6091897362201636E-13</v>
          </cell>
          <cell r="AK666">
            <v>10.563392746121382</v>
          </cell>
          <cell r="AL666">
            <v>6.0933927461213822</v>
          </cell>
          <cell r="AM666">
            <v>6.7133927461213831</v>
          </cell>
          <cell r="AN666">
            <v>12.793392746121384</v>
          </cell>
        </row>
        <row r="667">
          <cell r="N667">
            <v>6.6</v>
          </cell>
          <cell r="AH667">
            <v>1.6774701426323737E-13</v>
          </cell>
          <cell r="AK667">
            <v>10.57534520111748</v>
          </cell>
          <cell r="AL667">
            <v>6.09534520111748</v>
          </cell>
          <cell r="AM667">
            <v>6.7053452011174803</v>
          </cell>
          <cell r="AN667">
            <v>12.775345201117482</v>
          </cell>
        </row>
        <row r="668">
          <cell r="N668">
            <v>6.61</v>
          </cell>
          <cell r="AH668">
            <v>1.7485010537857297E-13</v>
          </cell>
          <cell r="AK668">
            <v>10.58733410161428</v>
          </cell>
          <cell r="AL668">
            <v>6.0973341016142788</v>
          </cell>
          <cell r="AM668">
            <v>6.6973341016142784</v>
          </cell>
          <cell r="AN668">
            <v>12.75733410161428</v>
          </cell>
        </row>
        <row r="669">
          <cell r="N669">
            <v>6.62</v>
          </cell>
          <cell r="AH669">
            <v>1.8223846297359383E-13</v>
          </cell>
          <cell r="AK669">
            <v>10.599359956154032</v>
          </cell>
          <cell r="AL669">
            <v>6.0993599561540313</v>
          </cell>
          <cell r="AM669">
            <v>6.6893599561540311</v>
          </cell>
          <cell r="AN669">
            <v>12.739359956154031</v>
          </cell>
        </row>
        <row r="670">
          <cell r="N670">
            <v>6.63</v>
          </cell>
          <cell r="AH670">
            <v>1.8992263452058701E-13</v>
          </cell>
          <cell r="AK670">
            <v>10.611423274011756</v>
          </cell>
          <cell r="AL670">
            <v>6.101423274011756</v>
          </cell>
          <cell r="AM670">
            <v>6.681423274011757</v>
          </cell>
          <cell r="AN670">
            <v>12.721423274011759</v>
          </cell>
        </row>
        <row r="671">
          <cell r="N671">
            <v>6.64</v>
          </cell>
          <cell r="AH671">
            <v>1.9791350725149935E-13</v>
          </cell>
          <cell r="AK671">
            <v>10.623524564941601</v>
          </cell>
          <cell r="AL671">
            <v>6.1035245649416012</v>
          </cell>
          <cell r="AM671">
            <v>6.6735245649416024</v>
          </cell>
          <cell r="AN671">
            <v>12.703524564941603</v>
          </cell>
        </row>
        <row r="672">
          <cell r="N672">
            <v>6.65</v>
          </cell>
          <cell r="AH672">
            <v>2.0622231654562408E-13</v>
          </cell>
          <cell r="AK672">
            <v>10.635664338915797</v>
          </cell>
          <cell r="AL672">
            <v>6.1056643389157959</v>
          </cell>
          <cell r="AM672">
            <v>6.6656643389157955</v>
          </cell>
          <cell r="AN672">
            <v>12.685664338915796</v>
          </cell>
        </row>
        <row r="673">
          <cell r="N673">
            <v>6.66</v>
          </cell>
          <cell r="AH673">
            <v>2.1486065440872979E-13</v>
          </cell>
          <cell r="AK673">
            <v>10.647843105856303</v>
          </cell>
          <cell r="AL673">
            <v>6.1078431058563032</v>
          </cell>
          <cell r="AM673">
            <v>6.657843105856303</v>
          </cell>
          <cell r="AN673">
            <v>12.667843105856305</v>
          </cell>
        </row>
        <row r="674">
          <cell r="N674">
            <v>6.67</v>
          </cell>
          <cell r="AH674">
            <v>2.2384047804023818E-13</v>
          </cell>
          <cell r="AK674">
            <v>10.660061375359325</v>
          </cell>
          <cell r="AL674">
            <v>6.110061375359324</v>
          </cell>
          <cell r="AM674">
            <v>6.6500613753593241</v>
          </cell>
          <cell r="AN674">
            <v>12.650061375359325</v>
          </cell>
        </row>
        <row r="675">
          <cell r="N675">
            <v>6.68</v>
          </cell>
          <cell r="AH675">
            <v>2.3317411848497597E-13</v>
          </cell>
          <cell r="AK675">
            <v>10.672319656412792</v>
          </cell>
          <cell r="AL675">
            <v>6.1123196564127928</v>
          </cell>
          <cell r="AM675">
            <v>6.6423196564127931</v>
          </cell>
          <cell r="AN675">
            <v>12.632319656412795</v>
          </cell>
        </row>
        <row r="676">
          <cell r="N676">
            <v>6.69</v>
          </cell>
          <cell r="AH676">
            <v>2.4287428936599113E-13</v>
          </cell>
          <cell r="AK676">
            <v>10.684618457107057</v>
          </cell>
          <cell r="AL676">
            <v>6.1146184571070554</v>
          </cell>
          <cell r="AM676">
            <v>6.6346184571070559</v>
          </cell>
          <cell r="AN676">
            <v>12.614618457107056</v>
          </cell>
        </row>
        <row r="677">
          <cell r="N677">
            <v>6.7</v>
          </cell>
          <cell r="AH677">
            <v>2.5295409569486059E-13</v>
          </cell>
          <cell r="AK677">
            <v>10.696958284338919</v>
          </cell>
          <cell r="AL677">
            <v>6.116958284338919</v>
          </cell>
          <cell r="AM677">
            <v>6.6269582843389188</v>
          </cell>
          <cell r="AN677">
            <v>12.596958284338919</v>
          </cell>
        </row>
        <row r="678">
          <cell r="N678">
            <v>6.71</v>
          </cell>
          <cell r="AH678">
            <v>2.6342704275593785E-13</v>
          </cell>
          <cell r="AK678">
            <v>10.709339643509287</v>
          </cell>
          <cell r="AL678">
            <v>6.1193396435092859</v>
          </cell>
          <cell r="AM678">
            <v>6.6193396435092868</v>
          </cell>
          <cell r="AN678">
            <v>12.579339643509288</v>
          </cell>
        </row>
        <row r="679">
          <cell r="N679">
            <v>6.72</v>
          </cell>
          <cell r="AH679">
            <v>2.7430704506095281E-13</v>
          </cell>
          <cell r="AK679">
            <v>10.721763038214625</v>
          </cell>
          <cell r="AL679">
            <v>6.1217630382146249</v>
          </cell>
          <cell r="AM679">
            <v>6.6117630382146251</v>
          </cell>
          <cell r="AN679">
            <v>12.561763038214625</v>
          </cell>
        </row>
        <row r="680">
          <cell r="N680">
            <v>6.73</v>
          </cell>
          <cell r="AH680">
            <v>2.8560843537043552E-13</v>
          </cell>
          <cell r="AK680">
            <v>10.734228969932513</v>
          </cell>
          <cell r="AL680">
            <v>6.1242289699325125</v>
          </cell>
          <cell r="AM680">
            <v>6.6042289699325121</v>
          </cell>
          <cell r="AN680">
            <v>12.544228969932512</v>
          </cell>
        </row>
        <row r="681">
          <cell r="N681">
            <v>6.74</v>
          </cell>
          <cell r="AH681">
            <v>2.9734597377847334E-13</v>
          </cell>
          <cell r="AK681">
            <v>10.746737937701546</v>
          </cell>
          <cell r="AL681">
            <v>6.1267379377015452</v>
          </cell>
          <cell r="AM681">
            <v>6.5967379377015458</v>
          </cell>
          <cell r="AN681">
            <v>12.526737937701546</v>
          </cell>
        </row>
        <row r="682">
          <cell r="N682">
            <v>6.75</v>
          </cell>
          <cell r="AH682">
            <v>3.0953485685740838E-13</v>
          </cell>
          <cell r="AK682">
            <v>10.759290437795912</v>
          </cell>
          <cell r="AL682">
            <v>6.1292904377959117</v>
          </cell>
          <cell r="AM682">
            <v>6.5892904377959125</v>
          </cell>
          <cell r="AN682">
            <v>12.509290437795913</v>
          </cell>
        </row>
        <row r="683">
          <cell r="N683">
            <v>6.76</v>
          </cell>
          <cell r="AH683">
            <v>3.2219072685914667E-13</v>
          </cell>
          <cell r="AK683">
            <v>10.771886963394943</v>
          </cell>
          <cell r="AL683">
            <v>6.1318869633949422</v>
          </cell>
          <cell r="AM683">
            <v>6.5818869633949424</v>
          </cell>
          <cell r="AN683">
            <v>12.491886963394943</v>
          </cell>
        </row>
        <row r="684">
          <cell r="N684">
            <v>6.77</v>
          </cell>
          <cell r="AH684">
            <v>3.3532968096994036E-13</v>
          </cell>
          <cell r="AK684">
            <v>10.78452800424798</v>
          </cell>
          <cell r="AL684">
            <v>6.1345280042479802</v>
          </cell>
          <cell r="AM684">
            <v>6.5745280042479806</v>
          </cell>
          <cell r="AN684">
            <v>12.474528004247983</v>
          </cell>
        </row>
        <row r="685">
          <cell r="N685">
            <v>6.78</v>
          </cell>
          <cell r="AH685">
            <v>3.489682806156231E-13</v>
          </cell>
          <cell r="AK685">
            <v>10.797214046334942</v>
          </cell>
          <cell r="AL685">
            <v>6.1372140463349405</v>
          </cell>
          <cell r="AM685">
            <v>6.5672140463349402</v>
          </cell>
          <cell r="AN685">
            <v>12.45721404633494</v>
          </cell>
        </row>
        <row r="686">
          <cell r="N686">
            <v>6.79</v>
          </cell>
          <cell r="AH686">
            <v>3.6312356081447981E-13</v>
          </cell>
          <cell r="AK686">
            <v>10.809945571522924</v>
          </cell>
          <cell r="AL686">
            <v>6.1399455715229241</v>
          </cell>
          <cell r="AM686">
            <v>6.559945571522924</v>
          </cell>
          <cell r="AN686">
            <v>12.439945571522925</v>
          </cell>
        </row>
        <row r="687">
          <cell r="N687">
            <v>6.8</v>
          </cell>
          <cell r="AH687">
            <v>3.778130395751913E-13</v>
          </cell>
          <cell r="AK687">
            <v>10.822723057219303</v>
          </cell>
          <cell r="AL687">
            <v>6.1427230572193023</v>
          </cell>
          <cell r="AM687">
            <v>6.5527230572193034</v>
          </cell>
          <cell r="AN687">
            <v>12.422723057219304</v>
          </cell>
        </row>
        <row r="688">
          <cell r="N688">
            <v>6.81</v>
          </cell>
          <cell r="AH688">
            <v>3.9305472733747456E-13</v>
          </cell>
          <cell r="AK688">
            <v>10.835546976021687</v>
          </cell>
          <cell r="AL688">
            <v>6.1455469760216879</v>
          </cell>
          <cell r="AM688">
            <v>6.5455469760216891</v>
          </cell>
          <cell r="AN688">
            <v>12.405546976021689</v>
          </cell>
        </row>
        <row r="689">
          <cell r="N689">
            <v>6.82</v>
          </cell>
          <cell r="AH689">
            <v>4.0886713645341914E-13</v>
          </cell>
          <cell r="AK689">
            <v>10.848417795365227</v>
          </cell>
          <cell r="AL689">
            <v>6.1484177953652273</v>
          </cell>
          <cell r="AM689">
            <v>6.5384177953652278</v>
          </cell>
          <cell r="AN689">
            <v>12.388417795365228</v>
          </cell>
        </row>
        <row r="690">
          <cell r="N690">
            <v>6.83</v>
          </cell>
          <cell r="AH690">
            <v>4.2526929070775972E-13</v>
          </cell>
          <cell r="AK690">
            <v>10.861335977167681</v>
          </cell>
          <cell r="AL690">
            <v>6.1513359771676805</v>
          </cell>
          <cell r="AM690">
            <v>6.5313359771676804</v>
          </cell>
          <cell r="AN690">
            <v>12.37133597716768</v>
          </cell>
        </row>
        <row r="691">
          <cell r="N691">
            <v>6.84</v>
          </cell>
          <cell r="AH691">
            <v>4.4228073487573894E-13</v>
          </cell>
          <cell r="AK691">
            <v>10.87430197747276</v>
          </cell>
          <cell r="AL691">
            <v>6.1543019774727608</v>
          </cell>
          <cell r="AM691">
            <v>6.5243019774727617</v>
          </cell>
          <cell r="AN691">
            <v>12.354301977472764</v>
          </cell>
        </row>
        <row r="692">
          <cell r="N692">
            <v>6.85</v>
          </cell>
          <cell r="AH692">
            <v>4.5992154431756344E-13</v>
          </cell>
          <cell r="AK692">
            <v>10.887316246092228</v>
          </cell>
          <cell r="AL692">
            <v>6.1573162460922282</v>
          </cell>
          <cell r="AM692">
            <v>6.5173162460922285</v>
          </cell>
          <cell r="AN692">
            <v>12.337316246092231</v>
          </cell>
        </row>
        <row r="693">
          <cell r="N693">
            <v>6.86</v>
          </cell>
          <cell r="AH693">
            <v>4.7821233460887994E-13</v>
          </cell>
          <cell r="AK693">
            <v>10.900379226247246</v>
          </cell>
          <cell r="AL693">
            <v>6.1603792262472457</v>
          </cell>
          <cell r="AM693">
            <v>6.5103792262472462</v>
          </cell>
          <cell r="AN693">
            <v>12.320379226247248</v>
          </cell>
        </row>
        <row r="694">
          <cell r="N694">
            <v>6.87</v>
          </cell>
          <cell r="AH694">
            <v>4.9717427120718477E-13</v>
          </cell>
          <cell r="AK694">
            <v>10.913491354209526</v>
          </cell>
          <cell r="AL694">
            <v>6.1634913542095253</v>
          </cell>
          <cell r="AM694">
            <v>6.5034913542095252</v>
          </cell>
          <cell r="AN694">
            <v>12.303491354209525</v>
          </cell>
        </row>
        <row r="695">
          <cell r="N695">
            <v>6.88</v>
          </cell>
          <cell r="AH695">
            <v>5.1682907915453381E-13</v>
          </cell>
          <cell r="AK695">
            <v>10.926653058942799</v>
          </cell>
          <cell r="AL695">
            <v>6.1666530589427984</v>
          </cell>
          <cell r="AM695">
            <v>6.4966530589427984</v>
          </cell>
          <cell r="AN695">
            <v>12.286653058942798</v>
          </cell>
        </row>
        <row r="696">
          <cell r="N696">
            <v>6.89</v>
          </cell>
          <cell r="AH696">
            <v>5.3719905281744111E-13</v>
          </cell>
          <cell r="AK696">
            <v>10.939864761745168</v>
          </cell>
          <cell r="AL696">
            <v>6.1698647617451687</v>
          </cell>
          <cell r="AM696">
            <v>6.4898647617451699</v>
          </cell>
          <cell r="AN696">
            <v>12.269864761745172</v>
          </cell>
        </row>
        <row r="697">
          <cell r="N697">
            <v>6.9</v>
          </cell>
          <cell r="AH697">
            <v>5.5830706566543541E-13</v>
          </cell>
          <cell r="AK697">
            <v>10.953126875892911</v>
          </cell>
          <cell r="AL697">
            <v>6.173126875892911</v>
          </cell>
          <cell r="AM697">
            <v>6.4831268758929115</v>
          </cell>
          <cell r="AN697">
            <v>12.253126875892912</v>
          </cell>
        </row>
        <row r="698">
          <cell r="N698">
            <v>6.91</v>
          </cell>
          <cell r="AH698">
            <v>5.8017658009026956E-13</v>
          </cell>
          <cell r="AK698">
            <v>10.966439806286282</v>
          </cell>
          <cell r="AL698">
            <v>6.1764398062862806</v>
          </cell>
          <cell r="AM698">
            <v>6.4764398062862814</v>
          </cell>
          <cell r="AN698">
            <v>12.236439806286281</v>
          </cell>
        </row>
        <row r="699">
          <cell r="N699">
            <v>6.92</v>
          </cell>
          <cell r="AH699">
            <v>6.02831657268482E-13</v>
          </cell>
          <cell r="AK699">
            <v>10.979803949097933</v>
          </cell>
          <cell r="AL699">
            <v>6.1798039490979333</v>
          </cell>
          <cell r="AM699">
            <v>6.4698039490979342</v>
          </cell>
          <cell r="AN699">
            <v>12.219803949097935</v>
          </cell>
        </row>
        <row r="700">
          <cell r="N700">
            <v>6.93</v>
          </cell>
          <cell r="AH700">
            <v>6.2629696707053885E-13</v>
          </cell>
          <cell r="AK700">
            <v>10.993219691424539</v>
          </cell>
          <cell r="AL700">
            <v>6.1832196914245383</v>
          </cell>
          <cell r="AM700">
            <v>6.4632196914245386</v>
          </cell>
          <cell r="AN700">
            <v>12.20321969142454</v>
          </cell>
        </row>
        <row r="701">
          <cell r="N701">
            <v>6.94</v>
          </cell>
          <cell r="AH701">
            <v>6.5059779802054449E-13</v>
          </cell>
          <cell r="AK701">
            <v>11.006687410942185</v>
          </cell>
          <cell r="AL701">
            <v>6.1866874109421843</v>
          </cell>
          <cell r="AM701">
            <v>6.4566874109421839</v>
          </cell>
          <cell r="AN701">
            <v>12.186687410942184</v>
          </cell>
        </row>
        <row r="702">
          <cell r="N702">
            <v>6.95</v>
          </cell>
          <cell r="AH702">
            <v>6.7576006731114515E-13</v>
          </cell>
          <cell r="AK702">
            <v>11.020207475566179</v>
          </cell>
          <cell r="AL702">
            <v>6.1902074755661802</v>
          </cell>
          <cell r="AM702">
            <v>6.45020747556618</v>
          </cell>
          <cell r="AN702">
            <v>12.170207475566182</v>
          </cell>
        </row>
        <row r="703">
          <cell r="N703">
            <v>6.96</v>
          </cell>
          <cell r="AH703">
            <v>7.0181033087902848E-13</v>
          </cell>
          <cell r="AK703">
            <v>11.033780243115862</v>
          </cell>
          <cell r="AL703">
            <v>6.1937802431158628</v>
          </cell>
          <cell r="AM703">
            <v>6.4437802431158628</v>
          </cell>
          <cell r="AN703">
            <v>12.153780243115865</v>
          </cell>
        </row>
        <row r="704">
          <cell r="N704">
            <v>6.97</v>
          </cell>
          <cell r="AH704">
            <v>7.2877579354705736E-13</v>
          </cell>
          <cell r="AK704">
            <v>11.047406060985013</v>
          </cell>
          <cell r="AL704">
            <v>6.1974060609850143</v>
          </cell>
          <cell r="AM704">
            <v>6.4374060609850146</v>
          </cell>
          <cell r="AN704">
            <v>12.137406060985015</v>
          </cell>
        </row>
        <row r="705">
          <cell r="N705">
            <v>6.98</v>
          </cell>
          <cell r="AH705">
            <v>7.5668431923996934E-13</v>
          </cell>
          <cell r="AK705">
            <v>11.061085265818496</v>
          </cell>
          <cell r="AL705">
            <v>6.2010852658184961</v>
          </cell>
          <cell r="AM705">
            <v>6.4310852658184965</v>
          </cell>
          <cell r="AN705">
            <v>12.121085265818499</v>
          </cell>
        </row>
        <row r="706">
          <cell r="N706">
            <v>6.99</v>
          </cell>
          <cell r="AH706">
            <v>7.8556444128123723E-13</v>
          </cell>
          <cell r="AK706">
            <v>11.074818183195712</v>
          </cell>
          <cell r="AL706">
            <v>6.2048181831957114</v>
          </cell>
          <cell r="AM706">
            <v>6.4248181831957121</v>
          </cell>
          <cell r="AN706">
            <v>12.104818183195713</v>
          </cell>
        </row>
        <row r="707">
          <cell r="N707">
            <v>7</v>
          </cell>
          <cell r="AH707">
            <v>8.1544537277953389E-13</v>
          </cell>
          <cell r="AK707">
            <v>11.08860512732149</v>
          </cell>
          <cell r="AL707">
            <v>6.2086051273214906</v>
          </cell>
          <cell r="AM707">
            <v>6.4186051273214915</v>
          </cell>
          <cell r="AN707">
            <v>12.088605127321493</v>
          </cell>
        </row>
        <row r="708">
          <cell r="N708">
            <v>7.01</v>
          </cell>
          <cell r="AH708">
            <v>8.4635701711404015E-13</v>
          </cell>
          <cell r="AK708">
            <v>11.102446400724997</v>
          </cell>
          <cell r="AL708">
            <v>6.2124464007249971</v>
          </cell>
          <cell r="AM708">
            <v>6.4124464007249982</v>
          </cell>
          <cell r="AN708">
            <v>12.072446400724999</v>
          </cell>
        </row>
        <row r="709">
          <cell r="N709">
            <v>7.02</v>
          </cell>
          <cell r="AH709">
            <v>8.7832997852861894E-13</v>
          </cell>
          <cell r="AK709">
            <v>11.116342293967252</v>
          </cell>
          <cell r="AL709">
            <v>6.2163422939672524</v>
          </cell>
          <cell r="AM709">
            <v>6.4063422939672527</v>
          </cell>
          <cell r="AN709">
            <v>12.056342293967253</v>
          </cell>
        </row>
        <row r="710">
          <cell r="N710">
            <v>7.03</v>
          </cell>
          <cell r="AH710">
            <v>9.1139557284575189E-13</v>
          </cell>
          <cell r="AK710">
            <v>11.130293085357836</v>
          </cell>
          <cell r="AL710">
            <v>6.2202930853578362</v>
          </cell>
          <cell r="AM710">
            <v>6.4002930853578368</v>
          </cell>
          <cell r="AN710">
            <v>12.040293085357838</v>
          </cell>
        </row>
        <row r="711">
          <cell r="N711">
            <v>7.04</v>
          </cell>
          <cell r="AH711">
            <v>9.4558583831189154E-13</v>
          </cell>
          <cell r="AK711">
            <v>11.144299040681362</v>
          </cell>
          <cell r="AL711">
            <v>6.2242990406813616</v>
          </cell>
          <cell r="AM711">
            <v>6.3942990406813625</v>
          </cell>
          <cell r="AN711">
            <v>12.024299040681363</v>
          </cell>
        </row>
        <row r="712">
          <cell r="N712">
            <v>7.05</v>
          </cell>
          <cell r="AH712">
            <v>9.8093354658675651E-13</v>
          </cell>
          <cell r="AK712">
            <v>11.158360412934245</v>
          </cell>
          <cell r="AL712">
            <v>6.2283604129342454</v>
          </cell>
          <cell r="AM712">
            <v>6.3883604129342464</v>
          </cell>
          <cell r="AN712">
            <v>12.008360412934248</v>
          </cell>
        </row>
        <row r="713">
          <cell r="N713">
            <v>7.06</v>
          </cell>
          <cell r="AH713">
            <v>1.0174722138898934E-12</v>
          </cell>
          <cell r="AK713">
            <v>11.172477442072337</v>
          </cell>
          <cell r="AL713">
            <v>6.2324774420723372</v>
          </cell>
          <cell r="AM713">
            <v>6.3824774420723376</v>
          </cell>
          <cell r="AN713">
            <v>11.992477442072339</v>
          </cell>
        </row>
        <row r="714">
          <cell r="N714">
            <v>7.07</v>
          </cell>
          <cell r="AH714">
            <v>1.0552361123186484E-12</v>
          </cell>
          <cell r="AK714">
            <v>11.186650354769922</v>
          </cell>
          <cell r="AL714">
            <v>6.236650354769921</v>
          </cell>
          <cell r="AM714">
            <v>6.3766503547699207</v>
          </cell>
          <cell r="AN714">
            <v>11.976650354769921</v>
          </cell>
        </row>
        <row r="715">
          <cell r="N715">
            <v>7.08</v>
          </cell>
          <cell r="AH715">
            <v>1.0942602813524668E-12</v>
          </cell>
          <cell r="AK715">
            <v>11.200879364190595</v>
          </cell>
          <cell r="AL715">
            <v>6.2408793641905937</v>
          </cell>
          <cell r="AM715">
            <v>6.3708793641905936</v>
          </cell>
          <cell r="AN715">
            <v>11.960879364190593</v>
          </cell>
        </row>
        <row r="716">
          <cell r="N716">
            <v>7.09</v>
          </cell>
          <cell r="AH716">
            <v>1.1345805395593367E-12</v>
          </cell>
          <cell r="AK716">
            <v>11.2151646697705</v>
          </cell>
          <cell r="AL716">
            <v>6.2451646697704994</v>
          </cell>
          <cell r="AM716">
            <v>6.3651646697705004</v>
          </cell>
          <cell r="AN716">
            <v>11.945164669770502</v>
          </cell>
        </row>
        <row r="717">
          <cell r="N717">
            <v>7.1</v>
          </cell>
          <cell r="AH717">
            <v>1.1762334965208262E-12</v>
          </cell>
          <cell r="AK717">
            <v>11.229506457014391</v>
          </cell>
          <cell r="AL717">
            <v>6.2495064570143919</v>
          </cell>
          <cell r="AM717">
            <v>6.3595064570143931</v>
          </cell>
          <cell r="AN717">
            <v>11.929506457014394</v>
          </cell>
        </row>
        <row r="718">
          <cell r="N718">
            <v>7.11</v>
          </cell>
          <cell r="AH718">
            <v>1.2192565649929788E-12</v>
          </cell>
          <cell r="AK718">
            <v>11.243904897304946</v>
          </cell>
          <cell r="AL718">
            <v>6.2539048973049436</v>
          </cell>
          <cell r="AM718">
            <v>6.3539048973049432</v>
          </cell>
          <cell r="AN718">
            <v>11.913904897304944</v>
          </cell>
        </row>
        <row r="719">
          <cell r="N719">
            <v>7.12</v>
          </cell>
          <cell r="AH719">
            <v>1.263687973321147E-12</v>
          </cell>
          <cell r="AK719">
            <v>11.258360147725734</v>
          </cell>
          <cell r="AL719">
            <v>6.2583601477257318</v>
          </cell>
          <cell r="AM719">
            <v>6.3483601477257317</v>
          </cell>
          <cell r="AN719">
            <v>11.898360147725732</v>
          </cell>
        </row>
        <row r="720">
          <cell r="N720">
            <v>7.13</v>
          </cell>
          <cell r="AH720">
            <v>1.3095667781275E-12</v>
          </cell>
          <cell r="AK720">
            <v>11.272872350898279</v>
          </cell>
          <cell r="AL720">
            <v>6.2628723508982791</v>
          </cell>
          <cell r="AM720">
            <v>6.3428723508982783</v>
          </cell>
          <cell r="AN720">
            <v>11.882872350898278</v>
          </cell>
        </row>
        <row r="721">
          <cell r="N721">
            <v>7.14</v>
          </cell>
          <cell r="AH721">
            <v>1.3569328772905356E-12</v>
          </cell>
          <cell r="AK721">
            <v>11.287441634833494</v>
          </cell>
          <cell r="AL721">
            <v>6.267441634833494</v>
          </cell>
          <cell r="AM721">
            <v>6.3374416348334952</v>
          </cell>
          <cell r="AN721">
            <v>11.867441634833497</v>
          </cell>
        </row>
        <row r="722">
          <cell r="N722">
            <v>7.15</v>
          </cell>
          <cell r="AH722">
            <v>1.4058270232368057E-12</v>
          </cell>
          <cell r="AK722">
            <v>11.302068112797862</v>
          </cell>
          <cell r="AL722">
            <v>6.2720681127978608</v>
          </cell>
          <cell r="AM722">
            <v>6.3320681127978613</v>
          </cell>
          <cell r="AN722">
            <v>11.852068112797861</v>
          </cell>
        </row>
        <row r="723">
          <cell r="N723">
            <v>7.16</v>
          </cell>
          <cell r="AH723">
            <v>1.4562908365653844E-12</v>
          </cell>
          <cell r="AK723">
            <v>11.316751883194648</v>
          </cell>
          <cell r="AL723">
            <v>6.2767518831946472</v>
          </cell>
          <cell r="AM723">
            <v>6.326751883194647</v>
          </cell>
          <cell r="AN723">
            <v>11.836751883194648</v>
          </cell>
        </row>
        <row r="724">
          <cell r="N724">
            <v>7.17</v>
          </cell>
          <cell r="AH724">
            <v>1.5083668200266415E-12</v>
          </cell>
          <cell r="AK724">
            <v>11.331493029460416</v>
          </cell>
          <cell r="AL724">
            <v>6.2814930294604157</v>
          </cell>
          <cell r="AM724">
            <v>6.3214930294604157</v>
          </cell>
          <cell r="AN724">
            <v>11.821493029460417</v>
          </cell>
        </row>
        <row r="725">
          <cell r="N725">
            <v>7.18</v>
          </cell>
          <cell r="AH725">
            <v>1.5620983728769156E-12</v>
          </cell>
          <cell r="AK725">
            <v>11.346291619977057</v>
          </cell>
          <cell r="AL725">
            <v>6.2862916199770575</v>
          </cell>
          <cell r="AM725">
            <v>6.3162916199770569</v>
          </cell>
          <cell r="AN725">
            <v>11.806291619977058</v>
          </cell>
        </row>
        <row r="726">
          <cell r="N726">
            <v>7.19</v>
          </cell>
          <cell r="AH726">
            <v>1.6175298056316419E-12</v>
          </cell>
          <cell r="AK726">
            <v>11.361147707999546</v>
          </cell>
          <cell r="AL726">
            <v>6.2911477079995466</v>
          </cell>
          <cell r="AM726">
            <v>6.3111477079995462</v>
          </cell>
          <cell r="AN726">
            <v>11.791147707999546</v>
          </cell>
        </row>
        <row r="727">
          <cell r="N727">
            <v>7.2</v>
          </cell>
          <cell r="AH727">
            <v>1.6747063552397299E-12</v>
          </cell>
          <cell r="AK727">
            <v>11.37606133159958</v>
          </cell>
          <cell r="AL727">
            <v>6.2960613315995797</v>
          </cell>
          <cell r="AM727">
            <v>6.3060613315995795</v>
          </cell>
          <cell r="AN727">
            <v>11.77606133159958</v>
          </cell>
        </row>
        <row r="728">
          <cell r="N728">
            <v>7.21</v>
          </cell>
          <cell r="AH728">
            <v>1.7336742007025191E-12</v>
          </cell>
          <cell r="AK728">
            <v>11.391032513625225</v>
          </cell>
          <cell r="AL728">
            <v>6.3010325136252252</v>
          </cell>
          <cell r="AM728">
            <v>6.3010325136252252</v>
          </cell>
          <cell r="AN728">
            <v>11.761032513625226</v>
          </cell>
        </row>
        <row r="729">
          <cell r="N729">
            <v>7.22</v>
          </cell>
          <cell r="AH729">
            <v>1.7944804791610094E-12</v>
          </cell>
          <cell r="AK729">
            <v>11.406061261676669</v>
          </cell>
          <cell r="AL729">
            <v>6.3060612616766685</v>
          </cell>
          <cell r="AM729">
            <v>6.2960612616766687</v>
          </cell>
          <cell r="AN729">
            <v>11.746061261676669</v>
          </cell>
        </row>
        <row r="730">
          <cell r="N730">
            <v>7.23</v>
          </cell>
          <cell r="AH730">
            <v>1.8571733024754338E-12</v>
          </cell>
          <cell r="AK730">
            <v>11.421147568098119</v>
          </cell>
          <cell r="AL730">
            <v>6.3111475680981188</v>
          </cell>
          <cell r="AM730">
            <v>6.2911475680981184</v>
          </cell>
          <cell r="AN730">
            <v>11.73114756809812</v>
          </cell>
        </row>
        <row r="731">
          <cell r="N731">
            <v>7.24</v>
          </cell>
          <cell r="AH731">
            <v>1.9218017743215628E-12</v>
          </cell>
          <cell r="AK731">
            <v>11.436291409985884</v>
          </cell>
          <cell r="AL731">
            <v>6.316291409985884</v>
          </cell>
          <cell r="AM731">
            <v>6.2862914099858838</v>
          </cell>
          <cell r="AN731">
            <v>11.716291409985885</v>
          </cell>
        </row>
        <row r="732">
          <cell r="N732">
            <v>7.25</v>
          </cell>
          <cell r="AH732">
            <v>1.9884160078283867E-12</v>
          </cell>
          <cell r="AK732">
            <v>11.451492749212603</v>
          </cell>
          <cell r="AL732">
            <v>6.3214927492126032</v>
          </cell>
          <cell r="AM732">
            <v>6.281492749212604</v>
          </cell>
          <cell r="AN732">
            <v>11.701492749212605</v>
          </cell>
        </row>
        <row r="733">
          <cell r="N733">
            <v>7.26</v>
          </cell>
          <cell r="AH733">
            <v>2.0570671437820678E-12</v>
          </cell>
          <cell r="AK733">
            <v>11.46675153246758</v>
          </cell>
          <cell r="AL733">
            <v>6.32675153246758</v>
          </cell>
          <cell r="AM733">
            <v>6.2767515324675802</v>
          </cell>
          <cell r="AN733">
            <v>11.68675153246758</v>
          </cell>
        </row>
        <row r="734">
          <cell r="N734">
            <v>7.27</v>
          </cell>
          <cell r="AH734">
            <v>2.1278073694212368E-12</v>
          </cell>
          <cell r="AK734">
            <v>11.482067691313121</v>
          </cell>
          <cell r="AL734">
            <v>6.3320676913131209</v>
          </cell>
          <cell r="AM734">
            <v>6.2720676913131213</v>
          </cell>
          <cell r="AN734">
            <v>11.672067691313122</v>
          </cell>
        </row>
        <row r="735">
          <cell r="N735">
            <v>7.28</v>
          </cell>
          <cell r="AH735">
            <v>2.2006899378488678E-12</v>
          </cell>
          <cell r="AK735">
            <v>11.497441142256761</v>
          </cell>
          <cell r="AL735">
            <v>6.3374411422567611</v>
          </cell>
          <cell r="AM735">
            <v>6.2674411422567617</v>
          </cell>
          <cell r="AN735">
            <v>11.657441142256763</v>
          </cell>
        </row>
        <row r="736">
          <cell r="N736">
            <v>7.29</v>
          </cell>
          <cell r="AH736">
            <v>2.2757691880860418E-12</v>
          </cell>
          <cell r="AK736">
            <v>11.512871786839215</v>
          </cell>
          <cell r="AL736">
            <v>6.3428717868392148</v>
          </cell>
          <cell r="AM736">
            <v>6.2628717868392156</v>
          </cell>
          <cell r="AN736">
            <v>11.642871786839216</v>
          </cell>
        </row>
        <row r="737">
          <cell r="N737">
            <v>7.3</v>
          </cell>
          <cell r="AH737">
            <v>2.3531005657930271E-12</v>
          </cell>
          <cell r="AK737">
            <v>11.52835951173784</v>
          </cell>
          <cell r="AL737">
            <v>6.34835951173784</v>
          </cell>
          <cell r="AM737">
            <v>6.2583595117378401</v>
          </cell>
          <cell r="AN737">
            <v>11.628359511737841</v>
          </cell>
        </row>
        <row r="738">
          <cell r="N738">
            <v>7.31</v>
          </cell>
          <cell r="AH738">
            <v>2.4327406446831011E-12</v>
          </cell>
          <cell r="AK738">
            <v>11.543904188885408</v>
          </cell>
          <cell r="AL738">
            <v>6.3539041888854078</v>
          </cell>
          <cell r="AM738">
            <v>6.2539041888854081</v>
          </cell>
          <cell r="AN738">
            <v>11.613904188885408</v>
          </cell>
        </row>
        <row r="739">
          <cell r="N739">
            <v>7.32</v>
          </cell>
          <cell r="AH739">
            <v>2.5147471486545264E-12</v>
          </cell>
          <cell r="AK739">
            <v>11.559505675603898</v>
          </cell>
          <cell r="AL739">
            <v>6.3595056756038977</v>
          </cell>
          <cell r="AM739">
            <v>6.2495056756038974</v>
          </cell>
          <cell r="AN739">
            <v>11.599505675603899</v>
          </cell>
        </row>
        <row r="740">
          <cell r="N740">
            <v>7.33</v>
          </cell>
          <cell r="AH740">
            <v>2.5991789746661103E-12</v>
          </cell>
          <cell r="AK740">
            <v>11.575163814753031</v>
          </cell>
          <cell r="AL740">
            <v>6.3651638147530312</v>
          </cell>
          <cell r="AM740">
            <v>6.2451638147530311</v>
          </cell>
          <cell r="AN740">
            <v>11.585163814753033</v>
          </cell>
        </row>
        <row r="741">
          <cell r="N741">
            <v>7.34</v>
          </cell>
          <cell r="AH741">
            <v>2.6860962163816245E-12</v>
          </cell>
          <cell r="AK741">
            <v>11.590878434893213</v>
          </cell>
          <cell r="AL741">
            <v>6.3708784348932124</v>
          </cell>
          <cell r="AM741">
            <v>6.2408784348932125</v>
          </cell>
          <cell r="AN741">
            <v>11.570878434893213</v>
          </cell>
        </row>
        <row r="742">
          <cell r="N742">
            <v>7.35</v>
          </cell>
          <cell r="AH742">
            <v>2.7755601886083611E-12</v>
          </cell>
          <cell r="AK742">
            <v>11.606649350462524</v>
          </cell>
          <cell r="AL742">
            <v>6.3766493504625235</v>
          </cell>
          <cell r="AM742">
            <v>6.2366493504625247</v>
          </cell>
          <cell r="AN742">
            <v>11.556649350462525</v>
          </cell>
        </row>
        <row r="743">
          <cell r="N743">
            <v>7.36</v>
          </cell>
          <cell r="AH743">
            <v>2.8676334525548902E-12</v>
          </cell>
          <cell r="AK743">
            <v>11.622476361967387</v>
          </cell>
          <cell r="AL743">
            <v>6.3824763619673872</v>
          </cell>
          <cell r="AM743">
            <v>6.2324763619673877</v>
          </cell>
          <cell r="AN743">
            <v>11.542476361967388</v>
          </cell>
        </row>
        <row r="744">
          <cell r="N744">
            <v>7.37</v>
          </cell>
          <cell r="AH744">
            <v>2.9623798419329898E-12</v>
          </cell>
          <cell r="AK744">
            <v>11.638359256186487</v>
          </cell>
          <cell r="AL744">
            <v>6.3883592561864857</v>
          </cell>
          <cell r="AM744">
            <v>6.2283592561864864</v>
          </cell>
          <cell r="AN744">
            <v>11.528359256186487</v>
          </cell>
        </row>
        <row r="745">
          <cell r="N745">
            <v>7.38</v>
          </cell>
          <cell r="AH745">
            <v>3.0598644899285534E-12</v>
          </cell>
          <cell r="AK745">
            <v>11.654297806387504</v>
          </cell>
          <cell r="AL745">
            <v>6.3942978063875051</v>
          </cell>
          <cell r="AM745">
            <v>6.2242978063875052</v>
          </cell>
          <cell r="AN745">
            <v>11.514297806387507</v>
          </cell>
        </row>
        <row r="746">
          <cell r="N746">
            <v>7.39</v>
          </cell>
          <cell r="AH746">
            <v>3.1601538570660395E-12</v>
          </cell>
          <cell r="AK746">
            <v>11.670291772556228</v>
          </cell>
          <cell r="AL746">
            <v>6.4002917725562289</v>
          </cell>
          <cell r="AM746">
            <v>6.2202917725562292</v>
          </cell>
          <cell r="AN746">
            <v>11.500291772556231</v>
          </cell>
        </row>
        <row r="747">
          <cell r="N747">
            <v>7.4</v>
          </cell>
          <cell r="AH747">
            <v>3.2633157599909454E-12</v>
          </cell>
          <cell r="AK747">
            <v>11.686340901637521</v>
          </cell>
          <cell r="AL747">
            <v>6.4063409016375195</v>
          </cell>
          <cell r="AM747">
            <v>6.2163409016375191</v>
          </cell>
          <cell r="AN747">
            <v>11.486340901637519</v>
          </cell>
        </row>
        <row r="748">
          <cell r="N748">
            <v>7.41</v>
          </cell>
          <cell r="AH748">
            <v>3.3694194011943293E-12</v>
          </cell>
          <cell r="AK748">
            <v>11.702444927787662</v>
          </cell>
          <cell r="AL748">
            <v>6.4124449277876625</v>
          </cell>
          <cell r="AM748">
            <v>6.2124449277876632</v>
          </cell>
          <cell r="AN748">
            <v>11.472444927787665</v>
          </cell>
        </row>
        <row r="749">
          <cell r="N749">
            <v>7.42</v>
          </cell>
          <cell r="AH749">
            <v>3.4785353997037708E-12</v>
          </cell>
          <cell r="AK749">
            <v>11.718603572637569</v>
          </cell>
          <cell r="AL749">
            <v>6.4186035726375694</v>
          </cell>
          <cell r="AM749">
            <v>6.2086035726375703</v>
          </cell>
          <cell r="AN749">
            <v>11.458603572637571</v>
          </cell>
        </row>
        <row r="750">
          <cell r="N750">
            <v>7.43</v>
          </cell>
          <cell r="AH750">
            <v>3.5907358227639035E-12</v>
          </cell>
          <cell r="AK750">
            <v>11.734816545566282</v>
          </cell>
          <cell r="AL750">
            <v>6.4248165455662827</v>
          </cell>
          <cell r="AM750">
            <v>6.2048165455662829</v>
          </cell>
          <cell r="AN750">
            <v>11.444816545566285</v>
          </cell>
        </row>
        <row r="751">
          <cell r="N751">
            <v>7.44</v>
          </cell>
          <cell r="AH751">
            <v>3.7060942185307053E-12</v>
          </cell>
          <cell r="AK751">
            <v>11.751083543984246</v>
          </cell>
          <cell r="AL751">
            <v>6.4310835439842444</v>
          </cell>
          <cell r="AM751">
            <v>6.2010835439842431</v>
          </cell>
          <cell r="AN751">
            <v>11.431083543984244</v>
          </cell>
        </row>
        <row r="752">
          <cell r="N752">
            <v>7.45</v>
          </cell>
          <cell r="AH752">
            <v>3.824685649802403E-12</v>
          </cell>
          <cell r="AK752">
            <v>11.767404253625751</v>
          </cell>
          <cell r="AL752">
            <v>6.4374042536257488</v>
          </cell>
          <cell r="AM752">
            <v>6.1974042536257485</v>
          </cell>
          <cell r="AN752">
            <v>11.417404253625749</v>
          </cell>
        </row>
        <row r="753">
          <cell r="N753">
            <v>7.46</v>
          </cell>
          <cell r="AH753">
            <v>3.9465867288104711E-12</v>
          </cell>
          <cell r="AK753">
            <v>11.783778348850012</v>
          </cell>
          <cell r="AL753">
            <v>6.4437783488500129</v>
          </cell>
          <cell r="AM753">
            <v>6.1937783488500138</v>
          </cell>
          <cell r="AN753">
            <v>11.403778348850016</v>
          </cell>
        </row>
        <row r="754">
          <cell r="N754">
            <v>7.47</v>
          </cell>
          <cell r="AH754">
            <v>4.071875653093408E-12</v>
          </cell>
          <cell r="AK754">
            <v>11.800205492950258</v>
          </cell>
          <cell r="AL754">
            <v>6.4502054929502588</v>
          </cell>
          <cell r="AM754">
            <v>6.1902054929502599</v>
          </cell>
          <cell r="AN754">
            <v>11.390205492950262</v>
          </cell>
        </row>
        <row r="755">
          <cell r="N755">
            <v>7.48</v>
          </cell>
          <cell r="AH755">
            <v>4.2006322424760028E-12</v>
          </cell>
          <cell r="AK755">
            <v>11.816685338470228</v>
          </cell>
          <cell r="AL755">
            <v>6.4566853384702263</v>
          </cell>
          <cell r="AM755">
            <v>6.1866853384702258</v>
          </cell>
          <cell r="AN755">
            <v>11.376685338470226</v>
          </cell>
        </row>
        <row r="756">
          <cell r="N756">
            <v>7.49</v>
          </cell>
          <cell r="AH756">
            <v>4.3329379771768364E-12</v>
          </cell>
          <cell r="AK756">
            <v>11.833217527527509</v>
          </cell>
          <cell r="AL756">
            <v>6.4632175275275081</v>
          </cell>
          <cell r="AM756">
            <v>6.1832175275275079</v>
          </cell>
          <cell r="AN756">
            <v>11.363217527527508</v>
          </cell>
        </row>
        <row r="757">
          <cell r="N757">
            <v>7.5</v>
          </cell>
          <cell r="AH757">
            <v>4.4688760370664463E-12</v>
          </cell>
          <cell r="AK757">
            <v>11.849801692143107</v>
          </cell>
          <cell r="AL757">
            <v>6.4698016921431059</v>
          </cell>
          <cell r="AM757">
            <v>6.1798016921431058</v>
          </cell>
          <cell r="AN757">
            <v>11.349801692143107</v>
          </cell>
        </row>
        <row r="758">
          <cell r="N758">
            <v>7.51</v>
          </cell>
          <cell r="AH758">
            <v>4.6085313420981653E-12</v>
          </cell>
          <cell r="AK758">
            <v>11.866437454576596</v>
          </cell>
          <cell r="AL758">
            <v>6.4764374545765957</v>
          </cell>
          <cell r="AM758">
            <v>6.176437454576595</v>
          </cell>
          <cell r="AN758">
            <v>11.336437454576595</v>
          </cell>
        </row>
        <row r="759">
          <cell r="N759">
            <v>7.52</v>
          </cell>
          <cell r="AH759">
            <v>4.7519905939340715E-12</v>
          </cell>
          <cell r="AK759">
            <v>11.883124427666289</v>
          </cell>
          <cell r="AL759">
            <v>6.48312442766629</v>
          </cell>
          <cell r="AM759">
            <v>6.1731244276662913</v>
          </cell>
          <cell r="AN759">
            <v>11.323124427666293</v>
          </cell>
        </row>
        <row r="760">
          <cell r="N760">
            <v>7.53</v>
          </cell>
          <cell r="AH760">
            <v>4.8993423187882134E-12</v>
          </cell>
          <cell r="AK760">
            <v>11.899862215173812</v>
          </cell>
          <cell r="AL760">
            <v>6.4898622151738108</v>
          </cell>
          <cell r="AM760">
            <v>6.1698622151738105</v>
          </cell>
          <cell r="AN760">
            <v>11.30986221517381</v>
          </cell>
        </row>
        <row r="761">
          <cell r="N761">
            <v>7.54</v>
          </cell>
          <cell r="AH761">
            <v>5.0506769115087007E-12</v>
          </cell>
          <cell r="AK761">
            <v>11.916650412132432</v>
          </cell>
          <cell r="AL761">
            <v>6.4966504121324311</v>
          </cell>
          <cell r="AM761">
            <v>6.166650412132431</v>
          </cell>
          <cell r="AN761">
            <v>11.296650412132431</v>
          </cell>
        </row>
        <row r="762">
          <cell r="N762">
            <v>7.55</v>
          </cell>
          <cell r="AH762">
            <v>5.206086680921535E-12</v>
          </cell>
          <cell r="AK762">
            <v>11.93348860519864</v>
          </cell>
          <cell r="AL762">
            <v>6.5034886051986396</v>
          </cell>
          <cell r="AM762">
            <v>6.1634886051986397</v>
          </cell>
          <cell r="AN762">
            <v>11.28348860519864</v>
          </cell>
        </row>
        <row r="763">
          <cell r="N763">
            <v>7.56</v>
          </cell>
          <cell r="AH763">
            <v>5.3656658964574445E-12</v>
          </cell>
          <cell r="AK763">
            <v>11.950376373006284</v>
          </cell>
          <cell r="AL763">
            <v>6.5103763730062836</v>
          </cell>
          <cell r="AM763">
            <v>6.1603763730062839</v>
          </cell>
          <cell r="AN763">
            <v>11.270376373006284</v>
          </cell>
        </row>
        <row r="764">
          <cell r="N764">
            <v>7.57</v>
          </cell>
          <cell r="AH764">
            <v>5.5295108360843434E-12</v>
          </cell>
          <cell r="AK764">
            <v>11.967313286522746</v>
          </cell>
          <cell r="AL764">
            <v>6.5173132865227448</v>
          </cell>
          <cell r="AM764">
            <v>6.1573132865227445</v>
          </cell>
          <cell r="AN764">
            <v>11.257313286522745</v>
          </cell>
        </row>
        <row r="765">
          <cell r="N765">
            <v>7.58</v>
          </cell>
          <cell r="AH765">
            <v>5.6977198355675425E-12</v>
          </cell>
          <cell r="AK765">
            <v>11.984298909406551</v>
          </cell>
          <cell r="AL765">
            <v>6.5242989094065491</v>
          </cell>
          <cell r="AM765">
            <v>6.1542989094065499</v>
          </cell>
          <cell r="AN765">
            <v>11.244298909406551</v>
          </cell>
        </row>
        <row r="766">
          <cell r="N766">
            <v>7.59</v>
          </cell>
          <cell r="AH766">
            <v>5.8703933390800356E-12</v>
          </cell>
          <cell r="AK766">
            <v>12.001332798365864</v>
          </cell>
          <cell r="AL766">
            <v>6.531332798365864</v>
          </cell>
          <cell r="AM766">
            <v>6.1513327983658632</v>
          </cell>
          <cell r="AN766">
            <v>11.231332798365864</v>
          </cell>
        </row>
        <row r="767">
          <cell r="N767">
            <v>7.6</v>
          </cell>
          <cell r="AH767">
            <v>6.0476339511855174E-12</v>
          </cell>
          <cell r="AK767">
            <v>12.018414503517311</v>
          </cell>
          <cell r="AL767">
            <v>6.53841450351731</v>
          </cell>
          <cell r="AM767">
            <v>6.1484145035173103</v>
          </cell>
          <cell r="AN767">
            <v>11.218414503517311</v>
          </cell>
        </row>
        <row r="768">
          <cell r="N768">
            <v>7.61</v>
          </cell>
          <cell r="AH768">
            <v>6.2295464902168669E-12</v>
          </cell>
          <cell r="AK768">
            <v>12.035543568744576</v>
          </cell>
          <cell r="AL768">
            <v>6.5455435687445762</v>
          </cell>
          <cell r="AM768">
            <v>6.1455435687445759</v>
          </cell>
          <cell r="AN768">
            <v>11.205543568744577</v>
          </cell>
        </row>
        <row r="769">
          <cell r="N769">
            <v>7.62</v>
          </cell>
          <cell r="AH769">
            <v>6.4162380430731744E-12</v>
          </cell>
          <cell r="AK769">
            <v>12.052719532056281</v>
          </cell>
          <cell r="AL769">
            <v>6.5527195320562805</v>
          </cell>
          <cell r="AM769">
            <v>6.1427195320562813</v>
          </cell>
          <cell r="AN769">
            <v>11.192719532056282</v>
          </cell>
        </row>
        <row r="770">
          <cell r="N770">
            <v>7.63</v>
          </cell>
          <cell r="AH770">
            <v>6.6078180214587276E-12</v>
          </cell>
          <cell r="AK770">
            <v>12.069941925942601</v>
          </cell>
          <cell r="AL770">
            <v>6.5599419259426002</v>
          </cell>
          <cell r="AM770">
            <v>6.1399419259426011</v>
          </cell>
          <cell r="AN770">
            <v>11.179941925942602</v>
          </cell>
        </row>
        <row r="771">
          <cell r="N771">
            <v>7.64</v>
          </cell>
          <cell r="AH771">
            <v>6.8043982195876152E-12</v>
          </cell>
          <cell r="AK771">
            <v>12.087210277730147</v>
          </cell>
          <cell r="AL771">
            <v>6.5672102777301467</v>
          </cell>
          <cell r="AM771">
            <v>6.1372102777301469</v>
          </cell>
          <cell r="AN771">
            <v>11.167210277730147</v>
          </cell>
        </row>
        <row r="772">
          <cell r="N772">
            <v>7.65</v>
          </cell>
          <cell r="AH772">
            <v>7.0060928733782277E-12</v>
          </cell>
          <cell r="AK772">
            <v>12.104524109934633</v>
          </cell>
          <cell r="AL772">
            <v>6.5745241099346341</v>
          </cell>
          <cell r="AM772">
            <v>6.1345241099346346</v>
          </cell>
          <cell r="AN772">
            <v>11.154524109934636</v>
          </cell>
        </row>
        <row r="773">
          <cell r="N773">
            <v>7.66</v>
          </cell>
          <cell r="AH773">
            <v>7.2130187211621182E-12</v>
          </cell>
          <cell r="AK773">
            <v>12.121882940610869</v>
          </cell>
          <cell r="AL773">
            <v>6.5818829406108685</v>
          </cell>
          <cell r="AM773">
            <v>6.1318829406108684</v>
          </cell>
          <cell r="AN773">
            <v>11.14188294061087</v>
          </cell>
        </row>
        <row r="774">
          <cell r="N774">
            <v>7.67</v>
          </cell>
          <cell r="AH774">
            <v>7.4252950659324617E-12</v>
          </cell>
          <cell r="AK774">
            <v>12.139286283699622</v>
          </cell>
          <cell r="AL774">
            <v>6.5892862836996224</v>
          </cell>
          <cell r="AM774">
            <v>6.1292862836996234</v>
          </cell>
          <cell r="AN774">
            <v>11.129286283699624</v>
          </cell>
        </row>
        <row r="775">
          <cell r="N775">
            <v>7.68</v>
          </cell>
          <cell r="AH775">
            <v>7.6430438391576719E-12</v>
          </cell>
          <cell r="AK775">
            <v>12.156733649370976</v>
          </cell>
          <cell r="AL775">
            <v>6.5967336493709761</v>
          </cell>
          <cell r="AM775">
            <v>6.1267336493709763</v>
          </cell>
          <cell r="AN775">
            <v>11.116733649370977</v>
          </cell>
        </row>
        <row r="776">
          <cell r="N776">
            <v>7.69</v>
          </cell>
          <cell r="AH776">
            <v>7.8663896661865022E-12</v>
          </cell>
          <cell r="AK776">
            <v>12.174224544363716</v>
          </cell>
          <cell r="AL776">
            <v>6.6042245443637153</v>
          </cell>
          <cell r="AM776">
            <v>6.1242245443637158</v>
          </cell>
          <cell r="AN776">
            <v>11.104224544363717</v>
          </cell>
        </row>
        <row r="777">
          <cell r="N777">
            <v>7.7</v>
          </cell>
          <cell r="AH777">
            <v>8.0954599332715091E-12</v>
          </cell>
          <cell r="AK777">
            <v>12.191758472320418</v>
          </cell>
          <cell r="AL777">
            <v>6.6117584723204175</v>
          </cell>
          <cell r="AM777">
            <v>6.1217584723204173</v>
          </cell>
          <cell r="AN777">
            <v>11.091758472320418</v>
          </cell>
        </row>
        <row r="778">
          <cell r="N778">
            <v>7.71</v>
          </cell>
          <cell r="AH778">
            <v>8.3303848562384228E-12</v>
          </cell>
          <cell r="AK778">
            <v>12.209334934117853</v>
          </cell>
          <cell r="AL778">
            <v>6.6193349341178527</v>
          </cell>
          <cell r="AM778">
            <v>6.1193349341178536</v>
          </cell>
          <cell r="AN778">
            <v>11.079334934117854</v>
          </cell>
        </row>
        <row r="779">
          <cell r="N779">
            <v>7.72</v>
          </cell>
          <cell r="AH779">
            <v>8.5712975508298579E-12</v>
          </cell>
          <cell r="AK779">
            <v>12.22695342819237</v>
          </cell>
          <cell r="AL779">
            <v>6.6269534281923708</v>
          </cell>
          <cell r="AM779">
            <v>6.116953428192371</v>
          </cell>
          <cell r="AN779">
            <v>11.066953428192372</v>
          </cell>
        </row>
        <row r="780">
          <cell r="N780">
            <v>7.73</v>
          </cell>
          <cell r="AH780">
            <v>8.8183341047524042E-12</v>
          </cell>
          <cell r="AK780">
            <v>12.244613450859941</v>
          </cell>
          <cell r="AL780">
            <v>6.6346134508599386</v>
          </cell>
          <cell r="AM780">
            <v>6.1146134508599372</v>
          </cell>
          <cell r="AN780">
            <v>11.054613450859938</v>
          </cell>
        </row>
        <row r="781">
          <cell r="N781">
            <v>7.74</v>
          </cell>
          <cell r="AH781">
            <v>9.0716336514568301E-12</v>
          </cell>
          <cell r="AK781">
            <v>12.262314496630545</v>
          </cell>
          <cell r="AL781">
            <v>6.6423144966305445</v>
          </cell>
          <cell r="AM781">
            <v>6.1123144966305452</v>
          </cell>
          <cell r="AN781">
            <v>11.042314496630546</v>
          </cell>
        </row>
        <row r="782">
          <cell r="N782">
            <v>7.75</v>
          </cell>
          <cell r="AH782">
            <v>9.331338445683003E-12</v>
          </cell>
          <cell r="AK782">
            <v>12.280056058516694</v>
          </cell>
          <cell r="AL782">
            <v>6.6500560585166939</v>
          </cell>
          <cell r="AM782">
            <v>6.1100560585166948</v>
          </cell>
          <cell r="AN782">
            <v>11.030056058516696</v>
          </cell>
        </row>
        <row r="783">
          <cell r="N783">
            <v>7.76</v>
          </cell>
          <cell r="AH783">
            <v>9.5975939407998985E-12</v>
          </cell>
          <cell r="AK783">
            <v>12.297837628335706</v>
          </cell>
          <cell r="AL783">
            <v>6.6578376283357068</v>
          </cell>
          <cell r="AM783">
            <v>6.1078376283357079</v>
          </cell>
          <cell r="AN783">
            <v>11.017837628335709</v>
          </cell>
        </row>
        <row r="784">
          <cell r="N784">
            <v>7.77</v>
          </cell>
          <cell r="AH784">
            <v>9.8705488679747405E-12</v>
          </cell>
          <cell r="AK784">
            <v>12.315658697005627</v>
          </cell>
          <cell r="AL784">
            <v>6.665658697005628</v>
          </cell>
          <cell r="AM784">
            <v>6.1056586970056292</v>
          </cell>
          <cell r="AN784">
            <v>11.00565869700563</v>
          </cell>
        </row>
        <row r="785">
          <cell r="N785">
            <v>7.78</v>
          </cell>
          <cell r="AH785">
            <v>1.0150355317204187E-11</v>
          </cell>
          <cell r="AK785">
            <v>12.333518754834495</v>
          </cell>
          <cell r="AL785">
            <v>6.6735187548344941</v>
          </cell>
          <cell r="AM785">
            <v>6.1035187548344938</v>
          </cell>
          <cell r="AN785">
            <v>10.993518754834493</v>
          </cell>
        </row>
        <row r="786">
          <cell r="N786">
            <v>7.79</v>
          </cell>
          <cell r="AH786">
            <v>1.043716882024223E-11</v>
          </cell>
          <cell r="AK786">
            <v>12.351417291802777</v>
          </cell>
          <cell r="AL786">
            <v>6.6814172918027781</v>
          </cell>
          <cell r="AM786">
            <v>6.1014172918027789</v>
          </cell>
          <cell r="AN786">
            <v>10.98141729180278</v>
          </cell>
        </row>
        <row r="787">
          <cell r="N787">
            <v>7.8</v>
          </cell>
          <cell r="AH787">
            <v>1.0731148435461585E-11</v>
          </cell>
          <cell r="AK787">
            <v>12.369353797838844</v>
          </cell>
          <cell r="AL787">
            <v>6.6893537978388453</v>
          </cell>
          <cell r="AM787">
            <v>6.0993537978388463</v>
          </cell>
          <cell r="AN787">
            <v>10.969353797838847</v>
          </cell>
        </row>
        <row r="788">
          <cell r="N788">
            <v>7.81</v>
          </cell>
          <cell r="AH788">
            <v>1.1032456834683826E-11</v>
          </cell>
          <cell r="AK788">
            <v>12.38732776308723</v>
          </cell>
          <cell r="AL788">
            <v>6.6973277630872303</v>
          </cell>
          <cell r="AM788">
            <v>6.0973277630872307</v>
          </cell>
          <cell r="AN788">
            <v>10.957327763087232</v>
          </cell>
        </row>
        <row r="789">
          <cell r="N789">
            <v>7.82</v>
          </cell>
          <cell r="AH789">
            <v>1.1341260392018116E-11</v>
          </cell>
          <cell r="AK789">
            <v>12.405338678169638</v>
          </cell>
          <cell r="AL789">
            <v>6.7053386781696362</v>
          </cell>
          <cell r="AM789">
            <v>6.0953386781696359</v>
          </cell>
          <cell r="AN789">
            <v>10.945338678169636</v>
          </cell>
        </row>
        <row r="790">
          <cell r="N790">
            <v>7.83</v>
          </cell>
          <cell r="AH790">
            <v>1.1657729274746437E-11</v>
          </cell>
          <cell r="AK790">
            <v>12.423386034438511</v>
          </cell>
          <cell r="AL790">
            <v>6.7133860344385106</v>
          </cell>
          <cell r="AM790">
            <v>6.0933860344385096</v>
          </cell>
          <cell r="AN790">
            <v>10.933386034438509</v>
          </cell>
        </row>
        <row r="791">
          <cell r="N791">
            <v>7.84</v>
          </cell>
          <cell r="AH791">
            <v>1.1982037536296952E-11</v>
          </cell>
          <cell r="AK791">
            <v>12.441469324223108</v>
          </cell>
          <cell r="AL791">
            <v>6.7214693242231087</v>
          </cell>
          <cell r="AM791">
            <v>6.0914693242231097</v>
          </cell>
          <cell r="AN791">
            <v>10.921469324223111</v>
          </cell>
        </row>
        <row r="792">
          <cell r="N792">
            <v>7.85</v>
          </cell>
          <cell r="AH792">
            <v>1.2314363211346592E-11</v>
          </cell>
          <cell r="AK792">
            <v>12.459588041067963</v>
          </cell>
          <cell r="AL792">
            <v>6.7295880410679638</v>
          </cell>
          <cell r="AM792">
            <v>6.089588041067965</v>
          </cell>
          <cell r="AN792">
            <v>10.909588041067966</v>
          </cell>
        </row>
        <row r="793">
          <cell r="N793">
            <v>7.86</v>
          </cell>
          <cell r="AH793">
            <v>1.2654888413095882E-11</v>
          </cell>
          <cell r="AK793">
            <v>12.47774167996368</v>
          </cell>
          <cell r="AL793">
            <v>6.737741679963678</v>
          </cell>
          <cell r="AM793">
            <v>6.0877416799636777</v>
          </cell>
          <cell r="AN793">
            <v>10.897741679963678</v>
          </cell>
        </row>
        <row r="794">
          <cell r="N794">
            <v>7.87</v>
          </cell>
          <cell r="AH794">
            <v>1.3003799432760984E-11</v>
          </cell>
          <cell r="AK794">
            <v>12.495929737570014</v>
          </cell>
          <cell r="AL794">
            <v>6.7459297375700125</v>
          </cell>
          <cell r="AM794">
            <v>6.0859297375700123</v>
          </cell>
          <cell r="AN794">
            <v>10.885929737570013</v>
          </cell>
        </row>
        <row r="795">
          <cell r="N795">
            <v>7.88</v>
          </cell>
          <cell r="AH795">
            <v>1.3361286841328805E-11</v>
          </cell>
          <cell r="AK795">
            <v>12.51415171243123</v>
          </cell>
          <cell r="AL795">
            <v>6.7541517124312298</v>
          </cell>
          <cell r="AM795">
            <v>6.084151712431229</v>
          </cell>
          <cell r="AN795">
            <v>10.87415171243123</v>
          </cell>
        </row>
        <row r="796">
          <cell r="N796">
            <v>7.89</v>
          </cell>
          <cell r="AH796">
            <v>1.3727545593621574E-11</v>
          </cell>
          <cell r="AK796">
            <v>12.532407105183662</v>
          </cell>
          <cell r="AL796">
            <v>6.7624071051836614</v>
          </cell>
          <cell r="AM796">
            <v>6.0824071051836626</v>
          </cell>
          <cell r="AN796">
            <v>10.862407105183665</v>
          </cell>
        </row>
        <row r="797">
          <cell r="N797">
            <v>7.9</v>
          </cell>
          <cell r="AH797">
            <v>1.410277513472081E-11</v>
          </cell>
          <cell r="AK797">
            <v>12.550695418755526</v>
          </cell>
          <cell r="AL797">
            <v>6.7706954187555244</v>
          </cell>
          <cell r="AM797">
            <v>6.080695418755524</v>
          </cell>
          <cell r="AN797">
            <v>10.850695418755524</v>
          </cell>
        </row>
        <row r="798">
          <cell r="N798">
            <v>7.91</v>
          </cell>
          <cell r="AH798">
            <v>1.4487179508799153E-11</v>
          </cell>
          <cell r="AK798">
            <v>12.56901615855895</v>
          </cell>
          <cell r="AL798">
            <v>6.7790161585589495</v>
          </cell>
          <cell r="AM798">
            <v>6.0790161585589493</v>
          </cell>
          <cell r="AN798">
            <v>10.83901615855895</v>
          </cell>
        </row>
        <row r="799">
          <cell r="N799">
            <v>7.92</v>
          </cell>
          <cell r="AH799">
            <v>1.4880967470413922E-11</v>
          </cell>
          <cell r="AK799">
            <v>12.587368832674313</v>
          </cell>
          <cell r="AL799">
            <v>6.7873688326743125</v>
          </cell>
          <cell r="AM799">
            <v>6.0773688326743125</v>
          </cell>
          <cell r="AN799">
            <v>10.827368832674312</v>
          </cell>
        </row>
        <row r="800">
          <cell r="N800">
            <v>7.93</v>
          </cell>
          <cell r="AH800">
            <v>1.5284352598313524E-11</v>
          </cell>
          <cell r="AK800">
            <v>12.60575295202684</v>
          </cell>
          <cell r="AL800">
            <v>6.7957529520268398</v>
          </cell>
          <cell r="AM800">
            <v>6.0757529520268392</v>
          </cell>
          <cell r="AN800">
            <v>10.815752952026839</v>
          </cell>
        </row>
        <row r="801">
          <cell r="N801">
            <v>7.94</v>
          </cell>
          <cell r="AH801">
            <v>1.569755341181268E-11</v>
          </cell>
          <cell r="AK801">
            <v>12.62416803055558</v>
          </cell>
          <cell r="AL801">
            <v>6.8041680305555792</v>
          </cell>
          <cell r="AM801">
            <v>6.0741680305555787</v>
          </cell>
          <cell r="AN801">
            <v>10.80416803055558</v>
          </cell>
        </row>
        <row r="802">
          <cell r="N802">
            <v>7.95</v>
          </cell>
          <cell r="AH802">
            <v>1.6120793489792456E-11</v>
          </cell>
          <cell r="AK802">
            <v>12.642613585374781</v>
          </cell>
          <cell r="AL802">
            <v>6.8126135853747805</v>
          </cell>
          <cell r="AM802">
            <v>6.0726135853747802</v>
          </cell>
          <cell r="AN802">
            <v>10.792613585374781</v>
          </cell>
        </row>
        <row r="803">
          <cell r="N803">
            <v>7.96</v>
          </cell>
          <cell r="AH803">
            <v>1.6554301592383155E-11</v>
          </cell>
          <cell r="AK803">
            <v>12.661089136927755</v>
          </cell>
          <cell r="AL803">
            <v>6.8210891369277551</v>
          </cell>
          <cell r="AM803">
            <v>6.0710891369277551</v>
          </cell>
          <cell r="AN803">
            <v>10.781089136927756</v>
          </cell>
        </row>
        <row r="804">
          <cell r="N804">
            <v>7.97</v>
          </cell>
          <cell r="AH804">
            <v>1.6998311785389733E-11</v>
          </cell>
          <cell r="AK804">
            <v>12.679594209133308</v>
          </cell>
          <cell r="AL804">
            <v>6.8295942091333073</v>
          </cell>
          <cell r="AM804">
            <v>6.0695942091333075</v>
          </cell>
          <cell r="AN804">
            <v>10.769594209133308</v>
          </cell>
        </row>
        <row r="805">
          <cell r="N805">
            <v>7.98</v>
          </cell>
          <cell r="AH805">
            <v>1.745306356752106E-11</v>
          </cell>
          <cell r="AK805">
            <v>12.698128329524812</v>
          </cell>
          <cell r="AL805">
            <v>6.8381283295248112</v>
          </cell>
          <cell r="AM805">
            <v>6.0681283295248116</v>
          </cell>
          <cell r="AN805">
            <v>10.758128329524812</v>
          </cell>
        </row>
        <row r="806">
          <cell r="N806">
            <v>7.99</v>
          </cell>
          <cell r="AH806">
            <v>1.7918802000486115E-11</v>
          </cell>
          <cell r="AK806">
            <v>12.716691029382051</v>
          </cell>
          <cell r="AL806">
            <v>6.8466910293820504</v>
          </cell>
          <cell r="AM806">
            <v>6.0666910293820502</v>
          </cell>
          <cell r="AN806">
            <v>10.746691029382051</v>
          </cell>
        </row>
        <row r="807">
          <cell r="N807">
            <v>8</v>
          </cell>
          <cell r="AH807">
            <v>1.839577784202205E-11</v>
          </cell>
          <cell r="AK807">
            <v>12.735281843855908</v>
          </cell>
          <cell r="AL807">
            <v>6.8552818438559084</v>
          </cell>
          <cell r="AM807">
            <v>6.0652818438559093</v>
          </cell>
          <cell r="AN807">
            <v>10.73528184385591</v>
          </cell>
        </row>
        <row r="808">
          <cell r="N808">
            <v>8.01</v>
          </cell>
          <cell r="AH808">
            <v>1.8884247681920665E-11</v>
          </cell>
          <cell r="AK808">
            <v>12.753900312086047</v>
          </cell>
          <cell r="AL808">
            <v>6.8639003120860478</v>
          </cell>
          <cell r="AM808">
            <v>6.063900312086048</v>
          </cell>
          <cell r="AN808">
            <v>10.723900312086048</v>
          </cell>
        </row>
        <row r="809">
          <cell r="N809">
            <v>8.02</v>
          </cell>
          <cell r="AH809">
            <v>1.9384474081121389E-11</v>
          </cell>
          <cell r="AK809">
            <v>12.772545977311673</v>
          </cell>
          <cell r="AL809">
            <v>6.872545977311673</v>
          </cell>
          <cell r="AM809">
            <v>6.0625459773116726</v>
          </cell>
          <cell r="AN809">
            <v>10.712545977311674</v>
          </cell>
        </row>
        <row r="810">
          <cell r="N810">
            <v>8.0299999999999994</v>
          </cell>
          <cell r="AH810">
            <v>1.9896725713941971E-11</v>
          </cell>
          <cell r="AK810">
            <v>12.791218386975528</v>
          </cell>
          <cell r="AL810">
            <v>6.8812183869755268</v>
          </cell>
          <cell r="AM810">
            <v>6.0612183869755274</v>
          </cell>
          <cell r="AN810">
            <v>10.701218386975528</v>
          </cell>
        </row>
        <row r="811">
          <cell r="N811">
            <v>8.0399999999999991</v>
          </cell>
          <cell r="AH811">
            <v>2.0421277513517982E-11</v>
          </cell>
          <cell r="AK811">
            <v>12.809917092821246</v>
          </cell>
          <cell r="AL811">
            <v>6.8899170928212454</v>
          </cell>
          <cell r="AM811">
            <v>6.0599170928212454</v>
          </cell>
          <cell r="AN811">
            <v>10.689917092821247</v>
          </cell>
        </row>
        <row r="812">
          <cell r="N812">
            <v>8.0500000000000007</v>
          </cell>
          <cell r="AH812">
            <v>2.0958410820526052E-11</v>
          </cell>
          <cell r="AK812">
            <v>12.828641650984206</v>
          </cell>
          <cell r="AL812">
            <v>6.8986416509842048</v>
          </cell>
          <cell r="AM812">
            <v>6.058641650984204</v>
          </cell>
          <cell r="AN812">
            <v>10.678641650984202</v>
          </cell>
        </row>
        <row r="813">
          <cell r="N813">
            <v>8.06</v>
          </cell>
          <cell r="AH813">
            <v>2.1508413535265834E-11</v>
          </cell>
          <cell r="AK813">
            <v>12.847391622076008</v>
          </cell>
          <cell r="AL813">
            <v>6.9073916220760081</v>
          </cell>
          <cell r="AM813">
            <v>6.0573916220760085</v>
          </cell>
          <cell r="AN813">
            <v>10.667391622076009</v>
          </cell>
        </row>
        <row r="814">
          <cell r="N814">
            <v>8.07</v>
          </cell>
          <cell r="AH814">
            <v>2.2071580273180797E-11</v>
          </cell>
          <cell r="AK814">
            <v>12.866166571262772</v>
          </cell>
          <cell r="AL814">
            <v>6.9161665712627727</v>
          </cell>
          <cell r="AM814">
            <v>6.0561665712627724</v>
          </cell>
          <cell r="AN814">
            <v>10.656166571262773</v>
          </cell>
        </row>
        <row r="815">
          <cell r="N815">
            <v>8.08</v>
          </cell>
          <cell r="AH815">
            <v>2.2648212523894734E-11</v>
          </cell>
          <cell r="AK815">
            <v>12.884966068337331</v>
          </cell>
          <cell r="AL815">
            <v>6.9249660683373309</v>
          </cell>
          <cell r="AM815">
            <v>6.0549660683373316</v>
          </cell>
          <cell r="AN815">
            <v>10.644966068337332</v>
          </cell>
        </row>
        <row r="816">
          <cell r="N816">
            <v>8.09</v>
          </cell>
          <cell r="AH816">
            <v>2.3238618813849139E-11</v>
          </cell>
          <cell r="AK816">
            <v>12.903789687785544</v>
          </cell>
          <cell r="AL816">
            <v>6.9337896877855441</v>
          </cell>
          <cell r="AM816">
            <v>6.053789687785545</v>
          </cell>
          <cell r="AN816">
            <v>10.633789687785546</v>
          </cell>
        </row>
        <row r="817">
          <cell r="N817">
            <v>8.1</v>
          </cell>
          <cell r="AH817">
            <v>2.3843114872623728E-11</v>
          </cell>
          <cell r="AK817">
            <v>12.92263700884685</v>
          </cell>
          <cell r="AL817">
            <v>6.9426370088468508</v>
          </cell>
          <cell r="AM817">
            <v>6.052637008846852</v>
          </cell>
          <cell r="AN817">
            <v>10.622637008846853</v>
          </cell>
        </row>
        <row r="818">
          <cell r="N818">
            <v>8.11</v>
          </cell>
          <cell r="AH818">
            <v>2.446202380302702E-11</v>
          </cell>
          <cell r="AK818">
            <v>12.941507615569224</v>
          </cell>
          <cell r="AL818">
            <v>6.9515076155692235</v>
          </cell>
          <cell r="AM818">
            <v>6.051507615569224</v>
          </cell>
          <cell r="AN818">
            <v>10.611507615569225</v>
          </cell>
        </row>
        <row r="819">
          <cell r="N819">
            <v>8.1199999999999992</v>
          </cell>
          <cell r="AH819">
            <v>2.5095676255045669E-11</v>
          </cell>
          <cell r="AK819">
            <v>12.960401096858687</v>
          </cell>
          <cell r="AL819">
            <v>6.9604010968586882</v>
          </cell>
          <cell r="AM819">
            <v>6.050401096858689</v>
          </cell>
          <cell r="AN819">
            <v>10.60040109685869</v>
          </cell>
        </row>
        <row r="820">
          <cell r="N820">
            <v>8.1300000000000008</v>
          </cell>
          <cell r="AH820">
            <v>2.574441060374275E-11</v>
          </cell>
          <cell r="AK820">
            <v>12.979317046523573</v>
          </cell>
          <cell r="AL820">
            <v>6.9693170465235719</v>
          </cell>
          <cell r="AM820">
            <v>6.0493170465235711</v>
          </cell>
          <cell r="AN820">
            <v>10.58931704652357</v>
          </cell>
        </row>
        <row r="821">
          <cell r="N821">
            <v>8.14</v>
          </cell>
          <cell r="AH821">
            <v>2.6408573131197766E-11</v>
          </cell>
          <cell r="AK821">
            <v>12.99825506331363</v>
          </cell>
          <cell r="AL821">
            <v>6.978255063313628</v>
          </cell>
          <cell r="AM821">
            <v>6.0482550633136274</v>
          </cell>
          <cell r="AN821">
            <v>10.578255063313627</v>
          </cell>
        </row>
        <row r="822">
          <cell r="N822">
            <v>8.15</v>
          </cell>
          <cell r="AH822">
            <v>2.7088518212585005E-11</v>
          </cell>
          <cell r="AK822">
            <v>13.017214750954228</v>
          </cell>
          <cell r="AL822">
            <v>6.9872147509542266</v>
          </cell>
          <cell r="AM822">
            <v>6.0472147509542262</v>
          </cell>
          <cell r="AN822">
            <v>10.567214750954227</v>
          </cell>
        </row>
        <row r="823">
          <cell r="N823">
            <v>8.16</v>
          </cell>
          <cell r="AH823">
            <v>2.7784608506485585E-11</v>
          </cell>
          <cell r="AK823">
            <v>13.036195718175737</v>
          </cell>
          <cell r="AL823">
            <v>6.9961957181757359</v>
          </cell>
          <cell r="AM823">
            <v>6.0461957181757358</v>
          </cell>
          <cell r="AN823">
            <v>10.556195718175735</v>
          </cell>
        </row>
        <row r="824">
          <cell r="N824">
            <v>8.17</v>
          </cell>
          <cell r="AH824">
            <v>2.8497215149534706E-11</v>
          </cell>
          <cell r="AK824">
            <v>13.055197578738285</v>
          </cell>
          <cell r="AL824">
            <v>7.0051975787382856</v>
          </cell>
          <cell r="AM824">
            <v>6.0451975787382866</v>
          </cell>
          <cell r="AN824">
            <v>10.545197578738287</v>
          </cell>
        </row>
        <row r="825">
          <cell r="N825">
            <v>8.18</v>
          </cell>
          <cell r="AH825">
            <v>2.9226717955506398E-11</v>
          </cell>
          <cell r="AK825">
            <v>13.074219951452067</v>
          </cell>
          <cell r="AL825">
            <v>7.0142199514520671</v>
          </cell>
          <cell r="AM825">
            <v>6.0442199514520683</v>
          </cell>
          <cell r="AN825">
            <v>10.534219951452069</v>
          </cell>
        </row>
        <row r="826">
          <cell r="N826">
            <v>8.19</v>
          </cell>
          <cell r="AH826">
            <v>2.9973505618938955E-11</v>
          </cell>
          <cell r="AK826">
            <v>13.093262460193312</v>
          </cell>
          <cell r="AL826">
            <v>7.0232624601933136</v>
          </cell>
          <cell r="AM826">
            <v>6.043262460193314</v>
          </cell>
          <cell r="AN826">
            <v>10.523262460193315</v>
          </cell>
        </row>
        <row r="827">
          <cell r="N827">
            <v>8.1999999999999993</v>
          </cell>
          <cell r="AH827">
            <v>3.0737975923410698E-11</v>
          </cell>
          <cell r="AK827">
            <v>13.112324733916145</v>
          </cell>
          <cell r="AL827">
            <v>7.0323247339161457</v>
          </cell>
          <cell r="AM827">
            <v>6.0423247339161463</v>
          </cell>
          <cell r="AN827">
            <v>10.512324733916149</v>
          </cell>
        </row>
        <row r="828">
          <cell r="N828">
            <v>8.2100000000000009</v>
          </cell>
          <cell r="AH828">
            <v>3.152053595457425E-11</v>
          </cell>
          <cell r="AK828">
            <v>13.131406406660426</v>
          </cell>
          <cell r="AL828">
            <v>7.0414064066604247</v>
          </cell>
          <cell r="AM828">
            <v>6.0414064066604247</v>
          </cell>
          <cell r="AN828">
            <v>10.501406406660424</v>
          </cell>
        </row>
        <row r="829">
          <cell r="N829">
            <v>8.2200000000000006</v>
          </cell>
          <cell r="AH829">
            <v>3.2321602318061924E-11</v>
          </cell>
          <cell r="AK829">
            <v>13.150507117555762</v>
          </cell>
          <cell r="AL829">
            <v>7.0505071175557603</v>
          </cell>
          <cell r="AM829">
            <v>6.0405071175557605</v>
          </cell>
          <cell r="AN829">
            <v>10.49050711755576</v>
          </cell>
        </row>
        <row r="830">
          <cell r="N830">
            <v>8.23</v>
          </cell>
          <cell r="AH830">
            <v>3.3141601362378858E-11</v>
          </cell>
          <cell r="AK830">
            <v>13.16962651082186</v>
          </cell>
          <cell r="AL830">
            <v>7.0596265108218592</v>
          </cell>
          <cell r="AM830">
            <v>6.0396265108218588</v>
          </cell>
          <cell r="AN830">
            <v>10.479626510821859</v>
          </cell>
        </row>
        <row r="831">
          <cell r="N831">
            <v>8.24</v>
          </cell>
          <cell r="AH831">
            <v>3.3980969406899487E-11</v>
          </cell>
          <cell r="AK831">
            <v>13.18876423576533</v>
          </cell>
          <cell r="AL831">
            <v>7.0687642357653298</v>
          </cell>
          <cell r="AM831">
            <v>6.0387642357653286</v>
          </cell>
          <cell r="AN831">
            <v>10.468764235765329</v>
          </cell>
        </row>
        <row r="832">
          <cell r="N832">
            <v>8.25</v>
          </cell>
          <cell r="AH832">
            <v>3.4840152975089944E-11</v>
          </cell>
          <cell r="AK832">
            <v>13.207919946773114</v>
          </cell>
          <cell r="AL832">
            <v>7.077919946773112</v>
          </cell>
          <cell r="AM832">
            <v>6.0379199467731119</v>
          </cell>
          <cell r="AN832">
            <v>10.457919946773112</v>
          </cell>
        </row>
        <row r="833">
          <cell r="N833">
            <v>8.26</v>
          </cell>
          <cell r="AH833">
            <v>3.571960903307865E-11</v>
          </cell>
          <cell r="AK833">
            <v>13.227093303302691</v>
          </cell>
          <cell r="AL833">
            <v>7.0870933033026899</v>
          </cell>
          <cell r="AM833">
            <v>6.0370933033026901</v>
          </cell>
          <cell r="AN833">
            <v>10.44709330330269</v>
          </cell>
        </row>
        <row r="834">
          <cell r="N834">
            <v>8.27</v>
          </cell>
          <cell r="AH834">
            <v>3.6619805233702113E-11</v>
          </cell>
          <cell r="AK834">
            <v>13.2462839698692</v>
          </cell>
          <cell r="AL834">
            <v>7.0962839698692015</v>
          </cell>
          <cell r="AM834">
            <v>6.0362839698692028</v>
          </cell>
          <cell r="AN834">
            <v>10.436283969869205</v>
          </cell>
        </row>
        <row r="835">
          <cell r="N835">
            <v>8.2799999999999994</v>
          </cell>
          <cell r="AH835">
            <v>3.7541220166155608E-11</v>
          </cell>
          <cell r="AK835">
            <v>13.265491616029621</v>
          </cell>
          <cell r="AL835">
            <v>7.1054916160296218</v>
          </cell>
          <cell r="AM835">
            <v>6.0354916160296233</v>
          </cell>
          <cell r="AN835">
            <v>10.425491616029625</v>
          </cell>
        </row>
        <row r="836">
          <cell r="N836">
            <v>8.2899999999999991</v>
          </cell>
          <cell r="AH836">
            <v>3.8484343611379051E-11</v>
          </cell>
          <cell r="AK836">
            <v>13.284715916364133</v>
          </cell>
          <cell r="AL836">
            <v>7.1147159163641343</v>
          </cell>
          <cell r="AM836">
            <v>6.034715916364136</v>
          </cell>
          <cell r="AN836">
            <v>10.414715916364138</v>
          </cell>
        </row>
        <row r="837">
          <cell r="N837">
            <v>8.3000000000000007</v>
          </cell>
          <cell r="AH837">
            <v>3.9449676803316714E-11</v>
          </cell>
          <cell r="AK837">
            <v>13.303956550454842</v>
          </cell>
          <cell r="AL837">
            <v>7.1239565504548414</v>
          </cell>
          <cell r="AM837">
            <v>6.0339565504548416</v>
          </cell>
          <cell r="AN837">
            <v>10.403956550454842</v>
          </cell>
        </row>
        <row r="838">
          <cell r="N838">
            <v>8.31</v>
          </cell>
          <cell r="AH838">
            <v>4.0437732696185849E-11</v>
          </cell>
          <cell r="AK838">
            <v>13.32321320286194</v>
          </cell>
          <cell r="AL838">
            <v>7.1332132028619393</v>
          </cell>
          <cell r="AM838">
            <v>6.0332132028619387</v>
          </cell>
          <cell r="AN838">
            <v>10.39321320286194</v>
          </cell>
        </row>
        <row r="839">
          <cell r="N839">
            <v>8.32</v>
          </cell>
          <cell r="AH839">
            <v>4.1449036237899705E-11</v>
          </cell>
          <cell r="AK839">
            <v>13.342485563097497</v>
          </cell>
          <cell r="AL839">
            <v>7.1424855630974964</v>
          </cell>
          <cell r="AM839">
            <v>6.032485563097497</v>
          </cell>
          <cell r="AN839">
            <v>10.382485563097497</v>
          </cell>
        </row>
        <row r="840">
          <cell r="N840">
            <v>8.33</v>
          </cell>
          <cell r="AH840">
            <v>4.2484124649786076E-11</v>
          </cell>
          <cell r="AK840">
            <v>13.361773325596959</v>
          </cell>
          <cell r="AL840">
            <v>7.1517733255969587</v>
          </cell>
          <cell r="AM840">
            <v>6.0317733255969586</v>
          </cell>
          <cell r="AN840">
            <v>10.371773325596958</v>
          </cell>
        </row>
        <row r="841">
          <cell r="N841">
            <v>8.34</v>
          </cell>
          <cell r="AH841">
            <v>4.3543547712752897E-11</v>
          </cell>
          <cell r="AK841">
            <v>13.381076189688498</v>
          </cell>
          <cell r="AL841">
            <v>7.1610761896884974</v>
          </cell>
          <cell r="AM841">
            <v>6.0310761896884966</v>
          </cell>
          <cell r="AN841">
            <v>10.361076189688497</v>
          </cell>
        </row>
        <row r="842">
          <cell r="N842">
            <v>8.35</v>
          </cell>
          <cell r="AH842">
            <v>4.4627868060051046E-11</v>
          </cell>
          <cell r="AK842">
            <v>13.40039385956034</v>
          </cell>
          <cell r="AL842">
            <v>7.1703938595603391</v>
          </cell>
          <cell r="AM842">
            <v>6.0303938595603395</v>
          </cell>
          <cell r="AN842">
            <v>10.35039385956034</v>
          </cell>
        </row>
        <row r="843">
          <cell r="N843">
            <v>8.36</v>
          </cell>
          <cell r="AH843">
            <v>4.5737661476790306E-11</v>
          </cell>
          <cell r="AK843">
            <v>13.419726044226184</v>
          </cell>
          <cell r="AL843">
            <v>7.1797260442261841</v>
          </cell>
          <cell r="AM843">
            <v>6.0297260442261837</v>
          </cell>
          <cell r="AN843">
            <v>10.339726044226184</v>
          </cell>
        </row>
        <row r="844">
          <cell r="N844">
            <v>8.3699999999999992</v>
          </cell>
          <cell r="AH844">
            <v>4.6873517206367187E-11</v>
          </cell>
          <cell r="AK844">
            <v>13.439072457488823</v>
          </cell>
          <cell r="AL844">
            <v>7.1890724574888223</v>
          </cell>
          <cell r="AM844">
            <v>6.029072457488823</v>
          </cell>
          <cell r="AN844">
            <v>10.329072457488824</v>
          </cell>
        </row>
        <row r="845">
          <cell r="N845">
            <v>8.3800000000000008</v>
          </cell>
          <cell r="AH845">
            <v>4.8036038263967386E-11</v>
          </cell>
          <cell r="AK845">
            <v>13.458432817902082</v>
          </cell>
          <cell r="AL845">
            <v>7.1984328179020798</v>
          </cell>
          <cell r="AM845">
            <v>6.0284328179020781</v>
          </cell>
          <cell r="AN845">
            <v>10.318432817902078</v>
          </cell>
        </row>
        <row r="846">
          <cell r="N846">
            <v>8.39</v>
          </cell>
          <cell r="AH846">
            <v>4.922584175730805E-11</v>
          </cell>
          <cell r="AK846">
            <v>13.477806848731166</v>
          </cell>
          <cell r="AL846">
            <v>7.2078068487311668</v>
          </cell>
          <cell r="AM846">
            <v>6.0278068487311671</v>
          </cell>
          <cell r="AN846">
            <v>10.307806848731168</v>
          </cell>
        </row>
        <row r="847">
          <cell r="N847">
            <v>8.4</v>
          </cell>
          <cell r="AH847">
            <v>5.0443559214793455E-11</v>
          </cell>
          <cell r="AK847">
            <v>13.497194277911589</v>
          </cell>
          <cell r="AL847">
            <v>7.217194277911589</v>
          </cell>
          <cell r="AM847">
            <v>6.0271942779115895</v>
          </cell>
          <cell r="AN847">
            <v>10.29719427791159</v>
          </cell>
        </row>
        <row r="848">
          <cell r="N848">
            <v>8.41</v>
          </cell>
          <cell r="AH848">
            <v>5.1689836921252148E-11</v>
          </cell>
          <cell r="AK848">
            <v>13.516594838006656</v>
          </cell>
          <cell r="AL848">
            <v>7.2265948380066556</v>
          </cell>
          <cell r="AM848">
            <v>6.0265948380066563</v>
          </cell>
          <cell r="AN848">
            <v>10.286594838006657</v>
          </cell>
        </row>
        <row r="849">
          <cell r="N849">
            <v>8.42</v>
          </cell>
          <cell r="AH849">
            <v>5.2965336261439559E-11</v>
          </cell>
          <cell r="AK849">
            <v>13.536008266163735</v>
          </cell>
          <cell r="AL849">
            <v>7.2360082661637355</v>
          </cell>
          <cell r="AM849">
            <v>6.0260082661637355</v>
          </cell>
          <cell r="AN849">
            <v>10.276008266163737</v>
          </cell>
        </row>
        <row r="850">
          <cell r="N850">
            <v>8.43</v>
          </cell>
          <cell r="AH850">
            <v>5.4270734071484794E-11</v>
          </cell>
          <cell r="AK850">
            <v>13.555434304069333</v>
          </cell>
          <cell r="AL850">
            <v>7.2454343040693328</v>
          </cell>
          <cell r="AM850">
            <v>6.025434304069333</v>
          </cell>
          <cell r="AN850">
            <v>10.265434304069334</v>
          </cell>
        </row>
        <row r="851">
          <cell r="N851">
            <v>8.44</v>
          </cell>
          <cell r="AH851">
            <v>5.5606722998468712E-11</v>
          </cell>
          <cell r="AK851">
            <v>13.57487269790308</v>
          </cell>
          <cell r="AL851">
            <v>7.25487269790308</v>
          </cell>
          <cell r="AM851">
            <v>6.0248726979030796</v>
          </cell>
          <cell r="AN851">
            <v>10.254872697903082</v>
          </cell>
        </row>
        <row r="852">
          <cell r="N852">
            <v>8.4499999999999993</v>
          </cell>
          <cell r="AH852">
            <v>5.6974011868323975E-11</v>
          </cell>
          <cell r="AK852">
            <v>13.594323198290731</v>
          </cell>
          <cell r="AL852">
            <v>7.2643231982907306</v>
          </cell>
          <cell r="AM852">
            <v>6.0243231982907304</v>
          </cell>
          <cell r="AN852">
            <v>10.244323198290731</v>
          </cell>
        </row>
        <row r="853">
          <cell r="N853">
            <v>8.4600000000000009</v>
          </cell>
          <cell r="AH853">
            <v>5.8373326062252083E-11</v>
          </cell>
          <cell r="AK853">
            <v>13.61378556025625</v>
          </cell>
          <cell r="AL853">
            <v>7.2737855602562478</v>
          </cell>
          <cell r="AM853">
            <v>6.0237855602562469</v>
          </cell>
          <cell r="AN853">
            <v>10.233785560256246</v>
          </cell>
        </row>
        <row r="854">
          <cell r="N854">
            <v>8.4700000000000006</v>
          </cell>
          <cell r="AH854">
            <v>5.9805407901855483E-11</v>
          </cell>
          <cell r="AK854">
            <v>13.633259543173059</v>
          </cell>
          <cell r="AL854">
            <v>7.2832595431730578</v>
          </cell>
          <cell r="AM854">
            <v>6.0232595431730562</v>
          </cell>
          <cell r="AN854">
            <v>10.223259543173056</v>
          </cell>
        </row>
        <row r="855">
          <cell r="N855">
            <v>8.48</v>
          </cell>
          <cell r="AH855">
            <v>6.1271017043191919E-11</v>
          </cell>
          <cell r="AK855">
            <v>13.652744910714562</v>
          </cell>
          <cell r="AL855">
            <v>7.2927449107145597</v>
          </cell>
          <cell r="AM855">
            <v>6.0227449107145583</v>
          </cell>
          <cell r="AN855">
            <v>10.212744910714559</v>
          </cell>
        </row>
        <row r="856">
          <cell r="N856">
            <v>8.49</v>
          </cell>
          <cell r="AH856">
            <v>6.2770930879955227E-11</v>
          </cell>
          <cell r="AK856">
            <v>13.672241430803959</v>
          </cell>
          <cell r="AL856">
            <v>7.30224143080396</v>
          </cell>
          <cell r="AM856">
            <v>6.0222414308039607</v>
          </cell>
          <cell r="AN856">
            <v>10.202241430803962</v>
          </cell>
        </row>
        <row r="857">
          <cell r="N857">
            <v>8.5</v>
          </cell>
          <cell r="AH857">
            <v>6.4305944956000454E-11</v>
          </cell>
          <cell r="AK857">
            <v>13.691748875563514</v>
          </cell>
          <cell r="AL857">
            <v>7.3117488755635129</v>
          </cell>
          <cell r="AM857">
            <v>6.0217488755635138</v>
          </cell>
          <cell r="AN857">
            <v>10.191748875563515</v>
          </cell>
        </row>
        <row r="858">
          <cell r="N858">
            <v>8.51</v>
          </cell>
          <cell r="AH858">
            <v>6.587687338742681E-11</v>
          </cell>
          <cell r="AK858">
            <v>13.711267021263215</v>
          </cell>
          <cell r="AL858">
            <v>7.3212670212632149</v>
          </cell>
          <cell r="AM858">
            <v>6.021267021263216</v>
          </cell>
          <cell r="AN858">
            <v>10.181267021263217</v>
          </cell>
        </row>
        <row r="859">
          <cell r="N859">
            <v>8.52</v>
          </cell>
          <cell r="AH859">
            <v>6.7484549294446744E-11</v>
          </cell>
          <cell r="AK859">
            <v>13.730795648269057</v>
          </cell>
          <cell r="AL859">
            <v>7.3307956482690573</v>
          </cell>
          <cell r="AM859">
            <v>6.0207956482690577</v>
          </cell>
          <cell r="AN859">
            <v>10.17079564826906</v>
          </cell>
        </row>
        <row r="860">
          <cell r="N860">
            <v>8.5299999999999994</v>
          </cell>
          <cell r="AH860">
            <v>6.912982524326598E-11</v>
          </cell>
          <cell r="AK860">
            <v>13.750334540990863</v>
          </cell>
          <cell r="AL860">
            <v>7.340334540990864</v>
          </cell>
          <cell r="AM860">
            <v>6.0203345409908646</v>
          </cell>
          <cell r="AN860">
            <v>10.160334540990867</v>
          </cell>
        </row>
        <row r="861">
          <cell r="N861">
            <v>8.5399999999999991</v>
          </cell>
          <cell r="AH861">
            <v>7.0813573698209429E-11</v>
          </cell>
          <cell r="AK861">
            <v>13.769883487829807</v>
          </cell>
          <cell r="AL861">
            <v>7.3498834878298078</v>
          </cell>
          <cell r="AM861">
            <v>6.0198834878298086</v>
          </cell>
          <cell r="AN861">
            <v>10.149883487829809</v>
          </cell>
        </row>
        <row r="862">
          <cell r="N862">
            <v>8.5500000000000007</v>
          </cell>
          <cell r="AH862">
            <v>7.2536687484332107E-11</v>
          </cell>
          <cell r="AK862">
            <v>13.789442281125638</v>
          </cell>
          <cell r="AL862">
            <v>7.359442281125637</v>
          </cell>
          <cell r="AM862">
            <v>6.0194422811256363</v>
          </cell>
          <cell r="AN862">
            <v>10.139442281125636</v>
          </cell>
        </row>
        <row r="863">
          <cell r="N863">
            <v>8.56</v>
          </cell>
          <cell r="AH863">
            <v>7.4300080260758192E-11</v>
          </cell>
          <cell r="AK863">
            <v>13.809010717103686</v>
          </cell>
          <cell r="AL863">
            <v>7.3690107171036843</v>
          </cell>
          <cell r="AM863">
            <v>6.0190107171036837</v>
          </cell>
          <cell r="AN863">
            <v>10.129010717103684</v>
          </cell>
        </row>
        <row r="864">
          <cell r="N864">
            <v>8.57</v>
          </cell>
          <cell r="AH864">
            <v>7.6104687005001288E-11</v>
          </cell>
          <cell r="AK864">
            <v>13.828588595821719</v>
          </cell>
          <cell r="AL864">
            <v>7.3785885958217179</v>
          </cell>
          <cell r="AM864">
            <v>6.0185885958217176</v>
          </cell>
          <cell r="AN864">
            <v>10.118588595821716</v>
          </cell>
        </row>
        <row r="865">
          <cell r="N865">
            <v>8.58</v>
          </cell>
          <cell r="AH865">
            <v>7.7951464508517778E-11</v>
          </cell>
          <cell r="AK865">
            <v>13.848175721116665</v>
          </cell>
          <cell r="AL865">
            <v>7.3881757211166637</v>
          </cell>
          <cell r="AM865">
            <v>6.0181757211166627</v>
          </cell>
          <cell r="AN865">
            <v>10.108175721116663</v>
          </cell>
        </row>
        <row r="866">
          <cell r="N866">
            <v>8.59</v>
          </cell>
          <cell r="AH866">
            <v>7.9841391883757583E-11</v>
          </cell>
          <cell r="AK866">
            <v>13.867771900551269</v>
          </cell>
          <cell r="AL866">
            <v>7.3977719005512679</v>
          </cell>
          <cell r="AM866">
            <v>6.017771900551268</v>
          </cell>
          <cell r="AN866">
            <v>10.097771900551267</v>
          </cell>
        </row>
        <row r="867">
          <cell r="N867">
            <v>8.6</v>
          </cell>
          <cell r="AH867">
            <v>8.1775471082978911E-11</v>
          </cell>
          <cell r="AK867">
            <v>13.887376945360741</v>
          </cell>
          <cell r="AL867">
            <v>7.407376945360741</v>
          </cell>
          <cell r="AM867">
            <v>6.0173769453607413</v>
          </cell>
          <cell r="AN867">
            <v>10.087376945360743</v>
          </cell>
        </row>
        <row r="868">
          <cell r="N868">
            <v>8.61</v>
          </cell>
          <cell r="AH868">
            <v>8.3754727429102169E-11</v>
          </cell>
          <cell r="AK868">
            <v>13.90699067039942</v>
          </cell>
          <cell r="AL868">
            <v>7.4169906703994206</v>
          </cell>
          <cell r="AM868">
            <v>6.016990670399422</v>
          </cell>
          <cell r="AN868">
            <v>10.076990670399423</v>
          </cell>
        </row>
        <row r="869">
          <cell r="N869">
            <v>8.6199999999999992</v>
          </cell>
          <cell r="AH869">
            <v>8.5780210158879222E-11</v>
          </cell>
          <cell r="AK869">
            <v>13.926612894087501</v>
          </cell>
          <cell r="AL869">
            <v>7.4266128940875031</v>
          </cell>
          <cell r="AM869">
            <v>6.0166128940875039</v>
          </cell>
          <cell r="AN869">
            <v>10.066612894087505</v>
          </cell>
        </row>
        <row r="870">
          <cell r="N870">
            <v>8.6300000000000008</v>
          </cell>
          <cell r="AH870">
            <v>8.7852992978670167E-11</v>
          </cell>
          <cell r="AK870">
            <v>13.946243438357882</v>
          </cell>
          <cell r="AL870">
            <v>7.4362434383578808</v>
          </cell>
          <cell r="AM870">
            <v>6.0162434383578809</v>
          </cell>
          <cell r="AN870">
            <v>10.05624343835788</v>
          </cell>
        </row>
        <row r="871">
          <cell r="N871">
            <v>8.64</v>
          </cell>
          <cell r="AH871">
            <v>8.9974174633114211E-11</v>
          </cell>
          <cell r="AK871">
            <v>13.965882128603122</v>
          </cell>
          <cell r="AL871">
            <v>7.445882128603122</v>
          </cell>
          <cell r="AM871">
            <v>6.0158821286031214</v>
          </cell>
          <cell r="AN871">
            <v>10.045882128603122</v>
          </cell>
        </row>
        <row r="872">
          <cell r="N872">
            <v>8.65</v>
          </cell>
          <cell r="AH872">
            <v>9.2144879487001807E-11</v>
          </cell>
          <cell r="AK872">
            <v>13.985528793622633</v>
          </cell>
          <cell r="AL872">
            <v>7.4555287936226318</v>
          </cell>
          <cell r="AM872">
            <v>6.0155287936226314</v>
          </cell>
          <cell r="AN872">
            <v>10.035528793622632</v>
          </cell>
        </row>
        <row r="873">
          <cell r="N873">
            <v>8.66</v>
          </cell>
          <cell r="AH873">
            <v>9.4366258120646222E-11</v>
          </cell>
          <cell r="AK873">
            <v>14.005183265570029</v>
          </cell>
          <cell r="AL873">
            <v>7.4651832655700279</v>
          </cell>
          <cell r="AM873">
            <v>6.0151832655700277</v>
          </cell>
          <cell r="AN873">
            <v>10.025183265570028</v>
          </cell>
        </row>
        <row r="874">
          <cell r="N874">
            <v>8.67</v>
          </cell>
          <cell r="AH874">
            <v>9.6639487939074946E-11</v>
          </cell>
          <cell r="AK874">
            <v>14.024845379900752</v>
          </cell>
          <cell r="AL874">
            <v>7.474845379900751</v>
          </cell>
          <cell r="AM874">
            <v>6.0148453799007502</v>
          </cell>
          <cell r="AN874">
            <v>10.01484537990075</v>
          </cell>
        </row>
        <row r="875">
          <cell r="N875">
            <v>8.68</v>
          </cell>
          <cell r="AH875">
            <v>9.8965773795357803E-11</v>
          </cell>
          <cell r="AK875">
            <v>14.044514975319965</v>
          </cell>
          <cell r="AL875">
            <v>7.4845149753199633</v>
          </cell>
          <cell r="AM875">
            <v>6.0145149753199636</v>
          </cell>
          <cell r="AN875">
            <v>10.004514975319964</v>
          </cell>
        </row>
        <row r="876">
          <cell r="N876">
            <v>8.69</v>
          </cell>
          <cell r="AH876">
            <v>1.013463486284018E-10</v>
          </cell>
          <cell r="AK876">
            <v>14.064191893730744</v>
          </cell>
          <cell r="AL876">
            <v>7.4941918937307426</v>
          </cell>
          <cell r="AM876">
            <v>6.0141918937307421</v>
          </cell>
          <cell r="AN876">
            <v>9.9941918937307435</v>
          </cell>
        </row>
        <row r="877">
          <cell r="N877">
            <v>8.6999999999999993</v>
          </cell>
          <cell r="AH877">
            <v>1.0378247411554659E-10</v>
          </cell>
          <cell r="AK877">
            <v>14.083875980182601</v>
          </cell>
          <cell r="AL877">
            <v>7.5038759801826016</v>
          </cell>
          <cell r="AM877">
            <v>6.0138759801826032</v>
          </cell>
          <cell r="AN877">
            <v>9.9838759801826047</v>
          </cell>
        </row>
        <row r="878">
          <cell r="N878">
            <v>8.7100000000000009</v>
          </cell>
          <cell r="AH878">
            <v>1.0627544134030817E-10</v>
          </cell>
          <cell r="AK878">
            <v>14.103567082820383</v>
          </cell>
          <cell r="AL878">
            <v>7.5135670828203809</v>
          </cell>
          <cell r="AM878">
            <v>6.01356708282038</v>
          </cell>
          <cell r="AN878">
            <v>9.9735670828203791</v>
          </cell>
        </row>
        <row r="879">
          <cell r="N879">
            <v>8.7200000000000006</v>
          </cell>
          <cell r="AH879">
            <v>1.0882657147560977E-10</v>
          </cell>
          <cell r="AK879">
            <v>14.12326505283348</v>
          </cell>
          <cell r="AL879">
            <v>7.5232650528334792</v>
          </cell>
          <cell r="AM879">
            <v>6.0132650528334795</v>
          </cell>
          <cell r="AN879">
            <v>9.9632650528334796</v>
          </cell>
        </row>
        <row r="880">
          <cell r="N880">
            <v>8.73</v>
          </cell>
          <cell r="AH880">
            <v>1.1143721648288224E-10</v>
          </cell>
          <cell r="AK880">
            <v>14.142969744405541</v>
          </cell>
          <cell r="AL880">
            <v>7.5329697444055395</v>
          </cell>
          <cell r="AM880">
            <v>6.0129697444055399</v>
          </cell>
          <cell r="AN880">
            <v>9.9529697444055412</v>
          </cell>
        </row>
        <row r="881">
          <cell r="N881">
            <v>8.74</v>
          </cell>
          <cell r="AH881">
            <v>1.1410875982737279E-10</v>
          </cell>
          <cell r="AK881">
            <v>14.162681014664502</v>
          </cell>
          <cell r="AL881">
            <v>7.5426810146645016</v>
          </cell>
          <cell r="AM881">
            <v>6.0126810146645022</v>
          </cell>
          <cell r="AN881">
            <v>9.9426810146645028</v>
          </cell>
        </row>
        <row r="882">
          <cell r="N882">
            <v>8.75</v>
          </cell>
          <cell r="AH882">
            <v>1.1684261721006036E-10</v>
          </cell>
          <cell r="AK882">
            <v>14.182398723633124</v>
          </cell>
          <cell r="AL882">
            <v>7.5523987236331234</v>
          </cell>
          <cell r="AM882">
            <v>6.0123987236331242</v>
          </cell>
          <cell r="AN882">
            <v>9.9323987236331241</v>
          </cell>
        </row>
        <row r="883">
          <cell r="N883">
            <v>8.76</v>
          </cell>
          <cell r="AH883">
            <v>1.1964023731655141E-10</v>
          </cell>
          <cell r="AK883">
            <v>14.202122734179948</v>
          </cell>
          <cell r="AL883">
            <v>7.5621227341799484</v>
          </cell>
          <cell r="AM883">
            <v>6.0121227341799486</v>
          </cell>
          <cell r="AN883">
            <v>9.9221227341799487</v>
          </cell>
        </row>
        <row r="884">
          <cell r="N884">
            <v>8.77</v>
          </cell>
          <cell r="AH884">
            <v>1.2250310258335148E-10</v>
          </cell>
          <cell r="AK884">
            <v>14.221852911970744</v>
          </cell>
          <cell r="AL884">
            <v>7.5718529119707449</v>
          </cell>
          <cell r="AM884">
            <v>6.0118529119707453</v>
          </cell>
          <cell r="AN884">
            <v>9.9118529119707457</v>
          </cell>
        </row>
        <row r="885">
          <cell r="N885">
            <v>8.7799999999999994</v>
          </cell>
          <cell r="AH885">
            <v>1.2543272998191492E-10</v>
          </cell>
          <cell r="AK885">
            <v>14.241589125420434</v>
          </cell>
          <cell r="AL885">
            <v>7.5815891254204342</v>
          </cell>
          <cell r="AM885">
            <v>6.0115891254204339</v>
          </cell>
          <cell r="AN885">
            <v>9.9015891254204345</v>
          </cell>
        </row>
        <row r="886">
          <cell r="N886">
            <v>8.7899999999999991</v>
          </cell>
          <cell r="AH886">
            <v>1.2843067182088426E-10</v>
          </cell>
          <cell r="AK886">
            <v>14.261331245645515</v>
          </cell>
          <cell r="AL886">
            <v>7.5913312456455149</v>
          </cell>
          <cell r="AM886">
            <v>6.0113312456455157</v>
          </cell>
          <cell r="AN886">
            <v>9.8913312456455156</v>
          </cell>
        </row>
        <row r="887">
          <cell r="N887">
            <v>8.8000000000000007</v>
          </cell>
          <cell r="AH887">
            <v>1.3149851656694004E-10</v>
          </cell>
          <cell r="AK887">
            <v>14.28107914641701</v>
          </cell>
          <cell r="AL887">
            <v>7.6010791464170087</v>
          </cell>
          <cell r="AM887">
            <v>6.0110791464170079</v>
          </cell>
          <cell r="AN887">
            <v>9.881079146417008</v>
          </cell>
        </row>
        <row r="888">
          <cell r="N888">
            <v>8.81</v>
          </cell>
          <cell r="AH888">
            <v>1.3463788968468844E-10</v>
          </cell>
          <cell r="AK888">
            <v>14.300832704113917</v>
          </cell>
          <cell r="AL888">
            <v>7.610832704113915</v>
          </cell>
          <cell r="AM888">
            <v>6.0108327041139136</v>
          </cell>
          <cell r="AN888">
            <v>9.8708327041139121</v>
          </cell>
        </row>
        <row r="889">
          <cell r="N889">
            <v>8.82</v>
          </cell>
          <cell r="AH889">
            <v>1.3785045449603445E-10</v>
          </cell>
          <cell r="AK889">
            <v>14.320591797677217</v>
          </cell>
          <cell r="AL889">
            <v>7.6205917976772168</v>
          </cell>
          <cell r="AM889">
            <v>6.0105917976772165</v>
          </cell>
          <cell r="AN889">
            <v>9.8605917976772179</v>
          </cell>
        </row>
        <row r="890">
          <cell r="N890">
            <v>8.83</v>
          </cell>
          <cell r="AH890">
            <v>1.4113791305948322E-10</v>
          </cell>
          <cell r="AK890">
            <v>14.340356308564427</v>
          </cell>
          <cell r="AL890">
            <v>7.6303563085644264</v>
          </cell>
          <cell r="AM890">
            <v>6.0103563085644272</v>
          </cell>
          <cell r="AN890">
            <v>9.8503563085644288</v>
          </cell>
        </row>
        <row r="891">
          <cell r="N891">
            <v>8.84</v>
          </cell>
          <cell r="AH891">
            <v>1.4450200706983066E-10</v>
          </cell>
          <cell r="AK891">
            <v>14.360126120704672</v>
          </cell>
          <cell r="AL891">
            <v>7.6401261207046725</v>
          </cell>
          <cell r="AM891">
            <v>6.0101261207046726</v>
          </cell>
          <cell r="AN891">
            <v>9.8401261207046744</v>
          </cell>
        </row>
        <row r="892">
          <cell r="N892">
            <v>8.85</v>
          </cell>
          <cell r="AH892">
            <v>1.4794451877872062E-10</v>
          </cell>
          <cell r="AK892">
            <v>14.37990112045436</v>
          </cell>
          <cell r="AL892">
            <v>7.6499011204543592</v>
          </cell>
          <cell r="AM892">
            <v>6.0099011204543595</v>
          </cell>
          <cell r="AN892">
            <v>9.8299011204543607</v>
          </cell>
        </row>
        <row r="893">
          <cell r="N893">
            <v>8.86</v>
          </cell>
          <cell r="AH893">
            <v>1.514672719365441E-10</v>
          </cell>
          <cell r="AK893">
            <v>14.399681196553388</v>
          </cell>
          <cell r="AL893">
            <v>7.6596811965533886</v>
          </cell>
          <cell r="AM893">
            <v>6.0096811965533892</v>
          </cell>
          <cell r="AN893">
            <v>9.8196811965533897</v>
          </cell>
        </row>
        <row r="894">
          <cell r="N894">
            <v>8.8699999999999992</v>
          </cell>
          <cell r="AH894">
            <v>1.5507213275617608E-10</v>
          </cell>
          <cell r="AK894">
            <v>14.419466240081956</v>
          </cell>
          <cell r="AL894">
            <v>7.6694662400819551</v>
          </cell>
          <cell r="AM894">
            <v>6.0094662400819558</v>
          </cell>
          <cell r="AN894">
            <v>9.8094662400819566</v>
          </cell>
        </row>
        <row r="895">
          <cell r="N895">
            <v>8.8800000000000008</v>
          </cell>
          <cell r="AH895">
            <v>1.5876101089905351E-10</v>
          </cell>
          <cell r="AK895">
            <v>14.43925614441792</v>
          </cell>
          <cell r="AL895">
            <v>7.6792561444179182</v>
          </cell>
          <cell r="AM895">
            <v>6.0092561444179173</v>
          </cell>
          <cell r="AN895">
            <v>9.7992561444179174</v>
          </cell>
        </row>
        <row r="896">
          <cell r="N896">
            <v>8.89</v>
          </cell>
          <cell r="AH896">
            <v>1.6253586048410753E-10</v>
          </cell>
          <cell r="AK896">
            <v>14.45905080519475</v>
          </cell>
          <cell r="AL896">
            <v>7.6890508051947482</v>
          </cell>
          <cell r="AM896">
            <v>6.0090508051947467</v>
          </cell>
          <cell r="AN896">
            <v>9.789050805194746</v>
          </cell>
        </row>
        <row r="897">
          <cell r="N897">
            <v>8.9</v>
          </cell>
          <cell r="AH897">
            <v>1.6639868112008493E-10</v>
          </cell>
          <cell r="AK897">
            <v>14.478850120260077</v>
          </cell>
          <cell r="AL897">
            <v>7.6988501202600759</v>
          </cell>
          <cell r="AM897">
            <v>6.0088501202600746</v>
          </cell>
          <cell r="AN897">
            <v>9.7788501202600742</v>
          </cell>
        </row>
        <row r="898">
          <cell r="N898">
            <v>8.91</v>
          </cell>
          <cell r="AH898">
            <v>1.7035151896178634E-10</v>
          </cell>
          <cell r="AK898">
            <v>14.498653989634814</v>
          </cell>
          <cell r="AL898">
            <v>7.7086539896348132</v>
          </cell>
          <cell r="AM898">
            <v>6.008653989634813</v>
          </cell>
          <cell r="AN898">
            <v>9.7686539896348119</v>
          </cell>
        </row>
        <row r="899">
          <cell r="N899">
            <v>8.92</v>
          </cell>
          <cell r="AH899">
            <v>1.7439646779078218E-10</v>
          </cell>
          <cell r="AK899">
            <v>14.51846231547287</v>
          </cell>
          <cell r="AL899">
            <v>7.7184623154728706</v>
          </cell>
          <cell r="AM899">
            <v>6.0084623154728716</v>
          </cell>
          <cell r="AN899">
            <v>9.7584623154728725</v>
          </cell>
        </row>
        <row r="900">
          <cell r="N900">
            <v>8.93</v>
          </cell>
          <cell r="AH900">
            <v>1.7853567012116914E-10</v>
          </cell>
          <cell r="AK900">
            <v>14.538275002021468</v>
          </cell>
          <cell r="AL900">
            <v>7.7282750020214683</v>
          </cell>
          <cell r="AM900">
            <v>6.0082750020214695</v>
          </cell>
          <cell r="AN900">
            <v>9.7482750020214706</v>
          </cell>
        </row>
        <row r="901">
          <cell r="N901">
            <v>8.94</v>
          </cell>
          <cell r="AH901">
            <v>1.8277131833093561E-10</v>
          </cell>
          <cell r="AK901">
            <v>14.558091955582034</v>
          </cell>
          <cell r="AL901">
            <v>7.7380919555820347</v>
          </cell>
          <cell r="AM901">
            <v>6.008091955582036</v>
          </cell>
          <cell r="AN901">
            <v>9.7380919555820373</v>
          </cell>
        </row>
        <row r="902">
          <cell r="N902">
            <v>8.9499999999999993</v>
          </cell>
          <cell r="AH902">
            <v>1.871056558195394E-10</v>
          </cell>
          <cell r="AK902">
            <v>14.577913084471703</v>
          </cell>
          <cell r="AL902">
            <v>7.7479130844717039</v>
          </cell>
          <cell r="AM902">
            <v>6.0079130844717046</v>
          </cell>
          <cell r="AN902">
            <v>9.727913084471707</v>
          </cell>
        </row>
        <row r="903">
          <cell r="N903">
            <v>8.9600000000000009</v>
          </cell>
          <cell r="AH903">
            <v>1.9154097819229171E-10</v>
          </cell>
          <cell r="AK903">
            <v>14.597738298985405</v>
          </cell>
          <cell r="AL903">
            <v>7.7577382989854051</v>
          </cell>
          <cell r="AM903">
            <v>6.0077382989854042</v>
          </cell>
          <cell r="AN903">
            <v>9.7177382989854042</v>
          </cell>
        </row>
        <row r="904">
          <cell r="N904">
            <v>8.9700000000000006</v>
          </cell>
          <cell r="AH904">
            <v>1.9607963447216399E-10</v>
          </cell>
          <cell r="AK904">
            <v>14.617567511358541</v>
          </cell>
          <cell r="AL904">
            <v>7.7675675113585401</v>
          </cell>
          <cell r="AM904">
            <v>6.0075675113585394</v>
          </cell>
          <cell r="AN904">
            <v>9.7075675113585387</v>
          </cell>
        </row>
        <row r="905">
          <cell r="N905">
            <v>8.98</v>
          </cell>
          <cell r="AH905">
            <v>2.0072402833965934E-10</v>
          </cell>
          <cell r="AK905">
            <v>14.637400635730264</v>
          </cell>
          <cell r="AL905">
            <v>7.7774006357302641</v>
          </cell>
          <cell r="AM905">
            <v>6.0074006357302636</v>
          </cell>
          <cell r="AN905">
            <v>9.6974006357302631</v>
          </cell>
        </row>
        <row r="906">
          <cell r="N906">
            <v>8.99</v>
          </cell>
          <cell r="AH906">
            <v>2.0547661940137879E-10</v>
          </cell>
          <cell r="AK906">
            <v>14.657237588107348</v>
          </cell>
          <cell r="AL906">
            <v>7.787237588107347</v>
          </cell>
          <cell r="AM906">
            <v>6.0072375881073468</v>
          </cell>
          <cell r="AN906">
            <v>9.6872375881073474</v>
          </cell>
        </row>
        <row r="907">
          <cell r="N907">
            <v>9</v>
          </cell>
          <cell r="AH907">
            <v>2.1033992448795449E-10</v>
          </cell>
          <cell r="AK907">
            <v>14.677078286328625</v>
          </cell>
          <cell r="AL907">
            <v>7.7970782863286248</v>
          </cell>
          <cell r="AM907">
            <v>6.0070782863286256</v>
          </cell>
          <cell r="AN907">
            <v>9.6770782863286264</v>
          </cell>
        </row>
        <row r="908">
          <cell r="N908">
            <v>9.01</v>
          </cell>
          <cell r="AH908">
            <v>2.1531651898202177E-10</v>
          </cell>
          <cell r="AK908">
            <v>14.696922650030045</v>
          </cell>
          <cell r="AL908">
            <v>7.8069226500300442</v>
          </cell>
          <cell r="AM908">
            <v>6.0069226500300434</v>
          </cell>
          <cell r="AN908">
            <v>9.6669226500300436</v>
          </cell>
        </row>
        <row r="909">
          <cell r="N909">
            <v>9.02</v>
          </cell>
          <cell r="AH909">
            <v>2.2040903817691149E-10</v>
          </cell>
          <cell r="AK909">
            <v>14.71677060061028</v>
          </cell>
          <cell r="AL909">
            <v>7.8167706006102788</v>
          </cell>
          <cell r="AM909">
            <v>6.0067706006102783</v>
          </cell>
          <cell r="AN909">
            <v>9.6567706006102778</v>
          </cell>
        </row>
        <row r="910">
          <cell r="N910">
            <v>9.0299999999999994</v>
          </cell>
          <cell r="AH910">
            <v>2.2562017866678691E-10</v>
          </cell>
          <cell r="AK910">
            <v>14.736622061196941</v>
          </cell>
          <cell r="AL910">
            <v>7.826622061196943</v>
          </cell>
          <cell r="AM910">
            <v>6.0066220611969445</v>
          </cell>
          <cell r="AN910">
            <v>9.6466220611969469</v>
          </cell>
        </row>
        <row r="911">
          <cell r="N911">
            <v>9.0399999999999991</v>
          </cell>
          <cell r="AH911">
            <v>2.3095269976893208E-10</v>
          </cell>
          <cell r="AK911">
            <v>14.756476956613374</v>
          </cell>
          <cell r="AL911">
            <v>7.8364769566133763</v>
          </cell>
          <cell r="AM911">
            <v>6.0064769566133771</v>
          </cell>
          <cell r="AN911">
            <v>9.6364769566133788</v>
          </cell>
        </row>
        <row r="912">
          <cell r="N912">
            <v>9.0500000000000007</v>
          </cell>
          <cell r="AH912">
            <v>2.3640942497893025E-10</v>
          </cell>
          <cell r="AK912">
            <v>14.776335213345995</v>
          </cell>
          <cell r="AL912">
            <v>7.846335213345994</v>
          </cell>
          <cell r="AM912">
            <v>6.0063352133459942</v>
          </cell>
          <cell r="AN912">
            <v>9.6263352133459943</v>
          </cell>
        </row>
        <row r="913">
          <cell r="N913">
            <v>9.06</v>
          </cell>
          <cell r="AH913">
            <v>2.4199324345949454E-10</v>
          </cell>
          <cell r="AK913">
            <v>14.79619675951222</v>
          </cell>
          <cell r="AL913">
            <v>7.85619675951222</v>
          </cell>
          <cell r="AM913">
            <v>6.0061967595122194</v>
          </cell>
          <cell r="AN913">
            <v>9.6161967595122206</v>
          </cell>
        </row>
        <row r="914">
          <cell r="N914">
            <v>9.07</v>
          </cell>
          <cell r="AH914">
            <v>2.4770711156372427E-10</v>
          </cell>
          <cell r="AK914">
            <v>14.816061524828989</v>
          </cell>
          <cell r="AL914">
            <v>7.8660615248289876</v>
          </cell>
          <cell r="AM914">
            <v>6.0060615248289881</v>
          </cell>
          <cell r="AN914">
            <v>9.6060615248289878</v>
          </cell>
        </row>
        <row r="915">
          <cell r="N915">
            <v>9.08</v>
          </cell>
          <cell r="AH915">
            <v>2.5355405439356503E-10</v>
          </cell>
          <cell r="AK915">
            <v>14.835929440581795</v>
          </cell>
          <cell r="AL915">
            <v>7.8759294405817952</v>
          </cell>
          <cell r="AM915">
            <v>6.0059294405817951</v>
          </cell>
          <cell r="AN915">
            <v>9.595929440581795</v>
          </cell>
        </row>
        <row r="916">
          <cell r="N916">
            <v>9.09</v>
          </cell>
          <cell r="AH916">
            <v>2.5953716739428778E-10</v>
          </cell>
          <cell r="AK916">
            <v>14.855800439594326</v>
          </cell>
          <cell r="AL916">
            <v>7.885800439594326</v>
          </cell>
          <cell r="AM916">
            <v>6.0058004395943261</v>
          </cell>
          <cell r="AN916">
            <v>9.5858004395943261</v>
          </cell>
        </row>
        <row r="917">
          <cell r="N917">
            <v>9.1</v>
          </cell>
          <cell r="AH917">
            <v>2.6565961798581361E-10</v>
          </cell>
          <cell r="AK917">
            <v>14.875674456198619</v>
          </cell>
          <cell r="AL917">
            <v>7.8956744561986181</v>
          </cell>
          <cell r="AM917">
            <v>6.0056744561986184</v>
          </cell>
          <cell r="AN917">
            <v>9.5756744561986196</v>
          </cell>
        </row>
        <row r="918">
          <cell r="N918">
            <v>9.11</v>
          </cell>
          <cell r="AH918">
            <v>2.7192464723172258E-10</v>
          </cell>
          <cell r="AK918">
            <v>14.895551426205788</v>
          </cell>
          <cell r="AL918">
            <v>7.9055514262057889</v>
          </cell>
          <cell r="AM918">
            <v>6.0055514262057885</v>
          </cell>
          <cell r="AN918">
            <v>9.5655514262057899</v>
          </cell>
        </row>
        <row r="919">
          <cell r="N919">
            <v>9.1199999999999992</v>
          </cell>
          <cell r="AH919">
            <v>2.7833557154681369E-10</v>
          </cell>
          <cell r="AK919">
            <v>14.915431286877297</v>
          </cell>
          <cell r="AL919">
            <v>7.9154312868772969</v>
          </cell>
          <cell r="AM919">
            <v>6.0054312868772977</v>
          </cell>
          <cell r="AN919">
            <v>9.5554312868772975</v>
          </cell>
        </row>
        <row r="920">
          <cell r="N920">
            <v>9.1300000000000008</v>
          </cell>
          <cell r="AH920">
            <v>2.8489578444409762E-10</v>
          </cell>
          <cell r="AK920">
            <v>14.935313976896756</v>
          </cell>
          <cell r="AL920">
            <v>7.9253139768967538</v>
          </cell>
          <cell r="AM920">
            <v>6.0053139768967521</v>
          </cell>
          <cell r="AN920">
            <v>9.5453139768967521</v>
          </cell>
        </row>
        <row r="921">
          <cell r="N921">
            <v>9.14</v>
          </cell>
          <cell r="AH921">
            <v>2.9160875832211898E-10</v>
          </cell>
          <cell r="AK921">
            <v>14.955199436342252</v>
          </cell>
          <cell r="AL921">
            <v>7.9351994363422493</v>
          </cell>
          <cell r="AM921">
            <v>6.0051994363422478</v>
          </cell>
          <cell r="AN921">
            <v>9.5351994363422481</v>
          </cell>
        </row>
        <row r="922">
          <cell r="N922">
            <v>9.15</v>
          </cell>
          <cell r="AH922">
            <v>2.9847804629354304E-10</v>
          </cell>
          <cell r="AK922">
            <v>14.975087606659233</v>
          </cell>
          <cell r="AL922">
            <v>7.945087606659234</v>
          </cell>
          <cell r="AM922">
            <v>6.0050876066592345</v>
          </cell>
          <cell r="AN922">
            <v>9.525087606659234</v>
          </cell>
        </row>
        <row r="923">
          <cell r="N923">
            <v>9.16</v>
          </cell>
          <cell r="AH923">
            <v>3.0550728405593878E-10</v>
          </cell>
          <cell r="AK923">
            <v>14.994978430633905</v>
          </cell>
          <cell r="AL923">
            <v>7.9549784306339042</v>
          </cell>
          <cell r="AM923">
            <v>6.0049784306339049</v>
          </cell>
          <cell r="AN923">
            <v>9.5149784306339047</v>
          </cell>
        </row>
        <row r="924">
          <cell r="N924">
            <v>9.17</v>
          </cell>
          <cell r="AH924">
            <v>3.127001918057198E-10</v>
          </cell>
          <cell r="AK924">
            <v>15.014871852367106</v>
          </cell>
          <cell r="AL924">
            <v>7.9648718523671072</v>
          </cell>
          <cell r="AM924">
            <v>6.0048718523671072</v>
          </cell>
          <cell r="AN924">
            <v>9.5048718523671081</v>
          </cell>
        </row>
        <row r="925">
          <cell r="N925">
            <v>9.18</v>
          </cell>
          <cell r="AH925">
            <v>3.2006057619624188E-10</v>
          </cell>
          <cell r="AK925">
            <v>15.034767817248763</v>
          </cell>
          <cell r="AL925">
            <v>7.9747678172487637</v>
          </cell>
          <cell r="AM925">
            <v>6.004767817248764</v>
          </cell>
          <cell r="AN925">
            <v>9.494767817248766</v>
          </cell>
        </row>
        <row r="926">
          <cell r="N926">
            <v>9.19</v>
          </cell>
          <cell r="AH926">
            <v>3.275923323410572E-10</v>
          </cell>
          <cell r="AK926">
            <v>15.054666271932799</v>
          </cell>
          <cell r="AL926">
            <v>7.9846662719327997</v>
          </cell>
          <cell r="AM926">
            <v>6.0046662719328001</v>
          </cell>
          <cell r="AN926">
            <v>9.4846662719328005</v>
          </cell>
        </row>
        <row r="927">
          <cell r="N927">
            <v>9.1999999999999993</v>
          </cell>
          <cell r="AH927">
            <v>3.3529944586335227E-10</v>
          </cell>
          <cell r="AK927">
            <v>15.074567164312565</v>
          </cell>
          <cell r="AL927">
            <v>7.9945671643125662</v>
          </cell>
          <cell r="AM927">
            <v>6.004567164312566</v>
          </cell>
          <cell r="AN927">
            <v>9.4745671643125675</v>
          </cell>
        </row>
        <row r="928">
          <cell r="N928">
            <v>9.2100000000000009</v>
          </cell>
          <cell r="AH928">
            <v>3.4318599499263057E-10</v>
          </cell>
          <cell r="AK928">
            <v>15.094470443496771</v>
          </cell>
          <cell r="AL928">
            <v>8.0044704434967713</v>
          </cell>
          <cell r="AM928">
            <v>6.0044704434967695</v>
          </cell>
          <cell r="AN928">
            <v>9.4644704434967686</v>
          </cell>
        </row>
        <row r="929">
          <cell r="N929">
            <v>9.2200000000000006</v>
          </cell>
          <cell r="AH929">
            <v>3.5125615270970565E-10</v>
          </cell>
          <cell r="AK929">
            <v>15.114376059785881</v>
          </cell>
          <cell r="AL929">
            <v>8.0143760597858797</v>
          </cell>
          <cell r="AM929">
            <v>6.0043760597858782</v>
          </cell>
          <cell r="AN929">
            <v>9.4543760597858775</v>
          </cell>
        </row>
        <row r="930">
          <cell r="N930">
            <v>9.23</v>
          </cell>
          <cell r="AH930">
            <v>3.5951418894112443E-10</v>
          </cell>
          <cell r="AK930">
            <v>15.134283964649025</v>
          </cell>
          <cell r="AL930">
            <v>8.0242839646490243</v>
          </cell>
          <cell r="AM930">
            <v>6.0042839646490229</v>
          </cell>
          <cell r="AN930">
            <v>9.4442839646490224</v>
          </cell>
        </row>
        <row r="931">
          <cell r="N931">
            <v>9.24</v>
          </cell>
          <cell r="AH931">
            <v>3.6796447280412165E-10</v>
          </cell>
          <cell r="AK931">
            <v>15.154194110701365</v>
          </cell>
          <cell r="AL931">
            <v>8.0341941107013639</v>
          </cell>
          <cell r="AM931">
            <v>6.0041941107013628</v>
          </cell>
          <cell r="AN931">
            <v>9.4341941107013625</v>
          </cell>
        </row>
        <row r="932">
          <cell r="N932">
            <v>9.25</v>
          </cell>
          <cell r="AH932">
            <v>3.7661147490327271E-10</v>
          </cell>
          <cell r="AK932">
            <v>15.174106451681936</v>
          </cell>
          <cell r="AL932">
            <v>8.0441064516819374</v>
          </cell>
          <cell r="AM932">
            <v>6.0041064516819374</v>
          </cell>
          <cell r="AN932">
            <v>9.4241064516819382</v>
          </cell>
        </row>
        <row r="933">
          <cell r="N933">
            <v>9.26</v>
          </cell>
          <cell r="AH933">
            <v>3.8545976968001996E-10</v>
          </cell>
          <cell r="AK933">
            <v>15.194020942431971</v>
          </cell>
          <cell r="AL933">
            <v>8.0540209424319702</v>
          </cell>
          <cell r="AM933">
            <v>6.0040209424319713</v>
          </cell>
          <cell r="AN933">
            <v>9.4140209424319714</v>
          </cell>
        </row>
        <row r="934">
          <cell r="N934">
            <v>9.27</v>
          </cell>
          <cell r="AH934">
            <v>3.9451403781625696E-10</v>
          </cell>
          <cell r="AK934">
            <v>15.213937538873642</v>
          </cell>
          <cell r="AL934">
            <v>8.0639375388736418</v>
          </cell>
          <cell r="AM934">
            <v>6.0039375388736431</v>
          </cell>
          <cell r="AN934">
            <v>9.4039375388736435</v>
          </cell>
        </row>
        <row r="935">
          <cell r="N935">
            <v>9.2799999999999994</v>
          </cell>
          <cell r="AH935">
            <v>4.0377906869322572E-10</v>
          </cell>
          <cell r="AK935">
            <v>15.233856197989311</v>
          </cell>
          <cell r="AL935">
            <v>8.0738561979893113</v>
          </cell>
          <cell r="AM935">
            <v>6.0038561979893128</v>
          </cell>
          <cell r="AN935">
            <v>9.3938561979893134</v>
          </cell>
        </row>
        <row r="936">
          <cell r="N936">
            <v>9.2899999999999991</v>
          </cell>
          <cell r="AH936">
            <v>4.1325976290695999E-10</v>
          </cell>
          <cell r="AK936">
            <v>15.25377687780119</v>
          </cell>
          <cell r="AL936">
            <v>8.0837768778011903</v>
          </cell>
          <cell r="AM936">
            <v>6.003776877801192</v>
          </cell>
          <cell r="AN936">
            <v>9.3837768778011927</v>
          </cell>
        </row>
        <row r="937">
          <cell r="N937">
            <v>9.3000000000000007</v>
          </cell>
          <cell r="AH937">
            <v>4.2296113484157045E-10</v>
          </cell>
          <cell r="AK937">
            <v>15.273699537351456</v>
          </cell>
          <cell r="AL937">
            <v>8.0936995373514549</v>
          </cell>
          <cell r="AM937">
            <v>6.0036995373514541</v>
          </cell>
          <cell r="AN937">
            <v>9.3736995373514542</v>
          </cell>
        </row>
        <row r="938">
          <cell r="N938">
            <v>9.31</v>
          </cell>
          <cell r="AH938">
            <v>4.3288831530167001E-10</v>
          </cell>
          <cell r="AK938">
            <v>15.293624136682791</v>
          </cell>
          <cell r="AL938">
            <v>8.1036241366827895</v>
          </cell>
          <cell r="AM938">
            <v>6.0036241366827889</v>
          </cell>
          <cell r="AN938">
            <v>9.3636241366827893</v>
          </cell>
        </row>
        <row r="939">
          <cell r="N939">
            <v>9.32</v>
          </cell>
          <cell r="AH939">
            <v>4.4304655420530447E-10</v>
          </cell>
          <cell r="AK939">
            <v>15.313550636819381</v>
          </cell>
          <cell r="AL939">
            <v>8.1135506368193795</v>
          </cell>
          <cell r="AM939">
            <v>6.0035506368193783</v>
          </cell>
          <cell r="AN939">
            <v>9.3535506368193779</v>
          </cell>
        </row>
        <row r="940">
          <cell r="N940">
            <v>9.33</v>
          </cell>
          <cell r="AH940">
            <v>4.534412233387264E-10</v>
          </cell>
          <cell r="AK940">
            <v>15.333478999748307</v>
          </cell>
          <cell r="AL940">
            <v>8.1234789997483059</v>
          </cell>
          <cell r="AM940">
            <v>6.0034789997483058</v>
          </cell>
          <cell r="AN940">
            <v>9.3434789997483048</v>
          </cell>
        </row>
        <row r="941">
          <cell r="N941">
            <v>9.34</v>
          </cell>
          <cell r="AH941">
            <v>4.6407781917443644E-10</v>
          </cell>
          <cell r="AK941">
            <v>15.353409188401375</v>
          </cell>
          <cell r="AL941">
            <v>8.1334091884013748</v>
          </cell>
          <cell r="AM941">
            <v>6.0034091884013749</v>
          </cell>
          <cell r="AN941">
            <v>9.3334091884013741</v>
          </cell>
        </row>
        <row r="942">
          <cell r="N942">
            <v>9.35</v>
          </cell>
          <cell r="AH942">
            <v>4.7496196575390869E-10</v>
          </cell>
          <cell r="AK942">
            <v>15.373341166637349</v>
          </cell>
          <cell r="AL942">
            <v>8.1433411666373505</v>
          </cell>
          <cell r="AM942">
            <v>6.0033411666373508</v>
          </cell>
          <cell r="AN942">
            <v>9.323341166637352</v>
          </cell>
        </row>
        <row r="943">
          <cell r="N943">
            <v>9.36</v>
          </cell>
          <cell r="AH943">
            <v>4.8609941763647803E-10</v>
          </cell>
          <cell r="AK943">
            <v>15.393274899224602</v>
          </cell>
          <cell r="AL943">
            <v>8.153274899224602</v>
          </cell>
          <cell r="AM943">
            <v>6.0032748992246034</v>
          </cell>
          <cell r="AN943">
            <v>9.3132748992246057</v>
          </cell>
        </row>
        <row r="944">
          <cell r="N944">
            <v>9.3699999999999992</v>
          </cell>
          <cell r="AH944">
            <v>4.9749606291585458E-10</v>
          </cell>
          <cell r="AK944">
            <v>15.413210351824151</v>
          </cell>
          <cell r="AL944">
            <v>8.1632103518241514</v>
          </cell>
          <cell r="AM944">
            <v>6.0032103518241531</v>
          </cell>
          <cell r="AN944">
            <v>9.3032103518241556</v>
          </cell>
        </row>
        <row r="945">
          <cell r="N945">
            <v>9.3800000000000008</v>
          </cell>
          <cell r="AH945">
            <v>5.0915792630582659E-10</v>
          </cell>
          <cell r="AK945">
            <v>15.433147490973116</v>
          </cell>
          <cell r="AL945">
            <v>8.1731474909731165</v>
          </cell>
          <cell r="AM945">
            <v>6.0031474909731157</v>
          </cell>
          <cell r="AN945">
            <v>9.2931474909731158</v>
          </cell>
        </row>
        <row r="946">
          <cell r="N946">
            <v>9.39</v>
          </cell>
          <cell r="AH946">
            <v>5.2109117229668046E-10</v>
          </cell>
          <cell r="AK946">
            <v>15.453086284068537</v>
          </cell>
          <cell r="AL946">
            <v>8.183086284068537</v>
          </cell>
          <cell r="AM946">
            <v>6.0030862840685355</v>
          </cell>
          <cell r="AN946">
            <v>9.2830862840685366</v>
          </cell>
        </row>
        <row r="947">
          <cell r="N947">
            <v>9.4</v>
          </cell>
          <cell r="AH947">
            <v>5.333021083839606E-10</v>
          </cell>
          <cell r="AK947">
            <v>15.473026699351609</v>
          </cell>
          <cell r="AL947">
            <v>8.1930266993516074</v>
          </cell>
          <cell r="AM947">
            <v>6.003026699351607</v>
          </cell>
          <cell r="AN947">
            <v>9.2730266993516075</v>
          </cell>
        </row>
        <row r="948">
          <cell r="N948">
            <v>9.41</v>
          </cell>
          <cell r="AH948">
            <v>5.4579718837116692E-10</v>
          </cell>
          <cell r="AK948">
            <v>15.492968705892272</v>
          </cell>
          <cell r="AL948">
            <v>8.2029687058922711</v>
          </cell>
          <cell r="AM948">
            <v>6.0029687058922718</v>
          </cell>
          <cell r="AN948">
            <v>9.2629687058922716</v>
          </cell>
        </row>
        <row r="949">
          <cell r="N949">
            <v>9.42</v>
          </cell>
          <cell r="AH949">
            <v>5.5858301574807561E-10</v>
          </cell>
          <cell r="AK949">
            <v>15.512912273574198</v>
          </cell>
          <cell r="AL949">
            <v>8.2129122735741991</v>
          </cell>
          <cell r="AM949">
            <v>6.0029122735741982</v>
          </cell>
          <cell r="AN949">
            <v>9.2529122735741982</v>
          </cell>
        </row>
        <row r="950">
          <cell r="N950">
            <v>9.43</v>
          </cell>
          <cell r="AH950">
            <v>5.7166634714637457E-10</v>
          </cell>
          <cell r="AK950">
            <v>15.532857373080125</v>
          </cell>
          <cell r="AL950">
            <v>8.2228573730801244</v>
          </cell>
          <cell r="AM950">
            <v>6.0028573730801238</v>
          </cell>
          <cell r="AN950">
            <v>9.242857373080124</v>
          </cell>
        </row>
        <row r="951">
          <cell r="N951">
            <v>9.44</v>
          </cell>
          <cell r="AH951">
            <v>5.8505409587434811E-10</v>
          </cell>
          <cell r="AK951">
            <v>15.552803975877566</v>
          </cell>
          <cell r="AL951">
            <v>8.232803975877566</v>
          </cell>
          <cell r="AM951">
            <v>6.0028039758775664</v>
          </cell>
          <cell r="AN951">
            <v>9.2328039758775677</v>
          </cell>
        </row>
        <row r="952">
          <cell r="N952">
            <v>9.4499999999999993</v>
          </cell>
          <cell r="AH952">
            <v>5.9875333553238988E-10</v>
          </cell>
          <cell r="AK952">
            <v>15.572752054204894</v>
          </cell>
          <cell r="AL952">
            <v>8.2427520542048942</v>
          </cell>
          <cell r="AM952">
            <v>6.0027520542048931</v>
          </cell>
          <cell r="AN952">
            <v>9.2227520542048946</v>
          </cell>
        </row>
        <row r="953">
          <cell r="N953">
            <v>9.4600000000000009</v>
          </cell>
          <cell r="AH953">
            <v>6.1277130371114907E-10</v>
          </cell>
          <cell r="AK953">
            <v>15.592701581057749</v>
          </cell>
          <cell r="AL953">
            <v>8.2527015810577478</v>
          </cell>
          <cell r="AM953">
            <v>6.0027015810577469</v>
          </cell>
          <cell r="AN953">
            <v>9.2127015810577451</v>
          </cell>
        </row>
        <row r="954">
          <cell r="N954">
            <v>9.4700000000000006</v>
          </cell>
          <cell r="AH954">
            <v>6.27115405774157E-10</v>
          </cell>
          <cell r="AK954">
            <v>15.612652530175817</v>
          </cell>
          <cell r="AL954">
            <v>8.2626525301758154</v>
          </cell>
          <cell r="AM954">
            <v>6.0026525301758156</v>
          </cell>
          <cell r="AN954">
            <v>9.2026525301758166</v>
          </cell>
        </row>
        <row r="955">
          <cell r="N955">
            <v>9.48</v>
          </cell>
          <cell r="AH955">
            <v>6.4179321872685591E-10</v>
          </cell>
          <cell r="AK955">
            <v>15.63260487602996</v>
          </cell>
          <cell r="AL955">
            <v>8.2726048760299591</v>
          </cell>
          <cell r="AM955">
            <v>6.0026048760299586</v>
          </cell>
          <cell r="AN955">
            <v>9.192604876029959</v>
          </cell>
        </row>
        <row r="956">
          <cell r="N956">
            <v>9.49</v>
          </cell>
          <cell r="AH956">
            <v>6.5681249517389681E-10</v>
          </cell>
          <cell r="AK956">
            <v>15.652558593809662</v>
          </cell>
          <cell r="AL956">
            <v>8.2825585938096626</v>
          </cell>
          <cell r="AM956">
            <v>6.0025585938096624</v>
          </cell>
          <cell r="AN956">
            <v>9.182558593809663</v>
          </cell>
        </row>
        <row r="957">
          <cell r="N957">
            <v>9.5</v>
          </cell>
          <cell r="AH957">
            <v>6.7218116736674857E-10</v>
          </cell>
          <cell r="AK957">
            <v>15.672513659410836</v>
          </cell>
          <cell r="AL957">
            <v>8.2925136594108348</v>
          </cell>
          <cell r="AM957">
            <v>6.0025136594108348</v>
          </cell>
          <cell r="AN957">
            <v>9.1725136594108356</v>
          </cell>
        </row>
        <row r="958">
          <cell r="N958">
            <v>9.51</v>
          </cell>
          <cell r="AH958">
            <v>6.8790735134358299E-10</v>
          </cell>
          <cell r="AK958">
            <v>15.692470049423935</v>
          </cell>
          <cell r="AL958">
            <v>8.3024700494239347</v>
          </cell>
          <cell r="AM958">
            <v>6.0024700494239358</v>
          </cell>
          <cell r="AN958">
            <v>9.1624700494239359</v>
          </cell>
        </row>
        <row r="959">
          <cell r="N959">
            <v>9.52</v>
          </cell>
          <cell r="AH959">
            <v>7.039993511635124E-10</v>
          </cell>
          <cell r="AK959">
            <v>15.712427741122427</v>
          </cell>
          <cell r="AL959">
            <v>8.312427741122427</v>
          </cell>
          <cell r="AM959">
            <v>6.0024277411224274</v>
          </cell>
          <cell r="AN959">
            <v>9.1524277411224269</v>
          </cell>
        </row>
        <row r="960">
          <cell r="N960">
            <v>9.5299999999999994</v>
          </cell>
          <cell r="AH960">
            <v>7.2046566323727813E-10</v>
          </cell>
          <cell r="AK960">
            <v>15.73238671245155</v>
          </cell>
          <cell r="AL960">
            <v>8.32238671245155</v>
          </cell>
          <cell r="AM960">
            <v>6.0023867124515506</v>
          </cell>
          <cell r="AN960">
            <v>9.1423867124515521</v>
          </cell>
        </row>
        <row r="961">
          <cell r="N961">
            <v>9.5399999999999991</v>
          </cell>
          <cell r="AH961">
            <v>7.3731498075652839E-10</v>
          </cell>
          <cell r="AK961">
            <v>15.752346942017422</v>
          </cell>
          <cell r="AL961">
            <v>8.3323469420174217</v>
          </cell>
          <cell r="AM961">
            <v>6.0023469420174225</v>
          </cell>
          <cell r="AN961">
            <v>9.1323469420174224</v>
          </cell>
        </row>
        <row r="962">
          <cell r="N962">
            <v>9.5500000000000007</v>
          </cell>
          <cell r="AH962">
            <v>7.545561982238826E-10</v>
          </cell>
          <cell r="AK962">
            <v>15.772308409076441</v>
          </cell>
          <cell r="AL962">
            <v>8.3423084090764394</v>
          </cell>
          <cell r="AM962">
            <v>6.0023084090764378</v>
          </cell>
          <cell r="AN962">
            <v>9.122308409076437</v>
          </cell>
        </row>
        <row r="963">
          <cell r="N963">
            <v>9.56</v>
          </cell>
          <cell r="AH963">
            <v>7.7219841608599938E-10</v>
          </cell>
          <cell r="AK963">
            <v>15.792271093524995</v>
          </cell>
          <cell r="AL963">
            <v>8.352271093524994</v>
          </cell>
          <cell r="AM963">
            <v>6.0022710935249926</v>
          </cell>
          <cell r="AN963">
            <v>9.112271093524992</v>
          </cell>
        </row>
        <row r="964">
          <cell r="N964">
            <v>9.57</v>
          </cell>
          <cell r="AH964">
            <v>7.9025094547196838E-10</v>
          </cell>
          <cell r="AK964">
            <v>15.812234975889508</v>
          </cell>
          <cell r="AL964">
            <v>8.3622349758895069</v>
          </cell>
          <cell r="AM964">
            <v>6.0022349758895057</v>
          </cell>
          <cell r="AN964">
            <v>9.1022349758895054</v>
          </cell>
        </row>
        <row r="965">
          <cell r="N965">
            <v>9.58</v>
          </cell>
          <cell r="AH965">
            <v>8.0872331303930749E-10</v>
          </cell>
          <cell r="AK965">
            <v>15.832200037316742</v>
          </cell>
          <cell r="AL965">
            <v>8.3722000373167429</v>
          </cell>
          <cell r="AM965">
            <v>6.0022000373167428</v>
          </cell>
          <cell r="AN965">
            <v>9.0922000373167435</v>
          </cell>
        </row>
        <row r="966">
          <cell r="N966">
            <v>9.59</v>
          </cell>
          <cell r="AH966">
            <v>8.2762526592998703E-10</v>
          </cell>
          <cell r="AK966">
            <v>15.852166259564445</v>
          </cell>
          <cell r="AL966">
            <v>8.3821662595644444</v>
          </cell>
          <cell r="AM966">
            <v>6.0021662595644454</v>
          </cell>
          <cell r="AN966">
            <v>9.0821662595644455</v>
          </cell>
        </row>
        <row r="967">
          <cell r="N967">
            <v>9.6</v>
          </cell>
          <cell r="AH967">
            <v>8.4696677683886585E-10</v>
          </cell>
          <cell r="AK967">
            <v>15.872133624992239</v>
          </cell>
          <cell r="AL967">
            <v>8.3921336249922405</v>
          </cell>
          <cell r="AM967">
            <v>6.0021336249922408</v>
          </cell>
          <cell r="AN967">
            <v>9.072133624992242</v>
          </cell>
        </row>
        <row r="968">
          <cell r="N968">
            <v>9.61</v>
          </cell>
          <cell r="AH968">
            <v>8.6675804919706334E-10</v>
          </cell>
          <cell r="AK968">
            <v>15.892102116552859</v>
          </cell>
          <cell r="AL968">
            <v>8.4021021165528591</v>
          </cell>
          <cell r="AM968">
            <v>6.0021021165528605</v>
          </cell>
          <cell r="AN968">
            <v>9.062102116552861</v>
          </cell>
        </row>
        <row r="969">
          <cell r="N969">
            <v>9.6199999999999992</v>
          </cell>
          <cell r="AH969">
            <v>8.8700952247276271E-10</v>
          </cell>
          <cell r="AK969">
            <v>15.912071717783631</v>
          </cell>
          <cell r="AL969">
            <v>8.4120717177836308</v>
          </cell>
          <cell r="AM969">
            <v>6.0020717177836316</v>
          </cell>
          <cell r="AN969">
            <v>9.0520717177836332</v>
          </cell>
        </row>
        <row r="970">
          <cell r="N970">
            <v>9.6300000000000008</v>
          </cell>
          <cell r="AH970">
            <v>9.077318775920419E-10</v>
          </cell>
          <cell r="AK970">
            <v>15.932042412798261</v>
          </cell>
          <cell r="AL970">
            <v>8.4220424127982589</v>
          </cell>
          <cell r="AM970">
            <v>6.002042412798259</v>
          </cell>
          <cell r="AN970">
            <v>9.0420424127982582</v>
          </cell>
        </row>
        <row r="971">
          <cell r="N971">
            <v>9.64</v>
          </cell>
          <cell r="AH971">
            <v>9.2893604248234828E-10</v>
          </cell>
          <cell r="AK971">
            <v>15.952014186278888</v>
          </cell>
          <cell r="AL971">
            <v>8.4320141862788862</v>
          </cell>
          <cell r="AM971">
            <v>6.0020141862788847</v>
          </cell>
          <cell r="AN971">
            <v>9.0320141862788841</v>
          </cell>
        </row>
        <row r="972">
          <cell r="N972">
            <v>9.65</v>
          </cell>
          <cell r="AH972">
            <v>9.506331977413474E-10</v>
          </cell>
          <cell r="AK972">
            <v>15.971987023468433</v>
          </cell>
          <cell r="AL972">
            <v>8.4419870234684318</v>
          </cell>
          <cell r="AM972">
            <v>6.0019870234684305</v>
          </cell>
          <cell r="AN972">
            <v>9.0219870234684301</v>
          </cell>
        </row>
        <row r="973">
          <cell r="N973">
            <v>9.66</v>
          </cell>
          <cell r="AH973">
            <v>9.728347824338303E-10</v>
          </cell>
          <cell r="AK973">
            <v>15.991960910163209</v>
          </cell>
          <cell r="AL973">
            <v>8.4519609101632085</v>
          </cell>
          <cell r="AM973">
            <v>6.0019609101632074</v>
          </cell>
          <cell r="AN973">
            <v>9.0119609101632072</v>
          </cell>
        </row>
        <row r="974">
          <cell r="N974">
            <v>9.67</v>
          </cell>
          <cell r="AH974">
            <v>9.9555250001952282E-10</v>
          </cell>
          <cell r="AK974">
            <v>16.011935832705802</v>
          </cell>
          <cell r="AL974">
            <v>8.4619358327058016</v>
          </cell>
          <cell r="AM974">
            <v>6.0019358327058017</v>
          </cell>
          <cell r="AN974">
            <v>9.0019358327058008</v>
          </cell>
        </row>
        <row r="975">
          <cell r="N975">
            <v>9.68</v>
          </cell>
          <cell r="AH975">
            <v>1.0187983244146272E-9</v>
          </cell>
          <cell r="AK975">
            <v>16.031911777978227</v>
          </cell>
          <cell r="AL975">
            <v>8.471911777978228</v>
          </cell>
          <cell r="AM975">
            <v>6.0019117779782283</v>
          </cell>
          <cell r="AN975">
            <v>8.9919117779782294</v>
          </cell>
        </row>
        <row r="976">
          <cell r="N976">
            <v>9.69</v>
          </cell>
          <cell r="AH976">
            <v>1.0425845061900373E-9</v>
          </cell>
          <cell r="AK976">
            <v>16.051888733395348</v>
          </cell>
          <cell r="AL976">
            <v>8.4818887333953477</v>
          </cell>
          <cell r="AM976">
            <v>6.001888733395349</v>
          </cell>
          <cell r="AN976">
            <v>8.9818887333953494</v>
          </cell>
        </row>
        <row r="977">
          <cell r="N977">
            <v>9.6999999999999993</v>
          </cell>
          <cell r="AH977">
            <v>1.066923578909142E-9</v>
          </cell>
          <cell r="AK977">
            <v>16.071866686898549</v>
          </cell>
          <cell r="AL977">
            <v>8.4918666868985486</v>
          </cell>
          <cell r="AM977">
            <v>6.0018666868985502</v>
          </cell>
          <cell r="AN977">
            <v>8.9718666868985526</v>
          </cell>
        </row>
        <row r="978">
          <cell r="N978">
            <v>9.7100000000000009</v>
          </cell>
          <cell r="AH978">
            <v>1.0918283656083165E-9</v>
          </cell>
          <cell r="AK978">
            <v>16.091845626949695</v>
          </cell>
          <cell r="AL978">
            <v>8.5018456269496934</v>
          </cell>
          <cell r="AM978">
            <v>6.0018456269496925</v>
          </cell>
          <cell r="AN978">
            <v>8.9618456269496924</v>
          </cell>
        </row>
        <row r="979">
          <cell r="N979">
            <v>9.7200000000000006</v>
          </cell>
          <cell r="AH979">
            <v>1.1173119854231291E-9</v>
          </cell>
          <cell r="AK979">
            <v>16.111825542525303</v>
          </cell>
          <cell r="AL979">
            <v>8.5118255425253011</v>
          </cell>
          <cell r="AM979">
            <v>6.0018255425253004</v>
          </cell>
          <cell r="AN979">
            <v>8.9518255425253006</v>
          </cell>
        </row>
        <row r="980">
          <cell r="N980">
            <v>9.73</v>
          </cell>
          <cell r="AH980">
            <v>1.1433878603634786E-9</v>
          </cell>
          <cell r="AK980">
            <v>16.131806423111026</v>
          </cell>
          <cell r="AL980">
            <v>8.5218064231110251</v>
          </cell>
          <cell r="AM980">
            <v>6.0018064231110246</v>
          </cell>
          <cell r="AN980">
            <v>8.941806423111025</v>
          </cell>
        </row>
        <row r="981">
          <cell r="N981">
            <v>9.74</v>
          </cell>
          <cell r="AH981">
            <v>1.1700697222408051E-9</v>
          </cell>
          <cell r="AK981">
            <v>16.151788258696346</v>
          </cell>
          <cell r="AL981">
            <v>8.5317882586963467</v>
          </cell>
          <cell r="AM981">
            <v>6.0017882586963456</v>
          </cell>
          <cell r="AN981">
            <v>8.9317882586963453</v>
          </cell>
        </row>
        <row r="982">
          <cell r="N982">
            <v>9.75</v>
          </cell>
          <cell r="AH982">
            <v>1.1973716197507028E-9</v>
          </cell>
          <cell r="AK982">
            <v>16.171771039769535</v>
          </cell>
          <cell r="AL982">
            <v>8.5417710397695323</v>
          </cell>
          <cell r="AM982">
            <v>6.0017710397695323</v>
          </cell>
          <cell r="AN982">
            <v>8.9217710397695331</v>
          </cell>
        </row>
        <row r="983">
          <cell r="N983">
            <v>9.76</v>
          </cell>
          <cell r="AH983">
            <v>1.2253079257142574E-9</v>
          </cell>
          <cell r="AK983">
            <v>16.19175475731285</v>
          </cell>
          <cell r="AL983">
            <v>8.5517547573128514</v>
          </cell>
          <cell r="AM983">
            <v>6.0017547573128507</v>
          </cell>
          <cell r="AN983">
            <v>8.9117547573128508</v>
          </cell>
        </row>
        <row r="984">
          <cell r="N984">
            <v>9.77</v>
          </cell>
          <cell r="AH984">
            <v>1.2538933444815093E-9</v>
          </cell>
          <cell r="AK984">
            <v>16.211739402798017</v>
          </cell>
          <cell r="AL984">
            <v>8.5617394027980165</v>
          </cell>
          <cell r="AM984">
            <v>6.001739402798016</v>
          </cell>
          <cell r="AN984">
            <v>8.9017394027980163</v>
          </cell>
        </row>
        <row r="985">
          <cell r="N985">
            <v>9.7799999999999994</v>
          </cell>
          <cell r="AH985">
            <v>1.2831429195005185E-9</v>
          </cell>
          <cell r="AK985">
            <v>16.23172496818189</v>
          </cell>
          <cell r="AL985">
            <v>8.5717249681818899</v>
          </cell>
          <cell r="AM985">
            <v>6.0017249681818905</v>
          </cell>
          <cell r="AN985">
            <v>8.891724968181892</v>
          </cell>
        </row>
        <row r="986">
          <cell r="N986">
            <v>9.7899999999999991</v>
          </cell>
          <cell r="AH986">
            <v>1.3130720410555895E-9</v>
          </cell>
          <cell r="AK986">
            <v>16.251711445902426</v>
          </cell>
          <cell r="AL986">
            <v>8.5817114459024264</v>
          </cell>
          <cell r="AM986">
            <v>6.0017114459024281</v>
          </cell>
          <cell r="AN986">
            <v>8.8817114459024289</v>
          </cell>
        </row>
        <row r="987">
          <cell r="N987">
            <v>9.8000000000000007</v>
          </cell>
          <cell r="AH987">
            <v>1.3436964541781943E-9</v>
          </cell>
          <cell r="AK987">
            <v>16.271698828874854</v>
          </cell>
          <cell r="AL987">
            <v>8.5916988288748524</v>
          </cell>
          <cell r="AM987">
            <v>6.0016988288748516</v>
          </cell>
          <cell r="AN987">
            <v>8.8716988288748517</v>
          </cell>
        </row>
        <row r="988">
          <cell r="N988">
            <v>9.81</v>
          </cell>
          <cell r="AH988">
            <v>1.3750322667343444E-9</v>
          </cell>
          <cell r="AK988">
            <v>16.29168711048808</v>
          </cell>
          <cell r="AL988">
            <v>8.6016871104880792</v>
          </cell>
          <cell r="AM988">
            <v>6.0016871104880787</v>
          </cell>
          <cell r="AN988">
            <v>8.861687110488079</v>
          </cell>
        </row>
        <row r="989">
          <cell r="N989">
            <v>9.82</v>
          </cell>
          <cell r="AH989">
            <v>1.407095957692138E-9</v>
          </cell>
          <cell r="AK989">
            <v>16.311676284601379</v>
          </cell>
          <cell r="AL989">
            <v>8.6116762846013781</v>
          </cell>
          <cell r="AM989">
            <v>6.0016762846013787</v>
          </cell>
          <cell r="AN989">
            <v>8.8516762846013801</v>
          </cell>
        </row>
        <row r="990">
          <cell r="N990">
            <v>9.83</v>
          </cell>
          <cell r="AH990">
            <v>1.439904385573244E-9</v>
          </cell>
          <cell r="AK990">
            <v>16.331666345541272</v>
          </cell>
          <cell r="AL990">
            <v>8.6216663455412732</v>
          </cell>
          <cell r="AM990">
            <v>6.0016663455412722</v>
          </cell>
          <cell r="AN990">
            <v>8.8416663455412738</v>
          </cell>
        </row>
        <row r="991">
          <cell r="N991">
            <v>9.84</v>
          </cell>
          <cell r="AH991">
            <v>1.4734747970922628E-9</v>
          </cell>
          <cell r="AK991">
            <v>16.351657288098661</v>
          </cell>
          <cell r="AL991">
            <v>8.6316572880986602</v>
          </cell>
          <cell r="AM991">
            <v>6.0016572880986603</v>
          </cell>
          <cell r="AN991">
            <v>8.8316572880986612</v>
          </cell>
        </row>
        <row r="992">
          <cell r="N992">
            <v>9.85</v>
          </cell>
          <cell r="AH992">
            <v>1.5078248359878999E-9</v>
          </cell>
          <cell r="AK992">
            <v>16.371649107526192</v>
          </cell>
          <cell r="AL992">
            <v>8.6416491075261899</v>
          </cell>
          <cell r="AM992">
            <v>6.0016491075261902</v>
          </cell>
          <cell r="AN992">
            <v>8.8216491075261914</v>
          </cell>
        </row>
        <row r="993">
          <cell r="N993">
            <v>9.86</v>
          </cell>
          <cell r="AH993">
            <v>1.5429725520499755E-9</v>
          </cell>
          <cell r="AK993">
            <v>16.391641799535854</v>
          </cell>
          <cell r="AL993">
            <v>8.6516417995358541</v>
          </cell>
          <cell r="AM993">
            <v>6.0016417995358537</v>
          </cell>
          <cell r="AN993">
            <v>8.8116417995358542</v>
          </cell>
        </row>
        <row r="994">
          <cell r="N994">
            <v>9.8699999999999992</v>
          </cell>
          <cell r="AH994">
            <v>1.578936410346384E-9</v>
          </cell>
          <cell r="AK994">
            <v>16.41163536029682</v>
          </cell>
          <cell r="AL994">
            <v>8.6616353602968204</v>
          </cell>
          <cell r="AM994">
            <v>6.0016353602968202</v>
          </cell>
          <cell r="AN994">
            <v>8.8016353602968209</v>
          </cell>
        </row>
        <row r="995">
          <cell r="N995">
            <v>9.8800000000000008</v>
          </cell>
          <cell r="AH995">
            <v>1.6157353006541737E-9</v>
          </cell>
          <cell r="AK995">
            <v>16.431629786433497</v>
          </cell>
          <cell r="AL995">
            <v>8.6716297864334955</v>
          </cell>
          <cell r="AM995">
            <v>6.0016297864334929</v>
          </cell>
          <cell r="AN995">
            <v>8.7916297864334929</v>
          </cell>
        </row>
        <row r="996">
          <cell r="N996">
            <v>9.89</v>
          </cell>
          <cell r="AH996">
            <v>1.6533885470989742E-9</v>
          </cell>
          <cell r="AK996">
            <v>16.451625075023809</v>
          </cell>
          <cell r="AL996">
            <v>8.681625075023808</v>
          </cell>
          <cell r="AM996">
            <v>6.0016250750238065</v>
          </cell>
          <cell r="AN996">
            <v>8.7816250750238058</v>
          </cell>
        </row>
        <row r="997">
          <cell r="N997">
            <v>9.9</v>
          </cell>
          <cell r="AH997">
            <v>1.6919159180071715E-9</v>
          </cell>
          <cell r="AK997">
            <v>16.47162122359774</v>
          </cell>
          <cell r="AL997">
            <v>8.691621223597739</v>
          </cell>
          <cell r="AM997">
            <v>6.0016212235977404</v>
          </cell>
          <cell r="AN997">
            <v>8.7716212235977409</v>
          </cell>
        </row>
        <row r="998">
          <cell r="N998">
            <v>9.91</v>
          </cell>
          <cell r="AH998">
            <v>1.7313376359751562E-9</v>
          </cell>
          <cell r="AK998">
            <v>16.491618230136073</v>
          </cell>
          <cell r="AL998">
            <v>8.7016182301360736</v>
          </cell>
          <cell r="AM998">
            <v>6.0016182301360734</v>
          </cell>
          <cell r="AN998">
            <v>8.7616182301360741</v>
          </cell>
        </row>
        <row r="999">
          <cell r="N999">
            <v>9.92</v>
          </cell>
          <cell r="AH999">
            <v>1.7716743881601275E-9</v>
          </cell>
          <cell r="AK999">
            <v>16.51161609306936</v>
          </cell>
          <cell r="AL999">
            <v>8.7116160930693614</v>
          </cell>
          <cell r="AM999">
            <v>6.0016160930693614</v>
          </cell>
          <cell r="AN999">
            <v>8.7516160930693623</v>
          </cell>
        </row>
        <row r="1000">
          <cell r="N1000">
            <v>9.93</v>
          </cell>
          <cell r="AH1000">
            <v>1.8129473367970884E-9</v>
          </cell>
          <cell r="AK1000">
            <v>16.531614811277137</v>
          </cell>
          <cell r="AL1000">
            <v>8.7216148112771368</v>
          </cell>
          <cell r="AM1000">
            <v>6.001614811277137</v>
          </cell>
          <cell r="AN1000">
            <v>8.7416148112771381</v>
          </cell>
        </row>
        <row r="1001">
          <cell r="N1001">
            <v>9.94</v>
          </cell>
          <cell r="AH1001">
            <v>1.8551781299465934E-9</v>
          </cell>
          <cell r="AK1001">
            <v>16.551614384087348</v>
          </cell>
          <cell r="AL1001">
            <v>8.7316143840873472</v>
          </cell>
          <cell r="AM1001">
            <v>6.0016143840873477</v>
          </cell>
          <cell r="AN1001">
            <v>8.731614384087349</v>
          </cell>
        </row>
        <row r="1002">
          <cell r="N1002">
            <v>9.9499999999999993</v>
          </cell>
          <cell r="AH1002">
            <v>1.8983889124779916E-9</v>
          </cell>
          <cell r="AK1002">
            <v>16.571614811276014</v>
          </cell>
          <cell r="AL1002">
            <v>8.7416148112760137</v>
          </cell>
          <cell r="AM1002">
            <v>6.0016148112760135</v>
          </cell>
          <cell r="AN1002">
            <v>8.7216148112760141</v>
          </cell>
        </row>
        <row r="1003">
          <cell r="N1003">
            <v>9.9600000000000009</v>
          </cell>
          <cell r="AH1003">
            <v>1.9426023372929654E-9</v>
          </cell>
          <cell r="AK1003">
            <v>16.591616093067113</v>
          </cell>
          <cell r="AL1003">
            <v>8.7516160930671134</v>
          </cell>
          <cell r="AM1003">
            <v>6.0016160930671116</v>
          </cell>
          <cell r="AN1003">
            <v>8.7116160930671107</v>
          </cell>
        </row>
        <row r="1004">
          <cell r="N1004">
            <v>9.9700000000000006</v>
          </cell>
          <cell r="AH1004">
            <v>1.9878415767942045E-9</v>
          </cell>
          <cell r="AK1004">
            <v>16.611618230132695</v>
          </cell>
          <cell r="AL1004">
            <v>8.7616182301326955</v>
          </cell>
          <cell r="AM1004">
            <v>6.0016182301326939</v>
          </cell>
          <cell r="AN1004">
            <v>8.7016182301326932</v>
          </cell>
        </row>
        <row r="1005">
          <cell r="N1005">
            <v>9.98</v>
          </cell>
          <cell r="AH1005">
            <v>2.0341303346042605E-9</v>
          </cell>
          <cell r="AK1005">
            <v>16.631621223593225</v>
          </cell>
          <cell r="AL1005">
            <v>8.7716212235932236</v>
          </cell>
          <cell r="AM1005">
            <v>6.0016212235932223</v>
          </cell>
          <cell r="AN1005">
            <v>8.6916212235932218</v>
          </cell>
        </row>
        <row r="1006">
          <cell r="N1006">
            <v>9.99</v>
          </cell>
          <cell r="AH1006">
            <v>2.0814928575394879E-9</v>
          </cell>
          <cell r="AK1006">
            <v>16.651625075018142</v>
          </cell>
          <cell r="AL1006">
            <v>8.781625075018141</v>
          </cell>
          <cell r="AM1006">
            <v>6.0016250750181408</v>
          </cell>
          <cell r="AN1006">
            <v>8.6816250750181396</v>
          </cell>
        </row>
        <row r="1007">
          <cell r="N1007">
            <v>10</v>
          </cell>
          <cell r="AH1007">
            <v>2.1299539478442872E-9</v>
          </cell>
          <cell r="AK1007">
            <v>16.671629786426667</v>
          </cell>
          <cell r="AL1007">
            <v>8.7916297864266681</v>
          </cell>
          <cell r="AM1007">
            <v>6.001629786426669</v>
          </cell>
          <cell r="AN1007">
            <v>8.6716297864266707</v>
          </cell>
        </row>
        <row r="1008">
          <cell r="N1008">
            <v>10.01</v>
          </cell>
          <cell r="AH1008">
            <v>2.1795389756908507E-9</v>
          </cell>
          <cell r="AK1008">
            <v>16.691635360288821</v>
          </cell>
          <cell r="AL1008">
            <v>8.8016353602888202</v>
          </cell>
          <cell r="AM1008">
            <v>6.0016353602888213</v>
          </cell>
          <cell r="AN1008">
            <v>8.6616353602888232</v>
          </cell>
        </row>
        <row r="1009">
          <cell r="N1009">
            <v>10.02</v>
          </cell>
          <cell r="AH1009">
            <v>2.2302738919495631E-9</v>
          </cell>
          <cell r="AK1009">
            <v>16.711641799526664</v>
          </cell>
          <cell r="AL1009">
            <v>8.8116417995266634</v>
          </cell>
          <cell r="AM1009">
            <v>6.0016417995266647</v>
          </cell>
          <cell r="AN1009">
            <v>8.651641799526665</v>
          </cell>
        </row>
        <row r="1010">
          <cell r="N1010">
            <v>10.029999999999999</v>
          </cell>
          <cell r="AH1010">
            <v>2.2821852412356125E-9</v>
          </cell>
          <cell r="AK1010">
            <v>16.731649107515789</v>
          </cell>
          <cell r="AL1010">
            <v>8.821649107515789</v>
          </cell>
          <cell r="AM1010">
            <v>6.0016491075157905</v>
          </cell>
          <cell r="AN1010">
            <v>8.6416491075157911</v>
          </cell>
        </row>
        <row r="1011">
          <cell r="N1011">
            <v>10.039999999999999</v>
          </cell>
          <cell r="AH1011">
            <v>2.3353001752370907E-9</v>
          </cell>
          <cell r="AK1011">
            <v>16.751657288087028</v>
          </cell>
          <cell r="AL1011">
            <v>8.8316572880870279</v>
          </cell>
          <cell r="AM1011">
            <v>6.0016572880870287</v>
          </cell>
          <cell r="AN1011">
            <v>8.6316572880870304</v>
          </cell>
        </row>
        <row r="1012">
          <cell r="N1012">
            <v>10.050000000000001</v>
          </cell>
          <cell r="AH1012">
            <v>2.3896464663302009E-9</v>
          </cell>
          <cell r="AK1012">
            <v>16.771666345528384</v>
          </cell>
          <cell r="AL1012">
            <v>8.8416663455283846</v>
          </cell>
          <cell r="AM1012">
            <v>6.0016663455283839</v>
          </cell>
          <cell r="AN1012">
            <v>8.621666345528384</v>
          </cell>
        </row>
        <row r="1013">
          <cell r="N1013">
            <v>10.06</v>
          </cell>
          <cell r="AH1013">
            <v>2.4452525214870946E-9</v>
          </cell>
          <cell r="AK1013">
            <v>16.791676284587208</v>
          </cell>
          <cell r="AL1013">
            <v>8.8516762845872066</v>
          </cell>
          <cell r="AM1013">
            <v>6.001676284587206</v>
          </cell>
          <cell r="AN1013">
            <v>8.6116762845872064</v>
          </cell>
        </row>
        <row r="1014">
          <cell r="N1014">
            <v>10.07</v>
          </cell>
          <cell r="AH1014">
            <v>2.5021473964821453E-9</v>
          </cell>
          <cell r="AK1014">
            <v>16.811687110472594</v>
          </cell>
          <cell r="AL1014">
            <v>8.8616871104725927</v>
          </cell>
          <cell r="AM1014">
            <v>6.0016871104725915</v>
          </cell>
          <cell r="AN1014">
            <v>8.6016871104725912</v>
          </cell>
        </row>
        <row r="1015">
          <cell r="N1015">
            <v>10.08</v>
          </cell>
          <cell r="AH1015">
            <v>2.5603608104022932E-9</v>
          </cell>
          <cell r="AK1015">
            <v>16.83169882885802</v>
          </cell>
          <cell r="AL1015">
            <v>8.871698828858019</v>
          </cell>
          <cell r="AM1015">
            <v>6.001698828858018</v>
          </cell>
          <cell r="AN1015">
            <v>8.5916988288580178</v>
          </cell>
        </row>
        <row r="1016">
          <cell r="N1016">
            <v>10.09</v>
          </cell>
          <cell r="AH1016">
            <v>2.6199231604673854E-9</v>
          </cell>
          <cell r="AK1016">
            <v>16.851711445884213</v>
          </cell>
          <cell r="AL1016">
            <v>8.8817114458842124</v>
          </cell>
          <cell r="AM1016">
            <v>6.0017114458842125</v>
          </cell>
          <cell r="AN1016">
            <v>8.5817114458842116</v>
          </cell>
        </row>
        <row r="1017">
          <cell r="N1017">
            <v>10.1</v>
          </cell>
          <cell r="AH1017">
            <v>2.6808655371664159E-9</v>
          </cell>
          <cell r="AK1017">
            <v>16.871724968162255</v>
          </cell>
          <cell r="AL1017">
            <v>8.8917249681622543</v>
          </cell>
          <cell r="AM1017">
            <v>6.0017249681622538</v>
          </cell>
          <cell r="AN1017">
            <v>8.571724968162254</v>
          </cell>
        </row>
        <row r="1018">
          <cell r="N1018">
            <v>10.11</v>
          </cell>
          <cell r="AH1018">
            <v>2.7432197397156637E-9</v>
          </cell>
          <cell r="AK1018">
            <v>16.891739402776913</v>
          </cell>
          <cell r="AL1018">
            <v>8.901739402776915</v>
          </cell>
          <cell r="AM1018">
            <v>6.0017394027769164</v>
          </cell>
          <cell r="AN1018">
            <v>8.5617394027769187</v>
          </cell>
        </row>
        <row r="1019">
          <cell r="N1019">
            <v>10.119999999999999</v>
          </cell>
          <cell r="AH1019">
            <v>2.8070182918448701E-9</v>
          </cell>
          <cell r="AK1019">
            <v>16.911754757290243</v>
          </cell>
          <cell r="AL1019">
            <v>8.9117547572902431</v>
          </cell>
          <cell r="AM1019">
            <v>6.0017547572902448</v>
          </cell>
          <cell r="AN1019">
            <v>8.5517547572902473</v>
          </cell>
        </row>
        <row r="1020">
          <cell r="N1020">
            <v>10.130000000000001</v>
          </cell>
          <cell r="AH1020">
            <v>2.8722944579174651E-9</v>
          </cell>
          <cell r="AK1020">
            <v>16.931771039745374</v>
          </cell>
          <cell r="AL1020">
            <v>8.9217710397453729</v>
          </cell>
          <cell r="AM1020">
            <v>6.0017710397453721</v>
          </cell>
          <cell r="AN1020">
            <v>8.5417710397453721</v>
          </cell>
        </row>
        <row r="1021">
          <cell r="N1021">
            <v>10.14</v>
          </cell>
          <cell r="AH1021">
            <v>2.9390822593912359E-9</v>
          </cell>
          <cell r="AK1021">
            <v>16.951788258670579</v>
          </cell>
          <cell r="AL1021">
            <v>8.9317882586705792</v>
          </cell>
          <cell r="AM1021">
            <v>6.0017882586705795</v>
          </cell>
          <cell r="AN1021">
            <v>8.5317882586705789</v>
          </cell>
        </row>
        <row r="1022">
          <cell r="N1022">
            <v>10.15</v>
          </cell>
          <cell r="AH1022">
            <v>3.0074164916257294E-9</v>
          </cell>
          <cell r="AK1022">
            <v>16.971806423083599</v>
          </cell>
          <cell r="AL1022">
            <v>8.9418064230835981</v>
          </cell>
          <cell r="AM1022">
            <v>6.0018064230835986</v>
          </cell>
          <cell r="AN1022">
            <v>8.5218064230835981</v>
          </cell>
        </row>
        <row r="1023">
          <cell r="N1023">
            <v>10.16</v>
          </cell>
          <cell r="AH1023">
            <v>3.0773327410426516E-9</v>
          </cell>
          <cell r="AK1023">
            <v>16.991825542496155</v>
          </cell>
          <cell r="AL1023">
            <v>8.9518255424961559</v>
          </cell>
          <cell r="AM1023">
            <v>6.0018255424961557</v>
          </cell>
          <cell r="AN1023">
            <v>8.5118255424961564</v>
          </cell>
        </row>
        <row r="1024">
          <cell r="N1024">
            <v>10.17</v>
          </cell>
          <cell r="AH1024">
            <v>3.1488674026458386E-9</v>
          </cell>
          <cell r="AK1024">
            <v>17.011845626918767</v>
          </cell>
          <cell r="AL1024">
            <v>8.9618456269187678</v>
          </cell>
          <cell r="AM1024">
            <v>6.001845626918767</v>
          </cell>
          <cell r="AN1024">
            <v>8.501845626918767</v>
          </cell>
        </row>
        <row r="1025">
          <cell r="N1025">
            <v>10.18</v>
          </cell>
          <cell r="AH1025">
            <v>3.2220576979072715E-9</v>
          </cell>
          <cell r="AK1025">
            <v>17.031866686865779</v>
          </cell>
          <cell r="AL1025">
            <v>8.9718666868657806</v>
          </cell>
          <cell r="AM1025">
            <v>6.00186668686578</v>
          </cell>
          <cell r="AN1025">
            <v>8.4918666868657802</v>
          </cell>
        </row>
        <row r="1026">
          <cell r="N1026">
            <v>10.19</v>
          </cell>
          <cell r="AH1026">
            <v>3.2969416930257538E-9</v>
          </cell>
          <cell r="AK1026">
            <v>17.051888733360663</v>
          </cell>
          <cell r="AL1026">
            <v>8.9818887333606643</v>
          </cell>
          <cell r="AM1026">
            <v>6.0018887333606639</v>
          </cell>
          <cell r="AN1026">
            <v>8.4818887333606643</v>
          </cell>
        </row>
        <row r="1027">
          <cell r="N1027">
            <v>10.199999999999999</v>
          </cell>
          <cell r="AH1027">
            <v>3.3735583175648767E-9</v>
          </cell>
          <cell r="AK1027">
            <v>17.071911777941555</v>
          </cell>
          <cell r="AL1027">
            <v>8.9919117779415565</v>
          </cell>
          <cell r="AM1027">
            <v>6.0019117779415563</v>
          </cell>
          <cell r="AN1027">
            <v>8.4719117779415569</v>
          </cell>
        </row>
        <row r="1028">
          <cell r="N1028">
            <v>10.210000000000001</v>
          </cell>
          <cell r="AH1028">
            <v>3.4519473834770431E-9</v>
          </cell>
          <cell r="AK1028">
            <v>17.091935832667069</v>
          </cell>
          <cell r="AL1028">
            <v>9.0019358326670655</v>
          </cell>
          <cell r="AM1028">
            <v>6.0019358326670638</v>
          </cell>
          <cell r="AN1028">
            <v>8.4619358326670628</v>
          </cell>
        </row>
        <row r="1029">
          <cell r="N1029">
            <v>10.220000000000001</v>
          </cell>
          <cell r="AH1029">
            <v>3.5321496045202235E-9</v>
          </cell>
          <cell r="AK1029">
            <v>17.111960910122328</v>
          </cell>
          <cell r="AL1029">
            <v>9.0119609101223244</v>
          </cell>
          <cell r="AM1029">
            <v>6.0019609101223228</v>
          </cell>
          <cell r="AN1029">
            <v>8.4519609101223221</v>
          </cell>
        </row>
        <row r="1030">
          <cell r="N1030">
            <v>10.23</v>
          </cell>
          <cell r="AH1030">
            <v>3.6142066160744993E-9</v>
          </cell>
          <cell r="AK1030">
            <v>17.131987023425314</v>
          </cell>
          <cell r="AL1030">
            <v>9.0219870234253126</v>
          </cell>
          <cell r="AM1030">
            <v>6.0019870234253121</v>
          </cell>
          <cell r="AN1030">
            <v>8.4419870234253125</v>
          </cell>
        </row>
        <row r="1031">
          <cell r="N1031">
            <v>10.24</v>
          </cell>
          <cell r="AH1031">
            <v>3.6981609953650621E-9</v>
          </cell>
          <cell r="AK1031">
            <v>17.152014186233441</v>
          </cell>
          <cell r="AL1031">
            <v>9.0320141862334413</v>
          </cell>
          <cell r="AM1031">
            <v>6.002014186233442</v>
          </cell>
          <cell r="AN1031">
            <v>8.4320141862334435</v>
          </cell>
        </row>
        <row r="1032">
          <cell r="N1032">
            <v>10.25</v>
          </cell>
          <cell r="AH1032">
            <v>3.7840562820986749E-9</v>
          </cell>
          <cell r="AK1032">
            <v>17.172042412750397</v>
          </cell>
          <cell r="AL1032">
            <v>9.042042412750396</v>
          </cell>
          <cell r="AM1032">
            <v>6.0020424127503951</v>
          </cell>
          <cell r="AN1032">
            <v>8.4220424127503968</v>
          </cell>
        </row>
        <row r="1033">
          <cell r="N1033">
            <v>10.26</v>
          </cell>
          <cell r="AH1033">
            <v>3.8719369995207097E-9</v>
          </cell>
          <cell r="AK1033">
            <v>17.192071717733246</v>
          </cell>
          <cell r="AL1033">
            <v>9.0520717177332468</v>
          </cell>
          <cell r="AM1033">
            <v>6.002071717733247</v>
          </cell>
          <cell r="AN1033">
            <v>8.412071717733248</v>
          </cell>
        </row>
        <row r="1034">
          <cell r="N1034">
            <v>10.27</v>
          </cell>
          <cell r="AH1034">
            <v>3.9618486758996775E-9</v>
          </cell>
          <cell r="AK1034">
            <v>17.212102116499846</v>
          </cell>
          <cell r="AL1034">
            <v>9.0621021164998474</v>
          </cell>
          <cell r="AM1034">
            <v>6.0021021164998478</v>
          </cell>
          <cell r="AN1034">
            <v>8.4021021164998491</v>
          </cell>
        </row>
        <row r="1035">
          <cell r="N1035">
            <v>10.28</v>
          </cell>
          <cell r="AH1035">
            <v>4.053837866446353E-9</v>
          </cell>
          <cell r="AK1035">
            <v>17.232133624936488</v>
          </cell>
          <cell r="AL1035">
            <v>9.0721336249364875</v>
          </cell>
          <cell r="AM1035">
            <v>6.0021336249364881</v>
          </cell>
          <cell r="AN1035">
            <v>8.3921336249364895</v>
          </cell>
        </row>
        <row r="1036">
          <cell r="N1036">
            <v>10.29</v>
          </cell>
          <cell r="AH1036">
            <v>4.1479521756746479E-9</v>
          </cell>
          <cell r="AK1036">
            <v>17.252166259505834</v>
          </cell>
          <cell r="AL1036">
            <v>9.0821662595058346</v>
          </cell>
          <cell r="AM1036">
            <v>6.0021662595058345</v>
          </cell>
          <cell r="AN1036">
            <v>8.3821662595058353</v>
          </cell>
        </row>
        <row r="1037">
          <cell r="N1037">
            <v>10.3</v>
          </cell>
          <cell r="AH1037">
            <v>4.2442402802113428E-9</v>
          </cell>
          <cell r="AK1037">
            <v>17.272200037255153</v>
          </cell>
          <cell r="AL1037">
            <v>9.0922000372551519</v>
          </cell>
          <cell r="AM1037">
            <v>6.0022000372551512</v>
          </cell>
          <cell r="AN1037">
            <v>8.3722000372551513</v>
          </cell>
        </row>
        <row r="1038">
          <cell r="N1038">
            <v>10.31</v>
          </cell>
          <cell r="AH1038">
            <v>4.3427519520617981E-9</v>
          </cell>
          <cell r="AK1038">
            <v>17.292234975824805</v>
          </cell>
          <cell r="AL1038">
            <v>9.1022349758248033</v>
          </cell>
          <cell r="AM1038">
            <v>6.0022349758248028</v>
          </cell>
          <cell r="AN1038">
            <v>8.3622349758248014</v>
          </cell>
        </row>
        <row r="1039">
          <cell r="N1039">
            <v>10.32</v>
          </cell>
          <cell r="AH1039">
            <v>4.4435380823390396E-9</v>
          </cell>
          <cell r="AK1039">
            <v>17.312271093457046</v>
          </cell>
          <cell r="AL1039">
            <v>9.1122710934570428</v>
          </cell>
          <cell r="AM1039">
            <v>6.0022710934570416</v>
          </cell>
          <cell r="AN1039">
            <v>8.3522710934570412</v>
          </cell>
        </row>
        <row r="1040">
          <cell r="N1040">
            <v>10.33</v>
          </cell>
          <cell r="AH1040">
            <v>4.5466507054631057E-9</v>
          </cell>
          <cell r="AK1040">
            <v>17.332308409005094</v>
          </cell>
          <cell r="AL1040">
            <v>9.122308409005095</v>
          </cell>
          <cell r="AM1040">
            <v>6.0023084090050958</v>
          </cell>
          <cell r="AN1040">
            <v>8.3423084090050956</v>
          </cell>
        </row>
        <row r="1041">
          <cell r="N1041">
            <v>10.34</v>
          </cell>
          <cell r="AH1041">
            <v>4.6521430238381898E-9</v>
          </cell>
          <cell r="AK1041">
            <v>17.352346941942539</v>
          </cell>
          <cell r="AL1041">
            <v>9.1323469419425383</v>
          </cell>
          <cell r="AM1041">
            <v>6.0023469419425384</v>
          </cell>
          <cell r="AN1041">
            <v>8.3323469419425393</v>
          </cell>
        </row>
        <row r="1042">
          <cell r="N1042">
            <v>10.35</v>
          </cell>
          <cell r="AH1042">
            <v>4.7600694330144772E-9</v>
          </cell>
          <cell r="AK1042">
            <v>17.372386712372965</v>
          </cell>
          <cell r="AL1042">
            <v>9.1423867123729661</v>
          </cell>
          <cell r="AM1042">
            <v>6.0023867123729673</v>
          </cell>
          <cell r="AN1042">
            <v>8.3223867123729676</v>
          </cell>
        </row>
        <row r="1043">
          <cell r="N1043">
            <v>10.36</v>
          </cell>
          <cell r="AH1043">
            <v>4.8704855473421794E-9</v>
          </cell>
          <cell r="AK1043">
            <v>17.392427741039977</v>
          </cell>
          <cell r="AL1043">
            <v>9.1524277410399772</v>
          </cell>
          <cell r="AM1043">
            <v>6.0024277410399778</v>
          </cell>
          <cell r="AN1043">
            <v>8.3124277410399792</v>
          </cell>
        </row>
        <row r="1044">
          <cell r="N1044">
            <v>10.37</v>
          </cell>
          <cell r="AH1044">
            <v>4.9834482261247564E-9</v>
          </cell>
          <cell r="AK1044">
            <v>17.412470049337447</v>
          </cell>
          <cell r="AL1044">
            <v>9.1624700493374469</v>
          </cell>
          <cell r="AM1044">
            <v>6.0024700493374468</v>
          </cell>
          <cell r="AN1044">
            <v>8.3024700493374475</v>
          </cell>
        </row>
        <row r="1045">
          <cell r="N1045">
            <v>10.38</v>
          </cell>
          <cell r="AH1045">
            <v>5.0990156002785769E-9</v>
          </cell>
          <cell r="AK1045">
            <v>17.432513659320126</v>
          </cell>
          <cell r="AL1045">
            <v>9.172513659320126</v>
          </cell>
          <cell r="AM1045">
            <v>6.0025136593201243</v>
          </cell>
          <cell r="AN1045">
            <v>8.2925136593201252</v>
          </cell>
        </row>
        <row r="1046">
          <cell r="N1046">
            <v>10.39</v>
          </cell>
          <cell r="AH1046">
            <v>5.2172470995060638E-9</v>
          </cell>
          <cell r="AK1046">
            <v>17.452558593714542</v>
          </cell>
          <cell r="AL1046">
            <v>9.1825585937145391</v>
          </cell>
          <cell r="AM1046">
            <v>6.0025585937145394</v>
          </cell>
          <cell r="AN1046">
            <v>8.2825585937145387</v>
          </cell>
        </row>
        <row r="1047">
          <cell r="N1047">
            <v>10.4</v>
          </cell>
          <cell r="AH1047">
            <v>5.3382034799896505E-9</v>
          </cell>
          <cell r="AK1047">
            <v>17.472604875930223</v>
          </cell>
          <cell r="AL1047">
            <v>9.1926048759302237</v>
          </cell>
          <cell r="AM1047">
            <v>6.0026048759302224</v>
          </cell>
          <cell r="AN1047">
            <v>8.272604875930222</v>
          </cell>
        </row>
        <row r="1048">
          <cell r="N1048">
            <v>10.41</v>
          </cell>
          <cell r="AH1048">
            <v>5.4619468526132678E-9</v>
          </cell>
          <cell r="AK1048">
            <v>17.492652530071258</v>
          </cell>
          <cell r="AL1048">
            <v>9.2026525300712549</v>
          </cell>
          <cell r="AM1048">
            <v>6.0026525300712548</v>
          </cell>
          <cell r="AN1048">
            <v>8.2626525300712554</v>
          </cell>
        </row>
        <row r="1049">
          <cell r="N1049">
            <v>10.42</v>
          </cell>
          <cell r="AH1049">
            <v>5.5885407117185962E-9</v>
          </cell>
          <cell r="AK1049">
            <v>17.512701580948143</v>
          </cell>
          <cell r="AL1049">
            <v>9.2127015809481421</v>
          </cell>
          <cell r="AM1049">
            <v>6.0027015809481421</v>
          </cell>
          <cell r="AN1049">
            <v>8.2527015809481412</v>
          </cell>
        </row>
        <row r="1050">
          <cell r="N1050">
            <v>10.43</v>
          </cell>
          <cell r="AH1050">
            <v>5.7180499644029049E-9</v>
          </cell>
          <cell r="AK1050">
            <v>17.532752054090011</v>
          </cell>
          <cell r="AL1050">
            <v>9.2227520540900123</v>
          </cell>
          <cell r="AM1050">
            <v>6.0027520540900134</v>
          </cell>
          <cell r="AN1050">
            <v>8.2427520540900154</v>
          </cell>
        </row>
        <row r="1051">
          <cell r="N1051">
            <v>10.44</v>
          </cell>
          <cell r="AH1051">
            <v>5.8505409603653811E-9</v>
          </cell>
          <cell r="AK1051">
            <v>17.552803975757168</v>
          </cell>
          <cell r="AL1051">
            <v>9.232803975757168</v>
          </cell>
          <cell r="AM1051">
            <v>6.0028039757571694</v>
          </cell>
          <cell r="AN1051">
            <v>8.2328039757571716</v>
          </cell>
        </row>
        <row r="1052">
          <cell r="N1052">
            <v>10.45</v>
          </cell>
          <cell r="AH1052">
            <v>5.9860815223084566E-9</v>
          </cell>
          <cell r="AK1052">
            <v>17.572857372953955</v>
          </cell>
          <cell r="AL1052">
            <v>9.2428573729539547</v>
          </cell>
          <cell r="AM1052">
            <v>6.0028573729539563</v>
          </cell>
          <cell r="AN1052">
            <v>8.2228573729539569</v>
          </cell>
        </row>
        <row r="1053">
          <cell r="N1053">
            <v>10.46</v>
          </cell>
          <cell r="AH1053">
            <v>6.1247409769011464E-9</v>
          </cell>
          <cell r="AK1053">
            <v>17.592912273441996</v>
          </cell>
          <cell r="AL1053">
            <v>9.2529122734419946</v>
          </cell>
          <cell r="AM1053">
            <v>6.0029122734419937</v>
          </cell>
          <cell r="AN1053">
            <v>8.2129122734419937</v>
          </cell>
        </row>
        <row r="1054">
          <cell r="N1054">
            <v>10.47</v>
          </cell>
          <cell r="AH1054">
            <v>6.2665901863104537E-9</v>
          </cell>
          <cell r="AK1054">
            <v>17.612968705753755</v>
          </cell>
          <cell r="AL1054">
            <v>9.2629687057537531</v>
          </cell>
          <cell r="AM1054">
            <v>6.0029687057537533</v>
          </cell>
          <cell r="AN1054">
            <v>8.2029687057537526</v>
          </cell>
        </row>
        <row r="1055">
          <cell r="N1055">
            <v>10.48</v>
          </cell>
          <cell r="AH1055">
            <v>6.4117015803077212E-9</v>
          </cell>
          <cell r="AK1055">
            <v>17.633026699206482</v>
          </cell>
          <cell r="AL1055">
            <v>9.2730266992064827</v>
          </cell>
          <cell r="AM1055">
            <v>6.0030266992064814</v>
          </cell>
          <cell r="AN1055">
            <v>8.1930266992064826</v>
          </cell>
        </row>
        <row r="1056">
          <cell r="N1056">
            <v>10.49</v>
          </cell>
          <cell r="AH1056">
            <v>6.5601491889556012E-9</v>
          </cell>
          <cell r="AK1056">
            <v>17.653086283916501</v>
          </cell>
          <cell r="AL1056">
            <v>9.2830862839165</v>
          </cell>
          <cell r="AM1056">
            <v>6.0030862839164989</v>
          </cell>
          <cell r="AN1056">
            <v>8.1830862839164986</v>
          </cell>
        </row>
        <row r="1057">
          <cell r="N1057">
            <v>10.5</v>
          </cell>
          <cell r="AH1057">
            <v>6.7120086758821177E-9</v>
          </cell>
          <cell r="AK1057">
            <v>17.673147490813847</v>
          </cell>
          <cell r="AL1057">
            <v>9.2931474908138476</v>
          </cell>
          <cell r="AM1057">
            <v>6.0031474908138476</v>
          </cell>
          <cell r="AN1057">
            <v>8.1731474908138466</v>
          </cell>
        </row>
        <row r="1058">
          <cell r="N1058">
            <v>10.51</v>
          </cell>
          <cell r="AH1058">
            <v>6.8673573721474599E-9</v>
          </cell>
          <cell r="AK1058">
            <v>17.693210351657317</v>
          </cell>
          <cell r="AL1058">
            <v>9.3032103516573184</v>
          </cell>
          <cell r="AM1058">
            <v>6.0032103516573176</v>
          </cell>
          <cell r="AN1058">
            <v>8.1632103516573178</v>
          </cell>
        </row>
        <row r="1059">
          <cell r="N1059">
            <v>10.52</v>
          </cell>
          <cell r="AH1059">
            <v>7.0262743107092842E-9</v>
          </cell>
          <cell r="AK1059">
            <v>17.71327489904985</v>
          </cell>
          <cell r="AL1059">
            <v>9.3132748990498495</v>
          </cell>
          <cell r="AM1059">
            <v>6.0032748990498499</v>
          </cell>
          <cell r="AN1059">
            <v>8.1532748990498511</v>
          </cell>
        </row>
        <row r="1060">
          <cell r="N1060">
            <v>10.53</v>
          </cell>
          <cell r="AH1060">
            <v>7.1888402614918609E-9</v>
          </cell>
          <cell r="AK1060">
            <v>17.733341166454313</v>
          </cell>
          <cell r="AL1060">
            <v>9.3233411664543127</v>
          </cell>
          <cell r="AM1060">
            <v>6.0033411664543124</v>
          </cell>
          <cell r="AN1060">
            <v>8.1433411664543129</v>
          </cell>
        </row>
        <row r="1061">
          <cell r="N1061">
            <v>10.54</v>
          </cell>
          <cell r="AH1061">
            <v>7.3551377670643601E-9</v>
          </cell>
          <cell r="AK1061">
            <v>17.753409188209663</v>
          </cell>
          <cell r="AL1061">
            <v>9.3334091882096644</v>
          </cell>
          <cell r="AM1061">
            <v>6.0034091882096661</v>
          </cell>
          <cell r="AN1061">
            <v>8.1334091882096669</v>
          </cell>
        </row>
        <row r="1062">
          <cell r="N1062">
            <v>10.55</v>
          </cell>
          <cell r="AH1062">
            <v>7.5252511789332684E-9</v>
          </cell>
          <cell r="AK1062">
            <v>17.773478999547525</v>
          </cell>
          <cell r="AL1062">
            <v>9.3434789995475231</v>
          </cell>
          <cell r="AM1062">
            <v>6.0034789995475233</v>
          </cell>
          <cell r="AN1062">
            <v>8.1234789995475243</v>
          </cell>
        </row>
        <row r="1063">
          <cell r="N1063">
            <v>10.56</v>
          </cell>
          <cell r="AH1063">
            <v>7.699266694453169E-9</v>
          </cell>
          <cell r="AK1063">
            <v>17.793550636609101</v>
          </cell>
          <cell r="AL1063">
            <v>9.3535506366091017</v>
          </cell>
          <cell r="AM1063">
            <v>6.0035506366091012</v>
          </cell>
          <cell r="AN1063">
            <v>8.1135506366091015</v>
          </cell>
        </row>
        <row r="1064">
          <cell r="N1064">
            <v>10.57</v>
          </cell>
          <cell r="AH1064">
            <v>7.877272394361046E-9</v>
          </cell>
          <cell r="AK1064">
            <v>17.813624136462575</v>
          </cell>
          <cell r="AL1064">
            <v>9.3636241364625743</v>
          </cell>
          <cell r="AM1064">
            <v>6.003624136462574</v>
          </cell>
          <cell r="AN1064">
            <v>8.1036241364625745</v>
          </cell>
        </row>
        <row r="1065">
          <cell r="N1065">
            <v>10.58</v>
          </cell>
          <cell r="AH1065">
            <v>8.0593582809372717E-9</v>
          </cell>
          <cell r="AK1065">
            <v>17.83369953712084</v>
          </cell>
          <cell r="AL1065">
            <v>9.3736995371208387</v>
          </cell>
          <cell r="AM1065">
            <v>6.0036995371208395</v>
          </cell>
          <cell r="AN1065">
            <v>8.0936995371208393</v>
          </cell>
        </row>
        <row r="1066">
          <cell r="N1066">
            <v>10.59</v>
          </cell>
          <cell r="AH1066">
            <v>8.2456163167974839E-9</v>
          </cell>
          <cell r="AK1066">
            <v>17.853776877559692</v>
          </cell>
          <cell r="AL1066">
            <v>9.3837768775596917</v>
          </cell>
          <cell r="AM1066">
            <v>6.0037768775596927</v>
          </cell>
          <cell r="AN1066">
            <v>8.0837768775596928</v>
          </cell>
        </row>
        <row r="1067">
          <cell r="N1067">
            <v>10.6</v>
          </cell>
          <cell r="AH1067">
            <v>8.4361404643184248E-9</v>
          </cell>
          <cell r="AK1067">
            <v>17.873856197736423</v>
          </cell>
          <cell r="AL1067">
            <v>9.3938561977364223</v>
          </cell>
          <cell r="AM1067">
            <v>6.0038561977364227</v>
          </cell>
          <cell r="AN1067">
            <v>8.0738561977364238</v>
          </cell>
        </row>
        <row r="1068">
          <cell r="N1068">
            <v>10.61</v>
          </cell>
          <cell r="AH1068">
            <v>8.6310267257007034E-9</v>
          </cell>
          <cell r="AK1068">
            <v>17.893937538608832</v>
          </cell>
          <cell r="AL1068">
            <v>9.4039375386088295</v>
          </cell>
          <cell r="AM1068">
            <v>6.0039375386088301</v>
          </cell>
          <cell r="AN1068">
            <v>8.0639375386088314</v>
          </cell>
        </row>
        <row r="1069">
          <cell r="N1069">
            <v>10.62</v>
          </cell>
          <cell r="AH1069">
            <v>8.8303731836708047E-9</v>
          </cell>
          <cell r="AK1069">
            <v>17.914020942154682</v>
          </cell>
          <cell r="AL1069">
            <v>9.4140209421546803</v>
          </cell>
          <cell r="AM1069">
            <v>6.0040209421546802</v>
          </cell>
          <cell r="AN1069">
            <v>8.0540209421546809</v>
          </cell>
        </row>
        <row r="1070">
          <cell r="N1070">
            <v>10.63</v>
          </cell>
          <cell r="AH1070">
            <v>9.0342800428245001E-9</v>
          </cell>
          <cell r="AK1070">
            <v>17.934106451391589</v>
          </cell>
          <cell r="AL1070">
            <v>9.4241064513915891</v>
          </cell>
          <cell r="AM1070">
            <v>6.0041064513915874</v>
          </cell>
          <cell r="AN1070">
            <v>8.0441064513915865</v>
          </cell>
        </row>
        <row r="1071">
          <cell r="N1071">
            <v>10.64</v>
          </cell>
          <cell r="AH1071">
            <v>9.2428496716127782E-9</v>
          </cell>
          <cell r="AK1071">
            <v>17.954194110397346</v>
          </cell>
          <cell r="AL1071">
            <v>9.4341941103973443</v>
          </cell>
          <cell r="AM1071">
            <v>6.0041941103973437</v>
          </cell>
          <cell r="AN1071">
            <v>8.0341941103973422</v>
          </cell>
        </row>
        <row r="1072">
          <cell r="N1072">
            <v>10.65</v>
          </cell>
          <cell r="AH1072">
            <v>9.4561866449718118E-9</v>
          </cell>
          <cell r="AK1072">
            <v>17.974283964330699</v>
          </cell>
          <cell r="AL1072">
            <v>9.4442839643306975</v>
          </cell>
          <cell r="AM1072">
            <v>6.0042839643306971</v>
          </cell>
          <cell r="AN1072">
            <v>8.0242839643306958</v>
          </cell>
        </row>
        <row r="1073">
          <cell r="N1073">
            <v>10.66</v>
          </cell>
          <cell r="AH1073">
            <v>9.6743977875966572E-9</v>
          </cell>
          <cell r="AK1073">
            <v>17.994376059452577</v>
          </cell>
          <cell r="AL1073">
            <v>9.4543760594525779</v>
          </cell>
          <cell r="AM1073">
            <v>6.0043760594525786</v>
          </cell>
          <cell r="AN1073">
            <v>8.0143760594525801</v>
          </cell>
        </row>
        <row r="1074">
          <cell r="N1074">
            <v>10.67</v>
          </cell>
          <cell r="AH1074">
            <v>9.897592217859034E-9</v>
          </cell>
          <cell r="AK1074">
            <v>18.014470443147797</v>
          </cell>
          <cell r="AL1074">
            <v>9.4644704431477962</v>
          </cell>
          <cell r="AM1074">
            <v>6.0044704431477971</v>
          </cell>
          <cell r="AN1074">
            <v>8.0044704431477971</v>
          </cell>
        </row>
        <row r="1075">
          <cell r="N1075">
            <v>10.68</v>
          </cell>
          <cell r="AH1075">
            <v>1.0125881392367745E-8</v>
          </cell>
          <cell r="AK1075">
            <v>18.034567163947191</v>
          </cell>
          <cell r="AL1075">
            <v>9.4745671639471887</v>
          </cell>
          <cell r="AM1075">
            <v>6.0045671639471898</v>
          </cell>
          <cell r="AN1075">
            <v>7.9945671639471909</v>
          </cell>
        </row>
        <row r="1076">
          <cell r="N1076">
            <v>10.69</v>
          </cell>
          <cell r="AH1076">
            <v>1.0359379151170804E-8</v>
          </cell>
          <cell r="AK1076">
            <v>18.054666271550253</v>
          </cell>
          <cell r="AL1076">
            <v>9.4846662715502532</v>
          </cell>
          <cell r="AM1076">
            <v>6.0046662715502537</v>
          </cell>
          <cell r="AN1076">
            <v>7.984666271550255</v>
          </cell>
        </row>
        <row r="1077">
          <cell r="N1077">
            <v>10.7</v>
          </cell>
          <cell r="AH1077">
            <v>1.0598201763596492E-8</v>
          </cell>
          <cell r="AK1077">
            <v>18.074767816848247</v>
          </cell>
          <cell r="AL1077">
            <v>9.4947678168482472</v>
          </cell>
          <cell r="AM1077">
            <v>6.0047678168482479</v>
          </cell>
          <cell r="AN1077">
            <v>7.9747678168482485</v>
          </cell>
        </row>
        <row r="1078">
          <cell r="N1078">
            <v>10.71</v>
          </cell>
          <cell r="AH1078">
            <v>1.0842467974730564E-8</v>
          </cell>
          <cell r="AK1078">
            <v>18.094871851947783</v>
          </cell>
          <cell r="AL1078">
            <v>9.5048718519477831</v>
          </cell>
          <cell r="AM1078">
            <v>6.0048718519477822</v>
          </cell>
          <cell r="AN1078">
            <v>7.9648718519477812</v>
          </cell>
        </row>
        <row r="1079">
          <cell r="N1079">
            <v>10.72</v>
          </cell>
          <cell r="AH1079">
            <v>1.1092299052525528E-8</v>
          </cell>
          <cell r="AK1079">
            <v>18.114978430194896</v>
          </cell>
          <cell r="AL1079">
            <v>9.5149784301948941</v>
          </cell>
          <cell r="AM1079">
            <v>6.0049784301948925</v>
          </cell>
          <cell r="AN1079">
            <v>7.9549784301948918</v>
          </cell>
        </row>
        <row r="1080">
          <cell r="N1080">
            <v>10.73</v>
          </cell>
          <cell r="AH1080">
            <v>1.1347818835537774E-8</v>
          </cell>
          <cell r="AK1080">
            <v>18.135087606199619</v>
          </cell>
          <cell r="AL1080">
            <v>9.5250876061996177</v>
          </cell>
          <cell r="AM1080">
            <v>6.0050876061996172</v>
          </cell>
          <cell r="AN1080">
            <v>7.9450876061996167</v>
          </cell>
        </row>
        <row r="1081">
          <cell r="N1081">
            <v>10.74</v>
          </cell>
          <cell r="AH1081">
            <v>1.1609153781286272E-8</v>
          </cell>
          <cell r="AK1081">
            <v>18.155199435861068</v>
          </cell>
          <cell r="AL1081">
            <v>9.535199435861065</v>
          </cell>
          <cell r="AM1081">
            <v>6.0051994358610647</v>
          </cell>
          <cell r="AN1081">
            <v>7.9351994358610645</v>
          </cell>
        </row>
        <row r="1082">
          <cell r="N1082">
            <v>10.75</v>
          </cell>
          <cell r="AH1082">
            <v>1.1876433015226804E-8</v>
          </cell>
          <cell r="AK1082">
            <v>18.175313976392999</v>
          </cell>
          <cell r="AL1082">
            <v>9.5453139763929968</v>
          </cell>
          <cell r="AM1082">
            <v>6.0053139763929959</v>
          </cell>
          <cell r="AN1082">
            <v>7.9253139763929958</v>
          </cell>
        </row>
        <row r="1083">
          <cell r="N1083">
            <v>10.76</v>
          </cell>
          <cell r="AH1083">
            <v>1.2149788380333938E-8</v>
          </cell>
          <cell r="AK1083">
            <v>18.195431286349915</v>
          </cell>
          <cell r="AL1083">
            <v>9.5554312863499149</v>
          </cell>
          <cell r="AM1083">
            <v>6.005431286349916</v>
          </cell>
          <cell r="AN1083">
            <v>7.915431286349917</v>
          </cell>
        </row>
        <row r="1084">
          <cell r="N1084">
            <v>10.77</v>
          </cell>
          <cell r="AH1084">
            <v>1.2429354487282312E-8</v>
          </cell>
          <cell r="AK1084">
            <v>18.215551425653679</v>
          </cell>
          <cell r="AL1084">
            <v>9.5655514256536787</v>
          </cell>
          <cell r="AM1084">
            <v>6.0055514256536791</v>
          </cell>
          <cell r="AN1084">
            <v>7.9055514256536803</v>
          </cell>
        </row>
        <row r="1085">
          <cell r="N1085">
            <v>10.78</v>
          </cell>
          <cell r="AH1085">
            <v>1.2715268765217038E-8</v>
          </cell>
          <cell r="AK1085">
            <v>18.235674455620625</v>
          </cell>
          <cell r="AL1085">
            <v>9.5756744556206268</v>
          </cell>
          <cell r="AM1085">
            <v>6.0056744556206283</v>
          </cell>
          <cell r="AN1085">
            <v>7.8956744556206298</v>
          </cell>
        </row>
        <row r="1086">
          <cell r="N1086">
            <v>10.79</v>
          </cell>
          <cell r="AH1086">
            <v>1.3007671513102957E-8</v>
          </cell>
          <cell r="AK1086">
            <v>18.255800438989247</v>
          </cell>
          <cell r="AL1086">
            <v>9.5858004389892475</v>
          </cell>
          <cell r="AM1086">
            <v>6.0058004389892483</v>
          </cell>
          <cell r="AN1086">
            <v>7.88580043898925</v>
          </cell>
        </row>
        <row r="1087">
          <cell r="N1087">
            <v>10.8</v>
          </cell>
          <cell r="AH1087">
            <v>1.3306705951640087E-8</v>
          </cell>
          <cell r="AK1087">
            <v>18.275929439948371</v>
          </cell>
          <cell r="AL1087">
            <v>9.5959294399483674</v>
          </cell>
          <cell r="AM1087">
            <v>6.0059294399483676</v>
          </cell>
          <cell r="AN1087">
            <v>7.8759294399483677</v>
          </cell>
        </row>
        <row r="1088">
          <cell r="N1088">
            <v>10.81</v>
          </cell>
          <cell r="AH1088">
            <v>1.3612518275731927E-8</v>
          </cell>
          <cell r="AK1088">
            <v>18.296061524165889</v>
          </cell>
          <cell r="AL1088">
            <v>9.606061524165888</v>
          </cell>
          <cell r="AM1088">
            <v>6.0060615241658875</v>
          </cell>
          <cell r="AN1088">
            <v>7.8660615241658878</v>
          </cell>
        </row>
        <row r="1089">
          <cell r="N1089">
            <v>10.82</v>
          </cell>
          <cell r="AH1089">
            <v>1.3925257707492147E-8</v>
          </cell>
          <cell r="AK1089">
            <v>18.316196758818066</v>
          </cell>
          <cell r="AL1089">
            <v>9.6161967588180648</v>
          </cell>
          <cell r="AM1089">
            <v>6.0061967588180654</v>
          </cell>
          <cell r="AN1089">
            <v>7.856196758818065</v>
          </cell>
        </row>
        <row r="1090">
          <cell r="N1090">
            <v>10.83</v>
          </cell>
          <cell r="AH1090">
            <v>1.424507654977284E-8</v>
          </cell>
          <cell r="AK1090">
            <v>18.336335212619339</v>
          </cell>
          <cell r="AL1090">
            <v>9.6263352126193382</v>
          </cell>
          <cell r="AM1090">
            <v>6.0063352126193372</v>
          </cell>
          <cell r="AN1090">
            <v>7.8463352126193371</v>
          </cell>
        </row>
        <row r="1091">
          <cell r="N1091">
            <v>10.84</v>
          </cell>
          <cell r="AH1091">
            <v>1.4572130240197045E-8</v>
          </cell>
          <cell r="AK1091">
            <v>18.356476955852706</v>
          </cell>
          <cell r="AL1091">
            <v>9.6364769558527037</v>
          </cell>
          <cell r="AM1091">
            <v>6.0064769558527038</v>
          </cell>
          <cell r="AN1091">
            <v>7.8364769558527039</v>
          </cell>
        </row>
        <row r="1092">
          <cell r="N1092">
            <v>10.85</v>
          </cell>
          <cell r="AH1092">
            <v>1.4906577405676047E-8</v>
          </cell>
          <cell r="AK1092">
            <v>18.37662206040067</v>
          </cell>
          <cell r="AL1092">
            <v>9.6466220604006701</v>
          </cell>
          <cell r="AM1092">
            <v>6.0066220604006695</v>
          </cell>
          <cell r="AN1092">
            <v>7.8266220604006698</v>
          </cell>
        </row>
        <row r="1093">
          <cell r="N1093">
            <v>10.86</v>
          </cell>
          <cell r="AH1093">
            <v>1.524857991739043E-8</v>
          </cell>
          <cell r="AK1093">
            <v>18.396770599776744</v>
          </cell>
          <cell r="AL1093">
            <v>9.6567705997767437</v>
          </cell>
          <cell r="AM1093">
            <v>6.0067705997767451</v>
          </cell>
          <cell r="AN1093">
            <v>7.8167705997767465</v>
          </cell>
        </row>
        <row r="1094">
          <cell r="N1094">
            <v>10.87</v>
          </cell>
          <cell r="AH1094">
            <v>1.5598302946212573E-8</v>
          </cell>
          <cell r="AK1094">
            <v>18.416922649157513</v>
          </cell>
          <cell r="AL1094">
            <v>9.6669226491575149</v>
          </cell>
          <cell r="AM1094">
            <v>6.0069226491575165</v>
          </cell>
          <cell r="AN1094">
            <v>7.8069226491575181</v>
          </cell>
        </row>
        <row r="1095">
          <cell r="N1095">
            <v>10.88</v>
          </cell>
          <cell r="AH1095">
            <v>1.5955915018545287E-8</v>
          </cell>
          <cell r="AK1095">
            <v>18.437078285415289</v>
          </cell>
          <cell r="AL1095">
            <v>9.6770782854152895</v>
          </cell>
          <cell r="AM1095">
            <v>6.0070782854152895</v>
          </cell>
          <cell r="AN1095">
            <v>7.7970782854152896</v>
          </cell>
        </row>
        <row r="1096">
          <cell r="N1096">
            <v>10.89</v>
          </cell>
          <cell r="AH1096">
            <v>1.6321588072550923E-8</v>
          </cell>
          <cell r="AK1096">
            <v>18.457237587151305</v>
          </cell>
          <cell r="AL1096">
            <v>9.6872375871513032</v>
          </cell>
          <cell r="AM1096">
            <v>6.0072375871513026</v>
          </cell>
          <cell r="AN1096">
            <v>7.7872375871513029</v>
          </cell>
        </row>
        <row r="1097">
          <cell r="N1097">
            <v>10.9</v>
          </cell>
          <cell r="AH1097">
            <v>1.6695497514742654E-8</v>
          </cell>
          <cell r="AK1097">
            <v>18.477400634729527</v>
          </cell>
          <cell r="AL1097">
            <v>9.6974006347295241</v>
          </cell>
          <cell r="AM1097">
            <v>6.0074006347295246</v>
          </cell>
          <cell r="AN1097">
            <v>7.777400634729525</v>
          </cell>
        </row>
        <row r="1098">
          <cell r="N1098">
            <v>10.91</v>
          </cell>
          <cell r="AH1098">
            <v>1.7077822276906703E-8</v>
          </cell>
          <cell r="AK1098">
            <v>18.497567510311026</v>
          </cell>
          <cell r="AL1098">
            <v>9.7075675103110264</v>
          </cell>
          <cell r="AM1098">
            <v>6.0075675103110262</v>
          </cell>
          <cell r="AN1098">
            <v>7.767567510311026</v>
          </cell>
        </row>
        <row r="1099">
          <cell r="N1099">
            <v>10.92</v>
          </cell>
          <cell r="AH1099">
            <v>1.7468744873323692E-8</v>
          </cell>
          <cell r="AK1099">
            <v>18.517738297888943</v>
          </cell>
          <cell r="AL1099">
            <v>9.7177382978889426</v>
          </cell>
          <cell r="AM1099">
            <v>6.0077382978889418</v>
          </cell>
          <cell r="AN1099">
            <v>7.7577382978889418</v>
          </cell>
        </row>
        <row r="1100">
          <cell r="N1100">
            <v>10.93</v>
          </cell>
          <cell r="AH1100">
            <v>1.786845145825393E-8</v>
          </cell>
          <cell r="AK1100">
            <v>18.537913083324018</v>
          </cell>
          <cell r="AL1100">
            <v>9.7279130833240171</v>
          </cell>
          <cell r="AM1100">
            <v>6.0079130833240173</v>
          </cell>
          <cell r="AN1100">
            <v>7.7479130833240175</v>
          </cell>
        </row>
        <row r="1101">
          <cell r="N1101">
            <v>10.94</v>
          </cell>
          <cell r="AH1101">
            <v>1.8277131883649593E-8</v>
          </cell>
          <cell r="AK1101">
            <v>18.558091954380743</v>
          </cell>
          <cell r="AL1101">
            <v>9.7380919543807423</v>
          </cell>
          <cell r="AM1101">
            <v>6.0080919543807427</v>
          </cell>
          <cell r="AN1101">
            <v>7.7380919543807432</v>
          </cell>
        </row>
        <row r="1102">
          <cell r="N1102">
            <v>10.95</v>
          </cell>
          <cell r="AH1102">
            <v>1.8694979757054013E-8</v>
          </cell>
          <cell r="AK1102">
            <v>18.57827500076408</v>
          </cell>
          <cell r="AL1102">
            <v>9.7482750007640799</v>
          </cell>
          <cell r="AM1102">
            <v>6.0082750007640806</v>
          </cell>
          <cell r="AN1102">
            <v>7.7282750007640812</v>
          </cell>
        </row>
        <row r="1103">
          <cell r="N1103">
            <v>10.96</v>
          </cell>
          <cell r="AH1103">
            <v>1.9122192499646206E-8</v>
          </cell>
          <cell r="AK1103">
            <v>18.598462314156784</v>
          </cell>
          <cell r="AL1103">
            <v>9.7584623141567821</v>
          </cell>
          <cell r="AM1103">
            <v>6.0084623141567803</v>
          </cell>
          <cell r="AN1103">
            <v>7.7184623141567794</v>
          </cell>
        </row>
        <row r="1104">
          <cell r="N1104">
            <v>10.97</v>
          </cell>
          <cell r="AH1104">
            <v>1.95589714043852E-8</v>
          </cell>
          <cell r="AK1104">
            <v>18.618653988257297</v>
          </cell>
          <cell r="AL1104">
            <v>9.7686539882572951</v>
          </cell>
          <cell r="AM1104">
            <v>6.0086539882572945</v>
          </cell>
          <cell r="AN1104">
            <v>7.7086539882572938</v>
          </cell>
        </row>
        <row r="1105">
          <cell r="N1105">
            <v>10.98</v>
          </cell>
          <cell r="AH1105">
            <v>2.0005521694207706E-8</v>
          </cell>
          <cell r="AK1105">
            <v>18.638850118818279</v>
          </cell>
          <cell r="AL1105">
            <v>9.7788501188182781</v>
          </cell>
          <cell r="AM1105">
            <v>6.0088501188182777</v>
          </cell>
          <cell r="AN1105">
            <v>7.6988501188182781</v>
          </cell>
        </row>
        <row r="1106">
          <cell r="N1106">
            <v>10.99</v>
          </cell>
          <cell r="AH1106">
            <v>2.0462052580227619E-8</v>
          </cell>
          <cell r="AK1106">
            <v>18.659050803685687</v>
          </cell>
          <cell r="AL1106">
            <v>9.7890508036856883</v>
          </cell>
          <cell r="AM1106">
            <v>6.009050803685688</v>
          </cell>
          <cell r="AN1106">
            <v>7.6890508036856895</v>
          </cell>
        </row>
        <row r="1107">
          <cell r="N1107">
            <v>11</v>
          </cell>
          <cell r="AH1107">
            <v>2.0928777319884044E-8</v>
          </cell>
          <cell r="AK1107">
            <v>18.679256142838476</v>
          </cell>
          <cell r="AL1107">
            <v>9.7992561428384768</v>
          </cell>
          <cell r="AM1107">
            <v>6.0092561428384768</v>
          </cell>
          <cell r="AN1107">
            <v>7.6792561428384785</v>
          </cell>
        </row>
        <row r="1108">
          <cell r="N1108">
            <v>11.01</v>
          </cell>
          <cell r="AH1108">
            <v>2.1405913274982333E-8</v>
          </cell>
          <cell r="AK1108">
            <v>18.699466238428872</v>
          </cell>
          <cell r="AL1108">
            <v>9.80946623842887</v>
          </cell>
          <cell r="AM1108">
            <v>6.0094662384288711</v>
          </cell>
          <cell r="AN1108">
            <v>7.6694662384288712</v>
          </cell>
        </row>
        <row r="1109">
          <cell r="N1109">
            <v>11.02</v>
          </cell>
          <cell r="AH1109">
            <v>2.1893681969567101E-8</v>
          </cell>
          <cell r="AK1109">
            <v>18.719681194823245</v>
          </cell>
          <cell r="AL1109">
            <v>9.8196811948232448</v>
          </cell>
          <cell r="AM1109">
            <v>6.0096811948232451</v>
          </cell>
          <cell r="AN1109">
            <v>7.6596811948232455</v>
          </cell>
        </row>
        <row r="1110">
          <cell r="N1110">
            <v>11.03</v>
          </cell>
          <cell r="AH1110">
            <v>2.2392309147565308E-8</v>
          </cell>
          <cell r="AK1110">
            <v>18.739901118643587</v>
          </cell>
          <cell r="AL1110">
            <v>9.8299011186435852</v>
          </cell>
          <cell r="AM1110">
            <v>6.0099011186435858</v>
          </cell>
          <cell r="AN1110">
            <v>7.6499011186435864</v>
          </cell>
        </row>
        <row r="1111">
          <cell r="N1111">
            <v>11.04</v>
          </cell>
          <cell r="AH1111">
            <v>2.2902024830132188E-8</v>
          </cell>
          <cell r="AK1111">
            <v>18.760126118809534</v>
          </cell>
          <cell r="AL1111">
            <v>9.8401261188095344</v>
          </cell>
          <cell r="AM1111">
            <v>6.0101261188095352</v>
          </cell>
          <cell r="AN1111">
            <v>7.640126118809536</v>
          </cell>
        </row>
        <row r="1112">
          <cell r="N1112">
            <v>11.05</v>
          </cell>
          <cell r="AH1112">
            <v>2.3423063372630358E-8</v>
          </cell>
          <cell r="AK1112">
            <v>18.78035630658102</v>
          </cell>
          <cell r="AL1112">
            <v>9.8503563065810198</v>
          </cell>
          <cell r="AM1112">
            <v>6.0103563065810182</v>
          </cell>
          <cell r="AN1112">
            <v>7.6303563065810174</v>
          </cell>
        </row>
        <row r="1113">
          <cell r="N1113">
            <v>11.06</v>
          </cell>
          <cell r="AH1113">
            <v>2.3955663521167836E-8</v>
          </cell>
          <cell r="AK1113">
            <v>18.800591795601456</v>
          </cell>
          <cell r="AL1113">
            <v>9.8605917956014526</v>
          </cell>
          <cell r="AM1113">
            <v>6.0105917956014521</v>
          </cell>
          <cell r="AN1113">
            <v>7.6205917956014515</v>
          </cell>
        </row>
        <row r="1114">
          <cell r="N1114">
            <v>11.07</v>
          </cell>
          <cell r="AH1114">
            <v>2.4500068468618668E-8</v>
          </cell>
          <cell r="AK1114">
            <v>18.820832701941523</v>
          </cell>
          <cell r="AL1114">
            <v>9.8708327019415218</v>
          </cell>
          <cell r="AM1114">
            <v>6.0108327019415206</v>
          </cell>
          <cell r="AN1114">
            <v>7.6108327019415194</v>
          </cell>
        </row>
        <row r="1115">
          <cell r="N1115">
            <v>11.08</v>
          </cell>
          <cell r="AH1115">
            <v>2.5056525910042889E-8</v>
          </cell>
          <cell r="AK1115">
            <v>18.841079144143521</v>
          </cell>
          <cell r="AL1115">
            <v>9.8810791441435182</v>
          </cell>
          <cell r="AM1115">
            <v>6.0110791441435172</v>
          </cell>
          <cell r="AN1115">
            <v>7.601079144143517</v>
          </cell>
        </row>
        <row r="1116">
          <cell r="N1116">
            <v>11.09</v>
          </cell>
          <cell r="AH1116">
            <v>2.5625288097421493E-8</v>
          </cell>
          <cell r="AK1116">
            <v>18.861331243266253</v>
          </cell>
          <cell r="AL1116">
            <v>9.8913312432662526</v>
          </cell>
          <cell r="AM1116">
            <v>6.0113312432662545</v>
          </cell>
          <cell r="AN1116">
            <v>7.5913312432662554</v>
          </cell>
        </row>
        <row r="1117">
          <cell r="N1117">
            <v>11.1</v>
          </cell>
          <cell r="AH1117">
            <v>2.6206611893616483E-8</v>
          </cell>
          <cell r="AK1117">
            <v>18.881589122930514</v>
          </cell>
          <cell r="AL1117">
            <v>9.9015891229305151</v>
          </cell>
          <cell r="AM1117">
            <v>6.0115891229305145</v>
          </cell>
          <cell r="AN1117">
            <v>7.5815891229305166</v>
          </cell>
        </row>
        <row r="1118">
          <cell r="N1118">
            <v>11.11</v>
          </cell>
          <cell r="AH1118">
            <v>2.680075882546079E-8</v>
          </cell>
          <cell r="AK1118">
            <v>18.901852909365058</v>
          </cell>
          <cell r="AL1118">
            <v>9.9118529093650576</v>
          </cell>
          <cell r="AM1118">
            <v>6.0118529093650572</v>
          </cell>
          <cell r="AN1118">
            <v>7.5718529093650586</v>
          </cell>
        </row>
        <row r="1119">
          <cell r="N1119">
            <v>11.12</v>
          </cell>
          <cell r="AH1119">
            <v>2.7407995135881004E-8</v>
          </cell>
          <cell r="AK1119">
            <v>18.922122731453147</v>
          </cell>
          <cell r="AL1119">
            <v>9.9221227314531486</v>
          </cell>
          <cell r="AM1119">
            <v>6.0121227314531485</v>
          </cell>
          <cell r="AN1119">
            <v>7.5621227314531501</v>
          </cell>
        </row>
        <row r="1120">
          <cell r="N1120">
            <v>11.13</v>
          </cell>
          <cell r="AH1120">
            <v>2.8028591834948544E-8</v>
          </cell>
          <cell r="AK1120">
            <v>18.942398720779625</v>
          </cell>
          <cell r="AL1120">
            <v>9.9323987207796236</v>
          </cell>
          <cell r="AM1120">
            <v>6.0123987207796228</v>
          </cell>
          <cell r="AN1120">
            <v>7.5523987207796228</v>
          </cell>
        </row>
        <row r="1121">
          <cell r="N1121">
            <v>11.14</v>
          </cell>
          <cell r="AH1121">
            <v>2.8662824749751174E-8</v>
          </cell>
          <cell r="AK1121">
            <v>18.962681011678459</v>
          </cell>
          <cell r="AL1121">
            <v>9.9426810116784576</v>
          </cell>
          <cell r="AM1121">
            <v>6.0126810116784561</v>
          </cell>
          <cell r="AN1121">
            <v>7.5426810116784564</v>
          </cell>
        </row>
        <row r="1122">
          <cell r="N1122">
            <v>11.15</v>
          </cell>
          <cell r="AH1122">
            <v>2.9310974572973364E-8</v>
          </cell>
          <cell r="AK1122">
            <v>18.982969741280844</v>
          </cell>
          <cell r="AL1122">
            <v>9.9529697412808407</v>
          </cell>
          <cell r="AM1122">
            <v>6.0129697412808403</v>
          </cell>
          <cell r="AN1122">
            <v>7.5329697412808398</v>
          </cell>
        </row>
        <row r="1123">
          <cell r="N1123">
            <v>11.16</v>
          </cell>
          <cell r="AH1123">
            <v>2.9973326910065729E-8</v>
          </cell>
          <cell r="AK1123">
            <v>19.003265049563741</v>
          </cell>
          <cell r="AL1123">
            <v>9.9632650495637378</v>
          </cell>
          <cell r="AM1123">
            <v>6.0132650495637376</v>
          </cell>
          <cell r="AN1123">
            <v>7.5232650495637374</v>
          </cell>
        </row>
        <row r="1124">
          <cell r="N1124">
            <v>11.17</v>
          </cell>
          <cell r="AH1124">
            <v>3.0650172324881732E-8</v>
          </cell>
          <cell r="AK1124">
            <v>19.023567079398916</v>
          </cell>
          <cell r="AL1124">
            <v>9.9735670793989168</v>
          </cell>
          <cell r="AM1124">
            <v>6.013567079398916</v>
          </cell>
          <cell r="AN1124">
            <v>7.5135670793989151</v>
          </cell>
        </row>
        <row r="1125">
          <cell r="N1125">
            <v>11.18</v>
          </cell>
          <cell r="AH1125">
            <v>3.1341806383653126E-8</v>
          </cell>
          <cell r="AK1125">
            <v>19.043875976602436</v>
          </cell>
          <cell r="AL1125">
            <v>9.9838759766024339</v>
          </cell>
          <cell r="AM1125">
            <v>6.0138759766024341</v>
          </cell>
          <cell r="AN1125">
            <v>7.5038759766024343</v>
          </cell>
        </row>
        <row r="1126">
          <cell r="N1126">
            <v>11.19</v>
          </cell>
          <cell r="AH1126">
            <v>3.2048529697170038E-8</v>
          </cell>
          <cell r="AK1126">
            <v>19.064191889984567</v>
          </cell>
          <cell r="AL1126">
            <v>9.9941918899845668</v>
          </cell>
          <cell r="AM1126">
            <v>6.0141918899845672</v>
          </cell>
          <cell r="AN1126">
            <v>7.4941918899845685</v>
          </cell>
        </row>
        <row r="1127">
          <cell r="N1127">
            <v>11.2</v>
          </cell>
          <cell r="AH1127">
            <v>3.2770647961027336E-8</v>
          </cell>
          <cell r="AK1127">
            <v>19.08451497140015</v>
          </cell>
          <cell r="AL1127">
            <v>10.004514971400148</v>
          </cell>
          <cell r="AM1127">
            <v>6.0145149714001498</v>
          </cell>
          <cell r="AN1127">
            <v>7.4845149714001513</v>
          </cell>
        </row>
        <row r="1128">
          <cell r="N1128">
            <v>11.21</v>
          </cell>
          <cell r="AH1128">
            <v>3.3508471993790676E-8</v>
          </cell>
          <cell r="AK1128">
            <v>19.104845375799322</v>
          </cell>
          <cell r="AL1128">
            <v>10.014845375799322</v>
          </cell>
          <cell r="AM1128">
            <v>6.0148453757993208</v>
          </cell>
          <cell r="AN1128">
            <v>7.4748453757993207</v>
          </cell>
        </row>
        <row r="1129">
          <cell r="N1129">
            <v>11.22</v>
          </cell>
          <cell r="AH1129">
            <v>3.4262317772933259E-8</v>
          </cell>
          <cell r="AK1129">
            <v>19.125183261278639</v>
          </cell>
          <cell r="AL1129">
            <v>10.02518326127864</v>
          </cell>
          <cell r="AM1129">
            <v>6.01518326127864</v>
          </cell>
          <cell r="AN1129">
            <v>7.4651832612786402</v>
          </cell>
        </row>
        <row r="1130">
          <cell r="N1130">
            <v>11.23</v>
          </cell>
          <cell r="AH1130">
            <v>3.5032506468386543E-8</v>
          </cell>
          <cell r="AK1130">
            <v>19.14552878913257</v>
          </cell>
          <cell r="AL1130">
            <v>10.035528789132568</v>
          </cell>
          <cell r="AM1130">
            <v>6.0155287891325679</v>
          </cell>
          <cell r="AN1130">
            <v>7.4555287891325683</v>
          </cell>
        </row>
        <row r="1131">
          <cell r="N1131">
            <v>11.24</v>
          </cell>
          <cell r="AH1131">
            <v>3.5819364473540812E-8</v>
          </cell>
          <cell r="AK1131">
            <v>19.16588212390527</v>
          </cell>
          <cell r="AL1131">
            <v>10.045882123905269</v>
          </cell>
          <cell r="AM1131">
            <v>6.0158821239052687</v>
          </cell>
          <cell r="AN1131">
            <v>7.4458821239052684</v>
          </cell>
        </row>
        <row r="1132">
          <cell r="N1132">
            <v>11.25</v>
          </cell>
          <cell r="AH1132">
            <v>3.6623223433528653E-8</v>
          </cell>
          <cell r="AK1132">
            <v>19.186243433442712</v>
          </cell>
          <cell r="AL1132">
            <v>10.056243433442713</v>
          </cell>
          <cell r="AM1132">
            <v>6.0162434334427122</v>
          </cell>
          <cell r="AN1132">
            <v>7.436243433442713</v>
          </cell>
        </row>
        <row r="1133">
          <cell r="N1133">
            <v>11.26</v>
          </cell>
          <cell r="AH1133">
            <v>3.7444420270615382E-8</v>
          </cell>
          <cell r="AK1133">
            <v>19.206612888945067</v>
          </cell>
          <cell r="AL1133">
            <v>10.066612888945064</v>
          </cell>
          <cell r="AM1133">
            <v>6.0166128889450645</v>
          </cell>
          <cell r="AN1133">
            <v>7.4266128889450655</v>
          </cell>
        </row>
        <row r="1134">
          <cell r="N1134">
            <v>11.27</v>
          </cell>
          <cell r="AH1134">
            <v>3.8283297206515836E-8</v>
          </cell>
          <cell r="AK1134">
            <v>19.226990665019308</v>
          </cell>
          <cell r="AL1134">
            <v>10.076990665019308</v>
          </cell>
          <cell r="AM1134">
            <v>6.0169906650193061</v>
          </cell>
          <cell r="AN1134">
            <v>7.4169906650193065</v>
          </cell>
        </row>
        <row r="1135">
          <cell r="N1135">
            <v>11.28</v>
          </cell>
          <cell r="AH1135">
            <v>3.9140201781449429E-8</v>
          </cell>
          <cell r="AK1135">
            <v>19.247376939732078</v>
          </cell>
          <cell r="AL1135">
            <v>10.087376939732076</v>
          </cell>
          <cell r="AM1135">
            <v>6.0173769397320758</v>
          </cell>
          <cell r="AN1135">
            <v>7.4073769397320763</v>
          </cell>
        </row>
        <row r="1136">
          <cell r="N1136">
            <v>11.29</v>
          </cell>
          <cell r="AH1136">
            <v>4.0015486869739625E-8</v>
          </cell>
          <cell r="AK1136">
            <v>19.267771894662683</v>
          </cell>
          <cell r="AL1136">
            <v>10.097771894662685</v>
          </cell>
          <cell r="AM1136">
            <v>6.0177718946626859</v>
          </cell>
          <cell r="AN1136">
            <v>7.3977718946626885</v>
          </cell>
        </row>
        <row r="1137">
          <cell r="N1137">
            <v>11.3</v>
          </cell>
          <cell r="AH1137">
            <v>4.0909510691758133E-8</v>
          </cell>
          <cell r="AK1137">
            <v>19.288175714956292</v>
          </cell>
          <cell r="AL1137">
            <v>10.108175714956291</v>
          </cell>
          <cell r="AM1137">
            <v>6.01817571495629</v>
          </cell>
          <cell r="AN1137">
            <v>7.3881757149562883</v>
          </cell>
        </row>
        <row r="1138">
          <cell r="N1138">
            <v>11.31</v>
          </cell>
          <cell r="AH1138">
            <v>4.1822636822003071E-8</v>
          </cell>
          <cell r="AK1138">
            <v>19.308588589377141</v>
          </cell>
          <cell r="AL1138">
            <v>10.118588589377142</v>
          </cell>
          <cell r="AM1138">
            <v>6.018588589377142</v>
          </cell>
          <cell r="AN1138">
            <v>7.3785885893771423</v>
          </cell>
        </row>
        <row r="1139">
          <cell r="N1139">
            <v>11.32</v>
          </cell>
          <cell r="AH1139">
            <v>4.2755234193104675E-8</v>
          </cell>
          <cell r="AK1139">
            <v>19.329010710361938</v>
          </cell>
          <cell r="AL1139">
            <v>10.129010710361939</v>
          </cell>
          <cell r="AM1139">
            <v>6.0190107103619397</v>
          </cell>
          <cell r="AN1139">
            <v>7.3690107103619393</v>
          </cell>
        </row>
        <row r="1140">
          <cell r="N1140">
            <v>11.33</v>
          </cell>
          <cell r="AH1140">
            <v>4.3707677095528597E-8</v>
          </cell>
          <cell r="AK1140">
            <v>19.349442274073173</v>
          </cell>
          <cell r="AL1140">
            <v>10.139442274073172</v>
          </cell>
          <cell r="AM1140">
            <v>6.0194422740731728</v>
          </cell>
          <cell r="AN1140">
            <v>7.3594422740731735</v>
          </cell>
        </row>
        <row r="1141">
          <cell r="N1141">
            <v>11.34</v>
          </cell>
          <cell r="AH1141">
            <v>4.4680345172757572E-8</v>
          </cell>
          <cell r="AK1141">
            <v>19.369883480452469</v>
          </cell>
          <cell r="AL1141">
            <v>10.14988348045247</v>
          </cell>
          <cell r="AM1141">
            <v>6.019883480452469</v>
          </cell>
          <cell r="AN1141">
            <v>7.34988348045247</v>
          </cell>
        </row>
        <row r="1142">
          <cell r="N1142">
            <v>11.35</v>
          </cell>
          <cell r="AH1142">
            <v>4.5673623411713405E-8</v>
          </cell>
          <cell r="AK1142">
            <v>19.390334533273858</v>
          </cell>
          <cell r="AL1142">
            <v>10.160334533273859</v>
          </cell>
          <cell r="AM1142">
            <v>6.0203345332738598</v>
          </cell>
          <cell r="AN1142">
            <v>7.3403345332738601</v>
          </cell>
        </row>
        <row r="1143">
          <cell r="N1143">
            <v>11.36</v>
          </cell>
          <cell r="AH1143">
            <v>4.6687902128180341E-8</v>
          </cell>
          <cell r="AK1143">
            <v>19.410795640196934</v>
          </cell>
          <cell r="AL1143">
            <v>10.170795640196935</v>
          </cell>
          <cell r="AM1143">
            <v>6.0207956401969351</v>
          </cell>
          <cell r="AN1143">
            <v>7.3307956401969356</v>
          </cell>
        </row>
        <row r="1144">
          <cell r="N1144">
            <v>11.37</v>
          </cell>
          <cell r="AH1144">
            <v>4.7723576946982148E-8</v>
          </cell>
          <cell r="AK1144">
            <v>19.431267012819834</v>
          </cell>
          <cell r="AL1144">
            <v>10.181267012819834</v>
          </cell>
          <cell r="AM1144">
            <v>6.021267012819834</v>
          </cell>
          <cell r="AN1144">
            <v>7.3212670128198347</v>
          </cell>
        </row>
        <row r="1145">
          <cell r="N1145">
            <v>11.38</v>
          </cell>
          <cell r="AH1145">
            <v>4.8781048776659982E-8</v>
          </cell>
          <cell r="AK1145">
            <v>19.451748866732011</v>
          </cell>
          <cell r="AL1145">
            <v>10.191748866732011</v>
          </cell>
          <cell r="AM1145">
            <v>6.0217488667320094</v>
          </cell>
          <cell r="AN1145">
            <v>7.3117488667320085</v>
          </cell>
        </row>
        <row r="1146">
          <cell r="N1146">
            <v>11.39</v>
          </cell>
          <cell r="AH1146">
            <v>4.9860723778389066E-8</v>
          </cell>
          <cell r="AK1146">
            <v>19.472241421566725</v>
          </cell>
          <cell r="AL1146">
            <v>10.202241421566722</v>
          </cell>
          <cell r="AM1146">
            <v>6.0222414215667213</v>
          </cell>
          <cell r="AN1146">
            <v>7.3022414215667206</v>
          </cell>
        </row>
        <row r="1147">
          <cell r="N1147">
            <v>11.4</v>
          </cell>
          <cell r="AH1147">
            <v>5.0963013328871135E-8</v>
          </cell>
          <cell r="AK1147">
            <v>19.492744901053189</v>
          </cell>
          <cell r="AL1147">
            <v>10.212744901053188</v>
          </cell>
          <cell r="AM1147">
            <v>6.022744901053187</v>
          </cell>
          <cell r="AN1147">
            <v>7.2927449010531866</v>
          </cell>
        </row>
        <row r="1148">
          <cell r="N1148">
            <v>11.41</v>
          </cell>
          <cell r="AH1148">
            <v>5.2088333976925456E-8</v>
          </cell>
          <cell r="AK1148">
            <v>19.513259533068339</v>
          </cell>
          <cell r="AL1148">
            <v>10.223259533068338</v>
          </cell>
          <cell r="AM1148">
            <v>6.0232595330683383</v>
          </cell>
          <cell r="AN1148">
            <v>7.2832595330683398</v>
          </cell>
        </row>
        <row r="1149">
          <cell r="N1149">
            <v>11.42</v>
          </cell>
          <cell r="AH1149">
            <v>5.3237107393503529E-8</v>
          </cell>
          <cell r="AK1149">
            <v>19.533785549688115</v>
          </cell>
          <cell r="AL1149">
            <v>10.233785549688115</v>
          </cell>
          <cell r="AM1149">
            <v>6.0237855496881147</v>
          </cell>
          <cell r="AN1149">
            <v>7.2737855496881165</v>
          </cell>
        </row>
        <row r="1150">
          <cell r="N1150">
            <v>11.43</v>
          </cell>
          <cell r="AH1150">
            <v>5.4409760314838558E-8</v>
          </cell>
          <cell r="AK1150">
            <v>19.554323187238229</v>
          </cell>
          <cell r="AL1150">
            <v>10.244323187238226</v>
          </cell>
          <cell r="AM1150">
            <v>6.0243231872382275</v>
          </cell>
          <cell r="AN1150">
            <v>7.2643231872382286</v>
          </cell>
        </row>
        <row r="1151">
          <cell r="N1151">
            <v>11.44</v>
          </cell>
          <cell r="AH1151">
            <v>5.5606724478443041E-8</v>
          </cell>
          <cell r="AK1151">
            <v>19.574872686344321</v>
          </cell>
          <cell r="AL1151">
            <v>10.254872686344321</v>
          </cell>
          <cell r="AM1151">
            <v>6.0248726863443212</v>
          </cell>
          <cell r="AN1151">
            <v>7.2548726863443225</v>
          </cell>
        </row>
        <row r="1152">
          <cell r="N1152">
            <v>11.45</v>
          </cell>
          <cell r="AH1152">
            <v>5.682843655165545E-8</v>
          </cell>
          <cell r="AK1152">
            <v>19.595434291981466</v>
          </cell>
          <cell r="AL1152">
            <v>10.265434291981467</v>
          </cell>
          <cell r="AM1152">
            <v>6.0254342919814672</v>
          </cell>
          <cell r="AN1152">
            <v>7.2454342919814687</v>
          </cell>
        </row>
        <row r="1153">
          <cell r="N1153">
            <v>11.46</v>
          </cell>
          <cell r="AH1153">
            <v>5.8075338052435857E-8</v>
          </cell>
          <cell r="AK1153">
            <v>19.616008253522907</v>
          </cell>
          <cell r="AL1153">
            <v>10.276008253522903</v>
          </cell>
          <cell r="AM1153">
            <v>6.0260082535229031</v>
          </cell>
          <cell r="AN1153">
            <v>7.2360082535229022</v>
          </cell>
        </row>
        <row r="1154">
          <cell r="N1154">
            <v>11.47</v>
          </cell>
          <cell r="AH1154">
            <v>5.9347875262102804E-8</v>
          </cell>
          <cell r="AK1154">
            <v>19.636594824787945</v>
          </cell>
          <cell r="AL1154">
            <v>10.286594824787944</v>
          </cell>
          <cell r="AM1154">
            <v>6.0265948247879439</v>
          </cell>
          <cell r="AN1154">
            <v>7.2265948247879432</v>
          </cell>
        </row>
        <row r="1155">
          <cell r="N1155">
            <v>11.48</v>
          </cell>
          <cell r="AH1155">
            <v>6.0646499129703121E-8</v>
          </cell>
          <cell r="AK1155">
            <v>19.657194264088993</v>
          </cell>
          <cell r="AL1155">
            <v>10.29719426408899</v>
          </cell>
          <cell r="AM1155">
            <v>6.0271942640889895</v>
          </cell>
          <cell r="AN1155">
            <v>7.217194264088989</v>
          </cell>
        </row>
        <row r="1156">
          <cell r="N1156">
            <v>11.49</v>
          </cell>
          <cell r="AH1156">
            <v>6.1971665167696122E-8</v>
          </cell>
          <cell r="AK1156">
            <v>19.677806834277529</v>
          </cell>
          <cell r="AL1156">
            <v>10.307806834277528</v>
          </cell>
          <cell r="AM1156">
            <v>6.0278068342775279</v>
          </cell>
          <cell r="AN1156">
            <v>7.2078068342775277</v>
          </cell>
        </row>
        <row r="1157">
          <cell r="N1157">
            <v>11.5</v>
          </cell>
          <cell r="AH1157">
            <v>6.3323833338635257E-8</v>
          </cell>
          <cell r="AK1157">
            <v>19.698432802789061</v>
          </cell>
          <cell r="AL1157">
            <v>10.31843280278906</v>
          </cell>
          <cell r="AM1157">
            <v>6.0284328027890588</v>
          </cell>
          <cell r="AN1157">
            <v>7.1984328027890587</v>
          </cell>
        </row>
        <row r="1158">
          <cell r="N1158">
            <v>11.51</v>
          </cell>
          <cell r="AH1158">
            <v>6.4703467932524387E-8</v>
          </cell>
          <cell r="AK1158">
            <v>19.719072441686841</v>
          </cell>
          <cell r="AL1158">
            <v>10.329072441686838</v>
          </cell>
          <cell r="AM1158">
            <v>6.0290724416868384</v>
          </cell>
          <cell r="AN1158">
            <v>7.1890724416868377</v>
          </cell>
        </row>
        <row r="1159">
          <cell r="N1159">
            <v>11.52</v>
          </cell>
          <cell r="AH1159">
            <v>6.611103743452285E-8</v>
          </cell>
          <cell r="AK1159">
            <v>19.739726027704357</v>
          </cell>
          <cell r="AL1159">
            <v>10.339726027704357</v>
          </cell>
          <cell r="AM1159">
            <v>6.0297260277043572</v>
          </cell>
          <cell r="AN1159">
            <v>7.1797260277043584</v>
          </cell>
        </row>
        <row r="1160">
          <cell r="N1160">
            <v>11.53</v>
          </cell>
          <cell r="AH1160">
            <v>6.7547014382673392E-8</v>
          </cell>
          <cell r="AK1160">
            <v>19.760393842286444</v>
          </cell>
          <cell r="AL1160">
            <v>10.350393842286444</v>
          </cell>
          <cell r="AM1160">
            <v>6.0303938422864443</v>
          </cell>
          <cell r="AN1160">
            <v>7.1703938422864457</v>
          </cell>
        </row>
        <row r="1161">
          <cell r="N1161">
            <v>11.54</v>
          </cell>
          <cell r="AH1161">
            <v>6.9011875215320109E-8</v>
          </cell>
          <cell r="AK1161">
            <v>19.781076171628904</v>
          </cell>
          <cell r="AL1161">
            <v>10.361076171628904</v>
          </cell>
          <cell r="AM1161">
            <v>6.0310761716289036</v>
          </cell>
          <cell r="AN1161">
            <v>7.1610761716289053</v>
          </cell>
        </row>
        <row r="1162">
          <cell r="N1162">
            <v>11.55</v>
          </cell>
          <cell r="AH1162">
            <v>7.0506100107890823E-8</v>
          </cell>
          <cell r="AK1162">
            <v>19.801773306716576</v>
          </cell>
          <cell r="AL1162">
            <v>10.371773306716575</v>
          </cell>
          <cell r="AM1162">
            <v>6.0317733067165742</v>
          </cell>
          <cell r="AN1162">
            <v>7.1517733067165743</v>
          </cell>
        </row>
        <row r="1163">
          <cell r="N1163">
            <v>11.56</v>
          </cell>
          <cell r="AH1163">
            <v>7.2030172798708704E-8</v>
          </cell>
          <cell r="AK1163">
            <v>19.822485543359704</v>
          </cell>
          <cell r="AL1163">
            <v>10.382485543359703</v>
          </cell>
          <cell r="AM1163">
            <v>6.0324855433597024</v>
          </cell>
          <cell r="AN1163">
            <v>7.1424855433597028</v>
          </cell>
        </row>
        <row r="1164">
          <cell r="N1164">
            <v>11.57</v>
          </cell>
          <cell r="AH1164">
            <v>7.3584580403507033E-8</v>
          </cell>
          <cell r="AK1164">
            <v>19.843213182228531</v>
          </cell>
          <cell r="AL1164">
            <v>10.39321318222853</v>
          </cell>
          <cell r="AM1164">
            <v>6.03321318222853</v>
          </cell>
          <cell r="AN1164">
            <v>7.1332131822285305</v>
          </cell>
        </row>
        <row r="1165">
          <cell r="N1165">
            <v>11.58</v>
          </cell>
          <cell r="AH1165">
            <v>7.5169813218313624E-8</v>
          </cell>
          <cell r="AK1165">
            <v>19.863956528885961</v>
          </cell>
          <cell r="AL1165">
            <v>10.40395652888596</v>
          </cell>
          <cell r="AM1165">
            <v>6.0339565288859589</v>
          </cell>
          <cell r="AN1165">
            <v>7.1239565288859588</v>
          </cell>
        </row>
        <row r="1166">
          <cell r="N1166">
            <v>11.59</v>
          </cell>
          <cell r="AH1166">
            <v>7.6786364510380887E-8</v>
          </cell>
          <cell r="AK1166">
            <v>19.8847158938182</v>
          </cell>
          <cell r="AL1166">
            <v>10.414715893818199</v>
          </cell>
          <cell r="AM1166">
            <v>6.0347158938181984</v>
          </cell>
          <cell r="AN1166">
            <v>7.1147158938181985</v>
          </cell>
        </row>
        <row r="1167">
          <cell r="N1167">
            <v>11.6</v>
          </cell>
          <cell r="AH1167">
            <v>7.8434730296836582E-8</v>
          </cell>
          <cell r="AK1167">
            <v>19.90549159246326</v>
          </cell>
          <cell r="AL1167">
            <v>10.425491592463258</v>
          </cell>
          <cell r="AM1167">
            <v>6.0354915924632575</v>
          </cell>
          <cell r="AN1167">
            <v>7.1054915924632578</v>
          </cell>
        </row>
        <row r="1168">
          <cell r="N1168">
            <v>11.61</v>
          </cell>
          <cell r="AH1168">
            <v>8.0115409110734564E-8</v>
          </cell>
          <cell r="AK1168">
            <v>19.92628394523717</v>
          </cell>
          <cell r="AL1168">
            <v>10.43628394523717</v>
          </cell>
          <cell r="AM1168">
            <v>6.0362839452371686</v>
          </cell>
          <cell r="AN1168">
            <v>7.0962839452371691</v>
          </cell>
        </row>
        <row r="1169">
          <cell r="N1169">
            <v>11.62</v>
          </cell>
          <cell r="AH1169">
            <v>8.1828901754190787E-8</v>
          </cell>
          <cell r="AK1169">
            <v>19.947093277557805</v>
          </cell>
          <cell r="AL1169">
            <v>10.447093277557805</v>
          </cell>
          <cell r="AM1169">
            <v>6.0370932775578057</v>
          </cell>
          <cell r="AN1169">
            <v>7.0870932775578073</v>
          </cell>
        </row>
        <row r="1170">
          <cell r="N1170">
            <v>11.63</v>
          </cell>
          <cell r="AH1170">
            <v>8.3575711038296865E-8</v>
          </cell>
          <cell r="AK1170">
            <v>19.967919919866173</v>
          </cell>
          <cell r="AL1170">
            <v>10.457919919866173</v>
          </cell>
          <cell r="AM1170">
            <v>6.0379199198661722</v>
          </cell>
          <cell r="AN1170">
            <v>7.0779199198661731</v>
          </cell>
        </row>
        <row r="1171">
          <cell r="N1171">
            <v>11.64</v>
          </cell>
          <cell r="AH1171">
            <v>8.5356341509504154E-8</v>
          </cell>
          <cell r="AK1171">
            <v>19.988764207645026</v>
          </cell>
          <cell r="AL1171">
            <v>10.468764207645025</v>
          </cell>
          <cell r="AM1171">
            <v>6.0387642076450243</v>
          </cell>
          <cell r="AN1171">
            <v>7.0687642076450246</v>
          </cell>
        </row>
        <row r="1172">
          <cell r="N1172">
            <v>11.65</v>
          </cell>
          <cell r="AH1172">
            <v>8.7171299162194216E-8</v>
          </cell>
          <cell r="AK1172">
            <v>20.00962648143469</v>
          </cell>
          <cell r="AL1172">
            <v>10.479626481434691</v>
          </cell>
          <cell r="AM1172">
            <v>6.0396264814346905</v>
          </cell>
          <cell r="AN1172">
            <v>7.059626481434691</v>
          </cell>
        </row>
        <row r="1173">
          <cell r="N1173">
            <v>11.66</v>
          </cell>
          <cell r="AH1173">
            <v>8.9021091137142614E-8</v>
          </cell>
          <cell r="AK1173">
            <v>20.030507086845951</v>
          </cell>
          <cell r="AL1173">
            <v>10.490507086845948</v>
          </cell>
          <cell r="AM1173">
            <v>6.0405070868459489</v>
          </cell>
          <cell r="AN1173">
            <v>7.0505070868459487</v>
          </cell>
        </row>
        <row r="1174">
          <cell r="N1174">
            <v>11.67</v>
          </cell>
          <cell r="AH1174">
            <v>9.0906225405609697E-8</v>
          </cell>
          <cell r="AK1174">
            <v>20.051406374569822</v>
          </cell>
          <cell r="AL1174">
            <v>10.501406374569822</v>
          </cell>
          <cell r="AM1174">
            <v>6.0414063745698217</v>
          </cell>
          <cell r="AN1174">
            <v>7.0414063745698225</v>
          </cell>
        </row>
        <row r="1175">
          <cell r="N1175">
            <v>11.68</v>
          </cell>
          <cell r="AH1175">
            <v>9.2827210438796533E-8</v>
          </cell>
          <cell r="AK1175">
            <v>20.07232470038414</v>
          </cell>
          <cell r="AL1175">
            <v>10.51232470038414</v>
          </cell>
          <cell r="AM1175">
            <v>6.0423247003841398</v>
          </cell>
          <cell r="AN1175">
            <v>7.03232470038414</v>
          </cell>
        </row>
        <row r="1176">
          <cell r="N1176">
            <v>11.69</v>
          </cell>
          <cell r="AH1176">
            <v>9.4784554862420222E-8</v>
          </cell>
          <cell r="AK1176">
            <v>20.093262425156723</v>
          </cell>
          <cell r="AL1176">
            <v>10.523262425156725</v>
          </cell>
          <cell r="AM1176">
            <v>6.0432624251567244</v>
          </cell>
          <cell r="AN1176">
            <v>7.0232624251567248</v>
          </cell>
        </row>
        <row r="1177">
          <cell r="N1177">
            <v>11.7</v>
          </cell>
          <cell r="AH1177">
            <v>9.6778767096178948E-8</v>
          </cell>
          <cell r="AK1177">
            <v>20.114219914845052</v>
          </cell>
          <cell r="AL1177">
            <v>10.534219914845051</v>
          </cell>
          <cell r="AM1177">
            <v>6.0442199148450513</v>
          </cell>
          <cell r="AN1177">
            <v>7.014219914845051</v>
          </cell>
        </row>
        <row r="1178">
          <cell r="N1178">
            <v>11.71</v>
          </cell>
          <cell r="AH1178">
            <v>9.8810354977893671E-8</v>
          </cell>
          <cell r="AK1178">
            <v>20.135197540492229</v>
          </cell>
          <cell r="AL1178">
            <v>10.545197540492227</v>
          </cell>
          <cell r="AM1178">
            <v>6.0451975404922251</v>
          </cell>
          <cell r="AN1178">
            <v>7.0051975404922242</v>
          </cell>
        </row>
        <row r="1179">
          <cell r="N1179">
            <v>11.72</v>
          </cell>
          <cell r="AH1179">
            <v>1.0087982537213094E-7</v>
          </cell>
          <cell r="AK1179">
            <v>20.156195678219134</v>
          </cell>
          <cell r="AL1179">
            <v>10.556195678219133</v>
          </cell>
          <cell r="AM1179">
            <v>6.0461956782191306</v>
          </cell>
          <cell r="AN1179">
            <v>6.9961956782191299</v>
          </cell>
        </row>
        <row r="1180">
          <cell r="N1180">
            <v>11.73</v>
          </cell>
          <cell r="AH1180">
            <v>1.0298768376313786E-7</v>
          </cell>
          <cell r="AK1180">
            <v>20.177214709212585</v>
          </cell>
          <cell r="AL1180">
            <v>10.567214709212584</v>
          </cell>
          <cell r="AM1180">
            <v>6.0472147092125823</v>
          </cell>
          <cell r="AN1180">
            <v>6.9872147092125818</v>
          </cell>
        </row>
        <row r="1181">
          <cell r="N1181">
            <v>11.74</v>
          </cell>
          <cell r="AH1181">
            <v>1.0513443383193153E-7</v>
          </cell>
          <cell r="AK1181">
            <v>20.198255019709336</v>
          </cell>
          <cell r="AL1181">
            <v>10.578255019709335</v>
          </cell>
          <cell r="AM1181">
            <v>6.0482550197093357</v>
          </cell>
          <cell r="AN1181">
            <v>6.9782550197093363</v>
          </cell>
        </row>
        <row r="1182">
          <cell r="N1182">
            <v>11.75</v>
          </cell>
          <cell r="AH1182">
            <v>1.0732057701742315E-7</v>
          </cell>
          <cell r="AK1182">
            <v>20.219317000975785</v>
          </cell>
          <cell r="AL1182">
            <v>10.589317000975786</v>
          </cell>
          <cell r="AM1182">
            <v>6.049317000975786</v>
          </cell>
          <cell r="AN1182">
            <v>6.9693170009757868</v>
          </cell>
        </row>
        <row r="1183">
          <cell r="N1183">
            <v>11.76</v>
          </cell>
          <cell r="AH1183">
            <v>1.0954661206146875E-7</v>
          </cell>
          <cell r="AK1183">
            <v>20.240401049283204</v>
          </cell>
          <cell r="AL1183">
            <v>10.600401049283205</v>
          </cell>
          <cell r="AM1183">
            <v>6.050401049283205</v>
          </cell>
          <cell r="AN1183">
            <v>6.9604010492832051</v>
          </cell>
        </row>
        <row r="1184">
          <cell r="N1184">
            <v>11.77</v>
          </cell>
          <cell r="AH1184">
            <v>1.1181303453778133E-7</v>
          </cell>
          <cell r="AK1184">
            <v>20.261507565878343</v>
          </cell>
          <cell r="AL1184">
            <v>10.611507565878343</v>
          </cell>
          <cell r="AM1184">
            <v>6.0515075658783433</v>
          </cell>
          <cell r="AN1184">
            <v>6.9515075658783436</v>
          </cell>
        </row>
        <row r="1185">
          <cell r="N1185">
            <v>11.78</v>
          </cell>
          <cell r="AH1185">
            <v>1.1412033636465697E-7</v>
          </cell>
          <cell r="AK1185">
            <v>20.282636956949247</v>
          </cell>
          <cell r="AL1185">
            <v>10.622636956949247</v>
          </cell>
          <cell r="AM1185">
            <v>6.0526369569492475</v>
          </cell>
          <cell r="AN1185">
            <v>6.9426369569492481</v>
          </cell>
        </row>
        <row r="1186">
          <cell r="N1186">
            <v>11.79</v>
          </cell>
          <cell r="AH1186">
            <v>1.1646900530150569E-7</v>
          </cell>
          <cell r="AK1186">
            <v>20.303789633586124</v>
          </cell>
          <cell r="AL1186">
            <v>10.633789633586124</v>
          </cell>
          <cell r="AM1186">
            <v>6.053789633586125</v>
          </cell>
          <cell r="AN1186">
            <v>6.9337896335861267</v>
          </cell>
        </row>
        <row r="1187">
          <cell r="N1187">
            <v>11.8</v>
          </cell>
          <cell r="AH1187">
            <v>1.1885952442921134E-7</v>
          </cell>
          <cell r="AK1187">
            <v>20.324966011737096</v>
          </cell>
          <cell r="AL1187">
            <v>10.644966011737095</v>
          </cell>
          <cell r="AM1187">
            <v>6.0549660117370934</v>
          </cell>
          <cell r="AN1187">
            <v>6.9249660117370926</v>
          </cell>
        </row>
        <row r="1188">
          <cell r="N1188">
            <v>11.81</v>
          </cell>
          <cell r="AH1188">
            <v>1.2129237161437771E-7</v>
          </cell>
          <cell r="AK1188">
            <v>20.346166512158653</v>
          </cell>
          <cell r="AL1188">
            <v>10.656166512158654</v>
          </cell>
          <cell r="AM1188">
            <v>6.0561665121586525</v>
          </cell>
          <cell r="AN1188">
            <v>6.916166512158652</v>
          </cell>
        </row>
        <row r="1189">
          <cell r="N1189">
            <v>11.82</v>
          </cell>
          <cell r="AH1189">
            <v>1.2376801895756475E-7</v>
          </cell>
          <cell r="AK1189">
            <v>20.36739156036073</v>
          </cell>
          <cell r="AL1189">
            <v>10.667391560360729</v>
          </cell>
          <cell r="AM1189">
            <v>6.0573915603607285</v>
          </cell>
          <cell r="AN1189">
            <v>6.9073915603607272</v>
          </cell>
        </row>
        <row r="1190">
          <cell r="N1190">
            <v>11.83</v>
          </cell>
          <cell r="AH1190">
            <v>1.2628693222564533E-7</v>
          </cell>
          <cell r="AK1190">
            <v>20.388641586546115</v>
          </cell>
          <cell r="AL1190">
            <v>10.678641586546112</v>
          </cell>
          <cell r="AM1190">
            <v>6.058641586546111</v>
          </cell>
          <cell r="AN1190">
            <v>6.8986415865461099</v>
          </cell>
        </row>
        <row r="1191">
          <cell r="N1191">
            <v>11.84</v>
          </cell>
          <cell r="AH1191">
            <v>1.288495702684691E-7</v>
          </cell>
          <cell r="AK1191">
            <v>20.409917025544146</v>
          </cell>
          <cell r="AL1191">
            <v>10.689917025544148</v>
          </cell>
          <cell r="AM1191">
            <v>6.0599170255441486</v>
          </cell>
          <cell r="AN1191">
            <v>6.8899170255441495</v>
          </cell>
        </row>
        <row r="1192">
          <cell r="N1192">
            <v>11.85</v>
          </cell>
          <cell r="AH1192">
            <v>1.3145638442005838E-7</v>
          </cell>
          <cell r="AK1192">
            <v>20.431218316738526</v>
          </cell>
          <cell r="AL1192">
            <v>10.701218316738528</v>
          </cell>
          <cell r="AM1192">
            <v>6.0612183167385281</v>
          </cell>
          <cell r="AN1192">
            <v>6.8812183167385284</v>
          </cell>
        </row>
        <row r="1193">
          <cell r="N1193">
            <v>11.86</v>
          </cell>
          <cell r="AH1193">
            <v>1.3410781788460351E-7</v>
          </cell>
          <cell r="AK1193">
            <v>20.452545903988987</v>
          </cell>
          <cell r="AL1193">
            <v>10.712545903988987</v>
          </cell>
          <cell r="AM1193">
            <v>6.0625459039889877</v>
          </cell>
          <cell r="AN1193">
            <v>6.8725459039889891</v>
          </cell>
        </row>
        <row r="1194">
          <cell r="N1194">
            <v>11.87</v>
          </cell>
          <cell r="AH1194">
            <v>1.3680430510758489E-7</v>
          </cell>
          <cell r="AK1194">
            <v>20.473900235546829</v>
          </cell>
          <cell r="AL1194">
            <v>10.723900235546827</v>
          </cell>
          <cell r="AM1194">
            <v>6.0639002355468286</v>
          </cell>
          <cell r="AN1194">
            <v>6.8639002355468293</v>
          </cell>
        </row>
        <row r="1195">
          <cell r="N1195">
            <v>11.88</v>
          </cell>
          <cell r="AH1195">
            <v>1.3954627113238892E-7</v>
          </cell>
          <cell r="AK1195">
            <v>20.495281763964055</v>
          </cell>
          <cell r="AL1195">
            <v>10.735281763964055</v>
          </cell>
          <cell r="AM1195">
            <v>6.0652817639640544</v>
          </cell>
          <cell r="AN1195">
            <v>6.8552817639640544</v>
          </cell>
        </row>
        <row r="1196">
          <cell r="N1196">
            <v>11.89</v>
          </cell>
          <cell r="AH1196">
            <v>1.4233413094284077E-7</v>
          </cell>
          <cell r="AK1196">
            <v>20.516690945996018</v>
          </cell>
          <cell r="AL1196">
            <v>10.746690945996017</v>
          </cell>
          <cell r="AM1196">
            <v>6.066690945996017</v>
          </cell>
          <cell r="AN1196">
            <v>6.8466909459960164</v>
          </cell>
        </row>
        <row r="1197">
          <cell r="N1197">
            <v>11.9</v>
          </cell>
          <cell r="AH1197">
            <v>1.4516828879213963E-7</v>
          </cell>
          <cell r="AK1197">
            <v>20.538128242497411</v>
          </cell>
          <cell r="AL1197">
            <v>10.75812824249741</v>
          </cell>
          <cell r="AM1197">
            <v>6.0681282424974095</v>
          </cell>
          <cell r="AN1197">
            <v>6.8381282424974099</v>
          </cell>
        </row>
        <row r="1198">
          <cell r="N1198">
            <v>11.91</v>
          </cell>
          <cell r="AH1198">
            <v>1.4804913751872202E-7</v>
          </cell>
          <cell r="AK1198">
            <v>20.559594118311502</v>
          </cell>
          <cell r="AL1198">
            <v>10.769594118311501</v>
          </cell>
          <cell r="AM1198">
            <v>6.0695941183114996</v>
          </cell>
          <cell r="AN1198">
            <v>6.8295941183114994</v>
          </cell>
        </row>
        <row r="1199">
          <cell r="N1199">
            <v>11.92</v>
          </cell>
          <cell r="AH1199">
            <v>1.5097705784965318E-7</v>
          </cell>
          <cell r="AK1199">
            <v>20.581089042152446</v>
          </cell>
          <cell r="AL1199">
            <v>10.781089042152445</v>
          </cell>
          <cell r="AM1199">
            <v>6.0710890421524448</v>
          </cell>
          <cell r="AN1199">
            <v>6.8210890421524439</v>
          </cell>
        </row>
        <row r="1200">
          <cell r="N1200">
            <v>11.93</v>
          </cell>
          <cell r="AH1200">
            <v>1.5395241769219702E-7</v>
          </cell>
          <cell r="AK1200">
            <v>20.602613486480593</v>
          </cell>
          <cell r="AL1200">
            <v>10.792613486480592</v>
          </cell>
          <cell r="AM1200">
            <v>6.0726134864805914</v>
          </cell>
          <cell r="AN1200">
            <v>6.8126134864805916</v>
          </cell>
        </row>
        <row r="1201">
          <cell r="N1201">
            <v>11.94</v>
          </cell>
          <cell r="AH1201">
            <v>1.5697557141427992E-7</v>
          </cell>
          <cell r="AK1201">
            <v>20.624167927370639</v>
          </cell>
          <cell r="AL1201">
            <v>10.804167927370637</v>
          </cell>
          <cell r="AM1201">
            <v>6.0741679273706364</v>
          </cell>
          <cell r="AN1201">
            <v>6.8041679273706359</v>
          </cell>
        </row>
        <row r="1202">
          <cell r="N1202">
            <v>11.95</v>
          </cell>
          <cell r="AH1202">
            <v>1.6004685911462296E-7</v>
          </cell>
          <cell r="AK1202">
            <v>20.645752844372531</v>
          </cell>
          <cell r="AL1202">
            <v>10.815752844372531</v>
          </cell>
          <cell r="AM1202">
            <v>6.0757528443725324</v>
          </cell>
          <cell r="AN1202">
            <v>6.7957528443725339</v>
          </cell>
        </row>
        <row r="1203">
          <cell r="N1203">
            <v>11.96</v>
          </cell>
          <cell r="AH1203">
            <v>1.631666058833899E-7</v>
          </cell>
          <cell r="AK1203">
            <v>20.667368720365062</v>
          </cell>
          <cell r="AL1203">
            <v>10.827368720365062</v>
          </cell>
          <cell r="AM1203">
            <v>6.0773687203650608</v>
          </cell>
          <cell r="AN1203">
            <v>6.7873687203650608</v>
          </cell>
        </row>
        <row r="1204">
          <cell r="N1204">
            <v>11.97</v>
          </cell>
          <cell r="AH1204">
            <v>1.6633512105424346E-7</v>
          </cell>
          <cell r="AK1204">
            <v>20.68901604140196</v>
          </cell>
          <cell r="AL1204">
            <v>10.839016041401958</v>
          </cell>
          <cell r="AM1204">
            <v>6.0790160414019585</v>
          </cell>
          <cell r="AN1204">
            <v>6.7790160414019587</v>
          </cell>
        </row>
        <row r="1205">
          <cell r="N1205">
            <v>11.98</v>
          </cell>
          <cell r="AH1205">
            <v>1.6955269744880146E-7</v>
          </cell>
          <cell r="AK1205">
            <v>20.710695296550533</v>
          </cell>
          <cell r="AL1205">
            <v>10.850695296550532</v>
          </cell>
          <cell r="AM1205">
            <v>6.0806952965505312</v>
          </cell>
          <cell r="AN1205">
            <v>6.7706952965505307</v>
          </cell>
        </row>
        <row r="1206">
          <cell r="N1206">
            <v>11.99</v>
          </cell>
          <cell r="AH1206">
            <v>1.7281961061451202E-7</v>
          </cell>
          <cell r="AK1206">
            <v>20.732406977722679</v>
          </cell>
          <cell r="AL1206">
            <v>10.86240697772268</v>
          </cell>
          <cell r="AM1206">
            <v>6.0824069777226786</v>
          </cell>
          <cell r="AN1206">
            <v>6.7624069777226792</v>
          </cell>
        </row>
        <row r="1207">
          <cell r="N1207">
            <v>12</v>
          </cell>
          <cell r="AH1207">
            <v>1.7613611805706507E-7</v>
          </cell>
          <cell r="AK1207">
            <v>20.75415157949827</v>
          </cell>
          <cell r="AL1207">
            <v>10.874151579498273</v>
          </cell>
          <cell r="AM1207">
            <v>6.0841515794982728</v>
          </cell>
          <cell r="AN1207">
            <v>6.7541515794982745</v>
          </cell>
        </row>
        <row r="1208">
          <cell r="N1208">
            <v>12.01</v>
          </cell>
          <cell r="AH1208">
            <v>1.7950245846850979E-7</v>
          </cell>
          <cell r="AK1208">
            <v>20.775929598940838</v>
          </cell>
          <cell r="AL1208">
            <v>10.885929598940837</v>
          </cell>
          <cell r="AM1208">
            <v>6.0859295989408366</v>
          </cell>
          <cell r="AN1208">
            <v>6.7459295989408368</v>
          </cell>
        </row>
        <row r="1209">
          <cell r="N1209">
            <v>12.02</v>
          </cell>
          <cell r="AH1209">
            <v>1.8291885095231325E-7</v>
          </cell>
          <cell r="AK1209">
            <v>20.797741535405489</v>
          </cell>
          <cell r="AL1209">
            <v>10.897741535405489</v>
          </cell>
          <cell r="AM1209">
            <v>6.0877415354054882</v>
          </cell>
          <cell r="AN1209">
            <v>6.7377415354054886</v>
          </cell>
        </row>
        <row r="1210">
          <cell r="N1210">
            <v>12.03</v>
          </cell>
          <cell r="AH1210">
            <v>1.8638549424667826E-7</v>
          </cell>
          <cell r="AK1210">
            <v>20.819587890339129</v>
          </cell>
          <cell r="AL1210">
            <v>10.909587890339129</v>
          </cell>
          <cell r="AM1210">
            <v>6.0895878903391294</v>
          </cell>
          <cell r="AN1210">
            <v>6.72958789033913</v>
          </cell>
        </row>
        <row r="1211">
          <cell r="N1211">
            <v>12.04</v>
          </cell>
          <cell r="AH1211">
            <v>1.8990256594748164E-7</v>
          </cell>
          <cell r="AK1211">
            <v>20.841469167072866</v>
          </cell>
          <cell r="AL1211">
            <v>10.921469167072864</v>
          </cell>
          <cell r="AM1211">
            <v>6.091469167072864</v>
          </cell>
          <cell r="AN1211">
            <v>6.7214691670728648</v>
          </cell>
        </row>
        <row r="1212">
          <cell r="N1212">
            <v>12.05</v>
          </cell>
          <cell r="AH1212">
            <v>1.9347022173228032E-7</v>
          </cell>
          <cell r="AK1212">
            <v>20.863385870606656</v>
          </cell>
          <cell r="AL1212">
            <v>10.933385870606653</v>
          </cell>
          <cell r="AM1212">
            <v>6.0933858706066522</v>
          </cell>
          <cell r="AN1212">
            <v>6.7133858706066514</v>
          </cell>
        </row>
        <row r="1213">
          <cell r="N1213">
            <v>12.06</v>
          </cell>
          <cell r="AH1213">
            <v>1.9708859458688251E-7</v>
          </cell>
          <cell r="AK1213">
            <v>20.885338507386212</v>
          </cell>
          <cell r="AL1213">
            <v>10.945338507386211</v>
          </cell>
          <cell r="AM1213">
            <v>6.0953385073862112</v>
          </cell>
          <cell r="AN1213">
            <v>6.7053385073862124</v>
          </cell>
        </row>
        <row r="1214">
          <cell r="N1214">
            <v>12.07</v>
          </cell>
          <cell r="AH1214">
            <v>2.0075779403606094E-7</v>
          </cell>
          <cell r="AK1214">
            <v>20.907327585072217</v>
          </cell>
          <cell r="AL1214">
            <v>10.957327585072216</v>
          </cell>
          <cell r="AM1214">
            <v>6.0973275850722155</v>
          </cell>
          <cell r="AN1214">
            <v>6.697327585072216</v>
          </cell>
        </row>
        <row r="1215">
          <cell r="N1215">
            <v>12.08</v>
          </cell>
          <cell r="AH1215">
            <v>2.0447790538001822E-7</v>
          </cell>
          <cell r="AK1215">
            <v>20.929353612301814</v>
          </cell>
          <cell r="AL1215">
            <v>10.969353612301813</v>
          </cell>
          <cell r="AM1215">
            <v>6.0993536123018135</v>
          </cell>
          <cell r="AN1215">
            <v>6.6893536123018142</v>
          </cell>
        </row>
        <row r="1216">
          <cell r="N1216">
            <v>12.09</v>
          </cell>
          <cell r="AH1216">
            <v>2.082489889383074E-7</v>
          </cell>
          <cell r="AK1216">
            <v>20.951417098442565</v>
          </cell>
          <cell r="AL1216">
            <v>10.981417098442567</v>
          </cell>
          <cell r="AM1216">
            <v>6.1014170984425666</v>
          </cell>
          <cell r="AN1216">
            <v>6.6814170984425667</v>
          </cell>
        </row>
        <row r="1217">
          <cell r="N1217">
            <v>12.1</v>
          </cell>
          <cell r="AH1217">
            <v>2.1207107930294132E-7</v>
          </cell>
          <cell r="AK1217">
            <v>20.973518553338852</v>
          </cell>
          <cell r="AL1217">
            <v>10.993518553338852</v>
          </cell>
          <cell r="AM1217">
            <v>6.1035185533388523</v>
          </cell>
          <cell r="AN1217">
            <v>6.6735185533388535</v>
          </cell>
        </row>
        <row r="1218">
          <cell r="N1218">
            <v>12.11</v>
          </cell>
          <cell r="AH1218">
            <v>2.1594418460248797E-7</v>
          </cell>
          <cell r="AK1218">
            <v>20.995658487050871</v>
          </cell>
          <cell r="AL1218">
            <v>11.005658487050871</v>
          </cell>
          <cell r="AM1218">
            <v>6.1056584870508717</v>
          </cell>
          <cell r="AN1218">
            <v>6.6656584870508722</v>
          </cell>
        </row>
        <row r="1219">
          <cell r="N1219">
            <v>12.12</v>
          </cell>
          <cell r="AH1219">
            <v>2.1986828577899767E-7</v>
          </cell>
          <cell r="AK1219">
            <v>21.017837409586345</v>
          </cell>
          <cell r="AL1219">
            <v>11.017837409586347</v>
          </cell>
          <cell r="AM1219">
            <v>6.107837409586347</v>
          </cell>
          <cell r="AN1219">
            <v>6.6578374095863477</v>
          </cell>
        </row>
        <row r="1220">
          <cell r="N1220">
            <v>12.13</v>
          </cell>
          <cell r="AH1220">
            <v>2.2384333587965637E-7</v>
          </cell>
          <cell r="AK1220">
            <v>21.040055830625072</v>
          </cell>
          <cell r="AL1220">
            <v>11.03005583062507</v>
          </cell>
          <cell r="AM1220">
            <v>6.1100558306250692</v>
          </cell>
          <cell r="AN1220">
            <v>6.6500558306250683</v>
          </cell>
        </row>
        <row r="1221">
          <cell r="N1221">
            <v>12.14</v>
          </cell>
          <cell r="AH1221">
            <v>2.278692593650924E-7</v>
          </cell>
          <cell r="AK1221">
            <v>21.062314259236441</v>
          </cell>
          <cell r="AL1221">
            <v>11.04231425923644</v>
          </cell>
          <cell r="AM1221">
            <v>6.112314259236439</v>
          </cell>
          <cell r="AN1221">
            <v>6.6423142592364384</v>
          </cell>
        </row>
        <row r="1222">
          <cell r="N1222">
            <v>12.15</v>
          </cell>
          <cell r="AH1222">
            <v>2.3194595143632058E-7</v>
          </cell>
          <cell r="AK1222">
            <v>21.084613203590195</v>
          </cell>
          <cell r="AL1222">
            <v>11.054613203590193</v>
          </cell>
          <cell r="AM1222">
            <v>6.1146132035901912</v>
          </cell>
          <cell r="AN1222">
            <v>6.6346132035901908</v>
          </cell>
        </row>
        <row r="1223">
          <cell r="N1223">
            <v>12.16</v>
          </cell>
          <cell r="AH1223">
            <v>2.3607327738231351E-7</v>
          </cell>
          <cell r="AK1223">
            <v>21.106953170660486</v>
          </cell>
          <cell r="AL1223">
            <v>11.066953170660485</v>
          </cell>
          <cell r="AM1223">
            <v>6.1169531706604836</v>
          </cell>
          <cell r="AN1223">
            <v>6.6269531706604825</v>
          </cell>
        </row>
        <row r="1224">
          <cell r="N1224">
            <v>12.17</v>
          </cell>
          <cell r="AH1224">
            <v>2.4025107195024176E-7</v>
          </cell>
          <cell r="AK1224">
            <v>21.129334665923572</v>
          </cell>
          <cell r="AL1224">
            <v>11.079334665923573</v>
          </cell>
          <cell r="AM1224">
            <v>6.1193346659235734</v>
          </cell>
          <cell r="AN1224">
            <v>6.6193346659235743</v>
          </cell>
        </row>
        <row r="1225">
          <cell r="N1225">
            <v>12.18</v>
          </cell>
          <cell r="AH1225">
            <v>2.444791387404352E-7</v>
          </cell>
          <cell r="AK1225">
            <v>21.151758193049329</v>
          </cell>
          <cell r="AL1225">
            <v>11.091758193049328</v>
          </cell>
          <cell r="AM1225">
            <v>6.1217581930493283</v>
          </cell>
          <cell r="AN1225">
            <v>6.6117581930493294</v>
          </cell>
        </row>
        <row r="1226">
          <cell r="N1226">
            <v>12.19</v>
          </cell>
          <cell r="AH1226">
            <v>2.4875724962812743E-7</v>
          </cell>
          <cell r="AK1226">
            <v>21.174224253586807</v>
          </cell>
          <cell r="AL1226">
            <v>11.104224253586809</v>
          </cell>
          <cell r="AM1226">
            <v>6.1242242535868083</v>
          </cell>
          <cell r="AN1226">
            <v>6.6042242535868096</v>
          </cell>
        </row>
        <row r="1227">
          <cell r="N1227">
            <v>12.2</v>
          </cell>
          <cell r="AH1227">
            <v>2.5308514421407123E-7</v>
          </cell>
          <cell r="AK1227">
            <v>21.196733346644216</v>
          </cell>
          <cell r="AL1227">
            <v>11.116733346644216</v>
          </cell>
          <cell r="AM1227">
            <v>6.1267333466442153</v>
          </cell>
          <cell r="AN1227">
            <v>6.5967333466442168</v>
          </cell>
        </row>
        <row r="1228">
          <cell r="N1228">
            <v>12.21</v>
          </cell>
          <cell r="AH1228">
            <v>2.5746252930609928E-7</v>
          </cell>
          <cell r="AK1228">
            <v>21.219285968563504</v>
          </cell>
          <cell r="AL1228">
            <v>11.129285968563503</v>
          </cell>
          <cell r="AM1228">
            <v>6.1292859685635017</v>
          </cell>
          <cell r="AN1228">
            <v>6.5892859685635017</v>
          </cell>
        </row>
        <row r="1229">
          <cell r="N1229">
            <v>12.22</v>
          </cell>
          <cell r="AH1229">
            <v>2.6188907843370333E-7</v>
          </cell>
          <cell r="AK1229">
            <v>21.241882612589958</v>
          </cell>
          <cell r="AL1229">
            <v>11.141882612589956</v>
          </cell>
          <cell r="AM1229">
            <v>6.1318826125899548</v>
          </cell>
          <cell r="AN1229">
            <v>6.5818826125899541</v>
          </cell>
        </row>
        <row r="1230">
          <cell r="N1230">
            <v>12.23</v>
          </cell>
          <cell r="AH1230">
            <v>2.6636443139770642E-7</v>
          </cell>
          <cell r="AK1230">
            <v>21.26452376853711</v>
          </cell>
          <cell r="AL1230">
            <v>11.154523768537107</v>
          </cell>
          <cell r="AM1230">
            <v>6.1345237685371066</v>
          </cell>
          <cell r="AN1230">
            <v>6.5745237685371061</v>
          </cell>
        </row>
        <row r="1231">
          <cell r="N1231">
            <v>12.24</v>
          </cell>
          <cell r="AH1231">
            <v>2.7088819385705337E-7</v>
          </cell>
          <cell r="AK1231">
            <v>21.287209922447325</v>
          </cell>
          <cell r="AL1231">
            <v>11.167209922447325</v>
          </cell>
          <cell r="AM1231">
            <v>6.1372099224473242</v>
          </cell>
          <cell r="AN1231">
            <v>6.5672099224473239</v>
          </cell>
        </row>
        <row r="1232">
          <cell r="N1232">
            <v>12.25</v>
          </cell>
          <cell r="AH1232">
            <v>2.7545993695475128E-7</v>
          </cell>
          <cell r="AK1232">
            <v>21.309941556248461</v>
          </cell>
          <cell r="AL1232">
            <v>11.179941556248458</v>
          </cell>
          <cell r="AM1232">
            <v>6.1399415562484583</v>
          </cell>
          <cell r="AN1232">
            <v>6.5599415562484582</v>
          </cell>
        </row>
        <row r="1233">
          <cell r="N1233">
            <v>12.26</v>
          </cell>
          <cell r="AH1233">
            <v>2.8007919698492726E-7</v>
          </cell>
          <cell r="AK1233">
            <v>21.332719147406962</v>
          </cell>
          <cell r="AL1233">
            <v>11.19271914740696</v>
          </cell>
          <cell r="AM1233">
            <v>6.1427191474069591</v>
          </cell>
          <cell r="AN1233">
            <v>6.5527191474069584</v>
          </cell>
        </row>
        <row r="1234">
          <cell r="N1234">
            <v>12.27</v>
          </cell>
          <cell r="AH1234">
            <v>2.8474547510294082E-7</v>
          </cell>
          <cell r="AK1234">
            <v>21.355543168577878</v>
          </cell>
          <cell r="AL1234">
            <v>11.205543168577877</v>
          </cell>
          <cell r="AM1234">
            <v>6.1455431685778787</v>
          </cell>
          <cell r="AN1234">
            <v>6.54554316857788</v>
          </cell>
        </row>
        <row r="1235">
          <cell r="N1235">
            <v>12.28</v>
          </cell>
          <cell r="AH1235">
            <v>2.8945823708043489E-7</v>
          </cell>
          <cell r="AK1235">
            <v>21.378414087252196</v>
          </cell>
          <cell r="AL1235">
            <v>11.218414087252194</v>
          </cell>
          <cell r="AM1235">
            <v>6.1484140872521955</v>
          </cell>
          <cell r="AN1235">
            <v>6.538414087252197</v>
          </cell>
        </row>
        <row r="1236">
          <cell r="N1236">
            <v>12.29</v>
          </cell>
          <cell r="AH1236">
            <v>2.9421691310712867E-7</v>
          </cell>
          <cell r="AK1236">
            <v>21.40133236540192</v>
          </cell>
          <cell r="AL1236">
            <v>11.23133236540192</v>
          </cell>
          <cell r="AM1236">
            <v>6.1513323654019212</v>
          </cell>
          <cell r="AN1236">
            <v>6.5313323654019229</v>
          </cell>
        </row>
        <row r="1237">
          <cell r="N1237">
            <v>12.3</v>
          </cell>
          <cell r="AH1237">
            <v>2.9902089764111835E-7</v>
          </cell>
          <cell r="AK1237">
            <v>21.424298459123474</v>
          </cell>
          <cell r="AL1237">
            <v>11.24429845912347</v>
          </cell>
          <cell r="AM1237">
            <v>6.1542984591234706</v>
          </cell>
          <cell r="AN1237">
            <v>6.5242984591234707</v>
          </cell>
        </row>
        <row r="1238">
          <cell r="N1238">
            <v>12.31</v>
          </cell>
          <cell r="AH1238">
            <v>3.0386954930933176E-7</v>
          </cell>
          <cell r="AK1238">
            <v>21.447312818279784</v>
          </cell>
          <cell r="AL1238">
            <v>11.257312818279782</v>
          </cell>
          <cell r="AM1238">
            <v>6.1573128182797818</v>
          </cell>
          <cell r="AN1238">
            <v>6.5173128182797821</v>
          </cell>
        </row>
        <row r="1239">
          <cell r="N1239">
            <v>12.32</v>
          </cell>
          <cell r="AH1239">
            <v>3.0876219085973259E-7</v>
          </cell>
          <cell r="AK1239">
            <v>21.470375886141703</v>
          </cell>
          <cell r="AL1239">
            <v>11.270375886141702</v>
          </cell>
          <cell r="AM1239">
            <v>6.1603758861417024</v>
          </cell>
          <cell r="AN1239">
            <v>6.510375886141702</v>
          </cell>
        </row>
        <row r="1240">
          <cell r="N1240">
            <v>12.33</v>
          </cell>
          <cell r="AH1240">
            <v>3.136981091667337E-7</v>
          </cell>
          <cell r="AK1240">
            <v>21.493488099029157</v>
          </cell>
          <cell r="AL1240">
            <v>11.283488099029155</v>
          </cell>
          <cell r="AM1240">
            <v>6.1634880990291547</v>
          </cell>
          <cell r="AN1240">
            <v>6.5034880990291555</v>
          </cell>
        </row>
        <row r="1241">
          <cell r="N1241">
            <v>12.34</v>
          </cell>
          <cell r="AH1241">
            <v>3.1867655529120669E-7</v>
          </cell>
          <cell r="AK1241">
            <v>21.516649885952642</v>
          </cell>
          <cell r="AL1241">
            <v>11.296649885952643</v>
          </cell>
          <cell r="AM1241">
            <v>6.1666498859526424</v>
          </cell>
          <cell r="AN1241">
            <v>6.4966498859526425</v>
          </cell>
        </row>
        <row r="1242">
          <cell r="N1242">
            <v>12.35</v>
          </cell>
          <cell r="AH1242">
            <v>3.2369674459633657E-7</v>
          </cell>
          <cell r="AK1242">
            <v>21.539861668255618</v>
          </cell>
          <cell r="AL1242">
            <v>11.309861668255619</v>
          </cell>
          <cell r="AM1242">
            <v>6.169861668255618</v>
          </cell>
          <cell r="AN1242">
            <v>6.4898616682556183</v>
          </cell>
        </row>
        <row r="1243">
          <cell r="N1243">
            <v>12.36</v>
          </cell>
          <cell r="AH1243">
            <v>3.2875785692045571E-7</v>
          </cell>
          <cell r="AK1243">
            <v>21.563123859258312</v>
          </cell>
          <cell r="AL1243">
            <v>11.32312385925831</v>
          </cell>
          <cell r="AM1243">
            <v>6.1731238592583093</v>
          </cell>
          <cell r="AN1243">
            <v>6.4831238592583089</v>
          </cell>
        </row>
        <row r="1244">
          <cell r="N1244">
            <v>12.37</v>
          </cell>
          <cell r="AH1244">
            <v>3.3385903680785936E-7</v>
          </cell>
          <cell r="AK1244">
            <v>21.58643686390355</v>
          </cell>
          <cell r="AL1244">
            <v>11.33643686390355</v>
          </cell>
          <cell r="AM1244">
            <v>6.1764368639035512</v>
          </cell>
          <cell r="AN1244">
            <v>6.476436863903551</v>
          </cell>
        </row>
        <row r="1245">
          <cell r="N1245">
            <v>12.38</v>
          </cell>
          <cell r="AH1245">
            <v>3.3899939379846363E-7</v>
          </cell>
          <cell r="AK1245">
            <v>21.609801078405233</v>
          </cell>
          <cell r="AL1245">
            <v>11.349801078405232</v>
          </cell>
          <cell r="AM1245">
            <v>6.1798010784052302</v>
          </cell>
          <cell r="AN1245">
            <v>6.4698010784052293</v>
          </cell>
        </row>
        <row r="1246">
          <cell r="N1246">
            <v>12.39</v>
          </cell>
          <cell r="AH1246">
            <v>3.4417800277701435E-7</v>
          </cell>
          <cell r="AK1246">
            <v>21.633216889899916</v>
          </cell>
          <cell r="AL1246">
            <v>11.363216889899915</v>
          </cell>
          <cell r="AM1246">
            <v>6.1832168898999145</v>
          </cell>
          <cell r="AN1246">
            <v>6.4632168898999156</v>
          </cell>
        </row>
        <row r="1247">
          <cell r="N1247">
            <v>12.4</v>
          </cell>
          <cell r="AH1247">
            <v>3.4939390438242358E-7</v>
          </cell>
          <cell r="AK1247">
            <v>21.656684676102287</v>
          </cell>
          <cell r="AL1247">
            <v>11.376684676102286</v>
          </cell>
          <cell r="AM1247">
            <v>6.1866846761022858</v>
          </cell>
          <cell r="AN1247">
            <v>6.4566846761022862</v>
          </cell>
        </row>
        <row r="1248">
          <cell r="N1248">
            <v>12.41</v>
          </cell>
          <cell r="AH1248">
            <v>3.5464610547760712E-7</v>
          </cell>
          <cell r="AK1248">
            <v>21.680204804964955</v>
          </cell>
          <cell r="AL1248">
            <v>11.390204804964954</v>
          </cell>
          <cell r="AM1248">
            <v>6.1902048049649538</v>
          </cell>
          <cell r="AN1248">
            <v>6.4502048049649545</v>
          </cell>
        </row>
        <row r="1249">
          <cell r="N1249">
            <v>12.42</v>
          </cell>
          <cell r="AH1249">
            <v>3.5993357968008252E-7</v>
          </cell>
          <cell r="AK1249">
            <v>21.70377763434329</v>
          </cell>
          <cell r="AL1249">
            <v>11.403777634343291</v>
          </cell>
          <cell r="AM1249">
            <v>6.1937776343432907</v>
          </cell>
          <cell r="AN1249">
            <v>6.4437776343432907</v>
          </cell>
        </row>
        <row r="1250">
          <cell r="N1250">
            <v>12.43</v>
          </cell>
          <cell r="AH1250">
            <v>3.6525526795337122E-7</v>
          </cell>
          <cell r="AK1250">
            <v>21.727403511665859</v>
          </cell>
          <cell r="AL1250">
            <v>11.417403511665858</v>
          </cell>
          <cell r="AM1250">
            <v>6.1974035116658577</v>
          </cell>
          <cell r="AN1250">
            <v>6.4374035116658588</v>
          </cell>
        </row>
        <row r="1251">
          <cell r="N1251">
            <v>12.44</v>
          </cell>
          <cell r="AH1251">
            <v>3.7061007925909846E-7</v>
          </cell>
          <cell r="AK1251">
            <v>21.751082773611067</v>
          </cell>
          <cell r="AL1251">
            <v>11.431082773611067</v>
          </cell>
          <cell r="AM1251">
            <v>6.2010827736110672</v>
          </cell>
          <cell r="AN1251">
            <v>6.4310827736110685</v>
          </cell>
        </row>
        <row r="1252">
          <cell r="N1252">
            <v>12.45</v>
          </cell>
          <cell r="AH1252">
            <v>3.7599689126949156E-7</v>
          </cell>
          <cell r="AK1252">
            <v>21.774815745790654</v>
          </cell>
          <cell r="AL1252">
            <v>11.444815745790654</v>
          </cell>
          <cell r="AM1252">
            <v>6.2048157457906541</v>
          </cell>
          <cell r="AN1252">
            <v>6.4248157457906547</v>
          </cell>
        </row>
        <row r="1253">
          <cell r="N1253">
            <v>12.46</v>
          </cell>
          <cell r="AH1253">
            <v>3.814145511398001E-7</v>
          </cell>
          <cell r="AK1253">
            <v>21.798602742440586</v>
          </cell>
          <cell r="AL1253">
            <v>11.458602742440583</v>
          </cell>
          <cell r="AM1253">
            <v>6.2086027424405819</v>
          </cell>
          <cell r="AN1253">
            <v>6.4186027424405809</v>
          </cell>
        </row>
        <row r="1254">
          <cell r="N1254">
            <v>12.47</v>
          </cell>
          <cell r="AH1254">
            <v>3.8686187633996741E-7</v>
          </cell>
          <cell r="AK1254">
            <v>21.822444066119964</v>
          </cell>
          <cell r="AL1254">
            <v>11.472444066119962</v>
          </cell>
          <cell r="AM1254">
            <v>6.2124440661199616</v>
          </cell>
          <cell r="AN1254">
            <v>6.4124440661199609</v>
          </cell>
        </row>
        <row r="1255">
          <cell r="N1255">
            <v>12.48</v>
          </cell>
          <cell r="AH1255">
            <v>3.923376555447118E-7</v>
          </cell>
          <cell r="AK1255">
            <v>21.846340007418597</v>
          </cell>
          <cell r="AL1255">
            <v>11.486340007418596</v>
          </cell>
          <cell r="AM1255">
            <v>6.2163400074185953</v>
          </cell>
          <cell r="AN1255">
            <v>6.4063400074185939</v>
          </cell>
        </row>
        <row r="1256">
          <cell r="N1256">
            <v>12.49</v>
          </cell>
          <cell r="AH1256">
            <v>3.9784064958096014E-7</v>
          </cell>
          <cell r="AK1256">
            <v>21.87029084467369</v>
          </cell>
          <cell r="AL1256">
            <v>11.500290844673689</v>
          </cell>
          <cell r="AM1256">
            <v>6.2202908446736886</v>
          </cell>
          <cell r="AN1256">
            <v>6.4002908446736893</v>
          </cell>
        </row>
        <row r="1257">
          <cell r="N1257">
            <v>12.5</v>
          </cell>
          <cell r="AH1257">
            <v>4.0336959243142077E-7</v>
          </cell>
          <cell r="AK1257">
            <v>21.894296843696338</v>
          </cell>
          <cell r="AL1257">
            <v>11.514296843696339</v>
          </cell>
          <cell r="AM1257">
            <v>6.2242968436963393</v>
          </cell>
          <cell r="AN1257">
            <v>6.3942968436963401</v>
          </cell>
        </row>
        <row r="1258">
          <cell r="N1258">
            <v>12.51</v>
          </cell>
          <cell r="AH1258">
            <v>4.0892319229286002E-7</v>
          </cell>
          <cell r="AK1258">
            <v>21.91835825750832</v>
          </cell>
          <cell r="AL1258">
            <v>11.528358257508321</v>
          </cell>
          <cell r="AM1258">
            <v>6.2283582575083214</v>
          </cell>
          <cell r="AN1258">
            <v>6.3883582575083224</v>
          </cell>
        </row>
        <row r="1259">
          <cell r="N1259">
            <v>12.52</v>
          </cell>
          <cell r="AH1259">
            <v>4.1450013268749965E-7</v>
          </cell>
          <cell r="AK1259">
            <v>21.942475326089728</v>
          </cell>
          <cell r="AL1259">
            <v>11.542475326089727</v>
          </cell>
          <cell r="AM1259">
            <v>6.2324753260897268</v>
          </cell>
          <cell r="AN1259">
            <v>6.382475326089728</v>
          </cell>
        </row>
        <row r="1260">
          <cell r="N1260">
            <v>12.53</v>
          </cell>
          <cell r="AH1260">
            <v>4.2009907362573324E-7</v>
          </cell>
          <cell r="AK1260">
            <v>21.966648276137978</v>
          </cell>
          <cell r="AL1260">
            <v>11.556648276137979</v>
          </cell>
          <cell r="AM1260">
            <v>6.2366482761379789</v>
          </cell>
          <cell r="AN1260">
            <v>6.3766482761379804</v>
          </cell>
        </row>
        <row r="1261">
          <cell r="N1261">
            <v>12.54</v>
          </cell>
          <cell r="AH1261">
            <v>4.2571865281820753E-7</v>
          </cell>
          <cell r="AK1261">
            <v>21.99087732083872</v>
          </cell>
          <cell r="AL1261">
            <v>11.570877320838722</v>
          </cell>
          <cell r="AM1261">
            <v>6.240877320838722</v>
          </cell>
          <cell r="AN1261">
            <v>6.3708773208387228</v>
          </cell>
        </row>
        <row r="1262">
          <cell r="N1262">
            <v>12.55</v>
          </cell>
          <cell r="AH1262">
            <v>4.3135748693512591E-7</v>
          </cell>
          <cell r="AK1262">
            <v>22.015162659649071</v>
          </cell>
          <cell r="AL1262">
            <v>11.585162659649068</v>
          </cell>
          <cell r="AM1262">
            <v>6.2451626596490675</v>
          </cell>
          <cell r="AN1262">
            <v>6.3651626596490667</v>
          </cell>
        </row>
        <row r="1263">
          <cell r="N1263">
            <v>12.56</v>
          </cell>
          <cell r="AH1263">
            <v>4.3701417291046509E-7</v>
          </cell>
          <cell r="AK1263">
            <v>22.039504478093665</v>
          </cell>
          <cell r="AL1263">
            <v>11.599504478093662</v>
          </cell>
          <cell r="AM1263">
            <v>6.2495044780936615</v>
          </cell>
          <cell r="AN1263">
            <v>6.3595044780936609</v>
          </cell>
        </row>
        <row r="1264">
          <cell r="N1264">
            <v>12.57</v>
          </cell>
          <cell r="AH1264">
            <v>4.4268728928864777E-7</v>
          </cell>
          <cell r="AK1264">
            <v>22.063902947574011</v>
          </cell>
          <cell r="AL1264">
            <v>11.613902947574012</v>
          </cell>
          <cell r="AM1264">
            <v>6.2539029475740104</v>
          </cell>
          <cell r="AN1264">
            <v>6.3539029475740101</v>
          </cell>
        </row>
        <row r="1265">
          <cell r="N1265">
            <v>12.58</v>
          </cell>
          <cell r="AH1265">
            <v>4.4837539761102969E-7</v>
          </cell>
          <cell r="AK1265">
            <v>22.088358225191474</v>
          </cell>
          <cell r="AL1265">
            <v>11.628358225191475</v>
          </cell>
          <cell r="AM1265">
            <v>6.2583582251914729</v>
          </cell>
          <cell r="AN1265">
            <v>6.3483582251914727</v>
          </cell>
        </row>
        <row r="1266">
          <cell r="N1266">
            <v>12.59</v>
          </cell>
          <cell r="AH1266">
            <v>4.5407704383944683E-7</v>
          </cell>
          <cell r="AK1266">
            <v>22.112870453584311</v>
          </cell>
          <cell r="AL1266">
            <v>11.642870453584308</v>
          </cell>
          <cell r="AM1266">
            <v>6.2628704535843074</v>
          </cell>
          <cell r="AN1266">
            <v>6.3428704535843075</v>
          </cell>
        </row>
        <row r="1267">
          <cell r="N1267">
            <v>12.6</v>
          </cell>
          <cell r="AH1267">
            <v>4.5979075981390963E-7</v>
          </cell>
          <cell r="AK1267">
            <v>22.13743976077912</v>
          </cell>
          <cell r="AL1267">
            <v>11.657439760779122</v>
          </cell>
          <cell r="AM1267">
            <v>6.2674397607791219</v>
          </cell>
          <cell r="AN1267">
            <v>6.3374397607791231</v>
          </cell>
        </row>
        <row r="1268">
          <cell r="N1268">
            <v>12.61</v>
          </cell>
          <cell r="AH1268">
            <v>4.6551506474141063E-7</v>
          </cell>
          <cell r="AK1268">
            <v>22.162066260057067</v>
          </cell>
          <cell r="AL1268">
            <v>11.672066260057068</v>
          </cell>
          <cell r="AM1268">
            <v>6.2720662600570698</v>
          </cell>
          <cell r="AN1268">
            <v>6.3320662600570703</v>
          </cell>
        </row>
        <row r="1269">
          <cell r="N1269">
            <v>12.62</v>
          </cell>
          <cell r="AH1269">
            <v>4.7124846671268975E-7</v>
          </cell>
          <cell r="AK1269">
            <v>22.186750049835062</v>
          </cell>
          <cell r="AL1269">
            <v>11.686750049835064</v>
          </cell>
          <cell r="AM1269">
            <v>6.2767500498350648</v>
          </cell>
          <cell r="AN1269">
            <v>6.3267500498350664</v>
          </cell>
        </row>
        <row r="1270">
          <cell r="N1270">
            <v>12.63</v>
          </cell>
          <cell r="AH1270">
            <v>4.7698946424371197E-7</v>
          </cell>
          <cell r="AK1270">
            <v>22.211491213562301</v>
          </cell>
          <cell r="AL1270">
            <v>11.701491213562301</v>
          </cell>
          <cell r="AM1270">
            <v>6.2814912135623002</v>
          </cell>
          <cell r="AN1270">
            <v>6.3214912135623003</v>
          </cell>
        </row>
        <row r="1271">
          <cell r="N1271">
            <v>12.64</v>
          </cell>
          <cell r="AH1271">
            <v>4.8273654783848942E-7</v>
          </cell>
          <cell r="AK1271">
            <v>22.236289819632287</v>
          </cell>
          <cell r="AL1271">
            <v>11.716289819632284</v>
          </cell>
          <cell r="AM1271">
            <v>6.2862898196322838</v>
          </cell>
          <cell r="AN1271">
            <v>6.3162898196322832</v>
          </cell>
        </row>
        <row r="1272">
          <cell r="N1272">
            <v>12.65</v>
          </cell>
          <cell r="AH1272">
            <v>4.884882015698369E-7</v>
          </cell>
          <cell r="AK1272">
            <v>22.261145921310604</v>
          </cell>
          <cell r="AL1272">
            <v>11.731145921310601</v>
          </cell>
          <cell r="AM1272">
            <v>6.2911459213106005</v>
          </cell>
          <cell r="AN1272">
            <v>6.3111459213106009</v>
          </cell>
        </row>
        <row r="1273">
          <cell r="N1273">
            <v>12.66</v>
          </cell>
          <cell r="AH1273">
            <v>4.9424290467453719E-7</v>
          </cell>
          <cell r="AK1273">
            <v>22.286059556678559</v>
          </cell>
          <cell r="AL1273">
            <v>11.746059556678558</v>
          </cell>
          <cell r="AM1273">
            <v>6.296059556678558</v>
          </cell>
          <cell r="AN1273">
            <v>6.3060595566785578</v>
          </cell>
        </row>
        <row r="1274">
          <cell r="N1274">
            <v>12.67</v>
          </cell>
          <cell r="AH1274">
            <v>4.9999913315937678E-7</v>
          </cell>
          <cell r="AK1274">
            <v>22.311030748592835</v>
          </cell>
          <cell r="AL1274">
            <v>11.761030748592834</v>
          </cell>
          <cell r="AM1274">
            <v>6.301030748592833</v>
          </cell>
          <cell r="AN1274">
            <v>6.301030748592833</v>
          </cell>
        </row>
        <row r="1275">
          <cell r="N1275">
            <v>12.68</v>
          </cell>
          <cell r="AH1275">
            <v>5.0575536141444544E-7</v>
          </cell>
          <cell r="AK1275">
            <v>22.336059504661229</v>
          </cell>
          <cell r="AL1275">
            <v>11.776059504661227</v>
          </cell>
          <cell r="AM1275">
            <v>6.3060595046612269</v>
          </cell>
          <cell r="AN1275">
            <v>6.2960595046612262</v>
          </cell>
        </row>
        <row r="1276">
          <cell r="N1276">
            <v>12.69</v>
          </cell>
          <cell r="AH1276">
            <v>5.1151006383007712E-7</v>
          </cell>
          <cell r="AK1276">
            <v>22.361145817234572</v>
          </cell>
          <cell r="AL1276">
            <v>11.791145817234572</v>
          </cell>
          <cell r="AM1276">
            <v>6.3111458172345714</v>
          </cell>
          <cell r="AN1276">
            <v>6.2911458172345718</v>
          </cell>
        </row>
        <row r="1277">
          <cell r="N1277">
            <v>12.7</v>
          </cell>
          <cell r="AH1277">
            <v>5.1726171641378718E-7</v>
          </cell>
          <cell r="AK1277">
            <v>22.386289663414807</v>
          </cell>
          <cell r="AL1277">
            <v>11.806289663414807</v>
          </cell>
          <cell r="AM1277">
            <v>6.3162896634148078</v>
          </cell>
          <cell r="AN1277">
            <v>6.2862896634148093</v>
          </cell>
        </row>
        <row r="1278">
          <cell r="N1278">
            <v>12.71</v>
          </cell>
          <cell r="AH1278">
            <v>5.230087984035778E-7</v>
          </cell>
          <cell r="AK1278">
            <v>22.411491005079228</v>
          </cell>
          <cell r="AL1278">
            <v>11.821491005079224</v>
          </cell>
          <cell r="AM1278">
            <v>6.3214910050792232</v>
          </cell>
          <cell r="AN1278">
            <v>6.2814910050792214</v>
          </cell>
        </row>
        <row r="1279">
          <cell r="N1279">
            <v>12.72</v>
          </cell>
          <cell r="AH1279">
            <v>5.2874979387395421E-7</v>
          </cell>
          <cell r="AK1279">
            <v>22.436749788920775</v>
          </cell>
          <cell r="AL1279">
            <v>11.836749788920772</v>
          </cell>
          <cell r="AM1279">
            <v>6.3267497889207718</v>
          </cell>
          <cell r="AN1279">
            <v>6.276749788920772</v>
          </cell>
        </row>
        <row r="1280">
          <cell r="N1280">
            <v>12.73</v>
          </cell>
          <cell r="AH1280">
            <v>5.3448319333111031E-7</v>
          </cell>
          <cell r="AK1280">
            <v>22.462065946504438</v>
          </cell>
          <cell r="AL1280">
            <v>11.852065946504435</v>
          </cell>
          <cell r="AM1280">
            <v>6.3320659465044358</v>
          </cell>
          <cell r="AN1280">
            <v>6.2720659465044362</v>
          </cell>
        </row>
        <row r="1281">
          <cell r="N1281">
            <v>12.74</v>
          </cell>
          <cell r="AH1281">
            <v>5.4020749529365829E-7</v>
          </cell>
          <cell r="AK1281">
            <v>22.487439394339436</v>
          </cell>
          <cell r="AL1281">
            <v>11.867439394339435</v>
          </cell>
          <cell r="AM1281">
            <v>6.3374393943394347</v>
          </cell>
          <cell r="AN1281">
            <v>6.2674393943394353</v>
          </cell>
        </row>
        <row r="1282">
          <cell r="N1282">
            <v>12.75</v>
          </cell>
          <cell r="AH1282">
            <v>5.4592120785545605E-7</v>
          </cell>
          <cell r="AK1282">
            <v>22.512870033967182</v>
          </cell>
          <cell r="AL1282">
            <v>11.88287003396718</v>
          </cell>
          <cell r="AM1282">
            <v>6.3428700339671797</v>
          </cell>
          <cell r="AN1282">
            <v>6.2628700339671797</v>
          </cell>
        </row>
        <row r="1283">
          <cell r="N1283">
            <v>12.76</v>
          </cell>
          <cell r="AH1283">
            <v>5.5162285022707251E-7</v>
          </cell>
          <cell r="AK1283">
            <v>22.538357752064741</v>
          </cell>
          <cell r="AL1283">
            <v>11.89835775206474</v>
          </cell>
          <cell r="AM1283">
            <v>6.3483577520647394</v>
          </cell>
          <cell r="AN1283">
            <v>6.2583577520647404</v>
          </cell>
        </row>
        <row r="1284">
          <cell r="N1284">
            <v>12.77</v>
          </cell>
          <cell r="AH1284">
            <v>5.573109542525493E-7</v>
          </cell>
          <cell r="AK1284">
            <v>22.563902420563608</v>
          </cell>
          <cell r="AL1284">
            <v>11.913902420563607</v>
          </cell>
          <cell r="AM1284">
            <v>6.3539024205636077</v>
          </cell>
          <cell r="AN1284">
            <v>6.253902420563608</v>
          </cell>
        </row>
        <row r="1285">
          <cell r="N1285">
            <v>12.78</v>
          </cell>
          <cell r="AH1285">
            <v>5.6298406589819644E-7</v>
          </cell>
          <cell r="AK1285">
            <v>22.589503896783494</v>
          </cell>
          <cell r="AL1285">
            <v>11.929503896783496</v>
          </cell>
          <cell r="AM1285">
            <v>6.3595038967834947</v>
          </cell>
          <cell r="AN1285">
            <v>6.2495038967834953</v>
          </cell>
        </row>
        <row r="1286">
          <cell r="N1286">
            <v>12.79</v>
          </cell>
          <cell r="AH1286">
            <v>5.6864074671027921E-7</v>
          </cell>
          <cell r="AK1286">
            <v>22.615162023580861</v>
          </cell>
          <cell r="AL1286">
            <v>11.945162023580862</v>
          </cell>
          <cell r="AM1286">
            <v>6.3651620235808615</v>
          </cell>
          <cell r="AN1286">
            <v>6.2451620235808614</v>
          </cell>
        </row>
        <row r="1287">
          <cell r="N1287">
            <v>12.8</v>
          </cell>
          <cell r="AH1287">
            <v>5.7427957523855071E-7</v>
          </cell>
          <cell r="AK1287">
            <v>22.640876629511858</v>
          </cell>
          <cell r="AL1287">
            <v>11.960876629511855</v>
          </cell>
          <cell r="AM1287">
            <v>6.3708766295118533</v>
          </cell>
          <cell r="AN1287">
            <v>6.2408766295118525</v>
          </cell>
        </row>
        <row r="1288">
          <cell r="N1288">
            <v>12.81</v>
          </cell>
          <cell r="AH1288">
            <v>5.7989914842273183E-7</v>
          </cell>
          <cell r="AK1288">
            <v>22.6666475290093</v>
          </cell>
          <cell r="AL1288">
            <v>11.976647529009297</v>
          </cell>
          <cell r="AM1288">
            <v>6.3766475290092952</v>
          </cell>
          <cell r="AN1288">
            <v>6.2366475290092946</v>
          </cell>
        </row>
        <row r="1289">
          <cell r="N1289">
            <v>12.82</v>
          </cell>
          <cell r="AH1289">
            <v>5.8549808293916755E-7</v>
          </cell>
          <cell r="AK1289">
            <v>22.692474522573349</v>
          </cell>
          <cell r="AL1289">
            <v>11.99247452257335</v>
          </cell>
          <cell r="AM1289">
            <v>6.3824745225733492</v>
          </cell>
          <cell r="AN1289">
            <v>6.2324745225733498</v>
          </cell>
        </row>
        <row r="1290">
          <cell r="N1290">
            <v>12.83</v>
          </cell>
          <cell r="AH1290">
            <v>5.910750165050354E-7</v>
          </cell>
          <cell r="AK1290">
            <v>22.718357396975431</v>
          </cell>
          <cell r="AL1290">
            <v>12.008357396975432</v>
          </cell>
          <cell r="AM1290">
            <v>6.388357396975433</v>
          </cell>
          <cell r="AN1290">
            <v>6.2283573969754329</v>
          </cell>
        </row>
        <row r="1291">
          <cell r="N1291">
            <v>12.84</v>
          </cell>
          <cell r="AH1291">
            <v>5.9662860913762978E-7</v>
          </cell>
          <cell r="AK1291">
            <v>22.744295925474947</v>
          </cell>
          <cell r="AL1291">
            <v>12.024295925474949</v>
          </cell>
          <cell r="AM1291">
            <v>6.3942959254749487</v>
          </cell>
          <cell r="AN1291">
            <v>6.2242959254749497</v>
          </cell>
        </row>
        <row r="1292">
          <cell r="N1292">
            <v>12.85</v>
          </cell>
          <cell r="AH1292">
            <v>6.0215754436643077E-7</v>
          </cell>
          <cell r="AK1292">
            <v>22.770289868048387</v>
          </cell>
          <cell r="AL1292">
            <v>12.040289868048387</v>
          </cell>
          <cell r="AM1292">
            <v>6.400289868048386</v>
          </cell>
          <cell r="AN1292">
            <v>6.2202898680483871</v>
          </cell>
        </row>
        <row r="1293">
          <cell r="N1293">
            <v>12.86</v>
          </cell>
          <cell r="AH1293">
            <v>6.0766053039580684E-7</v>
          </cell>
          <cell r="AK1293">
            <v>22.796338971630284</v>
          </cell>
          <cell r="AL1293">
            <v>12.056338971630284</v>
          </cell>
          <cell r="AM1293">
            <v>6.4063389716302854</v>
          </cell>
          <cell r="AN1293">
            <v>6.2163389716302859</v>
          </cell>
        </row>
        <row r="1294">
          <cell r="N1294">
            <v>12.87</v>
          </cell>
          <cell r="AH1294">
            <v>6.131363012163936E-7</v>
          </cell>
          <cell r="AK1294">
            <v>22.822442970365579</v>
          </cell>
          <cell r="AL1294">
            <v>12.07244297036558</v>
          </cell>
          <cell r="AM1294">
            <v>6.4124429703655803</v>
          </cell>
          <cell r="AN1294">
            <v>6.212442970365581</v>
          </cell>
        </row>
        <row r="1295">
          <cell r="N1295">
            <v>12.88</v>
          </cell>
          <cell r="AH1295">
            <v>6.1858361766335784E-7</v>
          </cell>
          <cell r="AK1295">
            <v>22.8486015858728</v>
          </cell>
          <cell r="AL1295">
            <v>12.088601585872796</v>
          </cell>
          <cell r="AM1295">
            <v>6.4186015858727954</v>
          </cell>
          <cell r="AN1295">
            <v>6.2086015858727945</v>
          </cell>
        </row>
        <row r="1296">
          <cell r="N1296">
            <v>12.89</v>
          </cell>
          <cell r="AH1296">
            <v>6.2400126841994837E-7</v>
          </cell>
          <cell r="AK1296">
            <v>22.87481452751754</v>
          </cell>
          <cell r="AL1296">
            <v>12.104814527517538</v>
          </cell>
          <cell r="AM1296">
            <v>6.4248145275175377</v>
          </cell>
          <cell r="AN1296">
            <v>6.204814527517537</v>
          </cell>
        </row>
        <row r="1297">
          <cell r="N1297">
            <v>12.9</v>
          </cell>
          <cell r="AH1297">
            <v>6.2938807096492054E-7</v>
          </cell>
          <cell r="AK1297">
            <v>22.90108149269577</v>
          </cell>
          <cell r="AL1297">
            <v>12.121081492695767</v>
          </cell>
          <cell r="AM1297">
            <v>6.4310814926957658</v>
          </cell>
          <cell r="AN1297">
            <v>6.2010814926957654</v>
          </cell>
        </row>
        <row r="1298">
          <cell r="N1298">
            <v>12.91</v>
          </cell>
          <cell r="AH1298">
            <v>6.3474287246259182E-7</v>
          </cell>
          <cell r="AK1298">
            <v>22.927402167126232</v>
          </cell>
          <cell r="AL1298">
            <v>12.137402167126231</v>
          </cell>
          <cell r="AM1298">
            <v>6.4374021671262298</v>
          </cell>
          <cell r="AN1298">
            <v>6.1974021671262296</v>
          </cell>
        </row>
        <row r="1299">
          <cell r="N1299">
            <v>12.92</v>
          </cell>
          <cell r="AH1299">
            <v>6.4006455059449925E-7</v>
          </cell>
          <cell r="AK1299">
            <v>22.953776225151529</v>
          </cell>
          <cell r="AL1299">
            <v>12.15377622515153</v>
          </cell>
          <cell r="AM1299">
            <v>6.44377622515153</v>
          </cell>
          <cell r="AN1299">
            <v>6.1937762251515309</v>
          </cell>
        </row>
        <row r="1300">
          <cell r="N1300">
            <v>12.93</v>
          </cell>
          <cell r="AH1300">
            <v>6.4535201433180387E-7</v>
          </cell>
          <cell r="AK1300">
            <v>22.980203330047193</v>
          </cell>
          <cell r="AL1300">
            <v>12.170203330047192</v>
          </cell>
          <cell r="AM1300">
            <v>6.4502033300471933</v>
          </cell>
          <cell r="AN1300">
            <v>6.1902033300471944</v>
          </cell>
        </row>
        <row r="1301">
          <cell r="N1301">
            <v>12.94</v>
          </cell>
          <cell r="AH1301">
            <v>6.5060420464776566E-7</v>
          </cell>
          <cell r="AK1301">
            <v>23.006683134338175</v>
          </cell>
          <cell r="AL1301">
            <v>12.186683134338175</v>
          </cell>
          <cell r="AM1301">
            <v>6.4566831343381752</v>
          </cell>
          <cell r="AN1301">
            <v>6.1866831343381765</v>
          </cell>
        </row>
        <row r="1302">
          <cell r="N1302">
            <v>12.95</v>
          </cell>
          <cell r="AH1302">
            <v>6.558200951698285E-7</v>
          </cell>
          <cell r="AK1302">
            <v>23.033215280122185</v>
          </cell>
          <cell r="AL1302">
            <v>12.203215280122185</v>
          </cell>
          <cell r="AM1302">
            <v>6.4632152801221858</v>
          </cell>
          <cell r="AN1302">
            <v>6.1832152801221865</v>
          </cell>
        </row>
        <row r="1303">
          <cell r="N1303">
            <v>12.96</v>
          </cell>
          <cell r="AH1303">
            <v>6.6099869277100626E-7</v>
          </cell>
          <cell r="AK1303">
            <v>23.059799399399235</v>
          </cell>
          <cell r="AL1303">
            <v>12.219799399399232</v>
          </cell>
          <cell r="AM1303">
            <v>6.4697993993992311</v>
          </cell>
          <cell r="AN1303">
            <v>6.1797993993992311</v>
          </cell>
        </row>
        <row r="1304">
          <cell r="N1304">
            <v>12.97</v>
          </cell>
          <cell r="AH1304">
            <v>6.6613903810045367E-7</v>
          </cell>
          <cell r="AK1304">
            <v>23.086435114406772</v>
          </cell>
          <cell r="AL1304">
            <v>12.236435114406769</v>
          </cell>
          <cell r="AM1304">
            <v>6.476435114406768</v>
          </cell>
          <cell r="AN1304">
            <v>6.1764351144067673</v>
          </cell>
        </row>
        <row r="1305">
          <cell r="N1305">
            <v>12.98</v>
          </cell>
          <cell r="AH1305">
            <v>6.7124020605329836E-7</v>
          </cell>
          <cell r="AK1305">
            <v>23.113122037959862</v>
          </cell>
          <cell r="AL1305">
            <v>12.253122037959859</v>
          </cell>
          <cell r="AM1305">
            <v>6.4831220379598582</v>
          </cell>
          <cell r="AN1305">
            <v>6.1731220379598577</v>
          </cell>
        </row>
        <row r="1306">
          <cell r="N1306">
            <v>12.99</v>
          </cell>
          <cell r="AH1306">
            <v>6.7630130617994809E-7</v>
          </cell>
          <cell r="AK1306">
            <v>23.13985977379572</v>
          </cell>
          <cell r="AL1306">
            <v>12.269859773795719</v>
          </cell>
          <cell r="AM1306">
            <v>6.4898597737957191</v>
          </cell>
          <cell r="AN1306">
            <v>6.1698597737957188</v>
          </cell>
        </row>
        <row r="1307">
          <cell r="N1307">
            <v>13</v>
          </cell>
          <cell r="AH1307">
            <v>6.8132148303528712E-7</v>
          </cell>
          <cell r="AK1307">
            <v>23.166647916922063</v>
          </cell>
          <cell r="AL1307">
            <v>12.286647916922064</v>
          </cell>
          <cell r="AM1307">
            <v>6.4966479169220648</v>
          </cell>
          <cell r="AN1307">
            <v>6.1666479169220665</v>
          </cell>
        </row>
        <row r="1308">
          <cell r="N1308">
            <v>13.01</v>
          </cell>
          <cell r="AH1308">
            <v>6.8629991646831765E-7</v>
          </cell>
          <cell r="AK1308">
            <v>23.193486053968648</v>
          </cell>
          <cell r="AL1308">
            <v>12.303486053968649</v>
          </cell>
          <cell r="AM1308">
            <v>6.5034860539686479</v>
          </cell>
          <cell r="AN1308">
            <v>6.163486053968648</v>
          </cell>
        </row>
        <row r="1309">
          <cell r="N1309">
            <v>13.02</v>
          </cell>
          <cell r="AH1309">
            <v>6.9123582185295103E-7</v>
          </cell>
          <cell r="AK1309">
            <v>23.220373763541389</v>
          </cell>
          <cell r="AL1309">
            <v>12.320373763541388</v>
          </cell>
          <cell r="AM1309">
            <v>6.5103737635413879</v>
          </cell>
          <cell r="AN1309">
            <v>6.1603737635413873</v>
          </cell>
        </row>
        <row r="1310">
          <cell r="N1310">
            <v>13.03</v>
          </cell>
          <cell r="AH1310">
            <v>6.9612845026082968E-7</v>
          </cell>
          <cell r="AK1310">
            <v>23.247310616578531</v>
          </cell>
          <cell r="AL1310">
            <v>12.337310616578533</v>
          </cell>
          <cell r="AM1310">
            <v>6.5173106165785324</v>
          </cell>
          <cell r="AN1310">
            <v>6.1573106165785338</v>
          </cell>
        </row>
        <row r="1311">
          <cell r="N1311">
            <v>13.04</v>
          </cell>
          <cell r="AH1311">
            <v>7.0097708857716703E-7</v>
          </cell>
          <cell r="AK1311">
            <v>23.274296176708258</v>
          </cell>
          <cell r="AL1311">
            <v>12.35429617670826</v>
          </cell>
          <cell r="AM1311">
            <v>6.524296176708261</v>
          </cell>
          <cell r="AN1311">
            <v>6.1542961767082627</v>
          </cell>
        </row>
        <row r="1312">
          <cell r="N1312">
            <v>13.05</v>
          </cell>
          <cell r="AH1312">
            <v>7.0578105956073379E-7</v>
          </cell>
          <cell r="AK1312">
            <v>23.301330000607152</v>
          </cell>
          <cell r="AL1312">
            <v>12.37133000060715</v>
          </cell>
          <cell r="AM1312">
            <v>6.5313300006071495</v>
          </cell>
          <cell r="AN1312">
            <v>6.1513300006071496</v>
          </cell>
        </row>
        <row r="1313">
          <cell r="N1313">
            <v>13.06</v>
          </cell>
          <cell r="AH1313">
            <v>7.1053972184925895E-7</v>
          </cell>
          <cell r="AK1313">
            <v>23.328411638358979</v>
          </cell>
          <cell r="AL1313">
            <v>12.388411638358978</v>
          </cell>
          <cell r="AM1313">
            <v>6.5384116383589772</v>
          </cell>
          <cell r="AN1313">
            <v>6.1484116383589775</v>
          </cell>
        </row>
        <row r="1314">
          <cell r="N1314">
            <v>13.07</v>
          </cell>
          <cell r="AH1314">
            <v>7.1525246991161806E-7</v>
          </cell>
          <cell r="AK1314">
            <v>23.35554063381332</v>
          </cell>
          <cell r="AL1314">
            <v>12.40554063381332</v>
          </cell>
          <cell r="AM1314">
            <v>6.5455406338133191</v>
          </cell>
          <cell r="AN1314">
            <v>6.1455406338133196</v>
          </cell>
        </row>
        <row r="1315">
          <cell r="N1315">
            <v>13.08</v>
          </cell>
          <cell r="AH1315">
            <v>7.1991873394827293E-7</v>
          </cell>
          <cell r="AK1315">
            <v>23.382716524943394</v>
          </cell>
          <cell r="AL1315">
            <v>12.422716524943391</v>
          </cell>
          <cell r="AM1315">
            <v>6.5527165249433921</v>
          </cell>
          <cell r="AN1315">
            <v>6.1427165249433919</v>
          </cell>
        </row>
        <row r="1316">
          <cell r="N1316">
            <v>13.09</v>
          </cell>
          <cell r="AH1316">
            <v>7.2453797974155387E-7</v>
          </cell>
          <cell r="AK1316">
            <v>23.40993884420266</v>
          </cell>
          <cell r="AL1316">
            <v>12.439938844202659</v>
          </cell>
          <cell r="AM1316">
            <v>6.5599388442026596</v>
          </cell>
          <cell r="AN1316">
            <v>6.1399388442026597</v>
          </cell>
        </row>
        <row r="1317">
          <cell r="N1317">
            <v>13.1</v>
          </cell>
          <cell r="AH1317">
            <v>7.2910970845744363E-7</v>
          </cell>
          <cell r="AK1317">
            <v>23.437207118879698</v>
          </cell>
          <cell r="AL1317">
            <v>12.457207118879696</v>
          </cell>
          <cell r="AM1317">
            <v>6.5672071188796952</v>
          </cell>
          <cell r="AN1317">
            <v>6.1372071188796955</v>
          </cell>
        </row>
        <row r="1318">
          <cell r="N1318">
            <v>13.11</v>
          </cell>
          <cell r="AH1318">
            <v>7.3363345640061162E-7</v>
          </cell>
          <cell r="AK1318">
            <v>23.46452087145083</v>
          </cell>
          <cell r="AL1318">
            <v>12.474520871450828</v>
          </cell>
          <cell r="AM1318">
            <v>6.5745208714508276</v>
          </cell>
          <cell r="AN1318">
            <v>6.1345208714508273</v>
          </cell>
        </row>
        <row r="1319">
          <cell r="N1319">
            <v>13.12</v>
          </cell>
          <cell r="AH1319">
            <v>7.3810879472451175E-7</v>
          </cell>
          <cell r="AK1319">
            <v>23.491879619930106</v>
          </cell>
          <cell r="AL1319">
            <v>12.491879619930106</v>
          </cell>
          <cell r="AM1319">
            <v>6.5818796199301053</v>
          </cell>
          <cell r="AN1319">
            <v>6.1318796199301051</v>
          </cell>
        </row>
        <row r="1320">
          <cell r="N1320">
            <v>13.13</v>
          </cell>
          <cell r="AH1320">
            <v>7.4253532909843161E-7</v>
          </cell>
          <cell r="AK1320">
            <v>23.51928287821616</v>
          </cell>
          <cell r="AL1320">
            <v>12.50928287821616</v>
          </cell>
          <cell r="AM1320">
            <v>6.5892828782161574</v>
          </cell>
          <cell r="AN1320">
            <v>6.1292828782161566</v>
          </cell>
        </row>
        <row r="1321">
          <cell r="N1321">
            <v>13.14</v>
          </cell>
          <cell r="AH1321">
            <v>7.4691269933341451E-7</v>
          </cell>
          <cell r="AK1321">
            <v>23.546730156435505</v>
          </cell>
          <cell r="AL1321">
            <v>12.526730156435503</v>
          </cell>
          <cell r="AM1321">
            <v>6.5967301564355019</v>
          </cell>
          <cell r="AN1321">
            <v>6.1267301564355012</v>
          </cell>
        </row>
        <row r="1322">
          <cell r="N1322">
            <v>13.15</v>
          </cell>
          <cell r="AH1322">
            <v>7.5124057896904627E-7</v>
          </cell>
          <cell r="AK1322">
            <v>23.574220961281931</v>
          </cell>
          <cell r="AL1322">
            <v>12.544220961281932</v>
          </cell>
          <cell r="AM1322">
            <v>6.604220961281932</v>
          </cell>
          <cell r="AN1322">
            <v>6.1242209612819325</v>
          </cell>
        </row>
        <row r="1323">
          <cell r="N1323">
            <v>13.16</v>
          </cell>
          <cell r="AH1323">
            <v>7.5551867482311145E-7</v>
          </cell>
          <cell r="AK1323">
            <v>23.601754796351571</v>
          </cell>
          <cell r="AL1323">
            <v>12.561754796351572</v>
          </cell>
          <cell r="AM1323">
            <v>6.6117547963515717</v>
          </cell>
          <cell r="AN1323">
            <v>6.1217547963515724</v>
          </cell>
        </row>
        <row r="1324">
          <cell r="N1324">
            <v>13.17</v>
          </cell>
          <cell r="AH1324">
            <v>7.5974672650616327E-7</v>
          </cell>
          <cell r="AK1324">
            <v>23.629331162473253</v>
          </cell>
          <cell r="AL1324">
            <v>12.579331162473254</v>
          </cell>
          <cell r="AM1324">
            <v>6.6193311624732543</v>
          </cell>
          <cell r="AN1324">
            <v>6.1193311624732551</v>
          </cell>
        </row>
        <row r="1325">
          <cell r="N1325">
            <v>13.18</v>
          </cell>
          <cell r="AH1325">
            <v>7.6392450590307419E-7</v>
          </cell>
          <cell r="AK1325">
            <v>23.656949558033883</v>
          </cell>
          <cell r="AL1325">
            <v>12.596949558033881</v>
          </cell>
          <cell r="AM1325">
            <v>6.626949558033882</v>
          </cell>
          <cell r="AN1325">
            <v>6.1169495580338822</v>
          </cell>
        </row>
        <row r="1326">
          <cell r="N1326">
            <v>13.19</v>
          </cell>
          <cell r="AH1326">
            <v>7.6805181662364328E-7</v>
          </cell>
          <cell r="AK1326">
            <v>23.684609479298441</v>
          </cell>
          <cell r="AL1326">
            <v>12.614609479298439</v>
          </cell>
          <cell r="AM1326">
            <v>6.6346094792984394</v>
          </cell>
          <cell r="AN1326">
            <v>6.1146094792984398</v>
          </cell>
        </row>
        <row r="1327">
          <cell r="N1327">
            <v>13.2</v>
          </cell>
          <cell r="AH1327">
            <v>7.7212849342433228E-7</v>
          </cell>
          <cell r="AK1327">
            <v>23.712310420724375</v>
          </cell>
          <cell r="AL1327">
            <v>12.632310420724377</v>
          </cell>
          <cell r="AM1327">
            <v>6.6423104207243764</v>
          </cell>
          <cell r="AN1327">
            <v>6.112310420724377</v>
          </cell>
        </row>
        <row r="1328">
          <cell r="N1328">
            <v>13.21</v>
          </cell>
          <cell r="AH1328">
            <v>7.7615440160321944E-7</v>
          </cell>
          <cell r="AK1328">
            <v>23.740051875270066</v>
          </cell>
          <cell r="AL1328">
            <v>12.650051875270062</v>
          </cell>
          <cell r="AM1328">
            <v>6.6500518752700613</v>
          </cell>
          <cell r="AN1328">
            <v>6.1100518752700603</v>
          </cell>
        </row>
        <row r="1329">
          <cell r="N1329">
            <v>13.22</v>
          </cell>
          <cell r="AH1329">
            <v>7.8012943637023016E-7</v>
          </cell>
          <cell r="AK1329">
            <v>23.767833334697066</v>
          </cell>
          <cell r="AL1329">
            <v>12.667833334697065</v>
          </cell>
          <cell r="AM1329">
            <v>6.657833334697064</v>
          </cell>
          <cell r="AN1329">
            <v>6.1078333346970632</v>
          </cell>
        </row>
        <row r="1330">
          <cell r="N1330">
            <v>13.23</v>
          </cell>
          <cell r="AH1330">
            <v>7.8405352219470725E-7</v>
          </cell>
          <cell r="AK1330">
            <v>23.795654289866036</v>
          </cell>
          <cell r="AL1330">
            <v>12.685654289866033</v>
          </cell>
          <cell r="AM1330">
            <v>6.6656542898660325</v>
          </cell>
          <cell r="AN1330">
            <v>6.105654289866032</v>
          </cell>
        </row>
        <row r="1331">
          <cell r="N1331">
            <v>13.24</v>
          </cell>
          <cell r="AH1331">
            <v>7.8792661213234147E-7</v>
          </cell>
          <cell r="AK1331">
            <v>23.823514231025932</v>
          </cell>
          <cell r="AL1331">
            <v>12.703514231025929</v>
          </cell>
          <cell r="AM1331">
            <v>6.673514231025929</v>
          </cell>
          <cell r="AN1331">
            <v>6.1035142310259278</v>
          </cell>
        </row>
        <row r="1332">
          <cell r="N1332">
            <v>13.25</v>
          </cell>
          <cell r="AH1332">
            <v>7.9174868713347988E-7</v>
          </cell>
          <cell r="AK1332">
            <v>23.851412648096446</v>
          </cell>
          <cell r="AL1332">
            <v>12.721412648096445</v>
          </cell>
          <cell r="AM1332">
            <v>6.6814126480964449</v>
          </cell>
          <cell r="AN1332">
            <v>6.1014126480964457</v>
          </cell>
        </row>
        <row r="1333">
          <cell r="N1333">
            <v>13.26</v>
          </cell>
          <cell r="AH1333">
            <v>7.9551975533477074E-7</v>
          </cell>
          <cell r="AK1333">
            <v>23.879349030943423</v>
          </cell>
          <cell r="AL1333">
            <v>12.739349030943423</v>
          </cell>
          <cell r="AM1333">
            <v>6.6893490309434229</v>
          </cell>
          <cell r="AN1333">
            <v>6.0993490309434231</v>
          </cell>
        </row>
        <row r="1334">
          <cell r="N1334">
            <v>13.27</v>
          </cell>
          <cell r="AH1334">
            <v>7.9923985133608694E-7</v>
          </cell>
          <cell r="AK1334">
            <v>23.9073228696471</v>
          </cell>
          <cell r="AL1334">
            <v>12.757322869647101</v>
          </cell>
          <cell r="AM1334">
            <v>6.6973228696471017</v>
          </cell>
          <cell r="AN1334">
            <v>6.097322869647102</v>
          </cell>
        </row>
        <row r="1335">
          <cell r="N1335">
            <v>13.28</v>
          </cell>
          <cell r="AH1335">
            <v>8.0290903546461867E-7</v>
          </cell>
          <cell r="AK1335">
            <v>23.935333654763081</v>
          </cell>
          <cell r="AL1335">
            <v>12.775333654763083</v>
          </cell>
          <cell r="AM1335">
            <v>6.7053336547630824</v>
          </cell>
          <cell r="AN1335">
            <v>6.095333654763083</v>
          </cell>
        </row>
        <row r="1336">
          <cell r="N1336">
            <v>13.29</v>
          </cell>
          <cell r="AH1336">
            <v>8.0652739302797949E-7</v>
          </cell>
          <cell r="AK1336">
            <v>23.963380877575872</v>
          </cell>
          <cell r="AL1336">
            <v>12.793380877575871</v>
          </cell>
          <cell r="AM1336">
            <v>6.7133808775758714</v>
          </cell>
          <cell r="AN1336">
            <v>6.0933808775758722</v>
          </cell>
        </row>
        <row r="1337">
          <cell r="N1337">
            <v>13.3</v>
          </cell>
          <cell r="AH1337">
            <v>8.1009503355812278E-7</v>
          </cell>
          <cell r="AK1337">
            <v>23.991464030344911</v>
          </cell>
          <cell r="AL1337">
            <v>12.811464030344908</v>
          </cell>
          <cell r="AM1337">
            <v>6.721464030344908</v>
          </cell>
          <cell r="AN1337">
            <v>6.0914640303449072</v>
          </cell>
        </row>
        <row r="1338">
          <cell r="N1338">
            <v>13.31</v>
          </cell>
          <cell r="AH1338">
            <v>8.1361209004780787E-7</v>
          </cell>
          <cell r="AK1338">
            <v>24.019582606542986</v>
          </cell>
          <cell r="AL1338">
            <v>12.829582606542987</v>
          </cell>
          <cell r="AM1338">
            <v>6.7295826065429853</v>
          </cell>
          <cell r="AN1338">
            <v>6.0895826065429848</v>
          </cell>
        </row>
        <row r="1339">
          <cell r="N1339">
            <v>13.32</v>
          </cell>
          <cell r="AH1339">
            <v>8.1707871818131065E-7</v>
          </cell>
          <cell r="AK1339">
            <v>24.047736101087029</v>
          </cell>
          <cell r="AL1339">
            <v>12.847736101087026</v>
          </cell>
          <cell r="AM1339">
            <v>6.7377361010870258</v>
          </cell>
          <cell r="AN1339">
            <v>6.0877361010870255</v>
          </cell>
        </row>
        <row r="1340">
          <cell r="N1340">
            <v>13.33</v>
          </cell>
          <cell r="AH1340">
            <v>8.2049509556099237E-7</v>
          </cell>
          <cell r="AK1340">
            <v>24.075924010561121</v>
          </cell>
          <cell r="AL1340">
            <v>12.86592401056112</v>
          </cell>
          <cell r="AM1340">
            <v>6.7459240105611187</v>
          </cell>
          <cell r="AN1340">
            <v>6.0859240105611176</v>
          </cell>
        </row>
        <row r="1341">
          <cell r="N1341">
            <v>13.34</v>
          </cell>
          <cell r="AH1341">
            <v>8.2386142093130699E-7</v>
          </cell>
          <cell r="AK1341">
            <v>24.104145833431826</v>
          </cell>
          <cell r="AL1341">
            <v>12.884145833431825</v>
          </cell>
          <cell r="AM1341">
            <v>6.7541458334318234</v>
          </cell>
          <cell r="AN1341">
            <v>6.0841458334318226</v>
          </cell>
        </row>
        <row r="1342">
          <cell r="N1342">
            <v>13.35</v>
          </cell>
          <cell r="AH1342">
            <v>8.2717791340173896E-7</v>
          </cell>
          <cell r="AK1342">
            <v>24.1324010702557</v>
          </cell>
          <cell r="AL1342">
            <v>12.902401070255701</v>
          </cell>
          <cell r="AM1342">
            <v>6.7624010702557014</v>
          </cell>
          <cell r="AN1342">
            <v>6.0824010702557025</v>
          </cell>
        </row>
        <row r="1343">
          <cell r="N1343">
            <v>13.36</v>
          </cell>
          <cell r="AH1343">
            <v>8.3044481167012117E-7</v>
          </cell>
          <cell r="AK1343">
            <v>24.160689223879082</v>
          </cell>
          <cell r="AL1343">
            <v>12.920689223879084</v>
          </cell>
          <cell r="AM1343">
            <v>6.7706892238790832</v>
          </cell>
          <cell r="AN1343">
            <v>6.0806892238790846</v>
          </cell>
        </row>
        <row r="1344">
          <cell r="N1344">
            <v>13.37</v>
          </cell>
          <cell r="AH1344">
            <v>8.3366237324769302E-7</v>
          </cell>
          <cell r="AK1344">
            <v>24.189009799630064</v>
          </cell>
          <cell r="AL1344">
            <v>12.939009799630066</v>
          </cell>
          <cell r="AM1344">
            <v>6.7790097996300664</v>
          </cell>
          <cell r="AN1344">
            <v>6.079009799630068</v>
          </cell>
        </row>
        <row r="1345">
          <cell r="N1345">
            <v>13.38</v>
          </cell>
          <cell r="AH1345">
            <v>8.3683087368722234E-7</v>
          </cell>
          <cell r="AK1345">
            <v>24.217362305502789</v>
          </cell>
          <cell r="AL1345">
            <v>12.957362305502789</v>
          </cell>
          <cell r="AM1345">
            <v>6.7873623055027883</v>
          </cell>
          <cell r="AN1345">
            <v>6.0773623055027883</v>
          </cell>
        </row>
        <row r="1346">
          <cell r="N1346">
            <v>13.39</v>
          </cell>
          <cell r="AH1346">
            <v>8.3995060581541371E-7</v>
          </cell>
          <cell r="AK1346">
            <v>24.245746252333994</v>
          </cell>
          <cell r="AL1346">
            <v>12.975746252333993</v>
          </cell>
          <cell r="AM1346">
            <v>6.7957462523339922</v>
          </cell>
          <cell r="AN1346">
            <v>6.0757462523339925</v>
          </cell>
        </row>
        <row r="1347">
          <cell r="N1347">
            <v>13.4</v>
          </cell>
          <cell r="AH1347">
            <v>8.4302187897079057E-7</v>
          </cell>
          <cell r="AK1347">
            <v>24.27416115397196</v>
          </cell>
          <cell r="AL1347">
            <v>12.994161153971959</v>
          </cell>
          <cell r="AM1347">
            <v>6.8041611539719584</v>
          </cell>
          <cell r="AN1347">
            <v>6.0741611539719589</v>
          </cell>
        </row>
        <row r="1348">
          <cell r="N1348">
            <v>13.41</v>
          </cell>
          <cell r="AH1348">
            <v>8.4604501824814959E-7</v>
          </cell>
          <cell r="AK1348">
            <v>24.302606527437828</v>
          </cell>
          <cell r="AL1348">
            <v>13.012606527437827</v>
          </cell>
          <cell r="AM1348">
            <v>6.8126065274378256</v>
          </cell>
          <cell r="AN1348">
            <v>6.0726065274378254</v>
          </cell>
        </row>
        <row r="1349">
          <cell r="N1349">
            <v>13.42</v>
          </cell>
          <cell r="AH1349">
            <v>8.4902036375062007E-7</v>
          </cell>
          <cell r="AK1349">
            <v>24.331081893079414</v>
          </cell>
          <cell r="AL1349">
            <v>13.031081893079412</v>
          </cell>
          <cell r="AM1349">
            <v>6.8210818930794108</v>
          </cell>
          <cell r="AN1349">
            <v>6.0710818930794108</v>
          </cell>
        </row>
        <row r="1350">
          <cell r="N1350">
            <v>13.43</v>
          </cell>
          <cell r="AH1350">
            <v>8.5194826985031681E-7</v>
          </cell>
          <cell r="AK1350">
            <v>24.359586774717588</v>
          </cell>
          <cell r="AL1350">
            <v>13.049586774717586</v>
          </cell>
          <cell r="AM1350">
            <v>6.8295867747175851</v>
          </cell>
          <cell r="AN1350">
            <v>6.0695867747175853</v>
          </cell>
        </row>
        <row r="1351">
          <cell r="N1351">
            <v>13.44</v>
          </cell>
          <cell r="AH1351">
            <v>8.548291044584737E-7</v>
          </cell>
          <cell r="AK1351">
            <v>24.388120699785304</v>
          </cell>
          <cell r="AL1351">
            <v>13.068120699785302</v>
          </cell>
          <cell r="AM1351">
            <v>6.8381206997853017</v>
          </cell>
          <cell r="AN1351">
            <v>6.0681206997853021</v>
          </cell>
        </row>
        <row r="1352">
          <cell r="N1352">
            <v>13.45</v>
          </cell>
          <cell r="AH1352">
            <v>8.5766324830591002E-7</v>
          </cell>
          <cell r="AK1352">
            <v>24.416683199459381</v>
          </cell>
          <cell r="AL1352">
            <v>13.086683199459381</v>
          </cell>
          <cell r="AM1352">
            <v>6.8466831994593802</v>
          </cell>
          <cell r="AN1352">
            <v>6.0666831994593808</v>
          </cell>
        </row>
        <row r="1353">
          <cell r="N1353">
            <v>13.46</v>
          </cell>
          <cell r="AH1353">
            <v>8.6045109423460558E-7</v>
          </cell>
          <cell r="AK1353">
            <v>24.445273808785156</v>
          </cell>
          <cell r="AL1353">
            <v>13.105273808785153</v>
          </cell>
          <cell r="AM1353">
            <v>6.8552738087851512</v>
          </cell>
          <cell r="AN1353">
            <v>6.0652738087851494</v>
          </cell>
        </row>
        <row r="1354">
          <cell r="N1354">
            <v>13.47</v>
          </cell>
          <cell r="AH1354">
            <v>8.6319304650109307E-7</v>
          </cell>
          <cell r="AK1354">
            <v>24.473892066794061</v>
          </cell>
          <cell r="AL1354">
            <v>13.123892066794062</v>
          </cell>
          <cell r="AM1354">
            <v>6.8638920667940617</v>
          </cell>
          <cell r="AN1354">
            <v>6.0638920667940619</v>
          </cell>
        </row>
        <row r="1355">
          <cell r="N1355">
            <v>13.48</v>
          </cell>
          <cell r="AH1355">
            <v>8.6588952009233108E-7</v>
          </cell>
          <cell r="AK1355">
            <v>24.502537516614407</v>
          </cell>
          <cell r="AL1355">
            <v>13.142537516614405</v>
          </cell>
          <cell r="AM1355">
            <v>6.8725375166144049</v>
          </cell>
          <cell r="AN1355">
            <v>6.0625375166144053</v>
          </cell>
        </row>
        <row r="1356">
          <cell r="N1356">
            <v>13.49</v>
          </cell>
          <cell r="AH1356">
            <v>8.6854094005463552E-7</v>
          </cell>
          <cell r="AK1356">
            <v>24.531209705575243</v>
          </cell>
          <cell r="AL1356">
            <v>13.161209705575242</v>
          </cell>
          <cell r="AM1356">
            <v>6.881209705575241</v>
          </cell>
          <cell r="AN1356">
            <v>6.0612097055752416</v>
          </cell>
        </row>
        <row r="1357">
          <cell r="N1357">
            <v>13.5</v>
          </cell>
          <cell r="AH1357">
            <v>8.7114774083622202E-7</v>
          </cell>
          <cell r="AK1357">
            <v>24.559908185303698</v>
          </cell>
          <cell r="AL1357">
            <v>13.179908185303697</v>
          </cell>
          <cell r="AM1357">
            <v>6.889908185303697</v>
          </cell>
          <cell r="AN1357">
            <v>6.0599081853036978</v>
          </cell>
        </row>
        <row r="1358">
          <cell r="N1358">
            <v>13.51</v>
          </cell>
          <cell r="AH1358">
            <v>8.7371036564382414E-7</v>
          </cell>
          <cell r="AK1358">
            <v>24.588632511815753</v>
          </cell>
          <cell r="AL1358">
            <v>13.198632511815754</v>
          </cell>
          <cell r="AM1358">
            <v>6.8986325118157534</v>
          </cell>
          <cell r="AN1358">
            <v>6.0586325118157545</v>
          </cell>
        </row>
        <row r="1359">
          <cell r="N1359">
            <v>13.52</v>
          </cell>
          <cell r="AH1359">
            <v>8.7622926581382019E-7</v>
          </cell>
          <cell r="AK1359">
            <v>24.617382245600673</v>
          </cell>
          <cell r="AL1359">
            <v>13.217382245600673</v>
          </cell>
          <cell r="AM1359">
            <v>6.9073822456006715</v>
          </cell>
          <cell r="AN1359">
            <v>6.0573822456006727</v>
          </cell>
        </row>
        <row r="1360">
          <cell r="N1360">
            <v>13.53</v>
          </cell>
          <cell r="AH1360">
            <v>8.787049001982337E-7</v>
          </cell>
          <cell r="AK1360">
            <v>24.646156951699208</v>
          </cell>
          <cell r="AL1360">
            <v>13.236156951699206</v>
          </cell>
          <cell r="AM1360">
            <v>6.9161569516992056</v>
          </cell>
          <cell r="AN1360">
            <v>6.0561569516992062</v>
          </cell>
        </row>
        <row r="1361">
          <cell r="N1361">
            <v>13.54</v>
          </cell>
          <cell r="AH1361">
            <v>8.8113773456593352E-7</v>
          </cell>
          <cell r="AK1361">
            <v>24.67495619977575</v>
          </cell>
          <cell r="AL1361">
            <v>13.25495619977575</v>
          </cell>
          <cell r="AM1361">
            <v>6.9249561997757505</v>
          </cell>
          <cell r="AN1361">
            <v>6.0549561997757504</v>
          </cell>
        </row>
        <row r="1362">
          <cell r="N1362">
            <v>13.55</v>
          </cell>
          <cell r="AH1362">
            <v>8.8352824101930075E-7</v>
          </cell>
          <cell r="AK1362">
            <v>24.703779564184583</v>
          </cell>
          <cell r="AL1362">
            <v>13.273779564184581</v>
          </cell>
          <cell r="AM1362">
            <v>6.9337795641845794</v>
          </cell>
          <cell r="AN1362">
            <v>6.0537795641845786</v>
          </cell>
        </row>
        <row r="1363">
          <cell r="N1363">
            <v>13.56</v>
          </cell>
          <cell r="AH1363">
            <v>8.8587689742659418E-7</v>
          </cell>
          <cell r="AK1363">
            <v>24.732626624030328</v>
          </cell>
          <cell r="AL1363">
            <v>13.292626624030326</v>
          </cell>
          <cell r="AM1363">
            <v>6.942626624030324</v>
          </cell>
          <cell r="AN1363">
            <v>6.0526266240303226</v>
          </cell>
        </row>
        <row r="1364">
          <cell r="N1364">
            <v>13.57</v>
          </cell>
          <cell r="AH1364">
            <v>8.8818418687018717E-7</v>
          </cell>
          <cell r="AK1364">
            <v>24.761496963222868</v>
          </cell>
          <cell r="AL1364">
            <v>13.311496963222865</v>
          </cell>
          <cell r="AM1364">
            <v>6.9514969632228638</v>
          </cell>
          <cell r="AN1364">
            <v>6.0514969632228626</v>
          </cell>
        </row>
        <row r="1365">
          <cell r="N1365">
            <v>13.58</v>
          </cell>
          <cell r="AH1365">
            <v>8.9045059711082032E-7</v>
          </cell>
          <cell r="AK1365">
            <v>24.79039017052677</v>
          </cell>
          <cell r="AL1365">
            <v>13.330390170526769</v>
          </cell>
          <cell r="AM1365">
            <v>6.9603901705267681</v>
          </cell>
          <cell r="AN1365">
            <v>6.0503901705267689</v>
          </cell>
        </row>
        <row r="1366">
          <cell r="N1366">
            <v>13.59</v>
          </cell>
          <cell r="AH1366">
            <v>8.9267662006796745E-7</v>
          </cell>
          <cell r="AK1366">
            <v>24.819305839605477</v>
          </cell>
          <cell r="AL1366">
            <v>13.349305839605476</v>
          </cell>
          <cell r="AM1366">
            <v>6.969305839605477</v>
          </cell>
          <cell r="AN1366">
            <v>6.049305839605478</v>
          </cell>
        </row>
        <row r="1367">
          <cell r="N1367">
            <v>13.6</v>
          </cell>
          <cell r="AH1367">
            <v>8.9486275131636933E-7</v>
          </cell>
          <cell r="AK1367">
            <v>24.84824356906034</v>
          </cell>
          <cell r="AL1367">
            <v>13.368243569060342</v>
          </cell>
          <cell r="AM1367">
            <v>6.9782435690603419</v>
          </cell>
          <cell r="AN1367">
            <v>6.0482435690603422</v>
          </cell>
        </row>
        <row r="1368">
          <cell r="N1368">
            <v>13.61</v>
          </cell>
          <cell r="AH1368">
            <v>8.9700948959876596E-7</v>
          </cell>
          <cell r="AK1368">
            <v>24.877202962464736</v>
          </cell>
          <cell r="AL1368">
            <v>13.387202962464736</v>
          </cell>
          <cell r="AM1368">
            <v>6.9872029624647372</v>
          </cell>
          <cell r="AN1368">
            <v>6.0472029624647377</v>
          </cell>
        </row>
        <row r="1369">
          <cell r="N1369">
            <v>13.62</v>
          </cell>
          <cell r="AH1369">
            <v>8.9911733635481214E-7</v>
          </cell>
          <cell r="AK1369">
            <v>24.906183628393368</v>
          </cell>
          <cell r="AL1369">
            <v>13.406183628393368</v>
          </cell>
          <cell r="AM1369">
            <v>6.9961836283933678</v>
          </cell>
          <cell r="AN1369">
            <v>6.0461836283933685</v>
          </cell>
        </row>
        <row r="1370">
          <cell r="N1370">
            <v>13.63</v>
          </cell>
          <cell r="AH1370">
            <v>9.011867952661349E-7</v>
          </cell>
          <cell r="AK1370">
            <v>24.935185180446954</v>
          </cell>
          <cell r="AL1370">
            <v>13.425185180446951</v>
          </cell>
          <cell r="AM1370">
            <v>7.0051851804469498</v>
          </cell>
          <cell r="AN1370">
            <v>6.0451851804469499</v>
          </cell>
        </row>
        <row r="1371">
          <cell r="N1371">
            <v>13.64</v>
          </cell>
          <cell r="AH1371">
            <v>9.0321837181746052E-7</v>
          </cell>
          <cell r="AK1371">
            <v>24.964207237272419</v>
          </cell>
          <cell r="AL1371">
            <v>13.444207237272417</v>
          </cell>
          <cell r="AM1371">
            <v>7.0142072372724167</v>
          </cell>
          <cell r="AN1371">
            <v>6.044207237272416</v>
          </cell>
        </row>
        <row r="1372">
          <cell r="N1372">
            <v>13.65</v>
          </cell>
          <cell r="AH1372">
            <v>9.052125728737111E-7</v>
          </cell>
          <cell r="AK1372">
            <v>24.993249422578831</v>
          </cell>
          <cell r="AL1372">
            <v>13.463249422578828</v>
          </cell>
          <cell r="AM1372">
            <v>7.0232494225788278</v>
          </cell>
          <cell r="AN1372">
            <v>6.0432494225788274</v>
          </cell>
        </row>
        <row r="1373">
          <cell r="N1373">
            <v>13.66</v>
          </cell>
          <cell r="AH1373">
            <v>9.0716990627294246E-7</v>
          </cell>
          <cell r="AK1373">
            <v>25.022311365149118</v>
          </cell>
          <cell r="AL1373">
            <v>13.482311365149117</v>
          </cell>
          <cell r="AM1373">
            <v>7.0323113651491163</v>
          </cell>
          <cell r="AN1373">
            <v>6.042311365149116</v>
          </cell>
        </row>
        <row r="1374">
          <cell r="N1374">
            <v>13.67</v>
          </cell>
          <cell r="AH1374">
            <v>9.0909088043497213E-7</v>
          </cell>
          <cell r="AK1374">
            <v>25.051392698847856</v>
          </cell>
          <cell r="AL1374">
            <v>13.501392698847853</v>
          </cell>
          <cell r="AM1374">
            <v>7.0413926988478526</v>
          </cell>
          <cell r="AN1374">
            <v>6.0413926988478517</v>
          </cell>
        </row>
        <row r="1375">
          <cell r="N1375">
            <v>13.68</v>
          </cell>
          <cell r="AH1375">
            <v>9.1097600398552487E-7</v>
          </cell>
          <cell r="AK1375">
            <v>25.080493062625163</v>
          </cell>
          <cell r="AL1375">
            <v>13.520493062625164</v>
          </cell>
          <cell r="AM1375">
            <v>7.0504930626251641</v>
          </cell>
          <cell r="AN1375">
            <v>6.0404930626251652</v>
          </cell>
        </row>
        <row r="1376">
          <cell r="N1376">
            <v>13.69</v>
          </cell>
          <cell r="AH1376">
            <v>9.1282578539570458E-7</v>
          </cell>
          <cell r="AK1376">
            <v>25.109612100516987</v>
          </cell>
          <cell r="AL1376">
            <v>13.539612100516987</v>
          </cell>
          <cell r="AM1376">
            <v>7.0596121005169872</v>
          </cell>
          <cell r="AN1376">
            <v>6.0396121005169885</v>
          </cell>
        </row>
        <row r="1377">
          <cell r="N1377">
            <v>13.7</v>
          </cell>
          <cell r="AH1377">
            <v>9.146407326365722E-7</v>
          </cell>
          <cell r="AK1377">
            <v>25.138749461641769</v>
          </cell>
          <cell r="AL1377">
            <v>13.558749461641769</v>
          </cell>
          <cell r="AM1377">
            <v>7.0687494616417688</v>
          </cell>
          <cell r="AN1377">
            <v>6.0387494616417703</v>
          </cell>
        </row>
        <row r="1378">
          <cell r="N1378">
            <v>13.71</v>
          </cell>
          <cell r="AH1378">
            <v>9.1642135284860597E-7</v>
          </cell>
          <cell r="AK1378">
            <v>25.16790480019381</v>
          </cell>
          <cell r="AL1378">
            <v>13.57790480019381</v>
          </cell>
          <cell r="AM1378">
            <v>7.0779048001938092</v>
          </cell>
          <cell r="AN1378">
            <v>6.0379048001938083</v>
          </cell>
        </row>
        <row r="1379">
          <cell r="N1379">
            <v>13.72</v>
          </cell>
          <cell r="AH1379">
            <v>9.1816815202579738E-7</v>
          </cell>
          <cell r="AK1379">
            <v>25.197077775433357</v>
          </cell>
          <cell r="AL1379">
            <v>13.597077775433355</v>
          </cell>
          <cell r="AM1379">
            <v>7.0870777754333547</v>
          </cell>
          <cell r="AN1379">
            <v>6.0370777754333549</v>
          </cell>
        </row>
        <row r="1380">
          <cell r="N1380">
            <v>13.73</v>
          </cell>
          <cell r="AH1380">
            <v>9.1988163471411987E-7</v>
          </cell>
          <cell r="AK1380">
            <v>25.226268051673628</v>
          </cell>
          <cell r="AL1380">
            <v>13.616268051673625</v>
          </cell>
          <cell r="AM1380">
            <v>7.0962680516736247</v>
          </cell>
          <cell r="AN1380">
            <v>6.0362680516736251</v>
          </cell>
        </row>
        <row r="1381">
          <cell r="N1381">
            <v>13.74</v>
          </cell>
          <cell r="AH1381">
            <v>9.2156230372410215E-7</v>
          </cell>
          <cell r="AK1381">
            <v>25.255475298264873</v>
          </cell>
          <cell r="AL1381">
            <v>13.635475298264872</v>
          </cell>
          <cell r="AM1381">
            <v>7.1054752982648717</v>
          </cell>
          <cell r="AN1381">
            <v>6.0354752982648714</v>
          </cell>
        </row>
        <row r="1382">
          <cell r="N1382">
            <v>13.75</v>
          </cell>
          <cell r="AH1382">
            <v>9.2321065985721653E-7</v>
          </cell>
          <cell r="AK1382">
            <v>25.284699189575651</v>
          </cell>
          <cell r="AL1382">
            <v>13.65469918957565</v>
          </cell>
          <cell r="AM1382">
            <v>7.1146991895756493</v>
          </cell>
          <cell r="AN1382">
            <v>6.0346991895756492</v>
          </cell>
        </row>
        <row r="1383">
          <cell r="N1383">
            <v>13.76</v>
          </cell>
          <cell r="AH1383">
            <v>9.2482720164579742E-7</v>
          </cell>
          <cell r="AK1383">
            <v>25.313939404971414</v>
          </cell>
          <cell r="AL1383">
            <v>13.673939404971414</v>
          </cell>
          <cell r="AM1383">
            <v>7.1239394049714129</v>
          </cell>
          <cell r="AN1383">
            <v>6.033939404971413</v>
          </cell>
        </row>
        <row r="1384">
          <cell r="N1384">
            <v>13.77</v>
          </cell>
          <cell r="AH1384">
            <v>9.264124251061812E-7</v>
          </cell>
          <cell r="AK1384">
            <v>25.343195628790578</v>
          </cell>
          <cell r="AL1384">
            <v>13.693195628790576</v>
          </cell>
          <cell r="AM1384">
            <v>7.1331956287905767</v>
          </cell>
          <cell r="AN1384">
            <v>6.0331956287905761</v>
          </cell>
        </row>
        <row r="1385">
          <cell r="N1385">
            <v>13.78</v>
          </cell>
          <cell r="AH1385">
            <v>9.2796682350475941E-7</v>
          </cell>
          <cell r="AK1385">
            <v>25.372467550318174</v>
          </cell>
          <cell r="AL1385">
            <v>13.712467550318173</v>
          </cell>
          <cell r="AM1385">
            <v>7.1424675503181749</v>
          </cell>
          <cell r="AN1385">
            <v>6.0324675503181764</v>
          </cell>
        </row>
        <row r="1386">
          <cell r="N1386">
            <v>13.79</v>
          </cell>
          <cell r="AH1386">
            <v>9.2949088713663481E-7</v>
          </cell>
          <cell r="AK1386">
            <v>25.401754863757247</v>
          </cell>
          <cell r="AL1386">
            <v>13.731754863757249</v>
          </cell>
          <cell r="AM1386">
            <v>7.1517548637572501</v>
          </cell>
          <cell r="AN1386">
            <v>6.0317548637572518</v>
          </cell>
        </row>
        <row r="1387">
          <cell r="N1387">
            <v>13.8</v>
          </cell>
          <cell r="AH1387">
            <v>9.3098510311655504E-7</v>
          </cell>
          <cell r="AK1387">
            <v>25.431057268198078</v>
          </cell>
          <cell r="AL1387">
            <v>13.751057268198076</v>
          </cell>
          <cell r="AM1387">
            <v>7.1610572681980758</v>
          </cell>
          <cell r="AN1387">
            <v>6.0310572681980759</v>
          </cell>
        </row>
        <row r="1388">
          <cell r="N1388">
            <v>13.81</v>
          </cell>
          <cell r="AH1388">
            <v>9.3244995518179933E-7</v>
          </cell>
          <cell r="AK1388">
            <v>25.460374467585357</v>
          </cell>
          <cell r="AL1388">
            <v>13.770374467585357</v>
          </cell>
          <cell r="AM1388">
            <v>7.1703744675853569</v>
          </cell>
          <cell r="AN1388">
            <v>6.0303744675853572</v>
          </cell>
        </row>
        <row r="1389">
          <cell r="N1389">
            <v>13.82</v>
          </cell>
          <cell r="AH1389">
            <v>9.3388592350669727E-7</v>
          </cell>
          <cell r="AK1389">
            <v>25.489706170683526</v>
          </cell>
          <cell r="AL1389">
            <v>13.789706170683527</v>
          </cell>
          <cell r="AM1389">
            <v>7.1797061706835263</v>
          </cell>
          <cell r="AN1389">
            <v>6.029706170683526</v>
          </cell>
        </row>
        <row r="1390">
          <cell r="N1390">
            <v>13.83</v>
          </cell>
          <cell r="AH1390">
            <v>9.3529348452844495E-7</v>
          </cell>
          <cell r="AK1390">
            <v>25.519052091040226</v>
          </cell>
          <cell r="AL1390">
            <v>13.809052091040227</v>
          </cell>
          <cell r="AM1390">
            <v>7.1890520910402262</v>
          </cell>
          <cell r="AN1390">
            <v>6.029052091040227</v>
          </cell>
        </row>
        <row r="1391">
          <cell r="N1391">
            <v>13.84</v>
          </cell>
          <cell r="AH1391">
            <v>9.3667311078388827E-7</v>
          </cell>
          <cell r="AK1391">
            <v>25.548411946948118</v>
          </cell>
          <cell r="AL1391">
            <v>13.828411946948117</v>
          </cell>
          <cell r="AM1391">
            <v>7.1984119469481165</v>
          </cell>
          <cell r="AN1391">
            <v>6.0284119469481166</v>
          </cell>
        </row>
        <row r="1392">
          <cell r="N1392">
            <v>13.85</v>
          </cell>
          <cell r="AH1392">
            <v>9.3802527075694637E-7</v>
          </cell>
          <cell r="AK1392">
            <v>25.577785461405096</v>
          </cell>
          <cell r="AL1392">
            <v>13.847785461405094</v>
          </cell>
          <cell r="AM1392">
            <v>7.207785461405094</v>
          </cell>
          <cell r="AN1392">
            <v>6.0277854614050943</v>
          </cell>
        </row>
        <row r="1393">
          <cell r="N1393">
            <v>13.86</v>
          </cell>
          <cell r="AH1393">
            <v>9.3935042873634164E-7</v>
          </cell>
          <cell r="AK1393">
            <v>25.607172362073047</v>
          </cell>
          <cell r="AL1393">
            <v>13.867172362073047</v>
          </cell>
          <cell r="AM1393">
            <v>7.2171723620730459</v>
          </cell>
          <cell r="AN1393">
            <v>6.0271723620730464</v>
          </cell>
        </row>
        <row r="1394">
          <cell r="N1394">
            <v>13.87</v>
          </cell>
          <cell r="AH1394">
            <v>9.4064904468330748E-7</v>
          </cell>
          <cell r="AK1394">
            <v>25.636572381235229</v>
          </cell>
          <cell r="AL1394">
            <v>13.886572381235229</v>
          </cell>
          <cell r="AM1394">
            <v>7.22657238123523</v>
          </cell>
          <cell r="AN1394">
            <v>6.0265723812352299</v>
          </cell>
        </row>
        <row r="1395">
          <cell r="N1395">
            <v>13.88</v>
          </cell>
          <cell r="AH1395">
            <v>9.4192157410894776E-7</v>
          </cell>
          <cell r="AK1395">
            <v>25.665985255752378</v>
          </cell>
          <cell r="AL1395">
            <v>13.905985255752375</v>
          </cell>
          <cell r="AM1395">
            <v>7.2359852557523734</v>
          </cell>
          <cell r="AN1395">
            <v>6.0259852557523725</v>
          </cell>
        </row>
        <row r="1396">
          <cell r="N1396">
            <v>13.89</v>
          </cell>
          <cell r="AH1396">
            <v>9.4316846796092065E-7</v>
          </cell>
          <cell r="AK1396">
            <v>25.695410727017599</v>
          </cell>
          <cell r="AL1396">
            <v>13.925410727017598</v>
          </cell>
          <cell r="AM1396">
            <v>7.245410727017596</v>
          </cell>
          <cell r="AN1396">
            <v>6.0254107270175954</v>
          </cell>
        </row>
        <row r="1397">
          <cell r="N1397">
            <v>13.9</v>
          </cell>
          <cell r="AH1397">
            <v>9.4439017251912684E-7</v>
          </cell>
          <cell r="AK1397">
            <v>25.724848540910255</v>
          </cell>
          <cell r="AL1397">
            <v>13.944848540910254</v>
          </cell>
          <cell r="AM1397">
            <v>7.2548485409102534</v>
          </cell>
          <cell r="AN1397">
            <v>6.0248485409102539</v>
          </cell>
        </row>
        <row r="1398">
          <cell r="N1398">
            <v>13.91</v>
          </cell>
          <cell r="AH1398">
            <v>9.4558712930008101E-7</v>
          </cell>
          <cell r="AK1398">
            <v>25.75429844774877</v>
          </cell>
          <cell r="AL1398">
            <v>13.964298447748769</v>
          </cell>
          <cell r="AM1398">
            <v>7.2642984477487698</v>
          </cell>
          <cell r="AN1398">
            <v>6.0242984477487695</v>
          </cell>
        </row>
        <row r="1399">
          <cell r="N1399">
            <v>13.92</v>
          </cell>
          <cell r="AH1399">
            <v>9.4675977496965035E-7</v>
          </cell>
          <cell r="AK1399">
            <v>25.783760202242558</v>
          </cell>
          <cell r="AL1399">
            <v>13.983760202242557</v>
          </cell>
          <cell r="AM1399">
            <v>7.2737602022425571</v>
          </cell>
          <cell r="AN1399">
            <v>6.023760202242558</v>
          </cell>
        </row>
        <row r="1400">
          <cell r="N1400">
            <v>13.93</v>
          </cell>
          <cell r="AH1400">
            <v>9.4790854126385428E-7</v>
          </cell>
          <cell r="AK1400">
            <v>25.813233563443113</v>
          </cell>
          <cell r="AL1400">
            <v>14.003233563443111</v>
          </cell>
          <cell r="AM1400">
            <v>7.2832335634431118</v>
          </cell>
          <cell r="AN1400">
            <v>6.023233563443112</v>
          </cell>
        </row>
        <row r="1401">
          <cell r="N1401">
            <v>13.94</v>
          </cell>
          <cell r="AH1401">
            <v>9.4903385491741273E-7</v>
          </cell>
          <cell r="AK1401">
            <v>25.842718294694347</v>
          </cell>
          <cell r="AL1401">
            <v>14.022718294694346</v>
          </cell>
          <cell r="AM1401">
            <v>7.2927182946943461</v>
          </cell>
          <cell r="AN1401">
            <v>6.0227182946943465</v>
          </cell>
        </row>
        <row r="1402">
          <cell r="N1402">
            <v>13.95</v>
          </cell>
          <cell r="AH1402">
            <v>9.501361375997452E-7</v>
          </cell>
          <cell r="AK1402">
            <v>25.872214163582257</v>
          </cell>
          <cell r="AL1402">
            <v>14.042214163582255</v>
          </cell>
          <cell r="AM1402">
            <v>7.3022141635822546</v>
          </cell>
          <cell r="AN1402">
            <v>6.0222141635822553</v>
          </cell>
        </row>
        <row r="1403">
          <cell r="N1403">
            <v>13.96</v>
          </cell>
          <cell r="AH1403">
            <v>9.5121580585812267E-7</v>
          </cell>
          <cell r="AK1403">
            <v>25.901720941883969</v>
          </cell>
          <cell r="AL1403">
            <v>14.061720941883967</v>
          </cell>
          <cell r="AM1403">
            <v>7.3117209418839675</v>
          </cell>
          <cell r="AN1403">
            <v>6.0217209418839683</v>
          </cell>
        </row>
        <row r="1404">
          <cell r="N1404">
            <v>13.97</v>
          </cell>
          <cell r="AH1404">
            <v>9.5227327106768598E-7</v>
          </cell>
          <cell r="AK1404">
            <v>25.931238405516272</v>
          </cell>
          <cell r="AL1404">
            <v>14.081238405516272</v>
          </cell>
          <cell r="AM1404">
            <v>7.3212384055162723</v>
          </cell>
          <cell r="AN1404">
            <v>6.0212384055162733</v>
          </cell>
        </row>
        <row r="1405">
          <cell r="N1405">
            <v>13.98</v>
          </cell>
          <cell r="AH1405">
            <v>9.5330893938803571E-7</v>
          </cell>
          <cell r="AK1405">
            <v>25.960766334483672</v>
          </cell>
          <cell r="AL1405">
            <v>14.100766334483673</v>
          </cell>
          <cell r="AM1405">
            <v>7.3307663344836733</v>
          </cell>
          <cell r="AN1405">
            <v>6.0207663344836746</v>
          </cell>
        </row>
        <row r="1406">
          <cell r="N1406">
            <v>13.99</v>
          </cell>
          <cell r="AH1406">
            <v>9.5432321172612973E-7</v>
          </cell>
          <cell r="AK1406">
            <v>25.990304512826039</v>
          </cell>
          <cell r="AL1406">
            <v>14.12030451282604</v>
          </cell>
          <cell r="AM1406">
            <v>7.3403045128260409</v>
          </cell>
          <cell r="AN1406">
            <v>6.0203045128260424</v>
          </cell>
        </row>
        <row r="1407">
          <cell r="N1407">
            <v>14</v>
          </cell>
          <cell r="AH1407">
            <v>9.5531648370519914E-7</v>
          </cell>
          <cell r="AK1407">
            <v>26.019852728565926</v>
          </cell>
          <cell r="AL1407">
            <v>14.139852728565929</v>
          </cell>
          <cell r="AM1407">
            <v>7.3498527285659288</v>
          </cell>
          <cell r="AN1407">
            <v>6.0198527285659305</v>
          </cell>
        </row>
        <row r="1408">
          <cell r="N1408">
            <v>14.5</v>
          </cell>
          <cell r="AH1408">
            <v>9.8542450277290027E-7</v>
          </cell>
          <cell r="AK1408">
            <v>27.506376643109661</v>
          </cell>
          <cell r="AL1408">
            <v>15.126376643109658</v>
          </cell>
          <cell r="AM1408">
            <v>7.8363766431096584</v>
          </cell>
          <cell r="AN1408">
            <v>6.0063766431096584</v>
          </cell>
        </row>
        <row r="1409">
          <cell r="N1409">
            <v>15</v>
          </cell>
          <cell r="AH1409">
            <v>9.9534442427531686E-7</v>
          </cell>
          <cell r="AK1409">
            <v>29.002026612039227</v>
          </cell>
          <cell r="AL1409">
            <v>16.122026612039228</v>
          </cell>
          <cell r="AM1409">
            <v>8.3320266120392272</v>
          </cell>
          <cell r="AN1409">
            <v>6.0020266120392298</v>
          </cell>
        </row>
        <row r="1410">
          <cell r="N1410">
            <v>15.5</v>
          </cell>
          <cell r="AH1410">
            <v>9.9852307613473532E-7</v>
          </cell>
          <cell r="AK1410">
            <v>30.500641894015939</v>
          </cell>
          <cell r="AL1410">
            <v>17.120641894015936</v>
          </cell>
          <cell r="AM1410">
            <v>8.8306418940159368</v>
          </cell>
          <cell r="AN1410">
            <v>6.0006418940159376</v>
          </cell>
        </row>
        <row r="1411">
          <cell r="N1411">
            <v>16</v>
          </cell>
          <cell r="AK1411">
            <v>32.000203087299347</v>
          </cell>
          <cell r="AL1411">
            <v>18.120203087299348</v>
          </cell>
          <cell r="AM1411">
            <v>9.3302030872993491</v>
          </cell>
          <cell r="AN1411">
            <v>6.0002030872993508</v>
          </cell>
        </row>
      </sheetData>
      <sheetData sheetId="5">
        <row r="3">
          <cell r="P3">
            <v>-2</v>
          </cell>
          <cell r="AA3">
            <v>3.0343103001167262E-26</v>
          </cell>
          <cell r="AC3">
            <v>4.8979400086720375</v>
          </cell>
          <cell r="AD3">
            <v>13.267940008672038</v>
          </cell>
          <cell r="AE3">
            <v>25.517940008672038</v>
          </cell>
        </row>
        <row r="4">
          <cell r="P4">
            <v>-1.5</v>
          </cell>
          <cell r="AA4">
            <v>3.0343103001167241E-25</v>
          </cell>
          <cell r="AC4">
            <v>4.8979400086720375</v>
          </cell>
          <cell r="AD4">
            <v>12.767940008672038</v>
          </cell>
          <cell r="AE4">
            <v>24.517940008672038</v>
          </cell>
        </row>
        <row r="5">
          <cell r="P5">
            <v>-1</v>
          </cell>
          <cell r="AA5">
            <v>3.0343103001167263E-24</v>
          </cell>
          <cell r="AC5">
            <v>4.8979400086720375</v>
          </cell>
          <cell r="AD5">
            <v>12.267940008672038</v>
          </cell>
          <cell r="AE5">
            <v>23.517940008672038</v>
          </cell>
        </row>
        <row r="6">
          <cell r="P6">
            <v>-0.5</v>
          </cell>
          <cell r="AA6">
            <v>3.0343103001167264E-23</v>
          </cell>
          <cell r="AC6">
            <v>4.8979400086720375</v>
          </cell>
          <cell r="AD6">
            <v>11.767940008672038</v>
          </cell>
          <cell r="AE6">
            <v>22.517940008672038</v>
          </cell>
        </row>
        <row r="7">
          <cell r="P7">
            <v>0</v>
          </cell>
          <cell r="AA7">
            <v>3.0343103001167257E-22</v>
          </cell>
          <cell r="AC7">
            <v>4.8979400086720375</v>
          </cell>
          <cell r="AD7">
            <v>11.267940008672038</v>
          </cell>
          <cell r="AE7">
            <v>21.517940008672038</v>
          </cell>
        </row>
        <row r="8">
          <cell r="P8">
            <v>0.01</v>
          </cell>
          <cell r="AA8">
            <v>3.1773129388971165E-22</v>
          </cell>
          <cell r="AC8">
            <v>4.8979400086720375</v>
          </cell>
          <cell r="AD8">
            <v>11.257940008672039</v>
          </cell>
          <cell r="AE8">
            <v>21.497940008672039</v>
          </cell>
        </row>
        <row r="9">
          <cell r="P9">
            <v>0.02</v>
          </cell>
          <cell r="AA9">
            <v>3.327055084410675E-22</v>
          </cell>
          <cell r="AC9">
            <v>4.8979400086720375</v>
          </cell>
          <cell r="AD9">
            <v>11.247940008672039</v>
          </cell>
          <cell r="AE9">
            <v>21.477940008672039</v>
          </cell>
        </row>
        <row r="10">
          <cell r="P10">
            <v>0.03</v>
          </cell>
          <cell r="AA10">
            <v>3.4838543598243124E-22</v>
          </cell>
          <cell r="AC10">
            <v>4.8979400086720375</v>
          </cell>
          <cell r="AD10">
            <v>11.237940008672037</v>
          </cell>
          <cell r="AE10">
            <v>21.45794000867204</v>
          </cell>
        </row>
        <row r="11">
          <cell r="P11">
            <v>0.04</v>
          </cell>
          <cell r="AA11">
            <v>3.6480433574236279E-22</v>
          </cell>
          <cell r="AC11">
            <v>4.8979400086720375</v>
          </cell>
          <cell r="AD11">
            <v>11.227940008672038</v>
          </cell>
          <cell r="AE11">
            <v>21.43794000867204</v>
          </cell>
        </row>
        <row r="12">
          <cell r="P12">
            <v>0.05</v>
          </cell>
          <cell r="AA12">
            <v>3.819970344085733E-22</v>
          </cell>
          <cell r="AC12">
            <v>4.8979400086720375</v>
          </cell>
          <cell r="AD12">
            <v>11.217940008672038</v>
          </cell>
          <cell r="AE12">
            <v>21.417940008672037</v>
          </cell>
        </row>
        <row r="13">
          <cell r="P13">
            <v>0.06</v>
          </cell>
          <cell r="AA13">
            <v>3.9999999999999884E-22</v>
          </cell>
          <cell r="AC13">
            <v>4.8979400086720375</v>
          </cell>
          <cell r="AD13">
            <v>11.207940008672038</v>
          </cell>
          <cell r="AE13">
            <v>21.397940008672037</v>
          </cell>
        </row>
        <row r="14">
          <cell r="P14">
            <v>7.0000000000000007E-2</v>
          </cell>
          <cell r="AA14">
            <v>4.1885141922035857E-22</v>
          </cell>
          <cell r="AC14">
            <v>4.8979400086720375</v>
          </cell>
          <cell r="AD14">
            <v>11.197940008672038</v>
          </cell>
          <cell r="AE14">
            <v>21.377940008672038</v>
          </cell>
        </row>
        <row r="15">
          <cell r="P15">
            <v>0.08</v>
          </cell>
          <cell r="AA15">
            <v>4.3859127845727267E-22</v>
          </cell>
          <cell r="AC15">
            <v>4.8979400086720375</v>
          </cell>
          <cell r="AD15">
            <v>11.187940008672038</v>
          </cell>
          <cell r="AE15">
            <v>21.357940008672038</v>
          </cell>
        </row>
        <row r="16">
          <cell r="P16">
            <v>0.09</v>
          </cell>
          <cell r="AA16">
            <v>4.5926144859875188E-22</v>
          </cell>
          <cell r="AC16">
            <v>4.8979400086720375</v>
          </cell>
          <cell r="AD16">
            <v>11.177940008672039</v>
          </cell>
          <cell r="AE16">
            <v>21.337940008672039</v>
          </cell>
        </row>
        <row r="17">
          <cell r="P17">
            <v>0.1</v>
          </cell>
          <cell r="AA17">
            <v>4.8090577384696374E-22</v>
          </cell>
          <cell r="AC17">
            <v>4.8979400086720375</v>
          </cell>
          <cell r="AD17">
            <v>11.167940008672039</v>
          </cell>
          <cell r="AE17">
            <v>21.317940008672039</v>
          </cell>
        </row>
        <row r="18">
          <cell r="P18">
            <v>0.11</v>
          </cell>
          <cell r="AA18">
            <v>5.0357016471766543E-22</v>
          </cell>
          <cell r="AC18">
            <v>4.8979400086720375</v>
          </cell>
          <cell r="AD18">
            <v>11.157940008672039</v>
          </cell>
          <cell r="AE18">
            <v>21.29794000867204</v>
          </cell>
        </row>
        <row r="19">
          <cell r="P19">
            <v>0.12</v>
          </cell>
          <cell r="AA19">
            <v>5.2730269542256142E-22</v>
          </cell>
          <cell r="AC19">
            <v>4.8979400086720375</v>
          </cell>
          <cell r="AD19">
            <v>11.147940008672037</v>
          </cell>
          <cell r="AE19">
            <v>21.27794000867204</v>
          </cell>
        </row>
        <row r="20">
          <cell r="P20">
            <v>0.13</v>
          </cell>
          <cell r="AA20">
            <v>5.5215370584115259E-22</v>
          </cell>
          <cell r="AC20">
            <v>4.8979400086720375</v>
          </cell>
          <cell r="AD20">
            <v>11.137940008672038</v>
          </cell>
          <cell r="AE20">
            <v>21.257940008672037</v>
          </cell>
        </row>
        <row r="21">
          <cell r="P21">
            <v>0.14000000000000001</v>
          </cell>
          <cell r="AA21">
            <v>5.781759082983695E-22</v>
          </cell>
          <cell r="AC21">
            <v>4.8979400086720375</v>
          </cell>
          <cell r="AD21">
            <v>11.127940008672038</v>
          </cell>
          <cell r="AE21">
            <v>21.237940008672037</v>
          </cell>
        </row>
        <row r="22">
          <cell r="P22">
            <v>0.15</v>
          </cell>
          <cell r="AA22">
            <v>6.0542449937448152E-22</v>
          </cell>
          <cell r="AC22">
            <v>4.8979400086720375</v>
          </cell>
          <cell r="AD22">
            <v>11.117940008672038</v>
          </cell>
          <cell r="AE22">
            <v>21.217940008672038</v>
          </cell>
        </row>
        <row r="23">
          <cell r="P23">
            <v>0.16</v>
          </cell>
          <cell r="AA23">
            <v>6.3395727698444342E-22</v>
          </cell>
          <cell r="AC23">
            <v>4.8979400086720375</v>
          </cell>
          <cell r="AD23">
            <v>11.107940008672038</v>
          </cell>
          <cell r="AE23">
            <v>21.197940008672038</v>
          </cell>
        </row>
        <row r="24">
          <cell r="P24">
            <v>0.17</v>
          </cell>
          <cell r="AA24">
            <v>6.6383476297502215E-22</v>
          </cell>
          <cell r="AC24">
            <v>4.8979400086720375</v>
          </cell>
          <cell r="AD24">
            <v>11.097940008672039</v>
          </cell>
          <cell r="AE24">
            <v>21.177940008672039</v>
          </cell>
        </row>
        <row r="25">
          <cell r="P25">
            <v>0.18</v>
          </cell>
          <cell r="AA25">
            <v>6.9512033149974811E-22</v>
          </cell>
          <cell r="AC25">
            <v>4.8979400086720375</v>
          </cell>
          <cell r="AD25">
            <v>11.087940008672039</v>
          </cell>
          <cell r="AE25">
            <v>21.157940008672039</v>
          </cell>
        </row>
        <row r="26">
          <cell r="P26">
            <v>0.19</v>
          </cell>
          <cell r="AA26">
            <v>7.2788034344399146E-22</v>
          </cell>
          <cell r="AC26">
            <v>4.8979400086720375</v>
          </cell>
          <cell r="AD26">
            <v>11.077940008672039</v>
          </cell>
          <cell r="AE26">
            <v>21.137940008672039</v>
          </cell>
        </row>
        <row r="27">
          <cell r="P27">
            <v>0.2</v>
          </cell>
          <cell r="AA27">
            <v>7.6218428718529657E-22</v>
          </cell>
          <cell r="AC27">
            <v>4.8979400086720375</v>
          </cell>
          <cell r="AD27">
            <v>11.067940008672037</v>
          </cell>
          <cell r="AE27">
            <v>21.11794000867204</v>
          </cell>
        </row>
        <row r="28">
          <cell r="P28">
            <v>0.21</v>
          </cell>
          <cell r="AA28">
            <v>7.9810492598754937E-22</v>
          </cell>
          <cell r="AC28">
            <v>4.8979400086720375</v>
          </cell>
          <cell r="AD28">
            <v>11.057940008672038</v>
          </cell>
          <cell r="AE28">
            <v>21.09794000867204</v>
          </cell>
        </row>
        <row r="29">
          <cell r="P29">
            <v>0.22</v>
          </cell>
          <cell r="AA29">
            <v>8.357184523416132E-22</v>
          </cell>
          <cell r="AC29">
            <v>4.8979400086720375</v>
          </cell>
          <cell r="AD29">
            <v>11.047940008672038</v>
          </cell>
          <cell r="AE29">
            <v>21.077940008672037</v>
          </cell>
        </row>
        <row r="30">
          <cell r="P30">
            <v>0.23</v>
          </cell>
          <cell r="AA30">
            <v>8.7510464957981849E-22</v>
          </cell>
          <cell r="AC30">
            <v>4.8979400086720375</v>
          </cell>
          <cell r="AD30">
            <v>11.037940008672038</v>
          </cell>
          <cell r="AE30">
            <v>21.057940008672038</v>
          </cell>
        </row>
        <row r="31">
          <cell r="P31">
            <v>0.24</v>
          </cell>
          <cell r="AA31">
            <v>9.163470611071065E-22</v>
          </cell>
          <cell r="AC31">
            <v>4.8979400086720375</v>
          </cell>
          <cell r="AD31">
            <v>11.027940008672038</v>
          </cell>
          <cell r="AE31">
            <v>21.037940008672038</v>
          </cell>
        </row>
        <row r="32">
          <cell r="P32">
            <v>0.25</v>
          </cell>
          <cell r="AA32">
            <v>9.5953316760779323E-22</v>
          </cell>
          <cell r="AC32">
            <v>4.8979400086720375</v>
          </cell>
          <cell r="AD32">
            <v>11.017940008672038</v>
          </cell>
          <cell r="AE32">
            <v>21.017940008672038</v>
          </cell>
        </row>
        <row r="33">
          <cell r="P33">
            <v>0.26</v>
          </cell>
          <cell r="AA33">
            <v>1.0047545726038293E-21</v>
          </cell>
          <cell r="AC33">
            <v>4.8979400086720375</v>
          </cell>
          <cell r="AD33">
            <v>11.007940008672039</v>
          </cell>
          <cell r="AE33">
            <v>20.997940008672039</v>
          </cell>
        </row>
        <row r="34">
          <cell r="P34">
            <v>0.27</v>
          </cell>
          <cell r="AA34">
            <v>1.0521071967581499E-21</v>
          </cell>
          <cell r="AC34">
            <v>4.8979400086720375</v>
          </cell>
          <cell r="AD34">
            <v>10.997940008672039</v>
          </cell>
          <cell r="AE34">
            <v>20.977940008672039</v>
          </cell>
        </row>
        <row r="35">
          <cell r="P35">
            <v>0.28000000000000003</v>
          </cell>
          <cell r="AA35">
            <v>1.1016914813352634E-21</v>
          </cell>
          <cell r="AC35">
            <v>4.8979400086720375</v>
          </cell>
          <cell r="AD35">
            <v>10.987940008672037</v>
          </cell>
          <cell r="AE35">
            <v>20.95794000867204</v>
          </cell>
        </row>
        <row r="36">
          <cell r="P36">
            <v>0.28999999999999998</v>
          </cell>
          <cell r="AA36">
            <v>1.1536126012506392E-21</v>
          </cell>
          <cell r="AC36">
            <v>4.8979400086720375</v>
          </cell>
          <cell r="AD36">
            <v>10.977940008672038</v>
          </cell>
          <cell r="AE36">
            <v>20.93794000867204</v>
          </cell>
        </row>
        <row r="37">
          <cell r="P37">
            <v>0.3</v>
          </cell>
          <cell r="AA37">
            <v>1.2079806881608033E-21</v>
          </cell>
          <cell r="AC37">
            <v>4.8979400086720375</v>
          </cell>
          <cell r="AD37">
            <v>10.967940008672038</v>
          </cell>
          <cell r="AE37">
            <v>20.917940008672037</v>
          </cell>
        </row>
        <row r="38">
          <cell r="P38">
            <v>0.31</v>
          </cell>
          <cell r="AA38">
            <v>1.2649110640673482E-21</v>
          </cell>
          <cell r="AC38">
            <v>4.8979400086720375</v>
          </cell>
          <cell r="AD38">
            <v>10.957940008672038</v>
          </cell>
          <cell r="AE38">
            <v>20.897940008672037</v>
          </cell>
        </row>
        <row r="39">
          <cell r="P39">
            <v>0.32</v>
          </cell>
          <cell r="AA39">
            <v>1.3245244859303606E-21</v>
          </cell>
          <cell r="AC39">
            <v>4.8979400086720375</v>
          </cell>
          <cell r="AD39">
            <v>10.947940008672038</v>
          </cell>
          <cell r="AE39">
            <v>20.877940008672038</v>
          </cell>
        </row>
        <row r="40">
          <cell r="P40">
            <v>0.33</v>
          </cell>
          <cell r="AA40">
            <v>1.3869474018101225E-21</v>
          </cell>
          <cell r="AC40">
            <v>4.8979400086720375</v>
          </cell>
          <cell r="AD40">
            <v>10.937940008672038</v>
          </cell>
          <cell r="AE40">
            <v>20.857940008672038</v>
          </cell>
        </row>
        <row r="41">
          <cell r="P41">
            <v>0.34</v>
          </cell>
          <cell r="AA41">
            <v>1.4523122190804011E-21</v>
          </cell>
          <cell r="AC41">
            <v>4.8979400086720375</v>
          </cell>
          <cell r="AD41">
            <v>10.927940008672039</v>
          </cell>
          <cell r="AE41">
            <v>20.837940008672039</v>
          </cell>
        </row>
        <row r="42">
          <cell r="P42">
            <v>0.35</v>
          </cell>
          <cell r="AA42">
            <v>1.5207575852822401E-21</v>
          </cell>
          <cell r="AC42">
            <v>4.8979400086720375</v>
          </cell>
          <cell r="AD42">
            <v>10.917940008672039</v>
          </cell>
          <cell r="AE42">
            <v>20.817940008672039</v>
          </cell>
        </row>
        <row r="43">
          <cell r="P43">
            <v>0.36</v>
          </cell>
          <cell r="AA43">
            <v>1.5924286822139848E-21</v>
          </cell>
          <cell r="AC43">
            <v>4.8979400086720375</v>
          </cell>
          <cell r="AD43">
            <v>10.907940008672039</v>
          </cell>
          <cell r="AE43">
            <v>20.79794000867204</v>
          </cell>
        </row>
        <row r="44">
          <cell r="P44">
            <v>0.37</v>
          </cell>
          <cell r="AA44">
            <v>1.6674775338813366E-21</v>
          </cell>
          <cell r="AC44">
            <v>4.8979400086720375</v>
          </cell>
          <cell r="AD44">
            <v>10.897940008672037</v>
          </cell>
          <cell r="AE44">
            <v>20.77794000867204</v>
          </cell>
        </row>
        <row r="45">
          <cell r="P45">
            <v>0.38</v>
          </cell>
          <cell r="AA45">
            <v>1.746063328960659E-21</v>
          </cell>
          <cell r="AC45">
            <v>4.8979400086720375</v>
          </cell>
          <cell r="AD45">
            <v>10.887940008672038</v>
          </cell>
          <cell r="AE45">
            <v>20.75794000867204</v>
          </cell>
        </row>
        <row r="46">
          <cell r="P46">
            <v>0.39</v>
          </cell>
          <cell r="AA46">
            <v>1.8283527584594954E-21</v>
          </cell>
          <cell r="AC46">
            <v>4.8979400086720375</v>
          </cell>
          <cell r="AD46">
            <v>10.877940008672038</v>
          </cell>
          <cell r="AE46">
            <v>20.737940008672037</v>
          </cell>
        </row>
        <row r="47">
          <cell r="P47">
            <v>0.4</v>
          </cell>
          <cell r="AA47">
            <v>1.9145203692905479E-21</v>
          </cell>
          <cell r="AC47">
            <v>4.8979400086720375</v>
          </cell>
          <cell r="AD47">
            <v>10.867940008672038</v>
          </cell>
          <cell r="AE47">
            <v>20.717940008672038</v>
          </cell>
        </row>
        <row r="48">
          <cell r="P48">
            <v>0.41</v>
          </cell>
          <cell r="AA48">
            <v>2.0047489345090838E-21</v>
          </cell>
          <cell r="AC48">
            <v>4.8979400086720375</v>
          </cell>
          <cell r="AD48">
            <v>10.857940008672038</v>
          </cell>
          <cell r="AE48">
            <v>20.697940008672038</v>
          </cell>
        </row>
        <row r="49">
          <cell r="P49">
            <v>0.42</v>
          </cell>
          <cell r="AA49">
            <v>2.0992298409990847E-21</v>
          </cell>
          <cell r="AC49">
            <v>4.8979400086720375</v>
          </cell>
          <cell r="AD49">
            <v>10.847940008672039</v>
          </cell>
          <cell r="AE49">
            <v>20.677940008672039</v>
          </cell>
        </row>
        <row r="50">
          <cell r="P50">
            <v>0.43</v>
          </cell>
          <cell r="AA50">
            <v>2.198163495430492E-21</v>
          </cell>
          <cell r="AC50">
            <v>4.8979400086720375</v>
          </cell>
          <cell r="AD50">
            <v>10.837940008672039</v>
          </cell>
          <cell r="AE50">
            <v>20.657940008672039</v>
          </cell>
        </row>
        <row r="51">
          <cell r="P51">
            <v>0.44</v>
          </cell>
          <cell r="AA51">
            <v>2.3017597493486211E-21</v>
          </cell>
          <cell r="AC51">
            <v>4.8979400086720375</v>
          </cell>
          <cell r="AD51">
            <v>10.827940008672039</v>
          </cell>
          <cell r="AE51">
            <v>20.637940008672039</v>
          </cell>
        </row>
        <row r="52">
          <cell r="P52">
            <v>0.45</v>
          </cell>
          <cell r="AA52">
            <v>2.4102383442974241E-21</v>
          </cell>
          <cell r="AC52">
            <v>4.8979400086720375</v>
          </cell>
          <cell r="AD52">
            <v>10.817940008672037</v>
          </cell>
          <cell r="AE52">
            <v>20.61794000867204</v>
          </cell>
        </row>
        <row r="53">
          <cell r="P53">
            <v>0.46</v>
          </cell>
          <cell r="AA53">
            <v>2.5238293779207654E-21</v>
          </cell>
          <cell r="AC53">
            <v>4.8979400086720375</v>
          </cell>
          <cell r="AD53">
            <v>10.807940008672038</v>
          </cell>
          <cell r="AE53">
            <v>20.59794000867204</v>
          </cell>
        </row>
        <row r="54">
          <cell r="P54">
            <v>0.47</v>
          </cell>
          <cell r="AA54">
            <v>2.6427737920303762E-21</v>
          </cell>
          <cell r="AC54">
            <v>4.8979400086720375</v>
          </cell>
          <cell r="AD54">
            <v>10.797940008672038</v>
          </cell>
          <cell r="AE54">
            <v>20.577940008672037</v>
          </cell>
        </row>
        <row r="55">
          <cell r="P55">
            <v>0.48</v>
          </cell>
          <cell r="AA55">
            <v>2.7673238836757385E-21</v>
          </cell>
          <cell r="AC55">
            <v>4.8979400086720375</v>
          </cell>
          <cell r="AD55">
            <v>10.787940008672038</v>
          </cell>
          <cell r="AE55">
            <v>20.557940008672038</v>
          </cell>
        </row>
        <row r="56">
          <cell r="P56">
            <v>0.49</v>
          </cell>
          <cell r="AA56">
            <v>2.8977438402999512E-21</v>
          </cell>
          <cell r="AC56">
            <v>4.8979400086720375</v>
          </cell>
          <cell r="AD56">
            <v>10.777940008672038</v>
          </cell>
          <cell r="AE56">
            <v>20.537940008672038</v>
          </cell>
        </row>
        <row r="57">
          <cell r="P57">
            <v>0.5</v>
          </cell>
          <cell r="AA57">
            <v>3.0343103001167254E-21</v>
          </cell>
          <cell r="AC57">
            <v>4.8979400086720375</v>
          </cell>
          <cell r="AD57">
            <v>10.767940008672038</v>
          </cell>
          <cell r="AE57">
            <v>20.517940008672038</v>
          </cell>
        </row>
        <row r="58">
          <cell r="P58">
            <v>0.51</v>
          </cell>
          <cell r="AA58">
            <v>3.1773129388971184E-21</v>
          </cell>
          <cell r="AC58">
            <v>4.8979400086720375</v>
          </cell>
          <cell r="AD58">
            <v>10.757940008672039</v>
          </cell>
          <cell r="AE58">
            <v>20.497940008672039</v>
          </cell>
        </row>
        <row r="59">
          <cell r="P59">
            <v>0.52</v>
          </cell>
          <cell r="AA59">
            <v>3.3270550844106757E-21</v>
          </cell>
          <cell r="AC59">
            <v>4.8979400086720375</v>
          </cell>
          <cell r="AD59">
            <v>10.747940008672039</v>
          </cell>
          <cell r="AE59">
            <v>20.477940008672039</v>
          </cell>
        </row>
        <row r="60">
          <cell r="P60">
            <v>0.53</v>
          </cell>
          <cell r="AA60">
            <v>3.4838543598243147E-21</v>
          </cell>
          <cell r="AC60">
            <v>4.8979400086720375</v>
          </cell>
          <cell r="AD60">
            <v>10.737940008672037</v>
          </cell>
          <cell r="AE60">
            <v>20.45794000867204</v>
          </cell>
        </row>
        <row r="61">
          <cell r="P61">
            <v>0.54</v>
          </cell>
          <cell r="AA61">
            <v>3.6480433574236291E-21</v>
          </cell>
          <cell r="AC61">
            <v>4.8979400086720375</v>
          </cell>
          <cell r="AD61">
            <v>10.727940008672038</v>
          </cell>
          <cell r="AE61">
            <v>20.43794000867204</v>
          </cell>
        </row>
        <row r="62">
          <cell r="P62">
            <v>0.55000000000000004</v>
          </cell>
          <cell r="AA62">
            <v>3.8199703440857342E-21</v>
          </cell>
          <cell r="AC62">
            <v>4.8979400086720375</v>
          </cell>
          <cell r="AD62">
            <v>10.717940008672038</v>
          </cell>
          <cell r="AE62">
            <v>20.417940008672037</v>
          </cell>
        </row>
        <row r="63">
          <cell r="P63">
            <v>0.56000000000000005</v>
          </cell>
          <cell r="AA63">
            <v>3.9999999999999883E-21</v>
          </cell>
          <cell r="AC63">
            <v>4.8979400086720375</v>
          </cell>
          <cell r="AD63">
            <v>10.707940008672038</v>
          </cell>
          <cell r="AE63">
            <v>20.397940008672037</v>
          </cell>
        </row>
        <row r="64">
          <cell r="P64">
            <v>0.56999999999999995</v>
          </cell>
          <cell r="AA64">
            <v>4.1885141922035864E-21</v>
          </cell>
          <cell r="AC64">
            <v>4.8979400086720375</v>
          </cell>
          <cell r="AD64">
            <v>10.697940008672038</v>
          </cell>
          <cell r="AE64">
            <v>20.377940008672038</v>
          </cell>
        </row>
        <row r="65">
          <cell r="P65">
            <v>0.57999999999999996</v>
          </cell>
          <cell r="AA65">
            <v>4.3859127845727274E-21</v>
          </cell>
          <cell r="AC65">
            <v>4.8979400086720375</v>
          </cell>
          <cell r="AD65">
            <v>10.687940008672038</v>
          </cell>
          <cell r="AE65">
            <v>20.357940008672038</v>
          </cell>
        </row>
        <row r="66">
          <cell r="P66">
            <v>0.59</v>
          </cell>
          <cell r="AA66">
            <v>4.5926144859875186E-21</v>
          </cell>
          <cell r="AC66">
            <v>4.8979400086720375</v>
          </cell>
          <cell r="AD66">
            <v>10.677940008672039</v>
          </cell>
          <cell r="AE66">
            <v>20.337940008672039</v>
          </cell>
        </row>
        <row r="67">
          <cell r="P67">
            <v>0.6</v>
          </cell>
          <cell r="AA67">
            <v>4.8090577384696372E-21</v>
          </cell>
          <cell r="AC67">
            <v>4.8979400086720375</v>
          </cell>
          <cell r="AD67">
            <v>10.667940008672039</v>
          </cell>
          <cell r="AE67">
            <v>20.317940008672039</v>
          </cell>
        </row>
        <row r="68">
          <cell r="P68">
            <v>0.61</v>
          </cell>
          <cell r="AA68">
            <v>5.035701647176656E-21</v>
          </cell>
          <cell r="AC68">
            <v>4.8979400086720375</v>
          </cell>
          <cell r="AD68">
            <v>10.657940008672037</v>
          </cell>
          <cell r="AE68">
            <v>20.29794000867204</v>
          </cell>
        </row>
        <row r="69">
          <cell r="P69">
            <v>0.62</v>
          </cell>
          <cell r="AA69">
            <v>5.2730269542256146E-21</v>
          </cell>
          <cell r="AC69">
            <v>4.8979400086720375</v>
          </cell>
          <cell r="AD69">
            <v>10.647940008672037</v>
          </cell>
          <cell r="AE69">
            <v>20.27794000867204</v>
          </cell>
        </row>
        <row r="70">
          <cell r="P70">
            <v>0.63</v>
          </cell>
          <cell r="AA70">
            <v>5.5215370584115247E-21</v>
          </cell>
          <cell r="AC70">
            <v>4.8979400086720375</v>
          </cell>
          <cell r="AD70">
            <v>10.637940008672038</v>
          </cell>
          <cell r="AE70">
            <v>20.25794000867204</v>
          </cell>
        </row>
        <row r="71">
          <cell r="P71">
            <v>0.64</v>
          </cell>
          <cell r="AA71">
            <v>5.7817590829836935E-21</v>
          </cell>
          <cell r="AC71">
            <v>4.8979400086720375</v>
          </cell>
          <cell r="AD71">
            <v>10.627940008672038</v>
          </cell>
          <cell r="AE71">
            <v>20.237940008672037</v>
          </cell>
        </row>
        <row r="72">
          <cell r="P72">
            <v>0.65</v>
          </cell>
          <cell r="AA72">
            <v>6.0542449937448173E-21</v>
          </cell>
          <cell r="AC72">
            <v>4.8979400086720375</v>
          </cell>
          <cell r="AD72">
            <v>10.617940008672038</v>
          </cell>
          <cell r="AE72">
            <v>20.217940008672038</v>
          </cell>
        </row>
        <row r="73">
          <cell r="P73">
            <v>0.66</v>
          </cell>
          <cell r="AA73">
            <v>6.3395727698444364E-21</v>
          </cell>
          <cell r="AC73">
            <v>4.8979400086720375</v>
          </cell>
          <cell r="AD73">
            <v>10.607940008672038</v>
          </cell>
          <cell r="AE73">
            <v>20.197940008672038</v>
          </cell>
        </row>
        <row r="74">
          <cell r="P74">
            <v>0.67</v>
          </cell>
          <cell r="AA74">
            <v>6.6383476297502277E-21</v>
          </cell>
          <cell r="AC74">
            <v>4.8979400086720375</v>
          </cell>
          <cell r="AD74">
            <v>10.597940008672039</v>
          </cell>
          <cell r="AE74">
            <v>20.177940008672039</v>
          </cell>
        </row>
        <row r="75">
          <cell r="P75">
            <v>0.68</v>
          </cell>
          <cell r="AA75">
            <v>6.9512033149974833E-21</v>
          </cell>
          <cell r="AC75">
            <v>4.8979400086720375</v>
          </cell>
          <cell r="AD75">
            <v>10.587940008672039</v>
          </cell>
          <cell r="AE75">
            <v>20.157940008672039</v>
          </cell>
        </row>
        <row r="76">
          <cell r="P76">
            <v>0.69</v>
          </cell>
          <cell r="AA76">
            <v>7.2788034344399131E-21</v>
          </cell>
          <cell r="AC76">
            <v>4.8979400086720375</v>
          </cell>
          <cell r="AD76">
            <v>10.577940008672039</v>
          </cell>
          <cell r="AE76">
            <v>20.137940008672039</v>
          </cell>
        </row>
        <row r="77">
          <cell r="P77">
            <v>0.7</v>
          </cell>
          <cell r="AA77">
            <v>7.621842871852968E-21</v>
          </cell>
          <cell r="AC77">
            <v>4.8979400086720375</v>
          </cell>
          <cell r="AD77">
            <v>10.567940008672037</v>
          </cell>
          <cell r="AE77">
            <v>20.11794000867204</v>
          </cell>
        </row>
        <row r="78">
          <cell r="P78">
            <v>0.71</v>
          </cell>
          <cell r="AA78">
            <v>7.9810492598754977E-21</v>
          </cell>
          <cell r="AC78">
            <v>4.8979400086720375</v>
          </cell>
          <cell r="AD78">
            <v>10.557940008672038</v>
          </cell>
          <cell r="AE78">
            <v>20.09794000867204</v>
          </cell>
        </row>
        <row r="79">
          <cell r="P79">
            <v>0.72</v>
          </cell>
          <cell r="AA79">
            <v>8.3571845234161331E-21</v>
          </cell>
          <cell r="AC79">
            <v>4.8979400086720375</v>
          </cell>
          <cell r="AD79">
            <v>10.547940008672038</v>
          </cell>
          <cell r="AE79">
            <v>20.077940008672037</v>
          </cell>
        </row>
        <row r="80">
          <cell r="P80">
            <v>0.73</v>
          </cell>
          <cell r="AA80">
            <v>8.7510464957981875E-21</v>
          </cell>
          <cell r="AC80">
            <v>4.8979400086720375</v>
          </cell>
          <cell r="AD80">
            <v>10.537940008672038</v>
          </cell>
          <cell r="AE80">
            <v>20.057940008672038</v>
          </cell>
        </row>
        <row r="81">
          <cell r="P81">
            <v>0.74</v>
          </cell>
          <cell r="AA81">
            <v>9.163470611071065E-21</v>
          </cell>
          <cell r="AC81">
            <v>4.8979400086720375</v>
          </cell>
          <cell r="AD81">
            <v>10.527940008672038</v>
          </cell>
          <cell r="AE81">
            <v>20.037940008672038</v>
          </cell>
        </row>
        <row r="82">
          <cell r="P82">
            <v>0.75</v>
          </cell>
          <cell r="AA82">
            <v>9.5953316760779387E-21</v>
          </cell>
          <cell r="AC82">
            <v>4.8979400086720375</v>
          </cell>
          <cell r="AD82">
            <v>10.517940008672038</v>
          </cell>
          <cell r="AE82">
            <v>20.017940008672038</v>
          </cell>
        </row>
        <row r="83">
          <cell r="P83">
            <v>0.76</v>
          </cell>
          <cell r="AA83">
            <v>1.0047545726038298E-20</v>
          </cell>
          <cell r="AC83">
            <v>4.8979400086720375</v>
          </cell>
          <cell r="AD83">
            <v>10.507940008672039</v>
          </cell>
          <cell r="AE83">
            <v>19.997940008672039</v>
          </cell>
        </row>
        <row r="84">
          <cell r="P84">
            <v>0.77</v>
          </cell>
          <cell r="AA84">
            <v>1.0521071967581497E-20</v>
          </cell>
          <cell r="AC84">
            <v>4.8979400086720375</v>
          </cell>
          <cell r="AD84">
            <v>10.497940008672039</v>
          </cell>
          <cell r="AE84">
            <v>19.977940008672039</v>
          </cell>
        </row>
        <row r="85">
          <cell r="P85">
            <v>0.78</v>
          </cell>
          <cell r="AA85">
            <v>1.1016914813352643E-20</v>
          </cell>
          <cell r="AC85">
            <v>4.8979400086720375</v>
          </cell>
          <cell r="AD85">
            <v>10.487940008672037</v>
          </cell>
          <cell r="AE85">
            <v>19.95794000867204</v>
          </cell>
        </row>
        <row r="86">
          <cell r="P86">
            <v>0.79</v>
          </cell>
          <cell r="AA86">
            <v>1.1536126012506394E-20</v>
          </cell>
          <cell r="AC86">
            <v>4.8979400086720375</v>
          </cell>
          <cell r="AD86">
            <v>10.477940008672038</v>
          </cell>
          <cell r="AE86">
            <v>19.93794000867204</v>
          </cell>
        </row>
        <row r="87">
          <cell r="P87">
            <v>0.8</v>
          </cell>
          <cell r="AA87">
            <v>1.2079806881608034E-20</v>
          </cell>
          <cell r="AC87">
            <v>4.8979400086720375</v>
          </cell>
          <cell r="AD87">
            <v>10.467940008672038</v>
          </cell>
          <cell r="AE87">
            <v>19.917940008672037</v>
          </cell>
        </row>
        <row r="88">
          <cell r="P88">
            <v>0.81</v>
          </cell>
          <cell r="AA88">
            <v>1.2649110640673488E-20</v>
          </cell>
          <cell r="AC88">
            <v>4.8979400086720375</v>
          </cell>
          <cell r="AD88">
            <v>10.457940008672038</v>
          </cell>
          <cell r="AE88">
            <v>19.897940008672037</v>
          </cell>
        </row>
        <row r="89">
          <cell r="P89">
            <v>0.82</v>
          </cell>
          <cell r="AA89">
            <v>1.3245244859303606E-20</v>
          </cell>
          <cell r="AC89">
            <v>4.8979400086720375</v>
          </cell>
          <cell r="AD89">
            <v>10.447940008672038</v>
          </cell>
          <cell r="AE89">
            <v>19.877940008672038</v>
          </cell>
        </row>
        <row r="90">
          <cell r="P90">
            <v>0.83</v>
          </cell>
          <cell r="AA90">
            <v>1.3869474018101226E-20</v>
          </cell>
          <cell r="AC90">
            <v>4.8979400086720375</v>
          </cell>
          <cell r="AD90">
            <v>10.437940008672038</v>
          </cell>
          <cell r="AE90">
            <v>19.857940008672038</v>
          </cell>
        </row>
        <row r="91">
          <cell r="P91">
            <v>0.84</v>
          </cell>
          <cell r="AA91">
            <v>1.4523122190804017E-20</v>
          </cell>
          <cell r="AC91">
            <v>4.8979400086720375</v>
          </cell>
          <cell r="AD91">
            <v>10.427940008672039</v>
          </cell>
          <cell r="AE91">
            <v>19.837940008672039</v>
          </cell>
        </row>
        <row r="92">
          <cell r="P92">
            <v>0.85</v>
          </cell>
          <cell r="AA92">
            <v>1.5207575852822405E-20</v>
          </cell>
          <cell r="AC92">
            <v>4.8979400086720375</v>
          </cell>
          <cell r="AD92">
            <v>10.417940008672039</v>
          </cell>
          <cell r="AE92">
            <v>19.817940008672039</v>
          </cell>
        </row>
        <row r="93">
          <cell r="P93">
            <v>0.86</v>
          </cell>
          <cell r="AA93">
            <v>1.5924286822139853E-20</v>
          </cell>
          <cell r="AC93">
            <v>4.8979400086720375</v>
          </cell>
          <cell r="AD93">
            <v>10.407940008672037</v>
          </cell>
          <cell r="AE93">
            <v>19.79794000867204</v>
          </cell>
        </row>
        <row r="94">
          <cell r="P94">
            <v>0.87</v>
          </cell>
          <cell r="AA94">
            <v>1.6674775338813372E-20</v>
          </cell>
          <cell r="AC94">
            <v>4.8979400086720375</v>
          </cell>
          <cell r="AD94">
            <v>10.397940008672037</v>
          </cell>
          <cell r="AE94">
            <v>19.77794000867204</v>
          </cell>
        </row>
        <row r="95">
          <cell r="P95">
            <v>0.88</v>
          </cell>
          <cell r="AA95">
            <v>1.7460633289606588E-20</v>
          </cell>
          <cell r="AC95">
            <v>4.8979400086720375</v>
          </cell>
          <cell r="AD95">
            <v>10.387940008672038</v>
          </cell>
          <cell r="AE95">
            <v>19.75794000867204</v>
          </cell>
        </row>
        <row r="96">
          <cell r="P96">
            <v>0.89</v>
          </cell>
          <cell r="AA96">
            <v>1.8283527584594955E-20</v>
          </cell>
          <cell r="AC96">
            <v>4.8979400086720375</v>
          </cell>
          <cell r="AD96">
            <v>10.377940008672038</v>
          </cell>
          <cell r="AE96">
            <v>19.737940008672037</v>
          </cell>
        </row>
        <row r="97">
          <cell r="P97">
            <v>0.9</v>
          </cell>
          <cell r="AA97">
            <v>1.9145203692905491E-20</v>
          </cell>
          <cell r="AC97">
            <v>4.8979400086720375</v>
          </cell>
          <cell r="AD97">
            <v>10.367940008672038</v>
          </cell>
          <cell r="AE97">
            <v>19.717940008672038</v>
          </cell>
        </row>
        <row r="98">
          <cell r="P98">
            <v>0.91</v>
          </cell>
          <cell r="AA98">
            <v>2.0047489345090833E-20</v>
          </cell>
          <cell r="AC98">
            <v>4.8979400086720375</v>
          </cell>
          <cell r="AD98">
            <v>10.357940008672038</v>
          </cell>
          <cell r="AE98">
            <v>19.697940008672038</v>
          </cell>
        </row>
        <row r="99">
          <cell r="P99">
            <v>0.92</v>
          </cell>
          <cell r="AA99">
            <v>2.0992298409990846E-20</v>
          </cell>
          <cell r="AC99">
            <v>4.8979400086720375</v>
          </cell>
          <cell r="AD99">
            <v>10.347940008672039</v>
          </cell>
          <cell r="AE99">
            <v>19.677940008672039</v>
          </cell>
        </row>
        <row r="100">
          <cell r="P100">
            <v>0.93</v>
          </cell>
          <cell r="AA100">
            <v>2.1981634954304932E-20</v>
          </cell>
          <cell r="AC100">
            <v>4.8979400086720375</v>
          </cell>
          <cell r="AD100">
            <v>10.337940008672039</v>
          </cell>
          <cell r="AE100">
            <v>19.657940008672039</v>
          </cell>
        </row>
        <row r="101">
          <cell r="P101">
            <v>0.94</v>
          </cell>
          <cell r="AA101">
            <v>2.3017597493486199E-20</v>
          </cell>
          <cell r="AC101">
            <v>4.8979400086720375</v>
          </cell>
          <cell r="AD101">
            <v>10.327940008672039</v>
          </cell>
          <cell r="AE101">
            <v>19.637940008672039</v>
          </cell>
        </row>
        <row r="102">
          <cell r="P102">
            <v>0.95</v>
          </cell>
          <cell r="AA102">
            <v>2.4102383442974248E-20</v>
          </cell>
          <cell r="AC102">
            <v>4.8979400086720375</v>
          </cell>
          <cell r="AD102">
            <v>10.317940008672037</v>
          </cell>
          <cell r="AE102">
            <v>19.61794000867204</v>
          </cell>
        </row>
        <row r="103">
          <cell r="P103">
            <v>0.96</v>
          </cell>
          <cell r="AA103">
            <v>2.523829377920766E-20</v>
          </cell>
          <cell r="AC103">
            <v>4.8979400086720375</v>
          </cell>
          <cell r="AD103">
            <v>10.307940008672038</v>
          </cell>
          <cell r="AE103">
            <v>19.59794000867204</v>
          </cell>
        </row>
        <row r="104">
          <cell r="P104">
            <v>0.97</v>
          </cell>
          <cell r="AA104">
            <v>2.642773792030376E-20</v>
          </cell>
          <cell r="AC104">
            <v>4.8979400086720375</v>
          </cell>
          <cell r="AD104">
            <v>10.297940008672038</v>
          </cell>
          <cell r="AE104">
            <v>19.577940008672037</v>
          </cell>
        </row>
        <row r="105">
          <cell r="P105">
            <v>0.98</v>
          </cell>
          <cell r="AA105">
            <v>2.7673238836757376E-20</v>
          </cell>
          <cell r="AC105">
            <v>4.8979400086720375</v>
          </cell>
          <cell r="AD105">
            <v>10.287940008672038</v>
          </cell>
          <cell r="AE105">
            <v>19.557940008672038</v>
          </cell>
        </row>
        <row r="106">
          <cell r="P106">
            <v>0.99</v>
          </cell>
          <cell r="AA106">
            <v>2.8977438402999537E-20</v>
          </cell>
          <cell r="AC106">
            <v>4.8979400086720375</v>
          </cell>
          <cell r="AD106">
            <v>10.277940008672038</v>
          </cell>
          <cell r="AE106">
            <v>19.537940008672038</v>
          </cell>
        </row>
        <row r="107">
          <cell r="P107">
            <v>1</v>
          </cell>
          <cell r="AA107">
            <v>3.0343103001167255E-20</v>
          </cell>
          <cell r="AC107">
            <v>4.8979400086720375</v>
          </cell>
          <cell r="AD107">
            <v>10.267940008672038</v>
          </cell>
          <cell r="AE107">
            <v>19.517940008672038</v>
          </cell>
        </row>
        <row r="108">
          <cell r="P108">
            <v>1.01</v>
          </cell>
          <cell r="AA108">
            <v>3.1773129388971178E-20</v>
          </cell>
          <cell r="AC108">
            <v>4.8979400086720375</v>
          </cell>
          <cell r="AD108">
            <v>10.257940008672039</v>
          </cell>
          <cell r="AE108">
            <v>19.497940008672039</v>
          </cell>
        </row>
        <row r="109">
          <cell r="P109">
            <v>1.02</v>
          </cell>
          <cell r="AA109">
            <v>3.3270550844106765E-20</v>
          </cell>
          <cell r="AC109">
            <v>4.8979400086720375</v>
          </cell>
          <cell r="AD109">
            <v>10.247940008672039</v>
          </cell>
          <cell r="AE109">
            <v>19.477940008672039</v>
          </cell>
        </row>
        <row r="110">
          <cell r="P110">
            <v>1.03</v>
          </cell>
          <cell r="AA110">
            <v>3.4838543598243143E-20</v>
          </cell>
          <cell r="AC110">
            <v>4.8979400086720375</v>
          </cell>
          <cell r="AD110">
            <v>10.237940008672037</v>
          </cell>
          <cell r="AE110">
            <v>19.45794000867204</v>
          </cell>
        </row>
        <row r="111">
          <cell r="P111">
            <v>1.04</v>
          </cell>
          <cell r="AA111">
            <v>3.6480433574236312E-20</v>
          </cell>
          <cell r="AC111">
            <v>4.8979400086720375</v>
          </cell>
          <cell r="AD111">
            <v>10.227940008672038</v>
          </cell>
          <cell r="AE111">
            <v>19.43794000867204</v>
          </cell>
        </row>
        <row r="112">
          <cell r="P112">
            <v>1.05</v>
          </cell>
          <cell r="AA112">
            <v>3.8199703440857336E-20</v>
          </cell>
          <cell r="AC112">
            <v>4.8979400086720375</v>
          </cell>
          <cell r="AD112">
            <v>10.217940008672038</v>
          </cell>
          <cell r="AE112">
            <v>19.417940008672037</v>
          </cell>
        </row>
        <row r="113">
          <cell r="P113">
            <v>1.06</v>
          </cell>
          <cell r="AA113">
            <v>3.9999999999999926E-20</v>
          </cell>
          <cell r="AC113">
            <v>4.8979400086720375</v>
          </cell>
          <cell r="AD113">
            <v>10.207940008672038</v>
          </cell>
          <cell r="AE113">
            <v>19.397940008672037</v>
          </cell>
        </row>
        <row r="114">
          <cell r="P114">
            <v>1.07</v>
          </cell>
          <cell r="AA114">
            <v>4.1885141922035886E-20</v>
          </cell>
          <cell r="AC114">
            <v>4.8979400086720375</v>
          </cell>
          <cell r="AD114">
            <v>10.197940008672038</v>
          </cell>
          <cell r="AE114">
            <v>19.377940008672038</v>
          </cell>
        </row>
        <row r="115">
          <cell r="P115">
            <v>1.08</v>
          </cell>
          <cell r="AA115">
            <v>4.3859127845727284E-20</v>
          </cell>
          <cell r="AC115">
            <v>4.8979400086720375</v>
          </cell>
          <cell r="AD115">
            <v>10.187940008672038</v>
          </cell>
          <cell r="AE115">
            <v>19.357940008672038</v>
          </cell>
        </row>
        <row r="116">
          <cell r="P116">
            <v>1.0900000000000001</v>
          </cell>
          <cell r="AA116">
            <v>4.5926144859875191E-20</v>
          </cell>
          <cell r="AC116">
            <v>4.8979400086720375</v>
          </cell>
          <cell r="AD116">
            <v>10.177940008672039</v>
          </cell>
          <cell r="AE116">
            <v>19.337940008672039</v>
          </cell>
        </row>
        <row r="117">
          <cell r="P117">
            <v>1.1000000000000001</v>
          </cell>
          <cell r="AA117">
            <v>4.8090577384696444E-20</v>
          </cell>
          <cell r="AC117">
            <v>4.8979400086720375</v>
          </cell>
          <cell r="AD117">
            <v>10.167940008672037</v>
          </cell>
          <cell r="AE117">
            <v>19.317940008672039</v>
          </cell>
        </row>
        <row r="118">
          <cell r="P118">
            <v>1.1100000000000001</v>
          </cell>
          <cell r="AA118">
            <v>5.0357016471766593E-20</v>
          </cell>
          <cell r="AC118">
            <v>4.8979400086720375</v>
          </cell>
          <cell r="AD118">
            <v>10.157940008672037</v>
          </cell>
          <cell r="AE118">
            <v>19.29794000867204</v>
          </cell>
        </row>
        <row r="119">
          <cell r="P119">
            <v>1.1200000000000001</v>
          </cell>
          <cell r="AA119">
            <v>5.2730269542256156E-20</v>
          </cell>
          <cell r="AC119">
            <v>4.8979400086720375</v>
          </cell>
          <cell r="AD119">
            <v>10.147940008672037</v>
          </cell>
          <cell r="AE119">
            <v>19.27794000867204</v>
          </cell>
        </row>
        <row r="120">
          <cell r="P120">
            <v>1.1299999999999999</v>
          </cell>
          <cell r="AA120">
            <v>5.5215370584115213E-20</v>
          </cell>
          <cell r="AC120">
            <v>4.8979400086720375</v>
          </cell>
          <cell r="AD120">
            <v>10.137940008672038</v>
          </cell>
          <cell r="AE120">
            <v>19.25794000867204</v>
          </cell>
        </row>
        <row r="121">
          <cell r="P121">
            <v>1.1399999999999999</v>
          </cell>
          <cell r="AA121">
            <v>5.7817590829836959E-20</v>
          </cell>
          <cell r="AC121">
            <v>4.8979400086720375</v>
          </cell>
          <cell r="AD121">
            <v>10.127940008672038</v>
          </cell>
          <cell r="AE121">
            <v>19.237940008672037</v>
          </cell>
        </row>
        <row r="122">
          <cell r="P122">
            <v>1.1499999999999999</v>
          </cell>
          <cell r="AA122">
            <v>6.0542449937448143E-20</v>
          </cell>
          <cell r="AC122">
            <v>4.8979400086720375</v>
          </cell>
          <cell r="AD122">
            <v>10.117940008672038</v>
          </cell>
          <cell r="AE122">
            <v>19.217940008672038</v>
          </cell>
        </row>
        <row r="123">
          <cell r="P123">
            <v>1.1599999999999999</v>
          </cell>
          <cell r="AA123">
            <v>6.339572769844437E-20</v>
          </cell>
          <cell r="AC123">
            <v>4.8979400086720375</v>
          </cell>
          <cell r="AD123">
            <v>10.107940008672038</v>
          </cell>
          <cell r="AE123">
            <v>19.197940008672038</v>
          </cell>
        </row>
        <row r="124">
          <cell r="P124">
            <v>1.17</v>
          </cell>
          <cell r="AA124">
            <v>6.6383476297502214E-20</v>
          </cell>
          <cell r="AC124">
            <v>4.8979400086720375</v>
          </cell>
          <cell r="AD124">
            <v>10.097940008672039</v>
          </cell>
          <cell r="AE124">
            <v>19.177940008672039</v>
          </cell>
        </row>
        <row r="125">
          <cell r="P125">
            <v>1.18</v>
          </cell>
          <cell r="AA125">
            <v>6.9512033149974845E-20</v>
          </cell>
          <cell r="AC125">
            <v>4.8979400086720375</v>
          </cell>
          <cell r="AD125">
            <v>10.087940008672039</v>
          </cell>
          <cell r="AE125">
            <v>19.157940008672039</v>
          </cell>
        </row>
        <row r="126">
          <cell r="P126">
            <v>1.19</v>
          </cell>
          <cell r="AA126">
            <v>7.2788034344399155E-20</v>
          </cell>
          <cell r="AC126">
            <v>4.8979400086720375</v>
          </cell>
          <cell r="AD126">
            <v>10.077940008672039</v>
          </cell>
          <cell r="AE126">
            <v>19.137940008672039</v>
          </cell>
        </row>
        <row r="127">
          <cell r="P127">
            <v>1.2</v>
          </cell>
          <cell r="AA127">
            <v>7.6218428718529686E-20</v>
          </cell>
          <cell r="AC127">
            <v>4.8979400086720375</v>
          </cell>
          <cell r="AD127">
            <v>10.067940008672037</v>
          </cell>
          <cell r="AE127">
            <v>19.11794000867204</v>
          </cell>
        </row>
        <row r="128">
          <cell r="P128">
            <v>1.21</v>
          </cell>
          <cell r="AA128">
            <v>7.9810492598754938E-20</v>
          </cell>
          <cell r="AC128">
            <v>4.8979400086720375</v>
          </cell>
          <cell r="AD128">
            <v>10.057940008672038</v>
          </cell>
          <cell r="AE128">
            <v>19.09794000867204</v>
          </cell>
        </row>
        <row r="129">
          <cell r="P129">
            <v>1.22</v>
          </cell>
          <cell r="AA129">
            <v>8.3571845234161416E-20</v>
          </cell>
          <cell r="AC129">
            <v>4.8979400086720375</v>
          </cell>
          <cell r="AD129">
            <v>10.047940008672038</v>
          </cell>
          <cell r="AE129">
            <v>19.077940008672037</v>
          </cell>
        </row>
        <row r="130">
          <cell r="P130">
            <v>1.23</v>
          </cell>
          <cell r="AA130">
            <v>8.7510464957981881E-20</v>
          </cell>
          <cell r="AC130">
            <v>4.8979400086720375</v>
          </cell>
          <cell r="AD130">
            <v>10.037940008672038</v>
          </cell>
          <cell r="AE130">
            <v>19.057940008672038</v>
          </cell>
        </row>
        <row r="131">
          <cell r="P131">
            <v>1.24</v>
          </cell>
          <cell r="AA131">
            <v>9.1634706110710671E-20</v>
          </cell>
          <cell r="AC131">
            <v>4.8979400086720375</v>
          </cell>
          <cell r="AD131">
            <v>10.027940008672038</v>
          </cell>
          <cell r="AE131">
            <v>19.037940008672038</v>
          </cell>
        </row>
        <row r="132">
          <cell r="P132">
            <v>1.25</v>
          </cell>
          <cell r="AA132">
            <v>9.5953316760779405E-20</v>
          </cell>
          <cell r="AC132">
            <v>4.8979400086720375</v>
          </cell>
          <cell r="AD132">
            <v>10.017940008672038</v>
          </cell>
          <cell r="AE132">
            <v>19.017940008672038</v>
          </cell>
        </row>
        <row r="133">
          <cell r="P133">
            <v>1.26</v>
          </cell>
          <cell r="AA133">
            <v>1.00475457260383E-19</v>
          </cell>
          <cell r="AC133">
            <v>4.8979400086720375</v>
          </cell>
          <cell r="AD133">
            <v>10.007940008672039</v>
          </cell>
          <cell r="AE133">
            <v>18.997940008672039</v>
          </cell>
        </row>
        <row r="134">
          <cell r="P134">
            <v>1.27</v>
          </cell>
          <cell r="AA134">
            <v>1.0521071967581504E-19</v>
          </cell>
          <cell r="AC134">
            <v>4.8979400086720375</v>
          </cell>
          <cell r="AD134">
            <v>9.9979400086720389</v>
          </cell>
          <cell r="AE134">
            <v>18.977940008672039</v>
          </cell>
        </row>
        <row r="135">
          <cell r="P135">
            <v>1.28</v>
          </cell>
          <cell r="AA135">
            <v>1.1016914813352641E-19</v>
          </cell>
          <cell r="AC135">
            <v>4.8979400086720375</v>
          </cell>
          <cell r="AD135">
            <v>9.9879400086720374</v>
          </cell>
          <cell r="AE135">
            <v>18.95794000867204</v>
          </cell>
        </row>
        <row r="136">
          <cell r="P136">
            <v>1.29</v>
          </cell>
          <cell r="AA136">
            <v>1.1536126012506402E-19</v>
          </cell>
          <cell r="AC136">
            <v>4.8979400086720375</v>
          </cell>
          <cell r="AD136">
            <v>9.9779400086720376</v>
          </cell>
          <cell r="AE136">
            <v>18.93794000867204</v>
          </cell>
        </row>
        <row r="137">
          <cell r="P137">
            <v>1.3</v>
          </cell>
          <cell r="AA137">
            <v>1.2079806881608041E-19</v>
          </cell>
          <cell r="AC137">
            <v>4.8979400086720375</v>
          </cell>
          <cell r="AD137">
            <v>9.9679400086720378</v>
          </cell>
          <cell r="AE137">
            <v>18.917940008672037</v>
          </cell>
        </row>
        <row r="138">
          <cell r="P138">
            <v>1.31</v>
          </cell>
          <cell r="AA138">
            <v>1.2649110640673488E-19</v>
          </cell>
          <cell r="AC138">
            <v>4.8979400086720375</v>
          </cell>
          <cell r="AD138">
            <v>9.957940008672038</v>
          </cell>
          <cell r="AE138">
            <v>18.897940008672037</v>
          </cell>
        </row>
        <row r="139">
          <cell r="P139">
            <v>1.32</v>
          </cell>
          <cell r="AA139">
            <v>1.3245244859303611E-19</v>
          </cell>
          <cell r="AC139">
            <v>4.8979400086720375</v>
          </cell>
          <cell r="AD139">
            <v>9.9479400086720382</v>
          </cell>
          <cell r="AE139">
            <v>18.877940008672038</v>
          </cell>
        </row>
        <row r="140">
          <cell r="P140">
            <v>1.33</v>
          </cell>
          <cell r="AA140">
            <v>1.3869474018101244E-19</v>
          </cell>
          <cell r="AC140">
            <v>4.8979400086720375</v>
          </cell>
          <cell r="AD140">
            <v>9.9379400086720384</v>
          </cell>
          <cell r="AE140">
            <v>18.857940008672038</v>
          </cell>
        </row>
        <row r="141">
          <cell r="P141">
            <v>1.34</v>
          </cell>
          <cell r="AA141">
            <v>1.4523122190804026E-19</v>
          </cell>
          <cell r="AC141">
            <v>4.8979400086720375</v>
          </cell>
          <cell r="AD141">
            <v>9.9279400086720386</v>
          </cell>
          <cell r="AE141">
            <v>18.837940008672039</v>
          </cell>
        </row>
        <row r="142">
          <cell r="P142">
            <v>1.35</v>
          </cell>
          <cell r="AA142">
            <v>1.5207575852822417E-19</v>
          </cell>
          <cell r="AC142">
            <v>4.8979400086720375</v>
          </cell>
          <cell r="AD142">
            <v>9.9179400086720388</v>
          </cell>
          <cell r="AE142">
            <v>18.817940008672039</v>
          </cell>
        </row>
        <row r="143">
          <cell r="P143">
            <v>1.36</v>
          </cell>
          <cell r="AA143">
            <v>1.5924286822139853E-19</v>
          </cell>
          <cell r="AC143">
            <v>4.8979400086720375</v>
          </cell>
          <cell r="AD143">
            <v>9.9079400086720373</v>
          </cell>
          <cell r="AE143">
            <v>18.79794000867204</v>
          </cell>
        </row>
        <row r="144">
          <cell r="P144">
            <v>1.37</v>
          </cell>
          <cell r="AA144">
            <v>1.6674775338813389E-19</v>
          </cell>
          <cell r="AC144">
            <v>4.8979400086720375</v>
          </cell>
          <cell r="AD144">
            <v>9.8979400086720375</v>
          </cell>
          <cell r="AE144">
            <v>18.77794000867204</v>
          </cell>
        </row>
        <row r="145">
          <cell r="P145">
            <v>1.38</v>
          </cell>
          <cell r="AA145">
            <v>1.7460633289606594E-19</v>
          </cell>
          <cell r="AC145">
            <v>4.8979400086720375</v>
          </cell>
          <cell r="AD145">
            <v>9.8879400086720377</v>
          </cell>
          <cell r="AE145">
            <v>18.75794000867204</v>
          </cell>
        </row>
        <row r="146">
          <cell r="P146">
            <v>1.39</v>
          </cell>
          <cell r="AA146">
            <v>1.8283527584594948E-19</v>
          </cell>
          <cell r="AC146">
            <v>4.8979400086720375</v>
          </cell>
          <cell r="AD146">
            <v>9.8779400086720379</v>
          </cell>
          <cell r="AE146">
            <v>18.737940008672037</v>
          </cell>
        </row>
        <row r="147">
          <cell r="P147">
            <v>1.4</v>
          </cell>
          <cell r="AA147">
            <v>1.9145203692905472E-19</v>
          </cell>
          <cell r="AC147">
            <v>4.8979400086720375</v>
          </cell>
          <cell r="AD147">
            <v>9.8679400086720381</v>
          </cell>
          <cell r="AE147">
            <v>18.717940008672038</v>
          </cell>
        </row>
        <row r="148">
          <cell r="P148">
            <v>1.41</v>
          </cell>
          <cell r="AA148">
            <v>2.0047489345090845E-19</v>
          </cell>
          <cell r="AC148">
            <v>4.8979400086720375</v>
          </cell>
          <cell r="AD148">
            <v>9.8579400086720383</v>
          </cell>
          <cell r="AE148">
            <v>18.697940008672038</v>
          </cell>
        </row>
        <row r="149">
          <cell r="P149">
            <v>1.42</v>
          </cell>
          <cell r="AA149">
            <v>2.0992298409990853E-19</v>
          </cell>
          <cell r="AC149">
            <v>4.8979400086720375</v>
          </cell>
          <cell r="AD149">
            <v>9.8479400086720386</v>
          </cell>
          <cell r="AE149">
            <v>18.677940008672039</v>
          </cell>
        </row>
        <row r="150">
          <cell r="P150">
            <v>1.43</v>
          </cell>
          <cell r="AA150">
            <v>2.1981634954304911E-19</v>
          </cell>
          <cell r="AC150">
            <v>4.8979400086720375</v>
          </cell>
          <cell r="AD150">
            <v>9.8379400086720388</v>
          </cell>
          <cell r="AE150">
            <v>18.657940008672039</v>
          </cell>
        </row>
        <row r="151">
          <cell r="P151">
            <v>1.44</v>
          </cell>
          <cell r="AA151">
            <v>2.3017597493486211E-19</v>
          </cell>
          <cell r="AC151">
            <v>4.8979400086720375</v>
          </cell>
          <cell r="AD151">
            <v>9.827940008672039</v>
          </cell>
          <cell r="AE151">
            <v>18.637940008672039</v>
          </cell>
        </row>
        <row r="152">
          <cell r="P152">
            <v>1.45</v>
          </cell>
          <cell r="AA152">
            <v>2.4102383442974257E-19</v>
          </cell>
          <cell r="AC152">
            <v>4.8979400086720375</v>
          </cell>
          <cell r="AD152">
            <v>9.8179400086720374</v>
          </cell>
          <cell r="AE152">
            <v>18.61794000867204</v>
          </cell>
        </row>
        <row r="153">
          <cell r="P153">
            <v>1.46</v>
          </cell>
          <cell r="AA153">
            <v>2.5238293779207662E-19</v>
          </cell>
          <cell r="AC153">
            <v>4.8979400086720375</v>
          </cell>
          <cell r="AD153">
            <v>9.8079400086720376</v>
          </cell>
          <cell r="AE153">
            <v>18.59794000867204</v>
          </cell>
        </row>
        <row r="154">
          <cell r="P154">
            <v>1.47</v>
          </cell>
          <cell r="AA154">
            <v>2.6427737920303774E-19</v>
          </cell>
          <cell r="AC154">
            <v>4.8979400086720375</v>
          </cell>
          <cell r="AD154">
            <v>9.7979400086720378</v>
          </cell>
          <cell r="AE154">
            <v>18.577940008672037</v>
          </cell>
        </row>
        <row r="155">
          <cell r="P155">
            <v>1.48</v>
          </cell>
          <cell r="AA155">
            <v>2.7673238836757384E-19</v>
          </cell>
          <cell r="AC155">
            <v>4.8979400086720375</v>
          </cell>
          <cell r="AD155">
            <v>9.7879400086720381</v>
          </cell>
          <cell r="AE155">
            <v>18.557940008672038</v>
          </cell>
        </row>
        <row r="156">
          <cell r="P156">
            <v>1.49</v>
          </cell>
          <cell r="AA156">
            <v>2.8977438402999538E-19</v>
          </cell>
          <cell r="AC156">
            <v>4.8979400086720375</v>
          </cell>
          <cell r="AD156">
            <v>9.7779400086720383</v>
          </cell>
          <cell r="AE156">
            <v>18.537940008672038</v>
          </cell>
        </row>
        <row r="157">
          <cell r="P157">
            <v>1.5</v>
          </cell>
          <cell r="AA157">
            <v>3.0343103001167277E-19</v>
          </cell>
          <cell r="AC157">
            <v>4.8979400086720375</v>
          </cell>
          <cell r="AD157">
            <v>9.7679400086720385</v>
          </cell>
          <cell r="AE157">
            <v>18.517940008672038</v>
          </cell>
        </row>
        <row r="158">
          <cell r="P158">
            <v>1.51</v>
          </cell>
          <cell r="AA158">
            <v>3.1773129388971177E-19</v>
          </cell>
          <cell r="AC158">
            <v>4.8979400086720375</v>
          </cell>
          <cell r="AD158">
            <v>9.7579400086720387</v>
          </cell>
          <cell r="AE158">
            <v>18.497940008672039</v>
          </cell>
        </row>
        <row r="159">
          <cell r="P159">
            <v>1.52</v>
          </cell>
          <cell r="AA159">
            <v>3.3270550844106777E-19</v>
          </cell>
          <cell r="AC159">
            <v>4.8979400086720375</v>
          </cell>
          <cell r="AD159">
            <v>9.7479400086720371</v>
          </cell>
          <cell r="AE159">
            <v>18.477940008672039</v>
          </cell>
        </row>
        <row r="160">
          <cell r="P160">
            <v>1.53</v>
          </cell>
          <cell r="AA160">
            <v>3.4838543598243157E-19</v>
          </cell>
          <cell r="AC160">
            <v>4.8979400086720375</v>
          </cell>
          <cell r="AD160">
            <v>9.7379400086720374</v>
          </cell>
          <cell r="AE160">
            <v>18.45794000867204</v>
          </cell>
        </row>
        <row r="161">
          <cell r="P161">
            <v>1.54</v>
          </cell>
          <cell r="AA161">
            <v>3.6480433574236311E-19</v>
          </cell>
          <cell r="AC161">
            <v>4.8979400086720375</v>
          </cell>
          <cell r="AD161">
            <v>9.7279400086720376</v>
          </cell>
          <cell r="AE161">
            <v>18.43794000867204</v>
          </cell>
        </row>
        <row r="162">
          <cell r="P162">
            <v>1.55</v>
          </cell>
          <cell r="AA162">
            <v>3.8199703440857342E-19</v>
          </cell>
          <cell r="AC162">
            <v>4.8979400086720375</v>
          </cell>
          <cell r="AD162">
            <v>9.7179400086720378</v>
          </cell>
          <cell r="AE162">
            <v>18.417940008672037</v>
          </cell>
        </row>
        <row r="163">
          <cell r="P163">
            <v>1.56</v>
          </cell>
          <cell r="AA163">
            <v>3.9999999999999932E-19</v>
          </cell>
          <cell r="AC163">
            <v>4.8979400086720375</v>
          </cell>
          <cell r="AD163">
            <v>9.707940008672038</v>
          </cell>
          <cell r="AE163">
            <v>18.397940008672037</v>
          </cell>
        </row>
        <row r="164">
          <cell r="P164">
            <v>1.57</v>
          </cell>
          <cell r="AA164">
            <v>4.1885141922035911E-19</v>
          </cell>
          <cell r="AC164">
            <v>4.8979400086720375</v>
          </cell>
          <cell r="AD164">
            <v>9.6979400086720382</v>
          </cell>
          <cell r="AE164">
            <v>18.377940008672038</v>
          </cell>
        </row>
        <row r="165">
          <cell r="P165">
            <v>1.58</v>
          </cell>
          <cell r="AA165">
            <v>4.3859127845727321E-19</v>
          </cell>
          <cell r="AC165">
            <v>4.8979400086720375</v>
          </cell>
          <cell r="AD165">
            <v>9.6879400086720384</v>
          </cell>
          <cell r="AE165">
            <v>18.357940008672038</v>
          </cell>
        </row>
        <row r="166">
          <cell r="P166">
            <v>1.59</v>
          </cell>
          <cell r="AA166">
            <v>4.5926144859875205E-19</v>
          </cell>
          <cell r="AC166">
            <v>4.8979400086720375</v>
          </cell>
          <cell r="AD166">
            <v>9.6779400086720386</v>
          </cell>
          <cell r="AE166">
            <v>18.337940008672039</v>
          </cell>
        </row>
        <row r="167">
          <cell r="P167">
            <v>1.6</v>
          </cell>
          <cell r="AA167">
            <v>4.8090577384696449E-19</v>
          </cell>
          <cell r="AC167">
            <v>4.8979400086720375</v>
          </cell>
          <cell r="AD167">
            <v>9.6679400086720371</v>
          </cell>
          <cell r="AE167">
            <v>18.317940008672039</v>
          </cell>
        </row>
        <row r="168">
          <cell r="P168">
            <v>1.61</v>
          </cell>
          <cell r="AA168">
            <v>5.0357016471766603E-19</v>
          </cell>
          <cell r="AC168">
            <v>4.8979400086720375</v>
          </cell>
          <cell r="AD168">
            <v>9.6579400086720373</v>
          </cell>
          <cell r="AE168">
            <v>18.29794000867204</v>
          </cell>
        </row>
        <row r="169">
          <cell r="P169">
            <v>1.62</v>
          </cell>
          <cell r="AA169">
            <v>5.2730269542256167E-19</v>
          </cell>
          <cell r="AC169">
            <v>4.8979400086720375</v>
          </cell>
          <cell r="AD169">
            <v>9.6479400086720375</v>
          </cell>
          <cell r="AE169">
            <v>18.27794000867204</v>
          </cell>
        </row>
        <row r="170">
          <cell r="P170">
            <v>1.63</v>
          </cell>
          <cell r="AA170">
            <v>5.5215370584115232E-19</v>
          </cell>
          <cell r="AC170">
            <v>4.8979400086720375</v>
          </cell>
          <cell r="AD170">
            <v>9.6379400086720377</v>
          </cell>
          <cell r="AE170">
            <v>18.25794000867204</v>
          </cell>
        </row>
        <row r="171">
          <cell r="P171">
            <v>1.64</v>
          </cell>
          <cell r="AA171">
            <v>5.7817590829836978E-19</v>
          </cell>
          <cell r="AC171">
            <v>4.8979400086720375</v>
          </cell>
          <cell r="AD171">
            <v>9.6279400086720379</v>
          </cell>
          <cell r="AE171">
            <v>18.237940008672037</v>
          </cell>
        </row>
        <row r="172">
          <cell r="P172">
            <v>1.65</v>
          </cell>
          <cell r="AA172">
            <v>6.0542449937448179E-19</v>
          </cell>
          <cell r="AC172">
            <v>4.8979400086720375</v>
          </cell>
          <cell r="AD172">
            <v>9.6179400086720381</v>
          </cell>
          <cell r="AE172">
            <v>18.217940008672038</v>
          </cell>
        </row>
        <row r="173">
          <cell r="P173">
            <v>1.66</v>
          </cell>
          <cell r="AA173">
            <v>6.3395727698444368E-19</v>
          </cell>
          <cell r="AC173">
            <v>4.8979400086720375</v>
          </cell>
          <cell r="AD173">
            <v>9.6079400086720383</v>
          </cell>
          <cell r="AE173">
            <v>18.197940008672038</v>
          </cell>
        </row>
        <row r="174">
          <cell r="P174">
            <v>1.67</v>
          </cell>
          <cell r="AA174">
            <v>6.6383476297502226E-19</v>
          </cell>
          <cell r="AC174">
            <v>4.8979400086720375</v>
          </cell>
          <cell r="AD174">
            <v>9.5979400086720386</v>
          </cell>
          <cell r="AE174">
            <v>18.177940008672039</v>
          </cell>
        </row>
        <row r="175">
          <cell r="P175">
            <v>1.68</v>
          </cell>
          <cell r="AA175">
            <v>6.9512033149974877E-19</v>
          </cell>
          <cell r="AC175">
            <v>4.8979400086720375</v>
          </cell>
          <cell r="AD175">
            <v>9.5879400086720388</v>
          </cell>
          <cell r="AE175">
            <v>18.157940008672039</v>
          </cell>
        </row>
        <row r="176">
          <cell r="P176">
            <v>1.69</v>
          </cell>
          <cell r="AA176">
            <v>7.278803434439916E-19</v>
          </cell>
          <cell r="AC176">
            <v>4.8979400086720375</v>
          </cell>
          <cell r="AD176">
            <v>9.5779400086720372</v>
          </cell>
          <cell r="AE176">
            <v>18.137940008672039</v>
          </cell>
        </row>
        <row r="177">
          <cell r="P177">
            <v>1.7</v>
          </cell>
          <cell r="AA177">
            <v>7.62184287185297E-19</v>
          </cell>
          <cell r="AC177">
            <v>4.8979400086720375</v>
          </cell>
          <cell r="AD177">
            <v>9.5679400086720374</v>
          </cell>
          <cell r="AE177">
            <v>18.11794000867204</v>
          </cell>
        </row>
        <row r="178">
          <cell r="P178">
            <v>1.71</v>
          </cell>
          <cell r="AA178">
            <v>7.9810492598754952E-19</v>
          </cell>
          <cell r="AC178">
            <v>4.8979400086720375</v>
          </cell>
          <cell r="AD178">
            <v>9.5579400086720376</v>
          </cell>
          <cell r="AE178">
            <v>18.09794000867204</v>
          </cell>
        </row>
        <row r="179">
          <cell r="P179">
            <v>1.72</v>
          </cell>
          <cell r="AA179">
            <v>8.3571845234161411E-19</v>
          </cell>
          <cell r="AC179">
            <v>4.8979400086720375</v>
          </cell>
          <cell r="AD179">
            <v>9.5479400086720378</v>
          </cell>
          <cell r="AE179">
            <v>18.077940008672037</v>
          </cell>
        </row>
        <row r="180">
          <cell r="P180">
            <v>1.73</v>
          </cell>
          <cell r="AA180">
            <v>8.7510464957981893E-19</v>
          </cell>
          <cell r="AC180">
            <v>4.8979400086720375</v>
          </cell>
          <cell r="AD180">
            <v>9.5379400086720381</v>
          </cell>
          <cell r="AE180">
            <v>18.057940008672038</v>
          </cell>
        </row>
        <row r="181">
          <cell r="P181">
            <v>1.74</v>
          </cell>
          <cell r="AA181">
            <v>9.1634706110710711E-19</v>
          </cell>
          <cell r="AC181">
            <v>4.8979400086720375</v>
          </cell>
          <cell r="AD181">
            <v>9.5279400086720383</v>
          </cell>
          <cell r="AE181">
            <v>18.037940008672038</v>
          </cell>
        </row>
        <row r="182">
          <cell r="P182">
            <v>1.75</v>
          </cell>
          <cell r="AA182">
            <v>9.5953316760779361E-19</v>
          </cell>
          <cell r="AC182">
            <v>4.8979400086720375</v>
          </cell>
          <cell r="AD182">
            <v>9.5179400086720385</v>
          </cell>
          <cell r="AE182">
            <v>18.017940008672038</v>
          </cell>
        </row>
        <row r="183">
          <cell r="P183">
            <v>1.76</v>
          </cell>
          <cell r="AA183">
            <v>1.0047545726038291E-18</v>
          </cell>
          <cell r="AC183">
            <v>4.8979400086720375</v>
          </cell>
          <cell r="AD183">
            <v>9.5079400086720387</v>
          </cell>
          <cell r="AE183">
            <v>17.997940008672039</v>
          </cell>
        </row>
        <row r="184">
          <cell r="P184">
            <v>1.77</v>
          </cell>
          <cell r="AA184">
            <v>1.0521071967581513E-18</v>
          </cell>
          <cell r="AC184">
            <v>4.8979400086720375</v>
          </cell>
          <cell r="AD184">
            <v>9.4979400086720371</v>
          </cell>
          <cell r="AE184">
            <v>17.977940008672039</v>
          </cell>
        </row>
        <row r="185">
          <cell r="P185">
            <v>1.78</v>
          </cell>
          <cell r="AA185">
            <v>1.1016914813352652E-18</v>
          </cell>
          <cell r="AC185">
            <v>4.8979400086720375</v>
          </cell>
          <cell r="AD185">
            <v>9.4879400086720374</v>
          </cell>
          <cell r="AE185">
            <v>17.95794000867204</v>
          </cell>
        </row>
        <row r="186">
          <cell r="P186">
            <v>1.79</v>
          </cell>
          <cell r="AA186">
            <v>1.1536126012506406E-18</v>
          </cell>
          <cell r="AC186">
            <v>4.8979400086720375</v>
          </cell>
          <cell r="AD186">
            <v>9.4779400086720376</v>
          </cell>
          <cell r="AE186">
            <v>17.937940008672037</v>
          </cell>
        </row>
        <row r="187">
          <cell r="P187">
            <v>1.8</v>
          </cell>
          <cell r="AA187">
            <v>1.2079806881608046E-18</v>
          </cell>
          <cell r="AC187">
            <v>4.8979400086720375</v>
          </cell>
          <cell r="AD187">
            <v>9.4679400086720378</v>
          </cell>
          <cell r="AE187">
            <v>17.917940008672037</v>
          </cell>
        </row>
        <row r="188">
          <cell r="P188">
            <v>1.81</v>
          </cell>
          <cell r="AA188">
            <v>1.2649110640673495E-18</v>
          </cell>
          <cell r="AC188">
            <v>4.8979400086720375</v>
          </cell>
          <cell r="AD188">
            <v>9.457940008672038</v>
          </cell>
          <cell r="AE188">
            <v>17.897940008672037</v>
          </cell>
        </row>
        <row r="189">
          <cell r="P189">
            <v>1.82</v>
          </cell>
          <cell r="AA189">
            <v>1.3245244859303612E-18</v>
          </cell>
          <cell r="AC189">
            <v>4.8979400086720375</v>
          </cell>
          <cell r="AD189">
            <v>9.4479400086720382</v>
          </cell>
          <cell r="AE189">
            <v>17.877940008672038</v>
          </cell>
        </row>
        <row r="190">
          <cell r="P190">
            <v>1.83</v>
          </cell>
          <cell r="AA190">
            <v>1.3869474018101228E-18</v>
          </cell>
          <cell r="AC190">
            <v>4.8979400086720375</v>
          </cell>
          <cell r="AD190">
            <v>9.4379400086720384</v>
          </cell>
          <cell r="AE190">
            <v>17.857940008672038</v>
          </cell>
        </row>
        <row r="191">
          <cell r="P191">
            <v>1.84</v>
          </cell>
          <cell r="AA191">
            <v>1.4523122190804015E-18</v>
          </cell>
          <cell r="AC191">
            <v>4.8979400086720375</v>
          </cell>
          <cell r="AD191">
            <v>9.4279400086720386</v>
          </cell>
          <cell r="AE191">
            <v>17.837940008672039</v>
          </cell>
        </row>
        <row r="192">
          <cell r="P192">
            <v>1.85</v>
          </cell>
          <cell r="AA192">
            <v>1.5207575852822435E-18</v>
          </cell>
          <cell r="AC192">
            <v>4.8979400086720375</v>
          </cell>
          <cell r="AD192">
            <v>9.4179400086720371</v>
          </cell>
          <cell r="AE192">
            <v>17.817940008672039</v>
          </cell>
        </row>
        <row r="193">
          <cell r="P193">
            <v>1.86</v>
          </cell>
          <cell r="AA193">
            <v>1.5924286822139872E-18</v>
          </cell>
          <cell r="AC193">
            <v>4.8979400086720375</v>
          </cell>
          <cell r="AD193">
            <v>9.4079400086720373</v>
          </cell>
          <cell r="AE193">
            <v>17.79794000867204</v>
          </cell>
        </row>
        <row r="194">
          <cell r="P194">
            <v>1.87</v>
          </cell>
          <cell r="AA194">
            <v>1.6674775338813396E-18</v>
          </cell>
          <cell r="AC194">
            <v>4.8979400086720375</v>
          </cell>
          <cell r="AD194">
            <v>9.3979400086720375</v>
          </cell>
          <cell r="AE194">
            <v>17.777940008672036</v>
          </cell>
        </row>
        <row r="195">
          <cell r="P195">
            <v>1.88</v>
          </cell>
          <cell r="AA195">
            <v>1.7460633289606576E-18</v>
          </cell>
          <cell r="AC195">
            <v>4.8979400086720375</v>
          </cell>
          <cell r="AD195">
            <v>9.3879400086720377</v>
          </cell>
          <cell r="AE195">
            <v>17.75794000867204</v>
          </cell>
        </row>
        <row r="196">
          <cell r="P196">
            <v>1.89</v>
          </cell>
          <cell r="AA196">
            <v>1.8283527584594969E-18</v>
          </cell>
          <cell r="AC196">
            <v>4.8979400086720375</v>
          </cell>
          <cell r="AD196">
            <v>9.3779400086720379</v>
          </cell>
          <cell r="AE196">
            <v>17.737940008672037</v>
          </cell>
        </row>
        <row r="197">
          <cell r="P197">
            <v>1.9</v>
          </cell>
          <cell r="AA197">
            <v>1.9145203692905498E-18</v>
          </cell>
          <cell r="AC197">
            <v>4.8979400086720375</v>
          </cell>
          <cell r="AD197">
            <v>9.3679400086720381</v>
          </cell>
          <cell r="AE197">
            <v>17.717940008672038</v>
          </cell>
        </row>
        <row r="198">
          <cell r="P198">
            <v>1.91</v>
          </cell>
          <cell r="AA198">
            <v>2.0047489345090852E-18</v>
          </cell>
          <cell r="AC198">
            <v>4.8979400086720375</v>
          </cell>
          <cell r="AD198">
            <v>9.3579400086720383</v>
          </cell>
          <cell r="AE198">
            <v>17.697940008672038</v>
          </cell>
        </row>
        <row r="199">
          <cell r="P199">
            <v>1.92</v>
          </cell>
          <cell r="AA199">
            <v>2.0992298409990856E-18</v>
          </cell>
          <cell r="AC199">
            <v>4.8979400086720375</v>
          </cell>
          <cell r="AD199">
            <v>9.3479400086720386</v>
          </cell>
          <cell r="AE199">
            <v>17.677940008672039</v>
          </cell>
        </row>
        <row r="200">
          <cell r="P200">
            <v>1.93</v>
          </cell>
          <cell r="AA200">
            <v>2.1981634954304925E-18</v>
          </cell>
          <cell r="AC200">
            <v>4.8979400086720375</v>
          </cell>
          <cell r="AD200">
            <v>9.3379400086720388</v>
          </cell>
          <cell r="AE200">
            <v>17.657940008672039</v>
          </cell>
        </row>
        <row r="201">
          <cell r="P201">
            <v>1.94</v>
          </cell>
          <cell r="AA201">
            <v>2.3017597493486212E-18</v>
          </cell>
          <cell r="AC201">
            <v>4.8979400086720375</v>
          </cell>
          <cell r="AD201">
            <v>9.327940008672039</v>
          </cell>
          <cell r="AE201">
            <v>17.637940008672039</v>
          </cell>
        </row>
        <row r="202">
          <cell r="P202">
            <v>1.95</v>
          </cell>
          <cell r="AA202">
            <v>2.4102383442974246E-18</v>
          </cell>
          <cell r="AC202">
            <v>4.8979400086720375</v>
          </cell>
          <cell r="AD202">
            <v>9.3179400086720374</v>
          </cell>
          <cell r="AE202">
            <v>17.61794000867204</v>
          </cell>
        </row>
        <row r="203">
          <cell r="P203">
            <v>1.96</v>
          </cell>
          <cell r="AA203">
            <v>2.5238293779207657E-18</v>
          </cell>
          <cell r="AC203">
            <v>4.8979400086720375</v>
          </cell>
          <cell r="AD203">
            <v>9.3079400086720376</v>
          </cell>
          <cell r="AE203">
            <v>17.59794000867204</v>
          </cell>
        </row>
        <row r="204">
          <cell r="P204">
            <v>1.97</v>
          </cell>
          <cell r="AA204">
            <v>2.64277379203038E-18</v>
          </cell>
          <cell r="AC204">
            <v>4.8979400086720375</v>
          </cell>
          <cell r="AD204">
            <v>9.2979400086720378</v>
          </cell>
          <cell r="AE204">
            <v>17.577940008672037</v>
          </cell>
        </row>
        <row r="205">
          <cell r="P205">
            <v>1.98</v>
          </cell>
          <cell r="AA205">
            <v>2.7673238836757412E-18</v>
          </cell>
          <cell r="AC205">
            <v>4.8979400086720375</v>
          </cell>
          <cell r="AD205">
            <v>9.2879400086720381</v>
          </cell>
          <cell r="AE205">
            <v>17.557940008672038</v>
          </cell>
        </row>
        <row r="206">
          <cell r="P206">
            <v>1.99</v>
          </cell>
          <cell r="AA206">
            <v>2.8977438402999551E-18</v>
          </cell>
          <cell r="AC206">
            <v>4.8979400086720375</v>
          </cell>
          <cell r="AD206">
            <v>9.2779400086720383</v>
          </cell>
          <cell r="AE206">
            <v>17.537940008672038</v>
          </cell>
        </row>
        <row r="207">
          <cell r="P207">
            <v>2</v>
          </cell>
          <cell r="AA207">
            <v>3.0343103001167259E-18</v>
          </cell>
          <cell r="AC207">
            <v>4.8979400086720375</v>
          </cell>
          <cell r="AD207">
            <v>9.2679400086720385</v>
          </cell>
          <cell r="AE207">
            <v>17.517940008672038</v>
          </cell>
        </row>
        <row r="208">
          <cell r="P208">
            <v>2.0099999999999998</v>
          </cell>
          <cell r="AA208">
            <v>3.1773129388971183E-18</v>
          </cell>
          <cell r="AC208">
            <v>4.8979400086720375</v>
          </cell>
          <cell r="AD208">
            <v>9.2579400086720387</v>
          </cell>
          <cell r="AE208">
            <v>17.497940008672039</v>
          </cell>
        </row>
        <row r="209">
          <cell r="P209">
            <v>2.02</v>
          </cell>
          <cell r="AA209">
            <v>3.3270550844106762E-18</v>
          </cell>
          <cell r="AC209">
            <v>4.8979400086720375</v>
          </cell>
          <cell r="AD209">
            <v>9.2479400086720389</v>
          </cell>
          <cell r="AE209">
            <v>17.477940008672039</v>
          </cell>
        </row>
        <row r="210">
          <cell r="P210">
            <v>2.0299999999999998</v>
          </cell>
          <cell r="AA210">
            <v>3.4838543598243131E-18</v>
          </cell>
          <cell r="AC210">
            <v>4.8979400086720375</v>
          </cell>
          <cell r="AD210">
            <v>9.2379400086720374</v>
          </cell>
          <cell r="AE210">
            <v>17.45794000867204</v>
          </cell>
        </row>
        <row r="211">
          <cell r="P211">
            <v>2.04</v>
          </cell>
          <cell r="AA211">
            <v>3.6480433574236355E-18</v>
          </cell>
          <cell r="AC211">
            <v>4.8979400086720375</v>
          </cell>
          <cell r="AD211">
            <v>9.2279400086720376</v>
          </cell>
          <cell r="AE211">
            <v>17.437940008672037</v>
          </cell>
        </row>
        <row r="212">
          <cell r="P212">
            <v>2.0499999999999998</v>
          </cell>
          <cell r="AA212">
            <v>3.8199703440857322E-18</v>
          </cell>
          <cell r="AC212">
            <v>4.8979400086720375</v>
          </cell>
          <cell r="AD212">
            <v>9.2179400086720378</v>
          </cell>
          <cell r="AE212">
            <v>17.417940008672041</v>
          </cell>
        </row>
        <row r="213">
          <cell r="P213">
            <v>2.06</v>
          </cell>
          <cell r="AA213">
            <v>3.9999999999999934E-18</v>
          </cell>
          <cell r="AC213">
            <v>4.8979400086720375</v>
          </cell>
          <cell r="AD213">
            <v>9.207940008672038</v>
          </cell>
          <cell r="AE213">
            <v>17.397940008672037</v>
          </cell>
        </row>
        <row r="214">
          <cell r="P214">
            <v>2.0699999999999998</v>
          </cell>
          <cell r="AA214">
            <v>4.1885141922035828E-18</v>
          </cell>
          <cell r="AC214">
            <v>4.8979400086720375</v>
          </cell>
          <cell r="AD214">
            <v>9.1979400086720382</v>
          </cell>
          <cell r="AE214">
            <v>17.377940008672038</v>
          </cell>
        </row>
        <row r="215">
          <cell r="P215">
            <v>2.08</v>
          </cell>
          <cell r="AA215">
            <v>4.3859127845727315E-18</v>
          </cell>
          <cell r="AC215">
            <v>4.8979400086720375</v>
          </cell>
          <cell r="AD215">
            <v>9.1879400086720384</v>
          </cell>
          <cell r="AE215">
            <v>17.357940008672038</v>
          </cell>
        </row>
        <row r="216">
          <cell r="P216">
            <v>2.09</v>
          </cell>
          <cell r="AA216">
            <v>4.5926144859875203E-18</v>
          </cell>
          <cell r="AC216">
            <v>4.8979400086720375</v>
          </cell>
          <cell r="AD216">
            <v>9.1779400086720386</v>
          </cell>
          <cell r="AE216">
            <v>17.337940008672039</v>
          </cell>
        </row>
        <row r="217">
          <cell r="P217">
            <v>2.1</v>
          </cell>
          <cell r="AA217">
            <v>4.8090577384696411E-18</v>
          </cell>
          <cell r="AC217">
            <v>4.8979400086720375</v>
          </cell>
          <cell r="AD217">
            <v>9.1679400086720388</v>
          </cell>
          <cell r="AE217">
            <v>17.317940008672039</v>
          </cell>
        </row>
        <row r="218">
          <cell r="P218">
            <v>2.11</v>
          </cell>
          <cell r="AA218">
            <v>5.0357016471766568E-18</v>
          </cell>
          <cell r="AC218">
            <v>4.8979400086720375</v>
          </cell>
          <cell r="AD218">
            <v>9.1579400086720373</v>
          </cell>
          <cell r="AE218">
            <v>17.29794000867204</v>
          </cell>
        </row>
        <row r="219">
          <cell r="P219">
            <v>2.12</v>
          </cell>
          <cell r="AA219">
            <v>5.2730269542256236E-18</v>
          </cell>
          <cell r="AC219">
            <v>4.8979400086720375</v>
          </cell>
          <cell r="AD219">
            <v>9.1479400086720375</v>
          </cell>
          <cell r="AE219">
            <v>17.277940008672036</v>
          </cell>
        </row>
        <row r="220">
          <cell r="P220">
            <v>2.13</v>
          </cell>
          <cell r="AA220">
            <v>5.5215370584115253E-18</v>
          </cell>
          <cell r="AC220">
            <v>4.8979400086720375</v>
          </cell>
          <cell r="AD220">
            <v>9.1379400086720377</v>
          </cell>
          <cell r="AE220">
            <v>17.25794000867204</v>
          </cell>
        </row>
        <row r="221">
          <cell r="P221">
            <v>2.14</v>
          </cell>
          <cell r="AA221">
            <v>5.7817590829837032E-18</v>
          </cell>
          <cell r="AC221">
            <v>4.8979400086720375</v>
          </cell>
          <cell r="AD221">
            <v>9.1279400086720379</v>
          </cell>
          <cell r="AE221">
            <v>17.237940008672037</v>
          </cell>
        </row>
        <row r="222">
          <cell r="P222">
            <v>2.15</v>
          </cell>
          <cell r="AA222">
            <v>6.0542449937448138E-18</v>
          </cell>
          <cell r="AC222">
            <v>4.8979400086720375</v>
          </cell>
          <cell r="AD222">
            <v>9.1179400086720381</v>
          </cell>
          <cell r="AE222">
            <v>17.217940008672038</v>
          </cell>
        </row>
        <row r="223">
          <cell r="P223">
            <v>2.16</v>
          </cell>
          <cell r="AA223">
            <v>6.3395727698444443E-18</v>
          </cell>
          <cell r="AC223">
            <v>4.8979400086720375</v>
          </cell>
          <cell r="AD223">
            <v>9.1079400086720383</v>
          </cell>
          <cell r="AE223">
            <v>17.197940008672038</v>
          </cell>
        </row>
        <row r="224">
          <cell r="P224">
            <v>2.17</v>
          </cell>
          <cell r="AA224">
            <v>6.6383476297502311E-18</v>
          </cell>
          <cell r="AC224">
            <v>4.8979400086720375</v>
          </cell>
          <cell r="AD224">
            <v>9.0979400086720386</v>
          </cell>
          <cell r="AE224">
            <v>17.177940008672039</v>
          </cell>
        </row>
        <row r="225">
          <cell r="P225">
            <v>2.1800000000000002</v>
          </cell>
          <cell r="AA225">
            <v>6.9512033149974894E-18</v>
          </cell>
          <cell r="AC225">
            <v>4.8979400086720375</v>
          </cell>
          <cell r="AD225">
            <v>9.0879400086720388</v>
          </cell>
          <cell r="AE225">
            <v>17.157940008672039</v>
          </cell>
        </row>
        <row r="226">
          <cell r="P226">
            <v>2.19</v>
          </cell>
          <cell r="AA226">
            <v>7.2788034344399172E-18</v>
          </cell>
          <cell r="AC226">
            <v>4.8979400086720375</v>
          </cell>
          <cell r="AD226">
            <v>9.077940008672039</v>
          </cell>
          <cell r="AE226">
            <v>17.137940008672039</v>
          </cell>
        </row>
        <row r="227">
          <cell r="P227">
            <v>2.2000000000000002</v>
          </cell>
          <cell r="AA227">
            <v>7.6218428718529845E-18</v>
          </cell>
          <cell r="AC227">
            <v>4.8979400086720375</v>
          </cell>
          <cell r="AD227">
            <v>9.0679400086720374</v>
          </cell>
          <cell r="AE227">
            <v>17.117940008672036</v>
          </cell>
        </row>
        <row r="228">
          <cell r="P228">
            <v>2.21</v>
          </cell>
          <cell r="AA228">
            <v>7.9810492598755004E-18</v>
          </cell>
          <cell r="AC228">
            <v>4.8979400086720375</v>
          </cell>
          <cell r="AD228">
            <v>9.0579400086720376</v>
          </cell>
          <cell r="AE228">
            <v>17.09794000867204</v>
          </cell>
        </row>
        <row r="229">
          <cell r="P229">
            <v>2.2200000000000002</v>
          </cell>
          <cell r="AA229">
            <v>8.3571845234161492E-18</v>
          </cell>
          <cell r="AC229">
            <v>4.8979400086720375</v>
          </cell>
          <cell r="AD229">
            <v>9.0479400086720378</v>
          </cell>
          <cell r="AE229">
            <v>17.077940008672037</v>
          </cell>
        </row>
        <row r="230">
          <cell r="P230">
            <v>2.23</v>
          </cell>
          <cell r="AA230">
            <v>8.7510464957981851E-18</v>
          </cell>
          <cell r="AC230">
            <v>4.8979400086720375</v>
          </cell>
          <cell r="AD230">
            <v>9.0379400086720381</v>
          </cell>
          <cell r="AE230">
            <v>17.057940008672038</v>
          </cell>
        </row>
        <row r="231">
          <cell r="P231">
            <v>2.2400000000000002</v>
          </cell>
          <cell r="AA231">
            <v>9.1634706110710781E-18</v>
          </cell>
          <cell r="AC231">
            <v>4.8979400086720375</v>
          </cell>
          <cell r="AD231">
            <v>9.0279400086720383</v>
          </cell>
          <cell r="AE231">
            <v>17.037940008672038</v>
          </cell>
        </row>
        <row r="232">
          <cell r="P232">
            <v>2.25</v>
          </cell>
          <cell r="AA232">
            <v>9.5953316760779473E-18</v>
          </cell>
          <cell r="AC232">
            <v>4.8979400086720375</v>
          </cell>
          <cell r="AD232">
            <v>9.0179400086720385</v>
          </cell>
          <cell r="AE232">
            <v>17.017940008672038</v>
          </cell>
        </row>
        <row r="233">
          <cell r="P233">
            <v>2.2599999999999998</v>
          </cell>
          <cell r="AA233">
            <v>1.0047545726038282E-17</v>
          </cell>
          <cell r="AC233">
            <v>4.8979400086720375</v>
          </cell>
          <cell r="AD233">
            <v>9.0079400086720387</v>
          </cell>
          <cell r="AE233">
            <v>16.997940008672039</v>
          </cell>
        </row>
        <row r="234">
          <cell r="P234">
            <v>2.27</v>
          </cell>
          <cell r="AA234">
            <v>1.0521071967581507E-17</v>
          </cell>
          <cell r="AC234">
            <v>4.8979400086720375</v>
          </cell>
          <cell r="AD234">
            <v>8.9979400086720371</v>
          </cell>
          <cell r="AE234">
            <v>16.977940008672039</v>
          </cell>
        </row>
        <row r="235">
          <cell r="P235">
            <v>2.2799999999999998</v>
          </cell>
          <cell r="AA235">
            <v>1.1016914813352643E-17</v>
          </cell>
          <cell r="AC235">
            <v>4.8979400086720375</v>
          </cell>
          <cell r="AD235">
            <v>8.9879400086720374</v>
          </cell>
          <cell r="AE235">
            <v>16.95794000867204</v>
          </cell>
        </row>
        <row r="236">
          <cell r="P236">
            <v>2.29</v>
          </cell>
          <cell r="AA236">
            <v>1.1536126012506395E-17</v>
          </cell>
          <cell r="AC236">
            <v>4.8979400086720375</v>
          </cell>
          <cell r="AD236">
            <v>8.9779400086720376</v>
          </cell>
          <cell r="AE236">
            <v>16.93794000867204</v>
          </cell>
        </row>
        <row r="237">
          <cell r="P237">
            <v>2.2999999999999998</v>
          </cell>
          <cell r="AA237">
            <v>1.2079806881608036E-17</v>
          </cell>
          <cell r="AC237">
            <v>4.8979400086720375</v>
          </cell>
          <cell r="AD237">
            <v>8.9679400086720378</v>
          </cell>
          <cell r="AE237">
            <v>16.917940008672037</v>
          </cell>
        </row>
        <row r="238">
          <cell r="P238">
            <v>2.31</v>
          </cell>
          <cell r="AA238">
            <v>1.2649110640673506E-17</v>
          </cell>
          <cell r="AC238">
            <v>4.8979400086720375</v>
          </cell>
          <cell r="AD238">
            <v>8.957940008672038</v>
          </cell>
          <cell r="AE238">
            <v>16.897940008672037</v>
          </cell>
        </row>
        <row r="239">
          <cell r="P239">
            <v>2.3199999999999998</v>
          </cell>
          <cell r="AA239">
            <v>1.3245244859303603E-17</v>
          </cell>
          <cell r="AC239">
            <v>4.8979400086720375</v>
          </cell>
          <cell r="AD239">
            <v>8.9479400086720382</v>
          </cell>
          <cell r="AE239">
            <v>16.877940008672038</v>
          </cell>
        </row>
        <row r="240">
          <cell r="P240">
            <v>2.33</v>
          </cell>
          <cell r="AA240">
            <v>1.3869474018101251E-17</v>
          </cell>
          <cell r="AC240">
            <v>4.8979400086720375</v>
          </cell>
          <cell r="AD240">
            <v>8.9379400086720384</v>
          </cell>
          <cell r="AE240">
            <v>16.857940008672038</v>
          </cell>
        </row>
        <row r="241">
          <cell r="P241">
            <v>2.34</v>
          </cell>
          <cell r="AA241">
            <v>1.4523122190804007E-17</v>
          </cell>
          <cell r="AC241">
            <v>4.8979400086720375</v>
          </cell>
          <cell r="AD241">
            <v>8.9279400086720386</v>
          </cell>
          <cell r="AE241">
            <v>16.837940008672039</v>
          </cell>
        </row>
        <row r="242">
          <cell r="P242">
            <v>2.35</v>
          </cell>
          <cell r="AA242">
            <v>1.5207575852822426E-17</v>
          </cell>
          <cell r="AC242">
            <v>4.8979400086720375</v>
          </cell>
          <cell r="AD242">
            <v>8.9179400086720371</v>
          </cell>
          <cell r="AE242">
            <v>16.817940008672039</v>
          </cell>
        </row>
        <row r="243">
          <cell r="P243">
            <v>2.36</v>
          </cell>
          <cell r="AA243">
            <v>1.5924286822139864E-17</v>
          </cell>
          <cell r="AC243">
            <v>4.8979400086720375</v>
          </cell>
          <cell r="AD243">
            <v>8.9079400086720373</v>
          </cell>
          <cell r="AE243">
            <v>16.79794000867204</v>
          </cell>
        </row>
        <row r="244">
          <cell r="P244">
            <v>2.37</v>
          </cell>
          <cell r="AA244">
            <v>1.6674775338813378E-17</v>
          </cell>
          <cell r="AC244">
            <v>4.8979400086720375</v>
          </cell>
          <cell r="AD244">
            <v>8.8979400086720375</v>
          </cell>
          <cell r="AE244">
            <v>16.77794000867204</v>
          </cell>
        </row>
        <row r="245">
          <cell r="P245">
            <v>2.38</v>
          </cell>
          <cell r="AA245">
            <v>1.7460633289606599E-17</v>
          </cell>
          <cell r="AC245">
            <v>4.8979400086720375</v>
          </cell>
          <cell r="AD245">
            <v>8.8879400086720377</v>
          </cell>
          <cell r="AE245">
            <v>16.757940008672037</v>
          </cell>
        </row>
        <row r="246">
          <cell r="P246">
            <v>2.39</v>
          </cell>
          <cell r="AA246">
            <v>1.8283527584594992E-17</v>
          </cell>
          <cell r="AC246">
            <v>4.8979400086720375</v>
          </cell>
          <cell r="AD246">
            <v>8.8779400086720379</v>
          </cell>
          <cell r="AE246">
            <v>16.737940008672037</v>
          </cell>
        </row>
        <row r="247">
          <cell r="P247">
            <v>2.4</v>
          </cell>
          <cell r="AA247">
            <v>1.9145203692905485E-17</v>
          </cell>
          <cell r="AC247">
            <v>4.8979400086720375</v>
          </cell>
          <cell r="AD247">
            <v>8.8679400086720381</v>
          </cell>
          <cell r="AE247">
            <v>16.717940008672038</v>
          </cell>
        </row>
        <row r="248">
          <cell r="P248">
            <v>2.41</v>
          </cell>
          <cell r="AA248">
            <v>2.0047489345090871E-17</v>
          </cell>
          <cell r="AC248">
            <v>4.8979400086720375</v>
          </cell>
          <cell r="AD248">
            <v>8.8579400086720383</v>
          </cell>
          <cell r="AE248">
            <v>16.697940008672038</v>
          </cell>
        </row>
        <row r="249">
          <cell r="P249">
            <v>2.42</v>
          </cell>
          <cell r="AA249">
            <v>2.0992298409990839E-17</v>
          </cell>
          <cell r="AC249">
            <v>4.8979400086720375</v>
          </cell>
          <cell r="AD249">
            <v>8.8479400086720386</v>
          </cell>
          <cell r="AE249">
            <v>16.677940008672039</v>
          </cell>
        </row>
        <row r="250">
          <cell r="P250">
            <v>2.4300000000000002</v>
          </cell>
          <cell r="AA250">
            <v>2.1981634954304958E-17</v>
          </cell>
          <cell r="AC250">
            <v>4.8979400086720375</v>
          </cell>
          <cell r="AD250">
            <v>8.837940008672037</v>
          </cell>
          <cell r="AE250">
            <v>16.657940008672039</v>
          </cell>
        </row>
        <row r="251">
          <cell r="P251">
            <v>2.44</v>
          </cell>
          <cell r="AA251">
            <v>2.3017597493486237E-17</v>
          </cell>
          <cell r="AC251">
            <v>4.8979400086720375</v>
          </cell>
          <cell r="AD251">
            <v>8.8279400086720372</v>
          </cell>
          <cell r="AE251">
            <v>16.637940008672039</v>
          </cell>
        </row>
        <row r="252">
          <cell r="P252">
            <v>2.4500000000000002</v>
          </cell>
          <cell r="AA252">
            <v>2.4102383442974265E-17</v>
          </cell>
          <cell r="AC252">
            <v>4.8979400086720375</v>
          </cell>
          <cell r="AD252">
            <v>8.8179400086720374</v>
          </cell>
          <cell r="AE252">
            <v>16.61794000867204</v>
          </cell>
        </row>
        <row r="253">
          <cell r="P253">
            <v>2.46</v>
          </cell>
          <cell r="AA253">
            <v>2.5238293779207674E-17</v>
          </cell>
          <cell r="AC253">
            <v>4.8979400086720375</v>
          </cell>
          <cell r="AD253">
            <v>8.8079400086720376</v>
          </cell>
          <cell r="AE253">
            <v>16.59794000867204</v>
          </cell>
        </row>
        <row r="254">
          <cell r="P254">
            <v>2.4700000000000002</v>
          </cell>
          <cell r="AA254">
            <v>2.6427737920303823E-17</v>
          </cell>
          <cell r="AC254">
            <v>4.8979400086720375</v>
          </cell>
          <cell r="AD254">
            <v>8.7979400086720378</v>
          </cell>
          <cell r="AE254">
            <v>16.577940008672037</v>
          </cell>
        </row>
        <row r="255">
          <cell r="P255">
            <v>2.48</v>
          </cell>
          <cell r="AA255">
            <v>2.7673238836757385E-17</v>
          </cell>
          <cell r="AC255">
            <v>4.8979400086720375</v>
          </cell>
          <cell r="AD255">
            <v>8.7879400086720381</v>
          </cell>
          <cell r="AE255">
            <v>16.557940008672038</v>
          </cell>
        </row>
        <row r="256">
          <cell r="P256">
            <v>2.4900000000000002</v>
          </cell>
          <cell r="AA256">
            <v>2.8977438402999579E-17</v>
          </cell>
          <cell r="AC256">
            <v>4.8979400086720375</v>
          </cell>
          <cell r="AD256">
            <v>8.7779400086720383</v>
          </cell>
          <cell r="AE256">
            <v>16.537940008672038</v>
          </cell>
        </row>
        <row r="257">
          <cell r="P257">
            <v>2.5</v>
          </cell>
          <cell r="AA257">
            <v>3.034310300116732E-17</v>
          </cell>
          <cell r="AC257">
            <v>4.8979400086720375</v>
          </cell>
          <cell r="AD257">
            <v>8.7679400086720385</v>
          </cell>
          <cell r="AE257">
            <v>16.517940008672038</v>
          </cell>
        </row>
        <row r="258">
          <cell r="P258">
            <v>2.5099999999999998</v>
          </cell>
          <cell r="AA258">
            <v>3.1773129388971164E-17</v>
          </cell>
          <cell r="AC258">
            <v>4.8979400086720375</v>
          </cell>
          <cell r="AD258">
            <v>8.7579400086720387</v>
          </cell>
          <cell r="AE258">
            <v>16.497940008672039</v>
          </cell>
        </row>
        <row r="259">
          <cell r="P259">
            <v>2.52</v>
          </cell>
          <cell r="AA259">
            <v>3.3270550844106802E-17</v>
          </cell>
          <cell r="AC259">
            <v>4.8979400086720375</v>
          </cell>
          <cell r="AD259">
            <v>8.7479400086720371</v>
          </cell>
          <cell r="AE259">
            <v>16.477940008672039</v>
          </cell>
        </row>
        <row r="260">
          <cell r="P260">
            <v>2.5299999999999998</v>
          </cell>
          <cell r="AA260">
            <v>3.4838543598243105E-17</v>
          </cell>
          <cell r="AC260">
            <v>4.8979400086720375</v>
          </cell>
          <cell r="AD260">
            <v>8.7379400086720391</v>
          </cell>
          <cell r="AE260">
            <v>16.45794000867204</v>
          </cell>
        </row>
        <row r="261">
          <cell r="P261">
            <v>2.54</v>
          </cell>
          <cell r="AA261">
            <v>3.6480433574236323E-17</v>
          </cell>
          <cell r="AC261">
            <v>4.8979400086720375</v>
          </cell>
          <cell r="AD261">
            <v>8.7279400086720376</v>
          </cell>
          <cell r="AE261">
            <v>16.437940008672037</v>
          </cell>
        </row>
        <row r="262">
          <cell r="P262">
            <v>2.5499999999999998</v>
          </cell>
          <cell r="AA262">
            <v>3.8199703440857368E-17</v>
          </cell>
          <cell r="AC262">
            <v>4.8979400086720375</v>
          </cell>
          <cell r="AD262">
            <v>8.7179400086720378</v>
          </cell>
          <cell r="AE262">
            <v>16.417940008672037</v>
          </cell>
        </row>
        <row r="263">
          <cell r="P263">
            <v>2.56</v>
          </cell>
          <cell r="AA263">
            <v>3.9999999999999923E-17</v>
          </cell>
          <cell r="AC263">
            <v>4.8979400086720375</v>
          </cell>
          <cell r="AD263">
            <v>8.707940008672038</v>
          </cell>
          <cell r="AE263">
            <v>16.397940008672037</v>
          </cell>
        </row>
        <row r="264">
          <cell r="P264">
            <v>2.57</v>
          </cell>
          <cell r="AA264">
            <v>4.1885141922035882E-17</v>
          </cell>
          <cell r="AC264">
            <v>4.8979400086720375</v>
          </cell>
          <cell r="AD264">
            <v>8.6979400086720382</v>
          </cell>
          <cell r="AE264">
            <v>16.377940008672038</v>
          </cell>
        </row>
        <row r="265">
          <cell r="P265">
            <v>2.58</v>
          </cell>
          <cell r="AA265">
            <v>4.385912784572736E-17</v>
          </cell>
          <cell r="AC265">
            <v>4.8979400086720375</v>
          </cell>
          <cell r="AD265">
            <v>8.6879400086720384</v>
          </cell>
          <cell r="AE265">
            <v>16.357940008672038</v>
          </cell>
        </row>
        <row r="266">
          <cell r="P266">
            <v>2.59</v>
          </cell>
          <cell r="AA266">
            <v>4.5926144859875179E-17</v>
          </cell>
          <cell r="AC266">
            <v>4.8979400086720375</v>
          </cell>
          <cell r="AD266">
            <v>8.6779400086720386</v>
          </cell>
          <cell r="AE266">
            <v>16.337940008672039</v>
          </cell>
        </row>
        <row r="267">
          <cell r="P267">
            <v>2.6</v>
          </cell>
          <cell r="AA267">
            <v>4.8090577384696469E-17</v>
          </cell>
          <cell r="AC267">
            <v>4.8979400086720375</v>
          </cell>
          <cell r="AD267">
            <v>8.6679400086720371</v>
          </cell>
          <cell r="AE267">
            <v>16.317940008672039</v>
          </cell>
        </row>
        <row r="268">
          <cell r="P268">
            <v>2.61</v>
          </cell>
          <cell r="AA268">
            <v>5.0357016471766545E-17</v>
          </cell>
          <cell r="AC268">
            <v>4.8979400086720375</v>
          </cell>
          <cell r="AD268">
            <v>8.6579400086720391</v>
          </cell>
          <cell r="AE268">
            <v>16.29794000867204</v>
          </cell>
        </row>
        <row r="269">
          <cell r="P269">
            <v>2.62</v>
          </cell>
          <cell r="AA269">
            <v>5.2730269542256209E-17</v>
          </cell>
          <cell r="AC269">
            <v>4.8979400086720375</v>
          </cell>
          <cell r="AD269">
            <v>8.6479400086720375</v>
          </cell>
          <cell r="AE269">
            <v>16.277940008672036</v>
          </cell>
        </row>
        <row r="270">
          <cell r="P270">
            <v>2.63</v>
          </cell>
          <cell r="AA270">
            <v>5.5215370584115313E-17</v>
          </cell>
          <cell r="AC270">
            <v>4.8979400086720375</v>
          </cell>
          <cell r="AD270">
            <v>8.6379400086720377</v>
          </cell>
          <cell r="AE270">
            <v>16.257940008672037</v>
          </cell>
        </row>
        <row r="271">
          <cell r="P271">
            <v>2.64</v>
          </cell>
          <cell r="AA271">
            <v>5.7817590829837001E-17</v>
          </cell>
          <cell r="AC271">
            <v>4.8979400086720375</v>
          </cell>
          <cell r="AD271">
            <v>8.6279400086720379</v>
          </cell>
          <cell r="AE271">
            <v>16.237940008672037</v>
          </cell>
        </row>
        <row r="272">
          <cell r="P272">
            <v>2.65</v>
          </cell>
          <cell r="AA272">
            <v>6.0542449937448208E-17</v>
          </cell>
          <cell r="AC272">
            <v>4.8979400086720375</v>
          </cell>
          <cell r="AD272">
            <v>8.6179400086720381</v>
          </cell>
          <cell r="AE272">
            <v>16.217940008672038</v>
          </cell>
        </row>
        <row r="273">
          <cell r="P273">
            <v>2.66</v>
          </cell>
          <cell r="AA273">
            <v>6.3395727698444503E-17</v>
          </cell>
          <cell r="AC273">
            <v>4.8979400086720375</v>
          </cell>
          <cell r="AD273">
            <v>8.6079400086720383</v>
          </cell>
          <cell r="AE273">
            <v>16.197940008672038</v>
          </cell>
        </row>
        <row r="274">
          <cell r="P274">
            <v>2.67</v>
          </cell>
          <cell r="AA274">
            <v>6.6383476297502254E-17</v>
          </cell>
          <cell r="AC274">
            <v>4.8979400086720375</v>
          </cell>
          <cell r="AD274">
            <v>8.5979400086720386</v>
          </cell>
          <cell r="AE274">
            <v>16.177940008672039</v>
          </cell>
        </row>
        <row r="275">
          <cell r="P275">
            <v>2.68</v>
          </cell>
          <cell r="AA275">
            <v>6.9512033149974952E-17</v>
          </cell>
          <cell r="AC275">
            <v>4.8979400086720375</v>
          </cell>
          <cell r="AD275">
            <v>8.587940008672037</v>
          </cell>
          <cell r="AE275">
            <v>16.157940008672039</v>
          </cell>
        </row>
        <row r="276">
          <cell r="P276">
            <v>2.69</v>
          </cell>
          <cell r="AA276">
            <v>7.2788034344399128E-17</v>
          </cell>
          <cell r="AC276">
            <v>4.8979400086720375</v>
          </cell>
          <cell r="AD276">
            <v>8.577940008672039</v>
          </cell>
          <cell r="AE276">
            <v>16.137940008672039</v>
          </cell>
        </row>
        <row r="277">
          <cell r="P277">
            <v>2.7</v>
          </cell>
          <cell r="AA277">
            <v>7.6218428718529771E-17</v>
          </cell>
          <cell r="AC277">
            <v>4.8979400086720375</v>
          </cell>
          <cell r="AD277">
            <v>8.5679400086720374</v>
          </cell>
          <cell r="AE277">
            <v>16.11794000867204</v>
          </cell>
        </row>
        <row r="278">
          <cell r="P278">
            <v>2.71</v>
          </cell>
          <cell r="AA278">
            <v>7.9810492598755063E-17</v>
          </cell>
          <cell r="AC278">
            <v>4.8979400086720375</v>
          </cell>
          <cell r="AD278">
            <v>8.5579400086720376</v>
          </cell>
          <cell r="AE278">
            <v>16.097940008672037</v>
          </cell>
        </row>
        <row r="279">
          <cell r="P279">
            <v>2.72</v>
          </cell>
          <cell r="AA279">
            <v>8.3571845234161424E-17</v>
          </cell>
          <cell r="AC279">
            <v>4.8979400086720375</v>
          </cell>
          <cell r="AD279">
            <v>8.5479400086720378</v>
          </cell>
          <cell r="AE279">
            <v>16.077940008672037</v>
          </cell>
        </row>
        <row r="280">
          <cell r="P280">
            <v>2.73</v>
          </cell>
          <cell r="AA280">
            <v>8.7510464957981934E-17</v>
          </cell>
          <cell r="AC280">
            <v>4.8979400086720375</v>
          </cell>
          <cell r="AD280">
            <v>8.5379400086720381</v>
          </cell>
          <cell r="AE280">
            <v>16.057940008672038</v>
          </cell>
        </row>
        <row r="281">
          <cell r="P281">
            <v>2.74</v>
          </cell>
          <cell r="AA281">
            <v>9.1634706110710892E-17</v>
          </cell>
          <cell r="AC281">
            <v>4.8979400086720375</v>
          </cell>
          <cell r="AD281">
            <v>8.5279400086720383</v>
          </cell>
          <cell r="AE281">
            <v>16.037940008672038</v>
          </cell>
        </row>
        <row r="282">
          <cell r="P282">
            <v>2.75</v>
          </cell>
          <cell r="AA282">
            <v>9.5953316760779381E-17</v>
          </cell>
          <cell r="AC282">
            <v>4.8979400086720375</v>
          </cell>
          <cell r="AD282">
            <v>8.5179400086720385</v>
          </cell>
          <cell r="AE282">
            <v>16.017940008672038</v>
          </cell>
        </row>
        <row r="283">
          <cell r="P283">
            <v>2.76</v>
          </cell>
          <cell r="AA283">
            <v>1.0047545726038297E-16</v>
          </cell>
          <cell r="AC283">
            <v>4.8979400086720375</v>
          </cell>
          <cell r="AD283">
            <v>8.5079400086720387</v>
          </cell>
          <cell r="AE283">
            <v>15.997940008672039</v>
          </cell>
        </row>
        <row r="284">
          <cell r="P284">
            <v>2.77</v>
          </cell>
          <cell r="AA284">
            <v>1.0521071967581519E-16</v>
          </cell>
          <cell r="AC284">
            <v>4.8979400086720375</v>
          </cell>
          <cell r="AD284">
            <v>8.4979400086720371</v>
          </cell>
          <cell r="AE284">
            <v>15.977940008672038</v>
          </cell>
        </row>
        <row r="285">
          <cell r="P285">
            <v>2.78</v>
          </cell>
          <cell r="AA285">
            <v>1.1016914813352631E-16</v>
          </cell>
          <cell r="AC285">
            <v>4.8979400086720375</v>
          </cell>
          <cell r="AD285">
            <v>8.4879400086720391</v>
          </cell>
          <cell r="AE285">
            <v>15.95794000867204</v>
          </cell>
        </row>
        <row r="286">
          <cell r="P286">
            <v>2.79</v>
          </cell>
          <cell r="AA286">
            <v>1.1536126012506409E-16</v>
          </cell>
          <cell r="AC286">
            <v>4.8979400086720375</v>
          </cell>
          <cell r="AD286">
            <v>8.4779400086720376</v>
          </cell>
          <cell r="AE286">
            <v>15.937940008672038</v>
          </cell>
        </row>
        <row r="287">
          <cell r="P287">
            <v>2.8</v>
          </cell>
          <cell r="AA287">
            <v>1.2079806881608028E-16</v>
          </cell>
          <cell r="AC287">
            <v>4.8979400086720375</v>
          </cell>
          <cell r="AD287">
            <v>8.4679400086720378</v>
          </cell>
          <cell r="AE287">
            <v>15.917940008672039</v>
          </cell>
        </row>
        <row r="288">
          <cell r="P288">
            <v>2.81</v>
          </cell>
          <cell r="AA288">
            <v>1.2649110640673499E-16</v>
          </cell>
          <cell r="AC288">
            <v>4.8979400086720375</v>
          </cell>
          <cell r="AD288">
            <v>8.457940008672038</v>
          </cell>
          <cell r="AE288">
            <v>15.897940008672037</v>
          </cell>
        </row>
        <row r="289">
          <cell r="P289">
            <v>2.82</v>
          </cell>
          <cell r="AA289">
            <v>1.3245244859303619E-16</v>
          </cell>
          <cell r="AC289">
            <v>4.8979400086720375</v>
          </cell>
          <cell r="AD289">
            <v>8.4479400086720382</v>
          </cell>
          <cell r="AE289">
            <v>15.877940008672038</v>
          </cell>
        </row>
        <row r="290">
          <cell r="P290">
            <v>2.83</v>
          </cell>
          <cell r="AA290">
            <v>1.3869474018101242E-16</v>
          </cell>
          <cell r="AC290">
            <v>4.8979400086720375</v>
          </cell>
          <cell r="AD290">
            <v>8.4379400086720384</v>
          </cell>
          <cell r="AE290">
            <v>15.857940008672038</v>
          </cell>
        </row>
        <row r="291">
          <cell r="P291">
            <v>2.84</v>
          </cell>
          <cell r="AA291">
            <v>1.4523122190804018E-16</v>
          </cell>
          <cell r="AC291">
            <v>4.8979400086720375</v>
          </cell>
          <cell r="AD291">
            <v>8.4279400086720386</v>
          </cell>
          <cell r="AE291">
            <v>15.837940008672039</v>
          </cell>
        </row>
        <row r="292">
          <cell r="P292">
            <v>2.85</v>
          </cell>
          <cell r="AA292">
            <v>1.5207575852822435E-16</v>
          </cell>
          <cell r="AC292">
            <v>4.8979400086720375</v>
          </cell>
          <cell r="AD292">
            <v>8.4179400086720371</v>
          </cell>
          <cell r="AE292">
            <v>15.817940008672037</v>
          </cell>
        </row>
        <row r="293">
          <cell r="P293">
            <v>2.86</v>
          </cell>
          <cell r="AA293">
            <v>1.5924286822139851E-16</v>
          </cell>
          <cell r="AC293">
            <v>4.8979400086720375</v>
          </cell>
          <cell r="AD293">
            <v>8.4079400086720373</v>
          </cell>
          <cell r="AE293">
            <v>15.797940008672038</v>
          </cell>
        </row>
        <row r="294">
          <cell r="P294">
            <v>2.87</v>
          </cell>
          <cell r="AA294">
            <v>1.6674775338813398E-16</v>
          </cell>
          <cell r="AC294">
            <v>4.8979400086720375</v>
          </cell>
          <cell r="AD294">
            <v>8.3979400086720375</v>
          </cell>
          <cell r="AE294">
            <v>15.777940008672038</v>
          </cell>
        </row>
        <row r="295">
          <cell r="P295">
            <v>2.88</v>
          </cell>
          <cell r="AA295">
            <v>1.7460633289606585E-16</v>
          </cell>
          <cell r="AC295">
            <v>4.8979400086720375</v>
          </cell>
          <cell r="AD295">
            <v>8.3879400086720377</v>
          </cell>
          <cell r="AE295">
            <v>15.757940008672039</v>
          </cell>
        </row>
        <row r="296">
          <cell r="P296">
            <v>2.89</v>
          </cell>
          <cell r="AA296">
            <v>1.8283527584594973E-16</v>
          </cell>
          <cell r="AC296">
            <v>4.8979400086720375</v>
          </cell>
          <cell r="AD296">
            <v>8.3779400086720379</v>
          </cell>
          <cell r="AE296">
            <v>15.737940008672039</v>
          </cell>
        </row>
        <row r="297">
          <cell r="P297">
            <v>2.9</v>
          </cell>
          <cell r="AA297">
            <v>1.9145203692905508E-16</v>
          </cell>
          <cell r="AC297">
            <v>4.8979400086720375</v>
          </cell>
          <cell r="AD297">
            <v>8.3679400086720381</v>
          </cell>
          <cell r="AE297">
            <v>15.717940008672038</v>
          </cell>
        </row>
        <row r="298">
          <cell r="P298">
            <v>2.91</v>
          </cell>
          <cell r="AA298">
            <v>2.0047489345090855E-16</v>
          </cell>
          <cell r="AC298">
            <v>4.8979400086720375</v>
          </cell>
          <cell r="AD298">
            <v>8.3579400086720383</v>
          </cell>
          <cell r="AE298">
            <v>15.697940008672038</v>
          </cell>
        </row>
        <row r="299">
          <cell r="P299">
            <v>2.92</v>
          </cell>
          <cell r="AA299">
            <v>2.0992298409990857E-16</v>
          </cell>
          <cell r="AC299">
            <v>4.8979400086720375</v>
          </cell>
          <cell r="AD299">
            <v>8.3479400086720386</v>
          </cell>
          <cell r="AE299">
            <v>15.677940008672039</v>
          </cell>
        </row>
        <row r="300">
          <cell r="P300">
            <v>2.93</v>
          </cell>
          <cell r="AA300">
            <v>2.1981634954304974E-16</v>
          </cell>
          <cell r="AC300">
            <v>4.8979400086720375</v>
          </cell>
          <cell r="AD300">
            <v>8.337940008672037</v>
          </cell>
          <cell r="AE300">
            <v>15.657940008672037</v>
          </cell>
        </row>
        <row r="301">
          <cell r="P301">
            <v>2.94</v>
          </cell>
          <cell r="AA301">
            <v>2.3017597493486219E-16</v>
          </cell>
          <cell r="AC301">
            <v>4.8979400086720375</v>
          </cell>
          <cell r="AD301">
            <v>8.327940008672039</v>
          </cell>
          <cell r="AE301">
            <v>15.637940008672039</v>
          </cell>
        </row>
        <row r="302">
          <cell r="P302">
            <v>2.95</v>
          </cell>
          <cell r="AA302">
            <v>2.4102383442974292E-16</v>
          </cell>
          <cell r="AC302">
            <v>4.8979400086720375</v>
          </cell>
          <cell r="AD302">
            <v>8.3179400086720374</v>
          </cell>
          <cell r="AE302">
            <v>15.617940008672038</v>
          </cell>
        </row>
        <row r="303">
          <cell r="P303">
            <v>2.96</v>
          </cell>
          <cell r="AA303">
            <v>2.5238293779207652E-16</v>
          </cell>
          <cell r="AC303">
            <v>4.8979400086720375</v>
          </cell>
          <cell r="AD303">
            <v>8.3079400086720376</v>
          </cell>
          <cell r="AE303">
            <v>15.597940008672039</v>
          </cell>
        </row>
        <row r="304">
          <cell r="P304">
            <v>2.97</v>
          </cell>
          <cell r="AA304">
            <v>2.6427737920303814E-16</v>
          </cell>
          <cell r="AC304">
            <v>4.8979400086720375</v>
          </cell>
          <cell r="AD304">
            <v>8.2979400086720378</v>
          </cell>
          <cell r="AE304">
            <v>15.577940008672037</v>
          </cell>
        </row>
        <row r="305">
          <cell r="P305">
            <v>2.98</v>
          </cell>
          <cell r="AA305">
            <v>2.7673238836757421E-16</v>
          </cell>
          <cell r="AC305">
            <v>4.8979400086720375</v>
          </cell>
          <cell r="AD305">
            <v>8.2879400086720381</v>
          </cell>
          <cell r="AE305">
            <v>15.557940008672038</v>
          </cell>
        </row>
        <row r="306">
          <cell r="P306">
            <v>2.99</v>
          </cell>
          <cell r="AA306">
            <v>2.8977438402999565E-16</v>
          </cell>
          <cell r="AC306">
            <v>4.8979400086720375</v>
          </cell>
          <cell r="AD306">
            <v>8.2779400086720383</v>
          </cell>
          <cell r="AE306">
            <v>15.537940008672038</v>
          </cell>
        </row>
        <row r="307">
          <cell r="P307">
            <v>3</v>
          </cell>
          <cell r="AA307">
            <v>3.0343103001167257E-16</v>
          </cell>
          <cell r="AC307">
            <v>4.8979400086720375</v>
          </cell>
          <cell r="AD307">
            <v>8.2679400086720385</v>
          </cell>
          <cell r="AE307">
            <v>15.517940008672038</v>
          </cell>
        </row>
        <row r="308">
          <cell r="P308">
            <v>3.01</v>
          </cell>
          <cell r="AA308">
            <v>3.1773129388971195E-16</v>
          </cell>
          <cell r="AC308">
            <v>4.8979400086720375</v>
          </cell>
          <cell r="AD308">
            <v>8.2579400086720387</v>
          </cell>
          <cell r="AE308">
            <v>15.497940008672039</v>
          </cell>
        </row>
        <row r="309">
          <cell r="P309">
            <v>3.02</v>
          </cell>
          <cell r="AA309">
            <v>3.3270550844106773E-16</v>
          </cell>
          <cell r="AC309">
            <v>4.8979400086720375</v>
          </cell>
          <cell r="AD309">
            <v>8.2479400086720371</v>
          </cell>
          <cell r="AE309">
            <v>15.477940008672039</v>
          </cell>
        </row>
        <row r="310">
          <cell r="P310">
            <v>3.03</v>
          </cell>
          <cell r="AA310">
            <v>3.483854359824316E-16</v>
          </cell>
          <cell r="AC310">
            <v>4.8979400086720375</v>
          </cell>
          <cell r="AD310">
            <v>8.2379400086720374</v>
          </cell>
          <cell r="AE310">
            <v>15.457940008672038</v>
          </cell>
        </row>
        <row r="311">
          <cell r="P311">
            <v>3.04</v>
          </cell>
          <cell r="AA311">
            <v>3.6480433574236366E-16</v>
          </cell>
          <cell r="AC311">
            <v>4.8979400086720375</v>
          </cell>
          <cell r="AD311">
            <v>8.2279400086720376</v>
          </cell>
          <cell r="AE311">
            <v>15.437940008672038</v>
          </cell>
        </row>
        <row r="312">
          <cell r="P312">
            <v>3.05</v>
          </cell>
          <cell r="AA312">
            <v>3.8199703440857341E-16</v>
          </cell>
          <cell r="AC312">
            <v>4.8979400086720375</v>
          </cell>
          <cell r="AD312">
            <v>8.2179400086720378</v>
          </cell>
          <cell r="AE312">
            <v>15.417940008672039</v>
          </cell>
        </row>
        <row r="313">
          <cell r="P313">
            <v>3.06</v>
          </cell>
          <cell r="AA313">
            <v>3.999999999999996E-16</v>
          </cell>
          <cell r="AC313">
            <v>4.8979400086720375</v>
          </cell>
          <cell r="AD313">
            <v>8.207940008672038</v>
          </cell>
          <cell r="AE313">
            <v>15.397940008672037</v>
          </cell>
        </row>
        <row r="314">
          <cell r="P314">
            <v>3.07</v>
          </cell>
          <cell r="AA314">
            <v>4.1885141922035854E-16</v>
          </cell>
          <cell r="AC314">
            <v>4.8979400086720375</v>
          </cell>
          <cell r="AD314">
            <v>8.1979400086720382</v>
          </cell>
          <cell r="AE314">
            <v>15.37794000867204</v>
          </cell>
        </row>
        <row r="315">
          <cell r="P315">
            <v>3.08</v>
          </cell>
          <cell r="AA315">
            <v>4.3859127845727345E-16</v>
          </cell>
          <cell r="AC315">
            <v>4.8979400086720375</v>
          </cell>
          <cell r="AD315">
            <v>8.1879400086720384</v>
          </cell>
          <cell r="AE315">
            <v>15.357940008672038</v>
          </cell>
        </row>
        <row r="316">
          <cell r="P316">
            <v>3.09</v>
          </cell>
          <cell r="AA316">
            <v>4.5926144859875232E-16</v>
          </cell>
          <cell r="AC316">
            <v>4.8979400086720375</v>
          </cell>
          <cell r="AD316">
            <v>8.1779400086720386</v>
          </cell>
          <cell r="AE316">
            <v>15.337940008672039</v>
          </cell>
        </row>
        <row r="317">
          <cell r="P317">
            <v>3.1</v>
          </cell>
          <cell r="AA317">
            <v>4.8090577384696435E-16</v>
          </cell>
          <cell r="AC317">
            <v>4.8979400086720375</v>
          </cell>
          <cell r="AD317">
            <v>8.1679400086720388</v>
          </cell>
          <cell r="AE317">
            <v>15.317940008672039</v>
          </cell>
        </row>
        <row r="318">
          <cell r="P318">
            <v>3.11</v>
          </cell>
          <cell r="AA318">
            <v>5.0357016471766608E-16</v>
          </cell>
          <cell r="AC318">
            <v>4.8979400086720375</v>
          </cell>
          <cell r="AD318">
            <v>8.1579400086720373</v>
          </cell>
          <cell r="AE318">
            <v>15.297940008672038</v>
          </cell>
        </row>
        <row r="319">
          <cell r="P319">
            <v>3.12</v>
          </cell>
          <cell r="AA319">
            <v>5.2730269542256273E-16</v>
          </cell>
          <cell r="AC319">
            <v>4.8979400086720375</v>
          </cell>
          <cell r="AD319">
            <v>8.1479400086720375</v>
          </cell>
          <cell r="AE319">
            <v>15.277940008672038</v>
          </cell>
        </row>
        <row r="320">
          <cell r="P320">
            <v>3.13</v>
          </cell>
          <cell r="AA320">
            <v>5.5215370584115255E-16</v>
          </cell>
          <cell r="AC320">
            <v>4.8979400086720375</v>
          </cell>
          <cell r="AD320">
            <v>8.1379400086720377</v>
          </cell>
          <cell r="AE320">
            <v>15.257940008672039</v>
          </cell>
        </row>
        <row r="321">
          <cell r="P321">
            <v>3.14</v>
          </cell>
          <cell r="AA321">
            <v>5.7817590829837063E-16</v>
          </cell>
          <cell r="AC321">
            <v>4.8979400086720375</v>
          </cell>
          <cell r="AD321">
            <v>8.1279400086720379</v>
          </cell>
          <cell r="AE321">
            <v>15.237940008672037</v>
          </cell>
        </row>
        <row r="322">
          <cell r="P322">
            <v>3.15</v>
          </cell>
          <cell r="AA322">
            <v>6.0542449937448158E-16</v>
          </cell>
          <cell r="AC322">
            <v>4.8979400086720375</v>
          </cell>
          <cell r="AD322">
            <v>8.1179400086720381</v>
          </cell>
          <cell r="AE322">
            <v>15.21794000867204</v>
          </cell>
        </row>
        <row r="323">
          <cell r="P323">
            <v>3.16</v>
          </cell>
          <cell r="AA323">
            <v>6.3395727698444483E-16</v>
          </cell>
          <cell r="AC323">
            <v>4.8979400086720375</v>
          </cell>
          <cell r="AD323">
            <v>8.1079400086720383</v>
          </cell>
          <cell r="AE323">
            <v>15.197940008672038</v>
          </cell>
        </row>
        <row r="324">
          <cell r="P324">
            <v>3.17</v>
          </cell>
          <cell r="AA324">
            <v>6.6383476297502335E-16</v>
          </cell>
          <cell r="AC324">
            <v>4.8979400086720375</v>
          </cell>
          <cell r="AD324">
            <v>8.0979400086720386</v>
          </cell>
          <cell r="AE324">
            <v>15.177940008672039</v>
          </cell>
        </row>
        <row r="325">
          <cell r="P325">
            <v>3.18</v>
          </cell>
          <cell r="AA325">
            <v>6.951203314997492E-16</v>
          </cell>
          <cell r="AC325">
            <v>4.8979400086720375</v>
          </cell>
          <cell r="AD325">
            <v>8.0879400086720388</v>
          </cell>
          <cell r="AE325">
            <v>15.157940008672039</v>
          </cell>
        </row>
        <row r="326">
          <cell r="P326">
            <v>3.19</v>
          </cell>
          <cell r="AA326">
            <v>7.2788034344399202E-16</v>
          </cell>
          <cell r="AC326">
            <v>4.8979400086720375</v>
          </cell>
          <cell r="AD326">
            <v>8.0779400086720372</v>
          </cell>
          <cell r="AE326">
            <v>15.137940008672038</v>
          </cell>
        </row>
        <row r="327">
          <cell r="P327">
            <v>3.2</v>
          </cell>
          <cell r="AA327">
            <v>7.6218428718529854E-16</v>
          </cell>
          <cell r="AC327">
            <v>4.8979400086720375</v>
          </cell>
          <cell r="AD327">
            <v>8.0679400086720374</v>
          </cell>
          <cell r="AE327">
            <v>15.117940008672038</v>
          </cell>
        </row>
        <row r="328">
          <cell r="P328">
            <v>3.21</v>
          </cell>
          <cell r="AA328">
            <v>7.9810492598755031E-16</v>
          </cell>
          <cell r="AC328">
            <v>4.8979400086720375</v>
          </cell>
          <cell r="AD328">
            <v>8.0579400086720376</v>
          </cell>
          <cell r="AE328">
            <v>15.097940008672039</v>
          </cell>
        </row>
        <row r="329">
          <cell r="P329">
            <v>3.22</v>
          </cell>
          <cell r="AA329">
            <v>8.3571845234161525E-16</v>
          </cell>
          <cell r="AC329">
            <v>4.8979400086720375</v>
          </cell>
          <cell r="AD329">
            <v>8.0479400086720378</v>
          </cell>
          <cell r="AE329">
            <v>15.077940008672037</v>
          </cell>
        </row>
        <row r="330">
          <cell r="P330">
            <v>3.23</v>
          </cell>
          <cell r="AA330">
            <v>8.7510464957981887E-16</v>
          </cell>
          <cell r="AC330">
            <v>4.8979400086720375</v>
          </cell>
          <cell r="AD330">
            <v>8.0379400086720381</v>
          </cell>
          <cell r="AE330">
            <v>15.057940008672039</v>
          </cell>
        </row>
        <row r="331">
          <cell r="P331">
            <v>3.24</v>
          </cell>
          <cell r="AA331">
            <v>9.1634706110710842E-16</v>
          </cell>
          <cell r="AC331">
            <v>4.8979400086720375</v>
          </cell>
          <cell r="AD331">
            <v>8.0279400086720383</v>
          </cell>
          <cell r="AE331">
            <v>15.037940008672038</v>
          </cell>
        </row>
        <row r="332">
          <cell r="P332">
            <v>3.25</v>
          </cell>
          <cell r="AA332">
            <v>9.5953316760779514E-16</v>
          </cell>
          <cell r="AC332">
            <v>4.8979400086720375</v>
          </cell>
          <cell r="AD332">
            <v>8.0179400086720385</v>
          </cell>
          <cell r="AE332">
            <v>15.017940008672038</v>
          </cell>
        </row>
        <row r="333">
          <cell r="P333">
            <v>3.26</v>
          </cell>
          <cell r="AA333">
            <v>1.0047545726038285E-15</v>
          </cell>
          <cell r="AC333">
            <v>4.8979400086720375</v>
          </cell>
          <cell r="AD333">
            <v>8.0079400086720387</v>
          </cell>
          <cell r="AE333">
            <v>14.997940008672039</v>
          </cell>
        </row>
        <row r="334">
          <cell r="P334">
            <v>3.27</v>
          </cell>
          <cell r="AA334">
            <v>1.0521071967581508E-15</v>
          </cell>
          <cell r="AC334">
            <v>4.8979400086720375</v>
          </cell>
          <cell r="AD334">
            <v>7.997940008672038</v>
          </cell>
          <cell r="AE334">
            <v>14.977940008672038</v>
          </cell>
        </row>
        <row r="335">
          <cell r="P335">
            <v>3.28</v>
          </cell>
          <cell r="AA335">
            <v>1.1016914813352645E-15</v>
          </cell>
          <cell r="AC335">
            <v>4.8979400086720375</v>
          </cell>
          <cell r="AD335">
            <v>7.9879400086720382</v>
          </cell>
          <cell r="AE335">
            <v>14.957940008672038</v>
          </cell>
        </row>
        <row r="336">
          <cell r="P336">
            <v>3.29</v>
          </cell>
          <cell r="AA336">
            <v>1.1536126012506401E-15</v>
          </cell>
          <cell r="AC336">
            <v>4.8979400086720375</v>
          </cell>
          <cell r="AD336">
            <v>7.9779400086720376</v>
          </cell>
          <cell r="AE336">
            <v>14.937940008672038</v>
          </cell>
        </row>
        <row r="337">
          <cell r="P337">
            <v>3.3</v>
          </cell>
          <cell r="AA337">
            <v>1.2079806881608038E-15</v>
          </cell>
          <cell r="AC337">
            <v>4.8979400086720375</v>
          </cell>
          <cell r="AD337">
            <v>7.9679400086720378</v>
          </cell>
          <cell r="AE337">
            <v>14.917940008672039</v>
          </cell>
        </row>
        <row r="338">
          <cell r="P338">
            <v>3.31</v>
          </cell>
          <cell r="AA338">
            <v>1.2649110640673507E-15</v>
          </cell>
          <cell r="AC338">
            <v>4.8979400086720375</v>
          </cell>
          <cell r="AD338">
            <v>7.957940008672038</v>
          </cell>
          <cell r="AE338">
            <v>14.897940008672037</v>
          </cell>
        </row>
        <row r="339">
          <cell r="P339">
            <v>3.32</v>
          </cell>
          <cell r="AA339">
            <v>1.3245244859303609E-15</v>
          </cell>
          <cell r="AC339">
            <v>4.8979400086720375</v>
          </cell>
          <cell r="AD339">
            <v>7.9479400086720382</v>
          </cell>
          <cell r="AE339">
            <v>14.877940008672038</v>
          </cell>
        </row>
        <row r="340">
          <cell r="P340">
            <v>3.33</v>
          </cell>
          <cell r="AA340">
            <v>1.3869474018101254E-15</v>
          </cell>
          <cell r="AC340">
            <v>4.8979400086720375</v>
          </cell>
          <cell r="AD340">
            <v>7.9379400086720375</v>
          </cell>
          <cell r="AE340">
            <v>14.857940008672038</v>
          </cell>
        </row>
        <row r="341">
          <cell r="P341">
            <v>3.34</v>
          </cell>
          <cell r="AA341">
            <v>1.4523122190804015E-15</v>
          </cell>
          <cell r="AC341">
            <v>4.8979400086720375</v>
          </cell>
          <cell r="AD341">
            <v>7.9279400086720386</v>
          </cell>
          <cell r="AE341">
            <v>14.837940008672039</v>
          </cell>
        </row>
        <row r="342">
          <cell r="P342">
            <v>3.35</v>
          </cell>
          <cell r="AA342">
            <v>1.5207575852822431E-15</v>
          </cell>
          <cell r="AC342">
            <v>4.8979400086720375</v>
          </cell>
          <cell r="AD342">
            <v>7.917940008672038</v>
          </cell>
          <cell r="AE342">
            <v>14.817940008672037</v>
          </cell>
        </row>
        <row r="343">
          <cell r="P343">
            <v>3.36</v>
          </cell>
          <cell r="AA343">
            <v>1.5924286822139868E-15</v>
          </cell>
          <cell r="AC343">
            <v>4.8979400086720375</v>
          </cell>
          <cell r="AD343">
            <v>7.9079400086720382</v>
          </cell>
          <cell r="AE343">
            <v>14.797940008672038</v>
          </cell>
        </row>
        <row r="344">
          <cell r="P344">
            <v>3.37</v>
          </cell>
          <cell r="AA344">
            <v>1.6674775338813389E-15</v>
          </cell>
          <cell r="AC344">
            <v>4.8979400086720375</v>
          </cell>
          <cell r="AD344">
            <v>7.8979400086720384</v>
          </cell>
          <cell r="AE344">
            <v>14.777940008672038</v>
          </cell>
        </row>
        <row r="345">
          <cell r="P345">
            <v>3.38</v>
          </cell>
          <cell r="AA345">
            <v>1.7460633289606604E-15</v>
          </cell>
          <cell r="AC345">
            <v>4.8979400086720375</v>
          </cell>
          <cell r="AD345">
            <v>7.8879400086720377</v>
          </cell>
          <cell r="AE345">
            <v>14.757940008672039</v>
          </cell>
        </row>
        <row r="346">
          <cell r="P346">
            <v>3.39</v>
          </cell>
          <cell r="AA346">
            <v>1.8283527584594999E-15</v>
          </cell>
          <cell r="AC346">
            <v>4.8979400086720375</v>
          </cell>
          <cell r="AD346">
            <v>7.8779400086720379</v>
          </cell>
          <cell r="AE346">
            <v>14.737940008672037</v>
          </cell>
        </row>
        <row r="347">
          <cell r="P347">
            <v>3.4</v>
          </cell>
          <cell r="AA347">
            <v>1.9145203692905495E-15</v>
          </cell>
          <cell r="AC347">
            <v>4.8979400086720375</v>
          </cell>
          <cell r="AD347">
            <v>7.8679400086720381</v>
          </cell>
          <cell r="AE347">
            <v>14.717940008672038</v>
          </cell>
        </row>
        <row r="348">
          <cell r="P348">
            <v>3.41</v>
          </cell>
          <cell r="AA348">
            <v>2.0047489345090878E-15</v>
          </cell>
          <cell r="AC348">
            <v>4.8979400086720375</v>
          </cell>
          <cell r="AD348">
            <v>7.8579400086720375</v>
          </cell>
          <cell r="AE348">
            <v>14.697940008672038</v>
          </cell>
        </row>
        <row r="349">
          <cell r="P349">
            <v>3.42</v>
          </cell>
          <cell r="AA349">
            <v>2.0992298409990849E-15</v>
          </cell>
          <cell r="AC349">
            <v>4.8979400086720375</v>
          </cell>
          <cell r="AD349">
            <v>7.8479400086720386</v>
          </cell>
          <cell r="AE349">
            <v>14.677940008672039</v>
          </cell>
        </row>
        <row r="350">
          <cell r="P350">
            <v>3.43</v>
          </cell>
          <cell r="AA350">
            <v>2.1981634954304964E-15</v>
          </cell>
          <cell r="AC350">
            <v>4.8979400086720375</v>
          </cell>
          <cell r="AD350">
            <v>7.8379400086720379</v>
          </cell>
          <cell r="AE350">
            <v>14.657940008672037</v>
          </cell>
        </row>
        <row r="351">
          <cell r="P351">
            <v>3.44</v>
          </cell>
          <cell r="AA351">
            <v>2.3017597493486247E-15</v>
          </cell>
          <cell r="AC351">
            <v>4.8979400086720375</v>
          </cell>
          <cell r="AD351">
            <v>7.8279400086720381</v>
          </cell>
          <cell r="AE351">
            <v>14.637940008672038</v>
          </cell>
        </row>
        <row r="352">
          <cell r="P352">
            <v>3.45</v>
          </cell>
          <cell r="AA352">
            <v>2.4102383442974277E-15</v>
          </cell>
          <cell r="AC352">
            <v>4.8979400086720375</v>
          </cell>
          <cell r="AD352">
            <v>7.8179400086720383</v>
          </cell>
          <cell r="AE352">
            <v>14.617940008672038</v>
          </cell>
        </row>
        <row r="353">
          <cell r="P353">
            <v>3.46</v>
          </cell>
          <cell r="AA353">
            <v>2.5238293779207689E-15</v>
          </cell>
          <cell r="AC353">
            <v>4.8979400086720375</v>
          </cell>
          <cell r="AD353">
            <v>7.8079400086720376</v>
          </cell>
          <cell r="AE353">
            <v>14.597940008672039</v>
          </cell>
        </row>
        <row r="354">
          <cell r="P354">
            <v>3.47</v>
          </cell>
          <cell r="AA354">
            <v>2.6427737920303835E-15</v>
          </cell>
          <cell r="AC354">
            <v>4.8979400086720375</v>
          </cell>
          <cell r="AD354">
            <v>7.7979400086720378</v>
          </cell>
          <cell r="AE354">
            <v>14.577940008672037</v>
          </cell>
        </row>
        <row r="355">
          <cell r="P355">
            <v>3.48</v>
          </cell>
          <cell r="AA355">
            <v>2.7673238836757406E-15</v>
          </cell>
          <cell r="AC355">
            <v>4.8979400086720375</v>
          </cell>
          <cell r="AD355">
            <v>7.7879400086720381</v>
          </cell>
          <cell r="AE355">
            <v>14.557940008672038</v>
          </cell>
        </row>
        <row r="356">
          <cell r="P356">
            <v>3.49</v>
          </cell>
          <cell r="AA356">
            <v>2.8977438402999542E-15</v>
          </cell>
          <cell r="AC356">
            <v>4.8979400086720375</v>
          </cell>
          <cell r="AD356">
            <v>7.7779400086720383</v>
          </cell>
          <cell r="AE356">
            <v>14.537940008672038</v>
          </cell>
        </row>
        <row r="357">
          <cell r="P357">
            <v>3.5</v>
          </cell>
          <cell r="AA357">
            <v>3.0343103001167275E-15</v>
          </cell>
          <cell r="AC357">
            <v>4.8979400086720375</v>
          </cell>
          <cell r="AD357">
            <v>7.7679400086720385</v>
          </cell>
          <cell r="AE357">
            <v>14.517940008672038</v>
          </cell>
        </row>
        <row r="358">
          <cell r="P358">
            <v>3.51</v>
          </cell>
          <cell r="AA358">
            <v>3.1773129388971174E-15</v>
          </cell>
          <cell r="AC358">
            <v>4.8979400086720375</v>
          </cell>
          <cell r="AD358">
            <v>7.7579400086720378</v>
          </cell>
          <cell r="AE358">
            <v>14.497940008672039</v>
          </cell>
        </row>
        <row r="359">
          <cell r="P359">
            <v>3.52</v>
          </cell>
          <cell r="AA359">
            <v>3.3270550844106749E-15</v>
          </cell>
          <cell r="AC359">
            <v>4.8979400086720375</v>
          </cell>
          <cell r="AD359">
            <v>7.747940008672038</v>
          </cell>
          <cell r="AE359">
            <v>14.477940008672039</v>
          </cell>
        </row>
        <row r="360">
          <cell r="P360">
            <v>3.53</v>
          </cell>
          <cell r="AA360">
            <v>3.483854359824312E-15</v>
          </cell>
          <cell r="AC360">
            <v>4.8979400086720375</v>
          </cell>
          <cell r="AD360">
            <v>7.7379400086720382</v>
          </cell>
          <cell r="AE360">
            <v>14.45794000867204</v>
          </cell>
        </row>
        <row r="361">
          <cell r="P361">
            <v>3.54</v>
          </cell>
          <cell r="AA361">
            <v>3.6480433574236396E-15</v>
          </cell>
          <cell r="AC361">
            <v>4.8979400086720375</v>
          </cell>
          <cell r="AD361">
            <v>7.7279400086720376</v>
          </cell>
          <cell r="AE361">
            <v>14.437940008672038</v>
          </cell>
        </row>
        <row r="362">
          <cell r="P362">
            <v>3.55</v>
          </cell>
          <cell r="AA362">
            <v>3.8199703440857303E-15</v>
          </cell>
          <cell r="AC362">
            <v>4.8979400086720375</v>
          </cell>
          <cell r="AD362">
            <v>7.7179400086720387</v>
          </cell>
          <cell r="AE362">
            <v>14.417940008672039</v>
          </cell>
        </row>
        <row r="363">
          <cell r="P363">
            <v>3.56</v>
          </cell>
          <cell r="AA363">
            <v>3.9999999999999995E-15</v>
          </cell>
          <cell r="AC363">
            <v>4.8979400086720375</v>
          </cell>
          <cell r="AD363">
            <v>7.707940008672038</v>
          </cell>
          <cell r="AE363">
            <v>14.397940008672037</v>
          </cell>
        </row>
        <row r="364">
          <cell r="P364">
            <v>3.57</v>
          </cell>
          <cell r="AA364">
            <v>4.1885141922035827E-15</v>
          </cell>
          <cell r="AC364">
            <v>4.8979400086720375</v>
          </cell>
          <cell r="AD364">
            <v>7.6979400086720382</v>
          </cell>
          <cell r="AE364">
            <v>14.37794000867204</v>
          </cell>
        </row>
        <row r="365">
          <cell r="P365">
            <v>3.58</v>
          </cell>
          <cell r="AA365">
            <v>4.3859127845727393E-15</v>
          </cell>
          <cell r="AC365">
            <v>4.8979400086720375</v>
          </cell>
          <cell r="AD365">
            <v>7.6879400086720375</v>
          </cell>
          <cell r="AE365">
            <v>14.357940008672038</v>
          </cell>
        </row>
        <row r="366">
          <cell r="P366">
            <v>3.59</v>
          </cell>
          <cell r="AA366">
            <v>4.5926144859875287E-15</v>
          </cell>
          <cell r="AC366">
            <v>4.8979400086720375</v>
          </cell>
          <cell r="AD366">
            <v>7.6779400086720377</v>
          </cell>
          <cell r="AE366">
            <v>14.337940008672037</v>
          </cell>
        </row>
        <row r="367">
          <cell r="P367">
            <v>3.6</v>
          </cell>
          <cell r="AA367">
            <v>4.8090577384696474E-15</v>
          </cell>
          <cell r="AC367">
            <v>4.8979400086720375</v>
          </cell>
          <cell r="AD367">
            <v>7.667940008672038</v>
          </cell>
          <cell r="AE367">
            <v>14.317940008672037</v>
          </cell>
        </row>
        <row r="368">
          <cell r="P368">
            <v>3.61</v>
          </cell>
          <cell r="AA368">
            <v>5.0357016471766659E-15</v>
          </cell>
          <cell r="AC368">
            <v>4.8979400086720375</v>
          </cell>
          <cell r="AD368">
            <v>7.6579400086720373</v>
          </cell>
          <cell r="AE368">
            <v>14.297940008672038</v>
          </cell>
        </row>
        <row r="369">
          <cell r="P369">
            <v>3.62</v>
          </cell>
          <cell r="AA369">
            <v>5.2730269542256235E-15</v>
          </cell>
          <cell r="AC369">
            <v>4.8979400086720375</v>
          </cell>
          <cell r="AD369">
            <v>7.6479400086720375</v>
          </cell>
          <cell r="AE369">
            <v>14.277940008672038</v>
          </cell>
        </row>
        <row r="370">
          <cell r="P370">
            <v>3.63</v>
          </cell>
          <cell r="AA370">
            <v>5.5215370584115315E-15</v>
          </cell>
          <cell r="AC370">
            <v>4.8979400086720375</v>
          </cell>
          <cell r="AD370">
            <v>7.6379400086720377</v>
          </cell>
          <cell r="AE370">
            <v>14.257940008672039</v>
          </cell>
        </row>
        <row r="371">
          <cell r="P371">
            <v>3.64</v>
          </cell>
          <cell r="AA371">
            <v>5.7817590829837012E-15</v>
          </cell>
          <cell r="AC371">
            <v>4.8979400086720375</v>
          </cell>
          <cell r="AD371">
            <v>7.6279400086720379</v>
          </cell>
          <cell r="AE371">
            <v>14.237940008672039</v>
          </cell>
        </row>
        <row r="372">
          <cell r="P372">
            <v>3.65</v>
          </cell>
          <cell r="AA372">
            <v>6.0542449937448231E-15</v>
          </cell>
          <cell r="AC372">
            <v>4.8979400086720375</v>
          </cell>
          <cell r="AD372">
            <v>7.6179400086720381</v>
          </cell>
          <cell r="AE372">
            <v>14.217940008672038</v>
          </cell>
        </row>
        <row r="373">
          <cell r="P373">
            <v>3.66</v>
          </cell>
          <cell r="AA373">
            <v>6.339572769844443E-15</v>
          </cell>
          <cell r="AC373">
            <v>4.8979400086720375</v>
          </cell>
          <cell r="AD373">
            <v>7.6079400086720383</v>
          </cell>
          <cell r="AE373">
            <v>14.197940008672038</v>
          </cell>
        </row>
        <row r="374">
          <cell r="P374">
            <v>3.67</v>
          </cell>
          <cell r="AA374">
            <v>6.63834762975023E-15</v>
          </cell>
          <cell r="AC374">
            <v>4.8979400086720375</v>
          </cell>
          <cell r="AD374">
            <v>7.5979400086720377</v>
          </cell>
          <cell r="AE374">
            <v>14.177940008672039</v>
          </cell>
        </row>
        <row r="375">
          <cell r="P375">
            <v>3.68</v>
          </cell>
          <cell r="AA375">
            <v>6.9512033149974867E-15</v>
          </cell>
          <cell r="AC375">
            <v>4.8979400086720375</v>
          </cell>
          <cell r="AD375">
            <v>7.5879400086720379</v>
          </cell>
          <cell r="AE375">
            <v>14.157940008672039</v>
          </cell>
        </row>
        <row r="376">
          <cell r="P376">
            <v>3.69</v>
          </cell>
          <cell r="AA376">
            <v>7.2788034344399167E-15</v>
          </cell>
          <cell r="AC376">
            <v>4.8979400086720375</v>
          </cell>
          <cell r="AD376">
            <v>7.5779400086720381</v>
          </cell>
          <cell r="AE376">
            <v>14.137940008672039</v>
          </cell>
        </row>
        <row r="377">
          <cell r="P377">
            <v>3.7</v>
          </cell>
          <cell r="AA377">
            <v>7.6218428718529959E-15</v>
          </cell>
          <cell r="AC377">
            <v>4.8979400086720375</v>
          </cell>
          <cell r="AD377">
            <v>7.5679400086720374</v>
          </cell>
          <cell r="AE377">
            <v>14.117940008672036</v>
          </cell>
        </row>
        <row r="378">
          <cell r="P378">
            <v>3.71</v>
          </cell>
          <cell r="AA378">
            <v>7.981049259875494E-15</v>
          </cell>
          <cell r="AC378">
            <v>4.8979400086720375</v>
          </cell>
          <cell r="AD378">
            <v>7.5579400086720385</v>
          </cell>
          <cell r="AE378">
            <v>14.097940008672039</v>
          </cell>
        </row>
        <row r="379">
          <cell r="P379">
            <v>3.72</v>
          </cell>
          <cell r="AA379">
            <v>8.3571845234161643E-15</v>
          </cell>
          <cell r="AC379">
            <v>4.8979400086720375</v>
          </cell>
          <cell r="AD379">
            <v>7.5479400086720378</v>
          </cell>
          <cell r="AE379">
            <v>14.077940008672037</v>
          </cell>
        </row>
        <row r="380">
          <cell r="P380">
            <v>3.73</v>
          </cell>
          <cell r="AA380">
            <v>8.7510464957981828E-15</v>
          </cell>
          <cell r="AC380">
            <v>4.8979400086720375</v>
          </cell>
          <cell r="AD380">
            <v>7.5379400086720381</v>
          </cell>
          <cell r="AE380">
            <v>14.057940008672039</v>
          </cell>
        </row>
        <row r="381">
          <cell r="P381">
            <v>3.74</v>
          </cell>
          <cell r="AA381">
            <v>9.1634706110710953E-15</v>
          </cell>
          <cell r="AC381">
            <v>4.8979400086720375</v>
          </cell>
          <cell r="AD381">
            <v>7.5279400086720374</v>
          </cell>
          <cell r="AE381">
            <v>14.037940008672038</v>
          </cell>
        </row>
        <row r="382">
          <cell r="P382">
            <v>3.75</v>
          </cell>
          <cell r="AA382">
            <v>9.5953316760779612E-15</v>
          </cell>
          <cell r="AC382">
            <v>4.8979400086720375</v>
          </cell>
          <cell r="AD382">
            <v>7.5179400086720376</v>
          </cell>
          <cell r="AE382">
            <v>14.017940008672038</v>
          </cell>
        </row>
        <row r="383">
          <cell r="P383">
            <v>3.76</v>
          </cell>
          <cell r="AA383">
            <v>1.0047545726038284E-14</v>
          </cell>
          <cell r="AC383">
            <v>4.8979400086720375</v>
          </cell>
          <cell r="AD383">
            <v>7.5079400086720387</v>
          </cell>
          <cell r="AE383">
            <v>13.997940008672039</v>
          </cell>
        </row>
        <row r="384">
          <cell r="P384">
            <v>3.77</v>
          </cell>
          <cell r="AA384">
            <v>1.0521071967581523E-14</v>
          </cell>
          <cell r="AC384">
            <v>4.8979400086720375</v>
          </cell>
          <cell r="AD384">
            <v>7.497940008672038</v>
          </cell>
          <cell r="AE384">
            <v>13.977940008672038</v>
          </cell>
        </row>
        <row r="385">
          <cell r="P385">
            <v>3.78</v>
          </cell>
          <cell r="AA385">
            <v>1.1016914813352662E-14</v>
          </cell>
          <cell r="AC385">
            <v>4.8979400086720375</v>
          </cell>
          <cell r="AD385">
            <v>7.4879400086720374</v>
          </cell>
          <cell r="AE385">
            <v>13.957940008672038</v>
          </cell>
        </row>
        <row r="386">
          <cell r="P386">
            <v>3.79</v>
          </cell>
          <cell r="AA386">
            <v>1.1536126012506418E-14</v>
          </cell>
          <cell r="AC386">
            <v>4.8979400086720375</v>
          </cell>
          <cell r="AD386">
            <v>7.4779400086720376</v>
          </cell>
          <cell r="AE386">
            <v>13.937940008672038</v>
          </cell>
        </row>
        <row r="387">
          <cell r="P387">
            <v>3.8</v>
          </cell>
          <cell r="AA387">
            <v>1.2079806881608053E-14</v>
          </cell>
          <cell r="AC387">
            <v>4.8979400086720375</v>
          </cell>
          <cell r="AD387">
            <v>7.4679400086720378</v>
          </cell>
          <cell r="AE387">
            <v>13.917940008672039</v>
          </cell>
        </row>
        <row r="388">
          <cell r="P388">
            <v>3.81</v>
          </cell>
          <cell r="AA388">
            <v>1.2649110640673507E-14</v>
          </cell>
          <cell r="AC388">
            <v>4.8979400086720375</v>
          </cell>
          <cell r="AD388">
            <v>7.457940008672038</v>
          </cell>
          <cell r="AE388">
            <v>13.897940008672037</v>
          </cell>
        </row>
        <row r="389">
          <cell r="P389">
            <v>3.82</v>
          </cell>
          <cell r="AA389">
            <v>1.3245244859303625E-14</v>
          </cell>
          <cell r="AC389">
            <v>4.8979400086720375</v>
          </cell>
          <cell r="AD389">
            <v>7.4479400086720382</v>
          </cell>
          <cell r="AE389">
            <v>13.877940008672038</v>
          </cell>
        </row>
        <row r="390">
          <cell r="P390">
            <v>3.83</v>
          </cell>
          <cell r="AA390">
            <v>1.3869474018101248E-14</v>
          </cell>
          <cell r="AC390">
            <v>4.8979400086720375</v>
          </cell>
          <cell r="AD390">
            <v>7.4379400086720375</v>
          </cell>
          <cell r="AE390">
            <v>13.857940008672038</v>
          </cell>
        </row>
        <row r="391">
          <cell r="P391">
            <v>3.84</v>
          </cell>
          <cell r="AA391">
            <v>1.4523122190804028E-14</v>
          </cell>
          <cell r="AC391">
            <v>4.8979400086720375</v>
          </cell>
          <cell r="AD391">
            <v>7.4279400086720377</v>
          </cell>
          <cell r="AE391">
            <v>13.837940008672039</v>
          </cell>
        </row>
        <row r="392">
          <cell r="P392">
            <v>3.85</v>
          </cell>
          <cell r="AA392">
            <v>1.520757585282242E-14</v>
          </cell>
          <cell r="AC392">
            <v>4.8979400086720375</v>
          </cell>
          <cell r="AD392">
            <v>7.417940008672038</v>
          </cell>
          <cell r="AE392">
            <v>13.817940008672039</v>
          </cell>
        </row>
        <row r="393">
          <cell r="P393">
            <v>3.86</v>
          </cell>
          <cell r="AA393">
            <v>1.5924286822139853E-14</v>
          </cell>
          <cell r="AC393">
            <v>4.8979400086720375</v>
          </cell>
          <cell r="AD393">
            <v>7.4079400086720382</v>
          </cell>
          <cell r="AE393">
            <v>13.797940008672038</v>
          </cell>
        </row>
        <row r="394">
          <cell r="P394">
            <v>3.87</v>
          </cell>
          <cell r="AA394">
            <v>1.6674775338813372E-14</v>
          </cell>
          <cell r="AC394">
            <v>4.8979400086720375</v>
          </cell>
          <cell r="AD394">
            <v>7.3979400086720384</v>
          </cell>
          <cell r="AE394">
            <v>13.777940008672038</v>
          </cell>
        </row>
        <row r="395">
          <cell r="P395">
            <v>3.88</v>
          </cell>
          <cell r="AA395">
            <v>1.7460633289606589E-14</v>
          </cell>
          <cell r="AC395">
            <v>4.8979400086720375</v>
          </cell>
          <cell r="AD395">
            <v>7.3879400086720386</v>
          </cell>
          <cell r="AE395">
            <v>13.757940008672039</v>
          </cell>
        </row>
        <row r="396">
          <cell r="P396">
            <v>3.89</v>
          </cell>
          <cell r="AA396">
            <v>1.8283527584595018E-14</v>
          </cell>
          <cell r="AC396">
            <v>4.8979400086720375</v>
          </cell>
          <cell r="AD396">
            <v>7.377940008672037</v>
          </cell>
          <cell r="AE396">
            <v>13.737940008672037</v>
          </cell>
        </row>
        <row r="397">
          <cell r="P397">
            <v>3.9</v>
          </cell>
          <cell r="AA397">
            <v>1.9145203692905479E-14</v>
          </cell>
          <cell r="AC397">
            <v>4.8979400086720375</v>
          </cell>
          <cell r="AD397">
            <v>7.3679400086720381</v>
          </cell>
          <cell r="AE397">
            <v>13.71794000867204</v>
          </cell>
        </row>
        <row r="398">
          <cell r="P398">
            <v>3.91</v>
          </cell>
          <cell r="AA398">
            <v>2.0047489345090899E-14</v>
          </cell>
          <cell r="AC398">
            <v>4.8979400086720375</v>
          </cell>
          <cell r="AD398">
            <v>7.3579400086720375</v>
          </cell>
          <cell r="AE398">
            <v>13.697940008672038</v>
          </cell>
        </row>
        <row r="399">
          <cell r="P399">
            <v>3.92</v>
          </cell>
          <cell r="AA399">
            <v>2.0992298409990838E-14</v>
          </cell>
          <cell r="AC399">
            <v>4.8979400086720375</v>
          </cell>
          <cell r="AD399">
            <v>7.3479400086720386</v>
          </cell>
          <cell r="AE399">
            <v>13.677940008672039</v>
          </cell>
        </row>
        <row r="400">
          <cell r="P400">
            <v>3.93</v>
          </cell>
          <cell r="AA400">
            <v>2.1981634954304977E-14</v>
          </cell>
          <cell r="AC400">
            <v>4.8979400086720375</v>
          </cell>
          <cell r="AD400">
            <v>7.3379400086720379</v>
          </cell>
          <cell r="AE400">
            <v>13.657940008672037</v>
          </cell>
        </row>
        <row r="401">
          <cell r="P401">
            <v>3.94</v>
          </cell>
          <cell r="AA401">
            <v>2.3017597493486277E-14</v>
          </cell>
          <cell r="AC401">
            <v>4.8979400086720375</v>
          </cell>
          <cell r="AD401">
            <v>7.3279400086720372</v>
          </cell>
          <cell r="AE401">
            <v>13.637940008672038</v>
          </cell>
        </row>
        <row r="402">
          <cell r="P402">
            <v>3.95</v>
          </cell>
          <cell r="AA402">
            <v>2.4102383442974308E-14</v>
          </cell>
          <cell r="AC402">
            <v>4.8979400086720375</v>
          </cell>
          <cell r="AD402">
            <v>7.3179400086720374</v>
          </cell>
          <cell r="AE402">
            <v>13.617940008672038</v>
          </cell>
        </row>
        <row r="403">
          <cell r="P403">
            <v>3.96</v>
          </cell>
          <cell r="AA403">
            <v>2.5238293779207718E-14</v>
          </cell>
          <cell r="AC403">
            <v>4.8979400086720375</v>
          </cell>
          <cell r="AD403">
            <v>7.3079400086720376</v>
          </cell>
          <cell r="AE403">
            <v>13.597940008672039</v>
          </cell>
        </row>
        <row r="404">
          <cell r="P404">
            <v>3.97</v>
          </cell>
          <cell r="AA404">
            <v>2.6427737920303826E-14</v>
          </cell>
          <cell r="AC404">
            <v>4.8979400086720375</v>
          </cell>
          <cell r="AD404">
            <v>7.2979400086720378</v>
          </cell>
          <cell r="AE404">
            <v>13.577940008672037</v>
          </cell>
        </row>
        <row r="405">
          <cell r="P405">
            <v>3.98</v>
          </cell>
          <cell r="AA405">
            <v>2.7673238836757429E-14</v>
          </cell>
          <cell r="AC405">
            <v>4.8979400086720375</v>
          </cell>
          <cell r="AD405">
            <v>7.2879400086720381</v>
          </cell>
          <cell r="AE405">
            <v>13.557940008672038</v>
          </cell>
        </row>
        <row r="406">
          <cell r="P406">
            <v>3.99</v>
          </cell>
          <cell r="AA406">
            <v>2.8977438402999571E-14</v>
          </cell>
          <cell r="AC406">
            <v>4.8979400086720375</v>
          </cell>
          <cell r="AD406">
            <v>7.2779400086720374</v>
          </cell>
          <cell r="AE406">
            <v>13.537940008672038</v>
          </cell>
        </row>
        <row r="407">
          <cell r="P407">
            <v>4</v>
          </cell>
          <cell r="AA407">
            <v>3.0343103001167252E-14</v>
          </cell>
          <cell r="AC407">
            <v>4.8979400086720375</v>
          </cell>
          <cell r="AD407">
            <v>7.2679400086720385</v>
          </cell>
          <cell r="AE407">
            <v>13.517940008672038</v>
          </cell>
        </row>
        <row r="408">
          <cell r="P408">
            <v>4.01</v>
          </cell>
          <cell r="AA408">
            <v>3.1773129388971212E-14</v>
          </cell>
          <cell r="AC408">
            <v>4.8979400086720375</v>
          </cell>
          <cell r="AD408">
            <v>7.2579400086720378</v>
          </cell>
          <cell r="AE408">
            <v>13.497940008672039</v>
          </cell>
        </row>
        <row r="409">
          <cell r="P409">
            <v>4.0199999999999996</v>
          </cell>
          <cell r="AA409">
            <v>3.3270550844106786E-14</v>
          </cell>
          <cell r="AC409">
            <v>4.8979400086720375</v>
          </cell>
          <cell r="AD409">
            <v>7.247940008672038</v>
          </cell>
          <cell r="AE409">
            <v>13.477940008672038</v>
          </cell>
        </row>
        <row r="410">
          <cell r="P410">
            <v>4.03</v>
          </cell>
          <cell r="AA410">
            <v>3.4838543598243166E-14</v>
          </cell>
          <cell r="AC410">
            <v>4.8979400086720375</v>
          </cell>
          <cell r="AD410">
            <v>7.2379400086720382</v>
          </cell>
          <cell r="AE410">
            <v>13.457940008672038</v>
          </cell>
        </row>
        <row r="411">
          <cell r="P411">
            <v>4.04</v>
          </cell>
          <cell r="AA411">
            <v>3.6480433574236318E-14</v>
          </cell>
          <cell r="AC411">
            <v>4.8979400086720375</v>
          </cell>
          <cell r="AD411">
            <v>7.2279400086720376</v>
          </cell>
          <cell r="AE411">
            <v>13.437940008672038</v>
          </cell>
        </row>
        <row r="412">
          <cell r="P412">
            <v>4.05</v>
          </cell>
          <cell r="AA412">
            <v>3.8199703440857353E-14</v>
          </cell>
          <cell r="AC412">
            <v>4.8979400086720375</v>
          </cell>
          <cell r="AD412">
            <v>7.2179400086720378</v>
          </cell>
          <cell r="AE412">
            <v>13.417940008672039</v>
          </cell>
        </row>
        <row r="413">
          <cell r="P413">
            <v>4.0599999999999996</v>
          </cell>
          <cell r="AA413">
            <v>3.9999999999999912E-14</v>
          </cell>
          <cell r="AC413">
            <v>4.8979400086720375</v>
          </cell>
          <cell r="AD413">
            <v>7.207940008672038</v>
          </cell>
          <cell r="AE413">
            <v>13.397940008672039</v>
          </cell>
        </row>
        <row r="414">
          <cell r="P414">
            <v>4.07</v>
          </cell>
          <cell r="AA414">
            <v>4.1885141922036008E-14</v>
          </cell>
          <cell r="AC414">
            <v>4.8979400086720375</v>
          </cell>
          <cell r="AD414">
            <v>7.1979400086720373</v>
          </cell>
          <cell r="AE414">
            <v>13.377940008672038</v>
          </cell>
        </row>
        <row r="415">
          <cell r="P415">
            <v>4.08</v>
          </cell>
          <cell r="AA415">
            <v>4.3859127845727428E-14</v>
          </cell>
          <cell r="AC415">
            <v>4.8979400086720375</v>
          </cell>
          <cell r="AD415">
            <v>7.1879400086720375</v>
          </cell>
          <cell r="AE415">
            <v>13.357940008672037</v>
          </cell>
        </row>
        <row r="416">
          <cell r="P416">
            <v>4.09</v>
          </cell>
          <cell r="AA416">
            <v>4.592614485987518E-14</v>
          </cell>
          <cell r="AC416">
            <v>4.8979400086720375</v>
          </cell>
          <cell r="AD416">
            <v>7.1779400086720386</v>
          </cell>
          <cell r="AE416">
            <v>13.337940008672039</v>
          </cell>
        </row>
        <row r="417">
          <cell r="P417">
            <v>4.0999999999999996</v>
          </cell>
          <cell r="AA417">
            <v>4.8090577384696367E-14</v>
          </cell>
          <cell r="AC417">
            <v>4.8979400086720375</v>
          </cell>
          <cell r="AD417">
            <v>7.167940008672038</v>
          </cell>
          <cell r="AE417">
            <v>13.317940008672039</v>
          </cell>
        </row>
        <row r="418">
          <cell r="P418">
            <v>4.1100000000000003</v>
          </cell>
          <cell r="AA418">
            <v>5.0357016471766684E-14</v>
          </cell>
          <cell r="AC418">
            <v>4.8979400086720375</v>
          </cell>
          <cell r="AD418">
            <v>7.1579400086720373</v>
          </cell>
          <cell r="AE418">
            <v>13.297940008672038</v>
          </cell>
        </row>
        <row r="419">
          <cell r="P419">
            <v>4.12</v>
          </cell>
          <cell r="AA419">
            <v>5.273026954225628E-14</v>
          </cell>
          <cell r="AC419">
            <v>4.8979400086720375</v>
          </cell>
          <cell r="AD419">
            <v>7.1479400086720375</v>
          </cell>
          <cell r="AE419">
            <v>13.277940008672038</v>
          </cell>
        </row>
        <row r="420">
          <cell r="P420">
            <v>4.13</v>
          </cell>
          <cell r="AA420">
            <v>5.52153705841154E-14</v>
          </cell>
          <cell r="AC420">
            <v>4.8979400086720375</v>
          </cell>
          <cell r="AD420">
            <v>7.1379400086720377</v>
          </cell>
          <cell r="AE420">
            <v>13.257940008672037</v>
          </cell>
        </row>
        <row r="421">
          <cell r="P421">
            <v>4.1399999999999997</v>
          </cell>
          <cell r="AA421">
            <v>5.7817590829836857E-14</v>
          </cell>
          <cell r="AC421">
            <v>4.8979400086720375</v>
          </cell>
          <cell r="AD421">
            <v>7.1279400086720388</v>
          </cell>
          <cell r="AE421">
            <v>13.237940008672039</v>
          </cell>
        </row>
        <row r="422">
          <cell r="P422">
            <v>4.1500000000000004</v>
          </cell>
          <cell r="AA422">
            <v>6.0542449937448291E-14</v>
          </cell>
          <cell r="AC422">
            <v>4.8979400086720375</v>
          </cell>
          <cell r="AD422">
            <v>7.1179400086720381</v>
          </cell>
          <cell r="AE422">
            <v>13.217940008672038</v>
          </cell>
        </row>
        <row r="423">
          <cell r="P423">
            <v>4.16</v>
          </cell>
          <cell r="AA423">
            <v>6.3395727698444489E-14</v>
          </cell>
          <cell r="AC423">
            <v>4.8979400086720375</v>
          </cell>
          <cell r="AD423">
            <v>7.1079400086720375</v>
          </cell>
          <cell r="AE423">
            <v>13.197940008672038</v>
          </cell>
        </row>
        <row r="424">
          <cell r="P424">
            <v>4.17</v>
          </cell>
          <cell r="AA424">
            <v>6.6383476297502365E-14</v>
          </cell>
          <cell r="AC424">
            <v>4.8979400086720375</v>
          </cell>
          <cell r="AD424">
            <v>7.0979400086720377</v>
          </cell>
          <cell r="AE424">
            <v>13.177940008672039</v>
          </cell>
        </row>
        <row r="425">
          <cell r="P425">
            <v>4.18</v>
          </cell>
          <cell r="AA425">
            <v>6.9512033149974946E-14</v>
          </cell>
          <cell r="AC425">
            <v>4.8979400086720375</v>
          </cell>
          <cell r="AD425">
            <v>7.0879400086720379</v>
          </cell>
          <cell r="AE425">
            <v>13.157940008672037</v>
          </cell>
        </row>
        <row r="426">
          <cell r="P426">
            <v>4.1900000000000004</v>
          </cell>
          <cell r="AA426">
            <v>7.2788034344399504E-14</v>
          </cell>
          <cell r="AC426">
            <v>4.8979400086720375</v>
          </cell>
          <cell r="AD426">
            <v>7.0779400086720372</v>
          </cell>
          <cell r="AE426">
            <v>13.137940008672036</v>
          </cell>
        </row>
        <row r="427">
          <cell r="P427">
            <v>4.2</v>
          </cell>
          <cell r="AA427">
            <v>7.621842871852976E-14</v>
          </cell>
          <cell r="AC427">
            <v>4.8979400086720375</v>
          </cell>
          <cell r="AD427">
            <v>7.0679400086720383</v>
          </cell>
          <cell r="AE427">
            <v>13.117940008672038</v>
          </cell>
        </row>
        <row r="428">
          <cell r="P428">
            <v>4.21</v>
          </cell>
          <cell r="AA428">
            <v>7.9810492598755035E-14</v>
          </cell>
          <cell r="AC428">
            <v>4.8979400086720375</v>
          </cell>
          <cell r="AD428">
            <v>7.0579400086720376</v>
          </cell>
          <cell r="AE428">
            <v>13.097940008672039</v>
          </cell>
        </row>
        <row r="429">
          <cell r="P429">
            <v>4.22</v>
          </cell>
          <cell r="AA429">
            <v>8.3571845234161438E-14</v>
          </cell>
          <cell r="AC429">
            <v>4.8979400086720375</v>
          </cell>
          <cell r="AD429">
            <v>7.0479400086720378</v>
          </cell>
          <cell r="AE429">
            <v>13.077940008672039</v>
          </cell>
        </row>
        <row r="430">
          <cell r="P430">
            <v>4.2300000000000004</v>
          </cell>
          <cell r="AA430">
            <v>8.7510464957982235E-14</v>
          </cell>
          <cell r="AC430">
            <v>4.8979400086720375</v>
          </cell>
          <cell r="AD430">
            <v>7.0379400086720372</v>
          </cell>
          <cell r="AE430">
            <v>13.057940008672038</v>
          </cell>
        </row>
        <row r="431">
          <cell r="P431">
            <v>4.24</v>
          </cell>
          <cell r="AA431">
            <v>9.1634706110711007E-14</v>
          </cell>
          <cell r="AC431">
            <v>4.8979400086720375</v>
          </cell>
          <cell r="AD431">
            <v>7.0279400086720374</v>
          </cell>
          <cell r="AE431">
            <v>13.037940008672038</v>
          </cell>
        </row>
        <row r="432">
          <cell r="P432">
            <v>4.25</v>
          </cell>
          <cell r="AA432">
            <v>9.5953316760779407E-14</v>
          </cell>
          <cell r="AC432">
            <v>4.8979400086720375</v>
          </cell>
          <cell r="AD432">
            <v>7.0179400086720385</v>
          </cell>
          <cell r="AE432">
            <v>13.017940008672038</v>
          </cell>
        </row>
        <row r="433">
          <cell r="P433">
            <v>4.26</v>
          </cell>
          <cell r="AA433">
            <v>1.0047545726038294E-13</v>
          </cell>
          <cell r="AC433">
            <v>4.8979400086720375</v>
          </cell>
          <cell r="AD433">
            <v>7.0079400086720378</v>
          </cell>
          <cell r="AE433">
            <v>12.997940008672039</v>
          </cell>
        </row>
        <row r="434">
          <cell r="P434">
            <v>4.2699999999999996</v>
          </cell>
          <cell r="AA434">
            <v>1.0521071967581496E-13</v>
          </cell>
          <cell r="AC434">
            <v>4.8979400086720375</v>
          </cell>
          <cell r="AD434">
            <v>6.997940008672038</v>
          </cell>
          <cell r="AE434">
            <v>12.977940008672039</v>
          </cell>
        </row>
        <row r="435">
          <cell r="P435">
            <v>4.28</v>
          </cell>
          <cell r="AA435">
            <v>1.1016914813352671E-13</v>
          </cell>
          <cell r="AC435">
            <v>4.8979400086720375</v>
          </cell>
          <cell r="AD435">
            <v>6.9879400086720374</v>
          </cell>
          <cell r="AE435">
            <v>12.957940008672038</v>
          </cell>
        </row>
        <row r="436">
          <cell r="P436">
            <v>4.29</v>
          </cell>
          <cell r="AA436">
            <v>1.1536126012506429E-13</v>
          </cell>
          <cell r="AC436">
            <v>4.8979400086720375</v>
          </cell>
          <cell r="AD436">
            <v>6.9779400086720376</v>
          </cell>
          <cell r="AE436">
            <v>12.937940008672037</v>
          </cell>
        </row>
        <row r="437">
          <cell r="P437">
            <v>4.3</v>
          </cell>
          <cell r="AA437">
            <v>1.2079806881608024E-13</v>
          </cell>
          <cell r="AC437">
            <v>4.8979400086720375</v>
          </cell>
          <cell r="AD437">
            <v>6.9679400086720387</v>
          </cell>
          <cell r="AE437">
            <v>12.917940008672039</v>
          </cell>
        </row>
        <row r="438">
          <cell r="P438">
            <v>4.3099999999999996</v>
          </cell>
          <cell r="AA438">
            <v>1.2649110640673473E-13</v>
          </cell>
          <cell r="AC438">
            <v>4.8979400086720375</v>
          </cell>
          <cell r="AD438">
            <v>6.957940008672038</v>
          </cell>
          <cell r="AE438">
            <v>12.897940008672039</v>
          </cell>
        </row>
        <row r="439">
          <cell r="P439">
            <v>4.32</v>
          </cell>
          <cell r="AA439">
            <v>1.3245244859303639E-13</v>
          </cell>
          <cell r="AC439">
            <v>4.8979400086720375</v>
          </cell>
          <cell r="AD439">
            <v>6.9479400086720373</v>
          </cell>
          <cell r="AE439">
            <v>12.877940008672038</v>
          </cell>
        </row>
        <row r="440">
          <cell r="P440">
            <v>4.33</v>
          </cell>
          <cell r="AA440">
            <v>1.3869474018101257E-13</v>
          </cell>
          <cell r="AC440">
            <v>4.8979400086720375</v>
          </cell>
          <cell r="AD440">
            <v>6.9379400086720375</v>
          </cell>
          <cell r="AE440">
            <v>12.857940008672038</v>
          </cell>
        </row>
        <row r="441">
          <cell r="P441">
            <v>4.34</v>
          </cell>
          <cell r="AA441">
            <v>1.452312219080404E-13</v>
          </cell>
          <cell r="AC441">
            <v>4.8979400086720375</v>
          </cell>
          <cell r="AD441">
            <v>6.9279400086720377</v>
          </cell>
          <cell r="AE441">
            <v>12.837940008672039</v>
          </cell>
        </row>
        <row r="442">
          <cell r="P442">
            <v>4.3499999999999996</v>
          </cell>
          <cell r="AA442">
            <v>1.5207575852822385E-13</v>
          </cell>
          <cell r="AC442">
            <v>4.8979400086720375</v>
          </cell>
          <cell r="AD442">
            <v>6.9179400086720388</v>
          </cell>
          <cell r="AE442">
            <v>12.817940008672039</v>
          </cell>
        </row>
        <row r="443">
          <cell r="P443">
            <v>4.3600000000000003</v>
          </cell>
          <cell r="AA443">
            <v>1.592428682213987E-13</v>
          </cell>
          <cell r="AC443">
            <v>4.8979400086720375</v>
          </cell>
          <cell r="AD443">
            <v>6.9079400086720382</v>
          </cell>
          <cell r="AE443">
            <v>12.797940008672038</v>
          </cell>
        </row>
        <row r="444">
          <cell r="P444">
            <v>4.37</v>
          </cell>
          <cell r="AA444">
            <v>1.6674775338813392E-13</v>
          </cell>
          <cell r="AC444">
            <v>4.8979400086720375</v>
          </cell>
          <cell r="AD444">
            <v>6.8979400086720375</v>
          </cell>
          <cell r="AE444">
            <v>12.777940008672038</v>
          </cell>
        </row>
        <row r="445">
          <cell r="P445">
            <v>4.38</v>
          </cell>
          <cell r="AA445">
            <v>1.7460633289606617E-13</v>
          </cell>
          <cell r="AC445">
            <v>4.8979400086720375</v>
          </cell>
          <cell r="AD445">
            <v>6.8879400086720377</v>
          </cell>
          <cell r="AE445">
            <v>12.757940008672039</v>
          </cell>
        </row>
        <row r="446">
          <cell r="P446">
            <v>4.3899999999999997</v>
          </cell>
          <cell r="AA446">
            <v>1.828352758459497E-13</v>
          </cell>
          <cell r="AC446">
            <v>4.8979400086720375</v>
          </cell>
          <cell r="AD446">
            <v>6.8779400086720379</v>
          </cell>
          <cell r="AE446">
            <v>12.737940008672039</v>
          </cell>
        </row>
        <row r="447">
          <cell r="P447">
            <v>4.4000000000000004</v>
          </cell>
          <cell r="AA447">
            <v>1.9145203692905567E-13</v>
          </cell>
          <cell r="AC447">
            <v>4.8979400086720375</v>
          </cell>
          <cell r="AD447">
            <v>6.8679400086720372</v>
          </cell>
          <cell r="AE447">
            <v>12.717940008672036</v>
          </cell>
        </row>
        <row r="448">
          <cell r="P448">
            <v>4.41</v>
          </cell>
          <cell r="AA448">
            <v>2.0047489345090845E-13</v>
          </cell>
          <cell r="AC448">
            <v>4.8979400086720375</v>
          </cell>
          <cell r="AD448">
            <v>6.8579400086720383</v>
          </cell>
          <cell r="AE448">
            <v>12.697940008672038</v>
          </cell>
        </row>
        <row r="449">
          <cell r="P449">
            <v>4.42</v>
          </cell>
          <cell r="AA449">
            <v>2.0992298409990861E-13</v>
          </cell>
          <cell r="AC449">
            <v>4.8979400086720375</v>
          </cell>
          <cell r="AD449">
            <v>6.8479400086720377</v>
          </cell>
          <cell r="AE449">
            <v>12.677940008672039</v>
          </cell>
        </row>
        <row r="450">
          <cell r="P450">
            <v>4.43</v>
          </cell>
          <cell r="AA450">
            <v>2.1981634954304936E-13</v>
          </cell>
          <cell r="AC450">
            <v>4.8979400086720375</v>
          </cell>
          <cell r="AD450">
            <v>6.8379400086720379</v>
          </cell>
          <cell r="AE450">
            <v>12.657940008672039</v>
          </cell>
        </row>
        <row r="451">
          <cell r="P451">
            <v>4.4400000000000004</v>
          </cell>
          <cell r="AA451">
            <v>2.3017597493486294E-13</v>
          </cell>
          <cell r="AC451">
            <v>4.8979400086720375</v>
          </cell>
          <cell r="AD451">
            <v>6.8279400086720372</v>
          </cell>
          <cell r="AE451">
            <v>12.637940008672038</v>
          </cell>
        </row>
        <row r="452">
          <cell r="P452">
            <v>4.45</v>
          </cell>
          <cell r="AA452">
            <v>2.4102383442974332E-13</v>
          </cell>
          <cell r="AC452">
            <v>4.8979400086720375</v>
          </cell>
          <cell r="AD452">
            <v>6.8179400086720374</v>
          </cell>
          <cell r="AE452">
            <v>12.617940008672036</v>
          </cell>
        </row>
        <row r="453">
          <cell r="P453">
            <v>4.46</v>
          </cell>
          <cell r="AA453">
            <v>2.5238293779207656E-13</v>
          </cell>
          <cell r="AC453">
            <v>4.8979400086720375</v>
          </cell>
          <cell r="AD453">
            <v>6.8079400086720385</v>
          </cell>
          <cell r="AE453">
            <v>12.597940008672039</v>
          </cell>
        </row>
        <row r="454">
          <cell r="P454">
            <v>4.47</v>
          </cell>
          <cell r="AA454">
            <v>2.6427737920303758E-13</v>
          </cell>
          <cell r="AC454">
            <v>4.8979400086720375</v>
          </cell>
          <cell r="AD454">
            <v>6.7979400086720378</v>
          </cell>
          <cell r="AE454">
            <v>12.577940008672039</v>
          </cell>
        </row>
        <row r="455">
          <cell r="P455">
            <v>4.4800000000000004</v>
          </cell>
          <cell r="AA455">
            <v>2.7673238836757467E-13</v>
          </cell>
          <cell r="AC455">
            <v>4.8979400086720375</v>
          </cell>
          <cell r="AD455">
            <v>6.7879400086720372</v>
          </cell>
          <cell r="AE455">
            <v>12.557940008672038</v>
          </cell>
        </row>
        <row r="456">
          <cell r="P456">
            <v>4.49</v>
          </cell>
          <cell r="AA456">
            <v>2.8977438402999606E-13</v>
          </cell>
          <cell r="AC456">
            <v>4.8979400086720375</v>
          </cell>
          <cell r="AD456">
            <v>6.7779400086720374</v>
          </cell>
          <cell r="AE456">
            <v>12.537940008672038</v>
          </cell>
        </row>
        <row r="457">
          <cell r="P457">
            <v>4.5</v>
          </cell>
          <cell r="AA457">
            <v>3.0343103001167351E-13</v>
          </cell>
          <cell r="AC457">
            <v>4.8979400086720375</v>
          </cell>
          <cell r="AD457">
            <v>6.7679400086720376</v>
          </cell>
          <cell r="AE457">
            <v>12.517940008672038</v>
          </cell>
        </row>
        <row r="458">
          <cell r="P458">
            <v>4.51</v>
          </cell>
          <cell r="AA458">
            <v>3.1773129388971258E-13</v>
          </cell>
          <cell r="AC458">
            <v>4.8979400086720375</v>
          </cell>
          <cell r="AD458">
            <v>6.7579400086720378</v>
          </cell>
          <cell r="AE458">
            <v>12.497940008672037</v>
          </cell>
        </row>
        <row r="459">
          <cell r="P459">
            <v>4.5199999999999996</v>
          </cell>
          <cell r="AA459">
            <v>3.3270550844106703E-13</v>
          </cell>
          <cell r="AC459">
            <v>4.8979400086720375</v>
          </cell>
          <cell r="AD459">
            <v>6.7479400086720389</v>
          </cell>
          <cell r="AE459">
            <v>12.477940008672039</v>
          </cell>
        </row>
        <row r="460">
          <cell r="P460">
            <v>4.53</v>
          </cell>
          <cell r="AA460">
            <v>3.4838543598243194E-13</v>
          </cell>
          <cell r="AC460">
            <v>4.8979400086720375</v>
          </cell>
          <cell r="AD460">
            <v>6.7379400086720374</v>
          </cell>
          <cell r="AE460">
            <v>12.457940008672038</v>
          </cell>
        </row>
        <row r="461">
          <cell r="P461">
            <v>4.54</v>
          </cell>
          <cell r="AA461">
            <v>3.6480433574236363E-13</v>
          </cell>
          <cell r="AC461">
            <v>4.8979400086720375</v>
          </cell>
          <cell r="AD461">
            <v>6.7279400086720376</v>
          </cell>
          <cell r="AE461">
            <v>12.437940008672038</v>
          </cell>
        </row>
        <row r="462">
          <cell r="P462">
            <v>4.55</v>
          </cell>
          <cell r="AA462">
            <v>3.8199703440857391E-13</v>
          </cell>
          <cell r="AC462">
            <v>4.8979400086720375</v>
          </cell>
          <cell r="AD462">
            <v>6.7179400086720378</v>
          </cell>
          <cell r="AE462">
            <v>12.417940008672039</v>
          </cell>
        </row>
        <row r="463">
          <cell r="P463">
            <v>4.5599999999999996</v>
          </cell>
          <cell r="AA463">
            <v>3.9999999999999956E-13</v>
          </cell>
          <cell r="AC463">
            <v>4.8979400086720375</v>
          </cell>
          <cell r="AD463">
            <v>6.707940008672038</v>
          </cell>
          <cell r="AE463">
            <v>12.397940008672037</v>
          </cell>
        </row>
        <row r="464">
          <cell r="P464">
            <v>4.57</v>
          </cell>
          <cell r="AA464">
            <v>4.1885141922036066E-13</v>
          </cell>
          <cell r="AC464">
            <v>4.8979400086720375</v>
          </cell>
          <cell r="AD464">
            <v>6.6979400086720373</v>
          </cell>
          <cell r="AE464">
            <v>12.377940008672036</v>
          </cell>
        </row>
        <row r="465">
          <cell r="P465">
            <v>4.58</v>
          </cell>
          <cell r="AA465">
            <v>4.3859127845727319E-13</v>
          </cell>
          <cell r="AC465">
            <v>4.8979400086720375</v>
          </cell>
          <cell r="AD465">
            <v>6.6879400086720384</v>
          </cell>
          <cell r="AE465">
            <v>12.357940008672038</v>
          </cell>
        </row>
        <row r="466">
          <cell r="P466">
            <v>4.59</v>
          </cell>
          <cell r="AA466">
            <v>4.5926144859875224E-13</v>
          </cell>
          <cell r="AC466">
            <v>4.8979400086720375</v>
          </cell>
          <cell r="AD466">
            <v>6.6779400086720377</v>
          </cell>
          <cell r="AE466">
            <v>12.337940008672039</v>
          </cell>
        </row>
        <row r="467">
          <cell r="P467">
            <v>4.5999999999999996</v>
          </cell>
          <cell r="AA467">
            <v>4.8090577384696415E-13</v>
          </cell>
          <cell r="AC467">
            <v>4.8979400086720375</v>
          </cell>
          <cell r="AD467">
            <v>6.667940008672038</v>
          </cell>
          <cell r="AE467">
            <v>12.317940008672039</v>
          </cell>
        </row>
        <row r="468">
          <cell r="P468">
            <v>4.6100000000000003</v>
          </cell>
          <cell r="AA468">
            <v>5.0357016471766752E-13</v>
          </cell>
          <cell r="AC468">
            <v>4.8979400086720375</v>
          </cell>
          <cell r="AD468">
            <v>6.6579400086720373</v>
          </cell>
          <cell r="AE468">
            <v>12.297940008672038</v>
          </cell>
        </row>
        <row r="469">
          <cell r="P469">
            <v>4.62</v>
          </cell>
          <cell r="AA469">
            <v>5.2730269542256346E-13</v>
          </cell>
          <cell r="AC469">
            <v>4.8979400086720375</v>
          </cell>
          <cell r="AD469">
            <v>6.6479400086720375</v>
          </cell>
          <cell r="AE469">
            <v>12.277940008672036</v>
          </cell>
        </row>
        <row r="470">
          <cell r="P470">
            <v>4.63</v>
          </cell>
          <cell r="AA470">
            <v>5.5215370584115239E-13</v>
          </cell>
          <cell r="AC470">
            <v>4.8979400086720375</v>
          </cell>
          <cell r="AD470">
            <v>6.6379400086720386</v>
          </cell>
          <cell r="AE470">
            <v>12.257940008672039</v>
          </cell>
        </row>
        <row r="471">
          <cell r="P471">
            <v>4.6399999999999997</v>
          </cell>
          <cell r="AA471">
            <v>5.7817590829836933E-13</v>
          </cell>
          <cell r="AC471">
            <v>4.8979400086720375</v>
          </cell>
          <cell r="AD471">
            <v>6.6279400086720379</v>
          </cell>
          <cell r="AE471">
            <v>12.237940008672039</v>
          </cell>
        </row>
        <row r="472">
          <cell r="P472">
            <v>4.6500000000000004</v>
          </cell>
          <cell r="AA472">
            <v>6.0542449937448357E-13</v>
          </cell>
          <cell r="AC472">
            <v>4.8979400086720375</v>
          </cell>
          <cell r="AD472">
            <v>6.6179400086720372</v>
          </cell>
          <cell r="AE472">
            <v>12.217940008672038</v>
          </cell>
        </row>
        <row r="473">
          <cell r="P473">
            <v>4.66</v>
          </cell>
          <cell r="AA473">
            <v>6.3395727698444567E-13</v>
          </cell>
          <cell r="AC473">
            <v>4.8979400086720375</v>
          </cell>
          <cell r="AD473">
            <v>6.6079400086720375</v>
          </cell>
          <cell r="AE473">
            <v>12.197940008672038</v>
          </cell>
        </row>
        <row r="474">
          <cell r="P474">
            <v>4.67</v>
          </cell>
          <cell r="AA474">
            <v>6.6383476297502445E-13</v>
          </cell>
          <cell r="AC474">
            <v>4.8979400086720375</v>
          </cell>
          <cell r="AD474">
            <v>6.5979400086720377</v>
          </cell>
          <cell r="AE474">
            <v>12.177940008672037</v>
          </cell>
        </row>
        <row r="475">
          <cell r="P475">
            <v>4.68</v>
          </cell>
          <cell r="AA475">
            <v>6.9512033149974792E-13</v>
          </cell>
          <cell r="AC475">
            <v>4.8979400086720375</v>
          </cell>
          <cell r="AD475">
            <v>6.5879400086720379</v>
          </cell>
          <cell r="AE475">
            <v>12.157940008672039</v>
          </cell>
        </row>
        <row r="476">
          <cell r="P476">
            <v>4.6900000000000004</v>
          </cell>
          <cell r="AA476">
            <v>7.2788034344399308E-13</v>
          </cell>
          <cell r="AC476">
            <v>4.8979400086720375</v>
          </cell>
          <cell r="AD476">
            <v>6.5779400086720381</v>
          </cell>
          <cell r="AE476">
            <v>12.137940008672038</v>
          </cell>
        </row>
        <row r="477">
          <cell r="P477">
            <v>4.7</v>
          </cell>
          <cell r="AA477">
            <v>7.6218428718529871E-13</v>
          </cell>
          <cell r="AC477">
            <v>4.8979400086720375</v>
          </cell>
          <cell r="AD477">
            <v>6.5679400086720374</v>
          </cell>
          <cell r="AE477">
            <v>12.117940008672038</v>
          </cell>
        </row>
        <row r="478">
          <cell r="P478">
            <v>4.71</v>
          </cell>
          <cell r="AA478">
            <v>7.9810492598755118E-13</v>
          </cell>
          <cell r="AC478">
            <v>4.8979400086720375</v>
          </cell>
          <cell r="AD478">
            <v>6.5579400086720376</v>
          </cell>
          <cell r="AE478">
            <v>12.097940008672039</v>
          </cell>
        </row>
        <row r="479">
          <cell r="P479">
            <v>4.72</v>
          </cell>
          <cell r="AA479">
            <v>8.3571845234161494E-13</v>
          </cell>
          <cell r="AC479">
            <v>4.8979400086720375</v>
          </cell>
          <cell r="AD479">
            <v>6.5479400086720378</v>
          </cell>
          <cell r="AE479">
            <v>12.077940008672037</v>
          </cell>
        </row>
        <row r="480">
          <cell r="P480">
            <v>4.7300000000000004</v>
          </cell>
          <cell r="AA480">
            <v>8.7510464957982318E-13</v>
          </cell>
          <cell r="AC480">
            <v>4.8979400086720375</v>
          </cell>
          <cell r="AD480">
            <v>6.5379400086720372</v>
          </cell>
          <cell r="AE480">
            <v>12.057940008672036</v>
          </cell>
        </row>
        <row r="481">
          <cell r="P481">
            <v>4.74</v>
          </cell>
          <cell r="AA481">
            <v>9.1634706110710817E-13</v>
          </cell>
          <cell r="AC481">
            <v>4.8979400086720375</v>
          </cell>
          <cell r="AD481">
            <v>6.5279400086720383</v>
          </cell>
          <cell r="AE481">
            <v>12.037940008672038</v>
          </cell>
        </row>
        <row r="482">
          <cell r="P482">
            <v>4.75</v>
          </cell>
          <cell r="AA482">
            <v>9.595331676077947E-13</v>
          </cell>
          <cell r="AC482">
            <v>4.8979400086720375</v>
          </cell>
          <cell r="AD482">
            <v>6.5179400086720376</v>
          </cell>
          <cell r="AE482">
            <v>12.017940008672038</v>
          </cell>
        </row>
        <row r="483">
          <cell r="P483">
            <v>4.76</v>
          </cell>
          <cell r="AA483">
            <v>1.0047545726038302E-12</v>
          </cell>
          <cell r="AC483">
            <v>4.8979400086720375</v>
          </cell>
          <cell r="AD483">
            <v>6.5079400086720378</v>
          </cell>
          <cell r="AE483">
            <v>11.997940008672039</v>
          </cell>
        </row>
        <row r="484">
          <cell r="P484">
            <v>4.7699999999999996</v>
          </cell>
          <cell r="AA484">
            <v>1.052107196758151E-12</v>
          </cell>
          <cell r="AC484">
            <v>4.8979400086720375</v>
          </cell>
          <cell r="AD484">
            <v>6.497940008672038</v>
          </cell>
          <cell r="AE484">
            <v>11.977940008672038</v>
          </cell>
        </row>
        <row r="485">
          <cell r="P485">
            <v>4.78</v>
          </cell>
          <cell r="AA485">
            <v>1.1016914813352684E-12</v>
          </cell>
          <cell r="AC485">
            <v>4.8979400086720375</v>
          </cell>
          <cell r="AD485">
            <v>6.4879400086720374</v>
          </cell>
          <cell r="AE485">
            <v>11.957940008672036</v>
          </cell>
        </row>
        <row r="486">
          <cell r="P486">
            <v>4.79</v>
          </cell>
          <cell r="AA486">
            <v>1.15361260125064E-12</v>
          </cell>
          <cell r="AC486">
            <v>4.8979400086720375</v>
          </cell>
          <cell r="AD486">
            <v>6.4779400086720385</v>
          </cell>
          <cell r="AE486">
            <v>11.937940008672038</v>
          </cell>
        </row>
        <row r="487">
          <cell r="P487">
            <v>4.8</v>
          </cell>
          <cell r="AA487">
            <v>1.2079806881608035E-12</v>
          </cell>
          <cell r="AC487">
            <v>4.8979400086720375</v>
          </cell>
          <cell r="AD487">
            <v>6.4679400086720378</v>
          </cell>
          <cell r="AE487">
            <v>11.917940008672039</v>
          </cell>
        </row>
        <row r="488">
          <cell r="P488">
            <v>4.8099999999999996</v>
          </cell>
          <cell r="AA488">
            <v>1.2649110640673482E-12</v>
          </cell>
          <cell r="AC488">
            <v>4.8979400086720375</v>
          </cell>
          <cell r="AD488">
            <v>6.457940008672038</v>
          </cell>
          <cell r="AE488">
            <v>11.897940008672039</v>
          </cell>
        </row>
        <row r="489">
          <cell r="P489">
            <v>4.82</v>
          </cell>
          <cell r="AA489">
            <v>1.3245244859303657E-12</v>
          </cell>
          <cell r="AC489">
            <v>4.8979400086720375</v>
          </cell>
          <cell r="AD489">
            <v>6.4479400086720373</v>
          </cell>
          <cell r="AE489">
            <v>11.877940008672038</v>
          </cell>
        </row>
        <row r="490">
          <cell r="P490">
            <v>4.83</v>
          </cell>
          <cell r="AA490">
            <v>1.3869474018101276E-12</v>
          </cell>
          <cell r="AC490">
            <v>4.8979400086720375</v>
          </cell>
          <cell r="AD490">
            <v>6.4379400086720375</v>
          </cell>
          <cell r="AE490">
            <v>11.857940008672037</v>
          </cell>
        </row>
        <row r="491">
          <cell r="P491">
            <v>4.84</v>
          </cell>
          <cell r="AA491">
            <v>1.4523122190804011E-12</v>
          </cell>
          <cell r="AC491">
            <v>4.8979400086720375</v>
          </cell>
          <cell r="AD491">
            <v>6.4279400086720386</v>
          </cell>
          <cell r="AE491">
            <v>11.837940008672039</v>
          </cell>
        </row>
        <row r="492">
          <cell r="P492">
            <v>4.8499999999999996</v>
          </cell>
          <cell r="AA492">
            <v>1.5207575852822396E-12</v>
          </cell>
          <cell r="AC492">
            <v>4.8979400086720375</v>
          </cell>
          <cell r="AD492">
            <v>6.417940008672038</v>
          </cell>
          <cell r="AE492">
            <v>11.817940008672039</v>
          </cell>
        </row>
        <row r="493">
          <cell r="P493">
            <v>4.8600000000000003</v>
          </cell>
          <cell r="AA493">
            <v>1.5924286822139893E-12</v>
          </cell>
          <cell r="AC493">
            <v>4.8979400086720375</v>
          </cell>
          <cell r="AD493">
            <v>6.4079400086720373</v>
          </cell>
          <cell r="AE493">
            <v>11.797940008672038</v>
          </cell>
        </row>
        <row r="494">
          <cell r="P494">
            <v>4.87</v>
          </cell>
          <cell r="AA494">
            <v>1.6674775338813416E-12</v>
          </cell>
          <cell r="AC494">
            <v>4.8979400086720375</v>
          </cell>
          <cell r="AD494">
            <v>6.3979400086720375</v>
          </cell>
          <cell r="AE494">
            <v>11.777940008672038</v>
          </cell>
        </row>
        <row r="495">
          <cell r="P495">
            <v>4.88</v>
          </cell>
          <cell r="AA495">
            <v>1.7460633289606636E-12</v>
          </cell>
          <cell r="AC495">
            <v>4.8979400086720375</v>
          </cell>
          <cell r="AD495">
            <v>6.3879400086720377</v>
          </cell>
          <cell r="AE495">
            <v>11.757940008672037</v>
          </cell>
        </row>
        <row r="496">
          <cell r="P496">
            <v>4.8899999999999997</v>
          </cell>
          <cell r="AA496">
            <v>1.8283527584594929E-12</v>
          </cell>
          <cell r="AC496">
            <v>4.8979400086720375</v>
          </cell>
          <cell r="AD496">
            <v>6.3779400086720388</v>
          </cell>
          <cell r="AE496">
            <v>11.737940008672039</v>
          </cell>
        </row>
        <row r="497">
          <cell r="P497">
            <v>4.9000000000000004</v>
          </cell>
          <cell r="AA497">
            <v>1.9145203692905518E-12</v>
          </cell>
          <cell r="AC497">
            <v>4.8979400086720375</v>
          </cell>
          <cell r="AD497">
            <v>6.3679400086720381</v>
          </cell>
          <cell r="AE497">
            <v>11.717940008672038</v>
          </cell>
        </row>
        <row r="498">
          <cell r="P498">
            <v>4.91</v>
          </cell>
          <cell r="AA498">
            <v>2.0047489345090875E-12</v>
          </cell>
          <cell r="AC498">
            <v>4.8979400086720375</v>
          </cell>
          <cell r="AD498">
            <v>6.3579400086720375</v>
          </cell>
          <cell r="AE498">
            <v>11.697940008672038</v>
          </cell>
        </row>
        <row r="499">
          <cell r="P499">
            <v>4.92</v>
          </cell>
          <cell r="AA499">
            <v>2.0992298409990875E-12</v>
          </cell>
          <cell r="AC499">
            <v>4.8979400086720375</v>
          </cell>
          <cell r="AD499">
            <v>6.3479400086720377</v>
          </cell>
          <cell r="AE499">
            <v>11.677940008672039</v>
          </cell>
        </row>
        <row r="500">
          <cell r="P500">
            <v>4.93</v>
          </cell>
          <cell r="AA500">
            <v>2.1981634954304952E-12</v>
          </cell>
          <cell r="AC500">
            <v>4.8979400086720375</v>
          </cell>
          <cell r="AD500">
            <v>6.3379400086720379</v>
          </cell>
          <cell r="AE500">
            <v>11.657940008672039</v>
          </cell>
        </row>
        <row r="501">
          <cell r="P501">
            <v>4.9400000000000004</v>
          </cell>
          <cell r="AA501">
            <v>2.3017597493486328E-12</v>
          </cell>
          <cell r="AC501">
            <v>4.8979400086720375</v>
          </cell>
          <cell r="AD501">
            <v>6.3279400086720372</v>
          </cell>
          <cell r="AE501">
            <v>11.637940008672036</v>
          </cell>
        </row>
        <row r="502">
          <cell r="P502">
            <v>4.95</v>
          </cell>
          <cell r="AA502">
            <v>2.4102383442974268E-12</v>
          </cell>
          <cell r="AC502">
            <v>4.8979400086720375</v>
          </cell>
          <cell r="AD502">
            <v>6.3179400086720383</v>
          </cell>
          <cell r="AE502">
            <v>11.617940008672038</v>
          </cell>
        </row>
        <row r="503">
          <cell r="P503">
            <v>4.96</v>
          </cell>
          <cell r="AA503">
            <v>2.5238293779207685E-12</v>
          </cell>
          <cell r="AC503">
            <v>4.8979400086720375</v>
          </cell>
          <cell r="AD503">
            <v>6.3079400086720376</v>
          </cell>
          <cell r="AE503">
            <v>11.597940008672039</v>
          </cell>
        </row>
        <row r="504">
          <cell r="P504">
            <v>4.97</v>
          </cell>
          <cell r="AA504">
            <v>2.642773792030378E-12</v>
          </cell>
          <cell r="AC504">
            <v>4.8979400086720375</v>
          </cell>
          <cell r="AD504">
            <v>6.2979400086720378</v>
          </cell>
          <cell r="AE504">
            <v>11.577940008672039</v>
          </cell>
        </row>
        <row r="505">
          <cell r="P505">
            <v>4.9800000000000004</v>
          </cell>
          <cell r="AA505">
            <v>2.7673238836757503E-12</v>
          </cell>
          <cell r="AC505">
            <v>4.8979400086720375</v>
          </cell>
          <cell r="AD505">
            <v>6.2879400086720372</v>
          </cell>
          <cell r="AE505">
            <v>11.557940008672038</v>
          </cell>
        </row>
        <row r="506">
          <cell r="P506">
            <v>4.99</v>
          </cell>
          <cell r="AA506">
            <v>2.8977438402999627E-12</v>
          </cell>
          <cell r="AC506">
            <v>4.8979400086720375</v>
          </cell>
          <cell r="AD506">
            <v>6.2779400086720374</v>
          </cell>
          <cell r="AE506">
            <v>11.537940008672038</v>
          </cell>
        </row>
        <row r="507">
          <cell r="P507">
            <v>5</v>
          </cell>
          <cell r="AA507">
            <v>3.0343103001167258E-12</v>
          </cell>
          <cell r="AC507">
            <v>4.8979400086720375</v>
          </cell>
          <cell r="AD507">
            <v>6.2679400086720385</v>
          </cell>
          <cell r="AE507">
            <v>11.517940008672038</v>
          </cell>
        </row>
        <row r="508">
          <cell r="P508">
            <v>5.01</v>
          </cell>
          <cell r="AA508">
            <v>3.1773129388971165E-12</v>
          </cell>
          <cell r="AC508">
            <v>4.8979400086720375</v>
          </cell>
          <cell r="AD508">
            <v>6.2579400086720378</v>
          </cell>
          <cell r="AE508">
            <v>11.497940008672039</v>
          </cell>
        </row>
        <row r="509">
          <cell r="P509">
            <v>5.0199999999999996</v>
          </cell>
          <cell r="AA509">
            <v>3.3270550844106744E-12</v>
          </cell>
          <cell r="AC509">
            <v>4.8979400086720375</v>
          </cell>
          <cell r="AD509">
            <v>6.247940008672038</v>
          </cell>
          <cell r="AE509">
            <v>11.477940008672039</v>
          </cell>
        </row>
        <row r="510">
          <cell r="P510">
            <v>5.03</v>
          </cell>
          <cell r="AA510">
            <v>3.4838543598243244E-12</v>
          </cell>
          <cell r="AC510">
            <v>4.8979400086720375</v>
          </cell>
          <cell r="AD510">
            <v>6.2379400086720374</v>
          </cell>
          <cell r="AE510">
            <v>11.457940008672038</v>
          </cell>
        </row>
        <row r="511">
          <cell r="P511">
            <v>5.04</v>
          </cell>
          <cell r="AA511">
            <v>3.6480433574236396E-12</v>
          </cell>
          <cell r="AC511">
            <v>4.8979400086720375</v>
          </cell>
          <cell r="AD511">
            <v>6.2279400086720376</v>
          </cell>
          <cell r="AE511">
            <v>11.437940008672038</v>
          </cell>
        </row>
        <row r="512">
          <cell r="P512">
            <v>5.05</v>
          </cell>
          <cell r="AA512">
            <v>3.8199703440857436E-12</v>
          </cell>
          <cell r="AC512">
            <v>4.8979400086720375</v>
          </cell>
          <cell r="AD512">
            <v>6.2179400086720378</v>
          </cell>
          <cell r="AE512">
            <v>11.417940008672037</v>
          </cell>
        </row>
        <row r="513">
          <cell r="P513">
            <v>5.0599999999999996</v>
          </cell>
          <cell r="AA513">
            <v>3.9999999999999846E-12</v>
          </cell>
          <cell r="AC513">
            <v>4.8979400086720375</v>
          </cell>
          <cell r="AD513">
            <v>6.2079400086720389</v>
          </cell>
          <cell r="AE513">
            <v>11.397940008672039</v>
          </cell>
        </row>
        <row r="514">
          <cell r="P514">
            <v>5.07</v>
          </cell>
          <cell r="AA514">
            <v>4.1885141922035972E-12</v>
          </cell>
          <cell r="AC514">
            <v>4.8979400086720375</v>
          </cell>
          <cell r="AD514">
            <v>6.1979400086720373</v>
          </cell>
          <cell r="AE514">
            <v>11.377940008672038</v>
          </cell>
        </row>
        <row r="515">
          <cell r="P515">
            <v>5.08</v>
          </cell>
          <cell r="AA515">
            <v>4.3859127845727389E-12</v>
          </cell>
          <cell r="AC515">
            <v>4.8979400086720375</v>
          </cell>
          <cell r="AD515">
            <v>6.1879400086720375</v>
          </cell>
          <cell r="AE515">
            <v>11.357940008672038</v>
          </cell>
        </row>
        <row r="516">
          <cell r="P516">
            <v>5.09</v>
          </cell>
          <cell r="AA516">
            <v>4.592614485987528E-12</v>
          </cell>
          <cell r="AC516">
            <v>4.8979400086720375</v>
          </cell>
          <cell r="AD516">
            <v>6.1779400086720377</v>
          </cell>
          <cell r="AE516">
            <v>11.337940008672039</v>
          </cell>
        </row>
        <row r="517">
          <cell r="P517">
            <v>5.0999999999999996</v>
          </cell>
          <cell r="AA517">
            <v>4.8090577384696479E-12</v>
          </cell>
          <cell r="AC517">
            <v>4.8979400086720375</v>
          </cell>
          <cell r="AD517">
            <v>6.167940008672038</v>
          </cell>
          <cell r="AE517">
            <v>11.317940008672037</v>
          </cell>
        </row>
        <row r="518">
          <cell r="P518">
            <v>5.1100000000000003</v>
          </cell>
          <cell r="AA518">
            <v>5.0357016471766821E-12</v>
          </cell>
          <cell r="AC518">
            <v>4.8979400086720375</v>
          </cell>
          <cell r="AD518">
            <v>6.1579400086720373</v>
          </cell>
          <cell r="AE518">
            <v>11.297940008672036</v>
          </cell>
        </row>
        <row r="519">
          <cell r="P519">
            <v>5.12</v>
          </cell>
          <cell r="AA519">
            <v>5.2730269542256199E-12</v>
          </cell>
          <cell r="AC519">
            <v>4.8979400086720375</v>
          </cell>
          <cell r="AD519">
            <v>6.1479400086720384</v>
          </cell>
          <cell r="AE519">
            <v>11.277940008672038</v>
          </cell>
        </row>
        <row r="520">
          <cell r="P520">
            <v>5.13</v>
          </cell>
          <cell r="AA520">
            <v>5.5215370584115304E-12</v>
          </cell>
          <cell r="AC520">
            <v>4.8979400086720375</v>
          </cell>
          <cell r="AD520">
            <v>6.1379400086720377</v>
          </cell>
          <cell r="AE520">
            <v>11.257940008672039</v>
          </cell>
        </row>
        <row r="521">
          <cell r="P521">
            <v>5.14</v>
          </cell>
          <cell r="AA521">
            <v>5.781759082983701E-12</v>
          </cell>
          <cell r="AC521">
            <v>4.8979400086720375</v>
          </cell>
          <cell r="AD521">
            <v>6.1279400086720379</v>
          </cell>
          <cell r="AE521">
            <v>11.237940008672039</v>
          </cell>
        </row>
        <row r="522">
          <cell r="P522">
            <v>5.15</v>
          </cell>
          <cell r="AA522">
            <v>6.054244993744844E-12</v>
          </cell>
          <cell r="AC522">
            <v>4.8979400086720375</v>
          </cell>
          <cell r="AD522">
            <v>6.1179400086720372</v>
          </cell>
          <cell r="AE522">
            <v>11.217940008672036</v>
          </cell>
        </row>
        <row r="523">
          <cell r="P523">
            <v>5.16</v>
          </cell>
          <cell r="AA523">
            <v>6.3395727698444625E-12</v>
          </cell>
          <cell r="AC523">
            <v>4.8979400086720375</v>
          </cell>
          <cell r="AD523">
            <v>6.1079400086720375</v>
          </cell>
          <cell r="AE523">
            <v>11.197940008672036</v>
          </cell>
        </row>
        <row r="524">
          <cell r="P524">
            <v>5.17</v>
          </cell>
          <cell r="AA524">
            <v>6.638347629750227E-12</v>
          </cell>
          <cell r="AC524">
            <v>4.8979400086720375</v>
          </cell>
          <cell r="AD524">
            <v>6.0979400086720386</v>
          </cell>
          <cell r="AE524">
            <v>11.177940008672039</v>
          </cell>
        </row>
        <row r="525">
          <cell r="P525">
            <v>5.18</v>
          </cell>
          <cell r="AA525">
            <v>6.9512033149974832E-12</v>
          </cell>
          <cell r="AC525">
            <v>4.8979400086720375</v>
          </cell>
          <cell r="AD525">
            <v>6.0879400086720379</v>
          </cell>
          <cell r="AE525">
            <v>11.157940008672039</v>
          </cell>
        </row>
        <row r="526">
          <cell r="P526">
            <v>5.19</v>
          </cell>
          <cell r="AA526">
            <v>7.2788034344399382E-12</v>
          </cell>
          <cell r="AC526">
            <v>4.8979400086720375</v>
          </cell>
          <cell r="AD526">
            <v>6.0779400086720372</v>
          </cell>
          <cell r="AE526">
            <v>11.137940008672038</v>
          </cell>
        </row>
        <row r="527">
          <cell r="P527">
            <v>5.2</v>
          </cell>
          <cell r="AA527">
            <v>7.6218428718529932E-12</v>
          </cell>
          <cell r="AC527">
            <v>4.8979400086720375</v>
          </cell>
          <cell r="AD527">
            <v>6.0679400086720374</v>
          </cell>
          <cell r="AE527">
            <v>11.117940008672038</v>
          </cell>
        </row>
        <row r="528">
          <cell r="P528">
            <v>5.21</v>
          </cell>
          <cell r="AA528">
            <v>7.9810492598755245E-12</v>
          </cell>
          <cell r="AC528">
            <v>4.8979400086720375</v>
          </cell>
          <cell r="AD528">
            <v>6.0579400086720376</v>
          </cell>
          <cell r="AE528">
            <v>11.097940008672037</v>
          </cell>
        </row>
        <row r="529">
          <cell r="P529">
            <v>5.22</v>
          </cell>
          <cell r="AA529">
            <v>8.3571845234161316E-12</v>
          </cell>
          <cell r="AC529">
            <v>4.8979400086720375</v>
          </cell>
          <cell r="AD529">
            <v>6.0479400086720378</v>
          </cell>
          <cell r="AE529">
            <v>11.077940008672039</v>
          </cell>
        </row>
        <row r="530">
          <cell r="P530">
            <v>5.23</v>
          </cell>
          <cell r="AA530">
            <v>8.751046495798212E-12</v>
          </cell>
          <cell r="AC530">
            <v>4.8979400086720375</v>
          </cell>
          <cell r="AD530">
            <v>6.0379400086720372</v>
          </cell>
          <cell r="AE530">
            <v>11.057940008672038</v>
          </cell>
        </row>
        <row r="531">
          <cell r="P531">
            <v>5.24</v>
          </cell>
          <cell r="AA531">
            <v>9.163470611071091E-12</v>
          </cell>
          <cell r="AC531">
            <v>4.8979400086720375</v>
          </cell>
          <cell r="AD531">
            <v>6.0279400086720374</v>
          </cell>
          <cell r="AE531">
            <v>11.037940008672038</v>
          </cell>
        </row>
        <row r="532">
          <cell r="P532">
            <v>5.25</v>
          </cell>
          <cell r="AA532">
            <v>9.5953316760779571E-12</v>
          </cell>
          <cell r="AC532">
            <v>4.8979400086720375</v>
          </cell>
          <cell r="AD532">
            <v>6.0179400086720376</v>
          </cell>
          <cell r="AE532">
            <v>11.017940008672038</v>
          </cell>
        </row>
        <row r="533">
          <cell r="P533">
            <v>5.26</v>
          </cell>
          <cell r="AA533">
            <v>1.0047545726038316E-11</v>
          </cell>
          <cell r="AC533">
            <v>4.8979400086720375</v>
          </cell>
          <cell r="AD533">
            <v>6.0079400086720378</v>
          </cell>
          <cell r="AE533">
            <v>10.997940008672037</v>
          </cell>
        </row>
        <row r="534">
          <cell r="P534">
            <v>5.27</v>
          </cell>
          <cell r="AA534">
            <v>1.0521071967581486E-11</v>
          </cell>
          <cell r="AC534">
            <v>4.8979400086720375</v>
          </cell>
          <cell r="AD534">
            <v>5.997940008672038</v>
          </cell>
          <cell r="AE534">
            <v>10.977940008672039</v>
          </cell>
        </row>
        <row r="535">
          <cell r="P535">
            <v>5.28</v>
          </cell>
          <cell r="AA535">
            <v>1.1016914813352655E-11</v>
          </cell>
          <cell r="AC535">
            <v>4.8979400086720375</v>
          </cell>
          <cell r="AD535">
            <v>5.9879400086720382</v>
          </cell>
          <cell r="AE535">
            <v>10.957940008672038</v>
          </cell>
        </row>
        <row r="536">
          <cell r="P536">
            <v>5.29</v>
          </cell>
          <cell r="AA536">
            <v>1.1536126012506411E-11</v>
          </cell>
          <cell r="AC536">
            <v>4.8979400086720375</v>
          </cell>
          <cell r="AD536">
            <v>5.9779400086720376</v>
          </cell>
          <cell r="AE536">
            <v>10.937940008672038</v>
          </cell>
        </row>
        <row r="537">
          <cell r="P537">
            <v>5.3</v>
          </cell>
          <cell r="AA537">
            <v>1.2079806881608046E-11</v>
          </cell>
          <cell r="AC537">
            <v>4.8979400086720375</v>
          </cell>
          <cell r="AD537">
            <v>5.9679400086720378</v>
          </cell>
          <cell r="AE537">
            <v>10.917940008672039</v>
          </cell>
        </row>
        <row r="538">
          <cell r="P538">
            <v>5.31</v>
          </cell>
          <cell r="AA538">
            <v>1.2649110640673498E-11</v>
          </cell>
          <cell r="AC538">
            <v>4.8979400086720375</v>
          </cell>
          <cell r="AD538">
            <v>5.957940008672038</v>
          </cell>
          <cell r="AE538">
            <v>10.897940008672037</v>
          </cell>
        </row>
        <row r="539">
          <cell r="P539">
            <v>5.32</v>
          </cell>
          <cell r="AA539">
            <v>1.3245244859303668E-11</v>
          </cell>
          <cell r="AC539">
            <v>4.8979400086720375</v>
          </cell>
          <cell r="AD539">
            <v>5.9479400086720373</v>
          </cell>
          <cell r="AE539">
            <v>10.877940008672036</v>
          </cell>
        </row>
        <row r="540">
          <cell r="P540">
            <v>5.33</v>
          </cell>
          <cell r="AA540">
            <v>1.3869474018101245E-11</v>
          </cell>
          <cell r="AC540">
            <v>4.8979400086720375</v>
          </cell>
          <cell r="AD540">
            <v>5.9379400086720375</v>
          </cell>
          <cell r="AE540">
            <v>10.857940008672038</v>
          </cell>
        </row>
        <row r="541">
          <cell r="P541">
            <v>5.34</v>
          </cell>
          <cell r="AA541">
            <v>1.4523122190804026E-11</v>
          </cell>
          <cell r="AC541">
            <v>4.8979400086720375</v>
          </cell>
          <cell r="AD541">
            <v>5.9279400086720377</v>
          </cell>
          <cell r="AE541">
            <v>10.837940008672039</v>
          </cell>
        </row>
        <row r="542">
          <cell r="P542">
            <v>5.35</v>
          </cell>
          <cell r="AA542">
            <v>1.5207575852822414E-11</v>
          </cell>
          <cell r="AC542">
            <v>4.8979400086720375</v>
          </cell>
          <cell r="AD542">
            <v>5.917940008672038</v>
          </cell>
          <cell r="AE542">
            <v>10.817940008672039</v>
          </cell>
        </row>
        <row r="543">
          <cell r="P543">
            <v>5.36</v>
          </cell>
          <cell r="AA543">
            <v>1.5924286822139907E-11</v>
          </cell>
          <cell r="AC543">
            <v>4.8979400086720375</v>
          </cell>
          <cell r="AD543">
            <v>5.9079400086720373</v>
          </cell>
          <cell r="AE543">
            <v>10.797940008672038</v>
          </cell>
        </row>
        <row r="544">
          <cell r="P544">
            <v>5.37</v>
          </cell>
          <cell r="AA544">
            <v>1.6674775338813433E-11</v>
          </cell>
          <cell r="AC544">
            <v>4.8979400086720375</v>
          </cell>
          <cell r="AD544">
            <v>5.8979400086720375</v>
          </cell>
          <cell r="AE544">
            <v>10.777940008672036</v>
          </cell>
        </row>
        <row r="545">
          <cell r="P545">
            <v>5.38</v>
          </cell>
          <cell r="AA545">
            <v>1.7460633289606586E-11</v>
          </cell>
          <cell r="AC545">
            <v>4.8979400086720375</v>
          </cell>
          <cell r="AD545">
            <v>5.8879400086720386</v>
          </cell>
          <cell r="AE545">
            <v>10.757940008672039</v>
          </cell>
        </row>
        <row r="546">
          <cell r="P546">
            <v>5.39</v>
          </cell>
          <cell r="AA546">
            <v>1.8283527584594948E-11</v>
          </cell>
          <cell r="AC546">
            <v>4.8979400086720375</v>
          </cell>
          <cell r="AD546">
            <v>5.8779400086720379</v>
          </cell>
          <cell r="AE546">
            <v>10.737940008672039</v>
          </cell>
        </row>
        <row r="547">
          <cell r="P547">
            <v>5.4</v>
          </cell>
          <cell r="AA547">
            <v>1.914520369290554E-11</v>
          </cell>
          <cell r="AC547">
            <v>4.8979400086720375</v>
          </cell>
          <cell r="AD547">
            <v>5.8679400086720372</v>
          </cell>
          <cell r="AE547">
            <v>10.717940008672038</v>
          </cell>
        </row>
        <row r="548">
          <cell r="P548">
            <v>5.41</v>
          </cell>
          <cell r="AA548">
            <v>2.0047489345090894E-11</v>
          </cell>
          <cell r="AC548">
            <v>4.8979400086720375</v>
          </cell>
          <cell r="AD548">
            <v>5.8579400086720375</v>
          </cell>
          <cell r="AE548">
            <v>10.697940008672038</v>
          </cell>
        </row>
        <row r="549">
          <cell r="P549">
            <v>5.42</v>
          </cell>
          <cell r="AA549">
            <v>2.0992298409990899E-11</v>
          </cell>
          <cell r="AC549">
            <v>4.8979400086720375</v>
          </cell>
          <cell r="AD549">
            <v>5.8479400086720377</v>
          </cell>
          <cell r="AE549">
            <v>10.677940008672037</v>
          </cell>
        </row>
        <row r="550">
          <cell r="P550">
            <v>5.43</v>
          </cell>
          <cell r="AA550">
            <v>2.1981634954304893E-11</v>
          </cell>
          <cell r="AC550">
            <v>4.8979400086720375</v>
          </cell>
          <cell r="AD550">
            <v>5.8379400086720388</v>
          </cell>
          <cell r="AE550">
            <v>10.657940008672039</v>
          </cell>
        </row>
        <row r="551">
          <cell r="P551">
            <v>5.44</v>
          </cell>
          <cell r="AA551">
            <v>2.3017597493486274E-11</v>
          </cell>
          <cell r="AC551">
            <v>4.8979400086720375</v>
          </cell>
          <cell r="AD551">
            <v>5.8279400086720372</v>
          </cell>
          <cell r="AE551">
            <v>10.637940008672038</v>
          </cell>
        </row>
        <row r="552">
          <cell r="P552">
            <v>5.45</v>
          </cell>
          <cell r="AA552">
            <v>2.4102383442974294E-11</v>
          </cell>
          <cell r="AC552">
            <v>4.8979400086720375</v>
          </cell>
          <cell r="AD552">
            <v>5.8179400086720374</v>
          </cell>
          <cell r="AE552">
            <v>10.617940008672038</v>
          </cell>
        </row>
        <row r="553">
          <cell r="P553">
            <v>5.46</v>
          </cell>
          <cell r="AA553">
            <v>2.5238293779207709E-11</v>
          </cell>
          <cell r="AC553">
            <v>4.8979400086720375</v>
          </cell>
          <cell r="AD553">
            <v>5.8079400086720376</v>
          </cell>
          <cell r="AE553">
            <v>10.597940008672039</v>
          </cell>
        </row>
        <row r="554">
          <cell r="P554">
            <v>5.47</v>
          </cell>
          <cell r="AA554">
            <v>2.6427737920303819E-11</v>
          </cell>
          <cell r="AC554">
            <v>4.8979400086720375</v>
          </cell>
          <cell r="AD554">
            <v>5.7979400086720378</v>
          </cell>
          <cell r="AE554">
            <v>10.577940008672037</v>
          </cell>
        </row>
        <row r="555">
          <cell r="P555">
            <v>5.48</v>
          </cell>
          <cell r="AA555">
            <v>2.7673238836757527E-11</v>
          </cell>
          <cell r="AC555">
            <v>4.8979400086720375</v>
          </cell>
          <cell r="AD555">
            <v>5.7879400086720372</v>
          </cell>
          <cell r="AE555">
            <v>10.557940008672036</v>
          </cell>
        </row>
        <row r="556">
          <cell r="P556">
            <v>5.49</v>
          </cell>
          <cell r="AA556">
            <v>2.8977438402999568E-11</v>
          </cell>
          <cell r="AC556">
            <v>4.8979400086720375</v>
          </cell>
          <cell r="AD556">
            <v>5.7779400086720383</v>
          </cell>
          <cell r="AE556">
            <v>10.537940008672038</v>
          </cell>
        </row>
        <row r="557">
          <cell r="P557">
            <v>5.5</v>
          </cell>
          <cell r="AA557">
            <v>3.034310300116731E-11</v>
          </cell>
          <cell r="AC557">
            <v>4.8979400086720375</v>
          </cell>
          <cell r="AD557">
            <v>5.7679400086720376</v>
          </cell>
          <cell r="AE557">
            <v>10.517940008672038</v>
          </cell>
        </row>
        <row r="558">
          <cell r="P558">
            <v>5.51</v>
          </cell>
          <cell r="AA558">
            <v>3.1773129388971208E-11</v>
          </cell>
          <cell r="AC558">
            <v>4.8979400086720375</v>
          </cell>
          <cell r="AD558">
            <v>5.7579400086720378</v>
          </cell>
          <cell r="AE558">
            <v>10.497940008672039</v>
          </cell>
        </row>
        <row r="559">
          <cell r="P559">
            <v>5.52</v>
          </cell>
          <cell r="AA559">
            <v>3.3270550844106776E-11</v>
          </cell>
          <cell r="AC559">
            <v>4.8979400086720375</v>
          </cell>
          <cell r="AD559">
            <v>5.747940008672038</v>
          </cell>
          <cell r="AE559">
            <v>10.477940008672038</v>
          </cell>
        </row>
        <row r="560">
          <cell r="P560">
            <v>5.53</v>
          </cell>
          <cell r="AA560">
            <v>3.483854359824328E-11</v>
          </cell>
          <cell r="AC560">
            <v>4.8979400086720375</v>
          </cell>
          <cell r="AD560">
            <v>5.7379400086720374</v>
          </cell>
          <cell r="AE560">
            <v>10.457940008672036</v>
          </cell>
        </row>
        <row r="561">
          <cell r="P561">
            <v>5.54</v>
          </cell>
          <cell r="AA561">
            <v>3.6480433574236437E-11</v>
          </cell>
          <cell r="AC561">
            <v>4.8979400086720375</v>
          </cell>
          <cell r="AD561">
            <v>5.7279400086720376</v>
          </cell>
          <cell r="AE561">
            <v>10.437940008672037</v>
          </cell>
        </row>
        <row r="562">
          <cell r="P562">
            <v>5.55</v>
          </cell>
          <cell r="AA562">
            <v>3.819970344085735E-11</v>
          </cell>
          <cell r="AC562">
            <v>4.8979400086720375</v>
          </cell>
          <cell r="AD562">
            <v>5.7179400086720378</v>
          </cell>
          <cell r="AE562">
            <v>10.417940008672039</v>
          </cell>
        </row>
        <row r="563">
          <cell r="P563">
            <v>5.56</v>
          </cell>
          <cell r="AA563">
            <v>3.9999999999999881E-11</v>
          </cell>
          <cell r="AC563">
            <v>4.8979400086720375</v>
          </cell>
          <cell r="AD563">
            <v>5.707940008672038</v>
          </cell>
          <cell r="AE563">
            <v>10.397940008672039</v>
          </cell>
        </row>
        <row r="564">
          <cell r="P564">
            <v>5.57</v>
          </cell>
          <cell r="AA564">
            <v>4.1885141922036008E-11</v>
          </cell>
          <cell r="AC564">
            <v>4.8979400086720375</v>
          </cell>
          <cell r="AD564">
            <v>5.6979400086720373</v>
          </cell>
          <cell r="AE564">
            <v>10.377940008672038</v>
          </cell>
        </row>
        <row r="565">
          <cell r="P565">
            <v>5.58</v>
          </cell>
          <cell r="AA565">
            <v>4.3859127845727434E-11</v>
          </cell>
          <cell r="AC565">
            <v>4.8979400086720375</v>
          </cell>
          <cell r="AD565">
            <v>5.6879400086720375</v>
          </cell>
          <cell r="AE565">
            <v>10.357940008672037</v>
          </cell>
        </row>
        <row r="566">
          <cell r="P566">
            <v>5.59</v>
          </cell>
          <cell r="AA566">
            <v>4.5926144859875334E-11</v>
          </cell>
          <cell r="AC566">
            <v>4.8979400086720375</v>
          </cell>
          <cell r="AD566">
            <v>5.6779400086720377</v>
          </cell>
          <cell r="AE566">
            <v>10.337940008672037</v>
          </cell>
        </row>
        <row r="567">
          <cell r="P567">
            <v>5.6</v>
          </cell>
          <cell r="AA567">
            <v>4.809057738469636E-11</v>
          </cell>
          <cell r="AC567">
            <v>4.8979400086720375</v>
          </cell>
          <cell r="AD567">
            <v>5.667940008672038</v>
          </cell>
          <cell r="AE567">
            <v>10.317940008672039</v>
          </cell>
        </row>
        <row r="568">
          <cell r="P568">
            <v>5.61</v>
          </cell>
          <cell r="AA568">
            <v>5.0357016471766685E-11</v>
          </cell>
          <cell r="AC568">
            <v>4.8979400086720375</v>
          </cell>
          <cell r="AD568">
            <v>5.6579400086720373</v>
          </cell>
          <cell r="AE568">
            <v>10.297940008672038</v>
          </cell>
        </row>
        <row r="569">
          <cell r="P569">
            <v>5.62</v>
          </cell>
          <cell r="AA569">
            <v>5.2730269542256275E-11</v>
          </cell>
          <cell r="AC569">
            <v>4.8979400086720375</v>
          </cell>
          <cell r="AD569">
            <v>5.6479400086720375</v>
          </cell>
          <cell r="AE569">
            <v>10.277940008672038</v>
          </cell>
        </row>
        <row r="570">
          <cell r="P570">
            <v>5.63</v>
          </cell>
          <cell r="AA570">
            <v>5.5215370584115361E-11</v>
          </cell>
          <cell r="AC570">
            <v>4.8979400086720375</v>
          </cell>
          <cell r="AD570">
            <v>5.6379400086720377</v>
          </cell>
          <cell r="AE570">
            <v>10.257940008672039</v>
          </cell>
        </row>
        <row r="571">
          <cell r="P571">
            <v>5.64</v>
          </cell>
          <cell r="AA571">
            <v>5.7817590829837056E-11</v>
          </cell>
          <cell r="AC571">
            <v>4.8979400086720375</v>
          </cell>
          <cell r="AD571">
            <v>5.6279400086720379</v>
          </cell>
          <cell r="AE571">
            <v>10.237940008672037</v>
          </cell>
        </row>
        <row r="572">
          <cell r="P572">
            <v>5.65</v>
          </cell>
          <cell r="AA572">
            <v>6.0542449937448509E-11</v>
          </cell>
          <cell r="AC572">
            <v>4.8979400086720375</v>
          </cell>
          <cell r="AD572">
            <v>5.6179400086720372</v>
          </cell>
          <cell r="AE572">
            <v>10.217940008672036</v>
          </cell>
        </row>
        <row r="573">
          <cell r="P573">
            <v>5.66</v>
          </cell>
          <cell r="AA573">
            <v>6.3395727698444482E-11</v>
          </cell>
          <cell r="AC573">
            <v>4.8979400086720375</v>
          </cell>
          <cell r="AD573">
            <v>5.6079400086720375</v>
          </cell>
          <cell r="AE573">
            <v>10.197940008672038</v>
          </cell>
        </row>
        <row r="574">
          <cell r="P574">
            <v>5.67</v>
          </cell>
          <cell r="AA574">
            <v>6.6383476297502355E-11</v>
          </cell>
          <cell r="AC574">
            <v>4.8979400086720375</v>
          </cell>
          <cell r="AD574">
            <v>5.5979400086720377</v>
          </cell>
          <cell r="AE574">
            <v>10.177940008672039</v>
          </cell>
        </row>
        <row r="575">
          <cell r="P575">
            <v>5.68</v>
          </cell>
          <cell r="AA575">
            <v>6.9512033149974933E-11</v>
          </cell>
          <cell r="AC575">
            <v>4.8979400086720375</v>
          </cell>
          <cell r="AD575">
            <v>5.5879400086720379</v>
          </cell>
          <cell r="AE575">
            <v>10.157940008672037</v>
          </cell>
        </row>
        <row r="576">
          <cell r="P576">
            <v>5.69</v>
          </cell>
          <cell r="AA576">
            <v>7.2788034344399482E-11</v>
          </cell>
          <cell r="AC576">
            <v>4.8979400086720375</v>
          </cell>
          <cell r="AD576">
            <v>5.5779400086720372</v>
          </cell>
          <cell r="AE576">
            <v>10.137940008672036</v>
          </cell>
        </row>
        <row r="577">
          <cell r="P577">
            <v>5.7</v>
          </cell>
          <cell r="AA577">
            <v>7.6218428718530032E-11</v>
          </cell>
          <cell r="AC577">
            <v>4.8979400086720375</v>
          </cell>
          <cell r="AD577">
            <v>5.5679400086720374</v>
          </cell>
          <cell r="AE577">
            <v>10.117940008672036</v>
          </cell>
        </row>
        <row r="578">
          <cell r="P578">
            <v>5.71</v>
          </cell>
          <cell r="AA578">
            <v>7.9810492598755055E-11</v>
          </cell>
          <cell r="AC578">
            <v>4.8979400086720375</v>
          </cell>
          <cell r="AD578">
            <v>5.5579400086720376</v>
          </cell>
          <cell r="AE578">
            <v>10.097940008672039</v>
          </cell>
        </row>
        <row r="579">
          <cell r="P579">
            <v>5.72</v>
          </cell>
          <cell r="AA579">
            <v>8.3571845234161416E-11</v>
          </cell>
          <cell r="AC579">
            <v>4.8979400086720375</v>
          </cell>
          <cell r="AD579">
            <v>5.5479400086720378</v>
          </cell>
          <cell r="AE579">
            <v>10.077940008672039</v>
          </cell>
        </row>
        <row r="580">
          <cell r="P580">
            <v>5.73</v>
          </cell>
          <cell r="AA580">
            <v>8.7510464957982204E-11</v>
          </cell>
          <cell r="AC580">
            <v>4.8979400086720375</v>
          </cell>
          <cell r="AD580">
            <v>5.5379400086720372</v>
          </cell>
          <cell r="AE580">
            <v>10.057940008672038</v>
          </cell>
        </row>
        <row r="581">
          <cell r="P581">
            <v>5.74</v>
          </cell>
          <cell r="AA581">
            <v>9.1634706110711017E-11</v>
          </cell>
          <cell r="AC581">
            <v>4.8979400086720375</v>
          </cell>
          <cell r="AD581">
            <v>5.5279400086720374</v>
          </cell>
          <cell r="AE581">
            <v>10.037940008672036</v>
          </cell>
        </row>
        <row r="582">
          <cell r="P582">
            <v>5.75</v>
          </cell>
          <cell r="AA582">
            <v>9.5953316760779713E-11</v>
          </cell>
          <cell r="AC582">
            <v>4.8979400086720375</v>
          </cell>
          <cell r="AD582">
            <v>5.5179400086720376</v>
          </cell>
          <cell r="AE582">
            <v>10.017940008672037</v>
          </cell>
        </row>
        <row r="583">
          <cell r="P583">
            <v>5.76</v>
          </cell>
          <cell r="AA583">
            <v>1.0047545726038292E-10</v>
          </cell>
          <cell r="AC583">
            <v>4.8979400086720375</v>
          </cell>
          <cell r="AD583">
            <v>5.5079400086720378</v>
          </cell>
          <cell r="AE583">
            <v>9.9979400086720389</v>
          </cell>
        </row>
        <row r="584">
          <cell r="P584">
            <v>5.77</v>
          </cell>
          <cell r="AA584">
            <v>1.0521071967581495E-10</v>
          </cell>
          <cell r="AC584">
            <v>4.8979400086720375</v>
          </cell>
          <cell r="AD584">
            <v>5.497940008672038</v>
          </cell>
          <cell r="AE584">
            <v>9.9779400086720393</v>
          </cell>
        </row>
        <row r="585">
          <cell r="P585">
            <v>5.78</v>
          </cell>
          <cell r="AA585">
            <v>1.1016914813352672E-10</v>
          </cell>
          <cell r="AC585">
            <v>4.8979400086720375</v>
          </cell>
          <cell r="AD585">
            <v>5.4879400086720374</v>
          </cell>
          <cell r="AE585">
            <v>9.957940008672038</v>
          </cell>
        </row>
        <row r="586">
          <cell r="P586">
            <v>5.79</v>
          </cell>
          <cell r="AA586">
            <v>1.1536126012506423E-10</v>
          </cell>
          <cell r="AC586">
            <v>4.8979400086720375</v>
          </cell>
          <cell r="AD586">
            <v>5.4779400086720376</v>
          </cell>
          <cell r="AE586">
            <v>9.9379400086720384</v>
          </cell>
        </row>
        <row r="587">
          <cell r="P587">
            <v>5.8</v>
          </cell>
          <cell r="AA587">
            <v>1.2079806881608068E-10</v>
          </cell>
          <cell r="AC587">
            <v>4.8979400086720375</v>
          </cell>
          <cell r="AD587">
            <v>5.4679400086720378</v>
          </cell>
          <cell r="AE587">
            <v>9.9179400086720371</v>
          </cell>
        </row>
        <row r="588">
          <cell r="P588">
            <v>5.81</v>
          </cell>
          <cell r="AA588">
            <v>1.2649110640673468E-10</v>
          </cell>
          <cell r="AC588">
            <v>4.8979400086720375</v>
          </cell>
          <cell r="AD588">
            <v>5.4579400086720389</v>
          </cell>
          <cell r="AE588">
            <v>9.8979400086720393</v>
          </cell>
        </row>
        <row r="589">
          <cell r="P589">
            <v>5.82</v>
          </cell>
          <cell r="AA589">
            <v>1.3245244859303637E-10</v>
          </cell>
          <cell r="AC589">
            <v>4.8979400086720375</v>
          </cell>
          <cell r="AD589">
            <v>5.4479400086720373</v>
          </cell>
          <cell r="AE589">
            <v>9.8779400086720379</v>
          </cell>
        </row>
        <row r="590">
          <cell r="P590">
            <v>5.83</v>
          </cell>
          <cell r="AA590">
            <v>1.3869474018101256E-10</v>
          </cell>
          <cell r="AC590">
            <v>4.8979400086720375</v>
          </cell>
          <cell r="AD590">
            <v>5.4379400086720375</v>
          </cell>
          <cell r="AE590">
            <v>9.8579400086720383</v>
          </cell>
        </row>
        <row r="591">
          <cell r="P591">
            <v>5.84</v>
          </cell>
          <cell r="AA591">
            <v>1.4523122190804039E-10</v>
          </cell>
          <cell r="AC591">
            <v>4.8979400086720375</v>
          </cell>
          <cell r="AD591">
            <v>5.4279400086720377</v>
          </cell>
          <cell r="AE591">
            <v>9.8379400086720388</v>
          </cell>
        </row>
        <row r="592">
          <cell r="P592">
            <v>5.85</v>
          </cell>
          <cell r="AA592">
            <v>1.520757585282243E-10</v>
          </cell>
          <cell r="AC592">
            <v>4.8979400086720375</v>
          </cell>
          <cell r="AD592">
            <v>5.417940008672038</v>
          </cell>
          <cell r="AE592">
            <v>9.8179400086720374</v>
          </cell>
        </row>
        <row r="593">
          <cell r="P593">
            <v>5.86</v>
          </cell>
          <cell r="AA593">
            <v>1.5924286822139925E-10</v>
          </cell>
          <cell r="AC593">
            <v>4.8979400086720375</v>
          </cell>
          <cell r="AD593">
            <v>5.4079400086720373</v>
          </cell>
          <cell r="AE593">
            <v>9.7979400086720361</v>
          </cell>
        </row>
        <row r="594">
          <cell r="P594">
            <v>5.87</v>
          </cell>
          <cell r="AA594">
            <v>1.6674775338813391E-10</v>
          </cell>
          <cell r="AC594">
            <v>4.8979400086720375</v>
          </cell>
          <cell r="AD594">
            <v>5.3979400086720375</v>
          </cell>
          <cell r="AE594">
            <v>9.7779400086720383</v>
          </cell>
        </row>
        <row r="595">
          <cell r="P595">
            <v>5.88</v>
          </cell>
          <cell r="AA595">
            <v>1.7460633289606608E-10</v>
          </cell>
          <cell r="AC595">
            <v>4.8979400086720375</v>
          </cell>
          <cell r="AD595">
            <v>5.3879400086720377</v>
          </cell>
          <cell r="AE595">
            <v>9.7579400086720387</v>
          </cell>
        </row>
        <row r="596">
          <cell r="P596">
            <v>5.89</v>
          </cell>
          <cell r="AA596">
            <v>1.8283527584594966E-10</v>
          </cell>
          <cell r="AC596">
            <v>4.8979400086720375</v>
          </cell>
          <cell r="AD596">
            <v>5.3779400086720379</v>
          </cell>
          <cell r="AE596">
            <v>9.7379400086720391</v>
          </cell>
        </row>
        <row r="597">
          <cell r="P597">
            <v>5.9</v>
          </cell>
          <cell r="AA597">
            <v>1.9145203692905567E-10</v>
          </cell>
          <cell r="AC597">
            <v>4.8979400086720375</v>
          </cell>
          <cell r="AD597">
            <v>5.3679400086720372</v>
          </cell>
          <cell r="AE597">
            <v>9.717940008672036</v>
          </cell>
        </row>
        <row r="598">
          <cell r="P598">
            <v>5.91</v>
          </cell>
          <cell r="AA598">
            <v>2.0047489345090908E-10</v>
          </cell>
          <cell r="AC598">
            <v>4.8979400086720375</v>
          </cell>
          <cell r="AD598">
            <v>5.3579400086720375</v>
          </cell>
          <cell r="AE598">
            <v>9.6979400086720364</v>
          </cell>
        </row>
        <row r="599">
          <cell r="P599">
            <v>5.92</v>
          </cell>
          <cell r="AA599">
            <v>2.0992298409990856E-10</v>
          </cell>
          <cell r="AC599">
            <v>4.8979400086720375</v>
          </cell>
          <cell r="AD599">
            <v>5.3479400086720377</v>
          </cell>
          <cell r="AE599">
            <v>9.6779400086720386</v>
          </cell>
        </row>
        <row r="600">
          <cell r="P600">
            <v>5.93</v>
          </cell>
          <cell r="AA600">
            <v>2.198163495430493E-10</v>
          </cell>
          <cell r="AC600">
            <v>4.8979400086720375</v>
          </cell>
          <cell r="AD600">
            <v>5.3379400086720379</v>
          </cell>
          <cell r="AE600">
            <v>9.6579400086720391</v>
          </cell>
        </row>
        <row r="601">
          <cell r="P601">
            <v>5.94</v>
          </cell>
          <cell r="AA601">
            <v>2.3017597493486292E-10</v>
          </cell>
          <cell r="AC601">
            <v>4.8979400086720375</v>
          </cell>
          <cell r="AD601">
            <v>5.3279400086720372</v>
          </cell>
          <cell r="AE601">
            <v>9.6379400086720377</v>
          </cell>
        </row>
        <row r="602">
          <cell r="P602">
            <v>5.95</v>
          </cell>
          <cell r="AA602">
            <v>2.4102383442974322E-10</v>
          </cell>
          <cell r="AC602">
            <v>4.8979400086720375</v>
          </cell>
          <cell r="AD602">
            <v>5.3179400086720374</v>
          </cell>
          <cell r="AE602">
            <v>9.6179400086720381</v>
          </cell>
        </row>
        <row r="603">
          <cell r="P603">
            <v>5.96</v>
          </cell>
          <cell r="AA603">
            <v>2.5238293779207739E-10</v>
          </cell>
          <cell r="AC603">
            <v>4.8979400086720375</v>
          </cell>
          <cell r="AD603">
            <v>5.3079400086720376</v>
          </cell>
          <cell r="AE603">
            <v>9.5979400086720368</v>
          </cell>
        </row>
        <row r="604">
          <cell r="P604">
            <v>5.97</v>
          </cell>
          <cell r="AA604">
            <v>2.6427737920303847E-10</v>
          </cell>
          <cell r="AC604">
            <v>4.8979400086720375</v>
          </cell>
          <cell r="AD604">
            <v>5.2979400086720378</v>
          </cell>
          <cell r="AE604">
            <v>9.5779400086720372</v>
          </cell>
        </row>
        <row r="605">
          <cell r="P605">
            <v>5.98</v>
          </cell>
          <cell r="AA605">
            <v>2.7673238836757466E-10</v>
          </cell>
          <cell r="AC605">
            <v>4.8979400086720375</v>
          </cell>
          <cell r="AD605">
            <v>5.2879400086720372</v>
          </cell>
          <cell r="AE605">
            <v>9.5579400086720376</v>
          </cell>
        </row>
        <row r="606">
          <cell r="P606">
            <v>5.99</v>
          </cell>
          <cell r="AA606">
            <v>2.8977438402999602E-10</v>
          </cell>
          <cell r="AC606">
            <v>4.8979400086720375</v>
          </cell>
          <cell r="AD606">
            <v>5.2779400086720374</v>
          </cell>
          <cell r="AE606">
            <v>9.5379400086720381</v>
          </cell>
        </row>
        <row r="607">
          <cell r="P607">
            <v>6</v>
          </cell>
          <cell r="AA607">
            <v>3.034310300116726E-10</v>
          </cell>
          <cell r="AC607">
            <v>4.8979400086720375</v>
          </cell>
          <cell r="AD607">
            <v>5.2679400086720385</v>
          </cell>
          <cell r="AE607">
            <v>9.5179400086720385</v>
          </cell>
        </row>
        <row r="608">
          <cell r="P608">
            <v>6.01</v>
          </cell>
          <cell r="AA608">
            <v>3.1773129388971235E-10</v>
          </cell>
          <cell r="AC608">
            <v>4.8979400086720375</v>
          </cell>
          <cell r="AD608">
            <v>5.2579400086720378</v>
          </cell>
          <cell r="AE608">
            <v>9.4979400086720371</v>
          </cell>
        </row>
        <row r="609">
          <cell r="P609">
            <v>6.02</v>
          </cell>
          <cell r="AA609">
            <v>3.3270550844106811E-10</v>
          </cell>
          <cell r="AC609">
            <v>4.8979400086720375</v>
          </cell>
          <cell r="AD609">
            <v>5.247940008672038</v>
          </cell>
          <cell r="AE609">
            <v>9.4779400086720376</v>
          </cell>
        </row>
        <row r="610">
          <cell r="P610">
            <v>6.03</v>
          </cell>
          <cell r="AA610">
            <v>3.4838543598243192E-10</v>
          </cell>
          <cell r="AC610">
            <v>4.8979400086720375</v>
          </cell>
          <cell r="AD610">
            <v>5.2379400086720382</v>
          </cell>
          <cell r="AE610">
            <v>9.457940008672038</v>
          </cell>
        </row>
        <row r="611">
          <cell r="P611">
            <v>6.04</v>
          </cell>
          <cell r="AA611">
            <v>3.6480433574236337E-10</v>
          </cell>
          <cell r="AC611">
            <v>4.8979400086720375</v>
          </cell>
          <cell r="AD611">
            <v>5.2279400086720376</v>
          </cell>
          <cell r="AE611">
            <v>9.4379400086720384</v>
          </cell>
        </row>
        <row r="612">
          <cell r="P612">
            <v>6.05</v>
          </cell>
          <cell r="AA612">
            <v>3.8199703440857388E-10</v>
          </cell>
          <cell r="AC612">
            <v>4.8979400086720375</v>
          </cell>
          <cell r="AD612">
            <v>5.2179400086720378</v>
          </cell>
          <cell r="AE612">
            <v>9.4179400086720388</v>
          </cell>
        </row>
        <row r="613">
          <cell r="P613">
            <v>6.06</v>
          </cell>
          <cell r="AA613">
            <v>3.999999999999995E-10</v>
          </cell>
          <cell r="AC613">
            <v>4.8979400086720375</v>
          </cell>
          <cell r="AD613">
            <v>5.207940008672038</v>
          </cell>
          <cell r="AE613">
            <v>9.3979400086720375</v>
          </cell>
        </row>
        <row r="614">
          <cell r="P614">
            <v>6.07</v>
          </cell>
          <cell r="AA614">
            <v>4.1885141922036064E-10</v>
          </cell>
          <cell r="AC614">
            <v>4.8979400086720375</v>
          </cell>
          <cell r="AD614">
            <v>5.1979400086720373</v>
          </cell>
          <cell r="AE614">
            <v>9.3779400086720361</v>
          </cell>
        </row>
        <row r="615">
          <cell r="P615">
            <v>6.08</v>
          </cell>
          <cell r="AA615">
            <v>4.3859127845727476E-10</v>
          </cell>
          <cell r="AC615">
            <v>4.8979400086720375</v>
          </cell>
          <cell r="AD615">
            <v>5.1879400086720375</v>
          </cell>
          <cell r="AE615">
            <v>9.3579400086720366</v>
          </cell>
        </row>
        <row r="616">
          <cell r="P616">
            <v>6.09</v>
          </cell>
          <cell r="AA616">
            <v>4.5926144859875214E-10</v>
          </cell>
          <cell r="AC616">
            <v>4.8979400086720375</v>
          </cell>
          <cell r="AD616">
            <v>5.1779400086720377</v>
          </cell>
          <cell r="AE616">
            <v>9.3379400086720388</v>
          </cell>
        </row>
        <row r="617">
          <cell r="P617">
            <v>6.1</v>
          </cell>
          <cell r="AA617">
            <v>4.8090577384696425E-10</v>
          </cell>
          <cell r="AC617">
            <v>4.8979400086720375</v>
          </cell>
          <cell r="AD617">
            <v>5.167940008672038</v>
          </cell>
          <cell r="AE617">
            <v>9.3179400086720392</v>
          </cell>
        </row>
        <row r="618">
          <cell r="P618">
            <v>6.11</v>
          </cell>
          <cell r="AA618">
            <v>5.0357016471766729E-10</v>
          </cell>
          <cell r="AC618">
            <v>4.8979400086720375</v>
          </cell>
          <cell r="AD618">
            <v>5.1579400086720373</v>
          </cell>
          <cell r="AE618">
            <v>9.2979400086720378</v>
          </cell>
        </row>
        <row r="619">
          <cell r="P619">
            <v>6.12</v>
          </cell>
          <cell r="AA619">
            <v>5.2730269542256319E-10</v>
          </cell>
          <cell r="AC619">
            <v>4.8979400086720375</v>
          </cell>
          <cell r="AD619">
            <v>5.1479400086720375</v>
          </cell>
          <cell r="AE619">
            <v>9.2779400086720365</v>
          </cell>
        </row>
        <row r="620">
          <cell r="P620">
            <v>6.13</v>
          </cell>
          <cell r="AA620">
            <v>5.5215370584115455E-10</v>
          </cell>
          <cell r="AC620">
            <v>4.8979400086720375</v>
          </cell>
          <cell r="AD620">
            <v>5.1379400086720377</v>
          </cell>
          <cell r="AE620">
            <v>9.2579400086720369</v>
          </cell>
        </row>
        <row r="621">
          <cell r="P621">
            <v>6.14</v>
          </cell>
          <cell r="AA621">
            <v>5.7817590829836927E-10</v>
          </cell>
          <cell r="AC621">
            <v>4.8979400086720375</v>
          </cell>
          <cell r="AD621">
            <v>5.1279400086720379</v>
          </cell>
          <cell r="AE621">
            <v>9.2379400086720391</v>
          </cell>
        </row>
        <row r="622">
          <cell r="P622">
            <v>6.15</v>
          </cell>
          <cell r="AA622">
            <v>6.0542449937448359E-10</v>
          </cell>
          <cell r="AC622">
            <v>4.8979400086720375</v>
          </cell>
          <cell r="AD622">
            <v>5.1179400086720372</v>
          </cell>
          <cell r="AE622">
            <v>9.2179400086720378</v>
          </cell>
        </row>
        <row r="623">
          <cell r="P623">
            <v>6.16</v>
          </cell>
          <cell r="AA623">
            <v>6.3395727698444559E-10</v>
          </cell>
          <cell r="AC623">
            <v>4.8979400086720375</v>
          </cell>
          <cell r="AD623">
            <v>5.1079400086720375</v>
          </cell>
          <cell r="AE623">
            <v>9.1979400086720382</v>
          </cell>
        </row>
        <row r="624">
          <cell r="P624">
            <v>6.17</v>
          </cell>
          <cell r="AA624">
            <v>6.6383476297502412E-10</v>
          </cell>
          <cell r="AC624">
            <v>4.8979400086720375</v>
          </cell>
          <cell r="AD624">
            <v>5.0979400086720377</v>
          </cell>
          <cell r="AE624">
            <v>9.1779400086720369</v>
          </cell>
        </row>
        <row r="625">
          <cell r="P625">
            <v>6.18</v>
          </cell>
          <cell r="AA625">
            <v>6.951203314997501E-10</v>
          </cell>
          <cell r="AC625">
            <v>4.8979400086720375</v>
          </cell>
          <cell r="AD625">
            <v>5.0879400086720379</v>
          </cell>
          <cell r="AE625">
            <v>9.1579400086720373</v>
          </cell>
        </row>
        <row r="626">
          <cell r="P626">
            <v>6.19</v>
          </cell>
          <cell r="AA626">
            <v>7.2788034344399568E-10</v>
          </cell>
          <cell r="AC626">
            <v>4.8979400086720375</v>
          </cell>
          <cell r="AD626">
            <v>5.0779400086720372</v>
          </cell>
          <cell r="AE626">
            <v>9.1379400086720359</v>
          </cell>
        </row>
        <row r="627">
          <cell r="P627">
            <v>6.2</v>
          </cell>
          <cell r="AA627">
            <v>7.6218428718529838E-10</v>
          </cell>
          <cell r="AC627">
            <v>4.8979400086720375</v>
          </cell>
          <cell r="AD627">
            <v>5.0679400086720374</v>
          </cell>
          <cell r="AE627">
            <v>9.1179400086720381</v>
          </cell>
        </row>
        <row r="628">
          <cell r="P628">
            <v>6.21</v>
          </cell>
          <cell r="AA628">
            <v>7.9810492598755117E-10</v>
          </cell>
          <cell r="AC628">
            <v>4.8979400086720375</v>
          </cell>
          <cell r="AD628">
            <v>5.0579400086720376</v>
          </cell>
          <cell r="AE628">
            <v>9.0979400086720386</v>
          </cell>
        </row>
        <row r="629">
          <cell r="P629">
            <v>6.22</v>
          </cell>
          <cell r="AA629">
            <v>8.3571845234161484E-10</v>
          </cell>
          <cell r="AC629">
            <v>4.8979400086720375</v>
          </cell>
          <cell r="AD629">
            <v>5.0479400086720378</v>
          </cell>
          <cell r="AE629">
            <v>9.077940008672039</v>
          </cell>
        </row>
        <row r="630">
          <cell r="P630">
            <v>6.23</v>
          </cell>
          <cell r="AA630">
            <v>8.75104649579823E-10</v>
          </cell>
          <cell r="AC630">
            <v>4.8979400086720375</v>
          </cell>
          <cell r="AD630">
            <v>5.0379400086720372</v>
          </cell>
          <cell r="AE630">
            <v>9.0579400086720359</v>
          </cell>
        </row>
        <row r="631">
          <cell r="P631">
            <v>6.24</v>
          </cell>
          <cell r="AA631">
            <v>9.1634706110711102E-10</v>
          </cell>
          <cell r="AC631">
            <v>4.8979400086720375</v>
          </cell>
          <cell r="AD631">
            <v>5.0279400086720374</v>
          </cell>
          <cell r="AE631">
            <v>9.0379400086720363</v>
          </cell>
        </row>
        <row r="632">
          <cell r="P632">
            <v>6.25</v>
          </cell>
          <cell r="AA632">
            <v>9.5953316760779465E-10</v>
          </cell>
          <cell r="AC632">
            <v>4.8979400086720375</v>
          </cell>
          <cell r="AD632">
            <v>5.0179400086720376</v>
          </cell>
          <cell r="AE632">
            <v>9.0179400086720385</v>
          </cell>
        </row>
        <row r="633">
          <cell r="P633">
            <v>6.26</v>
          </cell>
          <cell r="AA633">
            <v>1.0047545726038305E-9</v>
          </cell>
          <cell r="AC633">
            <v>4.8979400086720375</v>
          </cell>
          <cell r="AD633">
            <v>5.0079400086720378</v>
          </cell>
          <cell r="AE633">
            <v>8.9979400086720389</v>
          </cell>
        </row>
        <row r="634">
          <cell r="P634">
            <v>6.27</v>
          </cell>
          <cell r="AA634">
            <v>1.0521071967581509E-9</v>
          </cell>
          <cell r="AC634">
            <v>4.8979400086720375</v>
          </cell>
          <cell r="AD634">
            <v>4.997940008672038</v>
          </cell>
          <cell r="AE634">
            <v>8.9779400086720376</v>
          </cell>
        </row>
        <row r="635">
          <cell r="P635">
            <v>6.28</v>
          </cell>
          <cell r="AA635">
            <v>1.101691481335268E-9</v>
          </cell>
          <cell r="AC635">
            <v>4.8979400086720375</v>
          </cell>
          <cell r="AD635">
            <v>4.9879400086720374</v>
          </cell>
          <cell r="AE635">
            <v>8.9579400086720362</v>
          </cell>
        </row>
        <row r="636">
          <cell r="P636">
            <v>6.29</v>
          </cell>
          <cell r="AA636">
            <v>1.1536126012506438E-9</v>
          </cell>
          <cell r="AC636">
            <v>4.8979400086720375</v>
          </cell>
          <cell r="AD636">
            <v>4.9779400086720376</v>
          </cell>
          <cell r="AE636">
            <v>8.9379400086720366</v>
          </cell>
        </row>
        <row r="637">
          <cell r="P637">
            <v>6.3</v>
          </cell>
          <cell r="AA637">
            <v>1.2079806881608034E-9</v>
          </cell>
          <cell r="AC637">
            <v>4.8979400086720375</v>
          </cell>
          <cell r="AD637">
            <v>4.9679400086720378</v>
          </cell>
          <cell r="AE637">
            <v>8.9179400086720388</v>
          </cell>
        </row>
        <row r="638">
          <cell r="P638">
            <v>6.31</v>
          </cell>
          <cell r="AA638">
            <v>1.2649110640673481E-9</v>
          </cell>
          <cell r="AC638">
            <v>4.8979400086720375</v>
          </cell>
          <cell r="AD638">
            <v>4.957940008672038</v>
          </cell>
          <cell r="AE638">
            <v>8.8979400086720393</v>
          </cell>
        </row>
        <row r="639">
          <cell r="P639">
            <v>6.32</v>
          </cell>
          <cell r="AA639">
            <v>1.3245244859303651E-9</v>
          </cell>
          <cell r="AC639">
            <v>4.8979400086720375</v>
          </cell>
          <cell r="AD639">
            <v>4.9479400086720373</v>
          </cell>
          <cell r="AE639">
            <v>8.8779400086720379</v>
          </cell>
        </row>
        <row r="640">
          <cell r="P640">
            <v>6.33</v>
          </cell>
          <cell r="AA640">
            <v>1.3869474018101272E-9</v>
          </cell>
          <cell r="AC640">
            <v>4.8979400086720375</v>
          </cell>
          <cell r="AD640">
            <v>4.9379400086720375</v>
          </cell>
          <cell r="AE640">
            <v>8.8579400086720366</v>
          </cell>
        </row>
        <row r="641">
          <cell r="P641">
            <v>6.34</v>
          </cell>
          <cell r="AA641">
            <v>1.452312219080406E-9</v>
          </cell>
          <cell r="AC641">
            <v>4.8979400086720375</v>
          </cell>
          <cell r="AD641">
            <v>4.9279400086720377</v>
          </cell>
          <cell r="AE641">
            <v>8.837940008672037</v>
          </cell>
        </row>
        <row r="642">
          <cell r="P642">
            <v>6.35</v>
          </cell>
          <cell r="AA642">
            <v>1.5207575852822391E-9</v>
          </cell>
          <cell r="AC642">
            <v>4.8979400086720375</v>
          </cell>
          <cell r="AD642">
            <v>4.917940008672038</v>
          </cell>
          <cell r="AE642">
            <v>8.8179400086720392</v>
          </cell>
        </row>
        <row r="643">
          <cell r="P643">
            <v>6.36</v>
          </cell>
          <cell r="AA643">
            <v>1.592428682213989E-9</v>
          </cell>
          <cell r="AC643">
            <v>4.8979400086720375</v>
          </cell>
          <cell r="AD643">
            <v>4.9079400086720373</v>
          </cell>
          <cell r="AE643">
            <v>8.7979400086720378</v>
          </cell>
        </row>
        <row r="644">
          <cell r="P644">
            <v>6.37</v>
          </cell>
          <cell r="AA644">
            <v>1.667477533881341E-9</v>
          </cell>
          <cell r="AC644">
            <v>4.8979400086720375</v>
          </cell>
          <cell r="AD644">
            <v>4.8979400086720375</v>
          </cell>
          <cell r="AE644">
            <v>8.7779400086720383</v>
          </cell>
        </row>
        <row r="645">
          <cell r="P645">
            <v>6.38</v>
          </cell>
          <cell r="AA645">
            <v>1.7460633289606625E-9</v>
          </cell>
          <cell r="AC645">
            <v>4.8979400086720375</v>
          </cell>
          <cell r="AD645">
            <v>4.8879400086720377</v>
          </cell>
          <cell r="AE645">
            <v>8.7579400086720387</v>
          </cell>
        </row>
        <row r="646">
          <cell r="P646">
            <v>6.39</v>
          </cell>
          <cell r="AA646">
            <v>1.8283527584594986E-9</v>
          </cell>
          <cell r="AC646">
            <v>4.8979400086720375</v>
          </cell>
          <cell r="AD646">
            <v>4.8779400086720379</v>
          </cell>
          <cell r="AE646">
            <v>8.7379400086720374</v>
          </cell>
        </row>
        <row r="647">
          <cell r="P647">
            <v>6.4</v>
          </cell>
          <cell r="AA647">
            <v>1.9145203692905581E-9</v>
          </cell>
          <cell r="AC647">
            <v>4.8979400086720375</v>
          </cell>
          <cell r="AD647">
            <v>4.8679400086720372</v>
          </cell>
          <cell r="AE647">
            <v>8.717940008672036</v>
          </cell>
        </row>
        <row r="648">
          <cell r="P648">
            <v>6.41</v>
          </cell>
          <cell r="AA648">
            <v>2.004748934509087E-9</v>
          </cell>
          <cell r="AC648">
            <v>4.8979400086720375</v>
          </cell>
          <cell r="AD648">
            <v>4.8579400086720375</v>
          </cell>
          <cell r="AE648">
            <v>8.6979400086720382</v>
          </cell>
        </row>
        <row r="649">
          <cell r="P649">
            <v>6.42</v>
          </cell>
          <cell r="AA649">
            <v>2.0992298409990875E-9</v>
          </cell>
          <cell r="AC649">
            <v>4.8979400086720375</v>
          </cell>
          <cell r="AD649">
            <v>4.8479400086720377</v>
          </cell>
          <cell r="AE649">
            <v>8.6779400086720386</v>
          </cell>
        </row>
        <row r="650">
          <cell r="P650">
            <v>6.43</v>
          </cell>
          <cell r="AA650">
            <v>2.1981634954304947E-9</v>
          </cell>
          <cell r="AC650">
            <v>4.8979400086720375</v>
          </cell>
          <cell r="AD650">
            <v>4.8379400086720379</v>
          </cell>
          <cell r="AE650">
            <v>8.6579400086720391</v>
          </cell>
        </row>
        <row r="651">
          <cell r="P651">
            <v>6.44</v>
          </cell>
          <cell r="AA651">
            <v>2.3017597493486317E-9</v>
          </cell>
          <cell r="AC651">
            <v>4.8979400086720375</v>
          </cell>
          <cell r="AD651">
            <v>4.8279400086720372</v>
          </cell>
          <cell r="AE651">
            <v>8.6379400086720377</v>
          </cell>
        </row>
        <row r="652">
          <cell r="P652">
            <v>6.45</v>
          </cell>
          <cell r="AA652">
            <v>2.4102383442974351E-9</v>
          </cell>
          <cell r="AC652">
            <v>4.8979400086720375</v>
          </cell>
          <cell r="AD652">
            <v>4.8179400086720374</v>
          </cell>
          <cell r="AE652">
            <v>8.6179400086720364</v>
          </cell>
        </row>
        <row r="653">
          <cell r="P653">
            <v>6.46</v>
          </cell>
          <cell r="AA653">
            <v>2.5238293779207675E-9</v>
          </cell>
          <cell r="AC653">
            <v>4.8979400086720375</v>
          </cell>
          <cell r="AD653">
            <v>4.8079400086720385</v>
          </cell>
          <cell r="AE653">
            <v>8.5979400086720386</v>
          </cell>
        </row>
        <row r="654">
          <cell r="P654">
            <v>6.47</v>
          </cell>
          <cell r="AA654">
            <v>2.6427737920303782E-9</v>
          </cell>
          <cell r="AC654">
            <v>4.8979400086720375</v>
          </cell>
          <cell r="AD654">
            <v>4.7979400086720378</v>
          </cell>
          <cell r="AE654">
            <v>8.577940008672039</v>
          </cell>
        </row>
        <row r="655">
          <cell r="P655">
            <v>6.48</v>
          </cell>
          <cell r="AA655">
            <v>2.7673238836757489E-9</v>
          </cell>
          <cell r="AC655">
            <v>4.8979400086720375</v>
          </cell>
          <cell r="AD655">
            <v>4.7879400086720372</v>
          </cell>
          <cell r="AE655">
            <v>8.5579400086720376</v>
          </cell>
        </row>
        <row r="656">
          <cell r="P656">
            <v>6.49</v>
          </cell>
          <cell r="AA656">
            <v>2.8977438402999623E-9</v>
          </cell>
          <cell r="AC656">
            <v>4.8979400086720375</v>
          </cell>
          <cell r="AD656">
            <v>4.7779400086720374</v>
          </cell>
          <cell r="AE656">
            <v>8.5379400086720381</v>
          </cell>
        </row>
        <row r="657">
          <cell r="P657">
            <v>6.5</v>
          </cell>
          <cell r="AA657">
            <v>3.0343103001167377E-9</v>
          </cell>
          <cell r="AC657">
            <v>4.8979400086720375</v>
          </cell>
          <cell r="AD657">
            <v>4.7679400086720376</v>
          </cell>
          <cell r="AE657">
            <v>8.5179400086720367</v>
          </cell>
        </row>
        <row r="658">
          <cell r="P658">
            <v>6.51</v>
          </cell>
          <cell r="AA658">
            <v>3.1773129388971279E-9</v>
          </cell>
          <cell r="AC658">
            <v>4.8979400086720375</v>
          </cell>
          <cell r="AD658">
            <v>4.7579400086720378</v>
          </cell>
          <cell r="AE658">
            <v>8.4979400086720371</v>
          </cell>
        </row>
        <row r="659">
          <cell r="P659">
            <v>6.52</v>
          </cell>
          <cell r="AA659">
            <v>3.3270550844106733E-9</v>
          </cell>
          <cell r="AC659">
            <v>4.8979400086720375</v>
          </cell>
          <cell r="AD659">
            <v>4.747940008672038</v>
          </cell>
          <cell r="AE659">
            <v>8.4779400086720393</v>
          </cell>
        </row>
        <row r="660">
          <cell r="P660">
            <v>6.53</v>
          </cell>
          <cell r="AA660">
            <v>3.4838543598243227E-9</v>
          </cell>
          <cell r="AC660">
            <v>4.8979400086720375</v>
          </cell>
          <cell r="AD660">
            <v>4.7379400086720374</v>
          </cell>
          <cell r="AE660">
            <v>8.457940008672038</v>
          </cell>
        </row>
        <row r="661">
          <cell r="P661">
            <v>6.54</v>
          </cell>
          <cell r="AA661">
            <v>3.6480433574236399E-9</v>
          </cell>
          <cell r="AC661">
            <v>4.8979400086720375</v>
          </cell>
          <cell r="AD661">
            <v>4.7279400086720376</v>
          </cell>
          <cell r="AE661">
            <v>8.4379400086720366</v>
          </cell>
        </row>
        <row r="662">
          <cell r="P662">
            <v>6.55</v>
          </cell>
          <cell r="AA662">
            <v>3.8199703440857423E-9</v>
          </cell>
          <cell r="AC662">
            <v>4.8979400086720375</v>
          </cell>
          <cell r="AD662">
            <v>4.7179400086720378</v>
          </cell>
          <cell r="AE662">
            <v>8.4179400086720371</v>
          </cell>
        </row>
        <row r="663">
          <cell r="P663">
            <v>6.56</v>
          </cell>
          <cell r="AA663">
            <v>3.9999999999999978E-9</v>
          </cell>
          <cell r="AC663">
            <v>4.8979400086720375</v>
          </cell>
          <cell r="AD663">
            <v>4.707940008672038</v>
          </cell>
          <cell r="AE663">
            <v>8.3979400086720375</v>
          </cell>
        </row>
        <row r="664">
          <cell r="P664">
            <v>6.57</v>
          </cell>
          <cell r="AA664">
            <v>4.1885141922036095E-9</v>
          </cell>
          <cell r="AC664">
            <v>4.8979400086720375</v>
          </cell>
          <cell r="AD664">
            <v>4.6979400086720373</v>
          </cell>
          <cell r="AE664">
            <v>8.3779400086720361</v>
          </cell>
        </row>
        <row r="665">
          <cell r="P665">
            <v>6.58</v>
          </cell>
          <cell r="AA665">
            <v>4.3859127845727373E-9</v>
          </cell>
          <cell r="AC665">
            <v>4.8979400086720375</v>
          </cell>
          <cell r="AD665">
            <v>4.6879400086720375</v>
          </cell>
          <cell r="AE665">
            <v>8.3579400086720383</v>
          </cell>
        </row>
        <row r="666">
          <cell r="P666">
            <v>6.59</v>
          </cell>
          <cell r="AA666">
            <v>4.592614485987527E-9</v>
          </cell>
          <cell r="AC666">
            <v>4.8979400086720375</v>
          </cell>
          <cell r="AD666">
            <v>4.6779400086720377</v>
          </cell>
          <cell r="AE666">
            <v>8.3379400086720388</v>
          </cell>
        </row>
        <row r="667">
          <cell r="P667">
            <v>6.6</v>
          </cell>
          <cell r="AA667">
            <v>4.8090577384696453E-9</v>
          </cell>
          <cell r="AC667">
            <v>4.8979400086720375</v>
          </cell>
          <cell r="AD667">
            <v>4.667940008672038</v>
          </cell>
          <cell r="AE667">
            <v>8.3179400086720374</v>
          </cell>
        </row>
        <row r="668">
          <cell r="P668">
            <v>6.61</v>
          </cell>
          <cell r="AA668">
            <v>5.03570164717668E-9</v>
          </cell>
          <cell r="AC668">
            <v>4.8979400086720375</v>
          </cell>
          <cell r="AD668">
            <v>4.6579400086720373</v>
          </cell>
          <cell r="AE668">
            <v>8.2979400086720361</v>
          </cell>
        </row>
        <row r="669">
          <cell r="P669">
            <v>6.62</v>
          </cell>
          <cell r="AA669">
            <v>5.2730269542256387E-9</v>
          </cell>
          <cell r="AC669">
            <v>4.8979400086720375</v>
          </cell>
          <cell r="AD669">
            <v>4.6479400086720375</v>
          </cell>
          <cell r="AE669">
            <v>8.2779400086720365</v>
          </cell>
        </row>
        <row r="670">
          <cell r="P670">
            <v>6.63</v>
          </cell>
          <cell r="AA670">
            <v>5.5215370584115304E-9</v>
          </cell>
          <cell r="AC670">
            <v>4.8979400086720375</v>
          </cell>
          <cell r="AD670">
            <v>4.6379400086720377</v>
          </cell>
          <cell r="AE670">
            <v>8.2579400086720387</v>
          </cell>
        </row>
        <row r="671">
          <cell r="P671">
            <v>6.64</v>
          </cell>
          <cell r="AA671">
            <v>5.7817590829836998E-9</v>
          </cell>
          <cell r="AC671">
            <v>4.8979400086720375</v>
          </cell>
          <cell r="AD671">
            <v>4.6279400086720379</v>
          </cell>
          <cell r="AE671">
            <v>8.2379400086720391</v>
          </cell>
        </row>
        <row r="672">
          <cell r="P672">
            <v>6.65</v>
          </cell>
          <cell r="AA672">
            <v>6.0542449937448415E-9</v>
          </cell>
          <cell r="AC672">
            <v>4.8979400086720375</v>
          </cell>
          <cell r="AD672">
            <v>4.6179400086720372</v>
          </cell>
          <cell r="AE672">
            <v>8.2179400086720378</v>
          </cell>
        </row>
        <row r="673">
          <cell r="P673">
            <v>6.66</v>
          </cell>
          <cell r="AA673">
            <v>6.3395727698444611E-9</v>
          </cell>
          <cell r="AC673">
            <v>4.8979400086720375</v>
          </cell>
          <cell r="AD673">
            <v>4.6079400086720375</v>
          </cell>
          <cell r="AE673">
            <v>8.1979400086720364</v>
          </cell>
        </row>
        <row r="674">
          <cell r="P674">
            <v>6.67</v>
          </cell>
          <cell r="AA674">
            <v>6.6383476297502485E-9</v>
          </cell>
          <cell r="AC674">
            <v>4.8979400086720375</v>
          </cell>
          <cell r="AD674">
            <v>4.5979400086720377</v>
          </cell>
          <cell r="AE674">
            <v>8.1779400086720369</v>
          </cell>
        </row>
        <row r="675">
          <cell r="P675">
            <v>6.68</v>
          </cell>
          <cell r="AA675">
            <v>6.9512033149974859E-9</v>
          </cell>
          <cell r="AC675">
            <v>4.8979400086720375</v>
          </cell>
          <cell r="AD675">
            <v>4.5879400086720379</v>
          </cell>
          <cell r="AE675">
            <v>8.1579400086720391</v>
          </cell>
        </row>
        <row r="676">
          <cell r="P676">
            <v>6.69</v>
          </cell>
          <cell r="AA676">
            <v>7.2788034344399382E-9</v>
          </cell>
          <cell r="AC676">
            <v>4.8979400086720375</v>
          </cell>
          <cell r="AD676">
            <v>4.5779400086720372</v>
          </cell>
          <cell r="AE676">
            <v>8.1379400086720377</v>
          </cell>
        </row>
        <row r="677">
          <cell r="P677">
            <v>6.7</v>
          </cell>
          <cell r="AA677">
            <v>7.6218428718529925E-9</v>
          </cell>
          <cell r="AC677">
            <v>4.8979400086720375</v>
          </cell>
          <cell r="AD677">
            <v>4.5679400086720374</v>
          </cell>
          <cell r="AE677">
            <v>8.1179400086720381</v>
          </cell>
        </row>
        <row r="678">
          <cell r="P678">
            <v>6.71</v>
          </cell>
          <cell r="AA678">
            <v>7.9810492598755228E-9</v>
          </cell>
          <cell r="AC678">
            <v>4.8979400086720375</v>
          </cell>
          <cell r="AD678">
            <v>4.5579400086720376</v>
          </cell>
          <cell r="AE678">
            <v>8.0979400086720368</v>
          </cell>
        </row>
        <row r="679">
          <cell r="P679">
            <v>6.72</v>
          </cell>
          <cell r="AA679">
            <v>8.3571845234161589E-9</v>
          </cell>
          <cell r="AC679">
            <v>4.8979400086720375</v>
          </cell>
          <cell r="AD679">
            <v>4.5479400086720378</v>
          </cell>
          <cell r="AE679">
            <v>8.0779400086720372</v>
          </cell>
        </row>
        <row r="680">
          <cell r="P680">
            <v>6.73</v>
          </cell>
          <cell r="AA680">
            <v>8.7510464957982401E-9</v>
          </cell>
          <cell r="AC680">
            <v>4.8979400086720375</v>
          </cell>
          <cell r="AD680">
            <v>4.5379400086720372</v>
          </cell>
          <cell r="AE680">
            <v>8.0579400086720359</v>
          </cell>
        </row>
        <row r="681">
          <cell r="P681">
            <v>6.74</v>
          </cell>
          <cell r="AA681">
            <v>9.1634706110710881E-9</v>
          </cell>
          <cell r="AC681">
            <v>4.8979400086720375</v>
          </cell>
          <cell r="AD681">
            <v>4.5279400086720374</v>
          </cell>
          <cell r="AE681">
            <v>8.0379400086720381</v>
          </cell>
        </row>
        <row r="682">
          <cell r="P682">
            <v>6.75</v>
          </cell>
          <cell r="AA682">
            <v>9.5953316760779556E-9</v>
          </cell>
          <cell r="AC682">
            <v>4.8979400086720375</v>
          </cell>
          <cell r="AD682">
            <v>4.5179400086720376</v>
          </cell>
          <cell r="AE682">
            <v>8.0179400086720385</v>
          </cell>
        </row>
        <row r="683">
          <cell r="P683">
            <v>6.76</v>
          </cell>
          <cell r="AA683">
            <v>1.0047545726038313E-8</v>
          </cell>
          <cell r="AC683">
            <v>4.8979400086720375</v>
          </cell>
          <cell r="AD683">
            <v>4.5079400086720378</v>
          </cell>
          <cell r="AE683">
            <v>7.997940008672038</v>
          </cell>
        </row>
        <row r="684">
          <cell r="P684">
            <v>6.77</v>
          </cell>
          <cell r="AA684">
            <v>1.0521071967581516E-8</v>
          </cell>
          <cell r="AC684">
            <v>4.8979400086720375</v>
          </cell>
          <cell r="AD684">
            <v>4.497940008672038</v>
          </cell>
          <cell r="AE684">
            <v>7.9779400086720385</v>
          </cell>
        </row>
        <row r="685">
          <cell r="P685">
            <v>6.78</v>
          </cell>
          <cell r="AA685">
            <v>1.1016914813352695E-8</v>
          </cell>
          <cell r="AC685">
            <v>4.8979400086720375</v>
          </cell>
          <cell r="AD685">
            <v>4.4879400086720374</v>
          </cell>
          <cell r="AE685">
            <v>7.9579400086720362</v>
          </cell>
        </row>
        <row r="686">
          <cell r="P686">
            <v>6.79</v>
          </cell>
          <cell r="AA686">
            <v>1.1536126012506407E-8</v>
          </cell>
          <cell r="AC686">
            <v>4.8979400086720375</v>
          </cell>
          <cell r="AD686">
            <v>4.4779400086720376</v>
          </cell>
          <cell r="AE686">
            <v>7.9379400086720384</v>
          </cell>
        </row>
        <row r="687">
          <cell r="P687">
            <v>6.8</v>
          </cell>
          <cell r="AA687">
            <v>1.2079806881608047E-8</v>
          </cell>
          <cell r="AC687">
            <v>4.8979400086720375</v>
          </cell>
          <cell r="AD687">
            <v>4.4679400086720378</v>
          </cell>
          <cell r="AE687">
            <v>7.917940008672038</v>
          </cell>
        </row>
        <row r="688">
          <cell r="P688">
            <v>6.81</v>
          </cell>
          <cell r="AA688">
            <v>1.2649110640673493E-8</v>
          </cell>
          <cell r="AC688">
            <v>4.8979400086720375</v>
          </cell>
          <cell r="AD688">
            <v>4.457940008672038</v>
          </cell>
          <cell r="AE688">
            <v>7.8979400086720384</v>
          </cell>
        </row>
        <row r="689">
          <cell r="P689">
            <v>6.82</v>
          </cell>
          <cell r="AA689">
            <v>1.3245244859303666E-8</v>
          </cell>
          <cell r="AC689">
            <v>4.8979400086720375</v>
          </cell>
          <cell r="AD689">
            <v>4.4479400086720373</v>
          </cell>
          <cell r="AE689">
            <v>7.877940008672037</v>
          </cell>
        </row>
        <row r="690">
          <cell r="P690">
            <v>6.83</v>
          </cell>
          <cell r="AA690">
            <v>1.3869474018101288E-8</v>
          </cell>
          <cell r="AC690">
            <v>4.8979400086720375</v>
          </cell>
          <cell r="AD690">
            <v>4.4379400086720375</v>
          </cell>
          <cell r="AE690">
            <v>7.8579400086720366</v>
          </cell>
        </row>
        <row r="691">
          <cell r="P691">
            <v>6.84</v>
          </cell>
          <cell r="AA691">
            <v>1.4523122190804021E-8</v>
          </cell>
          <cell r="AC691">
            <v>4.8979400086720375</v>
          </cell>
          <cell r="AD691">
            <v>4.4279400086720377</v>
          </cell>
          <cell r="AE691">
            <v>7.8379400086720388</v>
          </cell>
        </row>
        <row r="692">
          <cell r="P692">
            <v>6.85</v>
          </cell>
          <cell r="AA692">
            <v>1.5207575852822411E-8</v>
          </cell>
          <cell r="AC692">
            <v>4.8979400086720375</v>
          </cell>
          <cell r="AD692">
            <v>4.417940008672038</v>
          </cell>
          <cell r="AE692">
            <v>7.8179400086720383</v>
          </cell>
        </row>
        <row r="693">
          <cell r="P693">
            <v>6.86</v>
          </cell>
          <cell r="AA693">
            <v>1.5924286822139902E-8</v>
          </cell>
          <cell r="AC693">
            <v>4.8979400086720375</v>
          </cell>
          <cell r="AD693">
            <v>4.4079400086720373</v>
          </cell>
          <cell r="AE693">
            <v>7.797940008672037</v>
          </cell>
        </row>
        <row r="694">
          <cell r="P694">
            <v>6.87</v>
          </cell>
          <cell r="AA694">
            <v>1.6674775338813427E-8</v>
          </cell>
          <cell r="AC694">
            <v>4.8979400086720375</v>
          </cell>
          <cell r="AD694">
            <v>4.3979400086720375</v>
          </cell>
          <cell r="AE694">
            <v>7.7779400086720374</v>
          </cell>
        </row>
        <row r="695">
          <cell r="P695">
            <v>6.88</v>
          </cell>
          <cell r="AA695">
            <v>1.7460633289606645E-8</v>
          </cell>
          <cell r="AC695">
            <v>4.8979400086720375</v>
          </cell>
          <cell r="AD695">
            <v>4.3879400086720377</v>
          </cell>
          <cell r="AE695">
            <v>7.7579400086720378</v>
          </cell>
        </row>
        <row r="696">
          <cell r="P696">
            <v>6.89</v>
          </cell>
          <cell r="AA696">
            <v>1.8283527584594947E-8</v>
          </cell>
          <cell r="AC696">
            <v>4.8979400086720375</v>
          </cell>
          <cell r="AD696">
            <v>4.3779400086720379</v>
          </cell>
          <cell r="AE696">
            <v>7.7379400086720391</v>
          </cell>
        </row>
        <row r="697">
          <cell r="P697">
            <v>6.9</v>
          </cell>
          <cell r="AA697">
            <v>1.9145203692905541E-8</v>
          </cell>
          <cell r="AC697">
            <v>4.8979400086720375</v>
          </cell>
          <cell r="AD697">
            <v>4.3679400086720372</v>
          </cell>
          <cell r="AE697">
            <v>7.7179400086720378</v>
          </cell>
        </row>
        <row r="698">
          <cell r="P698">
            <v>6.91</v>
          </cell>
          <cell r="AA698">
            <v>2.0047489345090895E-8</v>
          </cell>
          <cell r="AC698">
            <v>4.8979400086720375</v>
          </cell>
          <cell r="AD698">
            <v>4.3579400086720375</v>
          </cell>
          <cell r="AE698">
            <v>7.6979400086720373</v>
          </cell>
        </row>
        <row r="699">
          <cell r="P699">
            <v>6.92</v>
          </cell>
          <cell r="AA699">
            <v>2.0992298409990905E-8</v>
          </cell>
          <cell r="AC699">
            <v>4.8979400086720375</v>
          </cell>
          <cell r="AD699">
            <v>4.3479400086720377</v>
          </cell>
          <cell r="AE699">
            <v>7.6779400086720377</v>
          </cell>
        </row>
        <row r="700">
          <cell r="P700">
            <v>6.93</v>
          </cell>
          <cell r="AA700">
            <v>2.1981634954304975E-8</v>
          </cell>
          <cell r="AC700">
            <v>4.8979400086720375</v>
          </cell>
          <cell r="AD700">
            <v>4.3379400086720379</v>
          </cell>
          <cell r="AE700">
            <v>7.6579400086720382</v>
          </cell>
        </row>
        <row r="701">
          <cell r="P701">
            <v>6.94</v>
          </cell>
          <cell r="AA701">
            <v>2.3017597493486344E-8</v>
          </cell>
          <cell r="AC701">
            <v>4.8979400086720375</v>
          </cell>
          <cell r="AD701">
            <v>4.3279400086720372</v>
          </cell>
          <cell r="AE701">
            <v>7.6379400086720359</v>
          </cell>
        </row>
        <row r="702">
          <cell r="P702">
            <v>6.95</v>
          </cell>
          <cell r="AA702">
            <v>2.4102383442974292E-8</v>
          </cell>
          <cell r="AC702">
            <v>4.8979400086720375</v>
          </cell>
          <cell r="AD702">
            <v>4.3179400086720374</v>
          </cell>
          <cell r="AE702">
            <v>7.6179400086720381</v>
          </cell>
        </row>
        <row r="703">
          <cell r="P703">
            <v>6.96</v>
          </cell>
          <cell r="AA703">
            <v>2.5238293779207709E-8</v>
          </cell>
          <cell r="AC703">
            <v>4.8979400086720375</v>
          </cell>
          <cell r="AD703">
            <v>4.3079400086720376</v>
          </cell>
          <cell r="AE703">
            <v>7.5979400086720377</v>
          </cell>
        </row>
        <row r="704">
          <cell r="P704">
            <v>6.97</v>
          </cell>
          <cell r="AA704">
            <v>2.6427737920303811E-8</v>
          </cell>
          <cell r="AC704">
            <v>4.8979400086720375</v>
          </cell>
          <cell r="AD704">
            <v>4.2979400086720378</v>
          </cell>
          <cell r="AE704">
            <v>7.5779400086720381</v>
          </cell>
        </row>
        <row r="705">
          <cell r="P705">
            <v>6.98</v>
          </cell>
          <cell r="AA705">
            <v>2.7673238836757424E-8</v>
          </cell>
          <cell r="AC705">
            <v>4.8979400086720375</v>
          </cell>
          <cell r="AD705">
            <v>4.2879400086720381</v>
          </cell>
          <cell r="AE705">
            <v>7.5579400086720385</v>
          </cell>
        </row>
        <row r="706">
          <cell r="P706">
            <v>6.99</v>
          </cell>
          <cell r="AA706">
            <v>2.8977438402999562E-8</v>
          </cell>
          <cell r="AC706">
            <v>4.8979400086720375</v>
          </cell>
          <cell r="AD706">
            <v>4.2779400086720383</v>
          </cell>
          <cell r="AE706">
            <v>7.5379400086720381</v>
          </cell>
        </row>
        <row r="707">
          <cell r="P707">
            <v>7</v>
          </cell>
          <cell r="AA707">
            <v>3.0343103001167263E-8</v>
          </cell>
          <cell r="AC707">
            <v>4.8979400086720375</v>
          </cell>
          <cell r="AD707">
            <v>4.2679400086720385</v>
          </cell>
          <cell r="AE707">
            <v>7.5179400086720385</v>
          </cell>
        </row>
        <row r="708">
          <cell r="P708">
            <v>7.01</v>
          </cell>
          <cell r="AA708">
            <v>3.1773129388971195E-8</v>
          </cell>
          <cell r="AC708">
            <v>4.8979400086720375</v>
          </cell>
          <cell r="AD708">
            <v>4.2579400086720378</v>
          </cell>
          <cell r="AE708">
            <v>7.4979400086720389</v>
          </cell>
        </row>
        <row r="709">
          <cell r="P709">
            <v>7.02</v>
          </cell>
          <cell r="AA709">
            <v>3.3270550844106769E-8</v>
          </cell>
          <cell r="AC709">
            <v>4.8979400086720375</v>
          </cell>
          <cell r="AD709">
            <v>4.247940008672038</v>
          </cell>
          <cell r="AE709">
            <v>7.4779400086720385</v>
          </cell>
        </row>
        <row r="710">
          <cell r="P710">
            <v>7.03</v>
          </cell>
          <cell r="AA710">
            <v>3.4838543598243146E-8</v>
          </cell>
          <cell r="AC710">
            <v>4.8979400086720375</v>
          </cell>
          <cell r="AD710">
            <v>4.2379400086720382</v>
          </cell>
          <cell r="AE710">
            <v>7.4579400086720389</v>
          </cell>
        </row>
        <row r="711">
          <cell r="P711">
            <v>7.04</v>
          </cell>
          <cell r="AA711">
            <v>3.6480433574236301E-8</v>
          </cell>
          <cell r="AC711">
            <v>4.8979400086720375</v>
          </cell>
          <cell r="AD711">
            <v>4.2279400086720385</v>
          </cell>
          <cell r="AE711">
            <v>7.4379400086720384</v>
          </cell>
        </row>
        <row r="712">
          <cell r="P712">
            <v>7.05</v>
          </cell>
          <cell r="AA712">
            <v>3.8199703440857335E-8</v>
          </cell>
          <cell r="AC712">
            <v>4.8979400086720375</v>
          </cell>
          <cell r="AD712">
            <v>4.2179400086720378</v>
          </cell>
          <cell r="AE712">
            <v>7.4179400086720388</v>
          </cell>
        </row>
        <row r="713">
          <cell r="P713">
            <v>7.06</v>
          </cell>
          <cell r="AA713">
            <v>3.9999999999999888E-8</v>
          </cell>
          <cell r="AC713">
            <v>4.8979400086720375</v>
          </cell>
          <cell r="AD713">
            <v>4.207940008672038</v>
          </cell>
          <cell r="AE713">
            <v>7.3979400086720384</v>
          </cell>
        </row>
        <row r="714">
          <cell r="P714">
            <v>7.07</v>
          </cell>
          <cell r="AA714">
            <v>4.1885141922036136E-8</v>
          </cell>
          <cell r="AC714">
            <v>4.8979400086720375</v>
          </cell>
          <cell r="AD714">
            <v>4.1979400086720364</v>
          </cell>
          <cell r="AE714">
            <v>7.3779400086720361</v>
          </cell>
        </row>
        <row r="715">
          <cell r="P715">
            <v>7.08</v>
          </cell>
          <cell r="AA715">
            <v>4.3859127845727557E-8</v>
          </cell>
          <cell r="AC715">
            <v>4.8979400086720375</v>
          </cell>
          <cell r="AD715">
            <v>4.1879400086720366</v>
          </cell>
          <cell r="AE715">
            <v>7.3579400086720357</v>
          </cell>
        </row>
        <row r="716">
          <cell r="P716">
            <v>7.09</v>
          </cell>
          <cell r="AA716">
            <v>4.5926144859875148E-8</v>
          </cell>
          <cell r="AC716">
            <v>4.8979400086720375</v>
          </cell>
          <cell r="AD716">
            <v>4.1779400086720386</v>
          </cell>
          <cell r="AE716">
            <v>7.3379400086720388</v>
          </cell>
        </row>
        <row r="717">
          <cell r="P717">
            <v>7.1</v>
          </cell>
          <cell r="AA717">
            <v>4.8090577384696336E-8</v>
          </cell>
          <cell r="AC717">
            <v>4.8979400086720375</v>
          </cell>
          <cell r="AD717">
            <v>4.1679400086720388</v>
          </cell>
          <cell r="AE717">
            <v>7.3179400086720392</v>
          </cell>
        </row>
        <row r="718">
          <cell r="P718">
            <v>7.11</v>
          </cell>
          <cell r="AA718">
            <v>5.0357016471766856E-8</v>
          </cell>
          <cell r="AC718">
            <v>4.8979400086720375</v>
          </cell>
          <cell r="AD718">
            <v>4.1579400086720373</v>
          </cell>
          <cell r="AE718">
            <v>7.2979400086720361</v>
          </cell>
        </row>
        <row r="719">
          <cell r="P719">
            <v>7.12</v>
          </cell>
          <cell r="AA719">
            <v>5.2730269542256443E-8</v>
          </cell>
          <cell r="AC719">
            <v>4.8979400086720375</v>
          </cell>
          <cell r="AD719">
            <v>4.1479400086720366</v>
          </cell>
          <cell r="AE719">
            <v>7.2779400086720365</v>
          </cell>
        </row>
        <row r="720">
          <cell r="P720">
            <v>7.13</v>
          </cell>
          <cell r="AA720">
            <v>5.5215370584115542E-8</v>
          </cell>
          <cell r="AC720">
            <v>4.8979400086720375</v>
          </cell>
          <cell r="AD720">
            <v>4.1379400086720368</v>
          </cell>
          <cell r="AE720">
            <v>7.257940008672036</v>
          </cell>
        </row>
        <row r="721">
          <cell r="P721">
            <v>7.14</v>
          </cell>
          <cell r="AA721">
            <v>5.7817590829836845E-8</v>
          </cell>
          <cell r="AC721">
            <v>4.8979400086720375</v>
          </cell>
          <cell r="AD721">
            <v>4.1279400086720388</v>
          </cell>
          <cell r="AE721">
            <v>7.2379400086720391</v>
          </cell>
        </row>
        <row r="722">
          <cell r="P722">
            <v>7.15</v>
          </cell>
          <cell r="AA722">
            <v>6.0542449937448488E-8</v>
          </cell>
          <cell r="AC722">
            <v>4.8979400086720375</v>
          </cell>
          <cell r="AD722">
            <v>4.1179400086720372</v>
          </cell>
          <cell r="AE722">
            <v>7.2179400086720369</v>
          </cell>
        </row>
        <row r="723">
          <cell r="P723">
            <v>7.16</v>
          </cell>
          <cell r="AA723">
            <v>6.3395727698444677E-8</v>
          </cell>
          <cell r="AC723">
            <v>4.8979400086720375</v>
          </cell>
          <cell r="AD723">
            <v>4.1079400086720375</v>
          </cell>
          <cell r="AE723">
            <v>7.1979400086720364</v>
          </cell>
        </row>
        <row r="724">
          <cell r="P724">
            <v>7.17</v>
          </cell>
          <cell r="AA724">
            <v>6.6383476297502587E-8</v>
          </cell>
          <cell r="AC724">
            <v>4.8979400086720375</v>
          </cell>
          <cell r="AD724">
            <v>4.0979400086720368</v>
          </cell>
          <cell r="AE724">
            <v>7.1779400086720369</v>
          </cell>
        </row>
        <row r="725">
          <cell r="P725">
            <v>7.18</v>
          </cell>
          <cell r="AA725">
            <v>6.9512033149975159E-8</v>
          </cell>
          <cell r="AC725">
            <v>4.8979400086720375</v>
          </cell>
          <cell r="AD725">
            <v>4.087940008672037</v>
          </cell>
          <cell r="AE725">
            <v>7.1579400086720364</v>
          </cell>
        </row>
        <row r="726">
          <cell r="P726">
            <v>7.19</v>
          </cell>
          <cell r="AA726">
            <v>7.2788034344399461E-8</v>
          </cell>
          <cell r="AC726">
            <v>4.8979400086720375</v>
          </cell>
          <cell r="AD726">
            <v>4.0779400086720372</v>
          </cell>
          <cell r="AE726">
            <v>7.1379400086720368</v>
          </cell>
        </row>
        <row r="727">
          <cell r="P727">
            <v>7.2</v>
          </cell>
          <cell r="AA727">
            <v>7.6218428718530021E-8</v>
          </cell>
          <cell r="AC727">
            <v>4.8979400086720375</v>
          </cell>
          <cell r="AD727">
            <v>4.0679400086720374</v>
          </cell>
          <cell r="AE727">
            <v>7.1179400086720372</v>
          </cell>
        </row>
        <row r="728">
          <cell r="P728">
            <v>7.21</v>
          </cell>
          <cell r="AA728">
            <v>7.9810492598755291E-8</v>
          </cell>
          <cell r="AC728">
            <v>4.8979400086720375</v>
          </cell>
          <cell r="AD728">
            <v>4.0579400086720376</v>
          </cell>
          <cell r="AE728">
            <v>7.0979400086720368</v>
          </cell>
        </row>
        <row r="729">
          <cell r="P729">
            <v>7.22</v>
          </cell>
          <cell r="AA729">
            <v>8.3571845234161685E-8</v>
          </cell>
          <cell r="AC729">
            <v>4.8979400086720375</v>
          </cell>
          <cell r="AD729">
            <v>4.047940008672037</v>
          </cell>
          <cell r="AE729">
            <v>7.0779400086720372</v>
          </cell>
        </row>
        <row r="730">
          <cell r="P730">
            <v>7.23</v>
          </cell>
          <cell r="AA730">
            <v>8.751046495798219E-8</v>
          </cell>
          <cell r="AC730">
            <v>4.8979400086720375</v>
          </cell>
          <cell r="AD730">
            <v>4.0379400086720372</v>
          </cell>
          <cell r="AE730">
            <v>7.0579400086720367</v>
          </cell>
        </row>
        <row r="731">
          <cell r="P731">
            <v>7.24</v>
          </cell>
          <cell r="AA731">
            <v>9.1634706110710983E-8</v>
          </cell>
          <cell r="AC731">
            <v>4.8979400086720375</v>
          </cell>
          <cell r="AD731">
            <v>4.0279400086720374</v>
          </cell>
          <cell r="AE731">
            <v>7.0379400086720372</v>
          </cell>
        </row>
        <row r="732">
          <cell r="P732">
            <v>7.25</v>
          </cell>
          <cell r="AA732">
            <v>9.5953316760779682E-8</v>
          </cell>
          <cell r="AC732">
            <v>4.8979400086720375</v>
          </cell>
          <cell r="AD732">
            <v>4.0179400086720376</v>
          </cell>
          <cell r="AE732">
            <v>7.0179400086720376</v>
          </cell>
        </row>
        <row r="733">
          <cell r="P733">
            <v>7.26</v>
          </cell>
          <cell r="AA733">
            <v>1.0047545726038327E-7</v>
          </cell>
          <cell r="AC733">
            <v>4.8979400086720375</v>
          </cell>
          <cell r="AD733">
            <v>4.0079400086720378</v>
          </cell>
          <cell r="AE733">
            <v>6.9979400086720371</v>
          </cell>
        </row>
        <row r="734">
          <cell r="P734">
            <v>7.27</v>
          </cell>
          <cell r="AA734">
            <v>1.0521071967581528E-7</v>
          </cell>
          <cell r="AC734">
            <v>4.8979400086720375</v>
          </cell>
          <cell r="AD734">
            <v>3.9979400086720376</v>
          </cell>
          <cell r="AE734">
            <v>6.9779400086720376</v>
          </cell>
        </row>
        <row r="735">
          <cell r="P735">
            <v>7.28</v>
          </cell>
          <cell r="AA735">
            <v>1.1016914813352664E-7</v>
          </cell>
          <cell r="AC735">
            <v>4.8979400086720375</v>
          </cell>
          <cell r="AD735">
            <v>3.9879400086720378</v>
          </cell>
          <cell r="AE735">
            <v>6.957940008672038</v>
          </cell>
        </row>
        <row r="736">
          <cell r="P736">
            <v>7.29</v>
          </cell>
          <cell r="AA736">
            <v>1.1536126012506422E-7</v>
          </cell>
          <cell r="AC736">
            <v>4.8979400086720375</v>
          </cell>
          <cell r="AD736">
            <v>3.9779400086720376</v>
          </cell>
          <cell r="AE736">
            <v>6.9379400086720375</v>
          </cell>
        </row>
        <row r="737">
          <cell r="P737">
            <v>7.3</v>
          </cell>
          <cell r="AA737">
            <v>1.2079806881608062E-7</v>
          </cell>
          <cell r="AC737">
            <v>4.8979400086720375</v>
          </cell>
          <cell r="AD737">
            <v>3.9679400086720378</v>
          </cell>
          <cell r="AE737">
            <v>6.917940008672038</v>
          </cell>
        </row>
        <row r="738">
          <cell r="P738">
            <v>7.31</v>
          </cell>
          <cell r="AA738">
            <v>1.2649110640673511E-7</v>
          </cell>
          <cell r="AC738">
            <v>4.8979400086720375</v>
          </cell>
          <cell r="AD738">
            <v>3.9579400086720375</v>
          </cell>
          <cell r="AE738">
            <v>6.8979400086720375</v>
          </cell>
        </row>
        <row r="739">
          <cell r="P739">
            <v>7.32</v>
          </cell>
          <cell r="AA739">
            <v>1.3245244859303634E-7</v>
          </cell>
          <cell r="AC739">
            <v>4.8979400086720375</v>
          </cell>
          <cell r="AD739">
            <v>3.9479400086720378</v>
          </cell>
          <cell r="AE739">
            <v>6.8779400086720379</v>
          </cell>
        </row>
        <row r="740">
          <cell r="P740">
            <v>7.33</v>
          </cell>
          <cell r="AA740">
            <v>1.3869474018101255E-7</v>
          </cell>
          <cell r="AC740">
            <v>4.8979400086720375</v>
          </cell>
          <cell r="AD740">
            <v>3.9379400086720375</v>
          </cell>
          <cell r="AE740">
            <v>6.8579400086720383</v>
          </cell>
        </row>
        <row r="741">
          <cell r="P741">
            <v>7.34</v>
          </cell>
          <cell r="AA741">
            <v>1.4523122190804036E-7</v>
          </cell>
          <cell r="AC741">
            <v>4.8979400086720375</v>
          </cell>
          <cell r="AD741">
            <v>3.9279400086720377</v>
          </cell>
          <cell r="AE741">
            <v>6.8379400086720379</v>
          </cell>
        </row>
        <row r="742">
          <cell r="P742">
            <v>7.35</v>
          </cell>
          <cell r="AA742">
            <v>1.5207575852822424E-7</v>
          </cell>
          <cell r="AC742">
            <v>4.8979400086720375</v>
          </cell>
          <cell r="AD742">
            <v>3.917940008672038</v>
          </cell>
          <cell r="AE742">
            <v>6.8179400086720383</v>
          </cell>
        </row>
        <row r="743">
          <cell r="P743">
            <v>7.36</v>
          </cell>
          <cell r="AA743">
            <v>1.5924286822139865E-7</v>
          </cell>
          <cell r="AC743">
            <v>4.8979400086720375</v>
          </cell>
          <cell r="AD743">
            <v>3.9079400086720382</v>
          </cell>
          <cell r="AE743">
            <v>6.7979400086720378</v>
          </cell>
        </row>
        <row r="744">
          <cell r="P744">
            <v>7.37</v>
          </cell>
          <cell r="AA744">
            <v>1.6674775338813388E-7</v>
          </cell>
          <cell r="AC744">
            <v>4.8979400086720375</v>
          </cell>
          <cell r="AD744">
            <v>3.8979400086720379</v>
          </cell>
          <cell r="AE744">
            <v>6.7779400086720383</v>
          </cell>
        </row>
        <row r="745">
          <cell r="P745">
            <v>7.38</v>
          </cell>
          <cell r="AA745">
            <v>1.7460633289606605E-7</v>
          </cell>
          <cell r="AC745">
            <v>4.8979400086720375</v>
          </cell>
          <cell r="AD745">
            <v>3.8879400086720382</v>
          </cell>
          <cell r="AE745">
            <v>6.7579400086720387</v>
          </cell>
        </row>
        <row r="746">
          <cell r="P746">
            <v>7.39</v>
          </cell>
          <cell r="AA746">
            <v>1.8283527584594962E-7</v>
          </cell>
          <cell r="AC746">
            <v>4.8979400086720375</v>
          </cell>
          <cell r="AD746">
            <v>3.8779400086720379</v>
          </cell>
          <cell r="AE746">
            <v>6.7379400086720382</v>
          </cell>
        </row>
        <row r="747">
          <cell r="P747">
            <v>7.4</v>
          </cell>
          <cell r="AA747">
            <v>1.9145203692905627E-7</v>
          </cell>
          <cell r="AC747">
            <v>4.8979400086720375</v>
          </cell>
          <cell r="AD747">
            <v>3.8679400086720364</v>
          </cell>
          <cell r="AE747">
            <v>6.7179400086720351</v>
          </cell>
        </row>
        <row r="748">
          <cell r="P748">
            <v>7.41</v>
          </cell>
          <cell r="AA748">
            <v>2.0047489345090844E-7</v>
          </cell>
          <cell r="AC748">
            <v>4.8979400086720375</v>
          </cell>
          <cell r="AD748">
            <v>3.8579400086720379</v>
          </cell>
          <cell r="AE748">
            <v>6.6979400086720382</v>
          </cell>
        </row>
        <row r="749">
          <cell r="P749">
            <v>7.42</v>
          </cell>
          <cell r="AA749">
            <v>2.099229840999085E-7</v>
          </cell>
          <cell r="AC749">
            <v>4.8979400086720375</v>
          </cell>
          <cell r="AD749">
            <v>3.8479400086720381</v>
          </cell>
          <cell r="AE749">
            <v>6.6779400086720386</v>
          </cell>
        </row>
        <row r="750">
          <cell r="P750">
            <v>7.43</v>
          </cell>
          <cell r="AA750">
            <v>2.1981634954304924E-7</v>
          </cell>
          <cell r="AC750">
            <v>4.8979400086720375</v>
          </cell>
          <cell r="AD750">
            <v>3.8379400086720383</v>
          </cell>
          <cell r="AE750">
            <v>6.6579400086720391</v>
          </cell>
        </row>
        <row r="751">
          <cell r="P751">
            <v>7.44</v>
          </cell>
          <cell r="AA751">
            <v>2.3017597493486367E-7</v>
          </cell>
          <cell r="AC751">
            <v>4.8979400086720375</v>
          </cell>
          <cell r="AD751">
            <v>3.8279400086720368</v>
          </cell>
          <cell r="AE751">
            <v>6.6379400086720359</v>
          </cell>
        </row>
        <row r="752">
          <cell r="P752">
            <v>7.45</v>
          </cell>
          <cell r="AA752">
            <v>2.4102383442974403E-7</v>
          </cell>
          <cell r="AC752">
            <v>4.8979400086720375</v>
          </cell>
          <cell r="AD752">
            <v>3.817940008672037</v>
          </cell>
          <cell r="AE752">
            <v>6.6179400086720364</v>
          </cell>
        </row>
        <row r="753">
          <cell r="P753">
            <v>7.46</v>
          </cell>
          <cell r="AA753">
            <v>2.5238293779207639E-7</v>
          </cell>
          <cell r="AC753">
            <v>4.8979400086720375</v>
          </cell>
          <cell r="AD753">
            <v>3.8079400086720385</v>
          </cell>
          <cell r="AE753">
            <v>6.5979400086720394</v>
          </cell>
        </row>
        <row r="754">
          <cell r="P754">
            <v>7.47</v>
          </cell>
          <cell r="AA754">
            <v>2.6427737920303745E-7</v>
          </cell>
          <cell r="AC754">
            <v>4.8979400086720375</v>
          </cell>
          <cell r="AD754">
            <v>3.7979400086720383</v>
          </cell>
          <cell r="AE754">
            <v>6.577940008672039</v>
          </cell>
        </row>
        <row r="755">
          <cell r="P755">
            <v>7.48</v>
          </cell>
          <cell r="AA755">
            <v>2.767323883675755E-7</v>
          </cell>
          <cell r="AC755">
            <v>4.8979400086720375</v>
          </cell>
          <cell r="AD755">
            <v>3.7879400086720367</v>
          </cell>
          <cell r="AE755">
            <v>6.5579400086720359</v>
          </cell>
        </row>
        <row r="756">
          <cell r="P756">
            <v>7.49</v>
          </cell>
          <cell r="AA756">
            <v>2.8977438402999693E-7</v>
          </cell>
          <cell r="AC756">
            <v>4.8979400086720375</v>
          </cell>
          <cell r="AD756">
            <v>3.7779400086720369</v>
          </cell>
          <cell r="AE756">
            <v>6.5379400086720363</v>
          </cell>
        </row>
        <row r="757">
          <cell r="P757">
            <v>7.5</v>
          </cell>
          <cell r="AA757">
            <v>3.0343103001167443E-7</v>
          </cell>
          <cell r="AC757">
            <v>4.8979400086720375</v>
          </cell>
          <cell r="AD757">
            <v>3.7679400086720372</v>
          </cell>
          <cell r="AE757">
            <v>6.5179400086720367</v>
          </cell>
        </row>
        <row r="758">
          <cell r="P758">
            <v>7.51</v>
          </cell>
          <cell r="AA758">
            <v>3.1773129388971351E-7</v>
          </cell>
          <cell r="AC758">
            <v>4.8979400086720375</v>
          </cell>
          <cell r="AD758">
            <v>3.7579400086720369</v>
          </cell>
          <cell r="AE758">
            <v>6.4979400086720362</v>
          </cell>
        </row>
        <row r="759">
          <cell r="P759">
            <v>7.52</v>
          </cell>
          <cell r="AA759">
            <v>3.3270550844106687E-7</v>
          </cell>
          <cell r="AC759">
            <v>4.8979400086720375</v>
          </cell>
          <cell r="AD759">
            <v>3.7479400086720385</v>
          </cell>
          <cell r="AE759">
            <v>6.4779400086720393</v>
          </cell>
        </row>
        <row r="760">
          <cell r="P760">
            <v>7.53</v>
          </cell>
          <cell r="AA760">
            <v>3.4838543598243304E-7</v>
          </cell>
          <cell r="AC760">
            <v>4.8979400086720375</v>
          </cell>
          <cell r="AD760">
            <v>3.7379400086720369</v>
          </cell>
          <cell r="AE760">
            <v>6.4579400086720362</v>
          </cell>
        </row>
        <row r="761">
          <cell r="P761">
            <v>7.54</v>
          </cell>
          <cell r="AA761">
            <v>3.6480433574236465E-7</v>
          </cell>
          <cell r="AC761">
            <v>4.8979400086720375</v>
          </cell>
          <cell r="AD761">
            <v>3.7279400086720371</v>
          </cell>
          <cell r="AE761">
            <v>6.4379400086720366</v>
          </cell>
        </row>
        <row r="762">
          <cell r="P762">
            <v>7.55</v>
          </cell>
          <cell r="AA762">
            <v>3.8199703440857518E-7</v>
          </cell>
          <cell r="AC762">
            <v>4.8979400086720375</v>
          </cell>
          <cell r="AD762">
            <v>3.7179400086720373</v>
          </cell>
          <cell r="AE762">
            <v>6.4179400086720371</v>
          </cell>
        </row>
        <row r="763">
          <cell r="P763">
            <v>7.56</v>
          </cell>
          <cell r="AA763">
            <v>4.0000000000000072E-7</v>
          </cell>
          <cell r="AC763">
            <v>4.8979400086720375</v>
          </cell>
          <cell r="AD763">
            <v>3.7079400086720371</v>
          </cell>
          <cell r="AE763">
            <v>6.3979400086720366</v>
          </cell>
        </row>
        <row r="764">
          <cell r="P764">
            <v>7.57</v>
          </cell>
          <cell r="AA764">
            <v>4.1885141922036042E-7</v>
          </cell>
          <cell r="AC764">
            <v>4.8979400086720375</v>
          </cell>
          <cell r="AD764">
            <v>3.6979400086720373</v>
          </cell>
          <cell r="AE764">
            <v>6.377940008672037</v>
          </cell>
        </row>
        <row r="765">
          <cell r="P765">
            <v>7.58</v>
          </cell>
          <cell r="AA765">
            <v>4.3859127845727475E-7</v>
          </cell>
          <cell r="AC765">
            <v>4.8979400086720375</v>
          </cell>
          <cell r="AD765">
            <v>3.6879400086720371</v>
          </cell>
          <cell r="AE765">
            <v>6.3579400086720366</v>
          </cell>
        </row>
        <row r="766">
          <cell r="P766">
            <v>7.59</v>
          </cell>
          <cell r="AA766">
            <v>4.5926144859875357E-7</v>
          </cell>
          <cell r="AC766">
            <v>4.8979400086720375</v>
          </cell>
          <cell r="AD766">
            <v>3.6779400086720373</v>
          </cell>
          <cell r="AE766">
            <v>6.337940008672037</v>
          </cell>
        </row>
        <row r="767">
          <cell r="P767">
            <v>7.6</v>
          </cell>
          <cell r="AA767">
            <v>4.8090577384696561E-7</v>
          </cell>
          <cell r="AC767">
            <v>4.8979400086720375</v>
          </cell>
          <cell r="AD767">
            <v>3.6679400086720375</v>
          </cell>
          <cell r="AE767">
            <v>6.3179400086720374</v>
          </cell>
        </row>
        <row r="768">
          <cell r="P768">
            <v>7.61</v>
          </cell>
          <cell r="AA768">
            <v>5.0357016471766721E-7</v>
          </cell>
          <cell r="AC768">
            <v>4.8979400086720375</v>
          </cell>
          <cell r="AD768">
            <v>3.6579400086720373</v>
          </cell>
          <cell r="AE768">
            <v>6.297940008672037</v>
          </cell>
        </row>
        <row r="769">
          <cell r="P769">
            <v>7.62</v>
          </cell>
          <cell r="AA769">
            <v>5.2730269542256308E-7</v>
          </cell>
          <cell r="AC769">
            <v>4.8979400086720375</v>
          </cell>
          <cell r="AD769">
            <v>3.6479400086720375</v>
          </cell>
          <cell r="AE769">
            <v>6.2779400086720374</v>
          </cell>
        </row>
        <row r="770">
          <cell r="P770">
            <v>7.63</v>
          </cell>
          <cell r="AA770">
            <v>5.5215370584115409E-7</v>
          </cell>
          <cell r="AC770">
            <v>4.8979400086720375</v>
          </cell>
          <cell r="AD770">
            <v>3.6379400086720377</v>
          </cell>
          <cell r="AE770">
            <v>6.2579400086720378</v>
          </cell>
        </row>
        <row r="771">
          <cell r="P771">
            <v>7.64</v>
          </cell>
          <cell r="AA771">
            <v>5.7817590829837115E-7</v>
          </cell>
          <cell r="AC771">
            <v>4.8979400086720375</v>
          </cell>
          <cell r="AD771">
            <v>3.6279400086720375</v>
          </cell>
          <cell r="AE771">
            <v>6.2379400086720374</v>
          </cell>
        </row>
        <row r="772">
          <cell r="P772">
            <v>7.65</v>
          </cell>
          <cell r="AA772">
            <v>6.0542449937448311E-7</v>
          </cell>
          <cell r="AC772">
            <v>4.8979400086720375</v>
          </cell>
          <cell r="AD772">
            <v>3.6179400086720377</v>
          </cell>
          <cell r="AE772">
            <v>6.2179400086720378</v>
          </cell>
        </row>
        <row r="773">
          <cell r="P773">
            <v>7.66</v>
          </cell>
          <cell r="AA773">
            <v>6.3395727698444542E-7</v>
          </cell>
          <cell r="AC773">
            <v>4.8979400086720375</v>
          </cell>
          <cell r="AD773">
            <v>3.6079400086720375</v>
          </cell>
          <cell r="AE773">
            <v>6.1979400086720373</v>
          </cell>
        </row>
        <row r="774">
          <cell r="P774">
            <v>7.67</v>
          </cell>
          <cell r="AA774">
            <v>6.6383476297502407E-7</v>
          </cell>
          <cell r="AC774">
            <v>4.8979400086720375</v>
          </cell>
          <cell r="AD774">
            <v>3.5979400086720377</v>
          </cell>
          <cell r="AE774">
            <v>6.1779400086720377</v>
          </cell>
        </row>
        <row r="775">
          <cell r="P775">
            <v>7.68</v>
          </cell>
          <cell r="AA775">
            <v>6.9512033149974973E-7</v>
          </cell>
          <cell r="AC775">
            <v>4.8979400086720375</v>
          </cell>
          <cell r="AD775">
            <v>3.5879400086720379</v>
          </cell>
          <cell r="AE775">
            <v>6.1579400086720382</v>
          </cell>
        </row>
        <row r="776">
          <cell r="P776">
            <v>7.69</v>
          </cell>
          <cell r="AA776">
            <v>7.2788034344399276E-7</v>
          </cell>
          <cell r="AC776">
            <v>4.8979400086720375</v>
          </cell>
          <cell r="AD776">
            <v>3.5779400086720377</v>
          </cell>
          <cell r="AE776">
            <v>6.1379400086720377</v>
          </cell>
        </row>
        <row r="777">
          <cell r="P777">
            <v>7.7</v>
          </cell>
          <cell r="AA777">
            <v>7.6218428718529825E-7</v>
          </cell>
          <cell r="AC777">
            <v>4.8979400086720375</v>
          </cell>
          <cell r="AD777">
            <v>3.5679400086720379</v>
          </cell>
          <cell r="AE777">
            <v>6.1179400086720381</v>
          </cell>
        </row>
        <row r="778">
          <cell r="P778">
            <v>7.71</v>
          </cell>
          <cell r="AA778">
            <v>7.9810492598755106E-7</v>
          </cell>
          <cell r="AC778">
            <v>4.8979400086720375</v>
          </cell>
          <cell r="AD778">
            <v>3.5579400086720376</v>
          </cell>
          <cell r="AE778">
            <v>6.0979400086720377</v>
          </cell>
        </row>
        <row r="779">
          <cell r="P779">
            <v>7.72</v>
          </cell>
          <cell r="AA779">
            <v>8.3571845234161465E-7</v>
          </cell>
          <cell r="AC779">
            <v>4.8979400086720375</v>
          </cell>
          <cell r="AD779">
            <v>3.5479400086720378</v>
          </cell>
          <cell r="AE779">
            <v>6.0779400086720381</v>
          </cell>
        </row>
        <row r="780">
          <cell r="P780">
            <v>7.73</v>
          </cell>
          <cell r="AA780">
            <v>8.7510464957982616E-7</v>
          </cell>
          <cell r="AC780">
            <v>4.8979400086720375</v>
          </cell>
          <cell r="AD780">
            <v>3.5379400086720363</v>
          </cell>
          <cell r="AE780">
            <v>6.057940008672035</v>
          </cell>
        </row>
        <row r="781">
          <cell r="P781">
            <v>7.74</v>
          </cell>
          <cell r="AA781">
            <v>9.1634706110710769E-7</v>
          </cell>
          <cell r="AC781">
            <v>4.8979400086720375</v>
          </cell>
          <cell r="AD781">
            <v>3.5279400086720378</v>
          </cell>
          <cell r="AE781">
            <v>6.0379400086720381</v>
          </cell>
        </row>
        <row r="782">
          <cell r="P782">
            <v>7.75</v>
          </cell>
          <cell r="AA782">
            <v>9.5953316760779444E-7</v>
          </cell>
          <cell r="AC782">
            <v>4.8979400086720375</v>
          </cell>
          <cell r="AD782">
            <v>3.517940008672038</v>
          </cell>
          <cell r="AE782">
            <v>6.0179400086720385</v>
          </cell>
        </row>
        <row r="783">
          <cell r="P783">
            <v>7.76</v>
          </cell>
          <cell r="AA783">
            <v>1.0047545726038299E-6</v>
          </cell>
          <cell r="AC783">
            <v>4.8979400086720375</v>
          </cell>
          <cell r="AD783">
            <v>3.5079400086720378</v>
          </cell>
          <cell r="AE783">
            <v>5.9979400086720389</v>
          </cell>
        </row>
        <row r="784">
          <cell r="P784">
            <v>7.77</v>
          </cell>
          <cell r="AA784">
            <v>1.0521071967581501E-6</v>
          </cell>
          <cell r="AC784">
            <v>4.8979400086720375</v>
          </cell>
          <cell r="AD784">
            <v>3.497940008672038</v>
          </cell>
          <cell r="AE784">
            <v>5.9779400086720385</v>
          </cell>
        </row>
        <row r="785">
          <cell r="P785">
            <v>7.78</v>
          </cell>
          <cell r="AA785">
            <v>1.1016914813352722E-6</v>
          </cell>
          <cell r="AC785">
            <v>4.8979400086720375</v>
          </cell>
          <cell r="AD785">
            <v>3.4879400086720365</v>
          </cell>
          <cell r="AE785">
            <v>5.9579400086720353</v>
          </cell>
        </row>
        <row r="786">
          <cell r="P786">
            <v>7.79</v>
          </cell>
          <cell r="AA786">
            <v>1.1536126012506395E-6</v>
          </cell>
          <cell r="AC786">
            <v>4.8979400086720375</v>
          </cell>
          <cell r="AD786">
            <v>3.477940008672038</v>
          </cell>
          <cell r="AE786">
            <v>5.9379400086720384</v>
          </cell>
        </row>
        <row r="787">
          <cell r="P787">
            <v>7.8</v>
          </cell>
          <cell r="AA787">
            <v>1.2079806881608032E-6</v>
          </cell>
          <cell r="AC787">
            <v>4.8979400086720375</v>
          </cell>
          <cell r="AD787">
            <v>3.4679400086720382</v>
          </cell>
          <cell r="AE787">
            <v>5.9179400086720388</v>
          </cell>
        </row>
        <row r="788">
          <cell r="P788">
            <v>7.81</v>
          </cell>
          <cell r="AA788">
            <v>1.2649110640673479E-6</v>
          </cell>
          <cell r="AC788">
            <v>4.8979400086720375</v>
          </cell>
          <cell r="AD788">
            <v>3.4579400086720384</v>
          </cell>
          <cell r="AE788">
            <v>5.8979400086720393</v>
          </cell>
        </row>
        <row r="789">
          <cell r="P789">
            <v>7.82</v>
          </cell>
          <cell r="AA789">
            <v>1.3245244859303697E-6</v>
          </cell>
          <cell r="AC789">
            <v>4.8979400086720375</v>
          </cell>
          <cell r="AD789">
            <v>3.4479400086720369</v>
          </cell>
          <cell r="AE789">
            <v>5.8779400086720361</v>
          </cell>
        </row>
        <row r="790">
          <cell r="P790">
            <v>7.83</v>
          </cell>
          <cell r="AA790">
            <v>1.3869474018101316E-6</v>
          </cell>
          <cell r="AC790">
            <v>4.8979400086720375</v>
          </cell>
          <cell r="AD790">
            <v>3.4379400086720366</v>
          </cell>
          <cell r="AE790">
            <v>5.8579400086720357</v>
          </cell>
        </row>
        <row r="791">
          <cell r="P791">
            <v>7.84</v>
          </cell>
          <cell r="AA791">
            <v>1.4523122190804002E-6</v>
          </cell>
          <cell r="AC791">
            <v>4.8979400086720375</v>
          </cell>
          <cell r="AD791">
            <v>3.4279400086720382</v>
          </cell>
          <cell r="AE791">
            <v>5.8379400086720388</v>
          </cell>
        </row>
        <row r="792">
          <cell r="P792">
            <v>7.85</v>
          </cell>
          <cell r="AA792">
            <v>1.5207575852822395E-6</v>
          </cell>
          <cell r="AC792">
            <v>4.8979400086720375</v>
          </cell>
          <cell r="AD792">
            <v>3.4179400086720384</v>
          </cell>
          <cell r="AE792">
            <v>5.8179400086720392</v>
          </cell>
        </row>
        <row r="793">
          <cell r="P793">
            <v>7.86</v>
          </cell>
          <cell r="AA793">
            <v>1.5924286822139945E-6</v>
          </cell>
          <cell r="AC793">
            <v>4.8979400086720375</v>
          </cell>
          <cell r="AD793">
            <v>3.4079400086720368</v>
          </cell>
          <cell r="AE793">
            <v>5.7979400086720361</v>
          </cell>
        </row>
        <row r="794">
          <cell r="P794">
            <v>7.87</v>
          </cell>
          <cell r="AA794">
            <v>1.6674775338813461E-6</v>
          </cell>
          <cell r="AC794">
            <v>4.8979400086720375</v>
          </cell>
          <cell r="AD794">
            <v>3.397940008672037</v>
          </cell>
          <cell r="AE794">
            <v>5.7779400086720365</v>
          </cell>
        </row>
        <row r="795">
          <cell r="P795">
            <v>7.88</v>
          </cell>
          <cell r="AA795">
            <v>1.7460633289606693E-6</v>
          </cell>
          <cell r="AC795">
            <v>4.8979400086720375</v>
          </cell>
          <cell r="AD795">
            <v>3.3879400086720368</v>
          </cell>
          <cell r="AE795">
            <v>5.757940008672036</v>
          </cell>
        </row>
        <row r="796">
          <cell r="P796">
            <v>7.89</v>
          </cell>
          <cell r="AA796">
            <v>1.8283527584594917E-6</v>
          </cell>
          <cell r="AC796">
            <v>4.8979400086720375</v>
          </cell>
          <cell r="AD796">
            <v>3.3779400086720388</v>
          </cell>
          <cell r="AE796">
            <v>5.73794000867204</v>
          </cell>
        </row>
        <row r="797">
          <cell r="P797">
            <v>7.9</v>
          </cell>
          <cell r="AA797">
            <v>1.9145203692905583E-6</v>
          </cell>
          <cell r="AC797">
            <v>4.8979400086720375</v>
          </cell>
          <cell r="AD797">
            <v>3.3679400086720372</v>
          </cell>
          <cell r="AE797">
            <v>5.7179400086720369</v>
          </cell>
        </row>
        <row r="798">
          <cell r="P798">
            <v>7.91</v>
          </cell>
          <cell r="AA798">
            <v>2.0047489345090938E-6</v>
          </cell>
          <cell r="AC798">
            <v>4.8979400086720375</v>
          </cell>
          <cell r="AD798">
            <v>3.357940008672037</v>
          </cell>
          <cell r="AE798">
            <v>5.6979400086720364</v>
          </cell>
        </row>
        <row r="799">
          <cell r="P799">
            <v>7.92</v>
          </cell>
          <cell r="AA799">
            <v>2.0992298409990944E-6</v>
          </cell>
          <cell r="AC799">
            <v>4.8979400086720375</v>
          </cell>
          <cell r="AD799">
            <v>3.3479400086720372</v>
          </cell>
          <cell r="AE799">
            <v>5.6779400086720369</v>
          </cell>
        </row>
        <row r="800">
          <cell r="P800">
            <v>7.93</v>
          </cell>
          <cell r="AA800">
            <v>2.1981634954305022E-6</v>
          </cell>
          <cell r="AC800">
            <v>4.8979400086720375</v>
          </cell>
          <cell r="AD800">
            <v>3.337940008672037</v>
          </cell>
          <cell r="AE800">
            <v>5.6579400086720364</v>
          </cell>
        </row>
        <row r="801">
          <cell r="P801">
            <v>7.94</v>
          </cell>
          <cell r="AA801">
            <v>2.3017597493486321E-6</v>
          </cell>
          <cell r="AC801">
            <v>4.8979400086720375</v>
          </cell>
          <cell r="AD801">
            <v>3.3279400086720372</v>
          </cell>
          <cell r="AE801">
            <v>5.6379400086720368</v>
          </cell>
        </row>
        <row r="802">
          <cell r="P802">
            <v>7.95</v>
          </cell>
          <cell r="AA802">
            <v>2.4102383442974348E-6</v>
          </cell>
          <cell r="AC802">
            <v>4.8979400086720375</v>
          </cell>
          <cell r="AD802">
            <v>3.3179400086720374</v>
          </cell>
          <cell r="AE802">
            <v>5.6179400086720372</v>
          </cell>
        </row>
        <row r="803">
          <cell r="P803">
            <v>7.96</v>
          </cell>
          <cell r="AA803">
            <v>2.5238293779207757E-6</v>
          </cell>
          <cell r="AC803">
            <v>4.8979400086720375</v>
          </cell>
          <cell r="AD803">
            <v>3.3079400086720372</v>
          </cell>
          <cell r="AE803">
            <v>5.5979400086720368</v>
          </cell>
        </row>
        <row r="804">
          <cell r="P804">
            <v>7.97</v>
          </cell>
          <cell r="AA804">
            <v>2.6427737920303866E-6</v>
          </cell>
          <cell r="AC804">
            <v>4.8979400086720375</v>
          </cell>
          <cell r="AD804">
            <v>3.2979400086720374</v>
          </cell>
          <cell r="AE804">
            <v>5.5779400086720372</v>
          </cell>
        </row>
        <row r="805">
          <cell r="P805">
            <v>7.98</v>
          </cell>
          <cell r="AA805">
            <v>2.7673238836757482E-6</v>
          </cell>
          <cell r="AC805">
            <v>4.8979400086720375</v>
          </cell>
          <cell r="AD805">
            <v>3.2879400086720376</v>
          </cell>
          <cell r="AE805">
            <v>5.5579400086720376</v>
          </cell>
        </row>
        <row r="806">
          <cell r="P806">
            <v>7.99</v>
          </cell>
          <cell r="AA806">
            <v>2.8977438402999623E-6</v>
          </cell>
          <cell r="AC806">
            <v>4.8979400086720375</v>
          </cell>
          <cell r="AD806">
            <v>3.2779400086720374</v>
          </cell>
          <cell r="AE806">
            <v>5.5379400086720372</v>
          </cell>
        </row>
        <row r="807">
          <cell r="P807">
            <v>8</v>
          </cell>
          <cell r="AA807">
            <v>3.0343103001167262E-6</v>
          </cell>
          <cell r="AC807">
            <v>4.8979400086720375</v>
          </cell>
          <cell r="AD807">
            <v>3.267940008672038</v>
          </cell>
          <cell r="AE807">
            <v>5.5179400086720385</v>
          </cell>
        </row>
        <row r="808">
          <cell r="P808">
            <v>8.01</v>
          </cell>
          <cell r="AA808">
            <v>3.1773129388971271E-6</v>
          </cell>
          <cell r="AC808">
            <v>4.8979400086720375</v>
          </cell>
          <cell r="AD808">
            <v>3.2579400086720374</v>
          </cell>
          <cell r="AE808">
            <v>5.4979400086720371</v>
          </cell>
        </row>
        <row r="809">
          <cell r="P809">
            <v>8.02</v>
          </cell>
          <cell r="AA809">
            <v>3.3270550844106839E-6</v>
          </cell>
          <cell r="AC809">
            <v>4.8979400086720375</v>
          </cell>
          <cell r="AD809">
            <v>3.2479400086720376</v>
          </cell>
          <cell r="AE809">
            <v>5.4779400086720376</v>
          </cell>
        </row>
        <row r="810">
          <cell r="P810">
            <v>8.0299999999999994</v>
          </cell>
          <cell r="AA810">
            <v>3.4838543598243222E-6</v>
          </cell>
          <cell r="AC810">
            <v>4.8979400086720375</v>
          </cell>
          <cell r="AD810">
            <v>3.2379400086720378</v>
          </cell>
          <cell r="AE810">
            <v>5.457940008672038</v>
          </cell>
        </row>
        <row r="811">
          <cell r="P811">
            <v>8.0399999999999991</v>
          </cell>
          <cell r="AA811">
            <v>3.6480433574236381E-6</v>
          </cell>
          <cell r="AC811">
            <v>4.8979400086720375</v>
          </cell>
          <cell r="AD811">
            <v>3.2279400086720376</v>
          </cell>
          <cell r="AE811">
            <v>5.4379400086720375</v>
          </cell>
        </row>
        <row r="812">
          <cell r="P812">
            <v>8.0500000000000007</v>
          </cell>
          <cell r="AA812">
            <v>3.8199703440857687E-6</v>
          </cell>
          <cell r="AC812">
            <v>4.8979400086720375</v>
          </cell>
          <cell r="AD812">
            <v>3.217940008672036</v>
          </cell>
          <cell r="AE812">
            <v>5.4179400086720344</v>
          </cell>
        </row>
        <row r="813">
          <cell r="P813">
            <v>8.06</v>
          </cell>
          <cell r="AA813">
            <v>3.9999999999999964E-6</v>
          </cell>
          <cell r="AC813">
            <v>4.8979400086720375</v>
          </cell>
          <cell r="AD813">
            <v>3.2079400086720375</v>
          </cell>
          <cell r="AE813">
            <v>5.3979400086720384</v>
          </cell>
        </row>
        <row r="814">
          <cell r="P814">
            <v>8.07</v>
          </cell>
          <cell r="AA814">
            <v>4.188514192203595E-6</v>
          </cell>
          <cell r="AC814">
            <v>4.8979400086720375</v>
          </cell>
          <cell r="AD814">
            <v>3.1979400086720378</v>
          </cell>
          <cell r="AE814">
            <v>5.3779400086720379</v>
          </cell>
        </row>
        <row r="815">
          <cell r="P815">
            <v>8.08</v>
          </cell>
          <cell r="AA815">
            <v>4.3859127845727353E-6</v>
          </cell>
          <cell r="AC815">
            <v>4.8979400086720375</v>
          </cell>
          <cell r="AD815">
            <v>3.187940008672038</v>
          </cell>
          <cell r="AE815">
            <v>5.3579400086720383</v>
          </cell>
        </row>
        <row r="816">
          <cell r="P816">
            <v>8.09</v>
          </cell>
          <cell r="AA816">
            <v>4.592614485987525E-6</v>
          </cell>
          <cell r="AC816">
            <v>4.8979400086720375</v>
          </cell>
          <cell r="AD816">
            <v>3.1779400086720377</v>
          </cell>
          <cell r="AE816">
            <v>5.3379400086720379</v>
          </cell>
        </row>
        <row r="817">
          <cell r="P817">
            <v>8.1</v>
          </cell>
          <cell r="AA817">
            <v>4.8090577384696451E-6</v>
          </cell>
          <cell r="AC817">
            <v>4.8979400086720375</v>
          </cell>
          <cell r="AD817">
            <v>3.167940008672038</v>
          </cell>
          <cell r="AE817">
            <v>5.3179400086720383</v>
          </cell>
        </row>
        <row r="818">
          <cell r="P818">
            <v>8.11</v>
          </cell>
          <cell r="AA818">
            <v>5.0357016471766602E-6</v>
          </cell>
          <cell r="AC818">
            <v>4.8979400086720375</v>
          </cell>
          <cell r="AD818">
            <v>3.1579400086720377</v>
          </cell>
          <cell r="AE818">
            <v>5.2979400086720387</v>
          </cell>
        </row>
        <row r="819">
          <cell r="P819">
            <v>8.1199999999999992</v>
          </cell>
          <cell r="AA819">
            <v>5.2730269542256177E-6</v>
          </cell>
          <cell r="AC819">
            <v>4.8979400086720375</v>
          </cell>
          <cell r="AD819">
            <v>3.1479400086720379</v>
          </cell>
          <cell r="AE819">
            <v>5.2779400086720383</v>
          </cell>
        </row>
        <row r="820">
          <cell r="P820">
            <v>8.1300000000000008</v>
          </cell>
          <cell r="AA820">
            <v>5.5215370584115673E-6</v>
          </cell>
          <cell r="AC820">
            <v>4.8979400086720375</v>
          </cell>
          <cell r="AD820">
            <v>3.1379400086720364</v>
          </cell>
          <cell r="AE820">
            <v>5.2579400086720351</v>
          </cell>
        </row>
        <row r="821">
          <cell r="P821">
            <v>8.14</v>
          </cell>
          <cell r="AA821">
            <v>5.781759082983738E-6</v>
          </cell>
          <cell r="AC821">
            <v>4.8979400086720375</v>
          </cell>
          <cell r="AD821">
            <v>3.1279400086720366</v>
          </cell>
          <cell r="AE821">
            <v>5.2379400086720356</v>
          </cell>
        </row>
        <row r="822">
          <cell r="P822">
            <v>8.15</v>
          </cell>
          <cell r="AA822">
            <v>6.0542449937448626E-6</v>
          </cell>
          <cell r="AC822">
            <v>4.8979400086720375</v>
          </cell>
          <cell r="AD822">
            <v>3.1179400086720364</v>
          </cell>
          <cell r="AE822">
            <v>5.2179400086720351</v>
          </cell>
        </row>
        <row r="823">
          <cell r="P823">
            <v>8.16</v>
          </cell>
          <cell r="AA823">
            <v>6.3395727698444826E-6</v>
          </cell>
          <cell r="AC823">
            <v>4.8979400086720375</v>
          </cell>
          <cell r="AD823">
            <v>3.1079400086720366</v>
          </cell>
          <cell r="AE823">
            <v>5.1979400086720355</v>
          </cell>
        </row>
        <row r="824">
          <cell r="P824">
            <v>8.17</v>
          </cell>
          <cell r="AA824">
            <v>6.638347629750225E-6</v>
          </cell>
          <cell r="AC824">
            <v>4.8979400086720375</v>
          </cell>
          <cell r="AD824">
            <v>3.0979400086720381</v>
          </cell>
          <cell r="AE824">
            <v>5.1779400086720386</v>
          </cell>
        </row>
        <row r="825">
          <cell r="P825">
            <v>8.18</v>
          </cell>
          <cell r="AA825">
            <v>6.9512033149974817E-6</v>
          </cell>
          <cell r="AC825">
            <v>4.8979400086720375</v>
          </cell>
          <cell r="AD825">
            <v>3.0879400086720383</v>
          </cell>
          <cell r="AE825">
            <v>5.1579400086720391</v>
          </cell>
        </row>
        <row r="826">
          <cell r="P826">
            <v>8.19</v>
          </cell>
          <cell r="AA826">
            <v>7.2788034344399117E-6</v>
          </cell>
          <cell r="AC826">
            <v>4.8979400086720375</v>
          </cell>
          <cell r="AD826">
            <v>3.0779400086720381</v>
          </cell>
          <cell r="AE826">
            <v>5.1379400086720386</v>
          </cell>
        </row>
        <row r="827">
          <cell r="P827">
            <v>8.1999999999999993</v>
          </cell>
          <cell r="AA827">
            <v>7.6218428718529662E-6</v>
          </cell>
          <cell r="AC827">
            <v>4.8979400086720375</v>
          </cell>
          <cell r="AD827">
            <v>3.0679400086720383</v>
          </cell>
          <cell r="AE827">
            <v>5.117940008672039</v>
          </cell>
        </row>
        <row r="828">
          <cell r="P828">
            <v>8.2100000000000009</v>
          </cell>
          <cell r="AA828">
            <v>7.9810492598755453E-6</v>
          </cell>
          <cell r="AC828">
            <v>4.8979400086720375</v>
          </cell>
          <cell r="AD828">
            <v>3.0579400086720367</v>
          </cell>
          <cell r="AE828">
            <v>5.0979400086720359</v>
          </cell>
        </row>
        <row r="829">
          <cell r="P829">
            <v>8.2200000000000006</v>
          </cell>
          <cell r="AA829">
            <v>8.3571845234161846E-6</v>
          </cell>
          <cell r="AC829">
            <v>4.8979400086720375</v>
          </cell>
          <cell r="AD829">
            <v>3.047940008672037</v>
          </cell>
          <cell r="AE829">
            <v>5.0779400086720363</v>
          </cell>
        </row>
        <row r="830">
          <cell r="P830">
            <v>8.23</v>
          </cell>
          <cell r="AA830">
            <v>8.7510464957982391E-6</v>
          </cell>
          <cell r="AC830">
            <v>4.8979400086720375</v>
          </cell>
          <cell r="AD830">
            <v>3.0379400086720367</v>
          </cell>
          <cell r="AE830">
            <v>5.0579400086720359</v>
          </cell>
        </row>
        <row r="831">
          <cell r="P831">
            <v>8.24</v>
          </cell>
          <cell r="AA831">
            <v>9.1634706110711192E-6</v>
          </cell>
          <cell r="AC831">
            <v>4.8979400086720375</v>
          </cell>
          <cell r="AD831">
            <v>3.0279400086720369</v>
          </cell>
          <cell r="AE831">
            <v>5.0379400086720363</v>
          </cell>
        </row>
        <row r="832">
          <cell r="P832">
            <v>8.25</v>
          </cell>
          <cell r="AA832">
            <v>9.5953316760779893E-6</v>
          </cell>
          <cell r="AC832">
            <v>4.8979400086720375</v>
          </cell>
          <cell r="AD832">
            <v>3.0179400086720372</v>
          </cell>
          <cell r="AE832">
            <v>5.0179400086720367</v>
          </cell>
        </row>
        <row r="833">
          <cell r="P833">
            <v>8.26</v>
          </cell>
          <cell r="AA833">
            <v>1.0047545726038348E-5</v>
          </cell>
          <cell r="AC833">
            <v>4.8979400086720375</v>
          </cell>
          <cell r="AD833">
            <v>3.0079400086720369</v>
          </cell>
          <cell r="AE833">
            <v>4.9979400086720362</v>
          </cell>
        </row>
        <row r="834">
          <cell r="P834">
            <v>8.27</v>
          </cell>
          <cell r="AA834">
            <v>1.0521071967581479E-5</v>
          </cell>
          <cell r="AC834">
            <v>4.8979400086720375</v>
          </cell>
          <cell r="AD834">
            <v>2.9979400086720385</v>
          </cell>
          <cell r="AE834">
            <v>4.9779400086720393</v>
          </cell>
        </row>
        <row r="835">
          <cell r="P835">
            <v>8.2799999999999994</v>
          </cell>
          <cell r="AA835">
            <v>1.1016914813352615E-5</v>
          </cell>
          <cell r="AC835">
            <v>4.8979400086720375</v>
          </cell>
          <cell r="AD835">
            <v>2.9879400086720387</v>
          </cell>
          <cell r="AE835">
            <v>4.9579400086720398</v>
          </cell>
        </row>
        <row r="836">
          <cell r="P836">
            <v>8.2899999999999991</v>
          </cell>
          <cell r="AA836">
            <v>1.1536126012506363E-5</v>
          </cell>
          <cell r="AC836">
            <v>4.8979400086720375</v>
          </cell>
          <cell r="AD836">
            <v>2.9779400086720389</v>
          </cell>
          <cell r="AE836">
            <v>4.9379400086720402</v>
          </cell>
        </row>
        <row r="837">
          <cell r="P837">
            <v>8.3000000000000007</v>
          </cell>
          <cell r="AA837">
            <v>1.2079806881608082E-5</v>
          </cell>
          <cell r="AC837">
            <v>4.8979400086720375</v>
          </cell>
          <cell r="AD837">
            <v>2.9679400086720373</v>
          </cell>
          <cell r="AE837">
            <v>4.9179400086720371</v>
          </cell>
        </row>
        <row r="838">
          <cell r="P838">
            <v>8.31</v>
          </cell>
          <cell r="AA838">
            <v>1.2649110640673534E-5</v>
          </cell>
          <cell r="AC838">
            <v>4.8979400086720375</v>
          </cell>
          <cell r="AD838">
            <v>2.9579400086720371</v>
          </cell>
          <cell r="AE838">
            <v>4.8979400086720366</v>
          </cell>
        </row>
        <row r="839">
          <cell r="P839">
            <v>8.32</v>
          </cell>
          <cell r="AA839">
            <v>1.3245244859303663E-5</v>
          </cell>
          <cell r="AC839">
            <v>4.8979400086720375</v>
          </cell>
          <cell r="AD839">
            <v>2.9479400086720373</v>
          </cell>
          <cell r="AE839">
            <v>4.877940008672037</v>
          </cell>
        </row>
        <row r="840">
          <cell r="P840">
            <v>8.33</v>
          </cell>
          <cell r="AA840">
            <v>1.3869474018101281E-5</v>
          </cell>
          <cell r="AC840">
            <v>4.8979400086720375</v>
          </cell>
          <cell r="AD840">
            <v>2.9379400086720375</v>
          </cell>
          <cell r="AE840">
            <v>4.8579400086720375</v>
          </cell>
        </row>
        <row r="841">
          <cell r="P841">
            <v>8.34</v>
          </cell>
          <cell r="AA841">
            <v>1.4523122190804068E-5</v>
          </cell>
          <cell r="AC841">
            <v>4.8979400086720375</v>
          </cell>
          <cell r="AD841">
            <v>2.9279400086720373</v>
          </cell>
          <cell r="AE841">
            <v>4.837940008672037</v>
          </cell>
        </row>
        <row r="842">
          <cell r="P842">
            <v>8.35</v>
          </cell>
          <cell r="AA842">
            <v>1.5207575852822465E-5</v>
          </cell>
          <cell r="AC842">
            <v>4.8979400086720375</v>
          </cell>
          <cell r="AD842">
            <v>2.9179400086720375</v>
          </cell>
          <cell r="AE842">
            <v>4.8179400086720374</v>
          </cell>
        </row>
        <row r="843">
          <cell r="P843">
            <v>8.36</v>
          </cell>
          <cell r="AA843">
            <v>1.5924286822139897E-5</v>
          </cell>
          <cell r="AC843">
            <v>4.8979400086720375</v>
          </cell>
          <cell r="AD843">
            <v>2.9079400086720373</v>
          </cell>
          <cell r="AE843">
            <v>4.7979400086720378</v>
          </cell>
        </row>
        <row r="844">
          <cell r="P844">
            <v>8.3699999999999992</v>
          </cell>
          <cell r="AA844">
            <v>1.6674775338813426E-5</v>
          </cell>
          <cell r="AC844">
            <v>4.8979400086720375</v>
          </cell>
          <cell r="AD844">
            <v>2.8979400086720375</v>
          </cell>
          <cell r="AE844">
            <v>4.7779400086720374</v>
          </cell>
        </row>
        <row r="845">
          <cell r="P845">
            <v>8.3800000000000008</v>
          </cell>
          <cell r="AA845">
            <v>1.7460633289606772E-5</v>
          </cell>
          <cell r="AC845">
            <v>4.8979400086720375</v>
          </cell>
          <cell r="AD845">
            <v>2.8879400086720359</v>
          </cell>
          <cell r="AE845">
            <v>4.7579400086720343</v>
          </cell>
        </row>
        <row r="846">
          <cell r="P846">
            <v>8.39</v>
          </cell>
          <cell r="AA846">
            <v>1.8283527584595E-5</v>
          </cell>
          <cell r="AC846">
            <v>4.8979400086720375</v>
          </cell>
          <cell r="AD846">
            <v>2.8779400086720375</v>
          </cell>
          <cell r="AE846">
            <v>4.7379400086720374</v>
          </cell>
        </row>
        <row r="847">
          <cell r="P847">
            <v>8.4</v>
          </cell>
          <cell r="AA847">
            <v>1.9145203692905537E-5</v>
          </cell>
          <cell r="AC847">
            <v>4.8979400086720375</v>
          </cell>
          <cell r="AD847">
            <v>2.8679400086720377</v>
          </cell>
          <cell r="AE847">
            <v>4.7179400086720378</v>
          </cell>
        </row>
        <row r="848">
          <cell r="P848">
            <v>8.41</v>
          </cell>
          <cell r="AA848">
            <v>2.0047489345090883E-5</v>
          </cell>
          <cell r="AC848">
            <v>4.8979400086720375</v>
          </cell>
          <cell r="AD848">
            <v>2.8579400086720379</v>
          </cell>
          <cell r="AE848">
            <v>4.6979400086720382</v>
          </cell>
        </row>
        <row r="849">
          <cell r="P849">
            <v>8.42</v>
          </cell>
          <cell r="AA849">
            <v>2.0992298409990899E-5</v>
          </cell>
          <cell r="AC849">
            <v>4.8979400086720375</v>
          </cell>
          <cell r="AD849">
            <v>2.8479400086720377</v>
          </cell>
          <cell r="AE849">
            <v>4.6779400086720377</v>
          </cell>
        </row>
        <row r="850">
          <cell r="P850">
            <v>8.43</v>
          </cell>
          <cell r="AA850">
            <v>2.1981634954304973E-5</v>
          </cell>
          <cell r="AC850">
            <v>4.8979400086720375</v>
          </cell>
          <cell r="AD850">
            <v>2.8379400086720379</v>
          </cell>
          <cell r="AE850">
            <v>4.6579400086720382</v>
          </cell>
        </row>
        <row r="851">
          <cell r="P851">
            <v>8.44</v>
          </cell>
          <cell r="AA851">
            <v>2.301759749348626E-5</v>
          </cell>
          <cell r="AC851">
            <v>4.8979400086720375</v>
          </cell>
          <cell r="AD851">
            <v>2.8279400086720377</v>
          </cell>
          <cell r="AE851">
            <v>4.6379400086720377</v>
          </cell>
        </row>
        <row r="852">
          <cell r="P852">
            <v>8.4499999999999993</v>
          </cell>
          <cell r="AA852">
            <v>2.4102383442974282E-5</v>
          </cell>
          <cell r="AC852">
            <v>4.8979400086720375</v>
          </cell>
          <cell r="AD852">
            <v>2.8179400086720379</v>
          </cell>
          <cell r="AE852">
            <v>4.6179400086720381</v>
          </cell>
        </row>
        <row r="853">
          <cell r="P853">
            <v>8.4600000000000009</v>
          </cell>
          <cell r="AA853">
            <v>2.5238293779207878E-5</v>
          </cell>
          <cell r="AC853">
            <v>4.8979400086720375</v>
          </cell>
          <cell r="AD853">
            <v>2.8079400086720363</v>
          </cell>
          <cell r="AE853">
            <v>4.597940008672035</v>
          </cell>
        </row>
        <row r="854">
          <cell r="P854">
            <v>8.4700000000000006</v>
          </cell>
          <cell r="AA854">
            <v>2.6427737920303993E-5</v>
          </cell>
          <cell r="AC854">
            <v>4.8979400086720375</v>
          </cell>
          <cell r="AD854">
            <v>2.7979400086720365</v>
          </cell>
          <cell r="AE854">
            <v>4.5779400086720354</v>
          </cell>
        </row>
        <row r="855">
          <cell r="P855">
            <v>8.48</v>
          </cell>
          <cell r="AA855">
            <v>2.767323883675762E-5</v>
          </cell>
          <cell r="AC855">
            <v>4.8979400086720375</v>
          </cell>
          <cell r="AD855">
            <v>2.7879400086720363</v>
          </cell>
          <cell r="AE855">
            <v>4.557940008672035</v>
          </cell>
        </row>
        <row r="856">
          <cell r="P856">
            <v>8.49</v>
          </cell>
          <cell r="AA856">
            <v>2.8977438402999549E-5</v>
          </cell>
          <cell r="AC856">
            <v>4.8979400086720375</v>
          </cell>
          <cell r="AD856">
            <v>2.7779400086720378</v>
          </cell>
          <cell r="AE856">
            <v>4.5379400086720381</v>
          </cell>
        </row>
        <row r="857">
          <cell r="P857">
            <v>8.5</v>
          </cell>
          <cell r="AA857">
            <v>3.0343103001167288E-5</v>
          </cell>
          <cell r="AC857">
            <v>4.8979400086720375</v>
          </cell>
          <cell r="AD857">
            <v>2.767940008672038</v>
          </cell>
          <cell r="AE857">
            <v>4.5179400086720385</v>
          </cell>
        </row>
        <row r="858">
          <cell r="P858">
            <v>8.51</v>
          </cell>
          <cell r="AA858">
            <v>3.1773129388971185E-5</v>
          </cell>
          <cell r="AC858">
            <v>4.8979400086720375</v>
          </cell>
          <cell r="AD858">
            <v>2.7579400086720383</v>
          </cell>
          <cell r="AE858">
            <v>4.4979400086720389</v>
          </cell>
        </row>
        <row r="859">
          <cell r="P859">
            <v>8.52</v>
          </cell>
          <cell r="AA859">
            <v>3.3270550844106763E-5</v>
          </cell>
          <cell r="AC859">
            <v>4.8979400086720375</v>
          </cell>
          <cell r="AD859">
            <v>2.747940008672038</v>
          </cell>
          <cell r="AE859">
            <v>4.4779400086720385</v>
          </cell>
        </row>
        <row r="860">
          <cell r="P860">
            <v>8.5299999999999994</v>
          </cell>
          <cell r="AA860">
            <v>3.4838543598243134E-5</v>
          </cell>
          <cell r="AC860">
            <v>4.8979400086720375</v>
          </cell>
          <cell r="AD860">
            <v>2.7379400086720382</v>
          </cell>
          <cell r="AE860">
            <v>4.4579400086720389</v>
          </cell>
        </row>
        <row r="861">
          <cell r="P861">
            <v>8.5399999999999991</v>
          </cell>
          <cell r="AA861">
            <v>3.6480433574236297E-5</v>
          </cell>
          <cell r="AC861">
            <v>4.8979400086720375</v>
          </cell>
          <cell r="AD861">
            <v>2.727940008672038</v>
          </cell>
          <cell r="AE861">
            <v>4.4379400086720384</v>
          </cell>
        </row>
        <row r="862">
          <cell r="P862">
            <v>8.5500000000000007</v>
          </cell>
          <cell r="AA862">
            <v>3.8199703440857597E-5</v>
          </cell>
          <cell r="AC862">
            <v>4.8979400086720375</v>
          </cell>
          <cell r="AD862">
            <v>2.7179400086720369</v>
          </cell>
          <cell r="AE862">
            <v>4.4179400086720362</v>
          </cell>
        </row>
        <row r="863">
          <cell r="P863">
            <v>8.56</v>
          </cell>
          <cell r="AA863">
            <v>4.0000000000000159E-5</v>
          </cell>
          <cell r="AC863">
            <v>4.8979400086720375</v>
          </cell>
          <cell r="AD863">
            <v>2.7079400086720367</v>
          </cell>
          <cell r="AE863">
            <v>4.3979400086720357</v>
          </cell>
        </row>
        <row r="864">
          <cell r="P864">
            <v>8.57</v>
          </cell>
          <cell r="AA864">
            <v>4.1885141922036145E-5</v>
          </cell>
          <cell r="AC864">
            <v>4.8979400086720375</v>
          </cell>
          <cell r="AD864">
            <v>2.6979400086720369</v>
          </cell>
          <cell r="AE864">
            <v>4.3779400086720361</v>
          </cell>
        </row>
        <row r="865">
          <cell r="P865">
            <v>8.58</v>
          </cell>
          <cell r="AA865">
            <v>4.3859127845727556E-5</v>
          </cell>
          <cell r="AC865">
            <v>4.8979400086720375</v>
          </cell>
          <cell r="AD865">
            <v>2.6879400086720366</v>
          </cell>
          <cell r="AE865">
            <v>4.3579400086720357</v>
          </cell>
        </row>
        <row r="866">
          <cell r="P866">
            <v>8.59</v>
          </cell>
          <cell r="AA866">
            <v>4.5926144859875472E-5</v>
          </cell>
          <cell r="AC866">
            <v>4.8979400086720375</v>
          </cell>
          <cell r="AD866">
            <v>2.6779400086720369</v>
          </cell>
          <cell r="AE866">
            <v>4.3379400086720361</v>
          </cell>
        </row>
        <row r="867">
          <cell r="P867">
            <v>8.6</v>
          </cell>
          <cell r="AA867">
            <v>4.8090577384696337E-5</v>
          </cell>
          <cell r="AC867">
            <v>4.8979400086720375</v>
          </cell>
          <cell r="AD867">
            <v>2.6679400086720384</v>
          </cell>
          <cell r="AE867">
            <v>4.3179400086720392</v>
          </cell>
        </row>
        <row r="868">
          <cell r="P868">
            <v>8.61</v>
          </cell>
          <cell r="AA868">
            <v>5.0357016471766482E-5</v>
          </cell>
          <cell r="AC868">
            <v>4.8979400086720375</v>
          </cell>
          <cell r="AD868">
            <v>2.6579400086720386</v>
          </cell>
          <cell r="AE868">
            <v>4.2979400086720396</v>
          </cell>
        </row>
        <row r="869">
          <cell r="P869">
            <v>8.6199999999999992</v>
          </cell>
          <cell r="AA869">
            <v>5.2730269542256053E-5</v>
          </cell>
          <cell r="AC869">
            <v>4.8979400086720375</v>
          </cell>
          <cell r="AD869">
            <v>2.6479400086720384</v>
          </cell>
          <cell r="AE869">
            <v>4.2779400086720392</v>
          </cell>
        </row>
        <row r="870">
          <cell r="P870">
            <v>8.6300000000000008</v>
          </cell>
          <cell r="AA870">
            <v>5.5215370584115538E-5</v>
          </cell>
          <cell r="AC870">
            <v>4.8979400086720375</v>
          </cell>
          <cell r="AD870">
            <v>2.6379400086720368</v>
          </cell>
          <cell r="AE870">
            <v>4.257940008672036</v>
          </cell>
        </row>
        <row r="871">
          <cell r="P871">
            <v>8.64</v>
          </cell>
          <cell r="AA871">
            <v>5.7817590829837229E-5</v>
          </cell>
          <cell r="AC871">
            <v>4.8979400086720375</v>
          </cell>
          <cell r="AD871">
            <v>2.627940008672037</v>
          </cell>
          <cell r="AE871">
            <v>4.2379400086720365</v>
          </cell>
        </row>
        <row r="872">
          <cell r="P872">
            <v>8.65</v>
          </cell>
          <cell r="AA872">
            <v>6.0542449937448462E-5</v>
          </cell>
          <cell r="AC872">
            <v>4.8979400086720375</v>
          </cell>
          <cell r="AD872">
            <v>2.6179400086720372</v>
          </cell>
          <cell r="AE872">
            <v>4.2179400086720369</v>
          </cell>
        </row>
        <row r="873">
          <cell r="P873">
            <v>8.66</v>
          </cell>
          <cell r="AA873">
            <v>6.3395727698444687E-5</v>
          </cell>
          <cell r="AC873">
            <v>4.8979400086720375</v>
          </cell>
          <cell r="AD873">
            <v>2.607940008672037</v>
          </cell>
          <cell r="AE873">
            <v>4.1979400086720364</v>
          </cell>
        </row>
        <row r="874">
          <cell r="P874">
            <v>8.67</v>
          </cell>
          <cell r="AA874">
            <v>6.6383476297502542E-5</v>
          </cell>
          <cell r="AC874">
            <v>4.8979400086720375</v>
          </cell>
          <cell r="AD874">
            <v>2.5979400086720372</v>
          </cell>
          <cell r="AE874">
            <v>4.1779400086720369</v>
          </cell>
        </row>
        <row r="875">
          <cell r="P875">
            <v>8.68</v>
          </cell>
          <cell r="AA875">
            <v>6.9512033149975123E-5</v>
          </cell>
          <cell r="AC875">
            <v>4.8979400086720375</v>
          </cell>
          <cell r="AD875">
            <v>2.5879400086720374</v>
          </cell>
          <cell r="AE875">
            <v>4.1579400086720373</v>
          </cell>
        </row>
        <row r="876">
          <cell r="P876">
            <v>8.69</v>
          </cell>
          <cell r="AA876">
            <v>7.2788034344399457E-5</v>
          </cell>
          <cell r="AC876">
            <v>4.8979400086720375</v>
          </cell>
          <cell r="AD876">
            <v>2.5779400086720372</v>
          </cell>
          <cell r="AE876">
            <v>4.1379400086720368</v>
          </cell>
        </row>
        <row r="877">
          <cell r="P877">
            <v>8.6999999999999993</v>
          </cell>
          <cell r="AA877">
            <v>7.6218428718529449E-5</v>
          </cell>
          <cell r="AC877">
            <v>4.8979400086720375</v>
          </cell>
          <cell r="AD877">
            <v>2.5679400086720388</v>
          </cell>
          <cell r="AE877">
            <v>4.1179400086720399</v>
          </cell>
        </row>
        <row r="878">
          <cell r="P878">
            <v>8.7100000000000009</v>
          </cell>
          <cell r="AA878">
            <v>7.9810492598755863E-5</v>
          </cell>
          <cell r="AC878">
            <v>4.8979400086720375</v>
          </cell>
          <cell r="AD878">
            <v>2.5579400086720359</v>
          </cell>
          <cell r="AE878">
            <v>4.0979400086720341</v>
          </cell>
        </row>
        <row r="879">
          <cell r="P879">
            <v>8.7200000000000006</v>
          </cell>
          <cell r="AA879">
            <v>8.357184523416165E-5</v>
          </cell>
          <cell r="AC879">
            <v>4.8979400086720375</v>
          </cell>
          <cell r="AD879">
            <v>2.5479400086720374</v>
          </cell>
          <cell r="AE879">
            <v>4.0779400086720372</v>
          </cell>
        </row>
        <row r="880">
          <cell r="P880">
            <v>8.73</v>
          </cell>
          <cell r="AA880">
            <v>8.7510464957982158E-5</v>
          </cell>
          <cell r="AC880">
            <v>4.8979400086720375</v>
          </cell>
          <cell r="AD880">
            <v>2.5379400086720376</v>
          </cell>
          <cell r="AE880">
            <v>4.0579400086720376</v>
          </cell>
        </row>
        <row r="881">
          <cell r="P881">
            <v>8.74</v>
          </cell>
          <cell r="AA881">
            <v>9.1634706110710969E-5</v>
          </cell>
          <cell r="AC881">
            <v>4.8979400086720375</v>
          </cell>
          <cell r="AD881">
            <v>2.5279400086720374</v>
          </cell>
          <cell r="AE881">
            <v>4.0379400086720372</v>
          </cell>
        </row>
        <row r="882">
          <cell r="P882">
            <v>8.75</v>
          </cell>
          <cell r="AA882">
            <v>9.5953316760779656E-5</v>
          </cell>
          <cell r="AC882">
            <v>4.8979400086720375</v>
          </cell>
          <cell r="AD882">
            <v>2.5179400086720376</v>
          </cell>
          <cell r="AE882">
            <v>4.0179400086720376</v>
          </cell>
        </row>
        <row r="883">
          <cell r="P883">
            <v>8.76</v>
          </cell>
          <cell r="AA883">
            <v>1.0047545726038322E-4</v>
          </cell>
          <cell r="AC883">
            <v>4.8979400086720375</v>
          </cell>
          <cell r="AD883">
            <v>2.5079400086720374</v>
          </cell>
          <cell r="AE883">
            <v>3.9979400086720376</v>
          </cell>
        </row>
        <row r="884">
          <cell r="P884">
            <v>8.77</v>
          </cell>
          <cell r="AA884">
            <v>1.0521071967581531E-4</v>
          </cell>
          <cell r="AC884">
            <v>4.8979400086720375</v>
          </cell>
          <cell r="AD884">
            <v>2.4979400086720376</v>
          </cell>
          <cell r="AE884">
            <v>3.9779400086720376</v>
          </cell>
        </row>
        <row r="885">
          <cell r="P885">
            <v>8.7799999999999994</v>
          </cell>
          <cell r="AA885">
            <v>1.1016914813352663E-4</v>
          </cell>
          <cell r="AC885">
            <v>4.8979400086720375</v>
          </cell>
          <cell r="AD885">
            <v>2.4879400086720378</v>
          </cell>
          <cell r="AE885">
            <v>3.9579400086720375</v>
          </cell>
        </row>
        <row r="886">
          <cell r="P886">
            <v>8.7899999999999991</v>
          </cell>
          <cell r="AA886">
            <v>1.1536126012506416E-4</v>
          </cell>
          <cell r="AC886">
            <v>4.8979400086720375</v>
          </cell>
          <cell r="AD886">
            <v>2.4779400086720376</v>
          </cell>
          <cell r="AE886">
            <v>3.937940008672038</v>
          </cell>
        </row>
        <row r="887">
          <cell r="P887">
            <v>8.8000000000000007</v>
          </cell>
          <cell r="AA887">
            <v>1.2079806881608146E-4</v>
          </cell>
          <cell r="AC887">
            <v>4.8979400086720375</v>
          </cell>
          <cell r="AD887">
            <v>2.467940008672036</v>
          </cell>
          <cell r="AE887">
            <v>3.9179400086720348</v>
          </cell>
        </row>
        <row r="888">
          <cell r="P888">
            <v>8.81</v>
          </cell>
          <cell r="AA888">
            <v>1.2649110640673597E-4</v>
          </cell>
          <cell r="AC888">
            <v>4.8979400086720375</v>
          </cell>
          <cell r="AD888">
            <v>2.4579400086720362</v>
          </cell>
          <cell r="AE888">
            <v>3.8979400086720348</v>
          </cell>
        </row>
        <row r="889">
          <cell r="P889">
            <v>8.82</v>
          </cell>
          <cell r="AA889">
            <v>1.3245244859303636E-4</v>
          </cell>
          <cell r="AC889">
            <v>4.8979400086720375</v>
          </cell>
          <cell r="AD889">
            <v>2.4479400086720378</v>
          </cell>
          <cell r="AE889">
            <v>3.8779400086720379</v>
          </cell>
        </row>
        <row r="890">
          <cell r="P890">
            <v>8.83</v>
          </cell>
          <cell r="AA890">
            <v>1.3869474018101251E-4</v>
          </cell>
          <cell r="AC890">
            <v>4.8979400086720375</v>
          </cell>
          <cell r="AD890">
            <v>2.437940008672038</v>
          </cell>
          <cell r="AE890">
            <v>3.8579400086720379</v>
          </cell>
        </row>
        <row r="891">
          <cell r="P891">
            <v>8.84</v>
          </cell>
          <cell r="AA891">
            <v>1.4523122190804037E-4</v>
          </cell>
          <cell r="AC891">
            <v>4.8979400086720375</v>
          </cell>
          <cell r="AD891">
            <v>2.4279400086720377</v>
          </cell>
          <cell r="AE891">
            <v>3.8379400086720383</v>
          </cell>
        </row>
        <row r="892">
          <cell r="P892">
            <v>8.85</v>
          </cell>
          <cell r="AA892">
            <v>1.5207575852822425E-4</v>
          </cell>
          <cell r="AC892">
            <v>4.8979400086720375</v>
          </cell>
          <cell r="AD892">
            <v>2.417940008672038</v>
          </cell>
          <cell r="AE892">
            <v>3.8179400086720383</v>
          </cell>
        </row>
        <row r="893">
          <cell r="P893">
            <v>8.86</v>
          </cell>
          <cell r="AA893">
            <v>1.5924286822139859E-4</v>
          </cell>
          <cell r="AC893">
            <v>4.8979400086720375</v>
          </cell>
          <cell r="AD893">
            <v>2.4079400086720382</v>
          </cell>
          <cell r="AE893">
            <v>3.7979400086720383</v>
          </cell>
        </row>
        <row r="894">
          <cell r="P894">
            <v>8.8699999999999992</v>
          </cell>
          <cell r="AA894">
            <v>1.6674775338813383E-4</v>
          </cell>
          <cell r="AC894">
            <v>4.8979400086720375</v>
          </cell>
          <cell r="AD894">
            <v>2.3979400086720379</v>
          </cell>
          <cell r="AE894">
            <v>3.7779400086720383</v>
          </cell>
        </row>
        <row r="895">
          <cell r="P895">
            <v>8.8800000000000008</v>
          </cell>
          <cell r="AA895">
            <v>1.7460633289606727E-4</v>
          </cell>
          <cell r="AC895">
            <v>4.8979400086720375</v>
          </cell>
          <cell r="AD895">
            <v>2.3879400086720364</v>
          </cell>
          <cell r="AE895">
            <v>3.7579400086720356</v>
          </cell>
        </row>
        <row r="896">
          <cell r="P896">
            <v>8.89</v>
          </cell>
          <cell r="AA896">
            <v>1.8283527584595088E-4</v>
          </cell>
          <cell r="AC896">
            <v>4.8979400086720375</v>
          </cell>
          <cell r="AD896">
            <v>2.3779400086720366</v>
          </cell>
          <cell r="AE896">
            <v>3.7379400086720356</v>
          </cell>
        </row>
        <row r="897">
          <cell r="P897">
            <v>8.9</v>
          </cell>
          <cell r="AA897">
            <v>1.9145203692905624E-4</v>
          </cell>
          <cell r="AC897">
            <v>4.8979400086720375</v>
          </cell>
          <cell r="AD897">
            <v>2.3679400086720364</v>
          </cell>
          <cell r="AE897">
            <v>3.7179400086720356</v>
          </cell>
        </row>
        <row r="898">
          <cell r="P898">
            <v>8.91</v>
          </cell>
          <cell r="AA898">
            <v>2.0047489345090976E-4</v>
          </cell>
          <cell r="AC898">
            <v>4.8979400086720375</v>
          </cell>
          <cell r="AD898">
            <v>2.3579400086720366</v>
          </cell>
          <cell r="AE898">
            <v>3.697940008672036</v>
          </cell>
        </row>
        <row r="899">
          <cell r="P899">
            <v>8.92</v>
          </cell>
          <cell r="AA899">
            <v>2.0992298409990847E-4</v>
          </cell>
          <cell r="AC899">
            <v>4.8979400086720375</v>
          </cell>
          <cell r="AD899">
            <v>2.3479400086720381</v>
          </cell>
          <cell r="AE899">
            <v>3.6779400086720386</v>
          </cell>
        </row>
        <row r="900">
          <cell r="P900">
            <v>8.93</v>
          </cell>
          <cell r="AA900">
            <v>2.1981634954304919E-4</v>
          </cell>
          <cell r="AC900">
            <v>4.8979400086720375</v>
          </cell>
          <cell r="AD900">
            <v>2.3379400086720383</v>
          </cell>
          <cell r="AE900">
            <v>3.6579400086720391</v>
          </cell>
        </row>
        <row r="901">
          <cell r="P901">
            <v>8.94</v>
          </cell>
          <cell r="AA901">
            <v>2.3017597493486209E-4</v>
          </cell>
          <cell r="AC901">
            <v>4.8979400086720375</v>
          </cell>
          <cell r="AD901">
            <v>2.3279400086720381</v>
          </cell>
          <cell r="AE901">
            <v>3.637940008672039</v>
          </cell>
        </row>
        <row r="902">
          <cell r="P902">
            <v>8.9499999999999993</v>
          </cell>
          <cell r="AA902">
            <v>2.4102383442974233E-4</v>
          </cell>
          <cell r="AC902">
            <v>4.8979400086720375</v>
          </cell>
          <cell r="AD902">
            <v>2.3179400086720383</v>
          </cell>
          <cell r="AE902">
            <v>3.617940008672039</v>
          </cell>
        </row>
        <row r="903">
          <cell r="P903">
            <v>8.9600000000000009</v>
          </cell>
          <cell r="AA903">
            <v>2.523829377920782E-4</v>
          </cell>
          <cell r="AC903">
            <v>4.8979400086720375</v>
          </cell>
          <cell r="AD903">
            <v>2.3079400086720367</v>
          </cell>
          <cell r="AE903">
            <v>3.5979400086720359</v>
          </cell>
        </row>
        <row r="904">
          <cell r="P904">
            <v>8.9700000000000006</v>
          </cell>
          <cell r="AA904">
            <v>2.6427737920303929E-4</v>
          </cell>
          <cell r="AC904">
            <v>4.8979400086720375</v>
          </cell>
          <cell r="AD904">
            <v>2.297940008672037</v>
          </cell>
          <cell r="AE904">
            <v>3.5779400086720363</v>
          </cell>
        </row>
        <row r="905">
          <cell r="P905">
            <v>8.98</v>
          </cell>
          <cell r="AA905">
            <v>2.7673238836757548E-4</v>
          </cell>
          <cell r="AC905">
            <v>4.8979400086720375</v>
          </cell>
          <cell r="AD905">
            <v>2.2879400086720367</v>
          </cell>
          <cell r="AE905">
            <v>3.5579400086720363</v>
          </cell>
        </row>
        <row r="906">
          <cell r="P906">
            <v>8.99</v>
          </cell>
          <cell r="AA906">
            <v>2.8977438402999684E-4</v>
          </cell>
          <cell r="AC906">
            <v>4.8979400086720375</v>
          </cell>
          <cell r="AD906">
            <v>2.2779400086720369</v>
          </cell>
          <cell r="AE906">
            <v>3.5379400086720363</v>
          </cell>
        </row>
        <row r="907">
          <cell r="P907">
            <v>9</v>
          </cell>
          <cell r="AA907">
            <v>3.0343103001167262E-4</v>
          </cell>
          <cell r="AC907">
            <v>4.8979400086720375</v>
          </cell>
          <cell r="AD907">
            <v>2.267940008672038</v>
          </cell>
          <cell r="AE907">
            <v>3.5179400086720389</v>
          </cell>
        </row>
        <row r="908">
          <cell r="P908">
            <v>9.01</v>
          </cell>
          <cell r="AA908">
            <v>3.1773129388971332E-4</v>
          </cell>
          <cell r="AC908">
            <v>4.8979400086720375</v>
          </cell>
          <cell r="AD908">
            <v>2.2579400086720369</v>
          </cell>
          <cell r="AE908">
            <v>3.4979400086720367</v>
          </cell>
        </row>
        <row r="909">
          <cell r="P909">
            <v>9.02</v>
          </cell>
          <cell r="AA909">
            <v>3.3270550844106934E-4</v>
          </cell>
          <cell r="AC909">
            <v>4.8979400086720375</v>
          </cell>
          <cell r="AD909">
            <v>2.2479400086720371</v>
          </cell>
          <cell r="AE909">
            <v>3.4779400086720362</v>
          </cell>
        </row>
        <row r="910">
          <cell r="P910">
            <v>9.0299999999999994</v>
          </cell>
          <cell r="AA910">
            <v>3.4838543598243049E-4</v>
          </cell>
          <cell r="AC910">
            <v>4.8979400086720375</v>
          </cell>
          <cell r="AD910">
            <v>2.2379400086720387</v>
          </cell>
          <cell r="AE910">
            <v>3.4579400086720398</v>
          </cell>
        </row>
        <row r="911">
          <cell r="P911">
            <v>9.0399999999999991</v>
          </cell>
          <cell r="AA911">
            <v>3.6480433574236196E-4</v>
          </cell>
          <cell r="AC911">
            <v>4.8979400086720375</v>
          </cell>
          <cell r="AD911">
            <v>2.2279400086720389</v>
          </cell>
          <cell r="AE911">
            <v>3.4379400086720397</v>
          </cell>
        </row>
        <row r="912">
          <cell r="P912">
            <v>9.0500000000000007</v>
          </cell>
          <cell r="AA912">
            <v>3.8199703440857513E-4</v>
          </cell>
          <cell r="AC912">
            <v>4.8979400086720375</v>
          </cell>
          <cell r="AD912">
            <v>2.2179400086720373</v>
          </cell>
          <cell r="AE912">
            <v>3.4179400086720366</v>
          </cell>
        </row>
        <row r="913">
          <cell r="P913">
            <v>9.06</v>
          </cell>
          <cell r="AA913">
            <v>4.0000000000000051E-4</v>
          </cell>
          <cell r="AC913">
            <v>4.8979400086720375</v>
          </cell>
          <cell r="AD913">
            <v>2.2079400086720371</v>
          </cell>
          <cell r="AE913">
            <v>3.397940008672037</v>
          </cell>
        </row>
        <row r="914">
          <cell r="P914">
            <v>9.07</v>
          </cell>
          <cell r="AA914">
            <v>4.1885141922036034E-4</v>
          </cell>
          <cell r="AC914">
            <v>4.8979400086720375</v>
          </cell>
          <cell r="AD914">
            <v>2.1979400086720373</v>
          </cell>
          <cell r="AE914">
            <v>3.377940008672037</v>
          </cell>
        </row>
        <row r="915">
          <cell r="P915">
            <v>9.08</v>
          </cell>
          <cell r="AA915">
            <v>4.3859127845727449E-4</v>
          </cell>
          <cell r="AC915">
            <v>4.8979400086720375</v>
          </cell>
          <cell r="AD915">
            <v>2.1879400086720375</v>
          </cell>
          <cell r="AE915">
            <v>3.357940008672037</v>
          </cell>
        </row>
        <row r="916">
          <cell r="P916">
            <v>9.09</v>
          </cell>
          <cell r="AA916">
            <v>4.5926144859875345E-4</v>
          </cell>
          <cell r="AC916">
            <v>4.8979400086720375</v>
          </cell>
          <cell r="AD916">
            <v>2.1779400086720373</v>
          </cell>
          <cell r="AE916">
            <v>3.3379400086720374</v>
          </cell>
        </row>
        <row r="917">
          <cell r="P917">
            <v>9.1</v>
          </cell>
          <cell r="AA917">
            <v>4.8090577384696546E-4</v>
          </cell>
          <cell r="AC917">
            <v>4.8979400086720375</v>
          </cell>
          <cell r="AD917">
            <v>2.1679400086720375</v>
          </cell>
          <cell r="AE917">
            <v>3.3179400086720374</v>
          </cell>
        </row>
        <row r="918">
          <cell r="P918">
            <v>9.11</v>
          </cell>
          <cell r="AA918">
            <v>5.035701647176673E-4</v>
          </cell>
          <cell r="AC918">
            <v>4.8979400086720375</v>
          </cell>
          <cell r="AD918">
            <v>2.1579400086720373</v>
          </cell>
          <cell r="AE918">
            <v>3.2979400086720374</v>
          </cell>
        </row>
        <row r="919">
          <cell r="P919">
            <v>9.1199999999999992</v>
          </cell>
          <cell r="AA919">
            <v>5.2730269542256307E-4</v>
          </cell>
          <cell r="AC919">
            <v>4.8979400086720375</v>
          </cell>
          <cell r="AD919">
            <v>2.1479400086720375</v>
          </cell>
          <cell r="AE919">
            <v>3.2779400086720374</v>
          </cell>
        </row>
        <row r="920">
          <cell r="P920">
            <v>9.1300000000000008</v>
          </cell>
          <cell r="AA920">
            <v>5.5215370584115787E-4</v>
          </cell>
          <cell r="AC920">
            <v>4.8979400086720375</v>
          </cell>
          <cell r="AD920">
            <v>2.1379400086720359</v>
          </cell>
          <cell r="AE920">
            <v>3.2579400086720347</v>
          </cell>
        </row>
        <row r="921">
          <cell r="P921">
            <v>9.14</v>
          </cell>
          <cell r="AA921">
            <v>5.7817590829837531E-4</v>
          </cell>
          <cell r="AC921">
            <v>4.8979400086720375</v>
          </cell>
          <cell r="AD921">
            <v>2.1279400086720361</v>
          </cell>
          <cell r="AE921">
            <v>3.2379400086720342</v>
          </cell>
        </row>
        <row r="922">
          <cell r="P922">
            <v>9.15</v>
          </cell>
          <cell r="AA922">
            <v>6.0542449937448319E-4</v>
          </cell>
          <cell r="AC922">
            <v>4.8979400086720375</v>
          </cell>
          <cell r="AD922">
            <v>2.1179400086720377</v>
          </cell>
          <cell r="AE922">
            <v>3.2179400086720378</v>
          </cell>
        </row>
        <row r="923">
          <cell r="P923">
            <v>9.16</v>
          </cell>
          <cell r="AA923">
            <v>6.3395727698444513E-4</v>
          </cell>
          <cell r="AC923">
            <v>4.8979400086720375</v>
          </cell>
          <cell r="AD923">
            <v>2.1079400086720379</v>
          </cell>
          <cell r="AE923">
            <v>3.1979400086720378</v>
          </cell>
        </row>
        <row r="924">
          <cell r="P924">
            <v>9.17</v>
          </cell>
          <cell r="AA924">
            <v>6.6383476297502406E-4</v>
          </cell>
          <cell r="AC924">
            <v>4.8979400086720375</v>
          </cell>
          <cell r="AD924">
            <v>2.0979400086720377</v>
          </cell>
          <cell r="AE924">
            <v>3.1779400086720377</v>
          </cell>
        </row>
        <row r="925">
          <cell r="P925">
            <v>9.18</v>
          </cell>
          <cell r="AA925">
            <v>6.9512033149974966E-4</v>
          </cell>
          <cell r="AC925">
            <v>4.8979400086720375</v>
          </cell>
          <cell r="AD925">
            <v>2.0879400086720379</v>
          </cell>
          <cell r="AE925">
            <v>3.1579400086720377</v>
          </cell>
        </row>
        <row r="926">
          <cell r="P926">
            <v>9.19</v>
          </cell>
          <cell r="AA926">
            <v>7.2788034344399273E-4</v>
          </cell>
          <cell r="AC926">
            <v>4.8979400086720375</v>
          </cell>
          <cell r="AD926">
            <v>2.0779400086720377</v>
          </cell>
          <cell r="AE926">
            <v>3.1379400086720382</v>
          </cell>
        </row>
        <row r="927">
          <cell r="P927">
            <v>9.1999999999999993</v>
          </cell>
          <cell r="AA927">
            <v>7.6218428718529796E-4</v>
          </cell>
          <cell r="AC927">
            <v>4.8979400086720375</v>
          </cell>
          <cell r="AD927">
            <v>2.0679400086720379</v>
          </cell>
          <cell r="AE927">
            <v>3.1179400086720381</v>
          </cell>
        </row>
        <row r="928">
          <cell r="P928">
            <v>9.2100000000000009</v>
          </cell>
          <cell r="AA928">
            <v>7.9810492598755649E-4</v>
          </cell>
          <cell r="AC928">
            <v>4.8979400086720375</v>
          </cell>
          <cell r="AD928">
            <v>2.0579400086720363</v>
          </cell>
          <cell r="AE928">
            <v>3.097940008672035</v>
          </cell>
        </row>
        <row r="929">
          <cell r="P929">
            <v>9.2200000000000006</v>
          </cell>
          <cell r="AA929">
            <v>8.3571845234162048E-4</v>
          </cell>
          <cell r="AC929">
            <v>4.8979400086720375</v>
          </cell>
          <cell r="AD929">
            <v>2.0479400086720365</v>
          </cell>
          <cell r="AE929">
            <v>3.077940008672035</v>
          </cell>
        </row>
        <row r="930">
          <cell r="P930">
            <v>9.23</v>
          </cell>
          <cell r="AA930">
            <v>8.7510464957982583E-4</v>
          </cell>
          <cell r="AC930">
            <v>4.8979400086720375</v>
          </cell>
          <cell r="AD930">
            <v>2.0379400086720363</v>
          </cell>
          <cell r="AE930">
            <v>3.0579400086720354</v>
          </cell>
        </row>
        <row r="931">
          <cell r="P931">
            <v>9.24</v>
          </cell>
          <cell r="AA931">
            <v>9.1634706110711381E-4</v>
          </cell>
          <cell r="AC931">
            <v>4.8979400086720375</v>
          </cell>
          <cell r="AD931">
            <v>2.0279400086720365</v>
          </cell>
          <cell r="AE931">
            <v>3.0379400086720354</v>
          </cell>
        </row>
        <row r="932">
          <cell r="P932">
            <v>9.25</v>
          </cell>
          <cell r="AA932">
            <v>9.595331676077939E-4</v>
          </cell>
          <cell r="AC932">
            <v>4.8979400086720375</v>
          </cell>
          <cell r="AD932">
            <v>2.017940008672038</v>
          </cell>
          <cell r="AE932">
            <v>3.0179400086720385</v>
          </cell>
        </row>
        <row r="933">
          <cell r="P933">
            <v>9.26</v>
          </cell>
          <cell r="AA933">
            <v>1.0047545726038299E-3</v>
          </cell>
          <cell r="AC933">
            <v>4.8979400086720375</v>
          </cell>
          <cell r="AD933">
            <v>2.0079400086720383</v>
          </cell>
          <cell r="AE933">
            <v>2.9979400086720385</v>
          </cell>
        </row>
        <row r="934">
          <cell r="P934">
            <v>9.27</v>
          </cell>
          <cell r="AA934">
            <v>1.0521071967581502E-3</v>
          </cell>
          <cell r="AC934">
            <v>4.8979400086720375</v>
          </cell>
          <cell r="AD934">
            <v>1.997940008672038</v>
          </cell>
          <cell r="AE934">
            <v>2.9779400086720389</v>
          </cell>
        </row>
        <row r="935">
          <cell r="P935">
            <v>9.2799999999999994</v>
          </cell>
          <cell r="AA935">
            <v>1.1016914813352637E-3</v>
          </cell>
          <cell r="AC935">
            <v>4.8979400086720375</v>
          </cell>
          <cell r="AD935">
            <v>1.9879400086720382</v>
          </cell>
          <cell r="AE935">
            <v>2.9579400086720389</v>
          </cell>
        </row>
        <row r="936">
          <cell r="P936">
            <v>9.2899999999999991</v>
          </cell>
          <cell r="AA936">
            <v>1.1536126012506392E-3</v>
          </cell>
          <cell r="AC936">
            <v>4.8979400086720375</v>
          </cell>
          <cell r="AD936">
            <v>1.9779400086720382</v>
          </cell>
          <cell r="AE936">
            <v>2.9379400086720389</v>
          </cell>
        </row>
        <row r="937">
          <cell r="P937">
            <v>9.3000000000000007</v>
          </cell>
          <cell r="AA937">
            <v>1.2079806881608113E-3</v>
          </cell>
          <cell r="AC937">
            <v>4.8979400086720375</v>
          </cell>
          <cell r="AD937">
            <v>1.9679400086720367</v>
          </cell>
          <cell r="AE937">
            <v>2.9179400086720357</v>
          </cell>
        </row>
        <row r="938">
          <cell r="P938">
            <v>9.31</v>
          </cell>
          <cell r="AA938">
            <v>1.2649110640673567E-3</v>
          </cell>
          <cell r="AC938">
            <v>4.8979400086720375</v>
          </cell>
          <cell r="AD938">
            <v>1.9579400086720367</v>
          </cell>
          <cell r="AE938">
            <v>2.8979400086720357</v>
          </cell>
        </row>
        <row r="939">
          <cell r="P939">
            <v>9.32</v>
          </cell>
          <cell r="AA939">
            <v>1.3245244859303694E-3</v>
          </cell>
          <cell r="AC939">
            <v>4.8979400086720375</v>
          </cell>
          <cell r="AD939">
            <v>1.9479400086720369</v>
          </cell>
          <cell r="AE939">
            <v>2.8779400086720361</v>
          </cell>
        </row>
        <row r="940">
          <cell r="P940">
            <v>9.33</v>
          </cell>
          <cell r="AA940">
            <v>1.3869474018101313E-3</v>
          </cell>
          <cell r="AC940">
            <v>4.8979400086720375</v>
          </cell>
          <cell r="AD940">
            <v>1.9379400086720369</v>
          </cell>
          <cell r="AE940">
            <v>2.8579400086720361</v>
          </cell>
        </row>
        <row r="941">
          <cell r="P941">
            <v>9.34</v>
          </cell>
          <cell r="AA941">
            <v>1.4523122190804102E-3</v>
          </cell>
          <cell r="AC941">
            <v>4.8979400086720375</v>
          </cell>
          <cell r="AD941">
            <v>1.9279400086720369</v>
          </cell>
          <cell r="AE941">
            <v>2.8379400086720361</v>
          </cell>
        </row>
        <row r="942">
          <cell r="P942">
            <v>9.35</v>
          </cell>
          <cell r="AA942">
            <v>1.5207575852822384E-3</v>
          </cell>
          <cell r="AC942">
            <v>4.8979400086720375</v>
          </cell>
          <cell r="AD942">
            <v>1.9179400086720384</v>
          </cell>
          <cell r="AE942">
            <v>2.8179400086720396</v>
          </cell>
        </row>
        <row r="943">
          <cell r="P943">
            <v>9.36</v>
          </cell>
          <cell r="AA943">
            <v>1.5924286822139823E-3</v>
          </cell>
          <cell r="AC943">
            <v>4.8979400086720375</v>
          </cell>
          <cell r="AD943">
            <v>1.9079400086720384</v>
          </cell>
          <cell r="AE943">
            <v>2.7979400086720396</v>
          </cell>
        </row>
        <row r="944">
          <cell r="P944">
            <v>9.3699999999999992</v>
          </cell>
          <cell r="AA944">
            <v>1.6674775338813344E-3</v>
          </cell>
          <cell r="AC944">
            <v>4.8979400086720375</v>
          </cell>
          <cell r="AD944">
            <v>1.8979400086720386</v>
          </cell>
          <cell r="AE944">
            <v>2.7779400086720396</v>
          </cell>
        </row>
        <row r="945">
          <cell r="P945">
            <v>9.3800000000000008</v>
          </cell>
          <cell r="AA945">
            <v>1.7460633289606683E-3</v>
          </cell>
          <cell r="AC945">
            <v>4.8979400086720375</v>
          </cell>
          <cell r="AD945">
            <v>1.887940008672037</v>
          </cell>
          <cell r="AE945">
            <v>2.7579400086720365</v>
          </cell>
        </row>
        <row r="946">
          <cell r="P946">
            <v>9.39</v>
          </cell>
          <cell r="AA946">
            <v>1.8283527584595047E-3</v>
          </cell>
          <cell r="AC946">
            <v>4.8979400086720375</v>
          </cell>
          <cell r="AD946">
            <v>1.877940008672037</v>
          </cell>
          <cell r="AE946">
            <v>2.7379400086720365</v>
          </cell>
        </row>
        <row r="947">
          <cell r="P947">
            <v>9.4</v>
          </cell>
          <cell r="AA947">
            <v>1.9145203692905576E-3</v>
          </cell>
          <cell r="AC947">
            <v>4.8979400086720375</v>
          </cell>
          <cell r="AD947">
            <v>1.8679400086720372</v>
          </cell>
          <cell r="AE947">
            <v>2.7179400086720364</v>
          </cell>
        </row>
        <row r="948">
          <cell r="P948">
            <v>9.41</v>
          </cell>
          <cell r="AA948">
            <v>2.0047489345090927E-3</v>
          </cell>
          <cell r="AC948">
            <v>4.8979400086720375</v>
          </cell>
          <cell r="AD948">
            <v>1.8579400086720372</v>
          </cell>
          <cell r="AE948">
            <v>2.6979400086720369</v>
          </cell>
        </row>
        <row r="949">
          <cell r="P949">
            <v>9.42</v>
          </cell>
          <cell r="AA949">
            <v>2.0992298409990943E-3</v>
          </cell>
          <cell r="AC949">
            <v>4.8979400086720375</v>
          </cell>
          <cell r="AD949">
            <v>1.8479400086720372</v>
          </cell>
          <cell r="AE949">
            <v>2.6779400086720369</v>
          </cell>
        </row>
        <row r="950">
          <cell r="P950">
            <v>9.43</v>
          </cell>
          <cell r="AA950">
            <v>2.1981634954305017E-3</v>
          </cell>
          <cell r="AC950">
            <v>4.8979400086720375</v>
          </cell>
          <cell r="AD950">
            <v>1.8379400086720372</v>
          </cell>
          <cell r="AE950">
            <v>2.6579400086720368</v>
          </cell>
        </row>
        <row r="951">
          <cell r="P951">
            <v>9.44</v>
          </cell>
          <cell r="AA951">
            <v>2.3017597493486305E-3</v>
          </cell>
          <cell r="AC951">
            <v>4.8979400086720375</v>
          </cell>
          <cell r="AD951">
            <v>1.8279400086720374</v>
          </cell>
          <cell r="AE951">
            <v>2.6379400086720373</v>
          </cell>
        </row>
        <row r="952">
          <cell r="P952">
            <v>9.4499999999999993</v>
          </cell>
          <cell r="AA952">
            <v>2.4102383442974333E-3</v>
          </cell>
          <cell r="AC952">
            <v>4.8979400086720375</v>
          </cell>
          <cell r="AD952">
            <v>1.8179400086720374</v>
          </cell>
          <cell r="AE952">
            <v>2.6179400086720372</v>
          </cell>
        </row>
        <row r="953">
          <cell r="P953">
            <v>9.4600000000000009</v>
          </cell>
          <cell r="AA953">
            <v>2.5238293779207932E-3</v>
          </cell>
          <cell r="AC953">
            <v>4.8979400086720375</v>
          </cell>
          <cell r="AD953">
            <v>1.8079400086720359</v>
          </cell>
          <cell r="AE953">
            <v>2.5979400086720341</v>
          </cell>
        </row>
        <row r="954">
          <cell r="P954">
            <v>9.4700000000000006</v>
          </cell>
          <cell r="AA954">
            <v>2.6427737920303859E-3</v>
          </cell>
          <cell r="AC954">
            <v>4.8979400086720375</v>
          </cell>
          <cell r="AD954">
            <v>1.7979400086720374</v>
          </cell>
          <cell r="AE954">
            <v>2.5779400086720372</v>
          </cell>
        </row>
        <row r="955">
          <cell r="P955">
            <v>9.48</v>
          </cell>
          <cell r="AA955">
            <v>2.7673238836757484E-3</v>
          </cell>
          <cell r="AC955">
            <v>4.8979400086720375</v>
          </cell>
          <cell r="AD955">
            <v>1.7879400086720374</v>
          </cell>
          <cell r="AE955">
            <v>2.5579400086720372</v>
          </cell>
        </row>
        <row r="956">
          <cell r="P956">
            <v>9.49</v>
          </cell>
          <cell r="AA956">
            <v>2.8977438402999615E-3</v>
          </cell>
          <cell r="AC956">
            <v>4.8979400086720375</v>
          </cell>
          <cell r="AD956">
            <v>1.7779400086720374</v>
          </cell>
          <cell r="AE956">
            <v>2.5379400086720376</v>
          </cell>
        </row>
        <row r="957">
          <cell r="P957">
            <v>9.5</v>
          </cell>
          <cell r="AA957">
            <v>3.0343103001167358E-3</v>
          </cell>
          <cell r="AC957">
            <v>4.8979400086720375</v>
          </cell>
          <cell r="AD957">
            <v>1.7679400086720376</v>
          </cell>
          <cell r="AE957">
            <v>2.5179400086720376</v>
          </cell>
        </row>
        <row r="958">
          <cell r="P958">
            <v>9.51</v>
          </cell>
          <cell r="AA958">
            <v>3.1773129388971261E-3</v>
          </cell>
          <cell r="AC958">
            <v>4.8979400086720375</v>
          </cell>
          <cell r="AD958">
            <v>1.7579400086720376</v>
          </cell>
          <cell r="AE958">
            <v>2.4979400086720376</v>
          </cell>
        </row>
        <row r="959">
          <cell r="P959">
            <v>9.52</v>
          </cell>
          <cell r="AA959">
            <v>3.3270550844106844E-3</v>
          </cell>
          <cell r="AC959">
            <v>4.8979400086720375</v>
          </cell>
          <cell r="AD959">
            <v>1.7479400086720376</v>
          </cell>
          <cell r="AE959">
            <v>2.4779400086720376</v>
          </cell>
        </row>
        <row r="960">
          <cell r="P960">
            <v>9.5299999999999994</v>
          </cell>
          <cell r="AA960">
            <v>3.4838543598243207E-3</v>
          </cell>
          <cell r="AC960">
            <v>4.8979400086720375</v>
          </cell>
          <cell r="AD960">
            <v>1.7379400086720376</v>
          </cell>
          <cell r="AE960">
            <v>2.457940008672038</v>
          </cell>
        </row>
        <row r="961">
          <cell r="P961">
            <v>9.5399999999999991</v>
          </cell>
          <cell r="AA961">
            <v>3.6480433574236364E-3</v>
          </cell>
          <cell r="AC961">
            <v>4.8979400086720375</v>
          </cell>
          <cell r="AD961">
            <v>1.7279400086720378</v>
          </cell>
          <cell r="AE961">
            <v>2.437940008672038</v>
          </cell>
        </row>
        <row r="962">
          <cell r="P962">
            <v>9.5500000000000007</v>
          </cell>
          <cell r="AA962">
            <v>3.8199703440857683E-3</v>
          </cell>
          <cell r="AC962">
            <v>4.8979400086720375</v>
          </cell>
          <cell r="AD962">
            <v>1.7179400086720362</v>
          </cell>
          <cell r="AE962">
            <v>2.4179400086720348</v>
          </cell>
        </row>
        <row r="963">
          <cell r="P963">
            <v>9.56</v>
          </cell>
          <cell r="AA963">
            <v>4.0000000000000244E-3</v>
          </cell>
          <cell r="AC963">
            <v>4.8979400086720375</v>
          </cell>
          <cell r="AD963">
            <v>1.7079400086720362</v>
          </cell>
          <cell r="AE963">
            <v>2.3979400086720348</v>
          </cell>
        </row>
        <row r="964">
          <cell r="P964">
            <v>9.57</v>
          </cell>
          <cell r="AA964">
            <v>4.1885141922036236E-3</v>
          </cell>
          <cell r="AC964">
            <v>4.8979400086720375</v>
          </cell>
          <cell r="AD964">
            <v>1.6979400086720362</v>
          </cell>
          <cell r="AE964">
            <v>2.3779400086720348</v>
          </cell>
        </row>
        <row r="965">
          <cell r="P965">
            <v>9.58</v>
          </cell>
          <cell r="AA965">
            <v>4.3859127845727345E-3</v>
          </cell>
          <cell r="AC965">
            <v>4.8979400086720375</v>
          </cell>
          <cell r="AD965">
            <v>1.687940008672038</v>
          </cell>
          <cell r="AE965">
            <v>2.3579400086720383</v>
          </cell>
        </row>
        <row r="966">
          <cell r="P966">
            <v>9.59</v>
          </cell>
          <cell r="AA966">
            <v>4.5926144859875246E-3</v>
          </cell>
          <cell r="AC966">
            <v>4.8979400086720375</v>
          </cell>
          <cell r="AD966">
            <v>1.677940008672038</v>
          </cell>
          <cell r="AE966">
            <v>2.3379400086720383</v>
          </cell>
        </row>
        <row r="967">
          <cell r="P967">
            <v>9.6</v>
          </cell>
          <cell r="AA967">
            <v>4.8090577384696433E-3</v>
          </cell>
          <cell r="AC967">
            <v>4.8979400086720375</v>
          </cell>
          <cell r="AD967">
            <v>1.667940008672038</v>
          </cell>
          <cell r="AE967">
            <v>2.3179400086720383</v>
          </cell>
        </row>
        <row r="968">
          <cell r="P968">
            <v>9.61</v>
          </cell>
          <cell r="AA968">
            <v>5.0357016471766596E-3</v>
          </cell>
          <cell r="AC968">
            <v>4.8979400086720375</v>
          </cell>
          <cell r="AD968">
            <v>1.6579400086720379</v>
          </cell>
          <cell r="AE968">
            <v>2.2979400086720383</v>
          </cell>
        </row>
        <row r="969">
          <cell r="P969">
            <v>9.6199999999999992</v>
          </cell>
          <cell r="AA969">
            <v>5.2730269542256188E-3</v>
          </cell>
          <cell r="AC969">
            <v>4.8979400086720375</v>
          </cell>
          <cell r="AD969">
            <v>1.6479400086720379</v>
          </cell>
          <cell r="AE969">
            <v>2.2779400086720383</v>
          </cell>
        </row>
        <row r="970">
          <cell r="P970">
            <v>9.6300000000000008</v>
          </cell>
          <cell r="AA970">
            <v>5.5215370584115655E-3</v>
          </cell>
          <cell r="AC970">
            <v>4.8979400086720375</v>
          </cell>
          <cell r="AD970">
            <v>1.6379400086720366</v>
          </cell>
          <cell r="AE970">
            <v>2.2579400086720356</v>
          </cell>
        </row>
        <row r="971">
          <cell r="P971">
            <v>9.64</v>
          </cell>
          <cell r="AA971">
            <v>5.7817590829837371E-3</v>
          </cell>
          <cell r="AC971">
            <v>4.8979400086720375</v>
          </cell>
          <cell r="AD971">
            <v>1.6279400086720366</v>
          </cell>
          <cell r="AE971">
            <v>2.2379400086720356</v>
          </cell>
        </row>
        <row r="972">
          <cell r="P972">
            <v>9.65</v>
          </cell>
          <cell r="AA972">
            <v>6.0542449937448619E-3</v>
          </cell>
          <cell r="AC972">
            <v>4.8979400086720375</v>
          </cell>
          <cell r="AD972">
            <v>1.6179400086720366</v>
          </cell>
          <cell r="AE972">
            <v>2.2179400086720356</v>
          </cell>
        </row>
        <row r="973">
          <cell r="P973">
            <v>9.66</v>
          </cell>
          <cell r="AA973">
            <v>6.3395727698444797E-3</v>
          </cell>
          <cell r="AC973">
            <v>4.8979400086720375</v>
          </cell>
          <cell r="AD973">
            <v>1.6079400086720368</v>
          </cell>
          <cell r="AE973">
            <v>2.197940008672036</v>
          </cell>
        </row>
        <row r="974">
          <cell r="P974">
            <v>9.67</v>
          </cell>
          <cell r="AA974">
            <v>6.6383476297502703E-3</v>
          </cell>
          <cell r="AC974">
            <v>4.8979400086720375</v>
          </cell>
          <cell r="AD974">
            <v>1.5979400086720368</v>
          </cell>
          <cell r="AE974">
            <v>2.177940008672036</v>
          </cell>
        </row>
        <row r="975">
          <cell r="P975">
            <v>9.68</v>
          </cell>
          <cell r="AA975">
            <v>6.9512033149974808E-3</v>
          </cell>
          <cell r="AC975">
            <v>4.8979400086720375</v>
          </cell>
          <cell r="AD975">
            <v>1.5879400086720383</v>
          </cell>
          <cell r="AE975">
            <v>2.1579400086720391</v>
          </cell>
        </row>
        <row r="976">
          <cell r="P976">
            <v>9.69</v>
          </cell>
          <cell r="AA976">
            <v>7.2788034344399089E-3</v>
          </cell>
          <cell r="AC976">
            <v>4.8979400086720375</v>
          </cell>
          <cell r="AD976">
            <v>1.5779400086720383</v>
          </cell>
          <cell r="AE976">
            <v>2.137940008672039</v>
          </cell>
        </row>
        <row r="977">
          <cell r="P977">
            <v>9.6999999999999993</v>
          </cell>
          <cell r="AA977">
            <v>7.6218428718529607E-3</v>
          </cell>
          <cell r="AC977">
            <v>4.8979400086720375</v>
          </cell>
          <cell r="AD977">
            <v>1.5679400086720383</v>
          </cell>
          <cell r="AE977">
            <v>2.117940008672039</v>
          </cell>
        </row>
        <row r="978">
          <cell r="P978">
            <v>9.7100000000000009</v>
          </cell>
          <cell r="AA978">
            <v>7.9810492598755452E-3</v>
          </cell>
          <cell r="AC978">
            <v>4.8979400086720375</v>
          </cell>
          <cell r="AD978">
            <v>1.5579400086720367</v>
          </cell>
          <cell r="AE978">
            <v>2.0979400086720363</v>
          </cell>
        </row>
        <row r="979">
          <cell r="P979">
            <v>9.7200000000000006</v>
          </cell>
          <cell r="AA979">
            <v>8.3571845234161838E-3</v>
          </cell>
          <cell r="AC979">
            <v>4.8979400086720375</v>
          </cell>
          <cell r="AD979">
            <v>1.547940008672037</v>
          </cell>
          <cell r="AE979">
            <v>2.0779400086720363</v>
          </cell>
        </row>
        <row r="980">
          <cell r="P980">
            <v>9.73</v>
          </cell>
          <cell r="AA980">
            <v>8.7510464957982342E-3</v>
          </cell>
          <cell r="AC980">
            <v>4.8979400086720375</v>
          </cell>
          <cell r="AD980">
            <v>1.537940008672037</v>
          </cell>
          <cell r="AE980">
            <v>2.0579400086720363</v>
          </cell>
        </row>
        <row r="981">
          <cell r="P981">
            <v>9.74</v>
          </cell>
          <cell r="AA981">
            <v>9.163470611071119E-3</v>
          </cell>
          <cell r="AC981">
            <v>4.8979400086720375</v>
          </cell>
          <cell r="AD981">
            <v>1.5279400086720369</v>
          </cell>
          <cell r="AE981">
            <v>2.0379400086720363</v>
          </cell>
        </row>
        <row r="982">
          <cell r="P982">
            <v>9.75</v>
          </cell>
          <cell r="AA982">
            <v>9.5953316760779873E-3</v>
          </cell>
          <cell r="AC982">
            <v>4.8979400086720375</v>
          </cell>
          <cell r="AD982">
            <v>1.5179400086720369</v>
          </cell>
          <cell r="AE982">
            <v>2.0179400086720363</v>
          </cell>
        </row>
        <row r="983">
          <cell r="P983">
            <v>9.76</v>
          </cell>
          <cell r="AA983">
            <v>1.0047545726038344E-2</v>
          </cell>
          <cell r="AC983">
            <v>4.8979400086720375</v>
          </cell>
          <cell r="AD983">
            <v>1.5079400086720371</v>
          </cell>
          <cell r="AE983">
            <v>1.9979400086720367</v>
          </cell>
        </row>
        <row r="984">
          <cell r="P984">
            <v>9.77</v>
          </cell>
          <cell r="AA984">
            <v>1.0521071967581551E-2</v>
          </cell>
          <cell r="AC984">
            <v>4.8979400086720375</v>
          </cell>
          <cell r="AD984">
            <v>1.4979400086720371</v>
          </cell>
          <cell r="AE984">
            <v>1.9779400086720367</v>
          </cell>
        </row>
        <row r="985">
          <cell r="P985">
            <v>9.7799999999999994</v>
          </cell>
          <cell r="AA985">
            <v>1.1016914813352608E-2</v>
          </cell>
          <cell r="AC985">
            <v>4.8979400086720375</v>
          </cell>
          <cell r="AD985">
            <v>1.4879400086720387</v>
          </cell>
          <cell r="AE985">
            <v>1.9579400086720398</v>
          </cell>
        </row>
        <row r="986">
          <cell r="P986">
            <v>9.7899999999999991</v>
          </cell>
          <cell r="AA986">
            <v>1.1536126012506365E-2</v>
          </cell>
          <cell r="AC986">
            <v>4.8979400086720375</v>
          </cell>
          <cell r="AD986">
            <v>1.4779400086720387</v>
          </cell>
          <cell r="AE986">
            <v>1.9379400086720397</v>
          </cell>
        </row>
        <row r="987">
          <cell r="P987">
            <v>9.8000000000000007</v>
          </cell>
          <cell r="AA987">
            <v>1.2079806881608084E-2</v>
          </cell>
          <cell r="AC987">
            <v>4.8979400086720375</v>
          </cell>
          <cell r="AD987">
            <v>1.4679400086720373</v>
          </cell>
          <cell r="AE987">
            <v>1.9179400086720368</v>
          </cell>
        </row>
        <row r="988">
          <cell r="P988">
            <v>9.81</v>
          </cell>
          <cell r="AA988">
            <v>1.2649110640673535E-2</v>
          </cell>
          <cell r="AC988">
            <v>4.8979400086720375</v>
          </cell>
          <cell r="AD988">
            <v>1.4579400086720373</v>
          </cell>
          <cell r="AE988">
            <v>1.897940008672037</v>
          </cell>
        </row>
        <row r="989">
          <cell r="P989">
            <v>9.82</v>
          </cell>
          <cell r="AA989">
            <v>1.3245244859303663E-2</v>
          </cell>
          <cell r="AC989">
            <v>4.8979400086720375</v>
          </cell>
          <cell r="AD989">
            <v>1.4479400086720373</v>
          </cell>
          <cell r="AE989">
            <v>1.877940008672037</v>
          </cell>
        </row>
        <row r="990">
          <cell r="P990">
            <v>9.83</v>
          </cell>
          <cell r="AA990">
            <v>1.3869474018101282E-2</v>
          </cell>
          <cell r="AC990">
            <v>4.8979400086720375</v>
          </cell>
          <cell r="AD990">
            <v>1.4379400086720373</v>
          </cell>
          <cell r="AE990">
            <v>1.857940008672037</v>
          </cell>
        </row>
        <row r="991">
          <cell r="P991">
            <v>9.84</v>
          </cell>
          <cell r="AA991">
            <v>1.4523122190804068E-2</v>
          </cell>
          <cell r="AC991">
            <v>4.8979400086720375</v>
          </cell>
          <cell r="AD991">
            <v>1.4279400086720373</v>
          </cell>
          <cell r="AE991">
            <v>1.8379400086720372</v>
          </cell>
        </row>
        <row r="992">
          <cell r="P992">
            <v>9.85</v>
          </cell>
          <cell r="AA992">
            <v>1.5207575852822459E-2</v>
          </cell>
          <cell r="AC992">
            <v>4.8979400086720375</v>
          </cell>
          <cell r="AD992">
            <v>1.4179400086720375</v>
          </cell>
          <cell r="AE992">
            <v>1.8179400086720372</v>
          </cell>
        </row>
        <row r="993">
          <cell r="P993">
            <v>9.86</v>
          </cell>
          <cell r="AA993">
            <v>1.5924286822139897E-2</v>
          </cell>
          <cell r="AC993">
            <v>4.8979400086720375</v>
          </cell>
          <cell r="AD993">
            <v>1.4079400086720375</v>
          </cell>
          <cell r="AE993">
            <v>1.7979400086720374</v>
          </cell>
        </row>
        <row r="994">
          <cell r="P994">
            <v>9.8699999999999992</v>
          </cell>
          <cell r="AA994">
            <v>1.6674775338813421E-2</v>
          </cell>
          <cell r="AC994">
            <v>4.8979400086720375</v>
          </cell>
          <cell r="AD994">
            <v>1.3979400086720375</v>
          </cell>
          <cell r="AE994">
            <v>1.7779400086720374</v>
          </cell>
        </row>
        <row r="995">
          <cell r="P995">
            <v>9.8800000000000008</v>
          </cell>
          <cell r="AA995">
            <v>1.7460633289606769E-2</v>
          </cell>
          <cell r="AC995">
            <v>4.8979400086720375</v>
          </cell>
          <cell r="AD995">
            <v>1.3879400086720359</v>
          </cell>
          <cell r="AE995">
            <v>1.7579400086720345</v>
          </cell>
        </row>
        <row r="996">
          <cell r="P996">
            <v>9.89</v>
          </cell>
          <cell r="AA996">
            <v>1.828352758459513E-2</v>
          </cell>
          <cell r="AC996">
            <v>4.8979400086720375</v>
          </cell>
          <cell r="AD996">
            <v>1.3779400086720361</v>
          </cell>
          <cell r="AE996">
            <v>1.7379400086720345</v>
          </cell>
        </row>
        <row r="997">
          <cell r="P997">
            <v>9.9</v>
          </cell>
          <cell r="AA997">
            <v>1.9145203692905528E-2</v>
          </cell>
          <cell r="AC997">
            <v>4.8979400086720375</v>
          </cell>
          <cell r="AD997">
            <v>1.3679400086720377</v>
          </cell>
          <cell r="AE997">
            <v>1.7179400086720378</v>
          </cell>
        </row>
        <row r="998">
          <cell r="P998">
            <v>9.91</v>
          </cell>
          <cell r="AA998">
            <v>2.0047489345090885E-2</v>
          </cell>
          <cell r="AC998">
            <v>4.8979400086720375</v>
          </cell>
          <cell r="AD998">
            <v>1.3579400086720377</v>
          </cell>
          <cell r="AE998">
            <v>1.6979400086720378</v>
          </cell>
        </row>
        <row r="999">
          <cell r="P999">
            <v>9.92</v>
          </cell>
          <cell r="AA999">
            <v>2.0992298409990895E-2</v>
          </cell>
          <cell r="AC999">
            <v>4.8979400086720375</v>
          </cell>
          <cell r="AD999">
            <v>1.3479400086720377</v>
          </cell>
          <cell r="AE999">
            <v>1.6779400086720377</v>
          </cell>
        </row>
        <row r="1000">
          <cell r="P1000">
            <v>9.93</v>
          </cell>
          <cell r="AA1000">
            <v>2.1981634954304961E-2</v>
          </cell>
          <cell r="AC1000">
            <v>4.8979400086720375</v>
          </cell>
          <cell r="AD1000">
            <v>1.3379400086720379</v>
          </cell>
          <cell r="AE1000">
            <v>1.6579400086720379</v>
          </cell>
        </row>
        <row r="1001">
          <cell r="P1001">
            <v>9.94</v>
          </cell>
          <cell r="AA1001">
            <v>2.3017597493486246E-2</v>
          </cell>
          <cell r="AC1001">
            <v>4.8979400086720375</v>
          </cell>
          <cell r="AD1001">
            <v>1.3279400086720379</v>
          </cell>
          <cell r="AE1001">
            <v>1.6379400086720382</v>
          </cell>
        </row>
        <row r="1002">
          <cell r="P1002">
            <v>9.9499999999999993</v>
          </cell>
          <cell r="AA1002">
            <v>2.4102383442974284E-2</v>
          </cell>
          <cell r="AC1002">
            <v>4.8979400086720375</v>
          </cell>
          <cell r="AD1002">
            <v>1.3179400086720379</v>
          </cell>
          <cell r="AE1002">
            <v>1.6179400086720381</v>
          </cell>
        </row>
        <row r="1003">
          <cell r="P1003">
            <v>9.9600000000000009</v>
          </cell>
          <cell r="AA1003">
            <v>2.5238293779207881E-2</v>
          </cell>
          <cell r="AC1003">
            <v>4.8979400086720375</v>
          </cell>
          <cell r="AD1003">
            <v>1.3079400086720363</v>
          </cell>
          <cell r="AE1003">
            <v>1.597940008672035</v>
          </cell>
        </row>
        <row r="1004">
          <cell r="P1004">
            <v>9.9700000000000006</v>
          </cell>
          <cell r="AA1004">
            <v>2.6427737920303982E-2</v>
          </cell>
          <cell r="AC1004">
            <v>4.8979400086720375</v>
          </cell>
          <cell r="AD1004">
            <v>1.2979400086720365</v>
          </cell>
          <cell r="AE1004">
            <v>1.5779400086720352</v>
          </cell>
        </row>
        <row r="1005">
          <cell r="P1005">
            <v>9.98</v>
          </cell>
          <cell r="AA1005">
            <v>2.7673238836757614E-2</v>
          </cell>
          <cell r="AC1005">
            <v>4.8979400086720375</v>
          </cell>
          <cell r="AD1005">
            <v>1.2879400086720365</v>
          </cell>
          <cell r="AE1005">
            <v>1.5579400086720352</v>
          </cell>
        </row>
        <row r="1006">
          <cell r="P1006">
            <v>9.99</v>
          </cell>
          <cell r="AA1006">
            <v>2.8977438402999746E-2</v>
          </cell>
          <cell r="AC1006">
            <v>4.8979400086720375</v>
          </cell>
          <cell r="AD1006">
            <v>1.2779400086720365</v>
          </cell>
          <cell r="AE1006">
            <v>1.5379400086720354</v>
          </cell>
        </row>
        <row r="1007">
          <cell r="P1007">
            <v>10</v>
          </cell>
          <cell r="AA1007">
            <v>3.0343103001167257E-2</v>
          </cell>
          <cell r="AC1007">
            <v>4.8979400086720375</v>
          </cell>
          <cell r="AD1007">
            <v>1.2679400086720383</v>
          </cell>
          <cell r="AE1007">
            <v>1.5179400086720389</v>
          </cell>
        </row>
        <row r="1008">
          <cell r="P1008">
            <v>10.01</v>
          </cell>
          <cell r="AA1008">
            <v>3.1773129388971186E-2</v>
          </cell>
          <cell r="AC1008">
            <v>4.8979400086720375</v>
          </cell>
          <cell r="AD1008">
            <v>1.257940008672038</v>
          </cell>
          <cell r="AE1008">
            <v>1.4979400086720387</v>
          </cell>
        </row>
        <row r="1009">
          <cell r="P1009">
            <v>10.02</v>
          </cell>
          <cell r="AA1009">
            <v>3.3270550844106753E-2</v>
          </cell>
          <cell r="AC1009">
            <v>4.8979400086720375</v>
          </cell>
          <cell r="AD1009">
            <v>1.2479400086720382</v>
          </cell>
          <cell r="AE1009">
            <v>1.4779400086720387</v>
          </cell>
        </row>
        <row r="1010">
          <cell r="P1010">
            <v>10.029999999999999</v>
          </cell>
          <cell r="AA1010">
            <v>3.4838543598243135E-2</v>
          </cell>
          <cell r="AC1010">
            <v>4.8979400086720375</v>
          </cell>
          <cell r="AD1010">
            <v>1.2379400086720382</v>
          </cell>
          <cell r="AE1010">
            <v>1.4579400086720387</v>
          </cell>
        </row>
        <row r="1011">
          <cell r="P1011">
            <v>10.039999999999999</v>
          </cell>
          <cell r="AA1011">
            <v>3.6480433574236283E-2</v>
          </cell>
          <cell r="AC1011">
            <v>4.8979400086720375</v>
          </cell>
          <cell r="AD1011">
            <v>1.2279400086720382</v>
          </cell>
          <cell r="AE1011">
            <v>1.4379400086720389</v>
          </cell>
        </row>
        <row r="1012">
          <cell r="P1012">
            <v>10.050000000000001</v>
          </cell>
          <cell r="AA1012">
            <v>3.8199703440857574E-2</v>
          </cell>
          <cell r="AC1012">
            <v>4.8979400086720375</v>
          </cell>
          <cell r="AD1012">
            <v>1.2179400086720369</v>
          </cell>
          <cell r="AE1012">
            <v>1.417940008672036</v>
          </cell>
        </row>
        <row r="1013">
          <cell r="P1013">
            <v>10.06</v>
          </cell>
          <cell r="AA1013">
            <v>4.0000000000000147E-2</v>
          </cell>
          <cell r="AC1013">
            <v>4.8979400086720375</v>
          </cell>
          <cell r="AD1013">
            <v>1.2079400086720367</v>
          </cell>
          <cell r="AE1013">
            <v>1.3979400086720359</v>
          </cell>
        </row>
        <row r="1014">
          <cell r="P1014">
            <v>10.07</v>
          </cell>
          <cell r="AA1014">
            <v>4.1885141922036122E-2</v>
          </cell>
          <cell r="AC1014">
            <v>4.8979400086720375</v>
          </cell>
          <cell r="AD1014">
            <v>1.1979400086720369</v>
          </cell>
          <cell r="AE1014">
            <v>1.3779400086720361</v>
          </cell>
        </row>
        <row r="1015">
          <cell r="P1015">
            <v>10.08</v>
          </cell>
          <cell r="AA1015">
            <v>4.3859127845727555E-2</v>
          </cell>
          <cell r="AC1015">
            <v>4.8979400086720375</v>
          </cell>
          <cell r="AD1015">
            <v>1.1879400086720369</v>
          </cell>
          <cell r="AE1015">
            <v>1.3579400086720361</v>
          </cell>
        </row>
        <row r="1016">
          <cell r="P1016">
            <v>10.09</v>
          </cell>
          <cell r="AA1016">
            <v>4.5926144859875472E-2</v>
          </cell>
          <cell r="AC1016">
            <v>4.8979400086720375</v>
          </cell>
          <cell r="AD1016">
            <v>1.1779400086720369</v>
          </cell>
          <cell r="AE1016">
            <v>1.3379400086720361</v>
          </cell>
        </row>
        <row r="1017">
          <cell r="P1017">
            <v>10.1</v>
          </cell>
          <cell r="AA1017">
            <v>4.8090577384696652E-2</v>
          </cell>
          <cell r="AC1017">
            <v>4.8979400086720375</v>
          </cell>
          <cell r="AD1017">
            <v>1.1679400086720371</v>
          </cell>
          <cell r="AE1017">
            <v>1.3179400086720363</v>
          </cell>
        </row>
        <row r="1018">
          <cell r="P1018">
            <v>10.11</v>
          </cell>
          <cell r="AA1018">
            <v>5.0357016471766471E-2</v>
          </cell>
          <cell r="AC1018">
            <v>4.8979400086720375</v>
          </cell>
          <cell r="AD1018">
            <v>1.1579400086720386</v>
          </cell>
          <cell r="AE1018">
            <v>1.2979400086720394</v>
          </cell>
        </row>
        <row r="1019">
          <cell r="P1019">
            <v>10.119999999999999</v>
          </cell>
          <cell r="AA1019">
            <v>5.2730269542256042E-2</v>
          </cell>
          <cell r="AC1019">
            <v>4.8979400086720375</v>
          </cell>
          <cell r="AD1019">
            <v>1.1479400086720386</v>
          </cell>
          <cell r="AE1019">
            <v>1.2779400086720396</v>
          </cell>
        </row>
        <row r="1020">
          <cell r="P1020">
            <v>10.130000000000001</v>
          </cell>
          <cell r="AA1020">
            <v>5.5215370584115527E-2</v>
          </cell>
          <cell r="AC1020">
            <v>4.8979400086720375</v>
          </cell>
          <cell r="AD1020">
            <v>1.137940008672037</v>
          </cell>
          <cell r="AE1020">
            <v>1.2579400086720365</v>
          </cell>
        </row>
        <row r="1021">
          <cell r="P1021">
            <v>10.14</v>
          </cell>
          <cell r="AA1021">
            <v>5.7817590829837236E-2</v>
          </cell>
          <cell r="AC1021">
            <v>4.8979400086720375</v>
          </cell>
          <cell r="AD1021">
            <v>1.127940008672037</v>
          </cell>
          <cell r="AE1021">
            <v>1.2379400086720367</v>
          </cell>
        </row>
        <row r="1022">
          <cell r="P1022">
            <v>10.15</v>
          </cell>
          <cell r="AA1022">
            <v>6.0542449937448443E-2</v>
          </cell>
          <cell r="AC1022">
            <v>4.8979400086720375</v>
          </cell>
          <cell r="AD1022">
            <v>1.1179400086720372</v>
          </cell>
          <cell r="AE1022">
            <v>1.2179400086720367</v>
          </cell>
        </row>
        <row r="1023">
          <cell r="P1023">
            <v>10.16</v>
          </cell>
          <cell r="AA1023">
            <v>6.3395727698444662E-2</v>
          </cell>
          <cell r="AC1023">
            <v>4.8979400086720375</v>
          </cell>
          <cell r="AD1023">
            <v>1.1079400086720372</v>
          </cell>
          <cell r="AE1023">
            <v>1.1979400086720369</v>
          </cell>
        </row>
        <row r="1024">
          <cell r="P1024">
            <v>10.17</v>
          </cell>
          <cell r="AA1024">
            <v>6.6383476297502533E-2</v>
          </cell>
          <cell r="AC1024">
            <v>4.8979400086720375</v>
          </cell>
          <cell r="AD1024">
            <v>1.0979400086720372</v>
          </cell>
          <cell r="AE1024">
            <v>1.1779400086720369</v>
          </cell>
        </row>
        <row r="1025">
          <cell r="P1025">
            <v>10.18</v>
          </cell>
          <cell r="AA1025">
            <v>6.9512033149975117E-2</v>
          </cell>
          <cell r="AC1025">
            <v>4.8979400086720375</v>
          </cell>
          <cell r="AD1025">
            <v>1.0879400086720372</v>
          </cell>
          <cell r="AE1025">
            <v>1.1579400086720371</v>
          </cell>
        </row>
        <row r="1026">
          <cell r="P1026">
            <v>10.19</v>
          </cell>
          <cell r="AA1026">
            <v>7.2788034344399427E-2</v>
          </cell>
          <cell r="AC1026">
            <v>4.8979400086720375</v>
          </cell>
          <cell r="AD1026">
            <v>1.0779400086720374</v>
          </cell>
          <cell r="AE1026">
            <v>1.137940008672037</v>
          </cell>
        </row>
        <row r="1027">
          <cell r="P1027">
            <v>10.199999999999999</v>
          </cell>
          <cell r="AA1027">
            <v>7.6218428718529962E-2</v>
          </cell>
          <cell r="AC1027">
            <v>4.8979400086720375</v>
          </cell>
          <cell r="AD1027">
            <v>1.0679400086720374</v>
          </cell>
          <cell r="AE1027">
            <v>1.1179400086720372</v>
          </cell>
        </row>
        <row r="1028">
          <cell r="P1028">
            <v>10.210000000000001</v>
          </cell>
          <cell r="AA1028">
            <v>7.9810492598755819E-2</v>
          </cell>
          <cell r="AC1028">
            <v>4.8979400086720375</v>
          </cell>
          <cell r="AD1028">
            <v>1.0579400086720359</v>
          </cell>
          <cell r="AE1028">
            <v>1.0979400086720341</v>
          </cell>
        </row>
        <row r="1029">
          <cell r="P1029">
            <v>10.220000000000001</v>
          </cell>
          <cell r="AA1029">
            <v>8.3571845234162251E-2</v>
          </cell>
          <cell r="AC1029">
            <v>4.8979400086720375</v>
          </cell>
          <cell r="AD1029">
            <v>1.0479400086720358</v>
          </cell>
          <cell r="AE1029">
            <v>1.0779400086720341</v>
          </cell>
        </row>
        <row r="1030">
          <cell r="P1030">
            <v>10.23</v>
          </cell>
          <cell r="AA1030">
            <v>8.7510464957982176E-2</v>
          </cell>
          <cell r="AC1030">
            <v>4.8979400086720375</v>
          </cell>
          <cell r="AD1030">
            <v>1.0379400086720374</v>
          </cell>
          <cell r="AE1030">
            <v>1.0579400086720372</v>
          </cell>
        </row>
        <row r="1031">
          <cell r="P1031">
            <v>10.24</v>
          </cell>
          <cell r="AA1031">
            <v>9.1634706110710937E-2</v>
          </cell>
          <cell r="AC1031">
            <v>4.8979400086720375</v>
          </cell>
          <cell r="AD1031">
            <v>1.0279400086720376</v>
          </cell>
          <cell r="AE1031">
            <v>1.0379400086720376</v>
          </cell>
        </row>
        <row r="1032">
          <cell r="P1032">
            <v>10.25</v>
          </cell>
          <cell r="AA1032">
            <v>9.5953316760779617E-2</v>
          </cell>
          <cell r="AC1032">
            <v>4.8979400086720375</v>
          </cell>
          <cell r="AD1032">
            <v>1.0179400086720376</v>
          </cell>
          <cell r="AE1032">
            <v>1.0179400086720376</v>
          </cell>
        </row>
        <row r="1033">
          <cell r="P1033">
            <v>10.26</v>
          </cell>
          <cell r="AA1033">
            <v>0.10047545726038321</v>
          </cell>
          <cell r="AC1033">
            <v>4.8979400086720375</v>
          </cell>
          <cell r="AD1033">
            <v>1.0079400086720376</v>
          </cell>
          <cell r="AE1033">
            <v>0.99794000867203758</v>
          </cell>
        </row>
        <row r="1034">
          <cell r="P1034">
            <v>10.27</v>
          </cell>
          <cell r="AA1034">
            <v>0.10521071967581526</v>
          </cell>
          <cell r="AC1034">
            <v>4.8979400086720375</v>
          </cell>
          <cell r="AD1034">
            <v>0.99794000867203758</v>
          </cell>
          <cell r="AE1034">
            <v>0.97794000867203768</v>
          </cell>
        </row>
        <row r="1035">
          <cell r="P1035">
            <v>10.28</v>
          </cell>
          <cell r="AA1035">
            <v>0.11016914813352663</v>
          </cell>
          <cell r="AC1035">
            <v>4.8979400086720375</v>
          </cell>
          <cell r="AD1035">
            <v>0.98794000867203768</v>
          </cell>
          <cell r="AE1035">
            <v>0.95794000867203777</v>
          </cell>
        </row>
        <row r="1036">
          <cell r="P1036">
            <v>10.29</v>
          </cell>
          <cell r="AA1036">
            <v>0.11536126012506416</v>
          </cell>
          <cell r="AC1036">
            <v>4.8979400086720375</v>
          </cell>
          <cell r="AD1036">
            <v>0.97794000867203779</v>
          </cell>
          <cell r="AE1036">
            <v>0.93794000867203786</v>
          </cell>
        </row>
        <row r="1037">
          <cell r="P1037">
            <v>10.3</v>
          </cell>
          <cell r="AA1037">
            <v>0.12079806881608141</v>
          </cell>
          <cell r="AC1037">
            <v>4.8979400086720375</v>
          </cell>
          <cell r="AD1037">
            <v>0.96794000867203622</v>
          </cell>
          <cell r="AE1037">
            <v>0.91794000867203485</v>
          </cell>
        </row>
        <row r="1038">
          <cell r="P1038">
            <v>10.31</v>
          </cell>
          <cell r="AA1038">
            <v>0.12649110640673594</v>
          </cell>
          <cell r="AC1038">
            <v>4.8979400086720375</v>
          </cell>
          <cell r="AD1038">
            <v>0.95794000867203621</v>
          </cell>
          <cell r="AE1038">
            <v>0.89794000867203494</v>
          </cell>
        </row>
        <row r="1039">
          <cell r="P1039">
            <v>10.32</v>
          </cell>
          <cell r="AA1039">
            <v>0.13245244859303726</v>
          </cell>
          <cell r="AC1039">
            <v>4.8979400086720375</v>
          </cell>
          <cell r="AD1039">
            <v>0.94794000867203621</v>
          </cell>
          <cell r="AE1039">
            <v>0.87794000867203492</v>
          </cell>
        </row>
        <row r="1040">
          <cell r="P1040">
            <v>10.33</v>
          </cell>
          <cell r="AA1040">
            <v>0.13869474018101244</v>
          </cell>
          <cell r="AC1040">
            <v>4.8979400086720375</v>
          </cell>
          <cell r="AD1040">
            <v>0.93794000867203797</v>
          </cell>
          <cell r="AE1040">
            <v>0.85794000867203835</v>
          </cell>
        </row>
        <row r="1041">
          <cell r="P1041">
            <v>10.34</v>
          </cell>
          <cell r="AA1041">
            <v>0.1452312219080403</v>
          </cell>
          <cell r="AC1041">
            <v>4.8979400086720375</v>
          </cell>
          <cell r="AD1041">
            <v>0.92794000867203785</v>
          </cell>
          <cell r="AE1041">
            <v>0.83794000867203833</v>
          </cell>
        </row>
        <row r="1042">
          <cell r="P1042">
            <v>10.35</v>
          </cell>
          <cell r="AA1042">
            <v>0.15207575852822425</v>
          </cell>
          <cell r="AC1042">
            <v>4.8979400086720375</v>
          </cell>
          <cell r="AD1042">
            <v>0.91794000867203795</v>
          </cell>
          <cell r="AE1042">
            <v>0.81794000867203831</v>
          </cell>
        </row>
        <row r="1043">
          <cell r="P1043">
            <v>10.36</v>
          </cell>
          <cell r="AA1043">
            <v>0.15924286822139855</v>
          </cell>
          <cell r="AC1043">
            <v>4.8979400086720375</v>
          </cell>
          <cell r="AD1043">
            <v>0.90794000867203806</v>
          </cell>
          <cell r="AE1043">
            <v>0.79794000867203863</v>
          </cell>
        </row>
        <row r="1044">
          <cell r="P1044">
            <v>10.37</v>
          </cell>
          <cell r="AA1044">
            <v>0.1667477533881338</v>
          </cell>
          <cell r="AC1044">
            <v>4.8979400086720375</v>
          </cell>
          <cell r="AD1044">
            <v>0.89794000867203816</v>
          </cell>
          <cell r="AE1044">
            <v>0.7779400086720385</v>
          </cell>
        </row>
        <row r="1045">
          <cell r="P1045">
            <v>10.38</v>
          </cell>
          <cell r="AA1045">
            <v>0.1746063328960672</v>
          </cell>
          <cell r="AC1045">
            <v>4.8979400086720375</v>
          </cell>
          <cell r="AD1045">
            <v>0.8879400086720366</v>
          </cell>
          <cell r="AE1045">
            <v>0.75794000867203559</v>
          </cell>
        </row>
        <row r="1046">
          <cell r="P1046">
            <v>10.39</v>
          </cell>
          <cell r="AA1046">
            <v>0.18283527584595083</v>
          </cell>
          <cell r="AC1046">
            <v>4.8979400086720375</v>
          </cell>
          <cell r="AD1046">
            <v>0.8779400086720367</v>
          </cell>
          <cell r="AE1046">
            <v>0.73794000867203569</v>
          </cell>
        </row>
        <row r="1047">
          <cell r="P1047">
            <v>10.4</v>
          </cell>
          <cell r="AA1047">
            <v>0.19145203692905613</v>
          </cell>
          <cell r="AC1047">
            <v>4.8979400086720375</v>
          </cell>
          <cell r="AD1047">
            <v>0.86794000867203669</v>
          </cell>
          <cell r="AE1047">
            <v>0.71794000867203578</v>
          </cell>
        </row>
        <row r="1048">
          <cell r="P1048">
            <v>10.41</v>
          </cell>
          <cell r="AA1048">
            <v>0.20047489345090974</v>
          </cell>
          <cell r="AC1048">
            <v>4.8979400086720375</v>
          </cell>
          <cell r="AD1048">
            <v>0.85794000867203668</v>
          </cell>
          <cell r="AE1048">
            <v>0.69794000867203587</v>
          </cell>
        </row>
        <row r="1049">
          <cell r="P1049">
            <v>10.42</v>
          </cell>
          <cell r="AA1049">
            <v>0.20992298409990989</v>
          </cell>
          <cell r="AC1049">
            <v>4.8979400086720375</v>
          </cell>
          <cell r="AD1049">
            <v>0.84794000867203667</v>
          </cell>
          <cell r="AE1049">
            <v>0.67794000867203585</v>
          </cell>
        </row>
        <row r="1050">
          <cell r="P1050">
            <v>10.43</v>
          </cell>
          <cell r="AA1050">
            <v>0.21981634954304913</v>
          </cell>
          <cell r="AC1050">
            <v>4.8979400086720375</v>
          </cell>
          <cell r="AD1050">
            <v>0.83794000867203833</v>
          </cell>
          <cell r="AE1050">
            <v>0.65794000867203895</v>
          </cell>
        </row>
        <row r="1051">
          <cell r="P1051">
            <v>10.44</v>
          </cell>
          <cell r="AA1051">
            <v>0.23017597493486197</v>
          </cell>
          <cell r="AC1051">
            <v>4.8979400086720375</v>
          </cell>
          <cell r="AD1051">
            <v>0.82794000867203832</v>
          </cell>
          <cell r="AE1051">
            <v>0.63794000867203915</v>
          </cell>
        </row>
        <row r="1052">
          <cell r="P1052">
            <v>10.45</v>
          </cell>
          <cell r="AA1052">
            <v>0.24102383442974215</v>
          </cell>
          <cell r="AC1052">
            <v>4.8979400086720375</v>
          </cell>
          <cell r="AD1052">
            <v>0.81794000867203842</v>
          </cell>
          <cell r="AE1052">
            <v>0.61794000867203935</v>
          </cell>
        </row>
        <row r="1053">
          <cell r="P1053">
            <v>10.46</v>
          </cell>
          <cell r="AA1053">
            <v>0.2523829377920781</v>
          </cell>
          <cell r="AC1053">
            <v>4.8979400086720375</v>
          </cell>
          <cell r="AD1053">
            <v>0.80794000867203686</v>
          </cell>
          <cell r="AE1053">
            <v>0.59794000867203623</v>
          </cell>
        </row>
        <row r="1054">
          <cell r="P1054">
            <v>10.47</v>
          </cell>
          <cell r="AA1054">
            <v>0.26427737920303912</v>
          </cell>
          <cell r="AC1054">
            <v>4.8979400086720375</v>
          </cell>
          <cell r="AD1054">
            <v>0.79794000867203696</v>
          </cell>
          <cell r="AE1054">
            <v>0.57794000867203643</v>
          </cell>
        </row>
        <row r="1055">
          <cell r="P1055">
            <v>10.48</v>
          </cell>
          <cell r="AA1055">
            <v>0.27673238836757535</v>
          </cell>
          <cell r="AC1055">
            <v>4.8979400086720375</v>
          </cell>
          <cell r="AD1055">
            <v>0.78794000867203706</v>
          </cell>
          <cell r="AE1055">
            <v>0.55794000867203641</v>
          </cell>
        </row>
        <row r="1056">
          <cell r="P1056">
            <v>10.49</v>
          </cell>
          <cell r="AA1056">
            <v>0.28977438402999683</v>
          </cell>
          <cell r="AC1056">
            <v>4.8979400086720375</v>
          </cell>
          <cell r="AD1056">
            <v>0.77794000867203694</v>
          </cell>
          <cell r="AE1056">
            <v>0.5379400086720364</v>
          </cell>
        </row>
        <row r="1057">
          <cell r="P1057">
            <v>10.5</v>
          </cell>
          <cell r="AA1057">
            <v>0.30343103001167415</v>
          </cell>
          <cell r="AC1057">
            <v>4.8979400086720375</v>
          </cell>
          <cell r="AD1057">
            <v>0.76794000867203716</v>
          </cell>
          <cell r="AE1057">
            <v>0.51794000867203671</v>
          </cell>
        </row>
        <row r="1058">
          <cell r="P1058">
            <v>10.51</v>
          </cell>
          <cell r="AA1058">
            <v>0.31773129388971322</v>
          </cell>
          <cell r="AC1058">
            <v>4.8979400086720375</v>
          </cell>
          <cell r="AD1058">
            <v>0.75794000867203715</v>
          </cell>
          <cell r="AE1058">
            <v>0.49794000867203675</v>
          </cell>
        </row>
        <row r="1059">
          <cell r="P1059">
            <v>10.52</v>
          </cell>
          <cell r="AA1059">
            <v>0.33270550844106905</v>
          </cell>
          <cell r="AC1059">
            <v>4.8979400086720375</v>
          </cell>
          <cell r="AD1059">
            <v>0.74794000867203714</v>
          </cell>
          <cell r="AE1059">
            <v>0.47794000867203679</v>
          </cell>
        </row>
        <row r="1060">
          <cell r="P1060">
            <v>10.53</v>
          </cell>
          <cell r="AA1060">
            <v>0.34838543598243288</v>
          </cell>
          <cell r="AC1060">
            <v>4.8979400086720375</v>
          </cell>
          <cell r="AD1060">
            <v>0.73794000867203724</v>
          </cell>
          <cell r="AE1060">
            <v>0.45794000867203682</v>
          </cell>
        </row>
        <row r="1061">
          <cell r="P1061">
            <v>10.54</v>
          </cell>
          <cell r="AA1061">
            <v>0.36480433574236193</v>
          </cell>
          <cell r="AC1061">
            <v>4.8979400086720375</v>
          </cell>
          <cell r="AD1061">
            <v>0.72794000867203879</v>
          </cell>
          <cell r="AE1061">
            <v>0.43794000867203997</v>
          </cell>
        </row>
        <row r="1062">
          <cell r="P1062">
            <v>10.55</v>
          </cell>
          <cell r="AA1062">
            <v>0.38199703440857496</v>
          </cell>
          <cell r="AC1062">
            <v>4.8979400086720375</v>
          </cell>
          <cell r="AD1062">
            <v>0.71794000867203722</v>
          </cell>
          <cell r="AE1062">
            <v>0.41794000867203696</v>
          </cell>
        </row>
        <row r="1063">
          <cell r="P1063">
            <v>10.56</v>
          </cell>
          <cell r="AA1063">
            <v>0.40000000000000063</v>
          </cell>
          <cell r="AC1063">
            <v>4.8979400086720375</v>
          </cell>
          <cell r="AD1063">
            <v>0.70794000867203721</v>
          </cell>
          <cell r="AE1063">
            <v>0.39794000867203694</v>
          </cell>
        </row>
        <row r="1064">
          <cell r="P1064">
            <v>10.57</v>
          </cell>
          <cell r="AA1064">
            <v>0.41885141922036023</v>
          </cell>
          <cell r="AC1064">
            <v>4.8979400086720375</v>
          </cell>
          <cell r="AD1064">
            <v>0.69794000867203743</v>
          </cell>
          <cell r="AE1064">
            <v>0.3779400086720372</v>
          </cell>
        </row>
        <row r="1065">
          <cell r="P1065">
            <v>10.58</v>
          </cell>
          <cell r="AA1065">
            <v>0.43859127845727441</v>
          </cell>
          <cell r="AC1065">
            <v>4.8979400086720375</v>
          </cell>
          <cell r="AD1065">
            <v>0.68794000867203742</v>
          </cell>
          <cell r="AE1065">
            <v>0.35794000867203718</v>
          </cell>
        </row>
        <row r="1066">
          <cell r="P1066">
            <v>10.59</v>
          </cell>
          <cell r="AA1066">
            <v>0.45926144859875345</v>
          </cell>
          <cell r="AC1066">
            <v>4.8979400086720375</v>
          </cell>
          <cell r="AD1066">
            <v>0.67794000867203741</v>
          </cell>
          <cell r="AE1066">
            <v>0.33794000867203727</v>
          </cell>
        </row>
        <row r="1067">
          <cell r="P1067">
            <v>10.6</v>
          </cell>
          <cell r="AA1067">
            <v>0.48090577384696531</v>
          </cell>
          <cell r="AC1067">
            <v>4.8979400086720375</v>
          </cell>
          <cell r="AD1067">
            <v>0.66794000867203751</v>
          </cell>
          <cell r="AE1067">
            <v>0.31794000867203748</v>
          </cell>
        </row>
        <row r="1068">
          <cell r="P1068">
            <v>10.61</v>
          </cell>
          <cell r="AA1068">
            <v>0.50357016471766702</v>
          </cell>
          <cell r="AC1068">
            <v>4.8979400086720375</v>
          </cell>
          <cell r="AD1068">
            <v>0.6579400086720375</v>
          </cell>
          <cell r="AE1068">
            <v>0.29794000867203752</v>
          </cell>
        </row>
        <row r="1069">
          <cell r="P1069">
            <v>10.62</v>
          </cell>
          <cell r="AA1069">
            <v>0.52730269542256292</v>
          </cell>
          <cell r="AC1069">
            <v>4.8979400086720375</v>
          </cell>
          <cell r="AD1069">
            <v>0.64794000867203749</v>
          </cell>
          <cell r="AE1069">
            <v>0.27794000867203755</v>
          </cell>
        </row>
        <row r="1070">
          <cell r="P1070">
            <v>10.63</v>
          </cell>
          <cell r="AA1070">
            <v>0.55215370584115775</v>
          </cell>
          <cell r="AC1070">
            <v>4.8979400086720375</v>
          </cell>
          <cell r="AD1070">
            <v>0.63794000867203604</v>
          </cell>
          <cell r="AE1070">
            <v>0.25794000867203459</v>
          </cell>
        </row>
        <row r="1071">
          <cell r="P1071">
            <v>10.64</v>
          </cell>
          <cell r="AA1071">
            <v>0.57817590829837506</v>
          </cell>
          <cell r="AC1071">
            <v>4.8979400086720375</v>
          </cell>
          <cell r="AD1071">
            <v>0.62794000867203603</v>
          </cell>
          <cell r="AE1071">
            <v>0.23794000867203455</v>
          </cell>
        </row>
        <row r="1072">
          <cell r="P1072">
            <v>10.65</v>
          </cell>
          <cell r="AA1072">
            <v>0.60542449937448717</v>
          </cell>
          <cell r="AC1072">
            <v>4.8979400086720375</v>
          </cell>
          <cell r="AD1072">
            <v>0.61794000867203613</v>
          </cell>
          <cell r="AE1072">
            <v>0.21794000867203481</v>
          </cell>
        </row>
        <row r="1073">
          <cell r="P1073">
            <v>10.66</v>
          </cell>
          <cell r="AA1073">
            <v>0.63395727698444515</v>
          </cell>
          <cell r="AC1073">
            <v>4.8979400086720375</v>
          </cell>
          <cell r="AD1073">
            <v>0.60794000867203768</v>
          </cell>
          <cell r="AE1073">
            <v>0.19794000867203779</v>
          </cell>
        </row>
        <row r="1074">
          <cell r="P1074">
            <v>10.67</v>
          </cell>
          <cell r="AA1074">
            <v>0.66383476297502375</v>
          </cell>
          <cell r="AC1074">
            <v>4.8979400086720375</v>
          </cell>
          <cell r="AD1074">
            <v>0.59794000867203778</v>
          </cell>
          <cell r="AE1074">
            <v>0.17794000867203794</v>
          </cell>
        </row>
        <row r="1075">
          <cell r="P1075">
            <v>10.68</v>
          </cell>
          <cell r="AA1075">
            <v>0.6951203314997495</v>
          </cell>
          <cell r="AC1075">
            <v>4.8979400086720375</v>
          </cell>
          <cell r="AD1075">
            <v>0.58794000867203777</v>
          </cell>
          <cell r="AE1075">
            <v>0.15794000867203803</v>
          </cell>
        </row>
        <row r="1076">
          <cell r="P1076">
            <v>10.69</v>
          </cell>
          <cell r="AA1076">
            <v>0.72788034344399255</v>
          </cell>
          <cell r="AC1076">
            <v>4.8979400086720375</v>
          </cell>
          <cell r="AD1076">
            <v>0.57794000867203787</v>
          </cell>
          <cell r="AE1076">
            <v>0.13794000867203809</v>
          </cell>
        </row>
        <row r="1077">
          <cell r="P1077">
            <v>10.7</v>
          </cell>
          <cell r="AA1077">
            <v>0.76218428718529796</v>
          </cell>
          <cell r="AC1077">
            <v>4.8979400086720375</v>
          </cell>
          <cell r="AD1077">
            <v>0.56794000867203787</v>
          </cell>
          <cell r="AE1077">
            <v>0.11794000867203813</v>
          </cell>
        </row>
        <row r="1078">
          <cell r="P1078">
            <v>10.71</v>
          </cell>
          <cell r="AA1078">
            <v>0.79810492598755645</v>
          </cell>
          <cell r="AC1078">
            <v>4.8979400086720375</v>
          </cell>
          <cell r="AD1078">
            <v>0.5579400086720363</v>
          </cell>
          <cell r="AE1078">
            <v>9.7940008672035103E-2</v>
          </cell>
        </row>
        <row r="1079">
          <cell r="P1079">
            <v>10.72</v>
          </cell>
          <cell r="AA1079">
            <v>0.83571845234162034</v>
          </cell>
          <cell r="AC1079">
            <v>4.8979400086720375</v>
          </cell>
          <cell r="AD1079">
            <v>0.5479400086720364</v>
          </cell>
          <cell r="AE1079">
            <v>7.7940008672035238E-2</v>
          </cell>
        </row>
        <row r="1080">
          <cell r="P1080">
            <v>10.73</v>
          </cell>
          <cell r="AA1080">
            <v>0.87510464957982559</v>
          </cell>
          <cell r="AC1080">
            <v>4.8979400086720375</v>
          </cell>
          <cell r="AD1080">
            <v>0.53794000867203651</v>
          </cell>
          <cell r="AE1080">
            <v>5.7940008672035345E-2</v>
          </cell>
        </row>
        <row r="1081">
          <cell r="P1081">
            <v>10.74</v>
          </cell>
          <cell r="AA1081">
            <v>0.9163470611071135</v>
          </cell>
          <cell r="AC1081">
            <v>4.8979400086720375</v>
          </cell>
          <cell r="AD1081">
            <v>0.52794000867203661</v>
          </cell>
          <cell r="AE1081">
            <v>3.7940008672035577E-2</v>
          </cell>
        </row>
        <row r="1082">
          <cell r="P1082">
            <v>10.75</v>
          </cell>
          <cell r="AA1082">
            <v>0.95953316760780083</v>
          </cell>
          <cell r="AC1082">
            <v>4.8979400086720375</v>
          </cell>
          <cell r="AD1082">
            <v>0.51794000867203649</v>
          </cell>
          <cell r="AE1082">
            <v>1.7940008672035507E-2</v>
          </cell>
        </row>
        <row r="1083">
          <cell r="P1083">
            <v>10.76</v>
          </cell>
          <cell r="AA1083">
            <v>1.0047545726038298</v>
          </cell>
          <cell r="AC1083">
            <v>4.8979400086720375</v>
          </cell>
          <cell r="AD1083">
            <v>0.50794000867203803</v>
          </cell>
          <cell r="AE1083">
            <v>-2.0599913279614342E-3</v>
          </cell>
        </row>
        <row r="1084">
          <cell r="P1084">
            <v>10.77</v>
          </cell>
          <cell r="AA1084">
            <v>1.0521071967581499</v>
          </cell>
          <cell r="AC1084">
            <v>4.8979400086720375</v>
          </cell>
          <cell r="AD1084">
            <v>0.49794000867203819</v>
          </cell>
          <cell r="AE1084">
            <v>-2.2059991327961208E-2</v>
          </cell>
        </row>
        <row r="1085">
          <cell r="P1085">
            <v>10.78</v>
          </cell>
          <cell r="AA1085">
            <v>1.1016914813352634</v>
          </cell>
          <cell r="AC1085">
            <v>4.8979400086720375</v>
          </cell>
          <cell r="AD1085">
            <v>0.48794000867203824</v>
          </cell>
          <cell r="AE1085">
            <v>-4.2059991327961135E-2</v>
          </cell>
        </row>
        <row r="1086">
          <cell r="P1086">
            <v>10.79</v>
          </cell>
          <cell r="AA1086">
            <v>1.1536126012506391</v>
          </cell>
          <cell r="AC1086">
            <v>4.8979400086720375</v>
          </cell>
          <cell r="AD1086">
            <v>0.47794000867203823</v>
          </cell>
          <cell r="AE1086">
            <v>-6.2059991327961167E-2</v>
          </cell>
        </row>
        <row r="1087">
          <cell r="P1087">
            <v>10.8</v>
          </cell>
          <cell r="AA1087">
            <v>1.2079806881608111</v>
          </cell>
          <cell r="AC1087">
            <v>4.8979400086720375</v>
          </cell>
          <cell r="AD1087">
            <v>0.46794000867203678</v>
          </cell>
          <cell r="AE1087">
            <v>-8.205999132796403E-2</v>
          </cell>
        </row>
        <row r="1088">
          <cell r="P1088">
            <v>10.81</v>
          </cell>
          <cell r="AA1088">
            <v>1.2649110640673562</v>
          </cell>
          <cell r="AC1088">
            <v>4.8979400086720375</v>
          </cell>
          <cell r="AD1088">
            <v>0.45794000867203682</v>
          </cell>
          <cell r="AE1088">
            <v>-0.10205999132796392</v>
          </cell>
        </row>
        <row r="1089">
          <cell r="P1089">
            <v>10.82</v>
          </cell>
          <cell r="AA1089">
            <v>1.3245244859303689</v>
          </cell>
          <cell r="AC1089">
            <v>4.8979400086720375</v>
          </cell>
          <cell r="AD1089">
            <v>0.44794000867203682</v>
          </cell>
          <cell r="AE1089">
            <v>-0.12205999132796386</v>
          </cell>
        </row>
        <row r="1090">
          <cell r="P1090">
            <v>10.83</v>
          </cell>
          <cell r="AA1090">
            <v>1.3869474018101311</v>
          </cell>
          <cell r="AC1090">
            <v>4.8979400086720375</v>
          </cell>
          <cell r="AD1090">
            <v>0.43794000867203692</v>
          </cell>
          <cell r="AE1090">
            <v>-0.14205999132796382</v>
          </cell>
        </row>
        <row r="1091">
          <cell r="P1091">
            <v>10.84</v>
          </cell>
          <cell r="AA1091">
            <v>1.4523122190804096</v>
          </cell>
          <cell r="AC1091">
            <v>4.8979400086720375</v>
          </cell>
          <cell r="AD1091">
            <v>0.42794000867203696</v>
          </cell>
          <cell r="AE1091">
            <v>-0.16205999132796367</v>
          </cell>
        </row>
        <row r="1092">
          <cell r="P1092">
            <v>10.85</v>
          </cell>
          <cell r="AA1092">
            <v>1.5207575852822497</v>
          </cell>
          <cell r="AC1092">
            <v>4.8979400086720375</v>
          </cell>
          <cell r="AD1092">
            <v>0.4179400086720369</v>
          </cell>
          <cell r="AE1092">
            <v>-0.1820599913279638</v>
          </cell>
        </row>
        <row r="1093">
          <cell r="P1093">
            <v>10.86</v>
          </cell>
          <cell r="AA1093">
            <v>1.5924286822139815</v>
          </cell>
          <cell r="AC1093">
            <v>4.8979400086720375</v>
          </cell>
          <cell r="AD1093">
            <v>0.40794000867203861</v>
          </cell>
          <cell r="AE1093">
            <v>-0.20205999132796035</v>
          </cell>
        </row>
        <row r="1094">
          <cell r="P1094">
            <v>10.87</v>
          </cell>
          <cell r="AA1094">
            <v>1.6674775338813337</v>
          </cell>
          <cell r="AC1094">
            <v>4.8979400086720375</v>
          </cell>
          <cell r="AD1094">
            <v>0.3979400086720386</v>
          </cell>
          <cell r="AE1094">
            <v>-0.22205999132796034</v>
          </cell>
        </row>
        <row r="1095">
          <cell r="P1095">
            <v>10.88</v>
          </cell>
          <cell r="AA1095">
            <v>1.746063328960668</v>
          </cell>
          <cell r="AC1095">
            <v>4.8979400086720375</v>
          </cell>
          <cell r="AD1095">
            <v>0.3879400086720371</v>
          </cell>
          <cell r="AE1095">
            <v>-0.24205999132796341</v>
          </cell>
        </row>
        <row r="1096">
          <cell r="P1096">
            <v>10.89</v>
          </cell>
          <cell r="AA1096">
            <v>1.8283527584595036</v>
          </cell>
          <cell r="AC1096">
            <v>4.8979400086720375</v>
          </cell>
          <cell r="AD1096">
            <v>0.3779400086720372</v>
          </cell>
          <cell r="AE1096">
            <v>-0.2620599913279632</v>
          </cell>
        </row>
        <row r="1097">
          <cell r="P1097">
            <v>10.9</v>
          </cell>
          <cell r="AA1097">
            <v>1.914520369290557</v>
          </cell>
          <cell r="AC1097">
            <v>4.8979400086720375</v>
          </cell>
          <cell r="AD1097">
            <v>0.36794000867203719</v>
          </cell>
          <cell r="AE1097">
            <v>-0.28205999132796322</v>
          </cell>
        </row>
        <row r="1098">
          <cell r="P1098">
            <v>10.91</v>
          </cell>
          <cell r="AA1098">
            <v>2.0047489345090925</v>
          </cell>
          <cell r="AC1098">
            <v>4.8979400086720375</v>
          </cell>
          <cell r="AD1098">
            <v>0.35794000867203718</v>
          </cell>
          <cell r="AE1098">
            <v>-0.30205999132796313</v>
          </cell>
        </row>
        <row r="1099">
          <cell r="P1099">
            <v>10.92</v>
          </cell>
          <cell r="AA1099">
            <v>2.0992298409990937</v>
          </cell>
          <cell r="AC1099">
            <v>4.8979400086720375</v>
          </cell>
          <cell r="AD1099">
            <v>0.34794000867203728</v>
          </cell>
          <cell r="AE1099">
            <v>-0.32205999132796309</v>
          </cell>
        </row>
        <row r="1100">
          <cell r="P1100">
            <v>10.93</v>
          </cell>
          <cell r="AA1100">
            <v>2.1981634954305012</v>
          </cell>
          <cell r="AC1100">
            <v>4.8979400086720375</v>
          </cell>
          <cell r="AD1100">
            <v>0.33794000867203733</v>
          </cell>
          <cell r="AE1100">
            <v>-0.342059991327963</v>
          </cell>
        </row>
        <row r="1101">
          <cell r="P1101">
            <v>10.94</v>
          </cell>
          <cell r="AA1101">
            <v>2.3017597493486308</v>
          </cell>
          <cell r="AC1101">
            <v>4.8979400086720375</v>
          </cell>
          <cell r="AD1101">
            <v>0.32794000867203732</v>
          </cell>
          <cell r="AE1101">
            <v>-0.36205999132796296</v>
          </cell>
        </row>
        <row r="1102">
          <cell r="P1102">
            <v>10.95</v>
          </cell>
          <cell r="AA1102">
            <v>2.4102383442974329</v>
          </cell>
          <cell r="AC1102">
            <v>4.8979400086720375</v>
          </cell>
          <cell r="AD1102">
            <v>0.31794000867203742</v>
          </cell>
          <cell r="AE1102">
            <v>-0.38205999132796276</v>
          </cell>
        </row>
        <row r="1103">
          <cell r="P1103">
            <v>10.96</v>
          </cell>
          <cell r="AA1103">
            <v>2.523829377920793</v>
          </cell>
          <cell r="AC1103">
            <v>4.8979400086720375</v>
          </cell>
          <cell r="AD1103">
            <v>0.30794000867203586</v>
          </cell>
          <cell r="AE1103">
            <v>-0.40205999132796583</v>
          </cell>
        </row>
        <row r="1104">
          <cell r="P1104">
            <v>10.97</v>
          </cell>
          <cell r="AA1104">
            <v>2.642773792030404</v>
          </cell>
          <cell r="AC1104">
            <v>4.8979400086720375</v>
          </cell>
          <cell r="AD1104">
            <v>0.29794000867203596</v>
          </cell>
          <cell r="AE1104">
            <v>-0.42205999132796568</v>
          </cell>
        </row>
        <row r="1105">
          <cell r="P1105">
            <v>10.98</v>
          </cell>
          <cell r="AA1105">
            <v>2.7673238836757474</v>
          </cell>
          <cell r="AC1105">
            <v>4.8979400086720375</v>
          </cell>
          <cell r="AD1105">
            <v>0.28794000867203745</v>
          </cell>
          <cell r="AE1105">
            <v>-0.44205999132796264</v>
          </cell>
        </row>
        <row r="1106">
          <cell r="P1106">
            <v>10.99</v>
          </cell>
          <cell r="AA1106">
            <v>2.8977438402999609</v>
          </cell>
          <cell r="AC1106">
            <v>4.8979400086720375</v>
          </cell>
          <cell r="AD1106">
            <v>0.27794000867203755</v>
          </cell>
          <cell r="AE1106">
            <v>-0.46205999132796249</v>
          </cell>
        </row>
        <row r="1107">
          <cell r="P1107">
            <v>11</v>
          </cell>
          <cell r="AA1107">
            <v>3.0343103001167262</v>
          </cell>
          <cell r="AC1107">
            <v>4.8979400086720375</v>
          </cell>
          <cell r="AD1107">
            <v>0.26794000867203827</v>
          </cell>
          <cell r="AE1107">
            <v>-0.48205999132796112</v>
          </cell>
        </row>
        <row r="1108">
          <cell r="P1108">
            <v>11.01</v>
          </cell>
          <cell r="AA1108">
            <v>3.177312938897126</v>
          </cell>
          <cell r="AC1108">
            <v>4.8979400086720375</v>
          </cell>
          <cell r="AD1108">
            <v>0.25794000867203759</v>
          </cell>
          <cell r="AE1108">
            <v>-0.50205999132796242</v>
          </cell>
        </row>
        <row r="1109">
          <cell r="P1109">
            <v>11.02</v>
          </cell>
          <cell r="AA1109">
            <v>3.3270550844106825</v>
          </cell>
          <cell r="AC1109">
            <v>4.8979400086720375</v>
          </cell>
          <cell r="AD1109">
            <v>0.24794000867203764</v>
          </cell>
          <cell r="AE1109">
            <v>-0.52205999132796221</v>
          </cell>
        </row>
        <row r="1110">
          <cell r="P1110">
            <v>11.03</v>
          </cell>
          <cell r="AA1110">
            <v>3.4838543598243201</v>
          </cell>
          <cell r="AC1110">
            <v>4.8979400086720375</v>
          </cell>
          <cell r="AD1110">
            <v>0.23794000867203774</v>
          </cell>
          <cell r="AE1110">
            <v>-0.54205999132796212</v>
          </cell>
        </row>
        <row r="1111">
          <cell r="P1111">
            <v>11.04</v>
          </cell>
          <cell r="AA1111">
            <v>3.6480433574236355</v>
          </cell>
          <cell r="AC1111">
            <v>4.8979400086720375</v>
          </cell>
          <cell r="AD1111">
            <v>0.22794000867203779</v>
          </cell>
          <cell r="AE1111">
            <v>-0.56205999132796203</v>
          </cell>
        </row>
        <row r="1112">
          <cell r="P1112">
            <v>11.05</v>
          </cell>
          <cell r="AA1112">
            <v>3.8199703440857671</v>
          </cell>
          <cell r="AC1112">
            <v>4.8979400086720375</v>
          </cell>
          <cell r="AD1112">
            <v>0.21794000867203625</v>
          </cell>
          <cell r="AE1112">
            <v>-0.58205999132796504</v>
          </cell>
        </row>
        <row r="1113">
          <cell r="P1113">
            <v>11.06</v>
          </cell>
          <cell r="AA1113">
            <v>4.0000000000000249</v>
          </cell>
          <cell r="AC1113">
            <v>4.8979400086720375</v>
          </cell>
          <cell r="AD1113">
            <v>0.2079400086720363</v>
          </cell>
          <cell r="AE1113">
            <v>-0.60205999132796506</v>
          </cell>
        </row>
        <row r="1114">
          <cell r="P1114">
            <v>11.07</v>
          </cell>
          <cell r="AA1114">
            <v>4.1885141922036224</v>
          </cell>
          <cell r="AC1114">
            <v>4.8979400086720375</v>
          </cell>
          <cell r="AD1114">
            <v>0.19794000867203634</v>
          </cell>
          <cell r="AE1114">
            <v>-0.62205999132796486</v>
          </cell>
        </row>
        <row r="1115">
          <cell r="P1115">
            <v>11.08</v>
          </cell>
          <cell r="AA1115">
            <v>4.3859127845727643</v>
          </cell>
          <cell r="AC1115">
            <v>4.8979400086720375</v>
          </cell>
          <cell r="AD1115">
            <v>0.18794000867203642</v>
          </cell>
          <cell r="AE1115">
            <v>-0.64205999132796476</v>
          </cell>
        </row>
        <row r="1116">
          <cell r="P1116">
            <v>11.09</v>
          </cell>
          <cell r="AA1116">
            <v>4.5926144859875251</v>
          </cell>
          <cell r="AC1116">
            <v>4.8979400086720375</v>
          </cell>
          <cell r="AD1116">
            <v>0.17794000867203785</v>
          </cell>
          <cell r="AE1116">
            <v>-0.66205999132796178</v>
          </cell>
        </row>
        <row r="1117">
          <cell r="P1117">
            <v>11.1</v>
          </cell>
          <cell r="AA1117">
            <v>4.8090577384696438</v>
          </cell>
          <cell r="AC1117">
            <v>4.8979400086720375</v>
          </cell>
          <cell r="AD1117">
            <v>0.16794000867203793</v>
          </cell>
          <cell r="AE1117">
            <v>-0.68205999132796169</v>
          </cell>
        </row>
        <row r="1118">
          <cell r="P1118">
            <v>11.11</v>
          </cell>
          <cell r="AA1118">
            <v>5.0357016471766585</v>
          </cell>
          <cell r="AC1118">
            <v>4.8979400086720375</v>
          </cell>
          <cell r="AD1118">
            <v>0.15794000867203803</v>
          </cell>
          <cell r="AE1118">
            <v>-0.70205999132796149</v>
          </cell>
        </row>
        <row r="1119">
          <cell r="P1119">
            <v>11.12</v>
          </cell>
          <cell r="AA1119">
            <v>5.2730269542256183</v>
          </cell>
          <cell r="AC1119">
            <v>4.8979400086720375</v>
          </cell>
          <cell r="AD1119">
            <v>0.14794000867203799</v>
          </cell>
          <cell r="AE1119">
            <v>-0.7220599913279615</v>
          </cell>
        </row>
        <row r="1120">
          <cell r="P1120">
            <v>11.13</v>
          </cell>
          <cell r="AA1120">
            <v>5.5215370584115648</v>
          </cell>
          <cell r="AC1120">
            <v>4.8979400086720375</v>
          </cell>
          <cell r="AD1120">
            <v>0.13794000867203657</v>
          </cell>
          <cell r="AE1120">
            <v>-0.74205999132796441</v>
          </cell>
        </row>
        <row r="1121">
          <cell r="P1121">
            <v>11.14</v>
          </cell>
          <cell r="AA1121">
            <v>5.7817590829837373</v>
          </cell>
          <cell r="AC1121">
            <v>4.8979400086720375</v>
          </cell>
          <cell r="AD1121">
            <v>0.12794000867203656</v>
          </cell>
          <cell r="AE1121">
            <v>-0.76205999132796443</v>
          </cell>
        </row>
        <row r="1122">
          <cell r="P1122">
            <v>11.15</v>
          </cell>
          <cell r="AA1122">
            <v>6.0542449937448568</v>
          </cell>
          <cell r="AC1122">
            <v>4.8979400086720375</v>
          </cell>
          <cell r="AD1122">
            <v>0.11794000867203674</v>
          </cell>
          <cell r="AE1122">
            <v>-0.78205999132796411</v>
          </cell>
        </row>
        <row r="1123">
          <cell r="P1123">
            <v>11.16</v>
          </cell>
          <cell r="AA1123">
            <v>6.3395727698444801</v>
          </cell>
          <cell r="AC1123">
            <v>4.8979400086720375</v>
          </cell>
          <cell r="AD1123">
            <v>0.10794000867203671</v>
          </cell>
          <cell r="AE1123">
            <v>-0.80205999132796424</v>
          </cell>
        </row>
        <row r="1124">
          <cell r="P1124">
            <v>11.17</v>
          </cell>
          <cell r="AA1124">
            <v>6.6383476297502693</v>
          </cell>
          <cell r="AC1124">
            <v>4.8979400086720375</v>
          </cell>
          <cell r="AD1124">
            <v>9.7940008672036741E-2</v>
          </cell>
          <cell r="AE1124">
            <v>-0.82205999132796415</v>
          </cell>
        </row>
        <row r="1125">
          <cell r="P1125">
            <v>11.18</v>
          </cell>
          <cell r="AA1125">
            <v>6.9512033149975263</v>
          </cell>
          <cell r="AC1125">
            <v>4.8979400086720375</v>
          </cell>
          <cell r="AD1125">
            <v>8.7940008672036829E-2</v>
          </cell>
          <cell r="AE1125">
            <v>-0.84205999132796394</v>
          </cell>
        </row>
        <row r="1126">
          <cell r="P1126">
            <v>11.19</v>
          </cell>
          <cell r="AA1126">
            <v>7.2788034344399053</v>
          </cell>
          <cell r="AC1126">
            <v>4.8979400086720375</v>
          </cell>
          <cell r="AD1126">
            <v>7.7940008672038416E-2</v>
          </cell>
          <cell r="AE1126">
            <v>-0.86205999132796074</v>
          </cell>
        </row>
        <row r="1127">
          <cell r="P1127">
            <v>11.2</v>
          </cell>
          <cell r="AA1127">
            <v>7.6218428718529605</v>
          </cell>
          <cell r="AC1127">
            <v>4.8979400086720375</v>
          </cell>
          <cell r="AD1127">
            <v>6.7940008672038379E-2</v>
          </cell>
          <cell r="AE1127">
            <v>-0.88205999132796076</v>
          </cell>
        </row>
        <row r="1128">
          <cell r="P1128">
            <v>11.21</v>
          </cell>
          <cell r="AA1128">
            <v>7.9810492598755438</v>
          </cell>
          <cell r="AC1128">
            <v>4.8979400086720375</v>
          </cell>
          <cell r="AD1128">
            <v>5.7940008672036941E-2</v>
          </cell>
          <cell r="AE1128">
            <v>-0.90205999132796377</v>
          </cell>
        </row>
        <row r="1129">
          <cell r="P1129">
            <v>11.22</v>
          </cell>
          <cell r="AA1129">
            <v>8.3571845234161835</v>
          </cell>
          <cell r="AC1129">
            <v>4.8979400086720375</v>
          </cell>
          <cell r="AD1129">
            <v>4.7940008672036932E-2</v>
          </cell>
          <cell r="AE1129">
            <v>-0.92205999132796368</v>
          </cell>
        </row>
        <row r="1130">
          <cell r="P1130">
            <v>11.23</v>
          </cell>
          <cell r="AA1130">
            <v>8.751046495798235</v>
          </cell>
          <cell r="AC1130">
            <v>4.8979400086720375</v>
          </cell>
          <cell r="AD1130">
            <v>3.7940008672036944E-2</v>
          </cell>
          <cell r="AE1130">
            <v>-0.94205999132796359</v>
          </cell>
        </row>
        <row r="1131">
          <cell r="P1131">
            <v>11.24</v>
          </cell>
          <cell r="AA1131">
            <v>9.1634706110711139</v>
          </cell>
          <cell r="AC1131">
            <v>4.8979400086720375</v>
          </cell>
          <cell r="AD1131">
            <v>2.7940008672037067E-2</v>
          </cell>
          <cell r="AE1131">
            <v>-0.96205999132796338</v>
          </cell>
        </row>
        <row r="1132">
          <cell r="P1132">
            <v>11.25</v>
          </cell>
          <cell r="AA1132">
            <v>9.5953316760779828</v>
          </cell>
          <cell r="AC1132">
            <v>4.8979400086720375</v>
          </cell>
          <cell r="AD1132">
            <v>1.7940008672037117E-2</v>
          </cell>
          <cell r="AE1132">
            <v>-0.98205999132796329</v>
          </cell>
        </row>
        <row r="1133">
          <cell r="P1133">
            <v>11.26</v>
          </cell>
          <cell r="AA1133">
            <v>10.047545726038342</v>
          </cell>
          <cell r="AC1133">
            <v>4.8979400086720375</v>
          </cell>
          <cell r="AD1133">
            <v>7.940008672037098E-3</v>
          </cell>
          <cell r="AE1133">
            <v>-1.0020599913279633</v>
          </cell>
        </row>
        <row r="1134">
          <cell r="P1134">
            <v>11.27</v>
          </cell>
          <cell r="AA1134">
            <v>10.521071967581547</v>
          </cell>
          <cell r="AC1134">
            <v>4.8979400086720375</v>
          </cell>
          <cell r="AD1134">
            <v>-2.0599913279627778E-3</v>
          </cell>
          <cell r="AE1134">
            <v>-1.0220599913279631</v>
          </cell>
        </row>
        <row r="1135">
          <cell r="P1135">
            <v>11.28</v>
          </cell>
          <cell r="AA1135">
            <v>11.016914813352685</v>
          </cell>
          <cell r="AC1135">
            <v>4.8979400086720375</v>
          </cell>
          <cell r="AD1135">
            <v>-1.2059991327962788E-2</v>
          </cell>
          <cell r="AE1135">
            <v>-1.0420599913279631</v>
          </cell>
        </row>
        <row r="1136">
          <cell r="P1136">
            <v>11.29</v>
          </cell>
          <cell r="AA1136">
            <v>11.536126012506363</v>
          </cell>
          <cell r="AC1136">
            <v>4.8979400086720375</v>
          </cell>
          <cell r="AD1136">
            <v>-2.2059991327961298E-2</v>
          </cell>
          <cell r="AE1136">
            <v>-1.06205999132796</v>
          </cell>
        </row>
        <row r="1137">
          <cell r="P1137">
            <v>11.3</v>
          </cell>
          <cell r="AA1137">
            <v>12.079806881608166</v>
          </cell>
          <cell r="AC1137">
            <v>4.8979400086720375</v>
          </cell>
          <cell r="AD1137">
            <v>-3.2059991327964228E-2</v>
          </cell>
          <cell r="AE1137">
            <v>-1.082059991327966</v>
          </cell>
        </row>
        <row r="1138">
          <cell r="P1138">
            <v>11.31</v>
          </cell>
          <cell r="AA1138">
            <v>12.649110640673531</v>
          </cell>
          <cell r="AC1138">
            <v>4.8979400086720375</v>
          </cell>
          <cell r="AD1138">
            <v>-4.2059991327962627E-2</v>
          </cell>
          <cell r="AE1138">
            <v>-1.102059991327963</v>
          </cell>
        </row>
        <row r="1139">
          <cell r="P1139">
            <v>11.32</v>
          </cell>
          <cell r="AA1139">
            <v>13.245244859303657</v>
          </cell>
          <cell r="AC1139">
            <v>4.8979400086720375</v>
          </cell>
          <cell r="AD1139">
            <v>-5.2059991327962629E-2</v>
          </cell>
          <cell r="AE1139">
            <v>-1.1220599913279627</v>
          </cell>
        </row>
        <row r="1140">
          <cell r="P1140">
            <v>11.33</v>
          </cell>
          <cell r="AA1140">
            <v>13.869474018101274</v>
          </cell>
          <cell r="AC1140">
            <v>4.8979400086720375</v>
          </cell>
          <cell r="AD1140">
            <v>-6.2059991327962506E-2</v>
          </cell>
          <cell r="AE1140">
            <v>-1.1420599913279625</v>
          </cell>
        </row>
        <row r="1141">
          <cell r="P1141">
            <v>11.34</v>
          </cell>
          <cell r="AA1141">
            <v>14.523122190804065</v>
          </cell>
          <cell r="AC1141">
            <v>4.8979400086720375</v>
          </cell>
          <cell r="AD1141">
            <v>-7.2059991327962578E-2</v>
          </cell>
          <cell r="AE1141">
            <v>-1.1620599913279628</v>
          </cell>
        </row>
        <row r="1142">
          <cell r="P1142">
            <v>11.35</v>
          </cell>
          <cell r="AA1142">
            <v>15.207575852822455</v>
          </cell>
          <cell r="AC1142">
            <v>4.8979400086720375</v>
          </cell>
          <cell r="AD1142">
            <v>-8.2059991327962517E-2</v>
          </cell>
          <cell r="AE1142">
            <v>-1.1820599913279626</v>
          </cell>
        </row>
        <row r="1143">
          <cell r="P1143">
            <v>11.36</v>
          </cell>
          <cell r="AA1143">
            <v>15.924286822139898</v>
          </cell>
          <cell r="AC1143">
            <v>4.8979400086720375</v>
          </cell>
          <cell r="AD1143">
            <v>-9.2059991327962484E-2</v>
          </cell>
          <cell r="AE1143">
            <v>-1.2020599913279626</v>
          </cell>
        </row>
        <row r="1144">
          <cell r="P1144">
            <v>11.37</v>
          </cell>
          <cell r="AA1144">
            <v>16.674775338813411</v>
          </cell>
          <cell r="AC1144">
            <v>4.8979400086720375</v>
          </cell>
          <cell r="AD1144">
            <v>-0.1020599913279624</v>
          </cell>
          <cell r="AE1144">
            <v>-1.2220599913279622</v>
          </cell>
        </row>
        <row r="1145">
          <cell r="P1145">
            <v>11.38</v>
          </cell>
          <cell r="AA1145">
            <v>17.460633289606761</v>
          </cell>
          <cell r="AC1145">
            <v>4.8979400086720375</v>
          </cell>
          <cell r="AD1145">
            <v>-0.11205999132796389</v>
          </cell>
          <cell r="AE1145">
            <v>-1.2420599913279655</v>
          </cell>
        </row>
        <row r="1146">
          <cell r="P1146">
            <v>11.39</v>
          </cell>
          <cell r="AA1146">
            <v>18.283527584595124</v>
          </cell>
          <cell r="AC1146">
            <v>4.8979400086720375</v>
          </cell>
          <cell r="AD1146">
            <v>-0.12205999132796386</v>
          </cell>
          <cell r="AE1146">
            <v>-1.2620599913279653</v>
          </cell>
        </row>
        <row r="1147">
          <cell r="P1147">
            <v>11.4</v>
          </cell>
          <cell r="AA1147">
            <v>19.145203692905664</v>
          </cell>
          <cell r="AC1147">
            <v>4.8979400086720375</v>
          </cell>
          <cell r="AD1147">
            <v>-0.13205999132796389</v>
          </cell>
          <cell r="AE1147">
            <v>-1.2820599913279653</v>
          </cell>
        </row>
        <row r="1148">
          <cell r="P1148">
            <v>11.41</v>
          </cell>
          <cell r="AA1148">
            <v>20.047489345090874</v>
          </cell>
          <cell r="AC1148">
            <v>4.8979400086720375</v>
          </cell>
          <cell r="AD1148">
            <v>-0.14205999132796221</v>
          </cell>
          <cell r="AE1148">
            <v>-1.302059991327962</v>
          </cell>
        </row>
        <row r="1149">
          <cell r="P1149">
            <v>11.42</v>
          </cell>
          <cell r="AA1149">
            <v>20.99229840999088</v>
          </cell>
          <cell r="AC1149">
            <v>4.8979400086720375</v>
          </cell>
          <cell r="AD1149">
            <v>-0.15205999132796219</v>
          </cell>
          <cell r="AE1149">
            <v>-1.3220599913279618</v>
          </cell>
        </row>
        <row r="1150">
          <cell r="P1150">
            <v>11.43</v>
          </cell>
          <cell r="AA1150">
            <v>21.981634954304958</v>
          </cell>
          <cell r="AC1150">
            <v>4.8979400086720375</v>
          </cell>
          <cell r="AD1150">
            <v>-0.1620599913279622</v>
          </cell>
          <cell r="AE1150">
            <v>-1.3420599913279618</v>
          </cell>
        </row>
        <row r="1151">
          <cell r="P1151">
            <v>11.44</v>
          </cell>
          <cell r="AA1151">
            <v>23.017597493486253</v>
          </cell>
          <cell r="AC1151">
            <v>4.8979400086720375</v>
          </cell>
          <cell r="AD1151">
            <v>-0.17205999132796218</v>
          </cell>
          <cell r="AE1151">
            <v>-1.3620599913279618</v>
          </cell>
        </row>
        <row r="1152">
          <cell r="P1152">
            <v>11.45</v>
          </cell>
          <cell r="AA1152">
            <v>24.102383442974276</v>
          </cell>
          <cell r="AC1152">
            <v>4.8979400086720375</v>
          </cell>
          <cell r="AD1152">
            <v>-0.18205999132796208</v>
          </cell>
          <cell r="AE1152">
            <v>-1.3820599913279619</v>
          </cell>
        </row>
        <row r="1153">
          <cell r="P1153">
            <v>11.46</v>
          </cell>
          <cell r="AA1153">
            <v>25.238293779207869</v>
          </cell>
          <cell r="AC1153">
            <v>4.8979400086720375</v>
          </cell>
          <cell r="AD1153">
            <v>-0.19205999132796359</v>
          </cell>
          <cell r="AE1153">
            <v>-1.4020599913279648</v>
          </cell>
        </row>
        <row r="1154">
          <cell r="P1154">
            <v>11.47</v>
          </cell>
          <cell r="AA1154">
            <v>26.427737920303979</v>
          </cell>
          <cell r="AC1154">
            <v>4.8979400086720375</v>
          </cell>
          <cell r="AD1154">
            <v>-0.20205999132796354</v>
          </cell>
          <cell r="AE1154">
            <v>-1.4220599913279646</v>
          </cell>
        </row>
        <row r="1155">
          <cell r="P1155">
            <v>11.48</v>
          </cell>
          <cell r="AA1155">
            <v>27.673238836757601</v>
          </cell>
          <cell r="AC1155">
            <v>4.8979400086720375</v>
          </cell>
          <cell r="AD1155">
            <v>-0.21205999132796352</v>
          </cell>
          <cell r="AE1155">
            <v>-1.4420599913279646</v>
          </cell>
        </row>
        <row r="1156">
          <cell r="P1156">
            <v>11.49</v>
          </cell>
          <cell r="AA1156">
            <v>28.977438402999752</v>
          </cell>
          <cell r="AC1156">
            <v>4.8979400086720375</v>
          </cell>
          <cell r="AD1156">
            <v>-0.2220599913279635</v>
          </cell>
          <cell r="AE1156">
            <v>-1.4620599913279646</v>
          </cell>
        </row>
        <row r="1157">
          <cell r="P1157">
            <v>11.5</v>
          </cell>
          <cell r="AA1157">
            <v>30.343103001167496</v>
          </cell>
          <cell r="AC1157">
            <v>4.8979400086720375</v>
          </cell>
          <cell r="AD1157">
            <v>-0.23205999132796343</v>
          </cell>
          <cell r="AE1157">
            <v>-1.4820599913279644</v>
          </cell>
        </row>
        <row r="1158">
          <cell r="P1158">
            <v>11.51</v>
          </cell>
          <cell r="AA1158">
            <v>31.773129388971398</v>
          </cell>
          <cell r="AC1158">
            <v>4.8979400086720375</v>
          </cell>
          <cell r="AD1158">
            <v>-0.24205999132796335</v>
          </cell>
          <cell r="AE1158">
            <v>-1.5020599913279642</v>
          </cell>
        </row>
        <row r="1159">
          <cell r="P1159">
            <v>11.52</v>
          </cell>
          <cell r="AA1159">
            <v>33.270550844106744</v>
          </cell>
          <cell r="AC1159">
            <v>4.8979400086720375</v>
          </cell>
          <cell r="AD1159">
            <v>-0.25205999132796175</v>
          </cell>
          <cell r="AE1159">
            <v>-1.5220599913279611</v>
          </cell>
        </row>
        <row r="1160">
          <cell r="P1160">
            <v>11.53</v>
          </cell>
          <cell r="AA1160">
            <v>34.838543598243113</v>
          </cell>
          <cell r="AC1160">
            <v>4.8979400086720375</v>
          </cell>
          <cell r="AD1160">
            <v>-0.26205999132796171</v>
          </cell>
          <cell r="AE1160">
            <v>-1.5420599913279609</v>
          </cell>
        </row>
        <row r="1161">
          <cell r="P1161">
            <v>11.54</v>
          </cell>
          <cell r="AA1161">
            <v>36.48043357423628</v>
          </cell>
          <cell r="AC1161">
            <v>4.8979400086720375</v>
          </cell>
          <cell r="AD1161">
            <v>-0.27205999132796177</v>
          </cell>
          <cell r="AE1161">
            <v>-1.5620599913279611</v>
          </cell>
        </row>
        <row r="1162">
          <cell r="P1162">
            <v>11.55</v>
          </cell>
          <cell r="AA1162">
            <v>38.199703440857583</v>
          </cell>
          <cell r="AC1162">
            <v>4.8979400086720375</v>
          </cell>
          <cell r="AD1162">
            <v>-0.28205999132796322</v>
          </cell>
          <cell r="AE1162">
            <v>-1.582059991327964</v>
          </cell>
        </row>
        <row r="1163">
          <cell r="P1163">
            <v>11.56</v>
          </cell>
          <cell r="AA1163">
            <v>40.000000000000142</v>
          </cell>
          <cell r="AC1163">
            <v>4.8979400086720375</v>
          </cell>
          <cell r="AD1163">
            <v>-0.29205999132796323</v>
          </cell>
          <cell r="AE1163">
            <v>-1.6020599913279638</v>
          </cell>
        </row>
        <row r="1164">
          <cell r="P1164">
            <v>11.57</v>
          </cell>
          <cell r="AA1164">
            <v>41.885141922036119</v>
          </cell>
          <cell r="AC1164">
            <v>4.8979400086720375</v>
          </cell>
          <cell r="AD1164">
            <v>-0.30205999132796313</v>
          </cell>
          <cell r="AE1164">
            <v>-1.6220599913279639</v>
          </cell>
        </row>
        <row r="1165">
          <cell r="P1165">
            <v>11.58</v>
          </cell>
          <cell r="AA1165">
            <v>43.859127845727535</v>
          </cell>
          <cell r="AC1165">
            <v>4.8979400086720375</v>
          </cell>
          <cell r="AD1165">
            <v>-0.31205999132796314</v>
          </cell>
          <cell r="AE1165">
            <v>-1.6420599913279637</v>
          </cell>
        </row>
        <row r="1166">
          <cell r="P1166">
            <v>11.59</v>
          </cell>
          <cell r="AA1166">
            <v>45.92614485987545</v>
          </cell>
          <cell r="AC1166">
            <v>4.8979400086720375</v>
          </cell>
          <cell r="AD1166">
            <v>-0.32205999132796309</v>
          </cell>
          <cell r="AE1166">
            <v>-1.6620599913279637</v>
          </cell>
        </row>
        <row r="1167">
          <cell r="P1167">
            <v>11.6</v>
          </cell>
          <cell r="AA1167">
            <v>48.090577384696658</v>
          </cell>
          <cell r="AC1167">
            <v>4.8979400086720375</v>
          </cell>
          <cell r="AD1167">
            <v>-0.33205999132796304</v>
          </cell>
          <cell r="AE1167">
            <v>-1.6820599913279637</v>
          </cell>
        </row>
        <row r="1168">
          <cell r="P1168">
            <v>11.61</v>
          </cell>
          <cell r="AA1168">
            <v>50.357016471766826</v>
          </cell>
          <cell r="AC1168">
            <v>4.8979400086720375</v>
          </cell>
          <cell r="AD1168">
            <v>-0.342059991327963</v>
          </cell>
          <cell r="AE1168">
            <v>-1.7020599913279635</v>
          </cell>
        </row>
        <row r="1169">
          <cell r="P1169">
            <v>11.62</v>
          </cell>
          <cell r="AA1169">
            <v>52.730269542256032</v>
          </cell>
          <cell r="AC1169">
            <v>4.8979400086720375</v>
          </cell>
          <cell r="AD1169">
            <v>-0.35205999132796134</v>
          </cell>
          <cell r="AE1169">
            <v>-1.7220599913279604</v>
          </cell>
        </row>
        <row r="1170">
          <cell r="P1170">
            <v>11.63</v>
          </cell>
          <cell r="AA1170">
            <v>55.215370584115512</v>
          </cell>
          <cell r="AC1170">
            <v>4.8979400086720375</v>
          </cell>
          <cell r="AD1170">
            <v>-0.3620599913279629</v>
          </cell>
          <cell r="AE1170">
            <v>-1.7420599913279633</v>
          </cell>
        </row>
        <row r="1171">
          <cell r="P1171">
            <v>11.64</v>
          </cell>
          <cell r="AA1171">
            <v>57.817590829837215</v>
          </cell>
          <cell r="AC1171">
            <v>4.8979400086720375</v>
          </cell>
          <cell r="AD1171">
            <v>-0.37205999132796286</v>
          </cell>
          <cell r="AE1171">
            <v>-1.7620599913279633</v>
          </cell>
        </row>
        <row r="1172">
          <cell r="P1172">
            <v>11.65</v>
          </cell>
          <cell r="AA1172">
            <v>60.542449937448431</v>
          </cell>
          <cell r="AC1172">
            <v>4.8979400086720375</v>
          </cell>
          <cell r="AD1172">
            <v>-0.38205999132796276</v>
          </cell>
          <cell r="AE1172">
            <v>-1.7820599913279631</v>
          </cell>
        </row>
        <row r="1173">
          <cell r="P1173">
            <v>11.66</v>
          </cell>
          <cell r="AA1173">
            <v>63.395727698444659</v>
          </cell>
          <cell r="AC1173">
            <v>4.8979400086720375</v>
          </cell>
          <cell r="AD1173">
            <v>-0.39205999132796282</v>
          </cell>
          <cell r="AE1173">
            <v>-1.8020599913279631</v>
          </cell>
        </row>
        <row r="1174">
          <cell r="P1174">
            <v>11.67</v>
          </cell>
          <cell r="AA1174">
            <v>66.38347629750254</v>
          </cell>
          <cell r="AC1174">
            <v>4.8979400086720375</v>
          </cell>
          <cell r="AD1174">
            <v>-0.40205999132796277</v>
          </cell>
          <cell r="AE1174">
            <v>-1.8220599913279631</v>
          </cell>
        </row>
        <row r="1175">
          <cell r="P1175">
            <v>11.68</v>
          </cell>
          <cell r="AA1175">
            <v>69.51203314997511</v>
          </cell>
          <cell r="AC1175">
            <v>4.8979400086720375</v>
          </cell>
          <cell r="AD1175">
            <v>-0.41205999132796267</v>
          </cell>
          <cell r="AE1175">
            <v>-1.8420599913279629</v>
          </cell>
        </row>
        <row r="1176">
          <cell r="P1176">
            <v>11.69</v>
          </cell>
          <cell r="AA1176">
            <v>72.788034344399421</v>
          </cell>
          <cell r="AC1176">
            <v>4.8979400086720375</v>
          </cell>
          <cell r="AD1176">
            <v>-0.42205999132796268</v>
          </cell>
          <cell r="AE1176">
            <v>-1.862059991327963</v>
          </cell>
        </row>
        <row r="1177">
          <cell r="P1177">
            <v>11.7</v>
          </cell>
          <cell r="AA1177">
            <v>76.21842871852995</v>
          </cell>
          <cell r="AC1177">
            <v>4.8979400086720375</v>
          </cell>
          <cell r="AD1177">
            <v>-0.43205999132796258</v>
          </cell>
          <cell r="AE1177">
            <v>-1.8820599913279628</v>
          </cell>
        </row>
        <row r="1178">
          <cell r="P1178">
            <v>11.71</v>
          </cell>
          <cell r="AA1178">
            <v>79.810492598755815</v>
          </cell>
          <cell r="AC1178">
            <v>4.8979400086720375</v>
          </cell>
          <cell r="AD1178">
            <v>-0.44205999132796409</v>
          </cell>
          <cell r="AE1178">
            <v>-1.9020599913279659</v>
          </cell>
        </row>
        <row r="1179">
          <cell r="P1179">
            <v>11.72</v>
          </cell>
          <cell r="AA1179">
            <v>83.571845234162225</v>
          </cell>
          <cell r="AC1179">
            <v>4.8979400086720375</v>
          </cell>
          <cell r="AD1179">
            <v>-0.45205999132796409</v>
          </cell>
          <cell r="AE1179">
            <v>-1.9220599913279657</v>
          </cell>
        </row>
        <row r="1180">
          <cell r="P1180">
            <v>11.73</v>
          </cell>
          <cell r="AA1180">
            <v>87.510464957982748</v>
          </cell>
          <cell r="AC1180">
            <v>4.8979400086720375</v>
          </cell>
          <cell r="AD1180">
            <v>-0.46205999132796399</v>
          </cell>
          <cell r="AE1180">
            <v>-1.9420599913279657</v>
          </cell>
        </row>
        <row r="1181">
          <cell r="P1181">
            <v>11.74</v>
          </cell>
          <cell r="AA1181">
            <v>91.634706110710894</v>
          </cell>
          <cell r="AC1181">
            <v>4.8979400086720375</v>
          </cell>
          <cell r="AD1181">
            <v>-0.47205999132796234</v>
          </cell>
          <cell r="AE1181">
            <v>-1.9620599913279622</v>
          </cell>
        </row>
        <row r="1182">
          <cell r="P1182">
            <v>11.75</v>
          </cell>
          <cell r="AA1182">
            <v>95.953316760779586</v>
          </cell>
          <cell r="AC1182">
            <v>4.8979400086720375</v>
          </cell>
          <cell r="AD1182">
            <v>-0.48205999132796234</v>
          </cell>
          <cell r="AE1182">
            <v>-1.9820599913279622</v>
          </cell>
        </row>
        <row r="1183">
          <cell r="P1183">
            <v>11.76</v>
          </cell>
          <cell r="AA1183">
            <v>100.47545726038319</v>
          </cell>
          <cell r="AC1183">
            <v>4.8979400086720375</v>
          </cell>
          <cell r="AD1183">
            <v>-0.49205999132796241</v>
          </cell>
          <cell r="AE1183">
            <v>-2.0020599913279624</v>
          </cell>
        </row>
        <row r="1184">
          <cell r="P1184">
            <v>11.77</v>
          </cell>
          <cell r="AA1184">
            <v>105.21071967581523</v>
          </cell>
          <cell r="AC1184">
            <v>4.8979400086720375</v>
          </cell>
          <cell r="AD1184">
            <v>-0.50205999132796231</v>
          </cell>
          <cell r="AE1184">
            <v>-2.022059991327962</v>
          </cell>
        </row>
        <row r="1185">
          <cell r="P1185">
            <v>11.78</v>
          </cell>
          <cell r="AA1185">
            <v>110.16914813352658</v>
          </cell>
          <cell r="AC1185">
            <v>4.8979400086720375</v>
          </cell>
          <cell r="AD1185">
            <v>-0.51205999132796221</v>
          </cell>
          <cell r="AE1185">
            <v>-2.042059991327962</v>
          </cell>
        </row>
        <row r="1186">
          <cell r="P1186">
            <v>11.79</v>
          </cell>
          <cell r="AA1186">
            <v>115.36126012506412</v>
          </cell>
          <cell r="AC1186">
            <v>4.8979400086720375</v>
          </cell>
          <cell r="AD1186">
            <v>-0.52205999132796221</v>
          </cell>
          <cell r="AE1186">
            <v>-2.062059991327962</v>
          </cell>
        </row>
        <row r="1187">
          <cell r="P1187">
            <v>11.8</v>
          </cell>
          <cell r="AA1187">
            <v>120.79806881608137</v>
          </cell>
          <cell r="AC1187">
            <v>4.8979400086720375</v>
          </cell>
          <cell r="AD1187">
            <v>-0.53205999132796378</v>
          </cell>
          <cell r="AE1187">
            <v>-2.0820599913279652</v>
          </cell>
        </row>
        <row r="1188">
          <cell r="P1188">
            <v>11.81</v>
          </cell>
          <cell r="AA1188">
            <v>126.49110640673588</v>
          </cell>
          <cell r="AC1188">
            <v>4.8979400086720375</v>
          </cell>
          <cell r="AD1188">
            <v>-0.54205999132796368</v>
          </cell>
          <cell r="AE1188">
            <v>-2.1020599913279647</v>
          </cell>
        </row>
        <row r="1189">
          <cell r="P1189">
            <v>11.82</v>
          </cell>
          <cell r="AA1189">
            <v>132.45244859303719</v>
          </cell>
          <cell r="AC1189">
            <v>4.8979400086720375</v>
          </cell>
          <cell r="AD1189">
            <v>-0.55205999132796368</v>
          </cell>
          <cell r="AE1189">
            <v>-2.1220599913279647</v>
          </cell>
        </row>
        <row r="1190">
          <cell r="P1190">
            <v>11.83</v>
          </cell>
          <cell r="AA1190">
            <v>138.6947401810134</v>
          </cell>
          <cell r="AC1190">
            <v>4.8979400086720375</v>
          </cell>
          <cell r="AD1190">
            <v>-0.56205999132796358</v>
          </cell>
          <cell r="AE1190">
            <v>-2.1420599913279648</v>
          </cell>
        </row>
        <row r="1191">
          <cell r="P1191">
            <v>11.84</v>
          </cell>
          <cell r="AA1191">
            <v>145.23122190804031</v>
          </cell>
          <cell r="AC1191">
            <v>4.8979400086720375</v>
          </cell>
          <cell r="AD1191">
            <v>-0.57205999132796204</v>
          </cell>
          <cell r="AE1191">
            <v>-2.1620599913279617</v>
          </cell>
        </row>
        <row r="1192">
          <cell r="P1192">
            <v>11.85</v>
          </cell>
          <cell r="AA1192">
            <v>152.07575852822424</v>
          </cell>
          <cell r="AC1192">
            <v>4.8979400086720375</v>
          </cell>
          <cell r="AD1192">
            <v>-0.58205999132796205</v>
          </cell>
          <cell r="AE1192">
            <v>-2.1820599913279617</v>
          </cell>
        </row>
        <row r="1193">
          <cell r="P1193">
            <v>11.86</v>
          </cell>
          <cell r="AA1193">
            <v>159.24286822139857</v>
          </cell>
          <cell r="AC1193">
            <v>4.8979400086720375</v>
          </cell>
          <cell r="AD1193">
            <v>-0.59205999132796194</v>
          </cell>
          <cell r="AE1193">
            <v>-2.2020599913279613</v>
          </cell>
        </row>
        <row r="1194">
          <cell r="P1194">
            <v>11.87</v>
          </cell>
          <cell r="AA1194">
            <v>166.74775338813376</v>
          </cell>
          <cell r="AC1194">
            <v>4.8979400086720375</v>
          </cell>
          <cell r="AD1194">
            <v>-0.60205999132796184</v>
          </cell>
          <cell r="AE1194">
            <v>-2.2220599913279613</v>
          </cell>
        </row>
        <row r="1195">
          <cell r="P1195">
            <v>11.88</v>
          </cell>
          <cell r="AA1195">
            <v>174.60633289606713</v>
          </cell>
          <cell r="AC1195">
            <v>4.8979400086720375</v>
          </cell>
          <cell r="AD1195">
            <v>-0.61205999132796329</v>
          </cell>
          <cell r="AE1195">
            <v>-2.2420599913279644</v>
          </cell>
        </row>
        <row r="1196">
          <cell r="P1196">
            <v>11.89</v>
          </cell>
          <cell r="AA1196">
            <v>182.8352758459508</v>
          </cell>
          <cell r="AC1196">
            <v>4.8979400086720375</v>
          </cell>
          <cell r="AD1196">
            <v>-0.6220599913279633</v>
          </cell>
          <cell r="AE1196">
            <v>-2.2620599913279644</v>
          </cell>
        </row>
        <row r="1197">
          <cell r="P1197">
            <v>11.9</v>
          </cell>
          <cell r="AA1197">
            <v>191.45203692905611</v>
          </cell>
          <cell r="AC1197">
            <v>4.8979400086720375</v>
          </cell>
          <cell r="AD1197">
            <v>-0.63205999132796331</v>
          </cell>
          <cell r="AE1197">
            <v>-2.282059991327964</v>
          </cell>
        </row>
        <row r="1198">
          <cell r="P1198">
            <v>11.91</v>
          </cell>
          <cell r="AA1198">
            <v>200.47489345090975</v>
          </cell>
          <cell r="AC1198">
            <v>4.8979400086720375</v>
          </cell>
          <cell r="AD1198">
            <v>-0.64205999132796332</v>
          </cell>
          <cell r="AE1198">
            <v>-2.302059991327964</v>
          </cell>
        </row>
        <row r="1199">
          <cell r="P1199">
            <v>11.92</v>
          </cell>
          <cell r="AA1199">
            <v>209.92298409990988</v>
          </cell>
          <cell r="AC1199">
            <v>4.8979400086720375</v>
          </cell>
          <cell r="AD1199">
            <v>-0.65205999132796333</v>
          </cell>
          <cell r="AE1199">
            <v>-2.322059991327964</v>
          </cell>
        </row>
        <row r="1200">
          <cell r="P1200">
            <v>11.93</v>
          </cell>
          <cell r="AA1200">
            <v>219.81634954305053</v>
          </cell>
          <cell r="AC1200">
            <v>4.8979400086720375</v>
          </cell>
          <cell r="AD1200">
            <v>-0.66205999132796312</v>
          </cell>
          <cell r="AE1200">
            <v>-2.3420599913279636</v>
          </cell>
        </row>
        <row r="1201">
          <cell r="P1201">
            <v>11.94</v>
          </cell>
          <cell r="AA1201">
            <v>230.17597493486352</v>
          </cell>
          <cell r="AC1201">
            <v>4.8979400086720375</v>
          </cell>
          <cell r="AD1201">
            <v>-0.67205999132796312</v>
          </cell>
          <cell r="AE1201">
            <v>-2.3620599913279636</v>
          </cell>
        </row>
        <row r="1202">
          <cell r="P1202">
            <v>11.95</v>
          </cell>
          <cell r="AA1202">
            <v>241.02383442974212</v>
          </cell>
          <cell r="AC1202">
            <v>4.8979400086720375</v>
          </cell>
          <cell r="AD1202">
            <v>-0.68205999132796147</v>
          </cell>
          <cell r="AE1202">
            <v>-2.3820599913279605</v>
          </cell>
        </row>
        <row r="1203">
          <cell r="P1203">
            <v>11.96</v>
          </cell>
          <cell r="AA1203">
            <v>252.38293779207805</v>
          </cell>
          <cell r="AC1203">
            <v>4.8979400086720375</v>
          </cell>
          <cell r="AD1203">
            <v>-0.69205999132796303</v>
          </cell>
          <cell r="AE1203">
            <v>-2.4020599913279637</v>
          </cell>
        </row>
        <row r="1204">
          <cell r="P1204">
            <v>11.97</v>
          </cell>
          <cell r="AA1204">
            <v>264.27737920303917</v>
          </cell>
          <cell r="AC1204">
            <v>4.8979400086720375</v>
          </cell>
          <cell r="AD1204">
            <v>-0.70205999132796304</v>
          </cell>
          <cell r="AE1204">
            <v>-2.4220599913279637</v>
          </cell>
        </row>
        <row r="1205">
          <cell r="P1205">
            <v>11.98</v>
          </cell>
          <cell r="AA1205">
            <v>276.73238836757525</v>
          </cell>
          <cell r="AC1205">
            <v>4.8979400086720375</v>
          </cell>
          <cell r="AD1205">
            <v>-0.71205999132796294</v>
          </cell>
          <cell r="AE1205">
            <v>-2.4420599913279633</v>
          </cell>
        </row>
        <row r="1206">
          <cell r="P1206">
            <v>11.99</v>
          </cell>
          <cell r="AA1206">
            <v>289.77438402999672</v>
          </cell>
          <cell r="AC1206">
            <v>4.8979400086720375</v>
          </cell>
          <cell r="AD1206">
            <v>-0.72205999132796295</v>
          </cell>
          <cell r="AE1206">
            <v>-2.4620599913279633</v>
          </cell>
        </row>
        <row r="1207">
          <cell r="P1207">
            <v>12</v>
          </cell>
          <cell r="AA1207">
            <v>303.43103001167265</v>
          </cell>
          <cell r="AC1207">
            <v>4.8979400086720375</v>
          </cell>
          <cell r="AD1207">
            <v>-0.73205999132796185</v>
          </cell>
          <cell r="AE1207">
            <v>-2.4820599913279611</v>
          </cell>
        </row>
        <row r="1208">
          <cell r="P1208">
            <v>12.01</v>
          </cell>
          <cell r="AA1208">
            <v>317.73129388971324</v>
          </cell>
          <cell r="AC1208">
            <v>4.8979400086720375</v>
          </cell>
          <cell r="AD1208">
            <v>-0.74205999132796285</v>
          </cell>
          <cell r="AE1208">
            <v>-2.5020599913279633</v>
          </cell>
        </row>
        <row r="1209">
          <cell r="P1209">
            <v>12.02</v>
          </cell>
          <cell r="AA1209">
            <v>332.70550844106901</v>
          </cell>
          <cell r="AC1209">
            <v>4.8979400086720375</v>
          </cell>
          <cell r="AD1209">
            <v>-0.75205999132796286</v>
          </cell>
          <cell r="AE1209">
            <v>-2.5220599913279633</v>
          </cell>
        </row>
        <row r="1210">
          <cell r="P1210">
            <v>12.03</v>
          </cell>
          <cell r="AA1210">
            <v>348.38543598243285</v>
          </cell>
          <cell r="AC1210">
            <v>4.8979400086720375</v>
          </cell>
          <cell r="AD1210">
            <v>-0.76205999132796276</v>
          </cell>
          <cell r="AE1210">
            <v>-2.5420599913279633</v>
          </cell>
        </row>
        <row r="1211">
          <cell r="P1211">
            <v>12.04</v>
          </cell>
          <cell r="AA1211">
            <v>364.80433574236446</v>
          </cell>
          <cell r="AC1211">
            <v>4.8979400086720375</v>
          </cell>
          <cell r="AD1211">
            <v>-0.77205999132796277</v>
          </cell>
          <cell r="AE1211">
            <v>-2.5620599913279629</v>
          </cell>
        </row>
        <row r="1212">
          <cell r="P1212">
            <v>12.05</v>
          </cell>
          <cell r="AA1212">
            <v>381.99703440857752</v>
          </cell>
          <cell r="AC1212">
            <v>4.8979400086720375</v>
          </cell>
          <cell r="AD1212">
            <v>-0.78205999132796422</v>
          </cell>
          <cell r="AE1212">
            <v>-2.582059991327966</v>
          </cell>
        </row>
        <row r="1213">
          <cell r="P1213">
            <v>12.06</v>
          </cell>
          <cell r="AA1213">
            <v>400.00000000000045</v>
          </cell>
          <cell r="AC1213">
            <v>4.8979400086720375</v>
          </cell>
          <cell r="AD1213">
            <v>-0.79205999132796256</v>
          </cell>
          <cell r="AE1213">
            <v>-2.602059991327963</v>
          </cell>
        </row>
        <row r="1214">
          <cell r="P1214">
            <v>12.07</v>
          </cell>
          <cell r="AA1214">
            <v>418.85141922036013</v>
          </cell>
          <cell r="AC1214">
            <v>4.8979400086720375</v>
          </cell>
          <cell r="AD1214">
            <v>-0.80205999132796257</v>
          </cell>
          <cell r="AE1214">
            <v>-2.6220599913279625</v>
          </cell>
        </row>
        <row r="1215">
          <cell r="P1215">
            <v>12.08</v>
          </cell>
          <cell r="AA1215">
            <v>438.59127845727426</v>
          </cell>
          <cell r="AC1215">
            <v>4.8979400086720375</v>
          </cell>
          <cell r="AD1215">
            <v>-0.81205999132796258</v>
          </cell>
          <cell r="AE1215">
            <v>-2.6420599913279625</v>
          </cell>
        </row>
        <row r="1216">
          <cell r="P1216">
            <v>12.09</v>
          </cell>
          <cell r="AA1216">
            <v>459.26144859875342</v>
          </cell>
          <cell r="AC1216">
            <v>4.8979400086720375</v>
          </cell>
          <cell r="AD1216">
            <v>-0.82205999132796259</v>
          </cell>
          <cell r="AE1216">
            <v>-2.6620599913279626</v>
          </cell>
        </row>
        <row r="1217">
          <cell r="P1217">
            <v>12.1</v>
          </cell>
          <cell r="AA1217">
            <v>480.90577384696519</v>
          </cell>
          <cell r="AC1217">
            <v>4.8979400086720375</v>
          </cell>
          <cell r="AD1217">
            <v>-0.83205999132796238</v>
          </cell>
          <cell r="AE1217">
            <v>-2.6820599913279626</v>
          </cell>
        </row>
        <row r="1218">
          <cell r="P1218">
            <v>12.11</v>
          </cell>
          <cell r="AA1218">
            <v>503.57016471766696</v>
          </cell>
          <cell r="AC1218">
            <v>4.8979400086720375</v>
          </cell>
          <cell r="AD1218">
            <v>-0.84205999132796239</v>
          </cell>
          <cell r="AE1218">
            <v>-2.7020599913279626</v>
          </cell>
        </row>
        <row r="1219">
          <cell r="P1219">
            <v>12.12</v>
          </cell>
          <cell r="AA1219">
            <v>527.30269542256269</v>
          </cell>
          <cell r="AC1219">
            <v>4.8979400086720375</v>
          </cell>
          <cell r="AD1219">
            <v>-0.8520599913279624</v>
          </cell>
          <cell r="AE1219">
            <v>-2.7220599913279622</v>
          </cell>
        </row>
        <row r="1220">
          <cell r="P1220">
            <v>12.13</v>
          </cell>
          <cell r="AA1220">
            <v>552.1537058411576</v>
          </cell>
          <cell r="AC1220">
            <v>4.8979400086720375</v>
          </cell>
          <cell r="AD1220">
            <v>-0.86205999132796385</v>
          </cell>
          <cell r="AE1220">
            <v>-2.7420599913279653</v>
          </cell>
        </row>
        <row r="1221">
          <cell r="P1221">
            <v>12.14</v>
          </cell>
          <cell r="AA1221">
            <v>578.17590829837491</v>
          </cell>
          <cell r="AC1221">
            <v>4.8979400086720375</v>
          </cell>
          <cell r="AD1221">
            <v>-0.87205999132796386</v>
          </cell>
          <cell r="AE1221">
            <v>-2.7620599913279653</v>
          </cell>
        </row>
        <row r="1222">
          <cell r="P1222">
            <v>12.15</v>
          </cell>
          <cell r="AA1222">
            <v>605.42449937448725</v>
          </cell>
          <cell r="AC1222">
            <v>4.8979400086720375</v>
          </cell>
          <cell r="AD1222">
            <v>-0.88205999132796387</v>
          </cell>
          <cell r="AE1222">
            <v>-2.7820599913279653</v>
          </cell>
        </row>
        <row r="1223">
          <cell r="P1223">
            <v>12.16</v>
          </cell>
          <cell r="AA1223">
            <v>633.95727698444909</v>
          </cell>
          <cell r="AC1223">
            <v>4.8979400086720375</v>
          </cell>
          <cell r="AD1223">
            <v>-0.89205999132796365</v>
          </cell>
          <cell r="AE1223">
            <v>-2.8020599913279649</v>
          </cell>
        </row>
        <row r="1224">
          <cell r="P1224">
            <v>12.17</v>
          </cell>
          <cell r="AA1224">
            <v>663.83476297502364</v>
          </cell>
          <cell r="AC1224">
            <v>4.8979400086720375</v>
          </cell>
          <cell r="AD1224">
            <v>-0.90205999132796222</v>
          </cell>
          <cell r="AE1224">
            <v>-2.8220599913279618</v>
          </cell>
        </row>
        <row r="1225">
          <cell r="P1225">
            <v>12.18</v>
          </cell>
          <cell r="AA1225">
            <v>695.12033149974934</v>
          </cell>
          <cell r="AC1225">
            <v>4.8979400086720375</v>
          </cell>
          <cell r="AD1225">
            <v>-0.91205999132796212</v>
          </cell>
          <cell r="AE1225">
            <v>-2.8420599913279618</v>
          </cell>
        </row>
        <row r="1226">
          <cell r="P1226">
            <v>12.19</v>
          </cell>
          <cell r="AA1226">
            <v>727.8803434439925</v>
          </cell>
          <cell r="AC1226">
            <v>4.8979400086720375</v>
          </cell>
          <cell r="AD1226">
            <v>-0.92205999132796213</v>
          </cell>
          <cell r="AE1226">
            <v>-2.8620599913279618</v>
          </cell>
        </row>
        <row r="1227">
          <cell r="P1227">
            <v>12.2</v>
          </cell>
          <cell r="AA1227">
            <v>762.18428718529765</v>
          </cell>
          <cell r="AC1227">
            <v>4.8979400086720375</v>
          </cell>
          <cell r="AD1227">
            <v>-0.93205999132796202</v>
          </cell>
          <cell r="AE1227">
            <v>-2.8820599913279619</v>
          </cell>
        </row>
        <row r="1228">
          <cell r="P1228">
            <v>12.21</v>
          </cell>
          <cell r="AA1228">
            <v>798.10492598755616</v>
          </cell>
          <cell r="AC1228">
            <v>4.8979400086720375</v>
          </cell>
          <cell r="AD1228">
            <v>-0.94205999132796359</v>
          </cell>
          <cell r="AE1228">
            <v>-2.9020599913279645</v>
          </cell>
        </row>
        <row r="1229">
          <cell r="P1229">
            <v>12.22</v>
          </cell>
          <cell r="AA1229">
            <v>835.71845234162015</v>
          </cell>
          <cell r="AC1229">
            <v>4.8979400086720375</v>
          </cell>
          <cell r="AD1229">
            <v>-0.9520599913279636</v>
          </cell>
          <cell r="AE1229">
            <v>-2.9220599913279646</v>
          </cell>
        </row>
        <row r="1230">
          <cell r="P1230">
            <v>12.23</v>
          </cell>
          <cell r="AA1230">
            <v>875.10464957982538</v>
          </cell>
          <cell r="AC1230">
            <v>4.8979400086720375</v>
          </cell>
          <cell r="AD1230">
            <v>-0.96205999132796349</v>
          </cell>
          <cell r="AE1230">
            <v>-2.9420599913279646</v>
          </cell>
        </row>
        <row r="1231">
          <cell r="P1231">
            <v>12.24</v>
          </cell>
          <cell r="AA1231">
            <v>916.3470611071134</v>
          </cell>
          <cell r="AC1231">
            <v>4.8979400086720375</v>
          </cell>
          <cell r="AD1231">
            <v>-0.97205999132796339</v>
          </cell>
          <cell r="AE1231">
            <v>-2.9620599913279642</v>
          </cell>
        </row>
        <row r="1232">
          <cell r="P1232">
            <v>12.25</v>
          </cell>
          <cell r="AA1232">
            <v>959.53316760780035</v>
          </cell>
          <cell r="AC1232">
            <v>4.8979400086720375</v>
          </cell>
          <cell r="AD1232">
            <v>-0.98205999132796329</v>
          </cell>
          <cell r="AE1232">
            <v>-2.9820599913279642</v>
          </cell>
        </row>
        <row r="1233">
          <cell r="P1233">
            <v>12.26</v>
          </cell>
          <cell r="AA1233">
            <v>1004.7545726038366</v>
          </cell>
          <cell r="AC1233">
            <v>4.8979400086720375</v>
          </cell>
          <cell r="AD1233">
            <v>-0.99205999132796341</v>
          </cell>
          <cell r="AE1233">
            <v>-3.0020599913279642</v>
          </cell>
        </row>
        <row r="1234">
          <cell r="P1234">
            <v>12.27</v>
          </cell>
          <cell r="AA1234">
            <v>1052.1071967581497</v>
          </cell>
          <cell r="AC1234">
            <v>4.8979400086720375</v>
          </cell>
          <cell r="AD1234">
            <v>-1.0020599913279618</v>
          </cell>
          <cell r="AE1234">
            <v>-3.0220599913279611</v>
          </cell>
        </row>
        <row r="1235">
          <cell r="P1235">
            <v>12.28</v>
          </cell>
          <cell r="AA1235">
            <v>1101.6914813352635</v>
          </cell>
          <cell r="AC1235">
            <v>4.8979400086720375</v>
          </cell>
          <cell r="AD1235">
            <v>-1.0120599913279618</v>
          </cell>
          <cell r="AE1235">
            <v>-3.0420599913279611</v>
          </cell>
        </row>
        <row r="1236">
          <cell r="P1236">
            <v>12.29</v>
          </cell>
          <cell r="AA1236">
            <v>1153.6126012506386</v>
          </cell>
          <cell r="AC1236">
            <v>4.8979400086720375</v>
          </cell>
          <cell r="AD1236">
            <v>-1.0220599913279618</v>
          </cell>
          <cell r="AE1236">
            <v>-3.0620599913279611</v>
          </cell>
        </row>
        <row r="1237">
          <cell r="P1237">
            <v>12.3</v>
          </cell>
          <cell r="AA1237">
            <v>1207.980688160811</v>
          </cell>
          <cell r="AC1237">
            <v>4.8979400086720375</v>
          </cell>
          <cell r="AD1237">
            <v>-1.0320599913279633</v>
          </cell>
          <cell r="AE1237">
            <v>-3.0820599913279638</v>
          </cell>
        </row>
        <row r="1238">
          <cell r="P1238">
            <v>12.31</v>
          </cell>
          <cell r="AA1238">
            <v>1264.9110640673559</v>
          </cell>
          <cell r="AC1238">
            <v>4.8979400086720375</v>
          </cell>
          <cell r="AD1238">
            <v>-1.0420599913279631</v>
          </cell>
          <cell r="AE1238">
            <v>-3.1020599913279638</v>
          </cell>
        </row>
        <row r="1239">
          <cell r="P1239">
            <v>12.32</v>
          </cell>
          <cell r="AA1239">
            <v>1324.5244859303687</v>
          </cell>
          <cell r="AC1239">
            <v>4.8979400086720375</v>
          </cell>
          <cell r="AD1239">
            <v>-1.0520599913279631</v>
          </cell>
          <cell r="AE1239">
            <v>-3.1220599913279639</v>
          </cell>
        </row>
        <row r="1240">
          <cell r="P1240">
            <v>12.33</v>
          </cell>
          <cell r="AA1240">
            <v>1386.9474018101309</v>
          </cell>
          <cell r="AC1240">
            <v>4.8979400086720375</v>
          </cell>
          <cell r="AD1240">
            <v>-1.0620599913279631</v>
          </cell>
          <cell r="AE1240">
            <v>-3.1420599913279639</v>
          </cell>
        </row>
        <row r="1241">
          <cell r="P1241">
            <v>12.34</v>
          </cell>
          <cell r="AA1241">
            <v>1452.3122190804092</v>
          </cell>
          <cell r="AC1241">
            <v>4.8979400086720375</v>
          </cell>
          <cell r="AD1241">
            <v>-1.0720599913279629</v>
          </cell>
          <cell r="AE1241">
            <v>-3.1620599913279634</v>
          </cell>
        </row>
        <row r="1242">
          <cell r="P1242">
            <v>12.35</v>
          </cell>
          <cell r="AA1242">
            <v>1520.7575852822486</v>
          </cell>
          <cell r="AC1242">
            <v>4.8979400086720375</v>
          </cell>
          <cell r="AD1242">
            <v>-1.0820599913279629</v>
          </cell>
          <cell r="AE1242">
            <v>-3.1820599913279635</v>
          </cell>
        </row>
        <row r="1243">
          <cell r="P1243">
            <v>12.36</v>
          </cell>
          <cell r="AA1243">
            <v>1592.4286822139927</v>
          </cell>
          <cell r="AC1243">
            <v>4.8979400086720375</v>
          </cell>
          <cell r="AD1243">
            <v>-1.0920599913279629</v>
          </cell>
          <cell r="AE1243">
            <v>-3.2020599913279635</v>
          </cell>
        </row>
        <row r="1244">
          <cell r="P1244">
            <v>12.37</v>
          </cell>
          <cell r="AA1244">
            <v>1667.4775338813449</v>
          </cell>
          <cell r="AC1244">
            <v>4.8979400086720375</v>
          </cell>
          <cell r="AD1244">
            <v>-1.102059991327963</v>
          </cell>
          <cell r="AE1244">
            <v>-3.2220599913279631</v>
          </cell>
        </row>
        <row r="1245">
          <cell r="P1245">
            <v>12.38</v>
          </cell>
          <cell r="AA1245">
            <v>1746.0633289606797</v>
          </cell>
          <cell r="AC1245">
            <v>4.8979400086720375</v>
          </cell>
          <cell r="AD1245">
            <v>-1.1120599913279643</v>
          </cell>
          <cell r="AE1245">
            <v>-3.2420599913279662</v>
          </cell>
        </row>
        <row r="1246">
          <cell r="P1246">
            <v>12.39</v>
          </cell>
          <cell r="AA1246">
            <v>1828.3527584595033</v>
          </cell>
          <cell r="AC1246">
            <v>4.8979400086720375</v>
          </cell>
          <cell r="AD1246">
            <v>-1.1220599913279627</v>
          </cell>
          <cell r="AE1246">
            <v>-3.2620599913279631</v>
          </cell>
        </row>
        <row r="1247">
          <cell r="P1247">
            <v>12.4</v>
          </cell>
          <cell r="AA1247">
            <v>1914.5203692905566</v>
          </cell>
          <cell r="AC1247">
            <v>4.8979400086720375</v>
          </cell>
          <cell r="AD1247">
            <v>-1.1320599913279628</v>
          </cell>
          <cell r="AE1247">
            <v>-3.2820599913279631</v>
          </cell>
        </row>
        <row r="1248">
          <cell r="P1248">
            <v>12.41</v>
          </cell>
          <cell r="AA1248">
            <v>2004.7489345090919</v>
          </cell>
          <cell r="AC1248">
            <v>4.8979400086720375</v>
          </cell>
          <cell r="AD1248">
            <v>-1.1420599913279628</v>
          </cell>
          <cell r="AE1248">
            <v>-3.3020599913279631</v>
          </cell>
        </row>
        <row r="1249">
          <cell r="P1249">
            <v>12.42</v>
          </cell>
          <cell r="AA1249">
            <v>2099.2298409990935</v>
          </cell>
          <cell r="AC1249">
            <v>4.8979400086720375</v>
          </cell>
          <cell r="AD1249">
            <v>-1.1520599913279628</v>
          </cell>
          <cell r="AE1249">
            <v>-3.3220599913279631</v>
          </cell>
        </row>
        <row r="1250">
          <cell r="P1250">
            <v>12.43</v>
          </cell>
          <cell r="AA1250">
            <v>2198.1634954305009</v>
          </cell>
          <cell r="AC1250">
            <v>4.8979400086720375</v>
          </cell>
          <cell r="AD1250">
            <v>-1.1620599913279626</v>
          </cell>
          <cell r="AE1250">
            <v>-3.3420599913279627</v>
          </cell>
        </row>
        <row r="1251">
          <cell r="P1251">
            <v>12.44</v>
          </cell>
          <cell r="AA1251">
            <v>2301.7597493486301</v>
          </cell>
          <cell r="AC1251">
            <v>4.8979400086720375</v>
          </cell>
          <cell r="AD1251">
            <v>-1.1720599913279626</v>
          </cell>
          <cell r="AE1251">
            <v>-3.3620599913279627</v>
          </cell>
        </row>
        <row r="1252">
          <cell r="P1252">
            <v>12.45</v>
          </cell>
          <cell r="AA1252">
            <v>2410.2383442974328</v>
          </cell>
          <cell r="AC1252">
            <v>4.8979400086720375</v>
          </cell>
          <cell r="AD1252">
            <v>-1.1820599913279626</v>
          </cell>
          <cell r="AE1252">
            <v>-3.3820599913279628</v>
          </cell>
        </row>
        <row r="1253">
          <cell r="P1253">
            <v>12.46</v>
          </cell>
          <cell r="AA1253">
            <v>2523.8293779207916</v>
          </cell>
          <cell r="AC1253">
            <v>4.8979400086720375</v>
          </cell>
          <cell r="AD1253">
            <v>-1.1920599913279641</v>
          </cell>
          <cell r="AE1253">
            <v>-3.4020599913279654</v>
          </cell>
        </row>
        <row r="1254">
          <cell r="P1254">
            <v>12.47</v>
          </cell>
          <cell r="AA1254">
            <v>2642.7737920304035</v>
          </cell>
          <cell r="AC1254">
            <v>4.8979400086720375</v>
          </cell>
          <cell r="AD1254">
            <v>-1.2020599913279639</v>
          </cell>
          <cell r="AE1254">
            <v>-3.4220599913279655</v>
          </cell>
        </row>
        <row r="1255">
          <cell r="P1255">
            <v>12.48</v>
          </cell>
          <cell r="AA1255">
            <v>2767.323883675766</v>
          </cell>
          <cell r="AC1255">
            <v>4.8979400086720375</v>
          </cell>
          <cell r="AD1255">
            <v>-1.2120599913279639</v>
          </cell>
          <cell r="AE1255">
            <v>-3.4420599913279655</v>
          </cell>
        </row>
        <row r="1256">
          <cell r="P1256">
            <v>12.49</v>
          </cell>
          <cell r="AA1256">
            <v>2897.7438402999605</v>
          </cell>
          <cell r="AC1256">
            <v>4.8979400086720375</v>
          </cell>
          <cell r="AD1256">
            <v>-1.2220599913279624</v>
          </cell>
          <cell r="AE1256">
            <v>-3.4620599913279624</v>
          </cell>
        </row>
        <row r="1257">
          <cell r="P1257">
            <v>12.5</v>
          </cell>
          <cell r="AA1257">
            <v>3034.3103001167347</v>
          </cell>
          <cell r="AC1257">
            <v>4.8979400086720375</v>
          </cell>
          <cell r="AD1257">
            <v>-1.2320599913279624</v>
          </cell>
          <cell r="AE1257">
            <v>-3.4820599913279624</v>
          </cell>
        </row>
        <row r="1258">
          <cell r="P1258">
            <v>12.51</v>
          </cell>
          <cell r="AA1258">
            <v>3177.3129388971247</v>
          </cell>
          <cell r="AC1258">
            <v>4.8979400086720375</v>
          </cell>
          <cell r="AD1258">
            <v>-1.2420599913279624</v>
          </cell>
          <cell r="AE1258">
            <v>-3.5020599913279624</v>
          </cell>
        </row>
        <row r="1259">
          <cell r="P1259">
            <v>12.52</v>
          </cell>
          <cell r="AA1259">
            <v>3327.0550844106833</v>
          </cell>
          <cell r="AC1259">
            <v>4.8979400086720375</v>
          </cell>
          <cell r="AD1259">
            <v>-1.2520599913279624</v>
          </cell>
          <cell r="AE1259">
            <v>-3.5220599913279624</v>
          </cell>
        </row>
        <row r="1260">
          <cell r="P1260">
            <v>12.53</v>
          </cell>
          <cell r="AA1260">
            <v>3483.85435982432</v>
          </cell>
          <cell r="AC1260">
            <v>4.8979400086720375</v>
          </cell>
          <cell r="AD1260">
            <v>-1.2620599913279622</v>
          </cell>
          <cell r="AE1260">
            <v>-3.542059991327962</v>
          </cell>
        </row>
        <row r="1261">
          <cell r="P1261">
            <v>12.54</v>
          </cell>
          <cell r="AA1261">
            <v>3648.0433574236358</v>
          </cell>
          <cell r="AC1261">
            <v>4.8979400086720375</v>
          </cell>
          <cell r="AD1261">
            <v>-1.2720599913279622</v>
          </cell>
          <cell r="AE1261">
            <v>-3.562059991327962</v>
          </cell>
        </row>
        <row r="1262">
          <cell r="P1262">
            <v>12.55</v>
          </cell>
          <cell r="AA1262">
            <v>3819.970344085767</v>
          </cell>
          <cell r="AC1262">
            <v>4.8979400086720375</v>
          </cell>
          <cell r="AD1262">
            <v>-1.2820599913279638</v>
          </cell>
          <cell r="AE1262">
            <v>-3.5820599913279652</v>
          </cell>
        </row>
        <row r="1263">
          <cell r="P1263">
            <v>12.56</v>
          </cell>
          <cell r="AA1263">
            <v>4000.0000000000227</v>
          </cell>
          <cell r="AC1263">
            <v>4.8979400086720375</v>
          </cell>
          <cell r="AD1263">
            <v>-1.2920599913279636</v>
          </cell>
          <cell r="AE1263">
            <v>-3.6020599913279647</v>
          </cell>
        </row>
        <row r="1264">
          <cell r="P1264">
            <v>12.57</v>
          </cell>
          <cell r="AA1264">
            <v>4188.5141922036219</v>
          </cell>
          <cell r="AC1264">
            <v>4.8979400086720375</v>
          </cell>
          <cell r="AD1264">
            <v>-1.3020599913279636</v>
          </cell>
          <cell r="AE1264">
            <v>-3.6220599913279647</v>
          </cell>
        </row>
        <row r="1265">
          <cell r="P1265">
            <v>12.58</v>
          </cell>
          <cell r="AA1265">
            <v>4385.9127845727635</v>
          </cell>
          <cell r="AC1265">
            <v>4.8979400086720375</v>
          </cell>
          <cell r="AD1265">
            <v>-1.3120599913279636</v>
          </cell>
          <cell r="AE1265">
            <v>-3.6420599913279648</v>
          </cell>
        </row>
        <row r="1266">
          <cell r="P1266">
            <v>12.59</v>
          </cell>
          <cell r="AA1266">
            <v>4592.6144859875549</v>
          </cell>
          <cell r="AC1266">
            <v>4.8979400086720375</v>
          </cell>
          <cell r="AD1266">
            <v>-1.3220599913279636</v>
          </cell>
          <cell r="AE1266">
            <v>-3.6620599913279648</v>
          </cell>
        </row>
        <row r="1267">
          <cell r="P1267">
            <v>12.6</v>
          </cell>
          <cell r="AA1267">
            <v>4809.0577384696417</v>
          </cell>
          <cell r="AC1267">
            <v>4.8979400086720375</v>
          </cell>
          <cell r="AD1267">
            <v>-1.332059991327962</v>
          </cell>
          <cell r="AE1267">
            <v>-3.6820599913279617</v>
          </cell>
        </row>
        <row r="1268">
          <cell r="P1268">
            <v>12.61</v>
          </cell>
          <cell r="AA1268">
            <v>5035.7016471766574</v>
          </cell>
          <cell r="AC1268">
            <v>4.8979400086720375</v>
          </cell>
          <cell r="AD1268">
            <v>-1.3420599913279618</v>
          </cell>
          <cell r="AE1268">
            <v>-3.7020599913279613</v>
          </cell>
        </row>
        <row r="1269">
          <cell r="P1269">
            <v>12.62</v>
          </cell>
          <cell r="AA1269">
            <v>5273.0269542256156</v>
          </cell>
          <cell r="AC1269">
            <v>4.8979400086720375</v>
          </cell>
          <cell r="AD1269">
            <v>-1.3520599913279618</v>
          </cell>
          <cell r="AE1269">
            <v>-3.7220599913279613</v>
          </cell>
        </row>
        <row r="1270">
          <cell r="P1270">
            <v>12.63</v>
          </cell>
          <cell r="AA1270">
            <v>5521.5370584115626</v>
          </cell>
          <cell r="AC1270">
            <v>4.8979400086720375</v>
          </cell>
          <cell r="AD1270">
            <v>-1.3620599913279634</v>
          </cell>
          <cell r="AE1270">
            <v>-3.7420599913279644</v>
          </cell>
        </row>
        <row r="1271">
          <cell r="P1271">
            <v>12.64</v>
          </cell>
          <cell r="AA1271">
            <v>5781.7590829837336</v>
          </cell>
          <cell r="AC1271">
            <v>4.8979400086720375</v>
          </cell>
          <cell r="AD1271">
            <v>-1.3720599913279632</v>
          </cell>
          <cell r="AE1271">
            <v>-3.762059991327964</v>
          </cell>
        </row>
        <row r="1272">
          <cell r="P1272">
            <v>12.65</v>
          </cell>
          <cell r="AA1272">
            <v>6054.2449937448564</v>
          </cell>
          <cell r="AC1272">
            <v>4.8979400086720375</v>
          </cell>
          <cell r="AD1272">
            <v>-1.3820599913279632</v>
          </cell>
          <cell r="AE1272">
            <v>-3.782059991327964</v>
          </cell>
        </row>
        <row r="1273">
          <cell r="P1273">
            <v>12.66</v>
          </cell>
          <cell r="AA1273">
            <v>6339.5727698444771</v>
          </cell>
          <cell r="AC1273">
            <v>4.8979400086720375</v>
          </cell>
          <cell r="AD1273">
            <v>-1.3920599913279632</v>
          </cell>
          <cell r="AE1273">
            <v>-3.802059991327964</v>
          </cell>
        </row>
        <row r="1274">
          <cell r="P1274">
            <v>12.67</v>
          </cell>
          <cell r="AA1274">
            <v>6638.3476297502657</v>
          </cell>
          <cell r="AC1274">
            <v>4.8979400086720375</v>
          </cell>
          <cell r="AD1274">
            <v>-1.4020599913279632</v>
          </cell>
          <cell r="AE1274">
            <v>-3.822059991327964</v>
          </cell>
        </row>
        <row r="1275">
          <cell r="P1275">
            <v>12.68</v>
          </cell>
          <cell r="AA1275">
            <v>6951.2033149975241</v>
          </cell>
          <cell r="AC1275">
            <v>4.8979400086720375</v>
          </cell>
          <cell r="AD1275">
            <v>-1.4120599913279632</v>
          </cell>
          <cell r="AE1275">
            <v>-3.8420599913279636</v>
          </cell>
        </row>
        <row r="1276">
          <cell r="P1276">
            <v>12.69</v>
          </cell>
          <cell r="AA1276">
            <v>7278.8034344399593</v>
          </cell>
          <cell r="AC1276">
            <v>4.8979400086720375</v>
          </cell>
          <cell r="AD1276">
            <v>-1.4220599913279632</v>
          </cell>
          <cell r="AE1276">
            <v>-3.8620599913279641</v>
          </cell>
        </row>
        <row r="1277">
          <cell r="P1277">
            <v>12.7</v>
          </cell>
          <cell r="AA1277">
            <v>7621.8428718529567</v>
          </cell>
          <cell r="AC1277">
            <v>4.8979400086720375</v>
          </cell>
          <cell r="AD1277">
            <v>-1.4320599913279615</v>
          </cell>
          <cell r="AE1277">
            <v>-3.8820599913279605</v>
          </cell>
        </row>
        <row r="1278">
          <cell r="P1278">
            <v>12.71</v>
          </cell>
          <cell r="AA1278">
            <v>7981.0492598755991</v>
          </cell>
          <cell r="AC1278">
            <v>4.8979400086720375</v>
          </cell>
          <cell r="AD1278">
            <v>-1.4420599913279646</v>
          </cell>
          <cell r="AE1278">
            <v>-3.9020599913279668</v>
          </cell>
        </row>
        <row r="1279">
          <cell r="P1279">
            <v>12.72</v>
          </cell>
          <cell r="AA1279">
            <v>8357.184523416181</v>
          </cell>
          <cell r="AC1279">
            <v>4.8979400086720375</v>
          </cell>
          <cell r="AD1279">
            <v>-1.452059991327963</v>
          </cell>
          <cell r="AE1279">
            <v>-3.9220599913279637</v>
          </cell>
        </row>
        <row r="1280">
          <cell r="P1280">
            <v>12.73</v>
          </cell>
          <cell r="AA1280">
            <v>8751.0464957982331</v>
          </cell>
          <cell r="AC1280">
            <v>4.8979400086720375</v>
          </cell>
          <cell r="AD1280">
            <v>-1.462059991327963</v>
          </cell>
          <cell r="AE1280">
            <v>-3.9420599913279637</v>
          </cell>
        </row>
        <row r="1281">
          <cell r="P1281">
            <v>12.74</v>
          </cell>
          <cell r="AA1281">
            <v>9163.4706110711122</v>
          </cell>
          <cell r="AC1281">
            <v>4.8979400086720375</v>
          </cell>
          <cell r="AD1281">
            <v>-1.4720599913279628</v>
          </cell>
          <cell r="AE1281">
            <v>-3.9620599913279633</v>
          </cell>
        </row>
        <row r="1282">
          <cell r="P1282">
            <v>12.75</v>
          </cell>
          <cell r="AA1282">
            <v>9595.3316760779817</v>
          </cell>
          <cell r="AC1282">
            <v>4.8979400086720375</v>
          </cell>
          <cell r="AD1282">
            <v>-1.4820599913279628</v>
          </cell>
          <cell r="AE1282">
            <v>-3.9820599913279633</v>
          </cell>
        </row>
        <row r="1283">
          <cell r="P1283">
            <v>12.76</v>
          </cell>
          <cell r="AA1283">
            <v>10047.545726038337</v>
          </cell>
          <cell r="AC1283">
            <v>4.8979400086720375</v>
          </cell>
          <cell r="AD1283">
            <v>-1.4920599913279629</v>
          </cell>
          <cell r="AE1283">
            <v>-4.0020599913279629</v>
          </cell>
        </row>
        <row r="1284">
          <cell r="P1284">
            <v>12.77</v>
          </cell>
          <cell r="AA1284">
            <v>10521.071967581545</v>
          </cell>
          <cell r="AC1284">
            <v>4.8979400086720375</v>
          </cell>
          <cell r="AD1284">
            <v>-1.5020599913279629</v>
          </cell>
          <cell r="AE1284">
            <v>-4.0220599913279633</v>
          </cell>
        </row>
        <row r="1285">
          <cell r="P1285">
            <v>12.78</v>
          </cell>
          <cell r="AA1285">
            <v>11016.914813352685</v>
          </cell>
          <cell r="AC1285">
            <v>4.8979400086720375</v>
          </cell>
          <cell r="AD1285">
            <v>-1.5120599913279629</v>
          </cell>
          <cell r="AE1285">
            <v>-4.0420599913279629</v>
          </cell>
        </row>
        <row r="1286">
          <cell r="P1286">
            <v>12.79</v>
          </cell>
          <cell r="AA1286">
            <v>11536.126012506438</v>
          </cell>
          <cell r="AC1286">
            <v>4.8979400086720375</v>
          </cell>
          <cell r="AD1286">
            <v>-1.5220599913279627</v>
          </cell>
          <cell r="AE1286">
            <v>-4.0620599913279634</v>
          </cell>
        </row>
        <row r="1287">
          <cell r="P1287">
            <v>12.8</v>
          </cell>
          <cell r="AA1287">
            <v>12079.806881608165</v>
          </cell>
          <cell r="AC1287">
            <v>4.8979400086720375</v>
          </cell>
          <cell r="AD1287">
            <v>-1.5320599913279642</v>
          </cell>
          <cell r="AE1287">
            <v>-4.0820599913279656</v>
          </cell>
        </row>
        <row r="1288">
          <cell r="P1288">
            <v>12.81</v>
          </cell>
          <cell r="AA1288">
            <v>12649.110640673616</v>
          </cell>
          <cell r="AC1288">
            <v>4.8979400086720375</v>
          </cell>
          <cell r="AD1288">
            <v>-1.542059991327964</v>
          </cell>
          <cell r="AE1288">
            <v>-4.1020599913279661</v>
          </cell>
        </row>
        <row r="1289">
          <cell r="P1289">
            <v>12.82</v>
          </cell>
          <cell r="AA1289">
            <v>13245.244859303653</v>
          </cell>
          <cell r="AC1289">
            <v>4.8979400086720375</v>
          </cell>
          <cell r="AD1289">
            <v>-1.5520599913279627</v>
          </cell>
          <cell r="AE1289">
            <v>-4.122059991327963</v>
          </cell>
        </row>
        <row r="1290">
          <cell r="P1290">
            <v>12.83</v>
          </cell>
          <cell r="AA1290">
            <v>13869.474018101278</v>
          </cell>
          <cell r="AC1290">
            <v>4.8979400086720375</v>
          </cell>
          <cell r="AD1290">
            <v>-1.5620599913279627</v>
          </cell>
          <cell r="AE1290">
            <v>-4.1420599913279625</v>
          </cell>
        </row>
        <row r="1291">
          <cell r="P1291">
            <v>12.84</v>
          </cell>
          <cell r="AA1291">
            <v>14523.122190804057</v>
          </cell>
          <cell r="AC1291">
            <v>4.8979400086720375</v>
          </cell>
          <cell r="AD1291">
            <v>-1.5720599913279625</v>
          </cell>
          <cell r="AE1291">
            <v>-4.1620599913279621</v>
          </cell>
        </row>
        <row r="1292">
          <cell r="P1292">
            <v>12.85</v>
          </cell>
          <cell r="AA1292">
            <v>15207.575852822454</v>
          </cell>
          <cell r="AC1292">
            <v>4.8979400086720375</v>
          </cell>
          <cell r="AD1292">
            <v>-1.5820599913279625</v>
          </cell>
          <cell r="AE1292">
            <v>-4.1820599913279626</v>
          </cell>
        </row>
        <row r="1293">
          <cell r="P1293">
            <v>12.86</v>
          </cell>
          <cell r="AA1293">
            <v>15924.286822139893</v>
          </cell>
          <cell r="AC1293">
            <v>4.8979400086720375</v>
          </cell>
          <cell r="AD1293">
            <v>-1.5920599913279625</v>
          </cell>
          <cell r="AE1293">
            <v>-4.2020599913279622</v>
          </cell>
        </row>
        <row r="1294">
          <cell r="P1294">
            <v>12.87</v>
          </cell>
          <cell r="AA1294">
            <v>16674.775338813415</v>
          </cell>
          <cell r="AC1294">
            <v>4.8979400086720375</v>
          </cell>
          <cell r="AD1294">
            <v>-1.6020599913279623</v>
          </cell>
          <cell r="AE1294">
            <v>-4.2220599913279626</v>
          </cell>
        </row>
        <row r="1295">
          <cell r="P1295">
            <v>12.88</v>
          </cell>
          <cell r="AA1295">
            <v>17460.633289606758</v>
          </cell>
          <cell r="AC1295">
            <v>4.8979400086720375</v>
          </cell>
          <cell r="AD1295">
            <v>-1.6120599913279638</v>
          </cell>
          <cell r="AE1295">
            <v>-4.2420599913279657</v>
          </cell>
        </row>
        <row r="1296">
          <cell r="P1296">
            <v>12.89</v>
          </cell>
          <cell r="AA1296">
            <v>18283.527584595118</v>
          </cell>
          <cell r="AC1296">
            <v>4.8979400086720375</v>
          </cell>
          <cell r="AD1296">
            <v>-1.6220599913279639</v>
          </cell>
          <cell r="AE1296">
            <v>-4.2620599913279653</v>
          </cell>
        </row>
        <row r="1297">
          <cell r="P1297">
            <v>12.9</v>
          </cell>
          <cell r="AA1297">
            <v>19145.203692905659</v>
          </cell>
          <cell r="AC1297">
            <v>4.8979400086720375</v>
          </cell>
          <cell r="AD1297">
            <v>-1.6320599913279639</v>
          </cell>
          <cell r="AE1297">
            <v>-4.2820599913279649</v>
          </cell>
        </row>
        <row r="1298">
          <cell r="P1298">
            <v>12.91</v>
          </cell>
          <cell r="AA1298">
            <v>20047.48934509102</v>
          </cell>
          <cell r="AC1298">
            <v>4.8979400086720375</v>
          </cell>
          <cell r="AD1298">
            <v>-1.6420599913279639</v>
          </cell>
          <cell r="AE1298">
            <v>-4.3020599913279653</v>
          </cell>
        </row>
        <row r="1299">
          <cell r="P1299">
            <v>12.92</v>
          </cell>
          <cell r="AA1299">
            <v>20992.298409990875</v>
          </cell>
          <cell r="AC1299">
            <v>4.8979400086720375</v>
          </cell>
          <cell r="AD1299">
            <v>-1.6520599913279621</v>
          </cell>
          <cell r="AE1299">
            <v>-4.3220599913279614</v>
          </cell>
        </row>
        <row r="1300">
          <cell r="P1300">
            <v>12.93</v>
          </cell>
          <cell r="AA1300">
            <v>21981.634954304951</v>
          </cell>
          <cell r="AC1300">
            <v>4.8979400086720375</v>
          </cell>
          <cell r="AD1300">
            <v>-1.6620599913279621</v>
          </cell>
          <cell r="AE1300">
            <v>-4.3420599913279618</v>
          </cell>
        </row>
        <row r="1301">
          <cell r="P1301">
            <v>12.94</v>
          </cell>
          <cell r="AA1301">
            <v>23017.597493486242</v>
          </cell>
          <cell r="AC1301">
            <v>4.8979400086720375</v>
          </cell>
          <cell r="AD1301">
            <v>-1.6720599913279621</v>
          </cell>
          <cell r="AE1301">
            <v>-4.3620599913279614</v>
          </cell>
        </row>
        <row r="1302">
          <cell r="P1302">
            <v>12.95</v>
          </cell>
          <cell r="AA1302">
            <v>24102.383442974267</v>
          </cell>
          <cell r="AC1302">
            <v>4.8979400086720375</v>
          </cell>
          <cell r="AD1302">
            <v>-1.6820599913279619</v>
          </cell>
          <cell r="AE1302">
            <v>-4.3820599913279619</v>
          </cell>
        </row>
        <row r="1303">
          <cell r="P1303">
            <v>12.96</v>
          </cell>
          <cell r="AA1303">
            <v>25238.293779207863</v>
          </cell>
          <cell r="AC1303">
            <v>4.8979400086720375</v>
          </cell>
          <cell r="AD1303">
            <v>-1.6920599913279635</v>
          </cell>
          <cell r="AE1303">
            <v>-4.402059991327965</v>
          </cell>
        </row>
        <row r="1304">
          <cell r="P1304">
            <v>12.97</v>
          </cell>
          <cell r="AA1304">
            <v>26427.737920303967</v>
          </cell>
          <cell r="AC1304">
            <v>4.8979400086720375</v>
          </cell>
          <cell r="AD1304">
            <v>-1.7020599913279635</v>
          </cell>
          <cell r="AE1304">
            <v>-4.4220599913279646</v>
          </cell>
        </row>
        <row r="1305">
          <cell r="P1305">
            <v>12.98</v>
          </cell>
          <cell r="AA1305">
            <v>27673.238836757595</v>
          </cell>
          <cell r="AC1305">
            <v>4.8979400086720375</v>
          </cell>
          <cell r="AD1305">
            <v>-1.7120599913279635</v>
          </cell>
          <cell r="AE1305">
            <v>-4.4420599913279641</v>
          </cell>
        </row>
        <row r="1306">
          <cell r="P1306">
            <v>12.99</v>
          </cell>
          <cell r="AA1306">
            <v>28977.438402999738</v>
          </cell>
          <cell r="AC1306">
            <v>4.8979400086720375</v>
          </cell>
          <cell r="AD1306">
            <v>-1.7220599913279635</v>
          </cell>
          <cell r="AE1306">
            <v>-4.4620599913279646</v>
          </cell>
        </row>
        <row r="1307">
          <cell r="P1307">
            <v>13</v>
          </cell>
          <cell r="AA1307">
            <v>30343.103001167259</v>
          </cell>
          <cell r="AC1307">
            <v>4.8979400086720375</v>
          </cell>
          <cell r="AD1307">
            <v>-1.7320599913279617</v>
          </cell>
          <cell r="AE1307">
            <v>-4.4820599913279615</v>
          </cell>
        </row>
        <row r="1308">
          <cell r="P1308">
            <v>13.01</v>
          </cell>
          <cell r="AA1308">
            <v>31773.129388971392</v>
          </cell>
          <cell r="AC1308">
            <v>4.8979400086720375</v>
          </cell>
          <cell r="AD1308">
            <v>-1.7420599913279633</v>
          </cell>
          <cell r="AE1308">
            <v>-4.5020599913279646</v>
          </cell>
        </row>
        <row r="1309">
          <cell r="P1309">
            <v>13.02</v>
          </cell>
          <cell r="AA1309">
            <v>33270.550844106976</v>
          </cell>
          <cell r="AC1309">
            <v>4.8979400086720375</v>
          </cell>
          <cell r="AD1309">
            <v>-1.7520599913279633</v>
          </cell>
          <cell r="AE1309">
            <v>-4.5220599913279642</v>
          </cell>
        </row>
        <row r="1310">
          <cell r="P1310">
            <v>13.03</v>
          </cell>
          <cell r="AA1310">
            <v>34838.543598243108</v>
          </cell>
          <cell r="AC1310">
            <v>4.8979400086720375</v>
          </cell>
          <cell r="AD1310">
            <v>-1.7620599913279618</v>
          </cell>
          <cell r="AE1310">
            <v>-4.5420599913279611</v>
          </cell>
        </row>
        <row r="1311">
          <cell r="P1311">
            <v>13.04</v>
          </cell>
          <cell r="AA1311">
            <v>36480.43357423626</v>
          </cell>
          <cell r="AC1311">
            <v>4.8979400086720375</v>
          </cell>
          <cell r="AD1311">
            <v>-1.7720599913279615</v>
          </cell>
          <cell r="AE1311">
            <v>-4.5620599913279607</v>
          </cell>
        </row>
        <row r="1312">
          <cell r="P1312">
            <v>13.05</v>
          </cell>
          <cell r="AA1312">
            <v>38199.703440857564</v>
          </cell>
          <cell r="AC1312">
            <v>4.8979400086720375</v>
          </cell>
          <cell r="AD1312">
            <v>-1.7820599913279631</v>
          </cell>
          <cell r="AE1312">
            <v>-4.5820599913279638</v>
          </cell>
        </row>
        <row r="1313">
          <cell r="P1313">
            <v>13.06</v>
          </cell>
          <cell r="AA1313">
            <v>40000.000000000124</v>
          </cell>
          <cell r="AC1313">
            <v>4.8979400086720375</v>
          </cell>
          <cell r="AD1313">
            <v>-1.7920599913279631</v>
          </cell>
          <cell r="AE1313">
            <v>-4.6020599913279634</v>
          </cell>
        </row>
        <row r="1314">
          <cell r="P1314">
            <v>13.07</v>
          </cell>
          <cell r="AA1314">
            <v>41885.14192203612</v>
          </cell>
          <cell r="AC1314">
            <v>4.8979400086720375</v>
          </cell>
          <cell r="AD1314">
            <v>-1.8020599913279631</v>
          </cell>
          <cell r="AE1314">
            <v>-4.6220599913279639</v>
          </cell>
        </row>
        <row r="1315">
          <cell r="P1315">
            <v>13.08</v>
          </cell>
          <cell r="AA1315">
            <v>43859.127845727526</v>
          </cell>
          <cell r="AC1315">
            <v>4.8979400086720375</v>
          </cell>
          <cell r="AD1315">
            <v>-1.8120599913279629</v>
          </cell>
          <cell r="AE1315">
            <v>-4.6420599913279634</v>
          </cell>
        </row>
        <row r="1316">
          <cell r="P1316">
            <v>13.09</v>
          </cell>
          <cell r="AA1316">
            <v>45926.144859875429</v>
          </cell>
          <cell r="AC1316">
            <v>4.8979400086720375</v>
          </cell>
          <cell r="AD1316">
            <v>-1.8220599913279629</v>
          </cell>
          <cell r="AE1316">
            <v>-4.6620599913279639</v>
          </cell>
        </row>
        <row r="1317">
          <cell r="P1317">
            <v>13.1</v>
          </cell>
          <cell r="AA1317">
            <v>48090.577384696633</v>
          </cell>
          <cell r="AC1317">
            <v>4.8979400086720375</v>
          </cell>
          <cell r="AD1317">
            <v>-1.8320599913279629</v>
          </cell>
          <cell r="AE1317">
            <v>-4.6820599913279635</v>
          </cell>
        </row>
        <row r="1318">
          <cell r="P1318">
            <v>13.11</v>
          </cell>
          <cell r="AA1318">
            <v>50357.016471766794</v>
          </cell>
          <cell r="AC1318">
            <v>4.8979400086720375</v>
          </cell>
          <cell r="AD1318">
            <v>-1.8420599913279629</v>
          </cell>
          <cell r="AE1318">
            <v>-4.702059991327963</v>
          </cell>
        </row>
        <row r="1319">
          <cell r="P1319">
            <v>13.12</v>
          </cell>
          <cell r="AA1319">
            <v>52730.269542256414</v>
          </cell>
          <cell r="AC1319">
            <v>4.8979400086720375</v>
          </cell>
          <cell r="AD1319">
            <v>-1.852059991327963</v>
          </cell>
          <cell r="AE1319">
            <v>-4.7220599913279635</v>
          </cell>
        </row>
        <row r="1320">
          <cell r="P1320">
            <v>13.13</v>
          </cell>
          <cell r="AA1320">
            <v>55215.370584115888</v>
          </cell>
          <cell r="AC1320">
            <v>4.8979400086720375</v>
          </cell>
          <cell r="AD1320">
            <v>-1.8620599913279643</v>
          </cell>
          <cell r="AE1320">
            <v>-4.7420599913279666</v>
          </cell>
        </row>
        <row r="1321">
          <cell r="P1321">
            <v>13.14</v>
          </cell>
          <cell r="AA1321">
            <v>57817.590829837594</v>
          </cell>
          <cell r="AC1321">
            <v>4.8979400086720375</v>
          </cell>
          <cell r="AD1321">
            <v>-1.8720599913279643</v>
          </cell>
          <cell r="AE1321">
            <v>-4.7620599913279662</v>
          </cell>
        </row>
        <row r="1322">
          <cell r="P1322">
            <v>13.15</v>
          </cell>
          <cell r="AA1322">
            <v>60542.449937448422</v>
          </cell>
          <cell r="AC1322">
            <v>4.8979400086720375</v>
          </cell>
          <cell r="AD1322">
            <v>-1.8820599913279628</v>
          </cell>
          <cell r="AE1322">
            <v>-4.7820599913279631</v>
          </cell>
        </row>
        <row r="1323">
          <cell r="P1323">
            <v>13.16</v>
          </cell>
          <cell r="AA1323">
            <v>63395.727698444607</v>
          </cell>
          <cell r="AC1323">
            <v>4.8979400086720375</v>
          </cell>
          <cell r="AD1323">
            <v>-1.8920599913279625</v>
          </cell>
          <cell r="AE1323">
            <v>-4.8020599913279627</v>
          </cell>
        </row>
        <row r="1324">
          <cell r="P1324">
            <v>13.17</v>
          </cell>
          <cell r="AA1324">
            <v>66383.476297502493</v>
          </cell>
          <cell r="AC1324">
            <v>4.8979400086720375</v>
          </cell>
          <cell r="AD1324">
            <v>-1.9020599913279626</v>
          </cell>
          <cell r="AE1324">
            <v>-4.8220599913279631</v>
          </cell>
        </row>
        <row r="1325">
          <cell r="P1325">
            <v>13.18</v>
          </cell>
          <cell r="AA1325">
            <v>69512.033149975076</v>
          </cell>
          <cell r="AC1325">
            <v>4.8979400086720375</v>
          </cell>
          <cell r="AD1325">
            <v>-1.9120599913279626</v>
          </cell>
          <cell r="AE1325">
            <v>-4.8420599913279627</v>
          </cell>
        </row>
        <row r="1326">
          <cell r="P1326">
            <v>13.19</v>
          </cell>
          <cell r="AA1326">
            <v>72788.034344399392</v>
          </cell>
          <cell r="AC1326">
            <v>4.8979400086720375</v>
          </cell>
          <cell r="AD1326">
            <v>-1.9220599913279626</v>
          </cell>
          <cell r="AE1326">
            <v>-4.8620599913279623</v>
          </cell>
        </row>
        <row r="1327">
          <cell r="P1327">
            <v>13.2</v>
          </cell>
          <cell r="AA1327">
            <v>76218.428718529933</v>
          </cell>
          <cell r="AC1327">
            <v>4.8979400086720375</v>
          </cell>
          <cell r="AD1327">
            <v>-1.9320599913279626</v>
          </cell>
          <cell r="AE1327">
            <v>-4.8820599913279628</v>
          </cell>
        </row>
        <row r="1328">
          <cell r="P1328">
            <v>13.21</v>
          </cell>
          <cell r="AA1328">
            <v>79810.49259875578</v>
          </cell>
          <cell r="AC1328">
            <v>4.8979400086720375</v>
          </cell>
          <cell r="AD1328">
            <v>-1.9420599913279641</v>
          </cell>
          <cell r="AE1328">
            <v>-4.9020599913279659</v>
          </cell>
        </row>
        <row r="1329">
          <cell r="P1329">
            <v>13.22</v>
          </cell>
          <cell r="AA1329">
            <v>83571.845234162189</v>
          </cell>
          <cell r="AC1329">
            <v>4.8979400086720375</v>
          </cell>
          <cell r="AD1329">
            <v>-1.9520599913279639</v>
          </cell>
          <cell r="AE1329">
            <v>-4.9220599913279655</v>
          </cell>
        </row>
        <row r="1330">
          <cell r="P1330">
            <v>13.23</v>
          </cell>
          <cell r="AA1330">
            <v>87510.464957982724</v>
          </cell>
          <cell r="AC1330">
            <v>4.8979400086720375</v>
          </cell>
          <cell r="AD1330">
            <v>-1.9620599913279639</v>
          </cell>
          <cell r="AE1330">
            <v>-4.9420599913279659</v>
          </cell>
        </row>
        <row r="1331">
          <cell r="P1331">
            <v>13.24</v>
          </cell>
          <cell r="AA1331">
            <v>91634.706110711559</v>
          </cell>
          <cell r="AC1331">
            <v>4.8979400086720375</v>
          </cell>
          <cell r="AD1331">
            <v>-1.9720599913279639</v>
          </cell>
          <cell r="AE1331">
            <v>-4.9620599913279655</v>
          </cell>
        </row>
        <row r="1332">
          <cell r="P1332">
            <v>13.25</v>
          </cell>
          <cell r="AA1332">
            <v>95953.316760779577</v>
          </cell>
          <cell r="AC1332">
            <v>4.8979400086720375</v>
          </cell>
          <cell r="AD1332">
            <v>-1.9820599913279624</v>
          </cell>
          <cell r="AE1332">
            <v>-4.9820599913279624</v>
          </cell>
        </row>
        <row r="1333">
          <cell r="P1333">
            <v>13.26</v>
          </cell>
          <cell r="AA1333">
            <v>100475.45726038315</v>
          </cell>
          <cell r="AC1333">
            <v>4.8979400086720375</v>
          </cell>
          <cell r="AD1333">
            <v>-1.9920599913279622</v>
          </cell>
          <cell r="AE1333">
            <v>-5.002059991327962</v>
          </cell>
        </row>
        <row r="1334">
          <cell r="P1334">
            <v>13.27</v>
          </cell>
          <cell r="AA1334">
            <v>105210.7196758152</v>
          </cell>
          <cell r="AC1334">
            <v>4.8979400086720375</v>
          </cell>
          <cell r="AD1334">
            <v>-2.0020599913279624</v>
          </cell>
          <cell r="AE1334">
            <v>-5.0220599913279624</v>
          </cell>
        </row>
        <row r="1335">
          <cell r="P1335">
            <v>13.28</v>
          </cell>
          <cell r="AA1335">
            <v>110169.14813352656</v>
          </cell>
          <cell r="AC1335">
            <v>4.8979400086720375</v>
          </cell>
          <cell r="AD1335">
            <v>-2.0120599913279622</v>
          </cell>
          <cell r="AE1335">
            <v>-5.042059991327962</v>
          </cell>
        </row>
        <row r="1336">
          <cell r="P1336">
            <v>13.29</v>
          </cell>
          <cell r="AA1336">
            <v>115361.26012506413</v>
          </cell>
          <cell r="AC1336">
            <v>4.8979400086720375</v>
          </cell>
          <cell r="AD1336">
            <v>-2.022059991327962</v>
          </cell>
          <cell r="AE1336">
            <v>-5.0620599913279616</v>
          </cell>
        </row>
        <row r="1337">
          <cell r="P1337">
            <v>13.3</v>
          </cell>
          <cell r="AA1337">
            <v>120798.06881608134</v>
          </cell>
          <cell r="AC1337">
            <v>4.8979400086720375</v>
          </cell>
          <cell r="AD1337">
            <v>-2.0320599913279636</v>
          </cell>
          <cell r="AE1337">
            <v>-5.0820599913279647</v>
          </cell>
        </row>
        <row r="1338">
          <cell r="P1338">
            <v>13.31</v>
          </cell>
          <cell r="AA1338">
            <v>126491.1064067359</v>
          </cell>
          <cell r="AC1338">
            <v>4.8979400086720375</v>
          </cell>
          <cell r="AD1338">
            <v>-2.0420599913279638</v>
          </cell>
          <cell r="AE1338">
            <v>-5.1020599913279652</v>
          </cell>
        </row>
        <row r="1339">
          <cell r="P1339">
            <v>13.32</v>
          </cell>
          <cell r="AA1339">
            <v>132452.4485930372</v>
          </cell>
          <cell r="AC1339">
            <v>4.8979400086720375</v>
          </cell>
          <cell r="AD1339">
            <v>-2.0520599913279636</v>
          </cell>
          <cell r="AE1339">
            <v>-5.1220599913279647</v>
          </cell>
        </row>
        <row r="1340">
          <cell r="P1340">
            <v>13.33</v>
          </cell>
          <cell r="AA1340">
            <v>138694.74018101342</v>
          </cell>
          <cell r="AC1340">
            <v>4.8979400086720375</v>
          </cell>
          <cell r="AD1340">
            <v>-2.0620599913279638</v>
          </cell>
          <cell r="AE1340">
            <v>-5.1420599913279652</v>
          </cell>
        </row>
        <row r="1341">
          <cell r="P1341">
            <v>13.34</v>
          </cell>
          <cell r="AA1341">
            <v>145231.22190804128</v>
          </cell>
          <cell r="AC1341">
            <v>4.8979400086720375</v>
          </cell>
          <cell r="AD1341">
            <v>-2.0720599913279636</v>
          </cell>
          <cell r="AE1341">
            <v>-5.1620599913279648</v>
          </cell>
        </row>
        <row r="1342">
          <cell r="P1342">
            <v>13.35</v>
          </cell>
          <cell r="AA1342">
            <v>152075.75852822416</v>
          </cell>
          <cell r="AC1342">
            <v>4.8979400086720375</v>
          </cell>
          <cell r="AD1342">
            <v>-2.082059991327962</v>
          </cell>
          <cell r="AE1342">
            <v>-5.1820599913279617</v>
          </cell>
        </row>
        <row r="1343">
          <cell r="P1343">
            <v>13.36</v>
          </cell>
          <cell r="AA1343">
            <v>159242.86822139853</v>
          </cell>
          <cell r="AC1343">
            <v>4.8979400086720375</v>
          </cell>
          <cell r="AD1343">
            <v>-2.0920599913279618</v>
          </cell>
          <cell r="AE1343">
            <v>-5.2020599913279613</v>
          </cell>
        </row>
        <row r="1344">
          <cell r="P1344">
            <v>13.37</v>
          </cell>
          <cell r="AA1344">
            <v>166747.75338813374</v>
          </cell>
          <cell r="AC1344">
            <v>4.8979400086720375</v>
          </cell>
          <cell r="AD1344">
            <v>-2.1020599913279621</v>
          </cell>
          <cell r="AE1344">
            <v>-5.2220599913279617</v>
          </cell>
        </row>
        <row r="1345">
          <cell r="P1345">
            <v>13.38</v>
          </cell>
          <cell r="AA1345">
            <v>174606.33289606718</v>
          </cell>
          <cell r="AC1345">
            <v>4.8979400086720375</v>
          </cell>
          <cell r="AD1345">
            <v>-2.1120599913279636</v>
          </cell>
          <cell r="AE1345">
            <v>-5.242059991327964</v>
          </cell>
        </row>
        <row r="1346">
          <cell r="P1346">
            <v>13.39</v>
          </cell>
          <cell r="AA1346">
            <v>182835.27584595079</v>
          </cell>
          <cell r="AC1346">
            <v>4.8979400086720375</v>
          </cell>
          <cell r="AD1346">
            <v>-2.1220599913279634</v>
          </cell>
          <cell r="AE1346">
            <v>-5.2620599913279644</v>
          </cell>
        </row>
        <row r="1347">
          <cell r="P1347">
            <v>13.4</v>
          </cell>
          <cell r="AA1347">
            <v>191452.03692905602</v>
          </cell>
          <cell r="AC1347">
            <v>4.8979400086720375</v>
          </cell>
          <cell r="AD1347">
            <v>-2.1320599913279632</v>
          </cell>
          <cell r="AE1347">
            <v>-5.282059991327964</v>
          </cell>
        </row>
        <row r="1348">
          <cell r="P1348">
            <v>13.41</v>
          </cell>
          <cell r="AA1348">
            <v>200474.89345090964</v>
          </cell>
          <cell r="AC1348">
            <v>4.8979400086720375</v>
          </cell>
          <cell r="AD1348">
            <v>-2.1420599913279634</v>
          </cell>
          <cell r="AE1348">
            <v>-5.3020599913279636</v>
          </cell>
        </row>
        <row r="1349">
          <cell r="P1349">
            <v>13.42</v>
          </cell>
          <cell r="AA1349">
            <v>209922.98409990981</v>
          </cell>
          <cell r="AC1349">
            <v>4.8979400086720375</v>
          </cell>
          <cell r="AD1349">
            <v>-2.1520599913279632</v>
          </cell>
          <cell r="AE1349">
            <v>-5.322059991327964</v>
          </cell>
        </row>
        <row r="1350">
          <cell r="P1350">
            <v>13.43</v>
          </cell>
          <cell r="AA1350">
            <v>219816.34954305057</v>
          </cell>
          <cell r="AC1350">
            <v>4.8979400086720375</v>
          </cell>
          <cell r="AD1350">
            <v>-2.162059991327963</v>
          </cell>
          <cell r="AE1350">
            <v>-5.3420599913279636</v>
          </cell>
        </row>
        <row r="1351">
          <cell r="P1351">
            <v>13.44</v>
          </cell>
          <cell r="AA1351">
            <v>230175.97493486345</v>
          </cell>
          <cell r="AC1351">
            <v>4.8979400086720375</v>
          </cell>
          <cell r="AD1351">
            <v>-2.1720599913279632</v>
          </cell>
          <cell r="AE1351">
            <v>-5.3620599913279641</v>
          </cell>
        </row>
        <row r="1352">
          <cell r="P1352">
            <v>13.45</v>
          </cell>
          <cell r="AA1352">
            <v>241023.83442974385</v>
          </cell>
          <cell r="AC1352">
            <v>4.8979400086720375</v>
          </cell>
          <cell r="AD1352">
            <v>-2.182059991327963</v>
          </cell>
          <cell r="AE1352">
            <v>-5.3820599913279636</v>
          </cell>
        </row>
        <row r="1353">
          <cell r="P1353">
            <v>13.46</v>
          </cell>
          <cell r="AA1353">
            <v>252382.93779207984</v>
          </cell>
          <cell r="AC1353">
            <v>4.8979400086720375</v>
          </cell>
          <cell r="AD1353">
            <v>-2.1920599913279646</v>
          </cell>
          <cell r="AE1353">
            <v>-5.4020599913279668</v>
          </cell>
        </row>
        <row r="1354">
          <cell r="P1354">
            <v>13.47</v>
          </cell>
          <cell r="AA1354">
            <v>264277.37920303911</v>
          </cell>
          <cell r="AC1354">
            <v>4.8979400086720375</v>
          </cell>
          <cell r="AD1354">
            <v>-2.202059991327963</v>
          </cell>
          <cell r="AE1354">
            <v>-5.4220599913279637</v>
          </cell>
        </row>
        <row r="1355">
          <cell r="P1355">
            <v>13.48</v>
          </cell>
          <cell r="AA1355">
            <v>276732.38836757524</v>
          </cell>
          <cell r="AC1355">
            <v>4.8979400086720375</v>
          </cell>
          <cell r="AD1355">
            <v>-2.2120599913279628</v>
          </cell>
          <cell r="AE1355">
            <v>-5.4420599913279633</v>
          </cell>
        </row>
        <row r="1356">
          <cell r="P1356">
            <v>13.49</v>
          </cell>
          <cell r="AA1356">
            <v>289774.38402999658</v>
          </cell>
          <cell r="AC1356">
            <v>4.8979400086720375</v>
          </cell>
          <cell r="AD1356">
            <v>-2.2220599913279626</v>
          </cell>
          <cell r="AE1356">
            <v>-5.4620599913279628</v>
          </cell>
        </row>
        <row r="1357">
          <cell r="P1357">
            <v>13.5</v>
          </cell>
          <cell r="AA1357">
            <v>303431.03001167416</v>
          </cell>
          <cell r="AC1357">
            <v>4.8979400086720375</v>
          </cell>
          <cell r="AD1357">
            <v>-2.2320599913279628</v>
          </cell>
          <cell r="AE1357">
            <v>-5.4820599913279633</v>
          </cell>
        </row>
        <row r="1358">
          <cell r="P1358">
            <v>13.51</v>
          </cell>
          <cell r="AA1358">
            <v>317731.29388971318</v>
          </cell>
          <cell r="AC1358">
            <v>4.8979400086720375</v>
          </cell>
          <cell r="AD1358">
            <v>-2.2420599913279626</v>
          </cell>
          <cell r="AE1358">
            <v>-5.5020599913279629</v>
          </cell>
        </row>
        <row r="1359">
          <cell r="P1359">
            <v>13.52</v>
          </cell>
          <cell r="AA1359">
            <v>332705.50844106887</v>
          </cell>
          <cell r="AC1359">
            <v>4.8979400086720375</v>
          </cell>
          <cell r="AD1359">
            <v>-2.2520599913279629</v>
          </cell>
          <cell r="AE1359">
            <v>-5.5220599913279633</v>
          </cell>
        </row>
        <row r="1360">
          <cell r="P1360">
            <v>13.53</v>
          </cell>
          <cell r="AA1360">
            <v>348385.43598243268</v>
          </cell>
          <cell r="AC1360">
            <v>4.8979400086720375</v>
          </cell>
          <cell r="AD1360">
            <v>-2.2620599913279626</v>
          </cell>
          <cell r="AE1360">
            <v>-5.5420599913279629</v>
          </cell>
        </row>
        <row r="1361">
          <cell r="P1361">
            <v>13.54</v>
          </cell>
          <cell r="AA1361">
            <v>364804.3357423644</v>
          </cell>
          <cell r="AC1361">
            <v>4.8979400086720375</v>
          </cell>
          <cell r="AD1361">
            <v>-2.2720599913279629</v>
          </cell>
          <cell r="AE1361">
            <v>-5.5620599913279634</v>
          </cell>
        </row>
        <row r="1362">
          <cell r="P1362">
            <v>13.55</v>
          </cell>
          <cell r="AA1362">
            <v>381997.03440857749</v>
          </cell>
          <cell r="AC1362">
            <v>4.8979400086720375</v>
          </cell>
          <cell r="AD1362">
            <v>-2.282059991327964</v>
          </cell>
          <cell r="AE1362">
            <v>-5.5820599913279656</v>
          </cell>
        </row>
        <row r="1363">
          <cell r="P1363">
            <v>13.56</v>
          </cell>
          <cell r="AA1363">
            <v>400000.00000000332</v>
          </cell>
          <cell r="AC1363">
            <v>4.8979400086720375</v>
          </cell>
          <cell r="AD1363">
            <v>-2.2920599913279642</v>
          </cell>
          <cell r="AE1363">
            <v>-5.6020599913279661</v>
          </cell>
        </row>
        <row r="1364">
          <cell r="P1364">
            <v>13.57</v>
          </cell>
          <cell r="AA1364">
            <v>418851.41922036302</v>
          </cell>
          <cell r="AC1364">
            <v>4.8979400086720375</v>
          </cell>
          <cell r="AD1364">
            <v>-2.302059991327964</v>
          </cell>
          <cell r="AE1364">
            <v>-5.6220599913279656</v>
          </cell>
        </row>
        <row r="1365">
          <cell r="P1365">
            <v>13.58</v>
          </cell>
          <cell r="AA1365">
            <v>438591.27845727425</v>
          </cell>
          <cell r="AC1365">
            <v>4.8979400086720375</v>
          </cell>
          <cell r="AD1365">
            <v>-2.3120599913279625</v>
          </cell>
          <cell r="AE1365">
            <v>-5.6420599913279625</v>
          </cell>
        </row>
        <row r="1366">
          <cell r="P1366">
            <v>13.59</v>
          </cell>
          <cell r="AA1366">
            <v>459261.44859875325</v>
          </cell>
          <cell r="AC1366">
            <v>4.8979400086720375</v>
          </cell>
          <cell r="AD1366">
            <v>-2.3220599913279627</v>
          </cell>
          <cell r="AE1366">
            <v>-5.6620599913279621</v>
          </cell>
        </row>
        <row r="1367">
          <cell r="P1367">
            <v>13.6</v>
          </cell>
          <cell r="AA1367">
            <v>480905.77384696528</v>
          </cell>
          <cell r="AC1367">
            <v>4.8979400086720375</v>
          </cell>
          <cell r="AD1367">
            <v>-2.3320599913279625</v>
          </cell>
          <cell r="AE1367">
            <v>-5.6820599913279626</v>
          </cell>
        </row>
        <row r="1368">
          <cell r="P1368">
            <v>13.61</v>
          </cell>
          <cell r="AA1368">
            <v>503570.16471766669</v>
          </cell>
          <cell r="AC1368">
            <v>4.8979400086720375</v>
          </cell>
          <cell r="AD1368">
            <v>-2.3420599913279623</v>
          </cell>
          <cell r="AE1368">
            <v>-5.7020599913279622</v>
          </cell>
        </row>
        <row r="1369">
          <cell r="P1369">
            <v>13.62</v>
          </cell>
          <cell r="AA1369">
            <v>527302.69542256254</v>
          </cell>
          <cell r="AC1369">
            <v>4.8979400086720375</v>
          </cell>
          <cell r="AD1369">
            <v>-2.3520599913279621</v>
          </cell>
          <cell r="AE1369">
            <v>-5.7220599913279617</v>
          </cell>
        </row>
        <row r="1370">
          <cell r="P1370">
            <v>13.63</v>
          </cell>
          <cell r="AA1370">
            <v>552153.70584115747</v>
          </cell>
          <cell r="AC1370">
            <v>4.8979400086720375</v>
          </cell>
          <cell r="AD1370">
            <v>-2.3620599913279636</v>
          </cell>
          <cell r="AE1370">
            <v>-5.7420599913279649</v>
          </cell>
        </row>
        <row r="1371">
          <cell r="P1371">
            <v>13.64</v>
          </cell>
          <cell r="AA1371">
            <v>578175.90829837485</v>
          </cell>
          <cell r="AC1371">
            <v>4.8979400086720375</v>
          </cell>
          <cell r="AD1371">
            <v>-2.3720599913279639</v>
          </cell>
          <cell r="AE1371">
            <v>-5.7620599913279653</v>
          </cell>
        </row>
        <row r="1372">
          <cell r="P1372">
            <v>13.65</v>
          </cell>
          <cell r="AA1372">
            <v>605424.49937448686</v>
          </cell>
          <cell r="AC1372">
            <v>4.8979400086720375</v>
          </cell>
          <cell r="AD1372">
            <v>-2.3820599913279636</v>
          </cell>
          <cell r="AE1372">
            <v>-5.7820599913279649</v>
          </cell>
        </row>
        <row r="1373">
          <cell r="P1373">
            <v>13.66</v>
          </cell>
          <cell r="AA1373">
            <v>633957.27698444924</v>
          </cell>
          <cell r="AC1373">
            <v>4.8979400086720375</v>
          </cell>
          <cell r="AD1373">
            <v>-2.3920599913279639</v>
          </cell>
          <cell r="AE1373">
            <v>-5.8020599913279653</v>
          </cell>
        </row>
        <row r="1374">
          <cell r="P1374">
            <v>13.67</v>
          </cell>
          <cell r="AA1374">
            <v>663834.7629750279</v>
          </cell>
          <cell r="AC1374">
            <v>4.8979400086720375</v>
          </cell>
          <cell r="AD1374">
            <v>-2.4020599913279637</v>
          </cell>
          <cell r="AE1374">
            <v>-5.8220599913279649</v>
          </cell>
        </row>
        <row r="1375">
          <cell r="P1375">
            <v>13.68</v>
          </cell>
          <cell r="AA1375">
            <v>695120.33149974886</v>
          </cell>
          <cell r="AC1375">
            <v>4.8979400086720375</v>
          </cell>
          <cell r="AD1375">
            <v>-2.4120599913279621</v>
          </cell>
          <cell r="AE1375">
            <v>-5.8420599913279618</v>
          </cell>
        </row>
        <row r="1376">
          <cell r="P1376">
            <v>13.69</v>
          </cell>
          <cell r="AA1376">
            <v>727880.34344399231</v>
          </cell>
          <cell r="AC1376">
            <v>4.8979400086720375</v>
          </cell>
          <cell r="AD1376">
            <v>-2.4220599913279619</v>
          </cell>
          <cell r="AE1376">
            <v>-5.8620599913279614</v>
          </cell>
        </row>
        <row r="1377">
          <cell r="P1377">
            <v>13.7</v>
          </cell>
          <cell r="AA1377">
            <v>762184.28718529746</v>
          </cell>
          <cell r="AC1377">
            <v>4.8979400086720375</v>
          </cell>
          <cell r="AD1377">
            <v>-2.4320599913279621</v>
          </cell>
          <cell r="AE1377">
            <v>-5.8820599913279619</v>
          </cell>
        </row>
        <row r="1378">
          <cell r="P1378">
            <v>13.71</v>
          </cell>
          <cell r="AA1378">
            <v>798104.92598755623</v>
          </cell>
          <cell r="AC1378">
            <v>4.8979400086720375</v>
          </cell>
          <cell r="AD1378">
            <v>-2.4420599913279637</v>
          </cell>
          <cell r="AE1378">
            <v>-5.902059991327965</v>
          </cell>
        </row>
        <row r="1379">
          <cell r="P1379">
            <v>13.72</v>
          </cell>
          <cell r="AA1379">
            <v>835718.45234162011</v>
          </cell>
          <cell r="AC1379">
            <v>4.8979400086720375</v>
          </cell>
          <cell r="AD1379">
            <v>-2.4520599913279635</v>
          </cell>
          <cell r="AE1379">
            <v>-5.9220599913279646</v>
          </cell>
        </row>
        <row r="1380">
          <cell r="P1380">
            <v>13.73</v>
          </cell>
          <cell r="AA1380">
            <v>875104.64957982511</v>
          </cell>
          <cell r="AC1380">
            <v>4.8979400086720375</v>
          </cell>
          <cell r="AD1380">
            <v>-2.4620599913279633</v>
          </cell>
          <cell r="AE1380">
            <v>-5.9420599913279641</v>
          </cell>
        </row>
        <row r="1381">
          <cell r="P1381">
            <v>13.74</v>
          </cell>
          <cell r="AA1381">
            <v>916347.06110711349</v>
          </cell>
          <cell r="AC1381">
            <v>4.8979400086720375</v>
          </cell>
          <cell r="AD1381">
            <v>-2.4720599913279635</v>
          </cell>
          <cell r="AE1381">
            <v>-5.9620599913279646</v>
          </cell>
        </row>
        <row r="1382">
          <cell r="P1382">
            <v>13.75</v>
          </cell>
          <cell r="AA1382">
            <v>959533.16760780045</v>
          </cell>
          <cell r="AC1382">
            <v>4.8979400086720375</v>
          </cell>
          <cell r="AD1382">
            <v>-2.4820599913279633</v>
          </cell>
          <cell r="AE1382">
            <v>-5.9820599913279642</v>
          </cell>
        </row>
        <row r="1383">
          <cell r="P1383">
            <v>13.76</v>
          </cell>
          <cell r="AA1383">
            <v>1004754.5726038363</v>
          </cell>
          <cell r="AC1383">
            <v>4.8979400086720375</v>
          </cell>
          <cell r="AD1383">
            <v>-2.4920599913279635</v>
          </cell>
          <cell r="AE1383">
            <v>-6.0020599913279646</v>
          </cell>
        </row>
        <row r="1384">
          <cell r="P1384">
            <v>13.77</v>
          </cell>
          <cell r="AA1384">
            <v>1052107.1967581569</v>
          </cell>
          <cell r="AC1384">
            <v>4.8979400086720375</v>
          </cell>
          <cell r="AD1384">
            <v>-2.5020599913279633</v>
          </cell>
          <cell r="AE1384">
            <v>-6.0220599913279642</v>
          </cell>
        </row>
        <row r="1385">
          <cell r="P1385">
            <v>13.78</v>
          </cell>
          <cell r="AA1385">
            <v>1101691.4813352628</v>
          </cell>
          <cell r="AC1385">
            <v>4.8979400086720375</v>
          </cell>
          <cell r="AD1385">
            <v>-2.5120599913279618</v>
          </cell>
          <cell r="AE1385">
            <v>-6.0420599913279611</v>
          </cell>
        </row>
        <row r="1386">
          <cell r="P1386">
            <v>13.79</v>
          </cell>
          <cell r="AA1386">
            <v>1153612.601250638</v>
          </cell>
          <cell r="AC1386">
            <v>4.8979400086720375</v>
          </cell>
          <cell r="AD1386">
            <v>-2.5220599913279615</v>
          </cell>
          <cell r="AE1386">
            <v>-6.0620599913279607</v>
          </cell>
        </row>
        <row r="1387">
          <cell r="P1387">
            <v>13.8</v>
          </cell>
          <cell r="AA1387">
            <v>1207980.6881608104</v>
          </cell>
          <cell r="AC1387">
            <v>4.8979400086720375</v>
          </cell>
          <cell r="AD1387">
            <v>-2.5320599913279631</v>
          </cell>
          <cell r="AE1387">
            <v>-6.0820599913279638</v>
          </cell>
        </row>
        <row r="1388">
          <cell r="P1388">
            <v>13.81</v>
          </cell>
          <cell r="AA1388">
            <v>1264911.0640673558</v>
          </cell>
          <cell r="AC1388">
            <v>4.8979400086720375</v>
          </cell>
          <cell r="AD1388">
            <v>-2.5420599913279633</v>
          </cell>
          <cell r="AE1388">
            <v>-6.1020599913279634</v>
          </cell>
        </row>
        <row r="1389">
          <cell r="P1389">
            <v>13.82</v>
          </cell>
          <cell r="AA1389">
            <v>1324524.4859303681</v>
          </cell>
          <cell r="AC1389">
            <v>4.8979400086720375</v>
          </cell>
          <cell r="AD1389">
            <v>-2.5520599913279631</v>
          </cell>
          <cell r="AE1389">
            <v>-6.1220599913279639</v>
          </cell>
        </row>
        <row r="1390">
          <cell r="P1390">
            <v>13.83</v>
          </cell>
          <cell r="AA1390">
            <v>1386947.4018101306</v>
          </cell>
          <cell r="AC1390">
            <v>4.8979400086720375</v>
          </cell>
          <cell r="AD1390">
            <v>-2.5620599913279629</v>
          </cell>
          <cell r="AE1390">
            <v>-6.1420599913279634</v>
          </cell>
        </row>
        <row r="1391">
          <cell r="P1391">
            <v>13.84</v>
          </cell>
          <cell r="AA1391">
            <v>1452312.2190804095</v>
          </cell>
          <cell r="AC1391">
            <v>4.8979400086720375</v>
          </cell>
          <cell r="AD1391">
            <v>-2.5720599913279631</v>
          </cell>
          <cell r="AE1391">
            <v>-6.1620599913279639</v>
          </cell>
        </row>
        <row r="1392">
          <cell r="P1392">
            <v>13.85</v>
          </cell>
          <cell r="AA1392">
            <v>1520757.5852822484</v>
          </cell>
          <cell r="AC1392">
            <v>4.8979400086720375</v>
          </cell>
          <cell r="AD1392">
            <v>-2.5820599913279629</v>
          </cell>
          <cell r="AE1392">
            <v>-6.1820599913279635</v>
          </cell>
        </row>
        <row r="1393">
          <cell r="P1393">
            <v>13.86</v>
          </cell>
          <cell r="AA1393">
            <v>1592428.6822139921</v>
          </cell>
          <cell r="AC1393">
            <v>4.8979400086720375</v>
          </cell>
          <cell r="AD1393">
            <v>-2.5920599913279627</v>
          </cell>
          <cell r="AE1393">
            <v>-6.202059991327963</v>
          </cell>
        </row>
        <row r="1394">
          <cell r="P1394">
            <v>13.87</v>
          </cell>
          <cell r="AA1394">
            <v>1667477.5338813453</v>
          </cell>
          <cell r="AC1394">
            <v>4.8979400086720375</v>
          </cell>
          <cell r="AD1394">
            <v>-2.602059991327963</v>
          </cell>
          <cell r="AE1394">
            <v>-6.2220599913279635</v>
          </cell>
        </row>
        <row r="1395">
          <cell r="P1395">
            <v>13.88</v>
          </cell>
          <cell r="AA1395">
            <v>1746063.3289606792</v>
          </cell>
          <cell r="AC1395">
            <v>4.8979400086720375</v>
          </cell>
          <cell r="AD1395">
            <v>-2.6120599913279645</v>
          </cell>
          <cell r="AE1395">
            <v>-6.2420599913279666</v>
          </cell>
        </row>
        <row r="1396">
          <cell r="P1396">
            <v>13.89</v>
          </cell>
          <cell r="AA1396">
            <v>1828352.7584595161</v>
          </cell>
          <cell r="AC1396">
            <v>4.8979400086720375</v>
          </cell>
          <cell r="AD1396">
            <v>-2.6220599913279643</v>
          </cell>
          <cell r="AE1396">
            <v>-6.2620599913279662</v>
          </cell>
        </row>
        <row r="1397">
          <cell r="P1397">
            <v>13.9</v>
          </cell>
          <cell r="AA1397">
            <v>1914520.3692905563</v>
          </cell>
          <cell r="AC1397">
            <v>4.8979400086720375</v>
          </cell>
          <cell r="AD1397">
            <v>-2.6320599913279628</v>
          </cell>
          <cell r="AE1397">
            <v>-6.2820599913279631</v>
          </cell>
        </row>
        <row r="1398">
          <cell r="P1398">
            <v>13.91</v>
          </cell>
          <cell r="AA1398">
            <v>2004748.9345090918</v>
          </cell>
          <cell r="AC1398">
            <v>4.8979400086720375</v>
          </cell>
          <cell r="AD1398">
            <v>-2.6420599913279625</v>
          </cell>
          <cell r="AE1398">
            <v>-6.3020599913279627</v>
          </cell>
        </row>
        <row r="1399">
          <cell r="P1399">
            <v>13.92</v>
          </cell>
          <cell r="AA1399">
            <v>2099229.840999092</v>
          </cell>
          <cell r="AC1399">
            <v>4.8979400086720375</v>
          </cell>
          <cell r="AD1399">
            <v>-2.6520599913279628</v>
          </cell>
          <cell r="AE1399">
            <v>-6.3220599913279631</v>
          </cell>
        </row>
        <row r="1400">
          <cell r="P1400">
            <v>13.93</v>
          </cell>
          <cell r="AA1400">
            <v>2198163.4954305007</v>
          </cell>
          <cell r="AC1400">
            <v>4.8979400086720375</v>
          </cell>
          <cell r="AD1400">
            <v>-2.6620599913279626</v>
          </cell>
          <cell r="AE1400">
            <v>-6.3420599913279627</v>
          </cell>
        </row>
        <row r="1401">
          <cell r="P1401">
            <v>13.94</v>
          </cell>
          <cell r="AA1401">
            <v>2301759.7493486288</v>
          </cell>
          <cell r="AC1401">
            <v>4.8979400086720375</v>
          </cell>
          <cell r="AD1401">
            <v>-2.6720599913279623</v>
          </cell>
          <cell r="AE1401">
            <v>-6.3620599913279623</v>
          </cell>
        </row>
        <row r="1402">
          <cell r="P1402">
            <v>13.95</v>
          </cell>
          <cell r="AA1402">
            <v>2410238.3442974314</v>
          </cell>
          <cell r="AC1402">
            <v>4.8979400086720375</v>
          </cell>
          <cell r="AD1402">
            <v>-2.6820599913279626</v>
          </cell>
          <cell r="AE1402">
            <v>-6.3820599913279628</v>
          </cell>
        </row>
        <row r="1403">
          <cell r="P1403">
            <v>13.96</v>
          </cell>
          <cell r="AA1403">
            <v>2523829.3779207738</v>
          </cell>
          <cell r="AC1403">
            <v>4.8979400086720375</v>
          </cell>
          <cell r="AD1403">
            <v>-2.6920599913279624</v>
          </cell>
          <cell r="AE1403">
            <v>-6.4020599913279623</v>
          </cell>
        </row>
        <row r="1404">
          <cell r="P1404">
            <v>13.97</v>
          </cell>
          <cell r="AA1404">
            <v>2642773.7920303843</v>
          </cell>
          <cell r="AC1404">
            <v>4.8979400086720375</v>
          </cell>
          <cell r="AD1404">
            <v>-2.7020599913279626</v>
          </cell>
          <cell r="AE1404">
            <v>-6.4220599913279628</v>
          </cell>
        </row>
        <row r="1405">
          <cell r="P1405">
            <v>13.98</v>
          </cell>
          <cell r="AA1405">
            <v>2767323.8836757457</v>
          </cell>
          <cell r="AC1405">
            <v>4.8979400086720375</v>
          </cell>
          <cell r="AD1405">
            <v>-2.7120599913279624</v>
          </cell>
          <cell r="AE1405">
            <v>-6.4420599913279624</v>
          </cell>
        </row>
        <row r="1406">
          <cell r="P1406">
            <v>13.99</v>
          </cell>
          <cell r="AA1406">
            <v>2897743.8402999598</v>
          </cell>
          <cell r="AC1406">
            <v>4.8979400086720375</v>
          </cell>
          <cell r="AD1406">
            <v>-2.7220599913279622</v>
          </cell>
          <cell r="AE1406">
            <v>-6.4620599913279619</v>
          </cell>
        </row>
        <row r="1407">
          <cell r="P1407">
            <v>14</v>
          </cell>
          <cell r="AA1407">
            <v>3034310.3001167262</v>
          </cell>
          <cell r="AC1407">
            <v>4.8979400086720375</v>
          </cell>
          <cell r="AD1407">
            <v>-2.732059991327962</v>
          </cell>
          <cell r="AE1407">
            <v>-6.4820599913279615</v>
          </cell>
        </row>
        <row r="1408">
          <cell r="P1408">
            <v>14.5</v>
          </cell>
          <cell r="AA1408">
            <v>30343103.001167476</v>
          </cell>
          <cell r="AC1408">
            <v>4.8979400086720375</v>
          </cell>
          <cell r="AD1408">
            <v>-3.2320599913279633</v>
          </cell>
          <cell r="AE1408">
            <v>-7.4820599913279642</v>
          </cell>
        </row>
        <row r="1409">
          <cell r="P1409">
            <v>15</v>
          </cell>
          <cell r="AA1409">
            <v>303431030.01167256</v>
          </cell>
          <cell r="AC1409">
            <v>4.8979400086720375</v>
          </cell>
          <cell r="AD1409">
            <v>-3.732059991327962</v>
          </cell>
          <cell r="AE1409">
            <v>-8.4820599913279615</v>
          </cell>
        </row>
        <row r="1410">
          <cell r="P1410">
            <v>15.5</v>
          </cell>
          <cell r="AA1410">
            <v>3034310300.1167326</v>
          </cell>
          <cell r="AC1410">
            <v>4.8979400086720375</v>
          </cell>
          <cell r="AD1410">
            <v>-4.2320599913279624</v>
          </cell>
          <cell r="AE1410">
            <v>-9.4820599913279615</v>
          </cell>
        </row>
        <row r="1411">
          <cell r="P1411">
            <v>16</v>
          </cell>
          <cell r="AC1411">
            <v>4.8979400086720375</v>
          </cell>
          <cell r="AD1411">
            <v>-4.7320599913279615</v>
          </cell>
          <cell r="AE1411">
            <v>-10.482059991327962</v>
          </cell>
        </row>
      </sheetData>
      <sheetData sheetId="6">
        <row r="2">
          <cell r="W2" t="str">
            <v>[H+]</v>
          </cell>
          <cell r="X2" t="str">
            <v>[OH-]</v>
          </cell>
          <cell r="AF2" t="str">
            <v>calcite</v>
          </cell>
          <cell r="AH2" t="str">
            <v>aragonite</v>
          </cell>
        </row>
        <row r="3">
          <cell r="A3" t="str">
            <v>FAP</v>
          </cell>
          <cell r="U3">
            <v>-2</v>
          </cell>
          <cell r="V3">
            <v>16</v>
          </cell>
          <cell r="Y3">
            <v>-9.4000197660136173</v>
          </cell>
          <cell r="Z3">
            <v>-11.934019766013616</v>
          </cell>
          <cell r="AA3">
            <v>-12.600024707517019</v>
          </cell>
          <cell r="AB3">
            <v>-10.666688628904019</v>
          </cell>
          <cell r="AC3">
            <v>-14.000021962237351</v>
          </cell>
          <cell r="AD3">
            <v>-13.826688628904018</v>
          </cell>
          <cell r="AE3">
            <v>-17.097940008672037</v>
          </cell>
          <cell r="AF3">
            <v>-5.7639231352794592E-17</v>
          </cell>
          <cell r="AG3">
            <v>-17.297940008672036</v>
          </cell>
          <cell r="AH3">
            <v>-7.2109815505814295E-17</v>
          </cell>
          <cell r="AI3">
            <v>-20.34794000867204</v>
          </cell>
          <cell r="AJ3">
            <v>-14.673355295570683</v>
          </cell>
          <cell r="AK3">
            <v>-21.267940008672038</v>
          </cell>
          <cell r="AL3">
            <v>-19.000032943356029</v>
          </cell>
          <cell r="AM3">
            <v>1.9000000000000008</v>
          </cell>
          <cell r="AN3">
            <v>-24.994352006937635</v>
          </cell>
          <cell r="AO3">
            <v>-12.430032943356025</v>
          </cell>
          <cell r="AP3">
            <v>-12.640032943356026</v>
          </cell>
          <cell r="AQ3">
            <v>-14.030032943356026</v>
          </cell>
        </row>
        <row r="4">
          <cell r="A4" t="str">
            <v>HAP</v>
          </cell>
          <cell r="U4">
            <v>-1.5</v>
          </cell>
          <cell r="V4">
            <v>15.5</v>
          </cell>
          <cell r="Y4">
            <v>-8.5000625004979966</v>
          </cell>
          <cell r="Z4">
            <v>-12.680062500497995</v>
          </cell>
          <cell r="AA4">
            <v>-11.600078125622492</v>
          </cell>
          <cell r="AB4">
            <v>-9.6667361116644379</v>
          </cell>
          <cell r="AC4">
            <v>-13.000069444997774</v>
          </cell>
          <cell r="AD4">
            <v>-12.826736111664438</v>
          </cell>
          <cell r="AE4">
            <v>-16.09794000867204</v>
          </cell>
          <cell r="AF4">
            <v>-5.3470734900608254E-16</v>
          </cell>
          <cell r="AG4">
            <v>-16.297940008672036</v>
          </cell>
          <cell r="AH4">
            <v>-6.7941120955721889E-16</v>
          </cell>
          <cell r="AI4">
            <v>-19.34794000867204</v>
          </cell>
          <cell r="AJ4">
            <v>-13.673402778331104</v>
          </cell>
          <cell r="AK4">
            <v>-20.267940008672038</v>
          </cell>
          <cell r="AL4">
            <v>-17.500104167496659</v>
          </cell>
          <cell r="AM4">
            <v>1.9000000000000008</v>
          </cell>
          <cell r="AN4">
            <v>-23.994352006937632</v>
          </cell>
          <cell r="AO4">
            <v>-11.430104167496657</v>
          </cell>
          <cell r="AP4">
            <v>-11.640104167496656</v>
          </cell>
          <cell r="AQ4">
            <v>-13.030104167496656</v>
          </cell>
        </row>
        <row r="5">
          <cell r="A5" t="str">
            <v>OCP</v>
          </cell>
          <cell r="U5">
            <v>-1</v>
          </cell>
          <cell r="V5">
            <v>15</v>
          </cell>
          <cell r="Y5">
            <v>-7.6001975926989562</v>
          </cell>
          <cell r="Z5">
            <v>-11.680197592698955</v>
          </cell>
          <cell r="AA5">
            <v>-10.600246990873693</v>
          </cell>
          <cell r="AB5">
            <v>-8.6668862141099492</v>
          </cell>
          <cell r="AC5">
            <v>-12.000219547443283</v>
          </cell>
          <cell r="AD5">
            <v>-11.826886214109948</v>
          </cell>
          <cell r="AE5">
            <v>-15.097940008672039</v>
          </cell>
          <cell r="AF5">
            <v>-4.930266517351152E-15</v>
          </cell>
          <cell r="AG5">
            <v>-15.297940008672038</v>
          </cell>
          <cell r="AH5">
            <v>-6.3772425001620271E-15</v>
          </cell>
          <cell r="AI5">
            <v>-18.34794000867204</v>
          </cell>
          <cell r="AJ5">
            <v>-12.673552880776615</v>
          </cell>
          <cell r="AK5">
            <v>-19.267940008672038</v>
          </cell>
          <cell r="AL5">
            <v>-16.000329321164926</v>
          </cell>
          <cell r="AM5">
            <v>1.9000000000000008</v>
          </cell>
          <cell r="AN5">
            <v>-22.994352006937632</v>
          </cell>
          <cell r="AO5">
            <v>-10.430329321164923</v>
          </cell>
          <cell r="AP5">
            <v>-10.640329321164923</v>
          </cell>
          <cell r="AQ5">
            <v>-12.030329321164922</v>
          </cell>
        </row>
        <row r="6">
          <cell r="A6" t="str">
            <v>vivianite</v>
          </cell>
          <cell r="U6">
            <v>-0.6</v>
          </cell>
          <cell r="V6">
            <v>14.6</v>
          </cell>
          <cell r="Y6">
            <v>-6.7006243314176697</v>
          </cell>
          <cell r="Z6">
            <v>-10.700624331417668</v>
          </cell>
          <cell r="AA6">
            <v>-9.575780414272085</v>
          </cell>
          <cell r="AB6">
            <v>-7.6673603682418543</v>
          </cell>
          <cell r="AC6">
            <v>-11.000693701575186</v>
          </cell>
          <cell r="AD6">
            <v>-10.827360368241854</v>
          </cell>
          <cell r="AE6">
            <v>-14.097940008672039</v>
          </cell>
          <cell r="AF6">
            <v>-4.5135943259636239E-14</v>
          </cell>
          <cell r="AG6">
            <v>-14.297940008672038</v>
          </cell>
          <cell r="AH6">
            <v>-5.9603724916555642E-14</v>
          </cell>
          <cell r="AI6">
            <v>-17.34794000867204</v>
          </cell>
          <cell r="AJ6">
            <v>-11.674027034908518</v>
          </cell>
          <cell r="AK6">
            <v>-18.267940008672038</v>
          </cell>
          <cell r="AL6">
            <v>-14.501040552362781</v>
          </cell>
          <cell r="AM6">
            <v>1.9000000000000008</v>
          </cell>
          <cell r="AN6">
            <v>-22.034352006937635</v>
          </cell>
          <cell r="AO6">
            <v>-9.4310405523627789</v>
          </cell>
          <cell r="AP6">
            <v>-9.6410405523627798</v>
          </cell>
          <cell r="AQ6">
            <v>-11.031040552362779</v>
          </cell>
        </row>
        <row r="7">
          <cell r="A7" t="str">
            <v>ACP</v>
          </cell>
          <cell r="U7">
            <v>0</v>
          </cell>
          <cell r="V7">
            <v>14</v>
          </cell>
          <cell r="Y7">
            <v>-5.8019692168397379</v>
          </cell>
          <cell r="Z7">
            <v>-9.681969216839736</v>
          </cell>
          <cell r="AA7">
            <v>-8.6024615210496709</v>
          </cell>
          <cell r="AB7">
            <v>-6.6688546853774859</v>
          </cell>
          <cell r="AC7">
            <v>-10.00218801871082</v>
          </cell>
          <cell r="AD7">
            <v>-9.8288546853774861</v>
          </cell>
          <cell r="AE7">
            <v>-13.097940008672039</v>
          </cell>
          <cell r="AF7">
            <v>-4.0973465393750459E-13</v>
          </cell>
          <cell r="AG7">
            <v>-13.297940008672038</v>
          </cell>
          <cell r="AH7">
            <v>-5.5435012745085409E-13</v>
          </cell>
          <cell r="AI7">
            <v>-16.34794000867204</v>
          </cell>
          <cell r="AJ7">
            <v>-10.675521352044152</v>
          </cell>
          <cell r="AK7">
            <v>-17.267940008672038</v>
          </cell>
          <cell r="AL7">
            <v>-13.003282028066229</v>
          </cell>
          <cell r="AM7">
            <v>1.9000000000000008</v>
          </cell>
          <cell r="AN7">
            <v>-20.994352006937632</v>
          </cell>
          <cell r="AO7">
            <v>-8.4332820280662268</v>
          </cell>
          <cell r="AP7">
            <v>-8.6432820280662259</v>
          </cell>
          <cell r="AQ7">
            <v>-10.033282028066226</v>
          </cell>
        </row>
        <row r="8">
          <cell r="A8" t="str">
            <v>TCP</v>
          </cell>
          <cell r="U8">
            <v>0.01</v>
          </cell>
          <cell r="V8">
            <v>13.99</v>
          </cell>
          <cell r="Y8">
            <v>-5.7840149089055108</v>
          </cell>
          <cell r="Z8">
            <v>-9.6620149089055101</v>
          </cell>
          <cell r="AA8">
            <v>-8.582518636131887</v>
          </cell>
          <cell r="AB8">
            <v>-6.6489054543394559</v>
          </cell>
          <cell r="AC8">
            <v>-9.982238787672788</v>
          </cell>
          <cell r="AD8">
            <v>-9.808905454339456</v>
          </cell>
          <cell r="AE8">
            <v>-13.077940008672039</v>
          </cell>
          <cell r="AF8">
            <v>-4.2817403318268108E-13</v>
          </cell>
          <cell r="AG8">
            <v>-13.277940008672038</v>
          </cell>
          <cell r="AH8">
            <v>-5.7960280607614887E-13</v>
          </cell>
          <cell r="AI8">
            <v>-16.327940008672037</v>
          </cell>
          <cell r="AJ8">
            <v>-10.65557212100612</v>
          </cell>
          <cell r="AK8">
            <v>-17.247940008672039</v>
          </cell>
          <cell r="AL8">
            <v>-12.973358181509184</v>
          </cell>
          <cell r="AM8">
            <v>1.9000000000000008</v>
          </cell>
          <cell r="AN8">
            <v>-20.974352006937632</v>
          </cell>
          <cell r="AO8">
            <v>-8.4133581815091816</v>
          </cell>
          <cell r="AP8">
            <v>-8.6233581815091824</v>
          </cell>
          <cell r="AQ8">
            <v>-10.013358181509183</v>
          </cell>
        </row>
        <row r="9">
          <cell r="A9" t="str">
            <v>TMgP</v>
          </cell>
          <cell r="U9">
            <v>0.02</v>
          </cell>
          <cell r="V9">
            <v>13.98</v>
          </cell>
          <cell r="Y9">
            <v>-5.7660616569836254</v>
          </cell>
          <cell r="Z9">
            <v>-9.6420616569836248</v>
          </cell>
          <cell r="AA9">
            <v>-8.5625770712295299</v>
          </cell>
          <cell r="AB9">
            <v>-6.6289573966484712</v>
          </cell>
          <cell r="AC9">
            <v>-9.962290729981806</v>
          </cell>
          <cell r="AD9">
            <v>-9.7889573966484704</v>
          </cell>
          <cell r="AE9">
            <v>-13.057940008672038</v>
          </cell>
          <cell r="AF9">
            <v>-4.4744144664450907E-13</v>
          </cell>
          <cell r="AG9">
            <v>-13.257940008672037</v>
          </cell>
          <cell r="AH9">
            <v>-6.0600446162298882E-13</v>
          </cell>
          <cell r="AI9">
            <v>-16.307940008672038</v>
          </cell>
          <cell r="AJ9">
            <v>-10.635624063315138</v>
          </cell>
          <cell r="AK9">
            <v>-17.227940008672039</v>
          </cell>
          <cell r="AL9">
            <v>-12.943436094972709</v>
          </cell>
          <cell r="AM9">
            <v>1.9000000000000008</v>
          </cell>
          <cell r="AN9">
            <v>-20.954352006937633</v>
          </cell>
          <cell r="AO9">
            <v>-8.3934360949727065</v>
          </cell>
          <cell r="AP9">
            <v>-8.6034360949727073</v>
          </cell>
          <cell r="AQ9">
            <v>-9.9934360949727061</v>
          </cell>
        </row>
        <row r="10">
          <cell r="A10" t="str">
            <v>phosphosiderite</v>
          </cell>
          <cell r="U10">
            <v>0.03</v>
          </cell>
          <cell r="V10">
            <v>13.97</v>
          </cell>
          <cell r="Y10">
            <v>-5.7481094852840666</v>
          </cell>
          <cell r="Z10">
            <v>-9.6221094852840672</v>
          </cell>
          <cell r="AA10">
            <v>-8.5426368566050819</v>
          </cell>
          <cell r="AB10">
            <v>-6.6090105392045189</v>
          </cell>
          <cell r="AC10">
            <v>-9.942343872537851</v>
          </cell>
          <cell r="AD10">
            <v>-9.7690105392045172</v>
          </cell>
          <cell r="AE10">
            <v>-13.037940008672038</v>
          </cell>
          <cell r="AF10">
            <v>-4.6757399052592773E-13</v>
          </cell>
          <cell r="AG10">
            <v>-13.237940008672037</v>
          </cell>
          <cell r="AH10">
            <v>-6.3360730458395447E-13</v>
          </cell>
          <cell r="AI10">
            <v>-16.287940008672038</v>
          </cell>
          <cell r="AJ10">
            <v>-10.615677205871183</v>
          </cell>
          <cell r="AK10">
            <v>-17.20794000867204</v>
          </cell>
          <cell r="AL10">
            <v>-12.913515808806778</v>
          </cell>
          <cell r="AM10">
            <v>1.9000000000000008</v>
          </cell>
          <cell r="AN10">
            <v>-20.934352006937633</v>
          </cell>
          <cell r="AO10">
            <v>-8.3735158088067774</v>
          </cell>
          <cell r="AP10">
            <v>-8.5835158088067764</v>
          </cell>
          <cell r="AQ10">
            <v>-9.973515808806777</v>
          </cell>
        </row>
        <row r="11">
          <cell r="A11" t="str">
            <v>hydromagnesite</v>
          </cell>
          <cell r="U11">
            <v>0.04</v>
          </cell>
          <cell r="V11">
            <v>13.96</v>
          </cell>
          <cell r="Y11">
            <v>-5.730158418562695</v>
          </cell>
          <cell r="Z11">
            <v>-9.6021584185626931</v>
          </cell>
          <cell r="AA11">
            <v>-8.5226980232033664</v>
          </cell>
          <cell r="AB11">
            <v>-6.5890649095141045</v>
          </cell>
          <cell r="AC11">
            <v>-9.9223982428474375</v>
          </cell>
          <cell r="AD11">
            <v>-9.749064909514102</v>
          </cell>
          <cell r="AE11">
            <v>-13.017940008672038</v>
          </cell>
          <cell r="AF11">
            <v>-4.8861041873381143E-13</v>
          </cell>
          <cell r="AG11">
            <v>-13.217940008672038</v>
          </cell>
          <cell r="AH11">
            <v>-6.6246591466765958E-13</v>
          </cell>
          <cell r="AI11">
            <v>-16.267940008672038</v>
          </cell>
          <cell r="AJ11">
            <v>-10.59573157618077</v>
          </cell>
          <cell r="AK11">
            <v>-17.18794000867204</v>
          </cell>
          <cell r="AL11">
            <v>-12.883597364271157</v>
          </cell>
          <cell r="AM11">
            <v>1.9000000000000008</v>
          </cell>
          <cell r="AN11">
            <v>-20.914352006937634</v>
          </cell>
          <cell r="AO11">
            <v>-8.3535973642711543</v>
          </cell>
          <cell r="AP11">
            <v>-8.5635973642711551</v>
          </cell>
          <cell r="AQ11">
            <v>-9.9535973642711539</v>
          </cell>
        </row>
        <row r="12">
          <cell r="A12" t="str">
            <v>dolomite</v>
          </cell>
          <cell r="U12">
            <v>0.05</v>
          </cell>
          <cell r="V12">
            <v>13.95</v>
          </cell>
          <cell r="Y12">
            <v>-5.7122084821331134</v>
          </cell>
          <cell r="Z12">
            <v>-9.5822084821331135</v>
          </cell>
          <cell r="AA12">
            <v>-8.50276060266639</v>
          </cell>
          <cell r="AB12">
            <v>-6.5691205357034601</v>
          </cell>
          <cell r="AC12">
            <v>-9.9024538690367923</v>
          </cell>
          <cell r="AD12">
            <v>-9.7291205357034585</v>
          </cell>
          <cell r="AE12">
            <v>-12.997940008672039</v>
          </cell>
          <cell r="AF12">
            <v>-5.1059121675410158E-13</v>
          </cell>
          <cell r="AG12">
            <v>-13.197940008672038</v>
          </cell>
          <cell r="AH12">
            <v>-6.92637348149398E-13</v>
          </cell>
          <cell r="AI12">
            <v>-16.247940008672039</v>
          </cell>
          <cell r="AJ12">
            <v>-10.575787202370126</v>
          </cell>
          <cell r="AK12">
            <v>-17.167940008672037</v>
          </cell>
          <cell r="AL12">
            <v>-12.853680803555189</v>
          </cell>
          <cell r="AM12">
            <v>1.9000000000000008</v>
          </cell>
          <cell r="AN12">
            <v>-20.894352006937634</v>
          </cell>
          <cell r="AO12">
            <v>-8.3336808035551879</v>
          </cell>
          <cell r="AP12">
            <v>-8.543680803555187</v>
          </cell>
          <cell r="AQ12">
            <v>-9.9336808035551876</v>
          </cell>
        </row>
        <row r="13">
          <cell r="U13">
            <v>0.06</v>
          </cell>
          <cell r="V13">
            <v>13.94</v>
          </cell>
          <cell r="Y13">
            <v>-5.6942597018788073</v>
          </cell>
          <cell r="Z13">
            <v>-9.5622597018788067</v>
          </cell>
          <cell r="AA13">
            <v>-8.4828246273485082</v>
          </cell>
          <cell r="AB13">
            <v>-6.5491774465320081</v>
          </cell>
          <cell r="AC13">
            <v>-9.8825107798653402</v>
          </cell>
          <cell r="AD13">
            <v>-9.7091774465320064</v>
          </cell>
          <cell r="AE13">
            <v>-12.977940008672038</v>
          </cell>
          <cell r="AF13">
            <v>-5.3355867880962044E-13</v>
          </cell>
          <cell r="AG13">
            <v>-13.177940008672037</v>
          </cell>
          <cell r="AH13">
            <v>-7.2418125007808422E-13</v>
          </cell>
          <cell r="AI13">
            <v>-16.227940008672039</v>
          </cell>
          <cell r="AJ13">
            <v>-10.555844113198674</v>
          </cell>
          <cell r="AK13">
            <v>-17.147940008672037</v>
          </cell>
          <cell r="AL13">
            <v>-12.823766169798013</v>
          </cell>
          <cell r="AM13">
            <v>1.9000000000000008</v>
          </cell>
          <cell r="AN13">
            <v>-20.874352006937634</v>
          </cell>
          <cell r="AO13">
            <v>-8.3137661697980096</v>
          </cell>
          <cell r="AP13">
            <v>-8.5237661697980105</v>
          </cell>
          <cell r="AQ13">
            <v>-9.9137661697980111</v>
          </cell>
        </row>
        <row r="14">
          <cell r="U14">
            <v>7.0000000000000007E-2</v>
          </cell>
          <cell r="V14">
            <v>13.93</v>
          </cell>
          <cell r="Y14">
            <v>-5.6763121042654854</v>
          </cell>
          <cell r="Z14">
            <v>-9.5423121042654859</v>
          </cell>
          <cell r="AA14">
            <v>-8.4628901303318553</v>
          </cell>
          <cell r="AB14">
            <v>-6.5292356714060942</v>
          </cell>
          <cell r="AC14">
            <v>-9.8625690047394272</v>
          </cell>
          <cell r="AD14">
            <v>-9.6892356714060917</v>
          </cell>
          <cell r="AE14">
            <v>-12.957940008672038</v>
          </cell>
          <cell r="AF14">
            <v>-5.5755698844599056E-13</v>
          </cell>
          <cell r="AG14">
            <v>-13.157940008672037</v>
          </cell>
          <cell r="AH14">
            <v>-7.5715997155878422E-13</v>
          </cell>
          <cell r="AI14">
            <v>-16.20794000867204</v>
          </cell>
          <cell r="AJ14">
            <v>-10.535902338072761</v>
          </cell>
          <cell r="AK14">
            <v>-17.127940008672038</v>
          </cell>
          <cell r="AL14">
            <v>-12.793853507109143</v>
          </cell>
          <cell r="AM14">
            <v>1.9000000000000008</v>
          </cell>
          <cell r="AN14">
            <v>-20.854352006937631</v>
          </cell>
          <cell r="AO14">
            <v>-8.293853507109139</v>
          </cell>
          <cell r="AP14">
            <v>-8.5038535071091399</v>
          </cell>
          <cell r="AQ14">
            <v>-9.8938535071091405</v>
          </cell>
        </row>
        <row r="15">
          <cell r="A15" t="str">
            <v>DCPA</v>
          </cell>
          <cell r="U15">
            <v>0.08</v>
          </cell>
          <cell r="V15">
            <v>13.92</v>
          </cell>
          <cell r="Y15">
            <v>-5.6583657163536953</v>
          </cell>
          <cell r="Z15">
            <v>-9.522365716353697</v>
          </cell>
          <cell r="AA15">
            <v>-8.4429571454421186</v>
          </cell>
          <cell r="AB15">
            <v>-6.509295240392996</v>
          </cell>
          <cell r="AC15">
            <v>-9.8426285737263282</v>
          </cell>
          <cell r="AD15">
            <v>-9.6692952403929944</v>
          </cell>
          <cell r="AE15">
            <v>-12.937940008672038</v>
          </cell>
          <cell r="AF15">
            <v>-5.8263230269751608E-13</v>
          </cell>
          <cell r="AG15">
            <v>-13.137940008672038</v>
          </cell>
          <cell r="AH15">
            <v>-7.9163869234003288E-13</v>
          </cell>
          <cell r="AI15">
            <v>-16.18794000867204</v>
          </cell>
          <cell r="AJ15">
            <v>-10.51596190705966</v>
          </cell>
          <cell r="AK15">
            <v>-17.107940008672038</v>
          </cell>
          <cell r="AL15">
            <v>-12.763942860589493</v>
          </cell>
          <cell r="AM15">
            <v>1.9000000000000008</v>
          </cell>
          <cell r="AN15">
            <v>-20.834352006937632</v>
          </cell>
          <cell r="AO15">
            <v>-8.2739428605894911</v>
          </cell>
          <cell r="AP15">
            <v>-8.483942860589492</v>
          </cell>
          <cell r="AQ15">
            <v>-9.8739428605894908</v>
          </cell>
        </row>
        <row r="16">
          <cell r="A16" t="str">
            <v>DCPD</v>
          </cell>
          <cell r="U16">
            <v>0.09</v>
          </cell>
          <cell r="V16">
            <v>13.91</v>
          </cell>
          <cell r="Y16">
            <v>-5.6404205658116835</v>
          </cell>
          <cell r="Z16">
            <v>-9.5024205658116827</v>
          </cell>
          <cell r="AA16">
            <v>-8.4230257072646033</v>
          </cell>
          <cell r="AB16">
            <v>-6.4893561842352039</v>
          </cell>
          <cell r="AC16">
            <v>-9.822689517568536</v>
          </cell>
          <cell r="AD16">
            <v>-9.649356184235204</v>
          </cell>
          <cell r="AE16">
            <v>-12.917940008672039</v>
          </cell>
          <cell r="AF16">
            <v>-6.0883283999157036E-13</v>
          </cell>
          <cell r="AG16">
            <v>-13.117940008672038</v>
          </cell>
          <cell r="AH16">
            <v>-8.2768554894544533E-13</v>
          </cell>
          <cell r="AI16">
            <v>-16.167940008672037</v>
          </cell>
          <cell r="AJ16">
            <v>-10.49602285090187</v>
          </cell>
          <cell r="AK16">
            <v>-17.087940008672039</v>
          </cell>
          <cell r="AL16">
            <v>-12.734034276352805</v>
          </cell>
          <cell r="AM16">
            <v>1.9000000000000008</v>
          </cell>
          <cell r="AN16">
            <v>-20.814352006937632</v>
          </cell>
          <cell r="AO16">
            <v>-8.2540342763528045</v>
          </cell>
          <cell r="AP16">
            <v>-8.4640342763528036</v>
          </cell>
          <cell r="AQ16">
            <v>-9.8540342763528042</v>
          </cell>
        </row>
        <row r="17">
          <cell r="A17" t="str">
            <v>DMgPA</v>
          </cell>
          <cell r="U17">
            <v>0.1</v>
          </cell>
          <cell r="V17">
            <v>13.9</v>
          </cell>
          <cell r="Y17">
            <v>-5.6224766809284965</v>
          </cell>
          <cell r="Z17">
            <v>-9.4824766809284959</v>
          </cell>
          <cell r="AA17">
            <v>-8.4030958511606197</v>
          </cell>
          <cell r="AB17">
            <v>-6.4694185343649959</v>
          </cell>
          <cell r="AC17">
            <v>-9.8027518676983281</v>
          </cell>
          <cell r="AD17">
            <v>-9.6294185343649961</v>
          </cell>
          <cell r="AE17">
            <v>-12.897940008672037</v>
          </cell>
          <cell r="AF17">
            <v>-6.3620897195706171E-13</v>
          </cell>
          <cell r="AG17">
            <v>-13.097940008672037</v>
          </cell>
          <cell r="AH17">
            <v>-8.6537176859994264E-13</v>
          </cell>
          <cell r="AI17">
            <v>-16.147940008672037</v>
          </cell>
          <cell r="AJ17">
            <v>-10.476085201031662</v>
          </cell>
          <cell r="AK17">
            <v>-17.067940008672039</v>
          </cell>
          <cell r="AL17">
            <v>-12.704127801547495</v>
          </cell>
          <cell r="AM17">
            <v>1.9000000000000008</v>
          </cell>
          <cell r="AN17">
            <v>-20.794352006937633</v>
          </cell>
          <cell r="AO17">
            <v>-8.2341278015474924</v>
          </cell>
          <cell r="AP17">
            <v>-8.4441278015474932</v>
          </cell>
          <cell r="AQ17">
            <v>-9.8341278015474938</v>
          </cell>
        </row>
        <row r="18">
          <cell r="A18" t="str">
            <v>magnesite</v>
          </cell>
          <cell r="U18">
            <v>0.11</v>
          </cell>
          <cell r="V18">
            <v>13.89</v>
          </cell>
          <cell r="Y18">
            <v>-5.6045340906273582</v>
          </cell>
          <cell r="Z18">
            <v>-9.4625340906273578</v>
          </cell>
          <cell r="AA18">
            <v>-8.383167613284197</v>
          </cell>
          <cell r="AB18">
            <v>-6.4494823229192866</v>
          </cell>
          <cell r="AC18">
            <v>-9.7828156562526196</v>
          </cell>
          <cell r="AD18">
            <v>-9.6094823229192876</v>
          </cell>
          <cell r="AE18">
            <v>-12.877940008672038</v>
          </cell>
          <cell r="AF18">
            <v>-6.6481331930982878E-13</v>
          </cell>
          <cell r="AG18">
            <v>-13.077940008672037</v>
          </cell>
          <cell r="AH18">
            <v>-9.0477180921217197E-13</v>
          </cell>
          <cell r="AI18">
            <v>-16.127940008672038</v>
          </cell>
          <cell r="AJ18">
            <v>-10.456148989585953</v>
          </cell>
          <cell r="AK18">
            <v>-17.04794000867204</v>
          </cell>
          <cell r="AL18">
            <v>-12.674223484378931</v>
          </cell>
          <cell r="AM18">
            <v>1.9000000000000008</v>
          </cell>
          <cell r="AN18">
            <v>-20.774352006937633</v>
          </cell>
          <cell r="AO18">
            <v>-8.2142234843789286</v>
          </cell>
          <cell r="AP18">
            <v>-8.4242234843789277</v>
          </cell>
          <cell r="AQ18">
            <v>-9.8142234843789282</v>
          </cell>
        </row>
        <row r="19">
          <cell r="A19" t="str">
            <v>b-anhydrite</v>
          </cell>
          <cell r="U19">
            <v>0.12</v>
          </cell>
          <cell r="V19">
            <v>13.88</v>
          </cell>
          <cell r="Y19">
            <v>-5.5865928244792951</v>
          </cell>
          <cell r="Z19">
            <v>-9.4425928244792949</v>
          </cell>
          <cell r="AA19">
            <v>-8.3632410305991183</v>
          </cell>
          <cell r="AB19">
            <v>-6.4295475827547719</v>
          </cell>
          <cell r="AC19">
            <v>-9.762880916088104</v>
          </cell>
          <cell r="AD19">
            <v>-9.589547582754772</v>
          </cell>
          <cell r="AE19">
            <v>-12.857940008672038</v>
          </cell>
          <cell r="AF19">
            <v>-6.9470085199547321E-13</v>
          </cell>
          <cell r="AG19">
            <v>-13.057940008672038</v>
          </cell>
          <cell r="AH19">
            <v>-9.4596350568650375E-13</v>
          </cell>
          <cell r="AI19">
            <v>-16.107940008672038</v>
          </cell>
          <cell r="AJ19">
            <v>-10.436214249421438</v>
          </cell>
          <cell r="AK19">
            <v>-17.02794000867204</v>
          </cell>
          <cell r="AL19">
            <v>-12.644321374132158</v>
          </cell>
          <cell r="AM19">
            <v>1.9000000000000008</v>
          </cell>
          <cell r="AN19">
            <v>-20.754352006937633</v>
          </cell>
          <cell r="AO19">
            <v>-8.194321374132155</v>
          </cell>
          <cell r="AP19">
            <v>-8.4043213741321559</v>
          </cell>
          <cell r="AQ19">
            <v>-9.7943213741321564</v>
          </cell>
        </row>
        <row r="20">
          <cell r="U20">
            <v>0.13</v>
          </cell>
          <cell r="V20">
            <v>13.87</v>
          </cell>
          <cell r="Y20">
            <v>-5.568652912717031</v>
          </cell>
          <cell r="Z20">
            <v>-9.4226529127170302</v>
          </cell>
          <cell r="AA20">
            <v>-8.3433161408962881</v>
          </cell>
          <cell r="AB20">
            <v>-6.4096143474633678</v>
          </cell>
          <cell r="AC20">
            <v>-9.7429476807967017</v>
          </cell>
          <cell r="AD20">
            <v>-9.5696143474633679</v>
          </cell>
          <cell r="AE20">
            <v>-12.837940008672039</v>
          </cell>
          <cell r="AF20">
            <v>-7.2592899377808965E-13</v>
          </cell>
          <cell r="AG20">
            <v>-13.037940008672038</v>
          </cell>
          <cell r="AH20">
            <v>-9.8902822285029599E-13</v>
          </cell>
          <cell r="AI20">
            <v>-16.087940008672039</v>
          </cell>
          <cell r="AJ20">
            <v>-10.416281014130034</v>
          </cell>
          <cell r="AK20">
            <v>-17.007940008672037</v>
          </cell>
          <cell r="AL20">
            <v>-12.614421521195052</v>
          </cell>
          <cell r="AM20">
            <v>1.9000000000000008</v>
          </cell>
          <cell r="AN20">
            <v>-20.73435200693763</v>
          </cell>
          <cell r="AO20">
            <v>-8.1744215211950504</v>
          </cell>
          <cell r="AP20">
            <v>-8.3844215211950495</v>
          </cell>
          <cell r="AQ20">
            <v>-9.77442152119505</v>
          </cell>
        </row>
        <row r="21">
          <cell r="U21">
            <v>0.14000000000000001</v>
          </cell>
          <cell r="V21">
            <v>13.86</v>
          </cell>
          <cell r="Y21">
            <v>-5.5507143862491581</v>
          </cell>
          <cell r="Z21">
            <v>-9.4027143862491567</v>
          </cell>
          <cell r="AA21">
            <v>-8.3233929828114448</v>
          </cell>
          <cell r="AB21">
            <v>-6.3896826513879521</v>
          </cell>
          <cell r="AC21">
            <v>-9.7230159847212843</v>
          </cell>
          <cell r="AD21">
            <v>-9.5496826513879522</v>
          </cell>
          <cell r="AE21">
            <v>-12.817940008672037</v>
          </cell>
          <cell r="AF21">
            <v>-7.5855773147167588E-13</v>
          </cell>
          <cell r="AG21">
            <v>-13.017940008672037</v>
          </cell>
          <cell r="AH21">
            <v>-1.0340510152949863E-12</v>
          </cell>
          <cell r="AI21">
            <v>-16.067940008672039</v>
          </cell>
          <cell r="AJ21">
            <v>-10.396349318054618</v>
          </cell>
          <cell r="AK21">
            <v>-16.987940008672037</v>
          </cell>
          <cell r="AL21">
            <v>-12.584523977081929</v>
          </cell>
          <cell r="AM21">
            <v>1.9000000000000008</v>
          </cell>
          <cell r="AN21">
            <v>-20.714352006937631</v>
          </cell>
          <cell r="AO21">
            <v>-8.1545239770819276</v>
          </cell>
          <cell r="AP21">
            <v>-8.3645239770819266</v>
          </cell>
          <cell r="AQ21">
            <v>-9.7545239770819272</v>
          </cell>
        </row>
        <row r="22">
          <cell r="U22">
            <v>0.15</v>
          </cell>
          <cell r="V22">
            <v>13.85</v>
          </cell>
          <cell r="Y22">
            <v>-5.5327772766745635</v>
          </cell>
          <cell r="Z22">
            <v>-9.382777276674565</v>
          </cell>
          <cell r="AA22">
            <v>-8.3034715958432042</v>
          </cell>
          <cell r="AB22">
            <v>-6.3697525296384034</v>
          </cell>
          <cell r="AC22">
            <v>-9.7030858629717365</v>
          </cell>
          <cell r="AD22">
            <v>-9.5297525296384045</v>
          </cell>
          <cell r="AE22">
            <v>-12.797940008672038</v>
          </cell>
          <cell r="AF22">
            <v>-7.9264972901969035E-13</v>
          </cell>
          <cell r="AG22">
            <v>-12.997940008672037</v>
          </cell>
          <cell r="AH22">
            <v>-1.0811207944430233E-12</v>
          </cell>
          <cell r="AI22">
            <v>-16.04794000867204</v>
          </cell>
          <cell r="AJ22">
            <v>-10.376419196305068</v>
          </cell>
          <cell r="AK22">
            <v>-16.967940008672038</v>
          </cell>
          <cell r="AL22">
            <v>-12.554628794457606</v>
          </cell>
          <cell r="AM22">
            <v>1.9000000000000008</v>
          </cell>
          <cell r="AN22">
            <v>-20.694352006937631</v>
          </cell>
          <cell r="AO22">
            <v>-8.1346287944576048</v>
          </cell>
          <cell r="AP22">
            <v>-8.3446287944576039</v>
          </cell>
          <cell r="AQ22">
            <v>-9.7346287944576044</v>
          </cell>
        </row>
        <row r="23">
          <cell r="U23">
            <v>0.16</v>
          </cell>
          <cell r="V23">
            <v>13.84</v>
          </cell>
          <cell r="Y23">
            <v>-5.5148416162971561</v>
          </cell>
          <cell r="Z23">
            <v>-9.3628416162971568</v>
          </cell>
          <cell r="AA23">
            <v>-8.2835520203714452</v>
          </cell>
          <cell r="AB23">
            <v>-6.3498240181079506</v>
          </cell>
          <cell r="AC23">
            <v>-9.6831573514412845</v>
          </cell>
          <cell r="AD23">
            <v>-9.5098240181079507</v>
          </cell>
          <cell r="AE23">
            <v>-12.777940008672038</v>
          </cell>
          <cell r="AF23">
            <v>-8.2827044663728828E-13</v>
          </cell>
          <cell r="AG23">
            <v>-12.977940008672038</v>
          </cell>
          <cell r="AH23">
            <v>-1.1303305031666994E-12</v>
          </cell>
          <cell r="AI23">
            <v>-16.02794000867204</v>
          </cell>
          <cell r="AJ23">
            <v>-10.356490684774617</v>
          </cell>
          <cell r="AK23">
            <v>-16.947940008672038</v>
          </cell>
          <cell r="AL23">
            <v>-12.524736027161929</v>
          </cell>
          <cell r="AM23">
            <v>1.9000000000000008</v>
          </cell>
          <cell r="AN23">
            <v>-20.674352006937632</v>
          </cell>
          <cell r="AO23">
            <v>-8.1147360271619249</v>
          </cell>
          <cell r="AP23">
            <v>-8.3247360271619257</v>
          </cell>
          <cell r="AQ23">
            <v>-9.7147360271619263</v>
          </cell>
        </row>
        <row r="24">
          <cell r="U24">
            <v>0.17</v>
          </cell>
          <cell r="V24">
            <v>13.83</v>
          </cell>
          <cell r="Y24">
            <v>-5.4969074381408554</v>
          </cell>
          <cell r="Z24">
            <v>-9.3429074381408554</v>
          </cell>
          <cell r="AA24">
            <v>-8.2636342976760684</v>
          </cell>
          <cell r="AB24">
            <v>-6.3298971534898394</v>
          </cell>
          <cell r="AC24">
            <v>-9.6632304868231724</v>
          </cell>
          <cell r="AD24">
            <v>-9.4898971534898386</v>
          </cell>
          <cell r="AE24">
            <v>-12.757940008672039</v>
          </cell>
          <cell r="AF24">
            <v>-8.654882652402365E-13</v>
          </cell>
          <cell r="AG24">
            <v>-12.957940008672038</v>
          </cell>
          <cell r="AH24">
            <v>-1.1817772982996348E-12</v>
          </cell>
          <cell r="AI24">
            <v>-16.00794000867204</v>
          </cell>
          <cell r="AJ24">
            <v>-10.336563820156504</v>
          </cell>
          <cell r="AK24">
            <v>-16.927940008672039</v>
          </cell>
          <cell r="AL24">
            <v>-12.49484573023476</v>
          </cell>
          <cell r="AM24">
            <v>1.9000000000000008</v>
          </cell>
          <cell r="AN24">
            <v>-20.654352006937632</v>
          </cell>
          <cell r="AO24">
            <v>-8.0948457302347574</v>
          </cell>
          <cell r="AP24">
            <v>-8.3048457302347565</v>
          </cell>
          <cell r="AQ24">
            <v>-9.694845730234757</v>
          </cell>
        </row>
        <row r="25">
          <cell r="U25">
            <v>0.18</v>
          </cell>
          <cell r="V25">
            <v>13.82</v>
          </cell>
          <cell r="Y25">
            <v>-5.4789747759648701</v>
          </cell>
          <cell r="Z25">
            <v>-9.3229747759648696</v>
          </cell>
          <cell r="AA25">
            <v>-8.2437184699560877</v>
          </cell>
          <cell r="AB25">
            <v>-6.3099719732943003</v>
          </cell>
          <cell r="AC25">
            <v>-9.6433053066276315</v>
          </cell>
          <cell r="AD25">
            <v>-9.4699719732942995</v>
          </cell>
          <cell r="AE25">
            <v>-12.737940008672039</v>
          </cell>
          <cell r="AF25">
            <v>-9.043746163943794E-13</v>
          </cell>
          <cell r="AG25">
            <v>-12.937940008672037</v>
          </cell>
          <cell r="AH25">
            <v>-1.2355627413970005E-12</v>
          </cell>
          <cell r="AI25">
            <v>-15.987940008672039</v>
          </cell>
          <cell r="AJ25">
            <v>-10.316638639960965</v>
          </cell>
          <cell r="AK25">
            <v>-16.907940008672039</v>
          </cell>
          <cell r="AL25">
            <v>-12.464957959941451</v>
          </cell>
          <cell r="AM25">
            <v>1.9000000000000008</v>
          </cell>
          <cell r="AN25">
            <v>-20.634352006937629</v>
          </cell>
          <cell r="AO25">
            <v>-8.0749579599414485</v>
          </cell>
          <cell r="AP25">
            <v>-8.2849579599414476</v>
          </cell>
          <cell r="AQ25">
            <v>-9.6749579599414481</v>
          </cell>
        </row>
        <row r="26">
          <cell r="U26">
            <v>0.19</v>
          </cell>
          <cell r="V26">
            <v>13.81</v>
          </cell>
          <cell r="Y26">
            <v>-5.4610436642792717</v>
          </cell>
          <cell r="Z26">
            <v>-9.3030436642792722</v>
          </cell>
          <cell r="AA26">
            <v>-8.2238045803490891</v>
          </cell>
          <cell r="AB26">
            <v>-6.2900485158658572</v>
          </cell>
          <cell r="AC26">
            <v>-9.6233818491991894</v>
          </cell>
          <cell r="AD26">
            <v>-9.4500485158658574</v>
          </cell>
          <cell r="AE26">
            <v>-12.717940008672038</v>
          </cell>
          <cell r="AF26">
            <v>-9.450041180298626E-13</v>
          </cell>
          <cell r="AG26">
            <v>-12.917940008672037</v>
          </cell>
          <cell r="AH26">
            <v>-1.2917929981166119E-12</v>
          </cell>
          <cell r="AI26">
            <v>-15.967940008672038</v>
          </cell>
          <cell r="AJ26">
            <v>-10.296715182532521</v>
          </cell>
          <cell r="AK26">
            <v>-16.887940008672039</v>
          </cell>
          <cell r="AL26">
            <v>-12.435072773798785</v>
          </cell>
          <cell r="AM26">
            <v>1.9000000000000008</v>
          </cell>
          <cell r="AN26">
            <v>-20.614352006937629</v>
          </cell>
          <cell r="AO26">
            <v>-8.0550727737987842</v>
          </cell>
          <cell r="AP26">
            <v>-8.2650727737987832</v>
          </cell>
          <cell r="AQ26">
            <v>-9.6550727737987838</v>
          </cell>
        </row>
        <row r="27">
          <cell r="U27">
            <v>0.2</v>
          </cell>
          <cell r="V27">
            <v>13.8</v>
          </cell>
          <cell r="Y27">
            <v>-5.4431141383608512</v>
          </cell>
          <cell r="Z27">
            <v>-9.2831141383608511</v>
          </cell>
          <cell r="AA27">
            <v>-8.2038926729510617</v>
          </cell>
          <cell r="AB27">
            <v>-6.2701268204009439</v>
          </cell>
          <cell r="AC27">
            <v>-9.6034601537342787</v>
          </cell>
          <cell r="AD27">
            <v>-9.4301268204009432</v>
          </cell>
          <cell r="AE27">
            <v>-12.697940008672038</v>
          </cell>
          <cell r="AF27">
            <v>-9.8745471617506541E-13</v>
          </cell>
          <cell r="AG27">
            <v>-12.897940008672037</v>
          </cell>
          <cell r="AH27">
            <v>-1.3505790466097634E-12</v>
          </cell>
          <cell r="AI27">
            <v>-15.947940008672038</v>
          </cell>
          <cell r="AJ27">
            <v>-10.276793487067611</v>
          </cell>
          <cell r="AK27">
            <v>-16.86794000867204</v>
          </cell>
          <cell r="AL27">
            <v>-12.405190230601418</v>
          </cell>
          <cell r="AM27">
            <v>1.9000000000000008</v>
          </cell>
          <cell r="AN27">
            <v>-20.59435200693763</v>
          </cell>
          <cell r="AO27">
            <v>-8.0351902306014154</v>
          </cell>
          <cell r="AP27">
            <v>-8.2451902306014144</v>
          </cell>
          <cell r="AQ27">
            <v>-9.635190230601415</v>
          </cell>
        </row>
        <row r="28">
          <cell r="U28">
            <v>0.21</v>
          </cell>
          <cell r="V28">
            <v>13.79</v>
          </cell>
          <cell r="Y28">
            <v>-5.4251862342692752</v>
          </cell>
          <cell r="Z28">
            <v>-9.2631862342692752</v>
          </cell>
          <cell r="AA28">
            <v>-8.1839827928365931</v>
          </cell>
          <cell r="AB28">
            <v>-6.2502069269658609</v>
          </cell>
          <cell r="AC28">
            <v>-9.583540260299193</v>
          </cell>
          <cell r="AD28">
            <v>-9.410206926965861</v>
          </cell>
          <cell r="AE28">
            <v>-12.677940008672039</v>
          </cell>
          <cell r="AF28">
            <v>-1.0318078329764679E-12</v>
          </cell>
          <cell r="AG28">
            <v>-12.877940008672038</v>
          </cell>
          <cell r="AH28">
            <v>-1.412036895328206E-12</v>
          </cell>
          <cell r="AI28">
            <v>-15.927940008672039</v>
          </cell>
          <cell r="AJ28">
            <v>-10.256873593632527</v>
          </cell>
          <cell r="AK28">
            <v>-16.84794000867204</v>
          </cell>
          <cell r="AL28">
            <v>-12.37531039044879</v>
          </cell>
          <cell r="AM28">
            <v>1.9000000000000008</v>
          </cell>
          <cell r="AN28">
            <v>-20.57435200693763</v>
          </cell>
          <cell r="AO28">
            <v>-8.0153103904487892</v>
          </cell>
          <cell r="AP28">
            <v>-8.2253103904487883</v>
          </cell>
          <cell r="AQ28">
            <v>-9.6153103904487889</v>
          </cell>
        </row>
        <row r="29">
          <cell r="U29">
            <v>0.22</v>
          </cell>
          <cell r="V29">
            <v>13.78</v>
          </cell>
          <cell r="Y29">
            <v>-5.4072599888635446</v>
          </cell>
          <cell r="Z29">
            <v>-9.2432599888635423</v>
          </cell>
          <cell r="AA29">
            <v>-8.1640749860794291</v>
          </cell>
          <cell r="AB29">
            <v>-6.2302888765150479</v>
          </cell>
          <cell r="AC29">
            <v>-9.563622209848381</v>
          </cell>
          <cell r="AD29">
            <v>-9.390288876515049</v>
          </cell>
          <cell r="AE29">
            <v>-12.657940008672039</v>
          </cell>
          <cell r="AF29">
            <v>-1.0781485212823831E-12</v>
          </cell>
          <cell r="AG29">
            <v>-12.857940008672038</v>
          </cell>
          <cell r="AH29">
            <v>-1.4762878106719267E-12</v>
          </cell>
          <cell r="AI29">
            <v>-15.907940008672039</v>
          </cell>
          <cell r="AJ29">
            <v>-10.236955543181715</v>
          </cell>
          <cell r="AK29">
            <v>-16.827940008672037</v>
          </cell>
          <cell r="AL29">
            <v>-12.345433314772572</v>
          </cell>
          <cell r="AM29">
            <v>1.9000000000000008</v>
          </cell>
          <cell r="AN29">
            <v>-20.554352006937631</v>
          </cell>
          <cell r="AO29">
            <v>-7.99543331477257</v>
          </cell>
          <cell r="AP29">
            <v>-8.20543331477257</v>
          </cell>
          <cell r="AQ29">
            <v>-9.5954333147725706</v>
          </cell>
        </row>
        <row r="30">
          <cell r="U30">
            <v>0.23</v>
          </cell>
          <cell r="V30">
            <v>13.77</v>
          </cell>
          <cell r="Y30">
            <v>-5.3893354398187467</v>
          </cell>
          <cell r="Z30">
            <v>-9.2233354398187473</v>
          </cell>
          <cell r="AA30">
            <v>-8.1441692997734307</v>
          </cell>
          <cell r="AB30">
            <v>-6.2103727109097182</v>
          </cell>
          <cell r="AC30">
            <v>-9.5437060442430504</v>
          </cell>
          <cell r="AD30">
            <v>-9.3703727109097166</v>
          </cell>
          <cell r="AE30">
            <v>-12.637940008672038</v>
          </cell>
          <cell r="AF30">
            <v>-1.1265656260807721E-12</v>
          </cell>
          <cell r="AG30">
            <v>-12.837940008672037</v>
          </cell>
          <cell r="AH30">
            <v>-1.5434585549215467E-12</v>
          </cell>
          <cell r="AI30">
            <v>-15.887940008672039</v>
          </cell>
          <cell r="AJ30">
            <v>-10.217039377576382</v>
          </cell>
          <cell r="AK30">
            <v>-16.807940008672038</v>
          </cell>
          <cell r="AL30">
            <v>-12.315559066364576</v>
          </cell>
          <cell r="AM30">
            <v>1.9000000000000008</v>
          </cell>
          <cell r="AN30">
            <v>-20.534352006937631</v>
          </cell>
          <cell r="AO30">
            <v>-7.9755590663645748</v>
          </cell>
          <cell r="AP30">
            <v>-8.1855590663645739</v>
          </cell>
          <cell r="AQ30">
            <v>-9.5755590663645744</v>
          </cell>
        </row>
        <row r="31">
          <cell r="U31">
            <v>0.24</v>
          </cell>
          <cell r="V31">
            <v>13.76</v>
          </cell>
          <cell r="Y31">
            <v>-5.3714126256431269</v>
          </cell>
          <cell r="Z31">
            <v>-9.2034126256431268</v>
          </cell>
          <cell r="AA31">
            <v>-8.1242657820539073</v>
          </cell>
          <cell r="AB31">
            <v>-6.1904584729368066</v>
          </cell>
          <cell r="AC31">
            <v>-9.5237918062701414</v>
          </cell>
          <cell r="AD31">
            <v>-9.3504584729368059</v>
          </cell>
          <cell r="AE31">
            <v>-12.617940008672038</v>
          </cell>
          <cell r="AF31">
            <v>-1.1771519530941301E-12</v>
          </cell>
          <cell r="AG31">
            <v>-12.817940008672037</v>
          </cell>
          <cell r="AH31">
            <v>-1.6136816349190852E-12</v>
          </cell>
          <cell r="AI31">
            <v>-15.867940008672038</v>
          </cell>
          <cell r="AJ31">
            <v>-10.197125139603473</v>
          </cell>
          <cell r="AK31">
            <v>-16.787940008672038</v>
          </cell>
          <cell r="AL31">
            <v>-12.285687709405211</v>
          </cell>
          <cell r="AM31">
            <v>1.9000000000000008</v>
          </cell>
          <cell r="AN31">
            <v>-20.514352006937632</v>
          </cell>
          <cell r="AO31">
            <v>-7.9556877094052085</v>
          </cell>
          <cell r="AP31">
            <v>-8.1656877094052085</v>
          </cell>
          <cell r="AQ31">
            <v>-9.5556877094052091</v>
          </cell>
        </row>
        <row r="32">
          <cell r="U32">
            <v>0.25</v>
          </cell>
          <cell r="V32">
            <v>13.75</v>
          </cell>
          <cell r="Y32">
            <v>-5.3534915856954575</v>
          </cell>
          <cell r="Z32">
            <v>-9.1834915856954566</v>
          </cell>
          <cell r="AA32">
            <v>-8.1043644821193208</v>
          </cell>
          <cell r="AB32">
            <v>-6.170546206328285</v>
          </cell>
          <cell r="AC32">
            <v>-9.503879539661618</v>
          </cell>
          <cell r="AD32">
            <v>-9.330546206328286</v>
          </cell>
          <cell r="AE32">
            <v>-12.597940008672039</v>
          </cell>
          <cell r="AF32">
            <v>-1.2300044448478011E-12</v>
          </cell>
          <cell r="AG32">
            <v>-12.797940008672038</v>
          </cell>
          <cell r="AH32">
            <v>-1.687095561981751E-12</v>
          </cell>
          <cell r="AI32">
            <v>-15.847940008672039</v>
          </cell>
          <cell r="AJ32">
            <v>-10.17721287299495</v>
          </cell>
          <cell r="AK32">
            <v>-16.767940008672038</v>
          </cell>
          <cell r="AL32">
            <v>-12.255819309492429</v>
          </cell>
          <cell r="AM32">
            <v>1.9000000000000008</v>
          </cell>
          <cell r="AN32">
            <v>-20.494352006937632</v>
          </cell>
          <cell r="AO32">
            <v>-7.9358193094924268</v>
          </cell>
          <cell r="AP32">
            <v>-8.1458193094924258</v>
          </cell>
          <cell r="AQ32">
            <v>-9.5358193094924264</v>
          </cell>
        </row>
        <row r="33">
          <cell r="U33">
            <v>0.26</v>
          </cell>
          <cell r="V33">
            <v>13.74</v>
          </cell>
          <cell r="Y33">
            <v>-5.3355723602027281</v>
          </cell>
          <cell r="Z33">
            <v>-9.1635723602027266</v>
          </cell>
          <cell r="AA33">
            <v>-8.0844654502534077</v>
          </cell>
          <cell r="AB33">
            <v>-6.1506359557808086</v>
          </cell>
          <cell r="AC33">
            <v>-9.4839692891141407</v>
          </cell>
          <cell r="AD33">
            <v>-9.3106359557808069</v>
          </cell>
          <cell r="AE33">
            <v>-12.577940008672039</v>
          </cell>
          <cell r="AF33">
            <v>-1.2852243645420134E-12</v>
          </cell>
          <cell r="AG33">
            <v>-12.777940008672038</v>
          </cell>
          <cell r="AH33">
            <v>-1.763845123555179E-12</v>
          </cell>
          <cell r="AI33">
            <v>-15.827940008672039</v>
          </cell>
          <cell r="AJ33">
            <v>-10.157302622447475</v>
          </cell>
          <cell r="AK33">
            <v>-16.747940008672039</v>
          </cell>
          <cell r="AL33">
            <v>-12.225953933671212</v>
          </cell>
          <cell r="AM33">
            <v>1.9000000000000008</v>
          </cell>
          <cell r="AN33">
            <v>-20.474352006937632</v>
          </cell>
          <cell r="AO33">
            <v>-7.9159539336712106</v>
          </cell>
          <cell r="AP33">
            <v>-8.1259539336712105</v>
          </cell>
          <cell r="AQ33">
            <v>-9.5159539336712111</v>
          </cell>
        </row>
        <row r="34">
          <cell r="U34">
            <v>0.27</v>
          </cell>
          <cell r="V34">
            <v>13.73</v>
          </cell>
          <cell r="Y34">
            <v>-5.3176549902781467</v>
          </cell>
          <cell r="Z34">
            <v>-9.1436549902781472</v>
          </cell>
          <cell r="AA34">
            <v>-8.0645687378476829</v>
          </cell>
          <cell r="AB34">
            <v>-6.1307277669757188</v>
          </cell>
          <cell r="AC34">
            <v>-9.4640611003090509</v>
          </cell>
          <cell r="AD34">
            <v>-9.2907277669757171</v>
          </cell>
          <cell r="AE34">
            <v>-12.557940008672038</v>
          </cell>
          <cell r="AF34">
            <v>-1.3429174880724973E-12</v>
          </cell>
          <cell r="AG34">
            <v>-12.757940008672037</v>
          </cell>
          <cell r="AH34">
            <v>-1.8440816671353712E-12</v>
          </cell>
          <cell r="AI34">
            <v>-15.807940008672039</v>
          </cell>
          <cell r="AJ34">
            <v>-10.137394433642383</v>
          </cell>
          <cell r="AK34">
            <v>-16.727940008672039</v>
          </cell>
          <cell r="AL34">
            <v>-12.196091650463577</v>
          </cell>
          <cell r="AM34">
            <v>1.9000000000000008</v>
          </cell>
          <cell r="AN34">
            <v>-20.454352006937633</v>
          </cell>
          <cell r="AO34">
            <v>-7.8960916504635756</v>
          </cell>
          <cell r="AP34">
            <v>-8.1060916504635756</v>
          </cell>
          <cell r="AQ34">
            <v>-9.4960916504635762</v>
          </cell>
        </row>
        <row r="35">
          <cell r="U35">
            <v>0.28000000000000003</v>
          </cell>
          <cell r="V35">
            <v>13.72</v>
          </cell>
          <cell r="Y35">
            <v>-5.299739517939468</v>
          </cell>
          <cell r="Z35">
            <v>-9.1237395179394678</v>
          </cell>
          <cell r="AA35">
            <v>-8.044674397424334</v>
          </cell>
          <cell r="AB35">
            <v>-6.1108216865994081</v>
          </cell>
          <cell r="AC35">
            <v>-9.444155019932742</v>
          </cell>
          <cell r="AD35">
            <v>-9.2708216865994064</v>
          </cell>
          <cell r="AE35">
            <v>-12.537940008672038</v>
          </cell>
          <cell r="AF35">
            <v>-1.4031943045597274E-12</v>
          </cell>
          <cell r="AG35">
            <v>-12.737940008672037</v>
          </cell>
          <cell r="AH35">
            <v>-1.9279633970123639E-12</v>
          </cell>
          <cell r="AI35">
            <v>-15.787940008672038</v>
          </cell>
          <cell r="AJ35">
            <v>-10.117488353266074</v>
          </cell>
          <cell r="AK35">
            <v>-16.70794000867204</v>
          </cell>
          <cell r="AL35">
            <v>-12.166232529899112</v>
          </cell>
          <cell r="AM35">
            <v>1.9000000000000008</v>
          </cell>
          <cell r="AN35">
            <v>-20.434352006937633</v>
          </cell>
          <cell r="AO35">
            <v>-7.8762325298991103</v>
          </cell>
          <cell r="AP35">
            <v>-8.0862325298991102</v>
          </cell>
          <cell r="AQ35">
            <v>-9.4762325298991108</v>
          </cell>
        </row>
        <row r="36">
          <cell r="U36">
            <v>0.28999999999999998</v>
          </cell>
          <cell r="V36">
            <v>13.71</v>
          </cell>
          <cell r="Y36">
            <v>-5.2818259861276342</v>
          </cell>
          <cell r="Z36">
            <v>-9.1038259861276334</v>
          </cell>
          <cell r="AA36">
            <v>-8.0247824826595409</v>
          </cell>
          <cell r="AB36">
            <v>-6.0909177623640378</v>
          </cell>
          <cell r="AC36">
            <v>-9.42425109569737</v>
          </cell>
          <cell r="AD36">
            <v>-9.2509177623640362</v>
          </cell>
          <cell r="AE36">
            <v>-12.517940008672038</v>
          </cell>
          <cell r="AF36">
            <v>-1.466170225762717E-12</v>
          </cell>
          <cell r="AG36">
            <v>-12.717940008672038</v>
          </cell>
          <cell r="AH36">
            <v>-2.0156556844135527E-12</v>
          </cell>
          <cell r="AI36">
            <v>-15.767940008672038</v>
          </cell>
          <cell r="AJ36">
            <v>-10.097584429030704</v>
          </cell>
          <cell r="AK36">
            <v>-16.68794000867204</v>
          </cell>
          <cell r="AL36">
            <v>-12.136376643546058</v>
          </cell>
          <cell r="AM36">
            <v>1.9000000000000008</v>
          </cell>
          <cell r="AN36">
            <v>-20.41435200693763</v>
          </cell>
          <cell r="AO36">
            <v>-7.8563766435460547</v>
          </cell>
          <cell r="AP36">
            <v>-8.0663766435460555</v>
          </cell>
          <cell r="AQ36">
            <v>-9.4563766435460543</v>
          </cell>
        </row>
        <row r="37">
          <cell r="U37">
            <v>0.3</v>
          </cell>
          <cell r="V37">
            <v>13.7</v>
          </cell>
          <cell r="Y37">
            <v>-5.2639144387257515</v>
          </cell>
          <cell r="Z37">
            <v>-9.0839144387257509</v>
          </cell>
          <cell r="AA37">
            <v>-8.0048930484071885</v>
          </cell>
          <cell r="AB37">
            <v>-6.0710160430286129</v>
          </cell>
          <cell r="AC37">
            <v>-9.4043493763619459</v>
          </cell>
          <cell r="AD37">
            <v>-9.2310160430286121</v>
          </cell>
          <cell r="AE37">
            <v>-12.497940008672039</v>
          </cell>
          <cell r="AF37">
            <v>-1.5319658047698289E-12</v>
          </cell>
          <cell r="AG37">
            <v>-12.697940008672038</v>
          </cell>
          <cell r="AH37">
            <v>-2.1073313916505751E-12</v>
          </cell>
          <cell r="AI37">
            <v>-15.747940008672039</v>
          </cell>
          <cell r="AJ37">
            <v>-10.077682709695278</v>
          </cell>
          <cell r="AK37">
            <v>-16.667940008672037</v>
          </cell>
          <cell r="AL37">
            <v>-12.106524064542919</v>
          </cell>
          <cell r="AM37">
            <v>1.9000000000000008</v>
          </cell>
          <cell r="AN37">
            <v>-20.394352006937631</v>
          </cell>
          <cell r="AO37">
            <v>-7.8365240645429166</v>
          </cell>
          <cell r="AP37">
            <v>-8.0465240645429166</v>
          </cell>
          <cell r="AQ37">
            <v>-9.4365240645429171</v>
          </cell>
        </row>
        <row r="38">
          <cell r="U38">
            <v>0.31</v>
          </cell>
          <cell r="V38">
            <v>13.69</v>
          </cell>
          <cell r="Y38">
            <v>-5.246004920578387</v>
          </cell>
          <cell r="Z38">
            <v>-9.0640049205783875</v>
          </cell>
          <cell r="AA38">
            <v>-7.9850061507229819</v>
          </cell>
          <cell r="AB38">
            <v>-6.0511165784204293</v>
          </cell>
          <cell r="AC38">
            <v>-9.3844499117537623</v>
          </cell>
          <cell r="AD38">
            <v>-9.2111165784204285</v>
          </cell>
          <cell r="AE38">
            <v>-12.477940008672038</v>
          </cell>
          <cell r="AF38">
            <v>-1.6007069643763916E-12</v>
          </cell>
          <cell r="AG38">
            <v>-12.677940008672037</v>
          </cell>
          <cell r="AH38">
            <v>-2.2031712109008491E-12</v>
          </cell>
          <cell r="AI38">
            <v>-15.727940008672039</v>
          </cell>
          <cell r="AJ38">
            <v>-10.057783245087094</v>
          </cell>
          <cell r="AK38">
            <v>-16.647940008672037</v>
          </cell>
          <cell r="AL38">
            <v>-12.076674867630645</v>
          </cell>
          <cell r="AM38">
            <v>1.9000000000000008</v>
          </cell>
          <cell r="AN38">
            <v>-20.374352006937631</v>
          </cell>
          <cell r="AO38">
            <v>-7.8166748676306428</v>
          </cell>
          <cell r="AP38">
            <v>-8.0266748676306428</v>
          </cell>
          <cell r="AQ38">
            <v>-9.4166748676306433</v>
          </cell>
        </row>
        <row r="39">
          <cell r="U39">
            <v>0.32</v>
          </cell>
          <cell r="V39">
            <v>13.68</v>
          </cell>
          <cell r="Y39">
            <v>-5.2280974775112021</v>
          </cell>
          <cell r="Z39">
            <v>-9.0440974775112029</v>
          </cell>
          <cell r="AA39">
            <v>-7.9651218468890015</v>
          </cell>
          <cell r="AB39">
            <v>-6.0312194194568907</v>
          </cell>
          <cell r="AC39">
            <v>-9.3645527527902246</v>
          </cell>
          <cell r="AD39">
            <v>-9.1912194194568908</v>
          </cell>
          <cell r="AE39">
            <v>-12.457940008672038</v>
          </cell>
          <cell r="AF39">
            <v>-1.6725252355769214E-12</v>
          </cell>
          <cell r="AG39">
            <v>-12.657940008672037</v>
          </cell>
          <cell r="AH39">
            <v>-2.3033640182831927E-12</v>
          </cell>
          <cell r="AI39">
            <v>-15.707940008672038</v>
          </cell>
          <cell r="AJ39">
            <v>-10.037886086123557</v>
          </cell>
          <cell r="AK39">
            <v>-16.627940008672038</v>
          </cell>
          <cell r="AL39">
            <v>-12.046829129185337</v>
          </cell>
          <cell r="AM39">
            <v>1.9000000000000008</v>
          </cell>
          <cell r="AN39">
            <v>-20.354352006937631</v>
          </cell>
          <cell r="AO39">
            <v>-7.7968291291853351</v>
          </cell>
          <cell r="AP39">
            <v>-8.0068291291853342</v>
          </cell>
          <cell r="AQ39">
            <v>-9.3968291291853348</v>
          </cell>
        </row>
        <row r="40">
          <cell r="U40">
            <v>0.33</v>
          </cell>
          <cell r="V40">
            <v>13.67</v>
          </cell>
          <cell r="Y40">
            <v>-5.210192156350919</v>
          </cell>
          <cell r="Z40">
            <v>-9.0241921563509191</v>
          </cell>
          <cell r="AA40">
            <v>-7.9452401954386476</v>
          </cell>
          <cell r="AB40">
            <v>-6.0113246181676878</v>
          </cell>
          <cell r="AC40">
            <v>-9.3446579515010217</v>
          </cell>
          <cell r="AD40">
            <v>-9.1713246181676862</v>
          </cell>
          <cell r="AE40">
            <v>-12.437940008672038</v>
          </cell>
          <cell r="AF40">
            <v>-1.7475580066186363E-12</v>
          </cell>
          <cell r="AG40">
            <v>-12.637940008672038</v>
          </cell>
          <cell r="AH40">
            <v>-2.4081072439166617E-12</v>
          </cell>
          <cell r="AI40">
            <v>-15.687940008672038</v>
          </cell>
          <cell r="AJ40">
            <v>-10.017991284834354</v>
          </cell>
          <cell r="AK40">
            <v>-16.607940008672038</v>
          </cell>
          <cell r="AL40">
            <v>-12.016986927251532</v>
          </cell>
          <cell r="AM40">
            <v>1.9000000000000008</v>
          </cell>
          <cell r="AN40">
            <v>-20.334352006937632</v>
          </cell>
          <cell r="AO40">
            <v>-7.7769869272515297</v>
          </cell>
          <cell r="AP40">
            <v>-7.9869869272515297</v>
          </cell>
          <cell r="AQ40">
            <v>-9.3769869272515294</v>
          </cell>
        </row>
        <row r="41">
          <cell r="U41">
            <v>0.34</v>
          </cell>
          <cell r="V41">
            <v>13.66</v>
          </cell>
          <cell r="Y41">
            <v>-5.1922890049456196</v>
          </cell>
          <cell r="Z41">
            <v>-9.004289004945619</v>
          </cell>
          <cell r="AA41">
            <v>-7.9253612561820228</v>
          </cell>
          <cell r="AB41">
            <v>-5.9914322277173531</v>
          </cell>
          <cell r="AC41">
            <v>-9.3247655610506861</v>
          </cell>
          <cell r="AD41">
            <v>-9.1514322277173541</v>
          </cell>
          <cell r="AE41">
            <v>-12.417940008672039</v>
          </cell>
          <cell r="AF41">
            <v>-1.8259487830825825E-12</v>
          </cell>
          <cell r="AG41">
            <v>-12.617940008672038</v>
          </cell>
          <cell r="AH41">
            <v>-2.5176072586826712E-12</v>
          </cell>
          <cell r="AI41">
            <v>-15.667940008672039</v>
          </cell>
          <cell r="AJ41">
            <v>-9.9980988943840199</v>
          </cell>
          <cell r="AK41">
            <v>-16.587940008672039</v>
          </cell>
          <cell r="AL41">
            <v>-11.987148341576031</v>
          </cell>
          <cell r="AM41">
            <v>1.9000000000000008</v>
          </cell>
          <cell r="AN41">
            <v>-20.314352006937632</v>
          </cell>
          <cell r="AO41">
            <v>-7.7571483415760296</v>
          </cell>
          <cell r="AP41">
            <v>-7.9671483415760296</v>
          </cell>
          <cell r="AQ41">
            <v>-9.3571483415760301</v>
          </cell>
        </row>
        <row r="42">
          <cell r="U42">
            <v>0.35</v>
          </cell>
          <cell r="V42">
            <v>13.65</v>
          </cell>
          <cell r="Y42">
            <v>-5.174388072185387</v>
          </cell>
          <cell r="Z42">
            <v>-8.9843880721853857</v>
          </cell>
          <cell r="AA42">
            <v>-7.905485090231732</v>
          </cell>
          <cell r="AB42">
            <v>-5.9715423024282073</v>
          </cell>
          <cell r="AC42">
            <v>-9.3048756357615385</v>
          </cell>
          <cell r="AD42">
            <v>-9.1315423024282047</v>
          </cell>
          <cell r="AE42">
            <v>-12.397940008672037</v>
          </cell>
          <cell r="AF42">
            <v>-1.907847459479262E-12</v>
          </cell>
          <cell r="AG42">
            <v>-12.597940008672037</v>
          </cell>
          <cell r="AH42">
            <v>-2.6320797784428886E-12</v>
          </cell>
          <cell r="AI42">
            <v>-15.647940008672039</v>
          </cell>
          <cell r="AJ42">
            <v>-9.9782089690948723</v>
          </cell>
          <cell r="AK42">
            <v>-16.567940008672039</v>
          </cell>
          <cell r="AL42">
            <v>-11.95731345364231</v>
          </cell>
          <cell r="AM42">
            <v>1.9000000000000008</v>
          </cell>
          <cell r="AN42">
            <v>-20.294352006937633</v>
          </cell>
          <cell r="AO42">
            <v>-7.7373134536423089</v>
          </cell>
          <cell r="AP42">
            <v>-7.9473134536423089</v>
          </cell>
          <cell r="AQ42">
            <v>-9.3373134536423095</v>
          </cell>
        </row>
        <row r="43">
          <cell r="U43">
            <v>0.36</v>
          </cell>
          <cell r="V43">
            <v>13.64</v>
          </cell>
          <cell r="Y43">
            <v>-5.1564894080232859</v>
          </cell>
          <cell r="Z43">
            <v>-8.9644894080232866</v>
          </cell>
          <cell r="AA43">
            <v>-7.8856117600291062</v>
          </cell>
          <cell r="AB43">
            <v>-5.9516548978036514</v>
          </cell>
          <cell r="AC43">
            <v>-9.2849882311369853</v>
          </cell>
          <cell r="AD43">
            <v>-9.1116548978036516</v>
          </cell>
          <cell r="AE43">
            <v>-12.377940008672038</v>
          </cell>
          <cell r="AF43">
            <v>-1.9934106028670751E-12</v>
          </cell>
          <cell r="AG43">
            <v>-12.577940008672037</v>
          </cell>
          <cell r="AH43">
            <v>-2.7517502864991769E-12</v>
          </cell>
          <cell r="AI43">
            <v>-15.627940008672038</v>
          </cell>
          <cell r="AJ43">
            <v>-9.9583215644703174</v>
          </cell>
          <cell r="AK43">
            <v>-16.54794000867204</v>
          </cell>
          <cell r="AL43">
            <v>-11.927482346705478</v>
          </cell>
          <cell r="AM43">
            <v>1.9000000000000008</v>
          </cell>
          <cell r="AN43">
            <v>-20.274352006937633</v>
          </cell>
          <cell r="AO43">
            <v>-7.7174823467054754</v>
          </cell>
          <cell r="AP43">
            <v>-7.9274823467054754</v>
          </cell>
          <cell r="AQ43">
            <v>-9.317482346705475</v>
          </cell>
        </row>
        <row r="44">
          <cell r="U44">
            <v>0.37</v>
          </cell>
          <cell r="V44">
            <v>13.63</v>
          </cell>
          <cell r="Y44">
            <v>-5.1385930634966908</v>
          </cell>
          <cell r="Z44">
            <v>-8.9445930634966899</v>
          </cell>
          <cell r="AA44">
            <v>-7.865741329370862</v>
          </cell>
          <cell r="AB44">
            <v>-5.9317700705518774</v>
          </cell>
          <cell r="AC44">
            <v>-9.2651034038852114</v>
          </cell>
          <cell r="AD44">
            <v>-9.0917700705518758</v>
          </cell>
          <cell r="AE44">
            <v>-12.357940008672038</v>
          </cell>
          <cell r="AF44">
            <v>-2.0828017490242599E-12</v>
          </cell>
          <cell r="AG44">
            <v>-12.557940008672038</v>
          </cell>
          <cell r="AH44">
            <v>-2.8768544751172076E-12</v>
          </cell>
          <cell r="AI44">
            <v>-15.607940008672038</v>
          </cell>
          <cell r="AJ44">
            <v>-9.9384367372185434</v>
          </cell>
          <cell r="AK44">
            <v>-16.52794000867204</v>
          </cell>
          <cell r="AL44">
            <v>-11.897655105827816</v>
          </cell>
          <cell r="AM44">
            <v>1.9000000000000008</v>
          </cell>
          <cell r="AN44">
            <v>-20.254352006937633</v>
          </cell>
          <cell r="AO44">
            <v>-7.6976551058278142</v>
          </cell>
          <cell r="AP44">
            <v>-7.9076551058278142</v>
          </cell>
          <cell r="AQ44">
            <v>-9.2976551058278147</v>
          </cell>
        </row>
        <row r="45">
          <cell r="U45">
            <v>0.38</v>
          </cell>
          <cell r="V45">
            <v>13.62</v>
          </cell>
          <cell r="Y45">
            <v>-5.1206990907489391</v>
          </cell>
          <cell r="Z45">
            <v>-8.9246990907489394</v>
          </cell>
          <cell r="AA45">
            <v>-7.8458738634361724</v>
          </cell>
          <cell r="AB45">
            <v>-5.9118878786099316</v>
          </cell>
          <cell r="AC45">
            <v>-9.2452212119432655</v>
          </cell>
          <cell r="AD45">
            <v>-9.0718878786099317</v>
          </cell>
          <cell r="AE45">
            <v>-12.337940008672039</v>
          </cell>
          <cell r="AF45">
            <v>-2.176191711728438E-12</v>
          </cell>
          <cell r="AG45">
            <v>-12.537940008672038</v>
          </cell>
          <cell r="AH45">
            <v>-3.0076387069723453E-12</v>
          </cell>
          <cell r="AI45">
            <v>-15.587940008672039</v>
          </cell>
          <cell r="AJ45">
            <v>-9.9185545452765975</v>
          </cell>
          <cell r="AK45">
            <v>-16.50794000867204</v>
          </cell>
          <cell r="AL45">
            <v>-11.867831817914899</v>
          </cell>
          <cell r="AM45">
            <v>1.9000000000000008</v>
          </cell>
          <cell r="AN45">
            <v>-20.234352006937634</v>
          </cell>
          <cell r="AO45">
            <v>-7.677831817914897</v>
          </cell>
          <cell r="AP45">
            <v>-7.887831817914897</v>
          </cell>
          <cell r="AQ45">
            <v>-9.2778318179148975</v>
          </cell>
        </row>
        <row r="46">
          <cell r="U46">
            <v>0.39</v>
          </cell>
          <cell r="V46">
            <v>13.61</v>
          </cell>
          <cell r="Y46">
            <v>-5.1028075430513642</v>
          </cell>
          <cell r="Z46">
            <v>-8.9048075430513638</v>
          </cell>
          <cell r="AA46">
            <v>-7.8260094288142037</v>
          </cell>
          <cell r="AB46">
            <v>-5.8920083811681812</v>
          </cell>
          <cell r="AC46">
            <v>-9.2253417145015142</v>
          </cell>
          <cell r="AD46">
            <v>-9.0520083811681804</v>
          </cell>
          <cell r="AE46">
            <v>-12.317940008672037</v>
          </cell>
          <cell r="AF46">
            <v>-2.2737589057221576E-12</v>
          </cell>
          <cell r="AG46">
            <v>-12.517940008672037</v>
          </cell>
          <cell r="AH46">
            <v>-3.144360497414891E-12</v>
          </cell>
          <cell r="AI46">
            <v>-15.567940008672039</v>
          </cell>
          <cell r="AJ46">
            <v>-9.898675047834848</v>
          </cell>
          <cell r="AK46">
            <v>-16.487940008672037</v>
          </cell>
          <cell r="AL46">
            <v>-11.838012571752273</v>
          </cell>
          <cell r="AM46">
            <v>1.9000000000000008</v>
          </cell>
          <cell r="AN46">
            <v>-20.214352006937631</v>
          </cell>
          <cell r="AO46">
            <v>-7.6580125717522707</v>
          </cell>
          <cell r="AP46">
            <v>-7.8680125717522706</v>
          </cell>
          <cell r="AQ46">
            <v>-9.2580125717522712</v>
          </cell>
        </row>
        <row r="47">
          <cell r="U47">
            <v>0.4</v>
          </cell>
          <cell r="V47">
            <v>13.6</v>
          </cell>
          <cell r="Y47">
            <v>-5.0849184748256357</v>
          </cell>
          <cell r="Z47">
            <v>-8.8849184748256356</v>
          </cell>
          <cell r="AA47">
            <v>-7.8061480935320438</v>
          </cell>
          <cell r="AB47">
            <v>-5.8721316386951514</v>
          </cell>
          <cell r="AC47">
            <v>-9.2054649720284836</v>
          </cell>
          <cell r="AD47">
            <v>-9.0321316386951498</v>
          </cell>
          <cell r="AE47">
            <v>-12.297940008672038</v>
          </cell>
          <cell r="AF47">
            <v>-2.3756896839684265E-12</v>
          </cell>
          <cell r="AG47">
            <v>-12.497940008672037</v>
          </cell>
          <cell r="AH47">
            <v>-3.2872890184921893E-12</v>
          </cell>
          <cell r="AI47">
            <v>-15.547940008672038</v>
          </cell>
          <cell r="AJ47">
            <v>-9.8787983053618174</v>
          </cell>
          <cell r="AK47">
            <v>-16.467940008672038</v>
          </cell>
          <cell r="AL47">
            <v>-11.808197458042727</v>
          </cell>
          <cell r="AM47">
            <v>1.9000000000000008</v>
          </cell>
          <cell r="AN47">
            <v>-20.194352006937631</v>
          </cell>
          <cell r="AO47">
            <v>-7.6381974580427245</v>
          </cell>
          <cell r="AP47">
            <v>-7.8481974580427245</v>
          </cell>
          <cell r="AQ47">
            <v>-9.2381974580427251</v>
          </cell>
        </row>
        <row r="48">
          <cell r="U48">
            <v>0.41</v>
          </cell>
          <cell r="V48">
            <v>13.59</v>
          </cell>
          <cell r="Y48">
            <v>-5.0670319416664826</v>
          </cell>
          <cell r="Z48">
            <v>-8.8650319416664818</v>
          </cell>
          <cell r="AA48">
            <v>-7.7862899270831027</v>
          </cell>
          <cell r="AB48">
            <v>-5.852257712962758</v>
          </cell>
          <cell r="AC48">
            <v>-9.185591046296091</v>
          </cell>
          <cell r="AD48">
            <v>-9.0122577129627572</v>
          </cell>
          <cell r="AE48">
            <v>-12.277940008672038</v>
          </cell>
          <cell r="AF48">
            <v>-2.4821786898266921E-12</v>
          </cell>
          <cell r="AG48">
            <v>-12.477940008672038</v>
          </cell>
          <cell r="AH48">
            <v>-3.4367056257071345E-12</v>
          </cell>
          <cell r="AI48">
            <v>-15.527940008672038</v>
          </cell>
          <cell r="AJ48">
            <v>-9.858924379629423</v>
          </cell>
          <cell r="AK48">
            <v>-16.447940008672038</v>
          </cell>
          <cell r="AL48">
            <v>-11.778386569444137</v>
          </cell>
          <cell r="AM48">
            <v>1.9000000000000008</v>
          </cell>
          <cell r="AN48">
            <v>-20.174352006937632</v>
          </cell>
          <cell r="AO48">
            <v>-7.6183865694441346</v>
          </cell>
          <cell r="AP48">
            <v>-7.8283865694441346</v>
          </cell>
          <cell r="AQ48">
            <v>-9.2183865694441351</v>
          </cell>
        </row>
        <row r="49">
          <cell r="U49">
            <v>0.42</v>
          </cell>
          <cell r="V49">
            <v>13.58</v>
          </cell>
          <cell r="Y49">
            <v>-5.0491480003647382</v>
          </cell>
          <cell r="Z49">
            <v>-8.8451480003647376</v>
          </cell>
          <cell r="AA49">
            <v>-7.7664350004559211</v>
          </cell>
          <cell r="AB49">
            <v>-5.8323866670719307</v>
          </cell>
          <cell r="AC49">
            <v>-9.1657200004052637</v>
          </cell>
          <cell r="AD49">
            <v>-8.9923866670719299</v>
          </cell>
          <cell r="AE49">
            <v>-12.257940008672039</v>
          </cell>
          <cell r="AF49">
            <v>-2.593429224807555E-12</v>
          </cell>
          <cell r="AG49">
            <v>-12.457940008672038</v>
          </cell>
          <cell r="AH49">
            <v>-3.5929044085366965E-12</v>
          </cell>
          <cell r="AI49">
            <v>-15.507940008672039</v>
          </cell>
          <cell r="AJ49">
            <v>-9.8390533337385975</v>
          </cell>
          <cell r="AK49">
            <v>-16.427940008672039</v>
          </cell>
          <cell r="AL49">
            <v>-11.748580000607896</v>
          </cell>
          <cell r="AM49">
            <v>1.9000000000000008</v>
          </cell>
          <cell r="AN49">
            <v>-20.154352006937632</v>
          </cell>
          <cell r="AO49">
            <v>-7.5985800006078943</v>
          </cell>
          <cell r="AP49">
            <v>-7.8085800006078943</v>
          </cell>
          <cell r="AQ49">
            <v>-9.1985800006078939</v>
          </cell>
        </row>
        <row r="50">
          <cell r="U50">
            <v>0.43</v>
          </cell>
          <cell r="V50">
            <v>13.57</v>
          </cell>
          <cell r="Y50">
            <v>-5.031266708930751</v>
          </cell>
          <cell r="Z50">
            <v>-8.8252667089307497</v>
          </cell>
          <cell r="AA50">
            <v>-7.7465833861634366</v>
          </cell>
          <cell r="AB50">
            <v>-5.8125185654786113</v>
          </cell>
          <cell r="AC50">
            <v>-9.1458518988119462</v>
          </cell>
          <cell r="AD50">
            <v>-8.9725185654786124</v>
          </cell>
          <cell r="AE50">
            <v>-12.237940008672039</v>
          </cell>
          <cell r="AF50">
            <v>-2.7096536325934372E-12</v>
          </cell>
          <cell r="AG50">
            <v>-12.437940008672037</v>
          </cell>
          <cell r="AH50">
            <v>-3.7561927657799916E-12</v>
          </cell>
          <cell r="AI50">
            <v>-15.487940008672039</v>
          </cell>
          <cell r="AJ50">
            <v>-9.8191852321452764</v>
          </cell>
          <cell r="AK50">
            <v>-16.407940008672039</v>
          </cell>
          <cell r="AL50">
            <v>-11.718777848217918</v>
          </cell>
          <cell r="AM50">
            <v>1.9000000000000008</v>
          </cell>
          <cell r="AN50">
            <v>-20.134352006937629</v>
          </cell>
          <cell r="AO50">
            <v>-7.578777848217916</v>
          </cell>
          <cell r="AP50">
            <v>-7.788777848217916</v>
          </cell>
          <cell r="AQ50">
            <v>-9.1787778482179156</v>
          </cell>
        </row>
        <row r="51">
          <cell r="U51">
            <v>0.44</v>
          </cell>
          <cell r="V51">
            <v>13.56</v>
          </cell>
          <cell r="Y51">
            <v>-5.0133881266181399</v>
          </cell>
          <cell r="Z51">
            <v>-8.8053881266181389</v>
          </cell>
          <cell r="AA51">
            <v>-7.7267351582726747</v>
          </cell>
          <cell r="AB51">
            <v>-5.7926534740201552</v>
          </cell>
          <cell r="AC51">
            <v>-9.1259868073534882</v>
          </cell>
          <cell r="AD51">
            <v>-8.9526534740201544</v>
          </cell>
          <cell r="AE51">
            <v>-12.217940008672038</v>
          </cell>
          <cell r="AF51">
            <v>-2.8310737000426835E-12</v>
          </cell>
          <cell r="AG51">
            <v>-12.417940008672037</v>
          </cell>
          <cell r="AH51">
            <v>-3.9268920068535286E-12</v>
          </cell>
          <cell r="AI51">
            <v>-15.46794000867204</v>
          </cell>
          <cell r="AJ51">
            <v>-9.799320140686822</v>
          </cell>
          <cell r="AK51">
            <v>-16.387940008672039</v>
          </cell>
          <cell r="AL51">
            <v>-11.688980211030232</v>
          </cell>
          <cell r="AM51">
            <v>1.9000000000000008</v>
          </cell>
          <cell r="AN51">
            <v>-20.114352006937629</v>
          </cell>
          <cell r="AO51">
            <v>-7.5589802110302307</v>
          </cell>
          <cell r="AP51">
            <v>-7.7689802110302306</v>
          </cell>
          <cell r="AQ51">
            <v>-9.1589802110302312</v>
          </cell>
        </row>
        <row r="52">
          <cell r="U52">
            <v>0.45</v>
          </cell>
          <cell r="V52">
            <v>13.55</v>
          </cell>
          <cell r="Y52">
            <v>-4.9955123139478941</v>
          </cell>
          <cell r="Z52">
            <v>-8.7855123139478941</v>
          </cell>
          <cell r="AA52">
            <v>-7.7068903924348664</v>
          </cell>
          <cell r="AB52">
            <v>-5.7727914599421037</v>
          </cell>
          <cell r="AC52">
            <v>-9.1061247932754377</v>
          </cell>
          <cell r="AD52">
            <v>-8.9327914599421039</v>
          </cell>
          <cell r="AE52">
            <v>-12.197940008672038</v>
          </cell>
          <cell r="AF52">
            <v>-2.9579210759261626E-12</v>
          </cell>
          <cell r="AG52">
            <v>-12.397940008672037</v>
          </cell>
          <cell r="AH52">
            <v>-4.1053379802014203E-12</v>
          </cell>
          <cell r="AI52">
            <v>-15.447940008672038</v>
          </cell>
          <cell r="AJ52">
            <v>-9.7794581266087697</v>
          </cell>
          <cell r="AK52">
            <v>-16.36794000867204</v>
          </cell>
          <cell r="AL52">
            <v>-11.659187189913157</v>
          </cell>
          <cell r="AM52">
            <v>1.9000000000000008</v>
          </cell>
          <cell r="AN52">
            <v>-20.09435200693763</v>
          </cell>
          <cell r="AO52">
            <v>-7.5391871899131546</v>
          </cell>
          <cell r="AP52">
            <v>-7.7491871899131546</v>
          </cell>
          <cell r="AQ52">
            <v>-9.1391871899131552</v>
          </cell>
        </row>
        <row r="53">
          <cell r="U53">
            <v>0.46</v>
          </cell>
          <cell r="V53">
            <v>13.54</v>
          </cell>
          <cell r="Y53">
            <v>-4.9776393327328279</v>
          </cell>
          <cell r="Z53">
            <v>-8.7656393327328281</v>
          </cell>
          <cell r="AA53">
            <v>-7.6870491659160338</v>
          </cell>
          <cell r="AB53">
            <v>-5.7529325919253642</v>
          </cell>
          <cell r="AC53">
            <v>-9.0862659252586973</v>
          </cell>
          <cell r="AD53">
            <v>-8.9129325919253635</v>
          </cell>
          <cell r="AE53">
            <v>-12.177940008672039</v>
          </cell>
          <cell r="AF53">
            <v>-3.0904377081783414E-12</v>
          </cell>
          <cell r="AG53">
            <v>-12.377940008672038</v>
          </cell>
          <cell r="AH53">
            <v>-4.2918817300407727E-12</v>
          </cell>
          <cell r="AI53">
            <v>-15.427940008672039</v>
          </cell>
          <cell r="AJ53">
            <v>-9.759599258592031</v>
          </cell>
          <cell r="AK53">
            <v>-16.34794000867204</v>
          </cell>
          <cell r="AL53">
            <v>-11.629398887888048</v>
          </cell>
          <cell r="AM53">
            <v>1.9000000000000008</v>
          </cell>
          <cell r="AN53">
            <v>-20.07435200693763</v>
          </cell>
          <cell r="AO53">
            <v>-7.5193988878880447</v>
          </cell>
          <cell r="AP53">
            <v>-7.7293988878880446</v>
          </cell>
          <cell r="AQ53">
            <v>-9.1193988878880443</v>
          </cell>
        </row>
        <row r="54">
          <cell r="U54">
            <v>0.47</v>
          </cell>
          <cell r="V54">
            <v>13.53</v>
          </cell>
          <cell r="Y54">
            <v>-4.9597692461023808</v>
          </cell>
          <cell r="Z54">
            <v>-8.7457692461023804</v>
          </cell>
          <cell r="AA54">
            <v>-7.667211557627974</v>
          </cell>
          <cell r="AB54">
            <v>-5.7330769401137562</v>
          </cell>
          <cell r="AC54">
            <v>-9.0664102734470884</v>
          </cell>
          <cell r="AD54">
            <v>-8.8930769401137546</v>
          </cell>
          <cell r="AE54">
            <v>-12.157940008672039</v>
          </cell>
          <cell r="AF54">
            <v>-3.228876300479321E-12</v>
          </cell>
          <cell r="AG54">
            <v>-12.357940008672038</v>
          </cell>
          <cell r="AH54">
            <v>-4.4868901827173392E-12</v>
          </cell>
          <cell r="AI54">
            <v>-15.407940008672039</v>
          </cell>
          <cell r="AJ54">
            <v>-9.7397436067804204</v>
          </cell>
          <cell r="AK54">
            <v>-16.327940008672037</v>
          </cell>
          <cell r="AL54">
            <v>-11.599615410170633</v>
          </cell>
          <cell r="AM54">
            <v>1.9000000000000008</v>
          </cell>
          <cell r="AN54">
            <v>-20.054352006937631</v>
          </cell>
          <cell r="AO54">
            <v>-7.4996154101706312</v>
          </cell>
          <cell r="AP54">
            <v>-7.7096154101706311</v>
          </cell>
          <cell r="AQ54">
            <v>-9.0996154101706317</v>
          </cell>
        </row>
        <row r="55">
          <cell r="U55">
            <v>0.48</v>
          </cell>
          <cell r="V55">
            <v>13.52</v>
          </cell>
          <cell r="Y55">
            <v>-4.9419021185277598</v>
          </cell>
          <cell r="Z55">
            <v>-8.7259021185277597</v>
          </cell>
          <cell r="AA55">
            <v>-7.647377648159698</v>
          </cell>
          <cell r="AB55">
            <v>-5.7132245761419549</v>
          </cell>
          <cell r="AC55">
            <v>-9.0465579094752879</v>
          </cell>
          <cell r="AD55">
            <v>-8.8732245761419541</v>
          </cell>
          <cell r="AE55">
            <v>-12.137940008672038</v>
          </cell>
          <cell r="AF55">
            <v>-3.3735007890201065E-12</v>
          </cell>
          <cell r="AG55">
            <v>-12.337940008672037</v>
          </cell>
          <cell r="AH55">
            <v>-4.6907468640036348E-12</v>
          </cell>
          <cell r="AI55">
            <v>-15.387940008672039</v>
          </cell>
          <cell r="AJ55">
            <v>-9.7198912428086199</v>
          </cell>
          <cell r="AK55">
            <v>-16.307940008672038</v>
          </cell>
          <cell r="AL55">
            <v>-11.569836864212933</v>
          </cell>
          <cell r="AM55">
            <v>1.9000000000000008</v>
          </cell>
          <cell r="AN55">
            <v>-20.034352006937631</v>
          </cell>
          <cell r="AO55">
            <v>-7.4798368642129303</v>
          </cell>
          <cell r="AP55">
            <v>-7.6898368642129302</v>
          </cell>
          <cell r="AQ55">
            <v>-9.0798368642129308</v>
          </cell>
        </row>
        <row r="56">
          <cell r="U56">
            <v>0.49</v>
          </cell>
          <cell r="V56">
            <v>13.51</v>
          </cell>
          <cell r="Y56">
            <v>-4.9240380158474393</v>
          </cell>
          <cell r="Z56">
            <v>-8.7060380158474384</v>
          </cell>
          <cell r="AA56">
            <v>-7.6275475198092959</v>
          </cell>
          <cell r="AB56">
            <v>-5.69337557316382</v>
          </cell>
          <cell r="AC56">
            <v>-9.0267089064971522</v>
          </cell>
          <cell r="AD56">
            <v>-8.8533755731638184</v>
          </cell>
          <cell r="AE56">
            <v>-12.117940008672038</v>
          </cell>
          <cell r="AF56">
            <v>-3.524586840341015E-12</v>
          </cell>
          <cell r="AG56">
            <v>-12.317940008672037</v>
          </cell>
          <cell r="AH56">
            <v>-4.9038526487316581E-12</v>
          </cell>
          <cell r="AI56">
            <v>-15.367940008672038</v>
          </cell>
          <cell r="AJ56">
            <v>-9.700042239830486</v>
          </cell>
          <cell r="AK56">
            <v>-16.287940008672038</v>
          </cell>
          <cell r="AL56">
            <v>-11.54006335974573</v>
          </cell>
          <cell r="AM56">
            <v>1.9000000000000008</v>
          </cell>
          <cell r="AN56">
            <v>-20.014352006937632</v>
          </cell>
          <cell r="AO56">
            <v>-7.4600633597457282</v>
          </cell>
          <cell r="AP56">
            <v>-7.6700633597457282</v>
          </cell>
          <cell r="AQ56">
            <v>-9.0600633597457279</v>
          </cell>
        </row>
        <row r="57">
          <cell r="U57">
            <v>0.5</v>
          </cell>
          <cell r="V57">
            <v>13.5</v>
          </cell>
          <cell r="Y57">
            <v>-4.9061770052929852</v>
          </cell>
          <cell r="Z57">
            <v>-8.6861770052929828</v>
          </cell>
          <cell r="AA57">
            <v>-7.6077212566162293</v>
          </cell>
          <cell r="AB57">
            <v>-5.6735300058810925</v>
          </cell>
          <cell r="AC57">
            <v>-9.0068633392144264</v>
          </cell>
          <cell r="AD57">
            <v>-8.8335300058810926</v>
          </cell>
          <cell r="AE57">
            <v>-12.097940008672039</v>
          </cell>
          <cell r="AF57">
            <v>-3.6824223711722053E-12</v>
          </cell>
          <cell r="AG57">
            <v>-12.297940008672038</v>
          </cell>
          <cell r="AH57">
            <v>-5.1266265442147638E-12</v>
          </cell>
          <cell r="AI57">
            <v>-15.347940008672039</v>
          </cell>
          <cell r="AJ57">
            <v>-9.6801966725477584</v>
          </cell>
          <cell r="AK57">
            <v>-16.267940008672038</v>
          </cell>
          <cell r="AL57">
            <v>-11.51029500882164</v>
          </cell>
          <cell r="AM57">
            <v>1.9000000000000008</v>
          </cell>
          <cell r="AN57">
            <v>-19.994352006937632</v>
          </cell>
          <cell r="AO57">
            <v>-7.4402950088216375</v>
          </cell>
          <cell r="AP57">
            <v>-7.6502950088216375</v>
          </cell>
          <cell r="AQ57">
            <v>-9.0402950088216389</v>
          </cell>
        </row>
        <row r="58">
          <cell r="U58">
            <v>0.51</v>
          </cell>
          <cell r="V58">
            <v>13.49</v>
          </cell>
          <cell r="Y58">
            <v>-4.888319155515239</v>
          </cell>
          <cell r="Z58">
            <v>-8.6663191555152377</v>
          </cell>
          <cell r="AA58">
            <v>-7.5878989443940474</v>
          </cell>
          <cell r="AB58">
            <v>-5.6536879505724871</v>
          </cell>
          <cell r="AC58">
            <v>-8.9870212839058201</v>
          </cell>
          <cell r="AD58">
            <v>-8.8136879505724863</v>
          </cell>
          <cell r="AE58">
            <v>-12.077940008672037</v>
          </cell>
          <cell r="AF58">
            <v>-3.847308091246157E-12</v>
          </cell>
          <cell r="AG58">
            <v>-12.277940008672036</v>
          </cell>
          <cell r="AH58">
            <v>-5.3595065089785262E-12</v>
          </cell>
          <cell r="AI58">
            <v>-15.327940008672039</v>
          </cell>
          <cell r="AJ58">
            <v>-9.6603546172391521</v>
          </cell>
          <cell r="AK58">
            <v>-16.247940008672039</v>
          </cell>
          <cell r="AL58">
            <v>-11.480531925858731</v>
          </cell>
          <cell r="AM58">
            <v>1.9000000000000008</v>
          </cell>
          <cell r="AN58">
            <v>-19.974352006937629</v>
          </cell>
          <cell r="AO58">
            <v>-7.4205319258587288</v>
          </cell>
          <cell r="AP58">
            <v>-7.6305319258587287</v>
          </cell>
          <cell r="AQ58">
            <v>-9.0205319258587284</v>
          </cell>
        </row>
        <row r="59">
          <cell r="U59">
            <v>0.52</v>
          </cell>
          <cell r="V59">
            <v>13.48</v>
          </cell>
          <cell r="Y59">
            <v>-4.870464536610827</v>
          </cell>
          <cell r="Z59">
            <v>-8.6464645366108268</v>
          </cell>
          <cell r="AA59">
            <v>-7.5680806707635329</v>
          </cell>
          <cell r="AB59">
            <v>-5.6338494851231404</v>
          </cell>
          <cell r="AC59">
            <v>-8.9671828184564735</v>
          </cell>
          <cell r="AD59">
            <v>-8.7938494851231397</v>
          </cell>
          <cell r="AE59">
            <v>-12.057940008672038</v>
          </cell>
          <cell r="AF59">
            <v>-4.0195580700946845E-12</v>
          </cell>
          <cell r="AG59">
            <v>-12.257940008672037</v>
          </cell>
          <cell r="AH59">
            <v>-5.6029503083886646E-12</v>
          </cell>
          <cell r="AI59">
            <v>-15.307940008672039</v>
          </cell>
          <cell r="AJ59">
            <v>-9.6405161517898073</v>
          </cell>
          <cell r="AK59">
            <v>-16.227940008672039</v>
          </cell>
          <cell r="AL59">
            <v>-11.450774227684711</v>
          </cell>
          <cell r="AM59">
            <v>1.9000000000000008</v>
          </cell>
          <cell r="AN59">
            <v>-19.954352006937629</v>
          </cell>
          <cell r="AO59">
            <v>-7.4007742276847095</v>
          </cell>
          <cell r="AP59">
            <v>-7.6107742276847086</v>
          </cell>
          <cell r="AQ59">
            <v>-9.00077422768471</v>
          </cell>
        </row>
        <row r="60">
          <cell r="U60">
            <v>0.53</v>
          </cell>
          <cell r="V60">
            <v>13.47</v>
          </cell>
          <cell r="Y60">
            <v>-4.8526132201490073</v>
          </cell>
          <cell r="Z60">
            <v>-8.6266132201490056</v>
          </cell>
          <cell r="AA60">
            <v>-7.548266525186258</v>
          </cell>
          <cell r="AB60">
            <v>-5.6140146890544518</v>
          </cell>
          <cell r="AC60">
            <v>-8.9473480223877839</v>
          </cell>
          <cell r="AD60">
            <v>-8.7740146890544501</v>
          </cell>
          <cell r="AE60">
            <v>-12.037940008672038</v>
          </cell>
          <cell r="AF60">
            <v>-4.1995003288875346E-12</v>
          </cell>
          <cell r="AG60">
            <v>-12.237940008672037</v>
          </cell>
          <cell r="AH60">
            <v>-5.8574364088353985E-12</v>
          </cell>
          <cell r="AI60">
            <v>-15.287940008672038</v>
          </cell>
          <cell r="AJ60">
            <v>-9.6206813557211177</v>
          </cell>
          <cell r="AK60">
            <v>-16.20794000867204</v>
          </cell>
          <cell r="AL60">
            <v>-11.421022033581679</v>
          </cell>
          <cell r="AM60">
            <v>1.9000000000000008</v>
          </cell>
          <cell r="AN60">
            <v>-19.93435200693763</v>
          </cell>
          <cell r="AO60">
            <v>-7.3810220335816759</v>
          </cell>
          <cell r="AP60">
            <v>-7.5910220335816758</v>
          </cell>
          <cell r="AQ60">
            <v>-8.9810220335816755</v>
          </cell>
        </row>
        <row r="61">
          <cell r="U61">
            <v>0.54</v>
          </cell>
          <cell r="V61">
            <v>13.46</v>
          </cell>
          <cell r="Y61">
            <v>-4.8347652791988462</v>
          </cell>
          <cell r="Z61">
            <v>-8.6067652791988465</v>
          </cell>
          <cell r="AA61">
            <v>-7.5284565989985568</v>
          </cell>
          <cell r="AB61">
            <v>-5.594183643554274</v>
          </cell>
          <cell r="AC61">
            <v>-8.9275169768876061</v>
          </cell>
          <cell r="AD61">
            <v>-8.7541836435542724</v>
          </cell>
          <cell r="AE61">
            <v>-12.017940008672038</v>
          </cell>
          <cell r="AF61">
            <v>-4.3874774584161103E-12</v>
          </cell>
          <cell r="AG61">
            <v>-12.217940008672038</v>
          </cell>
          <cell r="AH61">
            <v>-6.1234649122078997E-12</v>
          </cell>
          <cell r="AI61">
            <v>-15.267940008672038</v>
          </cell>
          <cell r="AJ61">
            <v>-9.6008503102209382</v>
          </cell>
          <cell r="AK61">
            <v>-16.18794000867204</v>
          </cell>
          <cell r="AL61">
            <v>-11.391275465331411</v>
          </cell>
          <cell r="AM61">
            <v>1.9000000000000008</v>
          </cell>
          <cell r="AN61">
            <v>-19.91435200693763</v>
          </cell>
          <cell r="AO61">
            <v>-7.361275465331409</v>
          </cell>
          <cell r="AP61">
            <v>-7.5712754653314089</v>
          </cell>
          <cell r="AQ61">
            <v>-8.9612754653314095</v>
          </cell>
        </row>
        <row r="62">
          <cell r="U62">
            <v>0.55000000000000004</v>
          </cell>
          <cell r="V62">
            <v>13.45</v>
          </cell>
          <cell r="Y62">
            <v>-4.8169207883567271</v>
          </cell>
          <cell r="Z62">
            <v>-8.5869207883567267</v>
          </cell>
          <cell r="AA62">
            <v>-7.5086509854459083</v>
          </cell>
          <cell r="AB62">
            <v>-5.5743564315074741</v>
          </cell>
          <cell r="AC62">
            <v>-8.9076897648408071</v>
          </cell>
          <cell r="AD62">
            <v>-8.7343564315074733</v>
          </cell>
          <cell r="AE62">
            <v>-11.997940008672039</v>
          </cell>
          <cell r="AF62">
            <v>-4.5838472643744883E-12</v>
          </cell>
          <cell r="AG62">
            <v>-12.197940008672036</v>
          </cell>
          <cell r="AH62">
            <v>-6.4015585324705218E-12</v>
          </cell>
          <cell r="AI62">
            <v>-15.247940008672039</v>
          </cell>
          <cell r="AJ62">
            <v>-9.5810230981741409</v>
          </cell>
          <cell r="AK62">
            <v>-16.167940008672037</v>
          </cell>
          <cell r="AL62">
            <v>-11.361534647261212</v>
          </cell>
          <cell r="AM62">
            <v>1.9000000000000008</v>
          </cell>
          <cell r="AN62">
            <v>-19.894352006937631</v>
          </cell>
          <cell r="AO62">
            <v>-7.3415346472612102</v>
          </cell>
          <cell r="AP62">
            <v>-7.5515346472612102</v>
          </cell>
          <cell r="AQ62">
            <v>-8.9415346472612107</v>
          </cell>
        </row>
        <row r="63">
          <cell r="U63">
            <v>0.56000000000000005</v>
          </cell>
          <cell r="V63">
            <v>13.44</v>
          </cell>
          <cell r="Y63">
            <v>-4.7990798237741696</v>
          </cell>
          <cell r="Z63">
            <v>-8.5670798237741685</v>
          </cell>
          <cell r="AA63">
            <v>-7.4888497797177118</v>
          </cell>
          <cell r="AB63">
            <v>-5.554533137526855</v>
          </cell>
          <cell r="AC63">
            <v>-8.8878664708601889</v>
          </cell>
          <cell r="AD63">
            <v>-8.7145331375268551</v>
          </cell>
          <cell r="AE63">
            <v>-11.977940008672038</v>
          </cell>
          <cell r="AF63">
            <v>-4.7889834411404465E-12</v>
          </cell>
          <cell r="AG63">
            <v>-12.177940008672037</v>
          </cell>
          <cell r="AH63">
            <v>-6.6922636162335E-12</v>
          </cell>
          <cell r="AI63">
            <v>-15.227940008672039</v>
          </cell>
          <cell r="AJ63">
            <v>-9.5611998041935209</v>
          </cell>
          <cell r="AK63">
            <v>-16.147940008672037</v>
          </cell>
          <cell r="AL63">
            <v>-11.331799706290283</v>
          </cell>
          <cell r="AM63">
            <v>1.9000000000000008</v>
          </cell>
          <cell r="AN63">
            <v>-19.874352006937631</v>
          </cell>
          <cell r="AO63">
            <v>-7.3217997062902809</v>
          </cell>
          <cell r="AP63">
            <v>-7.5317997062902808</v>
          </cell>
          <cell r="AQ63">
            <v>-8.9217997062902814</v>
          </cell>
        </row>
        <row r="64">
          <cell r="U64">
            <v>0.56999999999999995</v>
          </cell>
          <cell r="V64">
            <v>13.43</v>
          </cell>
          <cell r="Y64">
            <v>-4.7812424631859747</v>
          </cell>
          <cell r="Z64">
            <v>-8.5472424631859756</v>
          </cell>
          <cell r="AA64">
            <v>-7.4690530789824665</v>
          </cell>
          <cell r="AB64">
            <v>-5.534713847984416</v>
          </cell>
          <cell r="AC64">
            <v>-8.8680471813177491</v>
          </cell>
          <cell r="AD64">
            <v>-8.6947138479844153</v>
          </cell>
          <cell r="AE64">
            <v>-11.957940008672038</v>
          </cell>
          <cell r="AF64">
            <v>-5.0032762753122582E-12</v>
          </cell>
          <cell r="AG64">
            <v>-12.157940008672037</v>
          </cell>
          <cell r="AH64">
            <v>-6.9961512092959621E-12</v>
          </cell>
          <cell r="AI64">
            <v>-15.207940008672038</v>
          </cell>
          <cell r="AJ64">
            <v>-9.5413805146510811</v>
          </cell>
          <cell r="AK64">
            <v>-16.127940008672038</v>
          </cell>
          <cell r="AL64">
            <v>-11.302070771976624</v>
          </cell>
          <cell r="AM64">
            <v>1.9000000000000008</v>
          </cell>
          <cell r="AN64">
            <v>-19.854352006937631</v>
          </cell>
          <cell r="AO64">
            <v>-7.3020707719766218</v>
          </cell>
          <cell r="AP64">
            <v>-7.5120707719766218</v>
          </cell>
          <cell r="AQ64">
            <v>-8.9020707719766214</v>
          </cell>
        </row>
        <row r="65">
          <cell r="U65">
            <v>0.57999999999999996</v>
          </cell>
          <cell r="V65">
            <v>13.42</v>
          </cell>
          <cell r="Y65">
            <v>-4.7634087859386725</v>
          </cell>
          <cell r="Z65">
            <v>-8.5274087859386718</v>
          </cell>
          <cell r="AA65">
            <v>-7.4492609824233389</v>
          </cell>
          <cell r="AB65">
            <v>-5.5148986510429685</v>
          </cell>
          <cell r="AC65">
            <v>-8.8482319843763015</v>
          </cell>
          <cell r="AD65">
            <v>-8.6748986510429678</v>
          </cell>
          <cell r="AE65">
            <v>-11.937940008672038</v>
          </cell>
          <cell r="AF65">
            <v>-5.2271333803121213E-12</v>
          </cell>
          <cell r="AG65">
            <v>-12.137940008672038</v>
          </cell>
          <cell r="AH65">
            <v>-7.3138181712275715E-12</v>
          </cell>
          <cell r="AI65">
            <v>-15.187940008672038</v>
          </cell>
          <cell r="AJ65">
            <v>-9.5215653177096335</v>
          </cell>
          <cell r="AK65">
            <v>-16.107940008672038</v>
          </cell>
          <cell r="AL65">
            <v>-11.272347976564454</v>
          </cell>
          <cell r="AM65">
            <v>1.9000000000000008</v>
          </cell>
          <cell r="AN65">
            <v>-19.834352006937632</v>
          </cell>
          <cell r="AO65">
            <v>-7.2823479765644512</v>
          </cell>
          <cell r="AP65">
            <v>-7.4923479765644512</v>
          </cell>
          <cell r="AQ65">
            <v>-8.8823479765644517</v>
          </cell>
        </row>
        <row r="66">
          <cell r="U66">
            <v>0.59</v>
          </cell>
          <cell r="V66">
            <v>13.41</v>
          </cell>
          <cell r="Y66">
            <v>-4.7455788730192756</v>
          </cell>
          <cell r="Z66">
            <v>-8.507578873019277</v>
          </cell>
          <cell r="AA66">
            <v>-7.4294735912740952</v>
          </cell>
          <cell r="AB66">
            <v>-5.4950876366880843</v>
          </cell>
          <cell r="AC66">
            <v>-8.8284209700214173</v>
          </cell>
          <cell r="AD66">
            <v>-8.6550876366880836</v>
          </cell>
          <cell r="AE66">
            <v>-11.917940008672039</v>
          </cell>
          <cell r="AF66">
            <v>-5.4609804634247886E-12</v>
          </cell>
          <cell r="AG66">
            <v>-12.117940008672038</v>
          </cell>
          <cell r="AH66">
            <v>-7.6458883401478949E-12</v>
          </cell>
          <cell r="AI66">
            <v>-15.167940008672039</v>
          </cell>
          <cell r="AJ66">
            <v>-9.5017543033547511</v>
          </cell>
          <cell r="AK66">
            <v>-16.087940008672039</v>
          </cell>
          <cell r="AL66">
            <v>-11.242631455032127</v>
          </cell>
          <cell r="AM66">
            <v>1.9000000000000008</v>
          </cell>
          <cell r="AN66">
            <v>-19.814352006937632</v>
          </cell>
          <cell r="AO66">
            <v>-7.2626314550321247</v>
          </cell>
          <cell r="AP66">
            <v>-7.4726314550321247</v>
          </cell>
          <cell r="AQ66">
            <v>-8.8626314550321261</v>
          </cell>
        </row>
        <row r="67">
          <cell r="U67">
            <v>0.6</v>
          </cell>
          <cell r="V67">
            <v>13.4</v>
          </cell>
          <cell r="Y67">
            <v>-4.7277528070843333</v>
          </cell>
          <cell r="Z67">
            <v>-8.487752807084334</v>
          </cell>
          <cell r="AA67">
            <v>-7.4096910088554164</v>
          </cell>
          <cell r="AB67">
            <v>-5.4752808967603697</v>
          </cell>
          <cell r="AC67">
            <v>-8.8086142300937045</v>
          </cell>
          <cell r="AD67">
            <v>-8.6352808967603707</v>
          </cell>
          <cell r="AE67">
            <v>-11.897940008672037</v>
          </cell>
          <cell r="AF67">
            <v>-5.705262126700205E-12</v>
          </cell>
          <cell r="AG67">
            <v>-12.097940008672037</v>
          </cell>
          <cell r="AH67">
            <v>-7.9930137499594401E-12</v>
          </cell>
          <cell r="AI67">
            <v>-15.147940008672039</v>
          </cell>
          <cell r="AJ67">
            <v>-9.4819475634270347</v>
          </cell>
          <cell r="AK67">
            <v>-16.067940008672039</v>
          </cell>
          <cell r="AL67">
            <v>-11.212921345140556</v>
          </cell>
          <cell r="AM67">
            <v>1.9000000000000008</v>
          </cell>
          <cell r="AN67">
            <v>-19.794352006937633</v>
          </cell>
          <cell r="AO67">
            <v>-7.2429213451405534</v>
          </cell>
          <cell r="AP67">
            <v>-7.4529213451405534</v>
          </cell>
          <cell r="AQ67">
            <v>-8.8429213451405548</v>
          </cell>
        </row>
        <row r="68">
          <cell r="U68">
            <v>0.61</v>
          </cell>
          <cell r="V68">
            <v>13.39</v>
          </cell>
          <cell r="Y68">
            <v>-4.709930672489258</v>
          </cell>
          <cell r="Z68">
            <v>-8.4679306724892562</v>
          </cell>
          <cell r="AA68">
            <v>-7.38991334061157</v>
          </cell>
          <cell r="AB68">
            <v>-5.455478524988064</v>
          </cell>
          <cell r="AC68">
            <v>-8.7888118583213952</v>
          </cell>
          <cell r="AD68">
            <v>-8.6154785249880614</v>
          </cell>
          <cell r="AE68">
            <v>-11.877940008672038</v>
          </cell>
          <cell r="AF68">
            <v>-5.9604427032116926E-12</v>
          </cell>
          <cell r="AG68">
            <v>-12.077940008672037</v>
          </cell>
          <cell r="AH68">
            <v>-8.3558759023913386E-12</v>
          </cell>
          <cell r="AI68">
            <v>-15.127940008672038</v>
          </cell>
          <cell r="AJ68">
            <v>-9.462145191654729</v>
          </cell>
          <cell r="AK68">
            <v>-16.04794000867204</v>
          </cell>
          <cell r="AL68">
            <v>-11.183217787482096</v>
          </cell>
          <cell r="AM68">
            <v>1.9000000000000008</v>
          </cell>
          <cell r="AN68">
            <v>-19.77435200693763</v>
          </cell>
          <cell r="AO68">
            <v>-7.2232177874820938</v>
          </cell>
          <cell r="AP68">
            <v>-7.4332177874820937</v>
          </cell>
          <cell r="AQ68">
            <v>-8.8232177874820952</v>
          </cell>
        </row>
        <row r="69">
          <cell r="U69">
            <v>0.62</v>
          </cell>
          <cell r="V69">
            <v>13.38</v>
          </cell>
          <cell r="Y69">
            <v>-4.6921125553179461</v>
          </cell>
          <cell r="Z69">
            <v>-8.4481125553179464</v>
          </cell>
          <cell r="AA69">
            <v>-7.3701406941474312</v>
          </cell>
          <cell r="AB69">
            <v>-5.4356806170199388</v>
          </cell>
          <cell r="AC69">
            <v>-8.7690139503532727</v>
          </cell>
          <cell r="AD69">
            <v>-8.5956806170199389</v>
          </cell>
          <cell r="AE69">
            <v>-11.857940008672038</v>
          </cell>
          <cell r="AF69">
            <v>-6.2270071302269075E-12</v>
          </cell>
          <cell r="AG69">
            <v>-12.057940008672038</v>
          </cell>
          <cell r="AH69">
            <v>-8.7351870963163426E-12</v>
          </cell>
          <cell r="AI69">
            <v>-15.107940008672038</v>
          </cell>
          <cell r="AJ69">
            <v>-9.4423472836866047</v>
          </cell>
          <cell r="AK69">
            <v>-16.02794000867204</v>
          </cell>
          <cell r="AL69">
            <v>-11.153520925529909</v>
          </cell>
          <cell r="AM69">
            <v>1.9000000000000008</v>
          </cell>
          <cell r="AN69">
            <v>-19.75435200693763</v>
          </cell>
          <cell r="AO69">
            <v>-7.203520925529908</v>
          </cell>
          <cell r="AP69">
            <v>-7.4135209255299079</v>
          </cell>
          <cell r="AQ69">
            <v>-8.8035209255299076</v>
          </cell>
        </row>
        <row r="70">
          <cell r="U70">
            <v>0.63</v>
          </cell>
          <cell r="V70">
            <v>13.37</v>
          </cell>
          <cell r="Y70">
            <v>-4.6742985434126609</v>
          </cell>
          <cell r="Z70">
            <v>-8.4282985434126587</v>
          </cell>
          <cell r="AA70">
            <v>-7.3503731792658247</v>
          </cell>
          <cell r="AB70">
            <v>-5.4158872704585113</v>
          </cell>
          <cell r="AC70">
            <v>-8.7492206037918443</v>
          </cell>
          <cell r="AD70">
            <v>-8.5758872704585105</v>
          </cell>
          <cell r="AE70">
            <v>-11.837940008672039</v>
          </cell>
          <cell r="AF70">
            <v>-6.5054618609172189E-12</v>
          </cell>
          <cell r="AG70">
            <v>-12.037940008672038</v>
          </cell>
          <cell r="AH70">
            <v>-9.1316918169142951E-12</v>
          </cell>
          <cell r="AI70">
            <v>-15.087940008672039</v>
          </cell>
          <cell r="AJ70">
            <v>-9.4225539371251781</v>
          </cell>
          <cell r="AK70">
            <v>-16.00794000867204</v>
          </cell>
          <cell r="AL70">
            <v>-11.123830905687768</v>
          </cell>
          <cell r="AM70">
            <v>1.9000000000000008</v>
          </cell>
          <cell r="AN70">
            <v>-19.73435200693763</v>
          </cell>
          <cell r="AO70">
            <v>-7.1838309056877652</v>
          </cell>
          <cell r="AP70">
            <v>-7.3938309056877651</v>
          </cell>
          <cell r="AQ70">
            <v>-8.7838309056877666</v>
          </cell>
        </row>
        <row r="71">
          <cell r="U71">
            <v>0.64</v>
          </cell>
          <cell r="V71">
            <v>13.36</v>
          </cell>
          <cell r="Y71">
            <v>-4.6564887264041728</v>
          </cell>
          <cell r="Z71">
            <v>-8.4084887264041708</v>
          </cell>
          <cell r="AA71">
            <v>-7.3306109080052142</v>
          </cell>
          <cell r="AB71">
            <v>-5.3960985848935241</v>
          </cell>
          <cell r="AC71">
            <v>-8.729431918226858</v>
          </cell>
          <cell r="AD71">
            <v>-8.5560985848935243</v>
          </cell>
          <cell r="AE71">
            <v>-11.817940008672037</v>
          </cell>
          <cell r="AF71">
            <v>-6.7963358163027004E-12</v>
          </cell>
          <cell r="AG71">
            <v>-12.017940008672037</v>
          </cell>
          <cell r="AH71">
            <v>-9.5461681873703399E-12</v>
          </cell>
          <cell r="AI71">
            <v>-15.067940008672039</v>
          </cell>
          <cell r="AJ71">
            <v>-9.4027652515601901</v>
          </cell>
          <cell r="AK71">
            <v>-15.987940008672039</v>
          </cell>
          <cell r="AL71">
            <v>-11.094147877340287</v>
          </cell>
          <cell r="AM71">
            <v>1.9000000000000008</v>
          </cell>
          <cell r="AN71">
            <v>-19.714352006937631</v>
          </cell>
          <cell r="AO71">
            <v>-7.1641478773402847</v>
          </cell>
          <cell r="AP71">
            <v>-7.3741478773402847</v>
          </cell>
          <cell r="AQ71">
            <v>-8.7641478773402852</v>
          </cell>
        </row>
        <row r="72">
          <cell r="U72">
            <v>0.65</v>
          </cell>
          <cell r="V72">
            <v>13.35</v>
          </cell>
          <cell r="Y72">
            <v>-4.6386831957421482</v>
          </cell>
          <cell r="Z72">
            <v>-8.3886831957421482</v>
          </cell>
          <cell r="AA72">
            <v>-7.3108539946776849</v>
          </cell>
          <cell r="AB72">
            <v>-5.3763146619357203</v>
          </cell>
          <cell r="AC72">
            <v>-8.7096479952690533</v>
          </cell>
          <cell r="AD72">
            <v>-8.5363146619357195</v>
          </cell>
          <cell r="AE72">
            <v>-11.797940008672038</v>
          </cell>
          <cell r="AF72">
            <v>-7.100181379204524E-12</v>
          </cell>
          <cell r="AG72">
            <v>-11.997940008672037</v>
          </cell>
          <cell r="AH72">
            <v>-9.9794294859169117E-12</v>
          </cell>
          <cell r="AI72">
            <v>-15.047940008672038</v>
          </cell>
          <cell r="AJ72">
            <v>-9.3829813286023835</v>
          </cell>
          <cell r="AK72">
            <v>-15.967940008672038</v>
          </cell>
          <cell r="AL72">
            <v>-11.064471992903581</v>
          </cell>
          <cell r="AM72">
            <v>1.9000000000000008</v>
          </cell>
          <cell r="AN72">
            <v>-19.694352006937631</v>
          </cell>
          <cell r="AO72">
            <v>-7.1444719929035783</v>
          </cell>
          <cell r="AP72">
            <v>-7.3544719929035782</v>
          </cell>
          <cell r="AQ72">
            <v>-8.7444719929035788</v>
          </cell>
        </row>
        <row r="73">
          <cell r="U73">
            <v>0.66</v>
          </cell>
          <cell r="V73">
            <v>13.34</v>
          </cell>
          <cell r="Y73">
            <v>-4.6208820447257786</v>
          </cell>
          <cell r="Z73">
            <v>-8.3688820447257761</v>
          </cell>
          <cell r="AA73">
            <v>-7.291102555907222</v>
          </cell>
          <cell r="AB73">
            <v>-5.3565356052508655</v>
          </cell>
          <cell r="AC73">
            <v>-8.6898689385841976</v>
          </cell>
          <cell r="AD73">
            <v>-8.5165356052508638</v>
          </cell>
          <cell r="AE73">
            <v>-11.777940008672038</v>
          </cell>
          <cell r="AF73">
            <v>-7.4175754320544424E-12</v>
          </cell>
          <cell r="AG73">
            <v>-11.977940008672038</v>
          </cell>
          <cell r="AH73">
            <v>-1.0432325731153985E-11</v>
          </cell>
          <cell r="AI73">
            <v>-15.027940008672038</v>
          </cell>
          <cell r="AJ73">
            <v>-9.3632022719175296</v>
          </cell>
          <cell r="AK73">
            <v>-15.947940008672038</v>
          </cell>
          <cell r="AL73">
            <v>-11.034803407876296</v>
          </cell>
          <cell r="AM73">
            <v>1.9000000000000008</v>
          </cell>
          <cell r="AN73">
            <v>-19.674352006937632</v>
          </cell>
          <cell r="AO73">
            <v>-7.1248034078762954</v>
          </cell>
          <cell r="AP73">
            <v>-7.3348034078762954</v>
          </cell>
          <cell r="AQ73">
            <v>-8.7248034078762959</v>
          </cell>
        </row>
        <row r="74">
          <cell r="U74">
            <v>0.67</v>
          </cell>
          <cell r="V74">
            <v>13.33</v>
          </cell>
          <cell r="Y74">
            <v>-4.6030853685346207</v>
          </cell>
          <cell r="Z74">
            <v>-8.3490853685346202</v>
          </cell>
          <cell r="AA74">
            <v>-7.2713567106682753</v>
          </cell>
          <cell r="AB74">
            <v>-5.3367615205940231</v>
          </cell>
          <cell r="AC74">
            <v>-8.6700948539273561</v>
          </cell>
          <cell r="AD74">
            <v>-8.4967615205940223</v>
          </cell>
          <cell r="AE74">
            <v>-11.757940008672039</v>
          </cell>
          <cell r="AF74">
            <v>-7.7491204404925091E-12</v>
          </cell>
          <cell r="AG74">
            <v>-11.957940008672038</v>
          </cell>
          <cell r="AH74">
            <v>-1.0905745338714108E-11</v>
          </cell>
          <cell r="AI74">
            <v>-15.007940008672039</v>
          </cell>
          <cell r="AJ74">
            <v>-9.3434281872606881</v>
          </cell>
          <cell r="AK74">
            <v>-15.927940008672039</v>
          </cell>
          <cell r="AL74">
            <v>-11.005142280891034</v>
          </cell>
          <cell r="AM74">
            <v>1.9000000000000008</v>
          </cell>
          <cell r="AN74">
            <v>-19.654352006937632</v>
          </cell>
          <cell r="AO74">
            <v>-7.1051422808910321</v>
          </cell>
          <cell r="AP74">
            <v>-7.315142280891032</v>
          </cell>
          <cell r="AQ74">
            <v>-8.7051422808910335</v>
          </cell>
        </row>
        <row r="75">
          <cell r="U75">
            <v>0.68</v>
          </cell>
          <cell r="V75">
            <v>13.32</v>
          </cell>
          <cell r="Y75">
            <v>-4.5852932642596578</v>
          </cell>
          <cell r="Z75">
            <v>-8.3292932642596575</v>
          </cell>
          <cell r="AA75">
            <v>-7.2516165803245718</v>
          </cell>
          <cell r="AB75">
            <v>-5.3169925158440652</v>
          </cell>
          <cell r="AC75">
            <v>-8.6503258491773973</v>
          </cell>
          <cell r="AD75">
            <v>-8.4769925158440635</v>
          </cell>
          <cell r="AE75">
            <v>-11.737940008672037</v>
          </cell>
          <cell r="AF75">
            <v>-8.0954455847689013E-12</v>
          </cell>
          <cell r="AG75">
            <v>-11.937940008672037</v>
          </cell>
          <cell r="AH75">
            <v>-1.1400616852475446E-11</v>
          </cell>
          <cell r="AI75">
            <v>-14.987940008672039</v>
          </cell>
          <cell r="AJ75">
            <v>-9.3236591825107293</v>
          </cell>
          <cell r="AK75">
            <v>-15.907940008672039</v>
          </cell>
          <cell r="AL75">
            <v>-10.975488773766097</v>
          </cell>
          <cell r="AM75">
            <v>1.9000000000000008</v>
          </cell>
          <cell r="AN75">
            <v>-19.634352006937632</v>
          </cell>
          <cell r="AO75">
            <v>-7.0854887737660945</v>
          </cell>
          <cell r="AP75">
            <v>-7.2954887737660945</v>
          </cell>
          <cell r="AQ75">
            <v>-8.685488773766096</v>
          </cell>
        </row>
        <row r="76">
          <cell r="U76">
            <v>0.69</v>
          </cell>
          <cell r="V76">
            <v>13.31</v>
          </cell>
          <cell r="Y76">
            <v>-4.5675058309345475</v>
          </cell>
          <cell r="Z76">
            <v>-8.3095058309345475</v>
          </cell>
          <cell r="AA76">
            <v>-7.2318822886681824</v>
          </cell>
          <cell r="AB76">
            <v>-5.2972287010383852</v>
          </cell>
          <cell r="AC76">
            <v>-8.6305620343717191</v>
          </cell>
          <cell r="AD76">
            <v>-8.4572287010383853</v>
          </cell>
          <cell r="AE76">
            <v>-11.717940008672038</v>
          </cell>
          <cell r="AF76">
            <v>-8.4572079410546311E-12</v>
          </cell>
          <cell r="AG76">
            <v>-11.917940008672037</v>
          </cell>
          <cell r="AH76">
            <v>-1.1917910753670226E-11</v>
          </cell>
          <cell r="AI76">
            <v>-14.96794000867204</v>
          </cell>
          <cell r="AJ76">
            <v>-9.3038953677050511</v>
          </cell>
          <cell r="AK76">
            <v>-15.887940008672039</v>
          </cell>
          <cell r="AL76">
            <v>-10.945843051557578</v>
          </cell>
          <cell r="AM76">
            <v>1.9000000000000008</v>
          </cell>
          <cell r="AN76">
            <v>-19.614352006937633</v>
          </cell>
          <cell r="AO76">
            <v>-7.0658430515575761</v>
          </cell>
          <cell r="AP76">
            <v>-7.275843051557576</v>
          </cell>
          <cell r="AQ76">
            <v>-8.6658430515575766</v>
          </cell>
        </row>
        <row r="77">
          <cell r="U77">
            <v>0.7</v>
          </cell>
          <cell r="V77">
            <v>13.3</v>
          </cell>
          <cell r="Y77">
            <v>-4.549723169567045</v>
          </cell>
          <cell r="Z77">
            <v>-8.2897231695670452</v>
          </cell>
          <cell r="AA77">
            <v>-7.2121539619588049</v>
          </cell>
          <cell r="AB77">
            <v>-5.2774701884078272</v>
          </cell>
          <cell r="AC77">
            <v>-8.6108035217411611</v>
          </cell>
          <cell r="AD77">
            <v>-8.4374701884078256</v>
          </cell>
          <cell r="AE77">
            <v>-11.697940008672038</v>
          </cell>
          <cell r="AF77">
            <v>-8.8350937148581916E-12</v>
          </cell>
          <cell r="AG77">
            <v>-11.897940008672037</v>
          </cell>
          <cell r="AH77">
            <v>-1.2458641351385263E-11</v>
          </cell>
          <cell r="AI77">
            <v>-14.947940008672038</v>
          </cell>
          <cell r="AJ77">
            <v>-9.2841368550744932</v>
          </cell>
          <cell r="AK77">
            <v>-15.867940008672038</v>
          </cell>
          <cell r="AL77">
            <v>-10.916205282611742</v>
          </cell>
          <cell r="AM77">
            <v>1.9000000000000008</v>
          </cell>
          <cell r="AN77">
            <v>-19.594352006937633</v>
          </cell>
          <cell r="AO77">
            <v>-7.046205282611739</v>
          </cell>
          <cell r="AP77">
            <v>-7.2562052826117389</v>
          </cell>
          <cell r="AQ77">
            <v>-8.6462052826117404</v>
          </cell>
        </row>
        <row r="78">
          <cell r="U78">
            <v>0.71</v>
          </cell>
          <cell r="V78">
            <v>13.29</v>
          </cell>
          <cell r="Y78">
            <v>-4.5319453831705987</v>
          </cell>
          <cell r="Z78">
            <v>-8.2699453831705974</v>
          </cell>
          <cell r="AA78">
            <v>-7.1924317289632471</v>
          </cell>
          <cell r="AB78">
            <v>-5.2577170924117755</v>
          </cell>
          <cell r="AC78">
            <v>-8.5910504257451095</v>
          </cell>
          <cell r="AD78">
            <v>-8.4177170924117757</v>
          </cell>
          <cell r="AE78">
            <v>-11.677940008672039</v>
          </cell>
          <cell r="AF78">
            <v>-9.2298195288421118E-12</v>
          </cell>
          <cell r="AG78">
            <v>-11.877940008672038</v>
          </cell>
          <cell r="AH78">
            <v>-1.3023868758108331E-11</v>
          </cell>
          <cell r="AI78">
            <v>-14.927940008672039</v>
          </cell>
          <cell r="AJ78">
            <v>-9.2643837590784415</v>
          </cell>
          <cell r="AK78">
            <v>-15.847940008672039</v>
          </cell>
          <cell r="AL78">
            <v>-10.886575638617664</v>
          </cell>
          <cell r="AM78">
            <v>1.9000000000000008</v>
          </cell>
          <cell r="AN78">
            <v>-19.574352006937634</v>
          </cell>
          <cell r="AO78">
            <v>-7.0265756386176621</v>
          </cell>
          <cell r="AP78">
            <v>-7.2365756386176621</v>
          </cell>
          <cell r="AQ78">
            <v>-8.6265756386176626</v>
          </cell>
        </row>
        <row r="79">
          <cell r="U79">
            <v>0.72</v>
          </cell>
          <cell r="V79">
            <v>13.28</v>
          </cell>
          <cell r="Y79">
            <v>-4.514172576796077</v>
          </cell>
          <cell r="Z79">
            <v>-8.250172576796075</v>
          </cell>
          <cell r="AA79">
            <v>-7.1727157209950949</v>
          </cell>
          <cell r="AB79">
            <v>-5.2379695297734177</v>
          </cell>
          <cell r="AC79">
            <v>-8.5713028631067498</v>
          </cell>
          <cell r="AD79">
            <v>-8.397969529773416</v>
          </cell>
          <cell r="AE79">
            <v>-11.657940008672039</v>
          </cell>
          <cell r="AF79">
            <v>-9.6421337674339809E-12</v>
          </cell>
          <cell r="AG79">
            <v>-11.857940008672038</v>
          </cell>
          <cell r="AH79">
            <v>-1.3614700954137412E-11</v>
          </cell>
          <cell r="AI79">
            <v>-14.907940008672039</v>
          </cell>
          <cell r="AJ79">
            <v>-9.2446361964400836</v>
          </cell>
          <cell r="AK79">
            <v>-15.827940008672039</v>
          </cell>
          <cell r="AL79">
            <v>-10.856954294660127</v>
          </cell>
          <cell r="AM79">
            <v>1.9000000000000008</v>
          </cell>
          <cell r="AN79">
            <v>-19.554352006937631</v>
          </cell>
          <cell r="AO79">
            <v>-7.0069542946601251</v>
          </cell>
          <cell r="AP79">
            <v>-7.2169542946601251</v>
          </cell>
          <cell r="AQ79">
            <v>-8.6069542946601256</v>
          </cell>
        </row>
        <row r="80">
          <cell r="U80">
            <v>0.73</v>
          </cell>
          <cell r="V80">
            <v>13.27</v>
          </cell>
          <cell r="Y80">
            <v>-4.4964048575636237</v>
          </cell>
          <cell r="Z80">
            <v>-8.2304048575636237</v>
          </cell>
          <cell r="AA80">
            <v>-7.1530060719545281</v>
          </cell>
          <cell r="AB80">
            <v>-5.2182276195151367</v>
          </cell>
          <cell r="AC80">
            <v>-8.5515609528484706</v>
          </cell>
          <cell r="AD80">
            <v>-8.3782276195151351</v>
          </cell>
          <cell r="AE80">
            <v>-11.637940008672038</v>
          </cell>
          <cell r="AF80">
            <v>-1.0072817980732169E-11</v>
          </cell>
          <cell r="AG80">
            <v>-11.837940008672037</v>
          </cell>
          <cell r="AH80">
            <v>-1.4232295944841034E-11</v>
          </cell>
          <cell r="AI80">
            <v>-14.887940008672038</v>
          </cell>
          <cell r="AJ80">
            <v>-9.2248942861818026</v>
          </cell>
          <cell r="AK80">
            <v>-15.807940008672039</v>
          </cell>
          <cell r="AL80">
            <v>-10.827341429272705</v>
          </cell>
          <cell r="AM80">
            <v>1.9000000000000008</v>
          </cell>
          <cell r="AN80">
            <v>-19.534352006937631</v>
          </cell>
          <cell r="AO80">
            <v>-6.9873414292727034</v>
          </cell>
          <cell r="AP80">
            <v>-7.1973414292727034</v>
          </cell>
          <cell r="AQ80">
            <v>-8.5873414292727048</v>
          </cell>
        </row>
        <row r="81">
          <cell r="U81">
            <v>0.74</v>
          </cell>
          <cell r="V81">
            <v>13.26</v>
          </cell>
          <cell r="Y81">
            <v>-4.4786423346946229</v>
          </cell>
          <cell r="Z81">
            <v>-8.2106423346946205</v>
          </cell>
          <cell r="AA81">
            <v>-7.133302918368277</v>
          </cell>
          <cell r="AB81">
            <v>-5.198491482994025</v>
          </cell>
          <cell r="AC81">
            <v>-8.5318248163273562</v>
          </cell>
          <cell r="AD81">
            <v>-8.3584914829940224</v>
          </cell>
          <cell r="AE81">
            <v>-11.617940008672038</v>
          </cell>
          <cell r="AF81">
            <v>-1.0522688350315975E-11</v>
          </cell>
          <cell r="AG81">
            <v>-11.817940008672037</v>
          </cell>
          <cell r="AH81">
            <v>-1.4877864014936064E-11</v>
          </cell>
          <cell r="AI81">
            <v>-14.867940008672038</v>
          </cell>
          <cell r="AJ81">
            <v>-9.20515814966069</v>
          </cell>
          <cell r="AK81">
            <v>-15.787940008672038</v>
          </cell>
          <cell r="AL81">
            <v>-10.797737224491037</v>
          </cell>
          <cell r="AM81">
            <v>1.9000000000000008</v>
          </cell>
          <cell r="AN81">
            <v>-19.514352006937632</v>
          </cell>
          <cell r="AO81">
            <v>-6.9677372244910352</v>
          </cell>
          <cell r="AP81">
            <v>-7.1777372244910351</v>
          </cell>
          <cell r="AQ81">
            <v>-8.5677372244910348</v>
          </cell>
        </row>
        <row r="82">
          <cell r="U82">
            <v>0.75</v>
          </cell>
          <cell r="V82">
            <v>13.25</v>
          </cell>
          <cell r="Y82">
            <v>-4.4608851195437351</v>
          </cell>
          <cell r="Z82">
            <v>-8.1908851195437347</v>
          </cell>
          <cell r="AA82">
            <v>-7.113606399429667</v>
          </cell>
          <cell r="AB82">
            <v>-5.1787612439374824</v>
          </cell>
          <cell r="AC82">
            <v>-8.5120945772708154</v>
          </cell>
          <cell r="AD82">
            <v>-8.3387612439374816</v>
          </cell>
          <cell r="AE82">
            <v>-11.597940008672039</v>
          </cell>
          <cell r="AF82">
            <v>-1.0992597219685195E-11</v>
          </cell>
          <cell r="AG82">
            <v>-11.797940008672038</v>
          </cell>
          <cell r="AH82">
            <v>-1.5552670084136215E-11</v>
          </cell>
          <cell r="AI82">
            <v>-14.847940008672039</v>
          </cell>
          <cell r="AJ82">
            <v>-9.1854279106041492</v>
          </cell>
          <cell r="AK82">
            <v>-15.767940008672038</v>
          </cell>
          <cell r="AL82">
            <v>-10.768141865906225</v>
          </cell>
          <cell r="AM82">
            <v>1.9000000000000008</v>
          </cell>
          <cell r="AN82">
            <v>-19.494352006937632</v>
          </cell>
          <cell r="AO82">
            <v>-6.948141865906222</v>
          </cell>
          <cell r="AP82">
            <v>-7.1581418659062219</v>
          </cell>
          <cell r="AQ82">
            <v>-8.5481418659062225</v>
          </cell>
        </row>
        <row r="83">
          <cell r="U83">
            <v>0.76</v>
          </cell>
          <cell r="V83">
            <v>13.24</v>
          </cell>
          <cell r="Y83">
            <v>-4.4431333256310053</v>
          </cell>
          <cell r="Z83">
            <v>-8.1711333256310041</v>
          </cell>
          <cell r="AA83">
            <v>-7.093916657038756</v>
          </cell>
          <cell r="AB83">
            <v>-5.1590370284788944</v>
          </cell>
          <cell r="AC83">
            <v>-8.4923703618122293</v>
          </cell>
          <cell r="AD83">
            <v>-8.3190370284788955</v>
          </cell>
          <cell r="AE83">
            <v>-11.577940008672037</v>
          </cell>
          <cell r="AF83">
            <v>-1.1483434692173572E-11</v>
          </cell>
          <cell r="AG83">
            <v>-11.777940008672036</v>
          </cell>
          <cell r="AH83">
            <v>-1.6258036168719126E-11</v>
          </cell>
          <cell r="AI83">
            <v>-14.827940008672039</v>
          </cell>
          <cell r="AJ83">
            <v>-9.1657036951455595</v>
          </cell>
          <cell r="AK83">
            <v>-15.747940008672039</v>
          </cell>
          <cell r="AL83">
            <v>-10.738555542718343</v>
          </cell>
          <cell r="AM83">
            <v>1.9000000000000008</v>
          </cell>
          <cell r="AN83">
            <v>-19.474352006937632</v>
          </cell>
          <cell r="AO83">
            <v>-6.9285555427183398</v>
          </cell>
          <cell r="AP83">
            <v>-7.1385555427183398</v>
          </cell>
          <cell r="AQ83">
            <v>-8.5285555427183404</v>
          </cell>
        </row>
        <row r="84">
          <cell r="U84">
            <v>0.77</v>
          </cell>
          <cell r="V84">
            <v>13.23</v>
          </cell>
          <cell r="Y84">
            <v>-4.4253870686740022</v>
          </cell>
          <cell r="Z84">
            <v>-8.1513870686740013</v>
          </cell>
          <cell r="AA84">
            <v>-7.0742338358425023</v>
          </cell>
          <cell r="AB84">
            <v>-5.1393189651933353</v>
          </cell>
          <cell r="AC84">
            <v>-8.4726522985266683</v>
          </cell>
          <cell r="AD84">
            <v>-8.2993189651933346</v>
          </cell>
          <cell r="AE84">
            <v>-11.557940008672038</v>
          </cell>
          <cell r="AF84">
            <v>-1.1996130299305929E-11</v>
          </cell>
          <cell r="AG84">
            <v>-11.757940008672037</v>
          </cell>
          <cell r="AH84">
            <v>-1.699534395376335E-11</v>
          </cell>
          <cell r="AI84">
            <v>-14.807940008672039</v>
          </cell>
          <cell r="AJ84">
            <v>-9.1459856318600021</v>
          </cell>
          <cell r="AK84">
            <v>-15.727940008672039</v>
          </cell>
          <cell r="AL84">
            <v>-10.708978447790003</v>
          </cell>
          <cell r="AM84">
            <v>1.9000000000000008</v>
          </cell>
          <cell r="AN84">
            <v>-19.454352006937633</v>
          </cell>
          <cell r="AO84">
            <v>-6.9089784477900009</v>
          </cell>
          <cell r="AP84">
            <v>-7.1189784477900009</v>
          </cell>
          <cell r="AQ84">
            <v>-8.5089784477900015</v>
          </cell>
        </row>
        <row r="85">
          <cell r="U85">
            <v>0.78</v>
          </cell>
          <cell r="V85">
            <v>13.22</v>
          </cell>
          <cell r="Y85">
            <v>-4.4076464666199628</v>
          </cell>
          <cell r="Z85">
            <v>-8.1316464666199622</v>
          </cell>
          <cell r="AA85">
            <v>-7.0545580832749515</v>
          </cell>
          <cell r="AB85">
            <v>-5.1196071851332912</v>
          </cell>
          <cell r="AC85">
            <v>-8.4529405184666242</v>
          </cell>
          <cell r="AD85">
            <v>-8.2796071851332904</v>
          </cell>
          <cell r="AE85">
            <v>-11.537940008672038</v>
          </cell>
          <cell r="AF85">
            <v>-1.253165474269942E-11</v>
          </cell>
          <cell r="AG85">
            <v>-11.737940008672037</v>
          </cell>
          <cell r="AH85">
            <v>-1.7766037481019476E-11</v>
          </cell>
          <cell r="AI85">
            <v>-14.787940008672038</v>
          </cell>
          <cell r="AJ85">
            <v>-9.1262738517999562</v>
          </cell>
          <cell r="AK85">
            <v>-15.707940008672038</v>
          </cell>
          <cell r="AL85">
            <v>-10.679410777699937</v>
          </cell>
          <cell r="AM85">
            <v>1.9000000000000008</v>
          </cell>
          <cell r="AN85">
            <v>-19.434352006937633</v>
          </cell>
          <cell r="AO85">
            <v>-6.8894107776999354</v>
          </cell>
          <cell r="AP85">
            <v>-7.0994107776999353</v>
          </cell>
          <cell r="AQ85">
            <v>-8.4894107776999359</v>
          </cell>
        </row>
        <row r="86">
          <cell r="U86">
            <v>0.79</v>
          </cell>
          <cell r="V86">
            <v>13.21</v>
          </cell>
          <cell r="Y86">
            <v>-4.389911639677937</v>
          </cell>
          <cell r="Z86">
            <v>-8.1119116396779365</v>
          </cell>
          <cell r="AA86">
            <v>-7.0348895495974189</v>
          </cell>
          <cell r="AB86">
            <v>-5.099901821864373</v>
          </cell>
          <cell r="AC86">
            <v>-8.4332351551977052</v>
          </cell>
          <cell r="AD86">
            <v>-8.2599018218643714</v>
          </cell>
          <cell r="AE86">
            <v>-11.517940008672038</v>
          </cell>
          <cell r="AF86">
            <v>-1.3091021712745359E-11</v>
          </cell>
          <cell r="AG86">
            <v>-11.717940008672038</v>
          </cell>
          <cell r="AH86">
            <v>-1.8571625957601121E-11</v>
          </cell>
          <cell r="AI86">
            <v>-14.767940008672038</v>
          </cell>
          <cell r="AJ86">
            <v>-9.106568488531039</v>
          </cell>
          <cell r="AK86">
            <v>-15.687940008672038</v>
          </cell>
          <cell r="AL86">
            <v>-10.64985273279656</v>
          </cell>
          <cell r="AM86">
            <v>1.9000000000000008</v>
          </cell>
          <cell r="AN86">
            <v>-19.414352006937634</v>
          </cell>
          <cell r="AO86">
            <v>-6.8698527327965584</v>
          </cell>
          <cell r="AP86">
            <v>-7.0798527327965584</v>
          </cell>
          <cell r="AQ86">
            <v>-8.4698527327965589</v>
          </cell>
        </row>
        <row r="87">
          <cell r="U87">
            <v>0.8</v>
          </cell>
          <cell r="V87">
            <v>13.2</v>
          </cell>
          <cell r="Y87">
            <v>-4.3721827103508693</v>
          </cell>
          <cell r="Z87">
            <v>-8.092182710350869</v>
          </cell>
          <cell r="AA87">
            <v>-7.0152283879385857</v>
          </cell>
          <cell r="AB87">
            <v>-5.0802030115009664</v>
          </cell>
          <cell r="AC87">
            <v>-8.4135363448342986</v>
          </cell>
          <cell r="AD87">
            <v>-8.2402030115009648</v>
          </cell>
          <cell r="AE87">
            <v>-11.497940008672039</v>
          </cell>
          <cell r="AF87">
            <v>-1.3675289787451138E-11</v>
          </cell>
          <cell r="AG87">
            <v>-11.697940008672036</v>
          </cell>
          <cell r="AH87">
            <v>-1.941368669091437E-11</v>
          </cell>
          <cell r="AI87">
            <v>-14.747940008672039</v>
          </cell>
          <cell r="AJ87">
            <v>-9.0868696781676324</v>
          </cell>
          <cell r="AK87">
            <v>-15.667940008672039</v>
          </cell>
          <cell r="AL87">
            <v>-10.62030451725145</v>
          </cell>
          <cell r="AM87">
            <v>1.9000000000000008</v>
          </cell>
          <cell r="AN87">
            <v>-19.394352006937634</v>
          </cell>
          <cell r="AO87">
            <v>-6.8503045172514474</v>
          </cell>
          <cell r="AP87">
            <v>-7.0603045172514474</v>
          </cell>
          <cell r="AQ87">
            <v>-8.4503045172514479</v>
          </cell>
        </row>
        <row r="88">
          <cell r="U88">
            <v>0.81</v>
          </cell>
          <cell r="V88">
            <v>13.19</v>
          </cell>
          <cell r="Y88">
            <v>-4.3544598034676314</v>
          </cell>
          <cell r="Z88">
            <v>-8.0724598034676305</v>
          </cell>
          <cell r="AA88">
            <v>-6.9955747543345383</v>
          </cell>
          <cell r="AB88">
            <v>-5.0605108927418128</v>
          </cell>
          <cell r="AC88">
            <v>-8.3938442260751458</v>
          </cell>
          <cell r="AD88">
            <v>-8.220510892741812</v>
          </cell>
          <cell r="AE88">
            <v>-11.477940008672038</v>
          </cell>
          <cell r="AF88">
            <v>-1.4285564414969654E-11</v>
          </cell>
          <cell r="AG88">
            <v>-11.677940008672037</v>
          </cell>
          <cell r="AH88">
            <v>-2.0293868155485613E-11</v>
          </cell>
          <cell r="AI88">
            <v>-14.727940008672039</v>
          </cell>
          <cell r="AJ88">
            <v>-9.0671775594084778</v>
          </cell>
          <cell r="AK88">
            <v>-15.647940008672039</v>
          </cell>
          <cell r="AL88">
            <v>-10.590766339112719</v>
          </cell>
          <cell r="AM88">
            <v>1.9000000000000008</v>
          </cell>
          <cell r="AN88">
            <v>-19.374352006937634</v>
          </cell>
          <cell r="AO88">
            <v>-6.8307663391127171</v>
          </cell>
          <cell r="AP88">
            <v>-7.0407663391127171</v>
          </cell>
          <cell r="AQ88">
            <v>-8.4307663391127168</v>
          </cell>
        </row>
        <row r="89">
          <cell r="U89">
            <v>0.82</v>
          </cell>
          <cell r="V89">
            <v>13.18</v>
          </cell>
          <cell r="Y89">
            <v>-4.3367430462149281</v>
          </cell>
          <cell r="Z89">
            <v>-8.0527430462149265</v>
          </cell>
          <cell r="AA89">
            <v>-6.9759288077686588</v>
          </cell>
          <cell r="AB89">
            <v>-5.0408256069054742</v>
          </cell>
          <cell r="AC89">
            <v>-8.3741589402388072</v>
          </cell>
          <cell r="AD89">
            <v>-8.2008256069054735</v>
          </cell>
          <cell r="AE89">
            <v>-11.457940008672038</v>
          </cell>
          <cell r="AF89">
            <v>-1.492299998349939E-11</v>
          </cell>
          <cell r="AG89">
            <v>-11.657940008672037</v>
          </cell>
          <cell r="AH89">
            <v>-2.1213893197601676E-11</v>
          </cell>
          <cell r="AI89">
            <v>-14.707940008672038</v>
          </cell>
          <cell r="AJ89">
            <v>-9.047492273572141</v>
          </cell>
          <cell r="AK89">
            <v>-15.627940008672038</v>
          </cell>
          <cell r="AL89">
            <v>-10.561238410358213</v>
          </cell>
          <cell r="AM89">
            <v>1.9000000000000008</v>
          </cell>
          <cell r="AN89">
            <v>-19.354352006937631</v>
          </cell>
          <cell r="AO89">
            <v>-6.8112384103582109</v>
          </cell>
          <cell r="AP89">
            <v>-7.0212384103582108</v>
          </cell>
          <cell r="AQ89">
            <v>-8.4112384103582105</v>
          </cell>
        </row>
        <row r="90">
          <cell r="U90">
            <v>0.83</v>
          </cell>
          <cell r="V90">
            <v>13.17</v>
          </cell>
          <cell r="Y90">
            <v>-4.3190325681690833</v>
          </cell>
          <cell r="Z90">
            <v>-8.033032568169082</v>
          </cell>
          <cell r="AA90">
            <v>-6.956290710211352</v>
          </cell>
          <cell r="AB90">
            <v>-5.0211472979656468</v>
          </cell>
          <cell r="AC90">
            <v>-8.3544806312989799</v>
          </cell>
          <cell r="AD90">
            <v>-8.1811472979656461</v>
          </cell>
          <cell r="AE90">
            <v>-11.437940008672038</v>
          </cell>
          <cell r="AF90">
            <v>-1.5588801982400124E-11</v>
          </cell>
          <cell r="AG90">
            <v>-11.637940008672038</v>
          </cell>
          <cell r="AH90">
            <v>-2.2175562383940125E-11</v>
          </cell>
          <cell r="AI90">
            <v>-14.687940008672038</v>
          </cell>
          <cell r="AJ90">
            <v>-9.0278139646323119</v>
          </cell>
          <cell r="AK90">
            <v>-15.607940008672038</v>
          </cell>
          <cell r="AL90">
            <v>-10.531720946948472</v>
          </cell>
          <cell r="AM90">
            <v>1.9000000000000008</v>
          </cell>
          <cell r="AN90">
            <v>-19.334352006937632</v>
          </cell>
          <cell r="AO90">
            <v>-6.7917209469484687</v>
          </cell>
          <cell r="AP90">
            <v>-7.0017209469484687</v>
          </cell>
          <cell r="AQ90">
            <v>-8.3917209469484693</v>
          </cell>
        </row>
        <row r="91">
          <cell r="U91">
            <v>0.84</v>
          </cell>
          <cell r="V91">
            <v>13.16</v>
          </cell>
          <cell r="Y91">
            <v>-4.301328501327653</v>
          </cell>
          <cell r="Z91">
            <v>-8.0133285013276527</v>
          </cell>
          <cell r="AA91">
            <v>-6.936660626659565</v>
          </cell>
          <cell r="AB91">
            <v>-5.001476112586281</v>
          </cell>
          <cell r="AC91">
            <v>-8.3348094459196123</v>
          </cell>
          <cell r="AD91">
            <v>-8.1614761125862803</v>
          </cell>
          <cell r="AE91">
            <v>-11.417940008672039</v>
          </cell>
          <cell r="AF91">
            <v>-1.6284229258538424E-11</v>
          </cell>
          <cell r="AG91">
            <v>-11.617940008672038</v>
          </cell>
          <cell r="AH91">
            <v>-2.3180757500644017E-11</v>
          </cell>
          <cell r="AI91">
            <v>-14.667940008672039</v>
          </cell>
          <cell r="AJ91">
            <v>-9.008142779252946</v>
          </cell>
          <cell r="AK91">
            <v>-15.587940008672039</v>
          </cell>
          <cell r="AL91">
            <v>-10.502214168879421</v>
          </cell>
          <cell r="AM91">
            <v>1.9000000000000008</v>
          </cell>
          <cell r="AN91">
            <v>-19.314352006937632</v>
          </cell>
          <cell r="AO91">
            <v>-6.7722141688794188</v>
          </cell>
          <cell r="AP91">
            <v>-6.9822141688794188</v>
          </cell>
          <cell r="AQ91">
            <v>-8.3722141688794203</v>
          </cell>
        </row>
        <row r="92">
          <cell r="U92">
            <v>0.85</v>
          </cell>
          <cell r="V92">
            <v>13.15</v>
          </cell>
          <cell r="Y92">
            <v>-4.2836309801408357</v>
          </cell>
          <cell r="Z92">
            <v>-7.9936309801408347</v>
          </cell>
          <cell r="AA92">
            <v>-6.9170387251760426</v>
          </cell>
          <cell r="AB92">
            <v>-4.9818122001564831</v>
          </cell>
          <cell r="AC92">
            <v>-8.3151455334898152</v>
          </cell>
          <cell r="AD92">
            <v>-8.1418122001564814</v>
          </cell>
          <cell r="AE92">
            <v>-11.397940008672037</v>
          </cell>
          <cell r="AF92">
            <v>-1.7010596372053586E-11</v>
          </cell>
          <cell r="AG92">
            <v>-11.597940008672037</v>
          </cell>
          <cell r="AH92">
            <v>-2.4231445209583676E-11</v>
          </cell>
          <cell r="AI92">
            <v>-14.647940008672039</v>
          </cell>
          <cell r="AJ92">
            <v>-8.988478866823149</v>
          </cell>
          <cell r="AK92">
            <v>-15.567940008672039</v>
          </cell>
          <cell r="AL92">
            <v>-10.472718300234725</v>
          </cell>
          <cell r="AM92">
            <v>1.9000000000000008</v>
          </cell>
          <cell r="AN92">
            <v>-19.294352006937633</v>
          </cell>
          <cell r="AO92">
            <v>-6.7527183002347231</v>
          </cell>
          <cell r="AP92">
            <v>-6.962718300234723</v>
          </cell>
          <cell r="AQ92">
            <v>-8.3527183002347236</v>
          </cell>
        </row>
        <row r="93">
          <cell r="U93">
            <v>0.86</v>
          </cell>
          <cell r="V93">
            <v>13.14</v>
          </cell>
          <cell r="Y93">
            <v>-4.2659401415426323</v>
          </cell>
          <cell r="Z93">
            <v>-7.9739401415426325</v>
          </cell>
          <cell r="AA93">
            <v>-6.8974251769282899</v>
          </cell>
          <cell r="AB93">
            <v>-4.9621557128251474</v>
          </cell>
          <cell r="AC93">
            <v>-8.2954890461584796</v>
          </cell>
          <cell r="AD93">
            <v>-8.1221557128251458</v>
          </cell>
          <cell r="AE93">
            <v>-11.377940008672038</v>
          </cell>
          <cell r="AF93">
            <v>-1.7769276055919587E-11</v>
          </cell>
          <cell r="AG93">
            <v>-11.577940008672037</v>
          </cell>
          <cell r="AH93">
            <v>-2.5329680868850199E-11</v>
          </cell>
          <cell r="AI93">
            <v>-14.627940008672038</v>
          </cell>
          <cell r="AJ93">
            <v>-8.9688223794918134</v>
          </cell>
          <cell r="AK93">
            <v>-15.547940008672038</v>
          </cell>
          <cell r="AL93">
            <v>-10.443233569237721</v>
          </cell>
          <cell r="AM93">
            <v>1.9000000000000008</v>
          </cell>
          <cell r="AN93">
            <v>-19.274352006937633</v>
          </cell>
          <cell r="AO93">
            <v>-6.7332335692377185</v>
          </cell>
          <cell r="AP93">
            <v>-6.9432335692377185</v>
          </cell>
          <cell r="AQ93">
            <v>-8.33323356923772</v>
          </cell>
        </row>
        <row r="94">
          <cell r="U94">
            <v>0.87</v>
          </cell>
          <cell r="V94">
            <v>13.13</v>
          </cell>
          <cell r="Y94">
            <v>-4.2482561249817428</v>
          </cell>
          <cell r="Z94">
            <v>-7.9542561249817423</v>
          </cell>
          <cell r="AA94">
            <v>-6.8778201562271777</v>
          </cell>
          <cell r="AB94">
            <v>-4.9425068055352686</v>
          </cell>
          <cell r="AC94">
            <v>-8.2758401388686025</v>
          </cell>
          <cell r="AD94">
            <v>-8.1025068055352687</v>
          </cell>
          <cell r="AE94">
            <v>-11.357940008672038</v>
          </cell>
          <cell r="AF94">
            <v>-1.8561701783870193E-11</v>
          </cell>
          <cell r="AG94">
            <v>-11.557940008672038</v>
          </cell>
          <cell r="AH94">
            <v>-2.6477612524838822E-11</v>
          </cell>
          <cell r="AI94">
            <v>-14.607940008672038</v>
          </cell>
          <cell r="AJ94">
            <v>-8.9491734722019345</v>
          </cell>
          <cell r="AK94">
            <v>-15.527940008672038</v>
          </cell>
          <cell r="AL94">
            <v>-10.413760208302904</v>
          </cell>
          <cell r="AM94">
            <v>1.9000000000000008</v>
          </cell>
          <cell r="AN94">
            <v>-19.254352006937633</v>
          </cell>
          <cell r="AO94">
            <v>-6.7137602083029027</v>
          </cell>
          <cell r="AP94">
            <v>-6.9237602083029026</v>
          </cell>
          <cell r="AQ94">
            <v>-8.3137602083029023</v>
          </cell>
        </row>
        <row r="95">
          <cell r="U95">
            <v>0.88</v>
          </cell>
          <cell r="V95">
            <v>13.12</v>
          </cell>
          <cell r="Y95">
            <v>-4.2305790724521239</v>
          </cell>
          <cell r="Z95">
            <v>-7.9345790724521237</v>
          </cell>
          <cell r="AA95">
            <v>-6.8582238405651532</v>
          </cell>
          <cell r="AB95">
            <v>-4.9228656360579146</v>
          </cell>
          <cell r="AC95">
            <v>-8.2561989693912476</v>
          </cell>
          <cell r="AD95">
            <v>-8.0828656360579139</v>
          </cell>
          <cell r="AE95">
            <v>-11.337940008672039</v>
          </cell>
          <cell r="AF95">
            <v>-1.9389370451456604E-11</v>
          </cell>
          <cell r="AG95">
            <v>-11.537940008672038</v>
          </cell>
          <cell r="AH95">
            <v>-2.7677485083610971E-11</v>
          </cell>
          <cell r="AI95">
            <v>-14.587940008672039</v>
          </cell>
          <cell r="AJ95">
            <v>-8.9295323027245797</v>
          </cell>
          <cell r="AK95">
            <v>-15.507940008672039</v>
          </cell>
          <cell r="AL95">
            <v>-10.384298454086872</v>
          </cell>
          <cell r="AM95">
            <v>1.9000000000000008</v>
          </cell>
          <cell r="AN95">
            <v>-19.234352006937634</v>
          </cell>
          <cell r="AO95">
            <v>-6.6942984540868702</v>
          </cell>
          <cell r="AP95">
            <v>-6.9042984540868702</v>
          </cell>
          <cell r="AQ95">
            <v>-8.2942984540868707</v>
          </cell>
        </row>
        <row r="96">
          <cell r="U96">
            <v>0.89</v>
          </cell>
          <cell r="V96">
            <v>13.11</v>
          </cell>
          <cell r="Y96">
            <v>-4.2129091285231963</v>
          </cell>
          <cell r="Z96">
            <v>-7.9149091285231954</v>
          </cell>
          <cell r="AA96">
            <v>-6.8386364106539936</v>
          </cell>
          <cell r="AB96">
            <v>-4.9032323650257723</v>
          </cell>
          <cell r="AC96">
            <v>-8.2365656983591062</v>
          </cell>
          <cell r="AD96">
            <v>-8.0632323650257725</v>
          </cell>
          <cell r="AE96">
            <v>-11.317940008672037</v>
          </cell>
          <cell r="AF96">
            <v>-2.025384517521576E-11</v>
          </cell>
          <cell r="AG96">
            <v>-11.517940008672037</v>
          </cell>
          <cell r="AH96">
            <v>-2.8931644669565595E-11</v>
          </cell>
          <cell r="AI96">
            <v>-14.567940008672039</v>
          </cell>
          <cell r="AJ96">
            <v>-8.9098990316924382</v>
          </cell>
          <cell r="AK96">
            <v>-15.487940008672039</v>
          </cell>
          <cell r="AL96">
            <v>-10.35484854753866</v>
          </cell>
          <cell r="AM96">
            <v>1.9000000000000008</v>
          </cell>
          <cell r="AN96">
            <v>-19.214352006937634</v>
          </cell>
          <cell r="AO96">
            <v>-6.6748485475386579</v>
          </cell>
          <cell r="AP96">
            <v>-6.8848485475386578</v>
          </cell>
          <cell r="AQ96">
            <v>-8.2748485475386584</v>
          </cell>
        </row>
        <row r="97">
          <cell r="U97">
            <v>0.9</v>
          </cell>
          <cell r="V97">
            <v>13.1</v>
          </cell>
          <cell r="Y97">
            <v>-4.1952464403696466</v>
          </cell>
          <cell r="Z97">
            <v>-7.8952464403696458</v>
          </cell>
          <cell r="AA97">
            <v>-6.8190580504620568</v>
          </cell>
          <cell r="AB97">
            <v>-4.8836071559662733</v>
          </cell>
          <cell r="AC97">
            <v>-8.2169404892996045</v>
          </cell>
          <cell r="AD97">
            <v>-8.0436071559662707</v>
          </cell>
          <cell r="AE97">
            <v>-11.297940008672038</v>
          </cell>
          <cell r="AF97">
            <v>-2.1156758215147167E-11</v>
          </cell>
          <cell r="AG97">
            <v>-11.497940008672037</v>
          </cell>
          <cell r="AH97">
            <v>-3.0242543179810342E-11</v>
          </cell>
          <cell r="AI97">
            <v>-14.547940008672038</v>
          </cell>
          <cell r="AJ97">
            <v>-8.8902738226329383</v>
          </cell>
          <cell r="AK97">
            <v>-15.467940008672038</v>
          </cell>
          <cell r="AL97">
            <v>-10.325410733949409</v>
          </cell>
          <cell r="AM97">
            <v>1.9000000000000008</v>
          </cell>
          <cell r="AN97">
            <v>-19.194352006937635</v>
          </cell>
          <cell r="AO97">
            <v>-6.6554107339494077</v>
          </cell>
          <cell r="AP97">
            <v>-6.8654107339494077</v>
          </cell>
          <cell r="AQ97">
            <v>-8.2554107339494074</v>
          </cell>
        </row>
        <row r="98">
          <cell r="U98">
            <v>0.91</v>
          </cell>
          <cell r="V98">
            <v>13.09</v>
          </cell>
          <cell r="Y98">
            <v>-4.1775911578007667</v>
          </cell>
          <cell r="Z98">
            <v>-7.8755911578007654</v>
          </cell>
          <cell r="AA98">
            <v>-6.799488947250957</v>
          </cell>
          <cell r="AB98">
            <v>-4.8639901753341839</v>
          </cell>
          <cell r="AC98">
            <v>-8.1973235086675178</v>
          </cell>
          <cell r="AD98">
            <v>-8.023990175334184</v>
          </cell>
          <cell r="AE98">
            <v>-11.277940008672038</v>
          </cell>
          <cell r="AF98">
            <v>-2.2099814025925016E-11</v>
          </cell>
          <cell r="AG98">
            <v>-11.477940008672038</v>
          </cell>
          <cell r="AH98">
            <v>-3.1612743042997528E-11</v>
          </cell>
          <cell r="AI98">
            <v>-14.527940008672038</v>
          </cell>
          <cell r="AJ98">
            <v>-8.8706568420008516</v>
          </cell>
          <cell r="AK98">
            <v>-15.447940008672038</v>
          </cell>
          <cell r="AL98">
            <v>-10.295985263001278</v>
          </cell>
          <cell r="AM98">
            <v>1.9000000000000008</v>
          </cell>
          <cell r="AN98">
            <v>-19.174352006937635</v>
          </cell>
          <cell r="AO98">
            <v>-6.6359852630012748</v>
          </cell>
          <cell r="AP98">
            <v>-6.8459852630012747</v>
          </cell>
          <cell r="AQ98">
            <v>-8.2359852630012753</v>
          </cell>
        </row>
        <row r="99">
          <cell r="U99">
            <v>0.92</v>
          </cell>
          <cell r="V99">
            <v>13.08</v>
          </cell>
          <cell r="Y99">
            <v>-4.1599434332893068</v>
          </cell>
          <cell r="Z99">
            <v>-7.8559434332893066</v>
          </cell>
          <cell r="AA99">
            <v>-6.7799292916116318</v>
          </cell>
          <cell r="AB99">
            <v>-4.8443815925436731</v>
          </cell>
          <cell r="AC99">
            <v>-8.177714925877007</v>
          </cell>
          <cell r="AD99">
            <v>-8.0043815925436732</v>
          </cell>
          <cell r="AE99">
            <v>-11.257940008672039</v>
          </cell>
          <cell r="AF99">
            <v>-2.3084792442510657E-11</v>
          </cell>
          <cell r="AG99">
            <v>-11.457940008672038</v>
          </cell>
          <cell r="AH99">
            <v>-3.3044922191781374E-11</v>
          </cell>
          <cell r="AI99">
            <v>-14.507940008672039</v>
          </cell>
          <cell r="AJ99">
            <v>-8.851048259210339</v>
          </cell>
          <cell r="AK99">
            <v>-15.427940008672039</v>
          </cell>
          <cell r="AL99">
            <v>-10.266572388815511</v>
          </cell>
          <cell r="AM99">
            <v>1.9000000000000008</v>
          </cell>
          <cell r="AN99">
            <v>-19.154352006937632</v>
          </cell>
          <cell r="AO99">
            <v>-6.6165723888155084</v>
          </cell>
          <cell r="AP99">
            <v>-6.8265723888155083</v>
          </cell>
          <cell r="AQ99">
            <v>-8.2165723888155089</v>
          </cell>
        </row>
        <row r="100">
          <cell r="U100">
            <v>0.93</v>
          </cell>
          <cell r="V100">
            <v>13.07</v>
          </cell>
          <cell r="Y100">
            <v>-4.1423034219997703</v>
          </cell>
          <cell r="Z100">
            <v>-7.8363034219997694</v>
          </cell>
          <cell r="AA100">
            <v>-6.7603792774997107</v>
          </cell>
          <cell r="AB100">
            <v>-4.824781579999744</v>
          </cell>
          <cell r="AC100">
            <v>-8.1581149133330761</v>
          </cell>
          <cell r="AD100">
            <v>-7.9847815799997424</v>
          </cell>
          <cell r="AE100">
            <v>-11.237940008672037</v>
          </cell>
          <cell r="AF100">
            <v>-2.4113552006080378E-11</v>
          </cell>
          <cell r="AG100">
            <v>-11.437940008672037</v>
          </cell>
          <cell r="AH100">
            <v>-3.4541879258461762E-11</v>
          </cell>
          <cell r="AI100">
            <v>-14.487940008672039</v>
          </cell>
          <cell r="AJ100">
            <v>-8.8314482466664099</v>
          </cell>
          <cell r="AK100">
            <v>-15.407940008672039</v>
          </cell>
          <cell r="AL100">
            <v>-10.237172369999616</v>
          </cell>
          <cell r="AM100">
            <v>1.9000000000000008</v>
          </cell>
          <cell r="AN100">
            <v>-19.134352006937632</v>
          </cell>
          <cell r="AO100">
            <v>-6.5971723699996145</v>
          </cell>
          <cell r="AP100">
            <v>-6.8071723699996145</v>
          </cell>
          <cell r="AQ100">
            <v>-8.1971723699996151</v>
          </cell>
        </row>
        <row r="101">
          <cell r="U101">
            <v>0.94</v>
          </cell>
          <cell r="V101">
            <v>13.06</v>
          </cell>
          <cell r="Y101">
            <v>-4.1246712818161138</v>
          </cell>
          <cell r="Z101">
            <v>-7.816671281816113</v>
          </cell>
          <cell r="AA101">
            <v>-6.740839102270141</v>
          </cell>
          <cell r="AB101">
            <v>-4.8051903131290139</v>
          </cell>
          <cell r="AC101">
            <v>-8.1385236464623478</v>
          </cell>
          <cell r="AD101">
            <v>-7.9651903131290149</v>
          </cell>
          <cell r="AE101">
            <v>-11.217940008672038</v>
          </cell>
          <cell r="AF101">
            <v>-2.5188033436443579E-11</v>
          </cell>
          <cell r="AG101">
            <v>-11.417940008672037</v>
          </cell>
          <cell r="AH101">
            <v>-3.6106539003806961E-11</v>
          </cell>
          <cell r="AI101">
            <v>-14.46794000867204</v>
          </cell>
          <cell r="AJ101">
            <v>-8.8118569797956798</v>
          </cell>
          <cell r="AK101">
            <v>-15.387940008672039</v>
          </cell>
          <cell r="AL101">
            <v>-10.207785469693523</v>
          </cell>
          <cell r="AM101">
            <v>1.9000000000000008</v>
          </cell>
          <cell r="AN101">
            <v>-19.114352006937633</v>
          </cell>
          <cell r="AO101">
            <v>-6.5777854696935201</v>
          </cell>
          <cell r="AP101">
            <v>-6.78778546969352</v>
          </cell>
          <cell r="AQ101">
            <v>-8.1777854696935215</v>
          </cell>
        </row>
        <row r="102">
          <cell r="U102">
            <v>0.95</v>
          </cell>
          <cell r="V102">
            <v>13.05</v>
          </cell>
          <cell r="Y102">
            <v>-4.1070471733687937</v>
          </cell>
          <cell r="Z102">
            <v>-7.797047173368794</v>
          </cell>
          <cell r="AA102">
            <v>-6.7213089667109909</v>
          </cell>
          <cell r="AB102">
            <v>-4.78560797040977</v>
          </cell>
          <cell r="AC102">
            <v>-8.1189413037431031</v>
          </cell>
          <cell r="AD102">
            <v>-7.9456079704097693</v>
          </cell>
          <cell r="AE102">
            <v>-11.197940008672038</v>
          </cell>
          <cell r="AF102">
            <v>-2.63102632573989E-11</v>
          </cell>
          <cell r="AG102">
            <v>-11.397940008672037</v>
          </cell>
          <cell r="AH102">
            <v>-3.7741957989494841E-11</v>
          </cell>
          <cell r="AI102">
            <v>-14.447940008672038</v>
          </cell>
          <cell r="AJ102">
            <v>-8.7922746370764369</v>
          </cell>
          <cell r="AK102">
            <v>-15.367940008672038</v>
          </cell>
          <cell r="AL102">
            <v>-10.178411955614656</v>
          </cell>
          <cell r="AM102">
            <v>1.9000000000000008</v>
          </cell>
          <cell r="AN102">
            <v>-19.094352006937633</v>
          </cell>
          <cell r="AO102">
            <v>-6.5584119556146536</v>
          </cell>
          <cell r="AP102">
            <v>-6.7684119556146536</v>
          </cell>
          <cell r="AQ102">
            <v>-8.1584119556146533</v>
          </cell>
        </row>
        <row r="103">
          <cell r="U103">
            <v>0.96</v>
          </cell>
          <cell r="V103">
            <v>13.04</v>
          </cell>
          <cell r="Y103">
            <v>-4.0894312600611045</v>
          </cell>
          <cell r="Z103">
            <v>-7.7774312600611033</v>
          </cell>
          <cell r="AA103">
            <v>-6.7017890750763796</v>
          </cell>
          <cell r="AB103">
            <v>-4.7660347334012272</v>
          </cell>
          <cell r="AC103">
            <v>-8.0993680667345593</v>
          </cell>
          <cell r="AD103">
            <v>-7.9260347334012264</v>
          </cell>
          <cell r="AE103">
            <v>-11.177940008672039</v>
          </cell>
          <cell r="AF103">
            <v>-2.7482357581758298E-11</v>
          </cell>
          <cell r="AG103">
            <v>-11.377940008672038</v>
          </cell>
          <cell r="AH103">
            <v>-3.9451330505075411E-11</v>
          </cell>
          <cell r="AI103">
            <v>-14.427940008672039</v>
          </cell>
          <cell r="AJ103">
            <v>-8.7727014000678913</v>
          </cell>
          <cell r="AK103">
            <v>-15.347940008672039</v>
          </cell>
          <cell r="AL103">
            <v>-10.149052100101841</v>
          </cell>
          <cell r="AM103">
            <v>1.9000000000000008</v>
          </cell>
          <cell r="AN103">
            <v>-19.074352006937634</v>
          </cell>
          <cell r="AO103">
            <v>-6.5390521001018387</v>
          </cell>
          <cell r="AP103">
            <v>-6.7490521001018386</v>
          </cell>
          <cell r="AQ103">
            <v>-8.1390521001018392</v>
          </cell>
        </row>
        <row r="104">
          <cell r="U104">
            <v>0.97</v>
          </cell>
          <cell r="V104">
            <v>13.03</v>
          </cell>
          <cell r="Y104">
            <v>-4.0718237080947528</v>
          </cell>
          <cell r="Z104">
            <v>-7.7578237080947527</v>
          </cell>
          <cell r="AA104">
            <v>-6.6822796351184399</v>
          </cell>
          <cell r="AB104">
            <v>-4.7464707867719467</v>
          </cell>
          <cell r="AC104">
            <v>-8.0798041201052797</v>
          </cell>
          <cell r="AD104">
            <v>-7.9064707867719468</v>
          </cell>
          <cell r="AE104">
            <v>-11.157940008672039</v>
          </cell>
          <cell r="AF104">
            <v>-2.8706526063067563E-11</v>
          </cell>
          <cell r="AG104">
            <v>-11.357940008672038</v>
          </cell>
          <cell r="AH104">
            <v>-4.1237994760848298E-11</v>
          </cell>
          <cell r="AI104">
            <v>-14.407940008672039</v>
          </cell>
          <cell r="AJ104">
            <v>-8.7531374534386135</v>
          </cell>
          <cell r="AK104">
            <v>-15.327940008672039</v>
          </cell>
          <cell r="AL104">
            <v>-10.119706180157921</v>
          </cell>
          <cell r="AM104">
            <v>1.9000000000000008</v>
          </cell>
          <cell r="AN104">
            <v>-19.054352006937634</v>
          </cell>
          <cell r="AO104">
            <v>-6.519706180157919</v>
          </cell>
          <cell r="AP104">
            <v>-6.729706180157919</v>
          </cell>
          <cell r="AQ104">
            <v>-8.1197061801579196</v>
          </cell>
        </row>
        <row r="105">
          <cell r="U105">
            <v>0.98</v>
          </cell>
          <cell r="V105">
            <v>13.02</v>
          </cell>
          <cell r="Y105">
            <v>-4.0542246864946065</v>
          </cell>
          <cell r="Z105">
            <v>-7.7382246864946058</v>
          </cell>
          <cell r="AA105">
            <v>-6.662780858118257</v>
          </cell>
          <cell r="AB105">
            <v>-4.7269163183273406</v>
          </cell>
          <cell r="AC105">
            <v>-8.0602496516606745</v>
          </cell>
          <cell r="AD105">
            <v>-7.8869163183273399</v>
          </cell>
          <cell r="AE105">
            <v>-11.137940008672038</v>
          </cell>
          <cell r="AF105">
            <v>-2.9985076021359379E-11</v>
          </cell>
          <cell r="AG105">
            <v>-11.337940008672037</v>
          </cell>
          <cell r="AH105">
            <v>-4.3105439358553234E-11</v>
          </cell>
          <cell r="AI105">
            <v>-14.387940008672039</v>
          </cell>
          <cell r="AJ105">
            <v>-8.7335829849940048</v>
          </cell>
          <cell r="AK105">
            <v>-15.307940008672039</v>
          </cell>
          <cell r="AL105">
            <v>-10.090374477491011</v>
          </cell>
          <cell r="AM105">
            <v>1.9000000000000008</v>
          </cell>
          <cell r="AN105">
            <v>-19.034352006937635</v>
          </cell>
          <cell r="AO105">
            <v>-6.5003744774910093</v>
          </cell>
          <cell r="AP105">
            <v>-6.7103744774910092</v>
          </cell>
          <cell r="AQ105">
            <v>-8.1003744774910089</v>
          </cell>
        </row>
        <row r="106">
          <cell r="U106">
            <v>0.99</v>
          </cell>
          <cell r="V106">
            <v>13.01</v>
          </cell>
          <cell r="Y106">
            <v>-4.0366343671325637</v>
          </cell>
          <cell r="Z106">
            <v>-7.7186343671325632</v>
          </cell>
          <cell r="AA106">
            <v>-6.6432929589157039</v>
          </cell>
          <cell r="AB106">
            <v>-4.7073715190361813</v>
          </cell>
          <cell r="AC106">
            <v>-8.0407048523695153</v>
          </cell>
          <cell r="AD106">
            <v>-7.8673715190361824</v>
          </cell>
          <cell r="AE106">
            <v>-11.117940008672038</v>
          </cell>
          <cell r="AF106">
            <v>-3.1320416750599155E-11</v>
          </cell>
          <cell r="AG106">
            <v>-11.317940008672037</v>
          </cell>
          <cell r="AH106">
            <v>-4.5057310052305127E-11</v>
          </cell>
          <cell r="AI106">
            <v>-14.367940008672038</v>
          </cell>
          <cell r="AJ106">
            <v>-8.7140381857028473</v>
          </cell>
          <cell r="AK106">
            <v>-15.287940008672038</v>
          </cell>
          <cell r="AL106">
            <v>-10.061057278554273</v>
          </cell>
          <cell r="AM106">
            <v>1.9000000000000008</v>
          </cell>
          <cell r="AN106">
            <v>-19.014352006937635</v>
          </cell>
          <cell r="AO106">
            <v>-6.4810572785542711</v>
          </cell>
          <cell r="AP106">
            <v>-6.691057278554271</v>
          </cell>
          <cell r="AQ106">
            <v>-8.0810572785542725</v>
          </cell>
        </row>
        <row r="107">
          <cell r="U107">
            <v>1</v>
          </cell>
          <cell r="V107">
            <v>13</v>
          </cell>
          <cell r="Y107">
            <v>-4.0190529247504703</v>
          </cell>
          <cell r="Z107">
            <v>-7.6990529247504691</v>
          </cell>
          <cell r="AA107">
            <v>-6.623816155938087</v>
          </cell>
          <cell r="AB107">
            <v>-4.687836583056078</v>
          </cell>
          <cell r="AC107">
            <v>-8.021169916389411</v>
          </cell>
          <cell r="AD107">
            <v>-7.8478365830560763</v>
          </cell>
          <cell r="AE107">
            <v>-11.097940008672039</v>
          </cell>
          <cell r="AF107">
            <v>-3.2715064015820849E-11</v>
          </cell>
          <cell r="AG107">
            <v>-11.297940008672038</v>
          </cell>
          <cell r="AH107">
            <v>-4.709741681275886E-11</v>
          </cell>
          <cell r="AI107">
            <v>-14.347940008672039</v>
          </cell>
          <cell r="AJ107">
            <v>-8.694503249722743</v>
          </cell>
          <cell r="AK107">
            <v>-15.267940008672038</v>
          </cell>
          <cell r="AL107">
            <v>-10.031754874584117</v>
          </cell>
          <cell r="AM107">
            <v>1.9000000000000008</v>
          </cell>
          <cell r="AN107">
            <v>-18.994352006937635</v>
          </cell>
          <cell r="AO107">
            <v>-6.4617548745841153</v>
          </cell>
          <cell r="AP107">
            <v>-6.6717548745841153</v>
          </cell>
          <cell r="AQ107">
            <v>-8.0617548745841159</v>
          </cell>
        </row>
        <row r="108">
          <cell r="U108">
            <v>1.01</v>
          </cell>
          <cell r="V108">
            <v>12.99</v>
          </cell>
          <cell r="Y108">
            <v>-4.0014805369820241</v>
          </cell>
          <cell r="Z108">
            <v>-7.679480536982024</v>
          </cell>
          <cell r="AA108">
            <v>-6.6043506712275288</v>
          </cell>
          <cell r="AB108">
            <v>-4.6683117077578045</v>
          </cell>
          <cell r="AC108">
            <v>-8.0016450410911375</v>
          </cell>
          <cell r="AD108">
            <v>-7.8283117077578037</v>
          </cell>
          <cell r="AE108">
            <v>-11.077940008672039</v>
          </cell>
          <cell r="AF108">
            <v>-3.4171644748302998E-11</v>
          </cell>
          <cell r="AG108">
            <v>-11.277940008672036</v>
          </cell>
          <cell r="AH108">
            <v>-4.9229741208069089E-11</v>
          </cell>
          <cell r="AI108">
            <v>-14.327940008672039</v>
          </cell>
          <cell r="AJ108">
            <v>-8.6749783744244713</v>
          </cell>
          <cell r="AK108">
            <v>-15.247940008672039</v>
          </cell>
          <cell r="AL108">
            <v>-10.002467561636706</v>
          </cell>
          <cell r="AM108">
            <v>1.9000000000000008</v>
          </cell>
          <cell r="AN108">
            <v>-18.974352006937636</v>
          </cell>
          <cell r="AO108">
            <v>-6.4424675616367049</v>
          </cell>
          <cell r="AP108">
            <v>-6.6524675616367048</v>
          </cell>
          <cell r="AQ108">
            <v>-8.0424675616367054</v>
          </cell>
        </row>
        <row r="109">
          <cell r="U109">
            <v>1.02</v>
          </cell>
          <cell r="V109">
            <v>12.98</v>
          </cell>
          <cell r="Y109">
            <v>-3.9839173843736084</v>
          </cell>
          <cell r="Z109">
            <v>-7.6599173843736077</v>
          </cell>
          <cell r="AA109">
            <v>-6.5848967304670092</v>
          </cell>
          <cell r="AB109">
            <v>-4.6487970937484535</v>
          </cell>
          <cell r="AC109">
            <v>-7.9821304270817866</v>
          </cell>
          <cell r="AD109">
            <v>-7.8087970937484528</v>
          </cell>
          <cell r="AE109">
            <v>-11.057940008672038</v>
          </cell>
          <cell r="AF109">
            <v>-3.569290194750146E-11</v>
          </cell>
          <cell r="AG109">
            <v>-11.257940008672037</v>
          </cell>
          <cell r="AH109">
            <v>-5.1458444115813896E-11</v>
          </cell>
          <cell r="AI109">
            <v>-14.307940008672038</v>
          </cell>
          <cell r="AJ109">
            <v>-8.6554637604151186</v>
          </cell>
          <cell r="AK109">
            <v>-15.227940008672039</v>
          </cell>
          <cell r="AL109">
            <v>-9.9731956406226807</v>
          </cell>
          <cell r="AM109">
            <v>1.9000000000000008</v>
          </cell>
          <cell r="AN109">
            <v>-18.954352006937633</v>
          </cell>
          <cell r="AO109">
            <v>-6.4231956406226782</v>
          </cell>
          <cell r="AP109">
            <v>-6.6331956406226782</v>
          </cell>
          <cell r="AQ109">
            <v>-8.0231956406226779</v>
          </cell>
        </row>
        <row r="110">
          <cell r="U110">
            <v>1.03</v>
          </cell>
          <cell r="V110">
            <v>12.97</v>
          </cell>
          <cell r="Y110">
            <v>-3.9663636504039674</v>
          </cell>
          <cell r="Z110">
            <v>-7.640363650403966</v>
          </cell>
          <cell r="AA110">
            <v>-6.5654545630049581</v>
          </cell>
          <cell r="AB110">
            <v>-4.6292929448932965</v>
          </cell>
          <cell r="AC110">
            <v>-7.9626262782266295</v>
          </cell>
          <cell r="AD110">
            <v>-7.7892929448932966</v>
          </cell>
          <cell r="AE110">
            <v>-11.037940008672038</v>
          </cell>
          <cell r="AF110">
            <v>-3.7281699798841261E-11</v>
          </cell>
          <cell r="AG110">
            <v>-11.237940008672037</v>
          </cell>
          <cell r="AH110">
            <v>-5.3787873780684696E-11</v>
          </cell>
          <cell r="AI110">
            <v>-14.287940008672038</v>
          </cell>
          <cell r="AJ110">
            <v>-8.6359596115599615</v>
          </cell>
          <cell r="AK110">
            <v>-15.207940008672038</v>
          </cell>
          <cell r="AL110">
            <v>-9.943939417339946</v>
          </cell>
          <cell r="AM110">
            <v>1.9000000000000008</v>
          </cell>
          <cell r="AN110">
            <v>-18.934352006937633</v>
          </cell>
          <cell r="AO110">
            <v>-6.4039394173399433</v>
          </cell>
          <cell r="AP110">
            <v>-6.6139394173399433</v>
          </cell>
          <cell r="AQ110">
            <v>-8.003939417339943</v>
          </cell>
        </row>
        <row r="111">
          <cell r="U111">
            <v>1.04</v>
          </cell>
          <cell r="V111">
            <v>12.96</v>
          </cell>
          <cell r="Y111">
            <v>-3.9488195215026729</v>
          </cell>
          <cell r="Z111">
            <v>-7.6208195215026722</v>
          </cell>
          <cell r="AA111">
            <v>-6.5460244018783396</v>
          </cell>
          <cell r="AB111">
            <v>-4.6097994683363028</v>
          </cell>
          <cell r="AC111">
            <v>-7.943132801669635</v>
          </cell>
          <cell r="AD111">
            <v>-7.7697994683363012</v>
          </cell>
          <cell r="AE111">
            <v>-11.017940008672038</v>
          </cell>
          <cell r="AF111">
            <v>-3.8941029016869918E-11</v>
          </cell>
          <cell r="AG111">
            <v>-11.217940008672038</v>
          </cell>
          <cell r="AH111">
            <v>-5.6222574233404403E-11</v>
          </cell>
          <cell r="AI111">
            <v>-14.267940008672038</v>
          </cell>
          <cell r="AJ111">
            <v>-8.6164661350029679</v>
          </cell>
          <cell r="AK111">
            <v>-15.187940008672038</v>
          </cell>
          <cell r="AL111">
            <v>-9.9146992025044547</v>
          </cell>
          <cell r="AM111">
            <v>1.9000000000000008</v>
          </cell>
          <cell r="AN111">
            <v>-18.91435200693763</v>
          </cell>
          <cell r="AO111">
            <v>-6.3846992025044527</v>
          </cell>
          <cell r="AP111">
            <v>-6.5946992025044526</v>
          </cell>
          <cell r="AQ111">
            <v>-7.9846992025044532</v>
          </cell>
        </row>
        <row r="112">
          <cell r="U112">
            <v>1.05</v>
          </cell>
          <cell r="V112">
            <v>12.95</v>
          </cell>
          <cell r="Y112">
            <v>-3.9312851870672922</v>
          </cell>
          <cell r="Z112">
            <v>-7.6012851870672913</v>
          </cell>
          <cell r="AA112">
            <v>-6.5266064838341142</v>
          </cell>
          <cell r="AB112">
            <v>-4.590316874519214</v>
          </cell>
          <cell r="AC112">
            <v>-7.9236502078525461</v>
          </cell>
          <cell r="AD112">
            <v>-7.7503168745192133</v>
          </cell>
          <cell r="AE112">
            <v>-10.997940008672039</v>
          </cell>
          <cell r="AF112">
            <v>-4.0674012423693183E-11</v>
          </cell>
          <cell r="AG112">
            <v>-11.197940008672038</v>
          </cell>
          <cell r="AH112">
            <v>-5.8767294087024269E-11</v>
          </cell>
          <cell r="AI112">
            <v>-14.247940008672039</v>
          </cell>
          <cell r="AJ112">
            <v>-8.5969835411858799</v>
          </cell>
          <cell r="AK112">
            <v>-15.167940008672039</v>
          </cell>
          <cell r="AL112">
            <v>-9.885475311778821</v>
          </cell>
          <cell r="AM112">
            <v>1.9000000000000008</v>
          </cell>
          <cell r="AN112">
            <v>-18.894352006937631</v>
          </cell>
          <cell r="AO112">
            <v>-6.3654753117788188</v>
          </cell>
          <cell r="AP112">
            <v>-6.5754753117788187</v>
          </cell>
          <cell r="AQ112">
            <v>-7.9654753117788193</v>
          </cell>
        </row>
        <row r="113">
          <cell r="U113">
            <v>1.06</v>
          </cell>
          <cell r="V113">
            <v>12.94</v>
          </cell>
          <cell r="Y113">
            <v>-3.9137608394791954</v>
          </cell>
          <cell r="Z113">
            <v>-7.5817608394791938</v>
          </cell>
          <cell r="AA113">
            <v>-6.5072010493489927</v>
          </cell>
          <cell r="AB113">
            <v>-4.570845377199106</v>
          </cell>
          <cell r="AC113">
            <v>-7.904178710532439</v>
          </cell>
          <cell r="AD113">
            <v>-7.7308453771991053</v>
          </cell>
          <cell r="AE113">
            <v>-10.977940008672038</v>
          </cell>
          <cell r="AF113">
            <v>-4.2483910773052046E-11</v>
          </cell>
          <cell r="AG113">
            <v>-11.177940008672037</v>
          </cell>
          <cell r="AH113">
            <v>-6.1426995727471388E-11</v>
          </cell>
          <cell r="AI113">
            <v>-14.227940008672038</v>
          </cell>
          <cell r="AJ113">
            <v>-8.5775120438657719</v>
          </cell>
          <cell r="AK113">
            <v>-15.147940008672037</v>
          </cell>
          <cell r="AL113">
            <v>-9.856268065798659</v>
          </cell>
          <cell r="AM113">
            <v>1.9000000000000008</v>
          </cell>
          <cell r="AN113">
            <v>-18.874352006937631</v>
          </cell>
          <cell r="AO113">
            <v>-6.3462680657986574</v>
          </cell>
          <cell r="AP113">
            <v>-6.5562680657986574</v>
          </cell>
          <cell r="AQ113">
            <v>-7.946268065798658</v>
          </cell>
        </row>
        <row r="114">
          <cell r="U114">
            <v>1.07</v>
          </cell>
          <cell r="V114">
            <v>12.93</v>
          </cell>
          <cell r="Y114">
            <v>-3.8962466741179189</v>
          </cell>
          <cell r="Z114">
            <v>-7.562246674117918</v>
          </cell>
          <cell r="AA114">
            <v>-6.4878083426473969</v>
          </cell>
          <cell r="AB114">
            <v>-4.5513851934643537</v>
          </cell>
          <cell r="AC114">
            <v>-7.8847185267976867</v>
          </cell>
          <cell r="AD114">
            <v>-7.7113851934643529</v>
          </cell>
          <cell r="AE114">
            <v>-10.957940008672038</v>
          </cell>
          <cell r="AF114">
            <v>-4.4374128830855643E-11</v>
          </cell>
          <cell r="AG114">
            <v>-11.157940008672037</v>
          </cell>
          <cell r="AH114">
            <v>-6.4206864915969291E-11</v>
          </cell>
          <cell r="AI114">
            <v>-14.207940008672038</v>
          </cell>
          <cell r="AJ114">
            <v>-8.5580518601310196</v>
          </cell>
          <cell r="AK114">
            <v>-15.127940008672038</v>
          </cell>
          <cell r="AL114">
            <v>-9.8270777901965314</v>
          </cell>
          <cell r="AM114">
            <v>1.9000000000000008</v>
          </cell>
          <cell r="AN114">
            <v>-18.854352006937631</v>
          </cell>
          <cell r="AO114">
            <v>-6.3270777901965287</v>
          </cell>
          <cell r="AP114">
            <v>-6.5370777901965287</v>
          </cell>
          <cell r="AQ114">
            <v>-7.9270777901965293</v>
          </cell>
        </row>
        <row r="115">
          <cell r="U115">
            <v>1.08</v>
          </cell>
          <cell r="V115">
            <v>12.92</v>
          </cell>
          <cell r="Y115">
            <v>-3.878742889374005</v>
          </cell>
          <cell r="Z115">
            <v>-7.5427428893740043</v>
          </cell>
          <cell r="AA115">
            <v>-6.4684286117175045</v>
          </cell>
          <cell r="AB115">
            <v>-4.5319365437488939</v>
          </cell>
          <cell r="AC115">
            <v>-7.8652698770822269</v>
          </cell>
          <cell r="AD115">
            <v>-7.6919365437488931</v>
          </cell>
          <cell r="AE115">
            <v>-10.937940008672038</v>
          </cell>
          <cell r="AF115">
            <v>-4.6348221723462414E-11</v>
          </cell>
          <cell r="AG115">
            <v>-11.137940008672038</v>
          </cell>
          <cell r="AH115">
            <v>-6.7112320821741664E-11</v>
          </cell>
          <cell r="AI115">
            <v>-14.187940008672038</v>
          </cell>
          <cell r="AJ115">
            <v>-8.5386032104155589</v>
          </cell>
          <cell r="AK115">
            <v>-15.107940008672038</v>
          </cell>
          <cell r="AL115">
            <v>-9.7979048156233421</v>
          </cell>
          <cell r="AM115">
            <v>1.9000000000000008</v>
          </cell>
          <cell r="AN115">
            <v>-18.834352006937632</v>
          </cell>
          <cell r="AO115">
            <v>-6.3079048156233393</v>
          </cell>
          <cell r="AP115">
            <v>-6.5179048156233392</v>
          </cell>
          <cell r="AQ115">
            <v>-7.9079048156233398</v>
          </cell>
        </row>
        <row r="116">
          <cell r="U116">
            <v>1.0900000000000001</v>
          </cell>
          <cell r="V116">
            <v>12.91</v>
          </cell>
          <cell r="Y116">
            <v>-3.8612496866602495</v>
          </cell>
          <cell r="Z116">
            <v>-7.5232496866602476</v>
          </cell>
          <cell r="AA116">
            <v>-6.4490621083253101</v>
          </cell>
          <cell r="AB116">
            <v>-4.5124996518447213</v>
          </cell>
          <cell r="AC116">
            <v>-7.8458329851780544</v>
          </cell>
          <cell r="AD116">
            <v>-7.6724996518447206</v>
          </cell>
          <cell r="AE116">
            <v>-10.917940008672039</v>
          </cell>
          <cell r="AF116">
            <v>-4.8409901565497837E-11</v>
          </cell>
          <cell r="AG116">
            <v>-11.117940008672038</v>
          </cell>
          <cell r="AH116">
            <v>-7.0149026504226455E-11</v>
          </cell>
          <cell r="AI116">
            <v>-14.167940008672039</v>
          </cell>
          <cell r="AJ116">
            <v>-8.5191663185113864</v>
          </cell>
          <cell r="AK116">
            <v>-15.087940008672039</v>
          </cell>
          <cell r="AL116">
            <v>-9.7687494777670807</v>
          </cell>
          <cell r="AM116">
            <v>1.9000000000000008</v>
          </cell>
          <cell r="AN116">
            <v>-18.814352006937632</v>
          </cell>
          <cell r="AO116">
            <v>-6.2887494777670794</v>
          </cell>
          <cell r="AP116">
            <v>-6.4987494777670793</v>
          </cell>
          <cell r="AQ116">
            <v>-7.8887494777670799</v>
          </cell>
        </row>
        <row r="117">
          <cell r="U117">
            <v>1.1000000000000001</v>
          </cell>
          <cell r="V117">
            <v>12.9</v>
          </cell>
          <cell r="Y117">
            <v>-3.8437672704212535</v>
          </cell>
          <cell r="Z117">
            <v>-7.5037672704212532</v>
          </cell>
          <cell r="AA117">
            <v>-6.4297090880265655</v>
          </cell>
          <cell r="AB117">
            <v>-4.4930747449125041</v>
          </cell>
          <cell r="AC117">
            <v>-7.8264080782458372</v>
          </cell>
          <cell r="AD117">
            <v>-7.6530747449125034</v>
          </cell>
          <cell r="AE117">
            <v>-10.897940008672037</v>
          </cell>
          <cell r="AF117">
            <v>-5.0563044379518631E-11</v>
          </cell>
          <cell r="AG117">
            <v>-11.097940008672037</v>
          </cell>
          <cell r="AH117">
            <v>-7.3322899864887574E-11</v>
          </cell>
          <cell r="AI117">
            <v>-14.147940008672037</v>
          </cell>
          <cell r="AJ117">
            <v>-8.4997414115791692</v>
          </cell>
          <cell r="AK117">
            <v>-15.067940008672037</v>
          </cell>
          <cell r="AL117">
            <v>-9.7396121173687558</v>
          </cell>
          <cell r="AM117">
            <v>1.9000000000000008</v>
          </cell>
          <cell r="AN117">
            <v>-18.794352006937633</v>
          </cell>
          <cell r="AO117">
            <v>-6.2696121173687542</v>
          </cell>
          <cell r="AP117">
            <v>-6.4796121173687542</v>
          </cell>
          <cell r="AQ117">
            <v>-7.8696121173687539</v>
          </cell>
        </row>
        <row r="118">
          <cell r="U118">
            <v>1.1100000000000001</v>
          </cell>
          <cell r="V118">
            <v>12.89</v>
          </cell>
          <cell r="Y118">
            <v>-3.8262958481412239</v>
          </cell>
          <cell r="Z118">
            <v>-7.4842958481412234</v>
          </cell>
          <cell r="AA118">
            <v>-6.4103698101765296</v>
          </cell>
          <cell r="AB118">
            <v>-4.4736620534902496</v>
          </cell>
          <cell r="AC118">
            <v>-7.8069953868235809</v>
          </cell>
          <cell r="AD118">
            <v>-7.633662053490248</v>
          </cell>
          <cell r="AE118">
            <v>-10.877940008672038</v>
          </cell>
          <cell r="AF118">
            <v>-5.281169732037458E-11</v>
          </cell>
          <cell r="AG118">
            <v>-11.077940008672037</v>
          </cell>
          <cell r="AH118">
            <v>-7.6640125089603921E-11</v>
          </cell>
          <cell r="AI118">
            <v>-14.127940008672038</v>
          </cell>
          <cell r="AJ118">
            <v>-8.4803287201569137</v>
          </cell>
          <cell r="AK118">
            <v>-15.047940008672038</v>
          </cell>
          <cell r="AL118">
            <v>-9.7104930802353735</v>
          </cell>
          <cell r="AM118">
            <v>1.9000000000000008</v>
          </cell>
          <cell r="AN118">
            <v>-18.774352006937633</v>
          </cell>
          <cell r="AO118">
            <v>-6.2504930802353718</v>
          </cell>
          <cell r="AP118">
            <v>-6.4604930802353717</v>
          </cell>
          <cell r="AQ118">
            <v>-7.8504930802353723</v>
          </cell>
        </row>
        <row r="119">
          <cell r="U119">
            <v>1.1200000000000001</v>
          </cell>
          <cell r="V119">
            <v>12.879999999999999</v>
          </cell>
          <cell r="Y119">
            <v>-3.8088356303499071</v>
          </cell>
          <cell r="Z119">
            <v>-7.4648356303499064</v>
          </cell>
          <cell r="AA119">
            <v>-6.3910445379373826</v>
          </cell>
          <cell r="AB119">
            <v>-4.4542618114998964</v>
          </cell>
          <cell r="AC119">
            <v>-7.7875951448332303</v>
          </cell>
          <cell r="AD119">
            <v>-7.6142618114998966</v>
          </cell>
          <cell r="AE119">
            <v>-10.857940008672038</v>
          </cell>
          <cell r="AF119">
            <v>-5.5160086217686748E-11</v>
          </cell>
          <cell r="AG119">
            <v>-11.057940008672038</v>
          </cell>
          <cell r="AH119">
            <v>-8.0107164603551351E-11</v>
          </cell>
          <cell r="AI119">
            <v>-14.107940008672038</v>
          </cell>
          <cell r="AJ119">
            <v>-8.4609284781665615</v>
          </cell>
          <cell r="AK119">
            <v>-15.027940008672038</v>
          </cell>
          <cell r="AL119">
            <v>-9.681392717249846</v>
          </cell>
          <cell r="AM119">
            <v>1.9000000000000008</v>
          </cell>
          <cell r="AN119">
            <v>-18.754352006937633</v>
          </cell>
          <cell r="AO119">
            <v>-6.2313927172498431</v>
          </cell>
          <cell r="AP119">
            <v>-6.4413927172498431</v>
          </cell>
          <cell r="AQ119">
            <v>-7.8313927172498436</v>
          </cell>
        </row>
        <row r="120">
          <cell r="U120">
            <v>1.1299999999999999</v>
          </cell>
          <cell r="V120">
            <v>12.870000000000001</v>
          </cell>
          <cell r="Y120">
            <v>-3.7913868306265908</v>
          </cell>
          <cell r="Z120">
            <v>-7.4453868306265907</v>
          </cell>
          <cell r="AA120">
            <v>-6.3717335382832374</v>
          </cell>
          <cell r="AB120">
            <v>-4.4348742562517671</v>
          </cell>
          <cell r="AC120">
            <v>-7.768207589585101</v>
          </cell>
          <cell r="AD120">
            <v>-7.5948742562517673</v>
          </cell>
          <cell r="AE120">
            <v>-10.837940008672039</v>
          </cell>
          <cell r="AF120">
            <v>-5.761262345045121E-11</v>
          </cell>
          <cell r="AG120">
            <v>-11.037940008672038</v>
          </cell>
          <cell r="AH120">
            <v>-8.373077156146818E-11</v>
          </cell>
          <cell r="AI120">
            <v>-14.087940008672039</v>
          </cell>
          <cell r="AJ120">
            <v>-8.4415409229184331</v>
          </cell>
          <cell r="AK120">
            <v>-15.007940008672039</v>
          </cell>
          <cell r="AL120">
            <v>-9.6523113843776507</v>
          </cell>
          <cell r="AM120">
            <v>1.9000000000000008</v>
          </cell>
          <cell r="AN120">
            <v>-18.734352006937634</v>
          </cell>
          <cell r="AO120">
            <v>-6.2123113843776494</v>
          </cell>
          <cell r="AP120">
            <v>-6.4223113843776494</v>
          </cell>
          <cell r="AQ120">
            <v>-7.812311384377649</v>
          </cell>
        </row>
        <row r="121">
          <cell r="U121">
            <v>1.1399999999999999</v>
          </cell>
          <cell r="V121">
            <v>12.86</v>
          </cell>
          <cell r="Y121">
            <v>-3.7739496656020792</v>
          </cell>
          <cell r="Z121">
            <v>-7.4259496656020785</v>
          </cell>
          <cell r="AA121">
            <v>-6.3524370820025977</v>
          </cell>
          <cell r="AB121">
            <v>-4.4154996284467547</v>
          </cell>
          <cell r="AC121">
            <v>-7.7488329617800868</v>
          </cell>
          <cell r="AD121">
            <v>-7.575499628446754</v>
          </cell>
          <cell r="AE121">
            <v>-10.817940008672037</v>
          </cell>
          <cell r="AF121">
            <v>-6.0173916168396779E-11</v>
          </cell>
          <cell r="AG121">
            <v>-11.017940008672037</v>
          </cell>
          <cell r="AH121">
            <v>-8.7518002897215251E-11</v>
          </cell>
          <cell r="AI121">
            <v>-14.067940008672039</v>
          </cell>
          <cell r="AJ121">
            <v>-8.4221662951134206</v>
          </cell>
          <cell r="AK121">
            <v>-14.987940008672039</v>
          </cell>
          <cell r="AL121">
            <v>-9.6232494426701312</v>
          </cell>
          <cell r="AM121">
            <v>1.9000000000000008</v>
          </cell>
          <cell r="AN121">
            <v>-18.714352006937631</v>
          </cell>
          <cell r="AO121">
            <v>-6.1932494426701297</v>
          </cell>
          <cell r="AP121">
            <v>-6.4032494426701296</v>
          </cell>
          <cell r="AQ121">
            <v>-7.7932494426701302</v>
          </cell>
        </row>
        <row r="122">
          <cell r="U122">
            <v>1.1499999999999999</v>
          </cell>
          <cell r="V122">
            <v>12.85</v>
          </cell>
          <cell r="Y122">
            <v>-3.7565243549585481</v>
          </cell>
          <cell r="Z122">
            <v>-7.4065243549585471</v>
          </cell>
          <cell r="AA122">
            <v>-6.3331554436981845</v>
          </cell>
          <cell r="AB122">
            <v>-4.3961381721761645</v>
          </cell>
          <cell r="AC122">
            <v>-7.7294715055094976</v>
          </cell>
          <cell r="AD122">
            <v>-7.5561381721761647</v>
          </cell>
          <cell r="AE122">
            <v>-10.797940008672038</v>
          </cell>
          <cell r="AF122">
            <v>-6.2848774875368224E-11</v>
          </cell>
          <cell r="AG122">
            <v>-10.997940008672037</v>
          </cell>
          <cell r="AH122">
            <v>-9.1476232957604416E-11</v>
          </cell>
          <cell r="AI122">
            <v>-14.04794000867204</v>
          </cell>
          <cell r="AJ122">
            <v>-8.4028048388428296</v>
          </cell>
          <cell r="AK122">
            <v>-14.96794000867204</v>
          </cell>
          <cell r="AL122">
            <v>-9.5942072582642464</v>
          </cell>
          <cell r="AM122">
            <v>1.9000000000000008</v>
          </cell>
          <cell r="AN122">
            <v>-18.694352006937631</v>
          </cell>
          <cell r="AO122">
            <v>-6.1742072582642447</v>
          </cell>
          <cell r="AP122">
            <v>-6.3842072582642446</v>
          </cell>
          <cell r="AQ122">
            <v>-7.7742072582642452</v>
          </cell>
        </row>
        <row r="123">
          <cell r="U123">
            <v>1.1599999999999999</v>
          </cell>
          <cell r="V123">
            <v>12.84</v>
          </cell>
          <cell r="Y123">
            <v>-3.7391111214271922</v>
          </cell>
          <cell r="Z123">
            <v>-7.387111121427191</v>
          </cell>
          <cell r="AA123">
            <v>-6.3138889017839892</v>
          </cell>
          <cell r="AB123">
            <v>-4.3767901349191023</v>
          </cell>
          <cell r="AC123">
            <v>-7.7101234682524344</v>
          </cell>
          <cell r="AD123">
            <v>-7.5367901349191007</v>
          </cell>
          <cell r="AE123">
            <v>-10.777940008672038</v>
          </cell>
          <cell r="AF123">
            <v>-6.5642222390682698E-11</v>
          </cell>
          <cell r="AG123">
            <v>-10.977940008672038</v>
          </cell>
          <cell r="AH123">
            <v>-9.5613167746584482E-11</v>
          </cell>
          <cell r="AI123">
            <v>-14.027940008672038</v>
          </cell>
          <cell r="AJ123">
            <v>-8.3834568015857673</v>
          </cell>
          <cell r="AK123">
            <v>-14.947940008672038</v>
          </cell>
          <cell r="AL123">
            <v>-9.5651852023786539</v>
          </cell>
          <cell r="AM123">
            <v>1.9000000000000008</v>
          </cell>
          <cell r="AN123">
            <v>-18.674352006937632</v>
          </cell>
          <cell r="AO123">
            <v>-6.1551852023786511</v>
          </cell>
          <cell r="AP123">
            <v>-6.365185202378651</v>
          </cell>
          <cell r="AQ123">
            <v>-7.7551852023786516</v>
          </cell>
        </row>
        <row r="124">
          <cell r="U124">
            <v>1.17</v>
          </cell>
          <cell r="V124">
            <v>12.83</v>
          </cell>
          <cell r="Y124">
            <v>-3.7217101907835666</v>
          </cell>
          <cell r="Z124">
            <v>-7.3677101907835674</v>
          </cell>
          <cell r="AA124">
            <v>-6.2946377384794578</v>
          </cell>
          <cell r="AB124">
            <v>-4.3574557675372967</v>
          </cell>
          <cell r="AC124">
            <v>-7.6907891008706297</v>
          </cell>
          <cell r="AD124">
            <v>-7.5174557675372959</v>
          </cell>
          <cell r="AE124">
            <v>-10.757940008672039</v>
          </cell>
          <cell r="AF124">
            <v>-6.8559503205106979E-11</v>
          </cell>
          <cell r="AG124">
            <v>-10.957940008672038</v>
          </cell>
          <cell r="AH124">
            <v>-9.9936859807029571E-11</v>
          </cell>
          <cell r="AI124">
            <v>-14.007940008672039</v>
          </cell>
          <cell r="AJ124">
            <v>-8.3641224342039617</v>
          </cell>
          <cell r="AK124">
            <v>-14.927940008672039</v>
          </cell>
          <cell r="AL124">
            <v>-9.5361836513059455</v>
          </cell>
          <cell r="AM124">
            <v>1.9000000000000008</v>
          </cell>
          <cell r="AN124">
            <v>-18.654352006937632</v>
          </cell>
          <cell r="AO124">
            <v>-6.1361836513059425</v>
          </cell>
          <cell r="AP124">
            <v>-6.3461836513059424</v>
          </cell>
          <cell r="AQ124">
            <v>-7.736183651305943</v>
          </cell>
        </row>
        <row r="125">
          <cell r="U125">
            <v>1.18</v>
          </cell>
          <cell r="V125">
            <v>12.82</v>
          </cell>
          <cell r="Y125">
            <v>-3.7043217918405418</v>
          </cell>
          <cell r="Z125">
            <v>-7.3483217918405419</v>
          </cell>
          <cell r="AA125">
            <v>-6.2754022398006759</v>
          </cell>
          <cell r="AB125">
            <v>-4.3381353242672684</v>
          </cell>
          <cell r="AC125">
            <v>-7.6714686576006015</v>
          </cell>
          <cell r="AD125">
            <v>-7.4981353242672677</v>
          </cell>
          <cell r="AE125">
            <v>-10.737940008672037</v>
          </cell>
          <cell r="AF125">
            <v>-7.1606093248840523E-11</v>
          </cell>
          <cell r="AG125">
            <v>-10.937940008672037</v>
          </cell>
          <cell r="AH125">
            <v>-1.0445572376859328E-10</v>
          </cell>
          <cell r="AI125">
            <v>-13.987940008672039</v>
          </cell>
          <cell r="AJ125">
            <v>-8.3448019909339344</v>
          </cell>
          <cell r="AK125">
            <v>-14.907940008672039</v>
          </cell>
          <cell r="AL125">
            <v>-9.5072029864009036</v>
          </cell>
          <cell r="AM125">
            <v>1.9000000000000008</v>
          </cell>
          <cell r="AN125">
            <v>-18.634352006937632</v>
          </cell>
          <cell r="AO125">
            <v>-6.1172029864009012</v>
          </cell>
          <cell r="AP125">
            <v>-6.3272029864009012</v>
          </cell>
          <cell r="AQ125">
            <v>-7.7172029864009017</v>
          </cell>
        </row>
        <row r="126">
          <cell r="U126">
            <v>1.19</v>
          </cell>
          <cell r="V126">
            <v>12.81</v>
          </cell>
          <cell r="Y126">
            <v>-3.6869461564387609</v>
          </cell>
          <cell r="Z126">
            <v>-7.328946156438759</v>
          </cell>
          <cell r="AA126">
            <v>-6.256182695548449</v>
          </cell>
          <cell r="AB126">
            <v>-4.3188290627097334</v>
          </cell>
          <cell r="AC126">
            <v>-7.6521623960430665</v>
          </cell>
          <cell r="AD126">
            <v>-7.4788290627097327</v>
          </cell>
          <cell r="AE126">
            <v>-10.717940008672038</v>
          </cell>
          <cell r="AF126">
            <v>-7.4787710089653626E-11</v>
          </cell>
          <cell r="AG126">
            <v>-10.917940008672037</v>
          </cell>
          <cell r="AH126">
            <v>-1.0917855259135311E-10</v>
          </cell>
          <cell r="AI126">
            <v>-13.967940008672038</v>
          </cell>
          <cell r="AJ126">
            <v>-8.3254957293763994</v>
          </cell>
          <cell r="AK126">
            <v>-14.887940008672038</v>
          </cell>
          <cell r="AL126">
            <v>-9.478243594064601</v>
          </cell>
          <cell r="AM126">
            <v>1.9000000000000008</v>
          </cell>
          <cell r="AN126">
            <v>-18.614352006937633</v>
          </cell>
          <cell r="AO126">
            <v>-6.0982435940645985</v>
          </cell>
          <cell r="AP126">
            <v>-6.3082435940645984</v>
          </cell>
          <cell r="AQ126">
            <v>-7.698243594064599</v>
          </cell>
        </row>
        <row r="127">
          <cell r="U127">
            <v>1.2</v>
          </cell>
          <cell r="V127">
            <v>12.8</v>
          </cell>
          <cell r="Y127">
            <v>-3.6695835194345121</v>
          </cell>
          <cell r="Z127">
            <v>-7.3095835194345105</v>
          </cell>
          <cell r="AA127">
            <v>-6.2369793992931388</v>
          </cell>
          <cell r="AB127">
            <v>-4.2995372438161237</v>
          </cell>
          <cell r="AC127">
            <v>-7.6328705771494567</v>
          </cell>
          <cell r="AD127">
            <v>-7.4595372438161229</v>
          </cell>
          <cell r="AE127">
            <v>-10.697940008672038</v>
          </cell>
          <cell r="AF127">
            <v>-7.8110323580132849E-11</v>
          </cell>
          <cell r="AG127">
            <v>-10.897940008672037</v>
          </cell>
          <cell r="AH127">
            <v>-1.1411453453629699E-10</v>
          </cell>
          <cell r="AI127">
            <v>-13.947940008672038</v>
          </cell>
          <cell r="AJ127">
            <v>-8.3062039104827896</v>
          </cell>
          <cell r="AK127">
            <v>-14.867940008672038</v>
          </cell>
          <cell r="AL127">
            <v>-9.4493058657241864</v>
          </cell>
          <cell r="AM127">
            <v>1.9000000000000008</v>
          </cell>
          <cell r="AN127">
            <v>-18.594352006937633</v>
          </cell>
          <cell r="AO127">
            <v>-6.0793058657241845</v>
          </cell>
          <cell r="AP127">
            <v>-6.2893058657241845</v>
          </cell>
          <cell r="AQ127">
            <v>-7.6793058657241842</v>
          </cell>
        </row>
        <row r="128">
          <cell r="U128">
            <v>1.21</v>
          </cell>
          <cell r="V128">
            <v>12.79</v>
          </cell>
          <cell r="Y128">
            <v>-3.652234118684929</v>
          </cell>
          <cell r="Z128">
            <v>-7.2902341186849284</v>
          </cell>
          <cell r="AA128">
            <v>-6.2177926483561601</v>
          </cell>
          <cell r="AB128">
            <v>-4.2802601318721418</v>
          </cell>
          <cell r="AC128">
            <v>-7.6135934652054749</v>
          </cell>
          <cell r="AD128">
            <v>-7.4402601318721411</v>
          </cell>
          <cell r="AE128">
            <v>-10.677940008672039</v>
          </cell>
          <cell r="AF128">
            <v>-8.1580166973819246E-11</v>
          </cell>
          <cell r="AG128">
            <v>-10.877940008672038</v>
          </cell>
          <cell r="AH128">
            <v>-1.1927327089508057E-10</v>
          </cell>
          <cell r="AI128">
            <v>-13.927940008672039</v>
          </cell>
          <cell r="AJ128">
            <v>-8.2869267985388078</v>
          </cell>
          <cell r="AK128">
            <v>-14.847940008672039</v>
          </cell>
          <cell r="AL128">
            <v>-9.4203901978082136</v>
          </cell>
          <cell r="AM128">
            <v>1.9000000000000008</v>
          </cell>
          <cell r="AN128">
            <v>-18.574352006937634</v>
          </cell>
          <cell r="AO128">
            <v>-6.0603901978082124</v>
          </cell>
          <cell r="AP128">
            <v>-6.2703901978082124</v>
          </cell>
          <cell r="AQ128">
            <v>-7.6603901978082121</v>
          </cell>
        </row>
        <row r="129">
          <cell r="U129">
            <v>1.22</v>
          </cell>
          <cell r="V129">
            <v>12.78</v>
          </cell>
          <cell r="Y129">
            <v>-3.6348981950303991</v>
          </cell>
          <cell r="Z129">
            <v>-7.2708981950303988</v>
          </cell>
          <cell r="AA129">
            <v>-6.1986227437879977</v>
          </cell>
          <cell r="AB129">
            <v>-4.2609979944782213</v>
          </cell>
          <cell r="AC129">
            <v>-7.5943313278115543</v>
          </cell>
          <cell r="AD129">
            <v>-7.4209979944782214</v>
          </cell>
          <cell r="AE129">
            <v>-10.657940008672037</v>
          </cell>
          <cell r="AF129">
            <v>-8.52037485309002E-11</v>
          </cell>
          <cell r="AG129">
            <v>-10.857940008672037</v>
          </cell>
          <cell r="AH129">
            <v>-1.2466479451292994E-10</v>
          </cell>
          <cell r="AI129">
            <v>-13.907940008672039</v>
          </cell>
          <cell r="AJ129">
            <v>-8.2676646611448863</v>
          </cell>
          <cell r="AK129">
            <v>-14.827940008672039</v>
          </cell>
          <cell r="AL129">
            <v>-9.3914969917173323</v>
          </cell>
          <cell r="AM129">
            <v>1.9000000000000008</v>
          </cell>
          <cell r="AN129">
            <v>-18.554352006937634</v>
          </cell>
          <cell r="AO129">
            <v>-6.04149699171733</v>
          </cell>
          <cell r="AP129">
            <v>-6.25149699171733</v>
          </cell>
          <cell r="AQ129">
            <v>-7.6414969917173297</v>
          </cell>
        </row>
        <row r="130">
          <cell r="U130">
            <v>1.23</v>
          </cell>
          <cell r="V130">
            <v>12.77</v>
          </cell>
          <cell r="Y130">
            <v>-3.6175759922741109</v>
          </cell>
          <cell r="Z130">
            <v>-7.2515759922741108</v>
          </cell>
          <cell r="AA130">
            <v>-6.1794699903426373</v>
          </cell>
          <cell r="AB130">
            <v>-4.2417511025267896</v>
          </cell>
          <cell r="AC130">
            <v>-7.5750844358601226</v>
          </cell>
          <cell r="AD130">
            <v>-7.4017511025267888</v>
          </cell>
          <cell r="AE130">
            <v>-10.637940008672038</v>
          </cell>
          <cell r="AF130">
            <v>-8.8987863635024264E-11</v>
          </cell>
          <cell r="AG130">
            <v>-10.837940008672037</v>
          </cell>
          <cell r="AH130">
            <v>-1.3029958914006734E-10</v>
          </cell>
          <cell r="AI130">
            <v>-13.887940008672038</v>
          </cell>
          <cell r="AJ130">
            <v>-8.2484177691934537</v>
          </cell>
          <cell r="AK130">
            <v>-14.807940008672039</v>
          </cell>
          <cell r="AL130">
            <v>-9.3626266537901852</v>
          </cell>
          <cell r="AM130">
            <v>1.9000000000000008</v>
          </cell>
          <cell r="AN130">
            <v>-18.534352006937635</v>
          </cell>
          <cell r="AO130">
            <v>-6.0226266537901827</v>
          </cell>
          <cell r="AP130">
            <v>-6.2326266537901827</v>
          </cell>
          <cell r="AQ130">
            <v>-7.6226266537901832</v>
          </cell>
        </row>
        <row r="131">
          <cell r="U131">
            <v>1.24</v>
          </cell>
          <cell r="V131">
            <v>12.76</v>
          </cell>
          <cell r="Y131">
            <v>-3.6002677571586168</v>
          </cell>
          <cell r="Z131">
            <v>-7.2322677571586151</v>
          </cell>
          <cell r="AA131">
            <v>-6.1603346964482695</v>
          </cell>
          <cell r="AB131">
            <v>-4.2225197301762405</v>
          </cell>
          <cell r="AC131">
            <v>-7.5558530635095735</v>
          </cell>
          <cell r="AD131">
            <v>-7.3825197301762397</v>
          </cell>
          <cell r="AE131">
            <v>-10.617940008672038</v>
          </cell>
          <cell r="AF131">
            <v>-9.2939607443764527E-11</v>
          </cell>
          <cell r="AG131">
            <v>-10.817940008672037</v>
          </cell>
          <cell r="AH131">
            <v>-1.3618860964861544E-10</v>
          </cell>
          <cell r="AI131">
            <v>-13.867940008672038</v>
          </cell>
          <cell r="AJ131">
            <v>-8.2291863968429055</v>
          </cell>
          <cell r="AK131">
            <v>-14.787940008672038</v>
          </cell>
          <cell r="AL131">
            <v>-9.3337795952643603</v>
          </cell>
          <cell r="AM131">
            <v>1.9000000000000008</v>
          </cell>
          <cell r="AN131">
            <v>-18.514352006937635</v>
          </cell>
          <cell r="AO131">
            <v>-6.0037795952643593</v>
          </cell>
          <cell r="AP131">
            <v>-6.2137795952643584</v>
          </cell>
          <cell r="AQ131">
            <v>-7.603779595264359</v>
          </cell>
        </row>
        <row r="132">
          <cell r="U132">
            <v>1.25</v>
          </cell>
          <cell r="V132">
            <v>12.75</v>
          </cell>
          <cell r="Y132">
            <v>-3.5829737393393342</v>
          </cell>
          <cell r="Z132">
            <v>-7.2129737393393327</v>
          </cell>
          <cell r="AA132">
            <v>-6.1412171741741668</v>
          </cell>
          <cell r="AB132">
            <v>-4.203304154821482</v>
          </cell>
          <cell r="AC132">
            <v>-7.536637488154815</v>
          </cell>
          <cell r="AD132">
            <v>-7.3633041548214813</v>
          </cell>
          <cell r="AE132">
            <v>-10.597940008672039</v>
          </cell>
          <cell r="AF132">
            <v>-9.7066388096242726E-11</v>
          </cell>
          <cell r="AG132">
            <v>-10.797940008672038</v>
          </cell>
          <cell r="AH132">
            <v>-1.4234330315357148E-10</v>
          </cell>
          <cell r="AI132">
            <v>-13.847940008672039</v>
          </cell>
          <cell r="AJ132">
            <v>-8.2099708214881488</v>
          </cell>
          <cell r="AK132">
            <v>-14.767940008672038</v>
          </cell>
          <cell r="AL132">
            <v>-9.3049562322322235</v>
          </cell>
          <cell r="AM132">
            <v>1.9000000000000008</v>
          </cell>
          <cell r="AN132">
            <v>-18.494352006937632</v>
          </cell>
          <cell r="AO132">
            <v>-5.9849562322322223</v>
          </cell>
          <cell r="AP132">
            <v>-6.1949562322322222</v>
          </cell>
          <cell r="AQ132">
            <v>-7.5849562322322228</v>
          </cell>
        </row>
        <row r="133">
          <cell r="U133">
            <v>1.26</v>
          </cell>
          <cell r="V133">
            <v>12.74</v>
          </cell>
          <cell r="Y133">
            <v>-3.5656941913548823</v>
          </cell>
          <cell r="Z133">
            <v>-7.1936941913548802</v>
          </cell>
          <cell r="AA133">
            <v>-6.1221177391936008</v>
          </cell>
          <cell r="AB133">
            <v>-4.1841046570609794</v>
          </cell>
          <cell r="AC133">
            <v>-7.5174379903943125</v>
          </cell>
          <cell r="AD133">
            <v>-7.3441046570609787</v>
          </cell>
          <cell r="AE133">
            <v>-10.577940008672037</v>
          </cell>
          <cell r="AF133">
            <v>-1.013759405024706E-10</v>
          </cell>
          <cell r="AG133">
            <v>-10.777940008672036</v>
          </cell>
          <cell r="AH133">
            <v>-1.4877563107816448E-10</v>
          </cell>
          <cell r="AI133">
            <v>-13.827940008672039</v>
          </cell>
          <cell r="AJ133">
            <v>-8.1907713237276454</v>
          </cell>
          <cell r="AK133">
            <v>-14.747940008672039</v>
          </cell>
          <cell r="AL133">
            <v>-9.2761569855914701</v>
          </cell>
          <cell r="AM133">
            <v>1.9000000000000008</v>
          </cell>
          <cell r="AN133">
            <v>-18.474352006937632</v>
          </cell>
          <cell r="AO133">
            <v>-5.9661569855914678</v>
          </cell>
          <cell r="AP133">
            <v>-6.1761569855914678</v>
          </cell>
          <cell r="AQ133">
            <v>-7.5661569855914683</v>
          </cell>
        </row>
        <row r="134">
          <cell r="U134">
            <v>1.27</v>
          </cell>
          <cell r="V134">
            <v>12.73</v>
          </cell>
          <cell r="Y134">
            <v>-3.548429368594145</v>
          </cell>
          <cell r="Z134">
            <v>-7.1744293685941445</v>
          </cell>
          <cell r="AA134">
            <v>-6.1030367107426802</v>
          </cell>
          <cell r="AB134">
            <v>-4.1649215206601609</v>
          </cell>
          <cell r="AC134">
            <v>-7.4982548539934948</v>
          </cell>
          <cell r="AD134">
            <v>-7.3249215206601592</v>
          </cell>
          <cell r="AE134">
            <v>-10.557940008672038</v>
          </cell>
          <cell r="AF134">
            <v>-1.0587634074004481E-10</v>
          </cell>
          <cell r="AG134">
            <v>-10.757940008672037</v>
          </cell>
          <cell r="AH134">
            <v>-1.5549809220569884E-10</v>
          </cell>
          <cell r="AI134">
            <v>-13.807940008672038</v>
          </cell>
          <cell r="AJ134">
            <v>-8.1715881873268259</v>
          </cell>
          <cell r="AK134">
            <v>-14.727940008672039</v>
          </cell>
          <cell r="AL134">
            <v>-9.2473822809902408</v>
          </cell>
          <cell r="AM134">
            <v>1.9000000000000008</v>
          </cell>
          <cell r="AN134">
            <v>-18.454352006937633</v>
          </cell>
          <cell r="AO134">
            <v>-5.9473822809902392</v>
          </cell>
          <cell r="AP134">
            <v>-6.1573822809902392</v>
          </cell>
          <cell r="AQ134">
            <v>-7.5473822809902398</v>
          </cell>
        </row>
        <row r="135">
          <cell r="U135">
            <v>1.28</v>
          </cell>
          <cell r="V135">
            <v>12.72</v>
          </cell>
          <cell r="Y135">
            <v>-3.5311795292599921</v>
          </cell>
          <cell r="Z135">
            <v>-7.1551795292599909</v>
          </cell>
          <cell r="AA135">
            <v>-6.0839744115749887</v>
          </cell>
          <cell r="AB135">
            <v>-4.1457550325111017</v>
          </cell>
          <cell r="AC135">
            <v>-7.4790883658444347</v>
          </cell>
          <cell r="AD135">
            <v>-7.3057550325111009</v>
          </cell>
          <cell r="AE135">
            <v>-10.537940008672038</v>
          </cell>
          <cell r="AF135">
            <v>-1.1057602108496173E-10</v>
          </cell>
          <cell r="AG135">
            <v>-10.737940008672037</v>
          </cell>
          <cell r="AH135">
            <v>-1.6252374676185382E-10</v>
          </cell>
          <cell r="AI135">
            <v>-13.787940008672038</v>
          </cell>
          <cell r="AJ135">
            <v>-8.1524216991777685</v>
          </cell>
          <cell r="AK135">
            <v>-14.707940008672038</v>
          </cell>
          <cell r="AL135">
            <v>-9.2186325487666529</v>
          </cell>
          <cell r="AM135">
            <v>1.9000000000000008</v>
          </cell>
          <cell r="AN135">
            <v>-18.434352006937633</v>
          </cell>
          <cell r="AO135">
            <v>-5.9286325487666511</v>
          </cell>
          <cell r="AP135">
            <v>-6.1386325487666511</v>
          </cell>
          <cell r="AQ135">
            <v>-7.5286325487666517</v>
          </cell>
        </row>
        <row r="136">
          <cell r="U136">
            <v>1.29</v>
          </cell>
          <cell r="V136">
            <v>12.71</v>
          </cell>
          <cell r="Y136">
            <v>-3.5139449343295315</v>
          </cell>
          <cell r="Z136">
            <v>-7.1359449343295305</v>
          </cell>
          <cell r="AA136">
            <v>-6.0649311679119133</v>
          </cell>
          <cell r="AB136">
            <v>-4.126605482588368</v>
          </cell>
          <cell r="AC136">
            <v>-7.4599388159217002</v>
          </cell>
          <cell r="AD136">
            <v>-7.2866054825883673</v>
          </cell>
          <cell r="AE136">
            <v>-10.517940008672038</v>
          </cell>
          <cell r="AF136">
            <v>-1.1548378570450209E-10</v>
          </cell>
          <cell r="AG136">
            <v>-10.717940008672038</v>
          </cell>
          <cell r="AH136">
            <v>-1.6986624157336905E-10</v>
          </cell>
          <cell r="AI136">
            <v>-13.767940008672038</v>
          </cell>
          <cell r="AJ136">
            <v>-8.1332721492550331</v>
          </cell>
          <cell r="AK136">
            <v>-14.687940008672038</v>
          </cell>
          <cell r="AL136">
            <v>-9.1899082238825525</v>
          </cell>
          <cell r="AM136">
            <v>1.9000000000000008</v>
          </cell>
          <cell r="AN136">
            <v>-18.41435200693763</v>
          </cell>
          <cell r="AO136">
            <v>-5.9099082238825504</v>
          </cell>
          <cell r="AP136">
            <v>-6.1199082238825504</v>
          </cell>
          <cell r="AQ136">
            <v>-7.509908223882551</v>
          </cell>
        </row>
        <row r="137">
          <cell r="U137">
            <v>1.3</v>
          </cell>
          <cell r="V137">
            <v>12.7</v>
          </cell>
          <cell r="Y137">
            <v>-3.4967258475108274</v>
          </cell>
          <cell r="Z137">
            <v>-7.1167258475108275</v>
          </cell>
          <cell r="AA137">
            <v>-6.0459073093885332</v>
          </cell>
          <cell r="AB137">
            <v>-4.1074731639009183</v>
          </cell>
          <cell r="AC137">
            <v>-7.4408064972342514</v>
          </cell>
          <cell r="AD137">
            <v>-7.2674731639009176</v>
          </cell>
          <cell r="AE137">
            <v>-10.497940008672037</v>
          </cell>
          <cell r="AF137">
            <v>-1.2060882704136615E-10</v>
          </cell>
          <cell r="AG137">
            <v>-10.697940008672036</v>
          </cell>
          <cell r="AH137">
            <v>-1.7753983635108029E-10</v>
          </cell>
          <cell r="AI137">
            <v>-13.747940008672039</v>
          </cell>
          <cell r="AJ137">
            <v>-8.1141398305675843</v>
          </cell>
          <cell r="AK137">
            <v>-14.667940008672039</v>
          </cell>
          <cell r="AL137">
            <v>-9.1612097458513784</v>
          </cell>
          <cell r="AM137">
            <v>1.9000000000000008</v>
          </cell>
          <cell r="AN137">
            <v>-18.394352006937631</v>
          </cell>
          <cell r="AO137">
            <v>-5.8912097458513761</v>
          </cell>
          <cell r="AP137">
            <v>-6.101209745851377</v>
          </cell>
          <cell r="AQ137">
            <v>-7.4912097458513767</v>
          </cell>
        </row>
        <row r="138">
          <cell r="U138">
            <v>1.31</v>
          </cell>
          <cell r="V138">
            <v>12.69</v>
          </cell>
          <cell r="Y138">
            <v>-3.4795225351959713</v>
          </cell>
          <cell r="Z138">
            <v>-7.0975225351959716</v>
          </cell>
          <cell r="AA138">
            <v>-6.0269031689949619</v>
          </cell>
          <cell r="AB138">
            <v>-4.0883583724399672</v>
          </cell>
          <cell r="AC138">
            <v>-7.4216917057733003</v>
          </cell>
          <cell r="AD138">
            <v>-7.2483583724399665</v>
          </cell>
          <cell r="AE138">
            <v>-10.477940008672038</v>
          </cell>
          <cell r="AF138">
            <v>-1.2596074291952974E-10</v>
          </cell>
          <cell r="AG138">
            <v>-10.677940008672037</v>
          </cell>
          <cell r="AH138">
            <v>-1.8555943114740627E-10</v>
          </cell>
          <cell r="AI138">
            <v>-13.727940008672039</v>
          </cell>
          <cell r="AJ138">
            <v>-8.0950250391066341</v>
          </cell>
          <cell r="AK138">
            <v>-14.647940008672039</v>
          </cell>
          <cell r="AL138">
            <v>-9.1325375586599513</v>
          </cell>
          <cell r="AM138">
            <v>1.9000000000000008</v>
          </cell>
          <cell r="AN138">
            <v>-18.374352006937631</v>
          </cell>
          <cell r="AO138">
            <v>-5.8725375586599498</v>
          </cell>
          <cell r="AP138">
            <v>-6.0825375586599497</v>
          </cell>
          <cell r="AQ138">
            <v>-7.4725375586599494</v>
          </cell>
        </row>
        <row r="139">
          <cell r="U139">
            <v>1.32</v>
          </cell>
          <cell r="V139">
            <v>12.68</v>
          </cell>
          <cell r="Y139">
            <v>-3.4623352664104297</v>
          </cell>
          <cell r="Z139">
            <v>-7.078335266410428</v>
          </cell>
          <cell r="AA139">
            <v>-6.0079190830130349</v>
          </cell>
          <cell r="AB139">
            <v>-4.0692614071226982</v>
          </cell>
          <cell r="AC139">
            <v>-7.4025947404560313</v>
          </cell>
          <cell r="AD139">
            <v>-7.2292614071226975</v>
          </cell>
          <cell r="AE139">
            <v>-10.457940008672038</v>
          </cell>
          <cell r="AF139">
            <v>-1.3154955440363132E-10</v>
          </cell>
          <cell r="AG139">
            <v>-10.657940008672037</v>
          </cell>
          <cell r="AH139">
            <v>-1.9394059504060275E-10</v>
          </cell>
          <cell r="AI139">
            <v>-13.707940008672038</v>
          </cell>
          <cell r="AJ139">
            <v>-8.0759280737893651</v>
          </cell>
          <cell r="AK139">
            <v>-14.627940008672038</v>
          </cell>
          <cell r="AL139">
            <v>-9.1038921106840487</v>
          </cell>
          <cell r="AM139">
            <v>1.9000000000000008</v>
          </cell>
          <cell r="AN139">
            <v>-18.354352006937631</v>
          </cell>
          <cell r="AO139">
            <v>-5.853892110684046</v>
          </cell>
          <cell r="AP139">
            <v>-6.063892110684046</v>
          </cell>
          <cell r="AQ139">
            <v>-7.4538921106840466</v>
          </cell>
        </row>
        <row r="140">
          <cell r="U140">
            <v>1.33</v>
          </cell>
          <cell r="V140">
            <v>12.67</v>
          </cell>
          <cell r="Y140">
            <v>-3.4451643127585716</v>
          </cell>
          <cell r="Z140">
            <v>-7.0591643127585701</v>
          </cell>
          <cell r="AA140">
            <v>-5.9889553909482132</v>
          </cell>
          <cell r="AB140">
            <v>-4.0501825697317457</v>
          </cell>
          <cell r="AC140">
            <v>-7.3835159030650788</v>
          </cell>
          <cell r="AD140">
            <v>-7.210182569731745</v>
          </cell>
          <cell r="AE140">
            <v>-10.437940008672038</v>
          </cell>
          <cell r="AF140">
            <v>-1.3738572444510976E-10</v>
          </cell>
          <cell r="AG140">
            <v>-10.637940008672038</v>
          </cell>
          <cell r="AH140">
            <v>-2.026995961004355E-10</v>
          </cell>
          <cell r="AI140">
            <v>-13.687940008672038</v>
          </cell>
          <cell r="AJ140">
            <v>-8.0568492363984117</v>
          </cell>
          <cell r="AK140">
            <v>-14.607940008672038</v>
          </cell>
          <cell r="AL140">
            <v>-9.0752738545976186</v>
          </cell>
          <cell r="AM140">
            <v>1.9000000000000008</v>
          </cell>
          <cell r="AN140">
            <v>-18.334352006937632</v>
          </cell>
          <cell r="AO140">
            <v>-5.8352738545976175</v>
          </cell>
          <cell r="AP140">
            <v>-6.0452738545976175</v>
          </cell>
          <cell r="AQ140">
            <v>-7.435273854597618</v>
          </cell>
        </row>
        <row r="141">
          <cell r="U141">
            <v>1.34</v>
          </cell>
          <cell r="V141">
            <v>12.66</v>
          </cell>
          <cell r="Y141">
            <v>-3.428009948365299</v>
          </cell>
          <cell r="Z141">
            <v>-7.0400099483652987</v>
          </cell>
          <cell r="AA141">
            <v>-5.9700124354566224</v>
          </cell>
          <cell r="AB141">
            <v>-4.0311221648503315</v>
          </cell>
          <cell r="AC141">
            <v>-7.3644554981836654</v>
          </cell>
          <cell r="AD141">
            <v>-7.1911221648503316</v>
          </cell>
          <cell r="AE141">
            <v>-10.417940008672037</v>
          </cell>
          <cell r="AF141">
            <v>-1.4348017734977071E-10</v>
          </cell>
          <cell r="AG141">
            <v>-10.617940008672036</v>
          </cell>
          <cell r="AH141">
            <v>-2.1185343269233662E-10</v>
          </cell>
          <cell r="AI141">
            <v>-13.667940008672039</v>
          </cell>
          <cell r="AJ141">
            <v>-8.0377888315169983</v>
          </cell>
          <cell r="AK141">
            <v>-14.587940008672039</v>
          </cell>
          <cell r="AL141">
            <v>-9.0466832472754977</v>
          </cell>
          <cell r="AM141">
            <v>1.9000000000000008</v>
          </cell>
          <cell r="AN141">
            <v>-18.314352006937632</v>
          </cell>
          <cell r="AO141">
            <v>-5.8166832472754963</v>
          </cell>
          <cell r="AP141">
            <v>-6.0266832472754963</v>
          </cell>
          <cell r="AQ141">
            <v>-7.4166832472754969</v>
          </cell>
        </row>
        <row r="142">
          <cell r="U142">
            <v>1.35</v>
          </cell>
          <cell r="V142">
            <v>12.65</v>
          </cell>
          <cell r="Y142">
            <v>-3.4108724498136809</v>
          </cell>
          <cell r="Z142">
            <v>-7.0208724498136812</v>
          </cell>
          <cell r="AA142">
            <v>-5.9510905622671002</v>
          </cell>
          <cell r="AB142">
            <v>-4.0120804997929786</v>
          </cell>
          <cell r="AC142">
            <v>-7.3454138331263108</v>
          </cell>
          <cell r="AD142">
            <v>-7.172080499792977</v>
          </cell>
          <cell r="AE142">
            <v>-10.397940008672037</v>
          </cell>
          <cell r="AF142">
            <v>-1.4984431910299662E-10</v>
          </cell>
          <cell r="AG142">
            <v>-10.597940008672037</v>
          </cell>
          <cell r="AH142">
            <v>-2.2141986617965405E-10</v>
          </cell>
          <cell r="AI142">
            <v>-13.647940008672037</v>
          </cell>
          <cell r="AJ142">
            <v>-8.0187471664596437</v>
          </cell>
          <cell r="AK142">
            <v>-14.567940008672039</v>
          </cell>
          <cell r="AL142">
            <v>-9.0181207496894675</v>
          </cell>
          <cell r="AM142">
            <v>1.9000000000000008</v>
          </cell>
          <cell r="AN142">
            <v>-18.294352006937633</v>
          </cell>
          <cell r="AO142">
            <v>-5.798120749689466</v>
          </cell>
          <cell r="AP142">
            <v>-6.008120749689466</v>
          </cell>
          <cell r="AQ142">
            <v>-7.3981207496894665</v>
          </cell>
        </row>
        <row r="143">
          <cell r="U143">
            <v>1.36</v>
          </cell>
          <cell r="V143">
            <v>12.64</v>
          </cell>
          <cell r="Y143">
            <v>-3.3937520960785337</v>
          </cell>
          <cell r="Z143">
            <v>-7.0017520960785333</v>
          </cell>
          <cell r="AA143">
            <v>-5.9321901200981664</v>
          </cell>
          <cell r="AB143">
            <v>-3.9930578845317042</v>
          </cell>
          <cell r="AC143">
            <v>-7.3263912178650372</v>
          </cell>
          <cell r="AD143">
            <v>-7.1530578845317034</v>
          </cell>
          <cell r="AE143">
            <v>-10.377940008672038</v>
          </cell>
          <cell r="AF143">
            <v>-1.5649005859040511E-10</v>
          </cell>
          <cell r="AG143">
            <v>-10.577940008672037</v>
          </cell>
          <cell r="AH143">
            <v>-2.314174550862382E-10</v>
          </cell>
          <cell r="AI143">
            <v>-13.627940008672038</v>
          </cell>
          <cell r="AJ143">
            <v>-7.9997245511983683</v>
          </cell>
          <cell r="AK143">
            <v>-14.547940008672038</v>
          </cell>
          <cell r="AL143">
            <v>-8.9895868267975558</v>
          </cell>
          <cell r="AM143">
            <v>1.9000000000000008</v>
          </cell>
          <cell r="AN143">
            <v>-18.27435200693763</v>
          </cell>
          <cell r="AO143">
            <v>-5.7795868267975541</v>
          </cell>
          <cell r="AP143">
            <v>-5.9895868267975541</v>
          </cell>
          <cell r="AQ143">
            <v>-7.3795868267975546</v>
          </cell>
        </row>
        <row r="144">
          <cell r="U144">
            <v>1.37</v>
          </cell>
          <cell r="V144">
            <v>12.629999999999999</v>
          </cell>
          <cell r="Y144">
            <v>-3.3766491684558493</v>
          </cell>
          <cell r="Z144">
            <v>-6.9826491684558487</v>
          </cell>
          <cell r="AA144">
            <v>-5.9133114605698101</v>
          </cell>
          <cell r="AB144">
            <v>-3.9740546316176095</v>
          </cell>
          <cell r="AC144">
            <v>-7.3073879649509426</v>
          </cell>
          <cell r="AD144">
            <v>-7.1340546316176088</v>
          </cell>
          <cell r="AE144">
            <v>-10.357940008672038</v>
          </cell>
          <cell r="AF144">
            <v>-1.634298297534328E-10</v>
          </cell>
          <cell r="AG144">
            <v>-10.557940008672038</v>
          </cell>
          <cell r="AH144">
            <v>-2.4186559078437899E-10</v>
          </cell>
          <cell r="AI144">
            <v>-13.607940008672038</v>
          </cell>
          <cell r="AJ144">
            <v>-7.9807212982842755</v>
          </cell>
          <cell r="AK144">
            <v>-14.527940008672038</v>
          </cell>
          <cell r="AL144">
            <v>-8.9610819474264147</v>
          </cell>
          <cell r="AM144">
            <v>1.9000000000000008</v>
          </cell>
          <cell r="AN144">
            <v>-18.25435200693763</v>
          </cell>
          <cell r="AO144">
            <v>-5.7610819474264128</v>
          </cell>
          <cell r="AP144">
            <v>-5.9710819474264127</v>
          </cell>
          <cell r="AQ144">
            <v>-7.3610819474264133</v>
          </cell>
        </row>
        <row r="145">
          <cell r="U145">
            <v>1.38</v>
          </cell>
          <cell r="V145">
            <v>12.620000000000001</v>
          </cell>
          <cell r="Y145">
            <v>-3.3595639504880159</v>
          </cell>
          <cell r="Z145">
            <v>-6.9635639504880151</v>
          </cell>
          <cell r="AA145">
            <v>-5.8944549381100186</v>
          </cell>
          <cell r="AB145">
            <v>-3.955071056097796</v>
          </cell>
          <cell r="AC145">
            <v>-7.288404389431129</v>
          </cell>
          <cell r="AD145">
            <v>-7.1150710560977952</v>
          </cell>
          <cell r="AE145">
            <v>-10.337940008672039</v>
          </cell>
          <cell r="AF145">
            <v>-1.7067661472106197E-10</v>
          </cell>
          <cell r="AG145">
            <v>-10.537940008672038</v>
          </cell>
          <cell r="AH145">
            <v>-2.5278453477598845E-10</v>
          </cell>
          <cell r="AI145">
            <v>-13.587940008672039</v>
          </cell>
          <cell r="AJ145">
            <v>-7.9617377227644601</v>
          </cell>
          <cell r="AK145">
            <v>-14.507940008672039</v>
          </cell>
          <cell r="AL145">
            <v>-8.9326065841466935</v>
          </cell>
          <cell r="AM145">
            <v>1.9000000000000008</v>
          </cell>
          <cell r="AN145">
            <v>-18.23435200693763</v>
          </cell>
          <cell r="AO145">
            <v>-5.7426065841466913</v>
          </cell>
          <cell r="AP145">
            <v>-5.9526065841466913</v>
          </cell>
          <cell r="AQ145">
            <v>-7.3426065841466919</v>
          </cell>
        </row>
        <row r="146">
          <cell r="U146">
            <v>1.39</v>
          </cell>
          <cell r="V146">
            <v>12.61</v>
          </cell>
          <cell r="Y146">
            <v>-3.3424967278847482</v>
          </cell>
          <cell r="Z146">
            <v>-6.9444967278847489</v>
          </cell>
          <cell r="AA146">
            <v>-5.8756209098559342</v>
          </cell>
          <cell r="AB146">
            <v>-3.9361074754274981</v>
          </cell>
          <cell r="AC146">
            <v>-7.2694408087608302</v>
          </cell>
          <cell r="AD146">
            <v>-7.0961074754274964</v>
          </cell>
          <cell r="AE146">
            <v>-10.317940008672037</v>
          </cell>
          <cell r="AF146">
            <v>-1.7824396796072364E-10</v>
          </cell>
          <cell r="AG146">
            <v>-10.517940008672037</v>
          </cell>
          <cell r="AH146">
            <v>-2.6419545763793677E-10</v>
          </cell>
          <cell r="AI146">
            <v>-13.567940008672039</v>
          </cell>
          <cell r="AJ146">
            <v>-7.9427741420941631</v>
          </cell>
          <cell r="AK146">
            <v>-14.487940008672039</v>
          </cell>
          <cell r="AL146">
            <v>-8.9041612131412471</v>
          </cell>
          <cell r="AM146">
            <v>1.9000000000000008</v>
          </cell>
          <cell r="AN146">
            <v>-18.214352006937631</v>
          </cell>
          <cell r="AO146">
            <v>-5.7241612131412447</v>
          </cell>
          <cell r="AP146">
            <v>-5.9341612131412447</v>
          </cell>
          <cell r="AQ146">
            <v>-7.3241612131412452</v>
          </cell>
        </row>
        <row r="147">
          <cell r="U147">
            <v>1.4</v>
          </cell>
          <cell r="V147">
            <v>12.6</v>
          </cell>
          <cell r="Y147">
            <v>-3.3254477884396727</v>
          </cell>
          <cell r="Z147">
            <v>-6.925447788439671</v>
          </cell>
          <cell r="AA147">
            <v>-5.8568097355495894</v>
          </cell>
          <cell r="AB147">
            <v>-3.9171642093774137</v>
          </cell>
          <cell r="AC147">
            <v>-7.2504975427107468</v>
          </cell>
          <cell r="AD147">
            <v>-7.077164209377413</v>
          </cell>
          <cell r="AE147">
            <v>-10.297940008672038</v>
          </cell>
          <cell r="AF147">
            <v>-1.8614604149330729E-10</v>
          </cell>
          <cell r="AG147">
            <v>-10.497940008672037</v>
          </cell>
          <cell r="AH147">
            <v>-2.7612047970558883E-10</v>
          </cell>
          <cell r="AI147">
            <v>-13.54794000867204</v>
          </cell>
          <cell r="AJ147">
            <v>-7.9238308760440797</v>
          </cell>
          <cell r="AK147">
            <v>-14.46794000867204</v>
          </cell>
          <cell r="AL147">
            <v>-8.8757463140661201</v>
          </cell>
          <cell r="AM147">
            <v>1.9000000000000008</v>
          </cell>
          <cell r="AN147">
            <v>-18.194352006937631</v>
          </cell>
          <cell r="AO147">
            <v>-5.7057463140661184</v>
          </cell>
          <cell r="AP147">
            <v>-5.9157463140661184</v>
          </cell>
          <cell r="AQ147">
            <v>-7.305746314066119</v>
          </cell>
        </row>
        <row r="148">
          <cell r="U148">
            <v>1.41</v>
          </cell>
          <cell r="V148">
            <v>12.59</v>
          </cell>
          <cell r="Y148">
            <v>-3.3084174219425022</v>
          </cell>
          <cell r="Z148">
            <v>-6.9064174219425025</v>
          </cell>
          <cell r="AA148">
            <v>-5.8380217774281267</v>
          </cell>
          <cell r="AB148">
            <v>-3.8982415799361134</v>
          </cell>
          <cell r="AC148">
            <v>-7.2315749132694469</v>
          </cell>
          <cell r="AD148">
            <v>-7.0582415799361131</v>
          </cell>
          <cell r="AE148">
            <v>-10.277940008672038</v>
          </cell>
          <cell r="AF148">
            <v>-1.9439761121919125E-10</v>
          </cell>
          <cell r="AG148">
            <v>-10.477940008672038</v>
          </cell>
          <cell r="AH148">
            <v>-2.8858271357187986E-10</v>
          </cell>
          <cell r="AI148">
            <v>-13.527940008672038</v>
          </cell>
          <cell r="AJ148">
            <v>-7.904908246602778</v>
          </cell>
          <cell r="AK148">
            <v>-14.447940008672038</v>
          </cell>
          <cell r="AL148">
            <v>-8.8473623699041699</v>
          </cell>
          <cell r="AM148">
            <v>1.9000000000000008</v>
          </cell>
          <cell r="AN148">
            <v>-18.174352006937632</v>
          </cell>
          <cell r="AO148">
            <v>-5.6873623699041689</v>
          </cell>
          <cell r="AP148">
            <v>-5.8973623699041688</v>
          </cell>
          <cell r="AQ148">
            <v>-7.2873623699041694</v>
          </cell>
        </row>
        <row r="149">
          <cell r="U149">
            <v>1.42</v>
          </cell>
          <cell r="V149">
            <v>12.58</v>
          </cell>
          <cell r="Y149">
            <v>-3.2914059200867549</v>
          </cell>
          <cell r="Z149">
            <v>-6.8874059200867537</v>
          </cell>
          <cell r="AA149">
            <v>-5.8192574001084427</v>
          </cell>
          <cell r="AB149">
            <v>-3.8793399112075049</v>
          </cell>
          <cell r="AC149">
            <v>-7.2126732445408388</v>
          </cell>
          <cell r="AD149">
            <v>-7.039339911207505</v>
          </cell>
          <cell r="AE149">
            <v>-10.257940008672039</v>
          </cell>
          <cell r="AF149">
            <v>-2.0301410440427361E-10</v>
          </cell>
          <cell r="AG149">
            <v>-10.457940008672038</v>
          </cell>
          <cell r="AH149">
            <v>-3.0160630848269186E-10</v>
          </cell>
          <cell r="AI149">
            <v>-13.507940008672039</v>
          </cell>
          <cell r="AJ149">
            <v>-7.8860065778741717</v>
          </cell>
          <cell r="AK149">
            <v>-14.427940008672039</v>
          </cell>
          <cell r="AL149">
            <v>-8.8190098668112586</v>
          </cell>
          <cell r="AM149">
            <v>1.9000000000000008</v>
          </cell>
          <cell r="AN149">
            <v>-18.154352006937632</v>
          </cell>
          <cell r="AO149">
            <v>-5.6690098668112556</v>
          </cell>
          <cell r="AP149">
            <v>-5.8790098668112556</v>
          </cell>
          <cell r="AQ149">
            <v>-7.2690098668112562</v>
          </cell>
        </row>
        <row r="150">
          <cell r="U150">
            <v>1.43</v>
          </cell>
          <cell r="V150">
            <v>12.57</v>
          </cell>
          <cell r="Y150">
            <v>-3.2744135763729507</v>
          </cell>
          <cell r="Z150">
            <v>-6.8684135763729506</v>
          </cell>
          <cell r="AA150">
            <v>-5.8005169704661874</v>
          </cell>
          <cell r="AB150">
            <v>-3.8604595293032777</v>
          </cell>
          <cell r="AC150">
            <v>-7.1937928626366103</v>
          </cell>
          <cell r="AD150">
            <v>-7.0204595293032774</v>
          </cell>
          <cell r="AE150">
            <v>-10.237940008672039</v>
          </cell>
          <cell r="AF150">
            <v>-2.1201162837714383E-10</v>
          </cell>
          <cell r="AG150">
            <v>-10.437940008672038</v>
          </cell>
          <cell r="AH150">
            <v>-3.1521649671287487E-10</v>
          </cell>
          <cell r="AI150">
            <v>-13.487940008672039</v>
          </cell>
          <cell r="AJ150">
            <v>-7.8671261959699441</v>
          </cell>
          <cell r="AK150">
            <v>-14.407940008672039</v>
          </cell>
          <cell r="AL150">
            <v>-8.7906892939549177</v>
          </cell>
          <cell r="AM150">
            <v>1.9000000000000008</v>
          </cell>
          <cell r="AN150">
            <v>-18.134352006937632</v>
          </cell>
          <cell r="AO150">
            <v>-5.6506892939549154</v>
          </cell>
          <cell r="AP150">
            <v>-5.8606892939549153</v>
          </cell>
          <cell r="AQ150">
            <v>-7.2506892939549159</v>
          </cell>
        </row>
        <row r="151">
          <cell r="U151">
            <v>1.44</v>
          </cell>
          <cell r="V151">
            <v>12.56</v>
          </cell>
          <cell r="Y151">
            <v>-3.2574406860072664</v>
          </cell>
          <cell r="Z151">
            <v>-6.8494406860072656</v>
          </cell>
          <cell r="AA151">
            <v>-5.781800857509082</v>
          </cell>
          <cell r="AB151">
            <v>-3.841600762230295</v>
          </cell>
          <cell r="AC151">
            <v>-7.1749340955636276</v>
          </cell>
          <cell r="AD151">
            <v>-7.0016007622302947</v>
          </cell>
          <cell r="AE151">
            <v>-10.217940008672038</v>
          </cell>
          <cell r="AF151">
            <v>-2.2140700049078755E-10</v>
          </cell>
          <cell r="AG151">
            <v>-10.417940008672037</v>
          </cell>
          <cell r="AH151">
            <v>-3.2943964201099312E-10</v>
          </cell>
          <cell r="AI151">
            <v>-13.46794000867204</v>
          </cell>
          <cell r="AJ151">
            <v>-7.8482674288969614</v>
          </cell>
          <cell r="AK151">
            <v>-14.387940008672039</v>
          </cell>
          <cell r="AL151">
            <v>-8.7624011433454427</v>
          </cell>
          <cell r="AM151">
            <v>1.9000000000000008</v>
          </cell>
          <cell r="AN151">
            <v>-18.114352006937633</v>
          </cell>
          <cell r="AO151">
            <v>-5.6324011433454411</v>
          </cell>
          <cell r="AP151">
            <v>-5.842401143345441</v>
          </cell>
          <cell r="AQ151">
            <v>-7.2324011433454416</v>
          </cell>
        </row>
        <row r="152">
          <cell r="U152">
            <v>1.45</v>
          </cell>
          <cell r="V152">
            <v>12.55</v>
          </cell>
          <cell r="Y152">
            <v>-3.2404875457955917</v>
          </cell>
          <cell r="Z152">
            <v>-6.8304875457955907</v>
          </cell>
          <cell r="AA152">
            <v>-5.7631094322444882</v>
          </cell>
          <cell r="AB152">
            <v>-3.8227639397728788</v>
          </cell>
          <cell r="AC152">
            <v>-7.1560972731062122</v>
          </cell>
          <cell r="AD152">
            <v>-6.9827639397728785</v>
          </cell>
          <cell r="AE152">
            <v>-10.197940008672038</v>
          </cell>
          <cell r="AF152">
            <v>-2.3121777940457021E-10</v>
          </cell>
          <cell r="AG152">
            <v>-10.397940008672037</v>
          </cell>
          <cell r="AH152">
            <v>-3.4430329020477881E-10</v>
          </cell>
          <cell r="AI152">
            <v>-13.447940008672038</v>
          </cell>
          <cell r="AJ152">
            <v>-7.8294306064395442</v>
          </cell>
          <cell r="AK152">
            <v>-14.367940008672038</v>
          </cell>
          <cell r="AL152">
            <v>-8.7341459096593184</v>
          </cell>
          <cell r="AM152">
            <v>1.9000000000000008</v>
          </cell>
          <cell r="AN152">
            <v>-18.094352006937633</v>
          </cell>
          <cell r="AO152">
            <v>-5.6141459096593174</v>
          </cell>
          <cell r="AP152">
            <v>-5.8241459096593164</v>
          </cell>
          <cell r="AQ152">
            <v>-7.214145909659317</v>
          </cell>
        </row>
        <row r="153">
          <cell r="U153">
            <v>1.46</v>
          </cell>
          <cell r="V153">
            <v>12.54</v>
          </cell>
          <cell r="Y153">
            <v>-3.2235544540329752</v>
          </cell>
          <cell r="Z153">
            <v>-6.811554454032974</v>
          </cell>
          <cell r="AA153">
            <v>-5.7444430675412175</v>
          </cell>
          <cell r="AB153">
            <v>-3.803949393369972</v>
          </cell>
          <cell r="AC153">
            <v>-7.1372827267033037</v>
          </cell>
          <cell r="AD153">
            <v>-6.9639493933699699</v>
          </cell>
          <cell r="AE153">
            <v>-10.177940008672039</v>
          </cell>
          <cell r="AF153">
            <v>-2.4146229774470387E-10</v>
          </cell>
          <cell r="AG153">
            <v>-10.377940008672038</v>
          </cell>
          <cell r="AH153">
            <v>-3.5983622206335492E-10</v>
          </cell>
          <cell r="AI153">
            <v>-13.427940008672039</v>
          </cell>
          <cell r="AJ153">
            <v>-7.8106160600366374</v>
          </cell>
          <cell r="AK153">
            <v>-14.347940008672039</v>
          </cell>
          <cell r="AL153">
            <v>-8.7059240900549586</v>
          </cell>
          <cell r="AM153">
            <v>1.9000000000000008</v>
          </cell>
          <cell r="AN153">
            <v>-18.074352006937634</v>
          </cell>
          <cell r="AO153">
            <v>-5.5959240900549556</v>
          </cell>
          <cell r="AP153">
            <v>-5.8059240900549556</v>
          </cell>
          <cell r="AQ153">
            <v>-7.1959240900549561</v>
          </cell>
        </row>
        <row r="154">
          <cell r="U154">
            <v>1.47</v>
          </cell>
          <cell r="V154">
            <v>12.53</v>
          </cell>
          <cell r="Y154">
            <v>-3.2066417103884195</v>
          </cell>
          <cell r="Z154">
            <v>-6.792641710388418</v>
          </cell>
          <cell r="AA154">
            <v>-5.7258021379855233</v>
          </cell>
          <cell r="AB154">
            <v>-3.7851574559871324</v>
          </cell>
          <cell r="AC154">
            <v>-7.1184907893204654</v>
          </cell>
          <cell r="AD154">
            <v>-6.9451574559871316</v>
          </cell>
          <cell r="AE154">
            <v>-10.157940008672037</v>
          </cell>
          <cell r="AF154">
            <v>-2.5215969620396332E-10</v>
          </cell>
          <cell r="AG154">
            <v>-10.357940008672037</v>
          </cell>
          <cell r="AH154">
            <v>-3.7606850851654143E-10</v>
          </cell>
          <cell r="AI154">
            <v>-13.407940008672039</v>
          </cell>
          <cell r="AJ154">
            <v>-7.7918241226537983</v>
          </cell>
          <cell r="AK154">
            <v>-14.327940008672039</v>
          </cell>
          <cell r="AL154">
            <v>-8.6777361839806986</v>
          </cell>
          <cell r="AM154">
            <v>1.9000000000000008</v>
          </cell>
          <cell r="AN154">
            <v>-18.054352006937631</v>
          </cell>
          <cell r="AO154">
            <v>-5.5777361839806963</v>
          </cell>
          <cell r="AP154">
            <v>-5.7877361839806962</v>
          </cell>
          <cell r="AQ154">
            <v>-7.1777361839806968</v>
          </cell>
        </row>
        <row r="155">
          <cell r="U155">
            <v>1.48</v>
          </cell>
          <cell r="V155">
            <v>12.52</v>
          </cell>
          <cell r="Y155">
            <v>-3.1897496157850282</v>
          </cell>
          <cell r="Z155">
            <v>-6.7737496157850288</v>
          </cell>
          <cell r="AA155">
            <v>-5.7071870197312844</v>
          </cell>
          <cell r="AB155">
            <v>-3.7663884619833645</v>
          </cell>
          <cell r="AC155">
            <v>-7.0997217953166984</v>
          </cell>
          <cell r="AD155">
            <v>-6.9263884619833647</v>
          </cell>
          <cell r="AE155">
            <v>-10.137940008672038</v>
          </cell>
          <cell r="AF155">
            <v>-2.6332995914409201E-10</v>
          </cell>
          <cell r="AG155">
            <v>-10.337940008672037</v>
          </cell>
          <cell r="AH155">
            <v>-3.9303156833599788E-10</v>
          </cell>
          <cell r="AI155">
            <v>-13.387940008672039</v>
          </cell>
          <cell r="AJ155">
            <v>-7.7730551286500296</v>
          </cell>
          <cell r="AK155">
            <v>-14.307940008672039</v>
          </cell>
          <cell r="AL155">
            <v>-8.6495826929750468</v>
          </cell>
          <cell r="AM155">
            <v>1.9000000000000008</v>
          </cell>
          <cell r="AN155">
            <v>-18.034352006937631</v>
          </cell>
          <cell r="AO155">
            <v>-5.5595826929750451</v>
          </cell>
          <cell r="AP155">
            <v>-5.7695826929750451</v>
          </cell>
          <cell r="AQ155">
            <v>-7.1595826929750457</v>
          </cell>
        </row>
        <row r="156">
          <cell r="U156">
            <v>1.49</v>
          </cell>
          <cell r="V156">
            <v>12.51</v>
          </cell>
          <cell r="Y156">
            <v>-3.1728784722754915</v>
          </cell>
          <cell r="Z156">
            <v>-6.7548784722754904</v>
          </cell>
          <cell r="AA156">
            <v>-5.6885980903443629</v>
          </cell>
          <cell r="AB156">
            <v>-3.747642746972768</v>
          </cell>
          <cell r="AC156">
            <v>-7.0809760803061002</v>
          </cell>
          <cell r="AD156">
            <v>-6.9076427469727673</v>
          </cell>
          <cell r="AE156">
            <v>-10.117940008672038</v>
          </cell>
          <cell r="AF156">
            <v>-2.7499395176713879E-10</v>
          </cell>
          <cell r="AG156">
            <v>-10.317940008672037</v>
          </cell>
          <cell r="AH156">
            <v>-4.1075822838760016E-10</v>
          </cell>
          <cell r="AI156">
            <v>-13.367940008672038</v>
          </cell>
          <cell r="AJ156">
            <v>-7.754309413639433</v>
          </cell>
          <cell r="AK156">
            <v>-14.287940008672038</v>
          </cell>
          <cell r="AL156">
            <v>-8.6214641204591516</v>
          </cell>
          <cell r="AM156">
            <v>1.9000000000000008</v>
          </cell>
          <cell r="AN156">
            <v>-18.014352006937632</v>
          </cell>
          <cell r="AO156">
            <v>-5.5414641204591497</v>
          </cell>
          <cell r="AP156">
            <v>-5.7514641204591497</v>
          </cell>
          <cell r="AQ156">
            <v>-7.1414641204591502</v>
          </cell>
        </row>
        <row r="157">
          <cell r="U157">
            <v>1.5</v>
          </cell>
          <cell r="V157">
            <v>12.5</v>
          </cell>
          <cell r="Y157">
            <v>-3.1560285829129033</v>
          </cell>
          <cell r="Z157">
            <v>-6.736028582912903</v>
          </cell>
          <cell r="AA157">
            <v>-5.6700357286411283</v>
          </cell>
          <cell r="AB157">
            <v>-3.7289206476810035</v>
          </cell>
          <cell r="AC157">
            <v>-7.0622539810143374</v>
          </cell>
          <cell r="AD157">
            <v>-6.8889206476810037</v>
          </cell>
          <cell r="AE157">
            <v>-10.097940008672039</v>
          </cell>
          <cell r="AF157">
            <v>-2.8717345892487578E-10</v>
          </cell>
          <cell r="AG157">
            <v>-10.297940008672038</v>
          </cell>
          <cell r="AH157">
            <v>-4.2928278656928925E-10</v>
          </cell>
          <cell r="AI157">
            <v>-13.347940008672039</v>
          </cell>
          <cell r="AJ157">
            <v>-7.7355873143476703</v>
          </cell>
          <cell r="AK157">
            <v>-14.267940008672038</v>
          </cell>
          <cell r="AL157">
            <v>-8.5933809715215048</v>
          </cell>
          <cell r="AM157">
            <v>1.9000000000000008</v>
          </cell>
          <cell r="AN157">
            <v>-17.994352006937632</v>
          </cell>
          <cell r="AO157">
            <v>-5.5233809715215036</v>
          </cell>
          <cell r="AP157">
            <v>-5.7333809715215036</v>
          </cell>
          <cell r="AQ157">
            <v>-7.1233809715215042</v>
          </cell>
        </row>
        <row r="158">
          <cell r="U158">
            <v>1.51</v>
          </cell>
          <cell r="V158">
            <v>12.49</v>
          </cell>
          <cell r="Y158">
            <v>-3.1392002516169413</v>
          </cell>
          <cell r="Z158">
            <v>-6.7172002516169416</v>
          </cell>
          <cell r="AA158">
            <v>-5.6515003145211757</v>
          </cell>
          <cell r="AB158">
            <v>-3.7102225017966006</v>
          </cell>
          <cell r="AC158">
            <v>-7.0435558351299337</v>
          </cell>
          <cell r="AD158">
            <v>-6.8702225017966008</v>
          </cell>
          <cell r="AE158">
            <v>-10.077940008672039</v>
          </cell>
          <cell r="AF158">
            <v>-2.9989122563849902E-10</v>
          </cell>
          <cell r="AG158">
            <v>-10.277940008672036</v>
          </cell>
          <cell r="AH158">
            <v>-4.4864107755368816E-10</v>
          </cell>
          <cell r="AI158">
            <v>-13.327940008672039</v>
          </cell>
          <cell r="AJ158">
            <v>-7.7168891684632666</v>
          </cell>
          <cell r="AK158">
            <v>-14.247940008672039</v>
          </cell>
          <cell r="AL158">
            <v>-8.5653337526949027</v>
          </cell>
          <cell r="AM158">
            <v>1.9000000000000008</v>
          </cell>
          <cell r="AN158">
            <v>-17.974352006937632</v>
          </cell>
          <cell r="AO158">
            <v>-5.5053337526948996</v>
          </cell>
          <cell r="AP158">
            <v>-5.7153337526948995</v>
          </cell>
          <cell r="AQ158">
            <v>-7.1053337526949001</v>
          </cell>
        </row>
        <row r="159">
          <cell r="U159">
            <v>1.52</v>
          </cell>
          <cell r="V159">
            <v>12.48</v>
          </cell>
          <cell r="Y159">
            <v>-3.1223937830354065</v>
          </cell>
          <cell r="Z159">
            <v>-6.6983937830354057</v>
          </cell>
          <cell r="AA159">
            <v>-5.6329922287942571</v>
          </cell>
          <cell r="AB159">
            <v>-3.6915486478171173</v>
          </cell>
          <cell r="AC159">
            <v>-7.0248819811504521</v>
          </cell>
          <cell r="AD159">
            <v>-6.8515486478171184</v>
          </cell>
          <cell r="AE159">
            <v>-10.057940008672038</v>
          </cell>
          <cell r="AF159">
            <v>-3.1317099940398444E-10</v>
          </cell>
          <cell r="AG159">
            <v>-10.257940008672037</v>
          </cell>
          <cell r="AH159">
            <v>-4.6887054146005772E-10</v>
          </cell>
          <cell r="AI159">
            <v>-13.307940008672038</v>
          </cell>
          <cell r="AJ159">
            <v>-7.6982153144837833</v>
          </cell>
          <cell r="AK159">
            <v>-14.227940008672038</v>
          </cell>
          <cell r="AL159">
            <v>-8.5373229717256773</v>
          </cell>
          <cell r="AM159">
            <v>1.9000000000000008</v>
          </cell>
          <cell r="AN159">
            <v>-17.954352006937633</v>
          </cell>
          <cell r="AO159">
            <v>-5.4873229717256757</v>
          </cell>
          <cell r="AP159">
            <v>-5.6973229717256757</v>
          </cell>
          <cell r="AQ159">
            <v>-7.0873229717256754</v>
          </cell>
        </row>
        <row r="160">
          <cell r="U160">
            <v>1.53</v>
          </cell>
          <cell r="V160">
            <v>12.47</v>
          </cell>
          <cell r="Y160">
            <v>-3.1056094824011753</v>
          </cell>
          <cell r="Z160">
            <v>-6.6796094824011751</v>
          </cell>
          <cell r="AA160">
            <v>-5.6145118530014679</v>
          </cell>
          <cell r="AB160">
            <v>-3.6728994248901943</v>
          </cell>
          <cell r="AC160">
            <v>-7.0062327582235282</v>
          </cell>
          <cell r="AD160">
            <v>-6.8328994248901944</v>
          </cell>
          <cell r="AE160">
            <v>-10.037940008672038</v>
          </cell>
          <cell r="AF160">
            <v>-3.270375743617922E-10</v>
          </cell>
          <cell r="AG160">
            <v>-10.237940008672037</v>
          </cell>
          <cell r="AH160">
            <v>-4.9001029558567729E-10</v>
          </cell>
          <cell r="AI160">
            <v>-13.287940008672038</v>
          </cell>
          <cell r="AJ160">
            <v>-7.6795660915568593</v>
          </cell>
          <cell r="AK160">
            <v>-14.207940008672038</v>
          </cell>
          <cell r="AL160">
            <v>-8.5093491373352919</v>
          </cell>
          <cell r="AM160">
            <v>1.9000000000000008</v>
          </cell>
          <cell r="AN160">
            <v>-17.934352006937633</v>
          </cell>
          <cell r="AO160">
            <v>-5.46934913733529</v>
          </cell>
          <cell r="AP160">
            <v>-5.67934913733529</v>
          </cell>
          <cell r="AQ160">
            <v>-7.0693491373352906</v>
          </cell>
        </row>
        <row r="161">
          <cell r="U161">
            <v>1.54</v>
          </cell>
          <cell r="V161">
            <v>12.46</v>
          </cell>
          <cell r="Y161">
            <v>-3.0888476553845807</v>
          </cell>
          <cell r="Z161">
            <v>-6.6608476553845799</v>
          </cell>
          <cell r="AA161">
            <v>-5.5960595692307251</v>
          </cell>
          <cell r="AB161">
            <v>-3.6542751726495339</v>
          </cell>
          <cell r="AC161">
            <v>-6.9876085059828679</v>
          </cell>
          <cell r="AD161">
            <v>-6.8142751726495341</v>
          </cell>
          <cell r="AE161">
            <v>-10.017940008672038</v>
          </cell>
          <cell r="AF161">
            <v>-3.4151683741308095E-10</v>
          </cell>
          <cell r="AG161">
            <v>-10.217940008672038</v>
          </cell>
          <cell r="AH161">
            <v>-5.1210120933250085E-10</v>
          </cell>
          <cell r="AI161">
            <v>-13.267940008672038</v>
          </cell>
          <cell r="AJ161">
            <v>-7.660941839316199</v>
          </cell>
          <cell r="AK161">
            <v>-14.187940008672038</v>
          </cell>
          <cell r="AL161">
            <v>-8.4814127589743009</v>
          </cell>
          <cell r="AM161">
            <v>1.9000000000000008</v>
          </cell>
          <cell r="AN161">
            <v>-17.914352006937634</v>
          </cell>
          <cell r="AO161">
            <v>-5.4514127589742989</v>
          </cell>
          <cell r="AP161">
            <v>-5.6614127589742989</v>
          </cell>
          <cell r="AQ161">
            <v>-7.0514127589742994</v>
          </cell>
        </row>
        <row r="162">
          <cell r="U162">
            <v>1.55</v>
          </cell>
          <cell r="V162">
            <v>12.45</v>
          </cell>
          <cell r="Y162">
            <v>-3.072108607941292</v>
          </cell>
          <cell r="Z162">
            <v>-6.6421086079412923</v>
          </cell>
          <cell r="AA162">
            <v>-5.577635759926614</v>
          </cell>
          <cell r="AB162">
            <v>-3.6356762310458794</v>
          </cell>
          <cell r="AC162">
            <v>-6.9690095643792125</v>
          </cell>
          <cell r="AD162">
            <v>-6.7956762310458796</v>
          </cell>
          <cell r="AE162">
            <v>-9.9979400086720389</v>
          </cell>
          <cell r="AF162">
            <v>-3.5663581636819053E-10</v>
          </cell>
          <cell r="AG162">
            <v>-10.197940008672036</v>
          </cell>
          <cell r="AH162">
            <v>-5.3518598247092236E-10</v>
          </cell>
          <cell r="AI162">
            <v>-13.247940008672039</v>
          </cell>
          <cell r="AJ162">
            <v>-7.6423428977125454</v>
          </cell>
          <cell r="AK162">
            <v>-14.167940008672039</v>
          </cell>
          <cell r="AL162">
            <v>-8.4535143465688201</v>
          </cell>
          <cell r="AM162">
            <v>1.9000000000000008</v>
          </cell>
          <cell r="AN162">
            <v>-17.894352006937634</v>
          </cell>
          <cell r="AO162">
            <v>-5.4335143465688178</v>
          </cell>
          <cell r="AP162">
            <v>-5.6435143465688178</v>
          </cell>
          <cell r="AQ162">
            <v>-7.0335143465688184</v>
          </cell>
        </row>
        <row r="163">
          <cell r="U163">
            <v>1.56</v>
          </cell>
          <cell r="V163">
            <v>12.44</v>
          </cell>
          <cell r="Y163">
            <v>-3.0553926461557404</v>
          </cell>
          <cell r="Z163">
            <v>-6.6233926461557395</v>
          </cell>
          <cell r="AA163">
            <v>-5.5592408076946747</v>
          </cell>
          <cell r="AB163">
            <v>-3.6171029401730452</v>
          </cell>
          <cell r="AC163">
            <v>-6.9504362735063783</v>
          </cell>
          <cell r="AD163">
            <v>-6.7771029401730445</v>
          </cell>
          <cell r="AE163">
            <v>-9.9779400086720376</v>
          </cell>
          <cell r="AF163">
            <v>-3.7242273021694518E-10</v>
          </cell>
          <cell r="AG163">
            <v>-10.177940008672037</v>
          </cell>
          <cell r="AH163">
            <v>-5.593092268887881E-10</v>
          </cell>
          <cell r="AI163">
            <v>-13.227940008672038</v>
          </cell>
          <cell r="AJ163">
            <v>-7.6237696068397112</v>
          </cell>
          <cell r="AK163">
            <v>-14.147940008672037</v>
          </cell>
          <cell r="AL163">
            <v>-8.4256544102595683</v>
          </cell>
          <cell r="AM163">
            <v>1.9000000000000008</v>
          </cell>
          <cell r="AN163">
            <v>-17.874352006937634</v>
          </cell>
          <cell r="AO163">
            <v>-5.4156544102595658</v>
          </cell>
          <cell r="AP163">
            <v>-5.6256544102595658</v>
          </cell>
          <cell r="AQ163">
            <v>-7.0156544102595664</v>
          </cell>
        </row>
        <row r="164">
          <cell r="U164">
            <v>1.57</v>
          </cell>
          <cell r="V164">
            <v>12.43</v>
          </cell>
          <cell r="Y164">
            <v>-3.0387000760801715</v>
          </cell>
          <cell r="Z164">
            <v>-6.6047000760801708</v>
          </cell>
          <cell r="AA164">
            <v>-5.5408750951002137</v>
          </cell>
          <cell r="AB164">
            <v>-3.5985556400890792</v>
          </cell>
          <cell r="AC164">
            <v>-6.9318889734224127</v>
          </cell>
          <cell r="AD164">
            <v>-6.7585556400890789</v>
          </cell>
          <cell r="AE164">
            <v>-9.957940008672038</v>
          </cell>
          <cell r="AF164">
            <v>-3.8890704161424571E-10</v>
          </cell>
          <cell r="AG164">
            <v>-10.157940008672037</v>
          </cell>
          <cell r="AH164">
            <v>-5.845175519803162E-10</v>
          </cell>
          <cell r="AI164">
            <v>-13.207940008672038</v>
          </cell>
          <cell r="AJ164">
            <v>-7.6052223067557447</v>
          </cell>
          <cell r="AK164">
            <v>-14.127940008672038</v>
          </cell>
          <cell r="AL164">
            <v>-8.3978334601336186</v>
          </cell>
          <cell r="AM164">
            <v>1.9000000000000008</v>
          </cell>
          <cell r="AN164">
            <v>-17.854352006937631</v>
          </cell>
          <cell r="AO164">
            <v>-5.3978334601336178</v>
          </cell>
          <cell r="AP164">
            <v>-5.6078334601336177</v>
          </cell>
          <cell r="AQ164">
            <v>-6.9978334601336183</v>
          </cell>
        </row>
        <row r="165">
          <cell r="U165">
            <v>1.58</v>
          </cell>
          <cell r="V165">
            <v>12.42</v>
          </cell>
          <cell r="Y165">
            <v>-3.0220312035693957</v>
          </cell>
          <cell r="Z165">
            <v>-6.5860312035693944</v>
          </cell>
          <cell r="AA165">
            <v>-5.522539004461744</v>
          </cell>
          <cell r="AB165">
            <v>-3.5800346706326618</v>
          </cell>
          <cell r="AC165">
            <v>-6.9133680039659948</v>
          </cell>
          <cell r="AD165">
            <v>-6.7400346706326619</v>
          </cell>
          <cell r="AE165">
            <v>-9.9379400086720384</v>
          </cell>
          <cell r="AF165">
            <v>-4.0611951167854569E-10</v>
          </cell>
          <cell r="AG165">
            <v>-10.137940008672038</v>
          </cell>
          <cell r="AH165">
            <v>-6.1085965383644103E-10</v>
          </cell>
          <cell r="AI165">
            <v>-13.187940008672038</v>
          </cell>
          <cell r="AJ165">
            <v>-7.5867013372993277</v>
          </cell>
          <cell r="AK165">
            <v>-14.107940008672038</v>
          </cell>
          <cell r="AL165">
            <v>-8.3700520059489936</v>
          </cell>
          <cell r="AM165">
            <v>1.9000000000000008</v>
          </cell>
          <cell r="AN165">
            <v>-17.834352006937628</v>
          </cell>
          <cell r="AO165">
            <v>-5.3800520059489907</v>
          </cell>
          <cell r="AP165">
            <v>-5.5900520059489907</v>
          </cell>
          <cell r="AQ165">
            <v>-6.9800520059489912</v>
          </cell>
        </row>
        <row r="166">
          <cell r="U166">
            <v>1.59</v>
          </cell>
          <cell r="V166">
            <v>12.41</v>
          </cell>
          <cell r="Y166">
            <v>-3.0053863341113445</v>
          </cell>
          <cell r="Z166">
            <v>-6.5673863341113439</v>
          </cell>
          <cell r="AA166">
            <v>-5.5042329176391798</v>
          </cell>
          <cell r="AB166">
            <v>-3.5615403712348268</v>
          </cell>
          <cell r="AC166">
            <v>-6.8948737045681607</v>
          </cell>
          <cell r="AD166">
            <v>-6.7215403712348269</v>
          </cell>
          <cell r="AE166">
            <v>-9.9179400086720388</v>
          </cell>
          <cell r="AF166">
            <v>-4.2409225720508225E-10</v>
          </cell>
          <cell r="AG166">
            <v>-10.117940008672036</v>
          </cell>
          <cell r="AH166">
            <v>-6.3838640840522642E-10</v>
          </cell>
          <cell r="AI166">
            <v>-13.167940008672039</v>
          </cell>
          <cell r="AJ166">
            <v>-7.5682070379014919</v>
          </cell>
          <cell r="AK166">
            <v>-14.087940008672039</v>
          </cell>
          <cell r="AL166">
            <v>-8.3423105568522402</v>
          </cell>
          <cell r="AM166">
            <v>1.9000000000000008</v>
          </cell>
          <cell r="AN166">
            <v>-17.814352006937632</v>
          </cell>
          <cell r="AO166">
            <v>-5.3623105568522389</v>
          </cell>
          <cell r="AP166">
            <v>-5.5723105568522389</v>
          </cell>
          <cell r="AQ166">
            <v>-6.9623105568522394</v>
          </cell>
        </row>
        <row r="167">
          <cell r="U167">
            <v>1.6</v>
          </cell>
          <cell r="V167">
            <v>12.4</v>
          </cell>
          <cell r="Y167">
            <v>-2.9887657726535273</v>
          </cell>
          <cell r="Z167">
            <v>-6.5487657726535264</v>
          </cell>
          <cell r="AA167">
            <v>-5.4859572158169074</v>
          </cell>
          <cell r="AB167">
            <v>-3.543073080726141</v>
          </cell>
          <cell r="AC167">
            <v>-6.8764064140594749</v>
          </cell>
          <cell r="AD167">
            <v>-6.7030730807261412</v>
          </cell>
          <cell r="AE167">
            <v>-9.8979400086720375</v>
          </cell>
          <cell r="AF167">
            <v>-4.4285881040021529E-10</v>
          </cell>
          <cell r="AG167">
            <v>-10.097940008672037</v>
          </cell>
          <cell r="AH167">
            <v>-6.6715096879844736E-10</v>
          </cell>
          <cell r="AI167">
            <v>-13.147940008672037</v>
          </cell>
          <cell r="AJ167">
            <v>-7.5497397473928061</v>
          </cell>
          <cell r="AK167">
            <v>-14.067940008672037</v>
          </cell>
          <cell r="AL167">
            <v>-8.3146096210892129</v>
          </cell>
          <cell r="AM167">
            <v>1.9000000000000008</v>
          </cell>
          <cell r="AN167">
            <v>-17.794352006937629</v>
          </cell>
          <cell r="AO167">
            <v>-5.3446096210892104</v>
          </cell>
          <cell r="AP167">
            <v>-5.5546096210892104</v>
          </cell>
          <cell r="AQ167">
            <v>-6.944609621089211</v>
          </cell>
        </row>
        <row r="168">
          <cell r="U168">
            <v>1.61</v>
          </cell>
          <cell r="V168">
            <v>12.39</v>
          </cell>
          <cell r="Y168">
            <v>-2.9721698234255141</v>
          </cell>
          <cell r="Z168">
            <v>-6.5301698234255143</v>
          </cell>
          <cell r="AA168">
            <v>-5.4677122792818924</v>
          </cell>
          <cell r="AB168">
            <v>-3.5246331371394599</v>
          </cell>
          <cell r="AC168">
            <v>-6.8579664704727925</v>
          </cell>
          <cell r="AD168">
            <v>-6.6846331371394587</v>
          </cell>
          <cell r="AE168">
            <v>-9.8779400086720379</v>
          </cell>
          <cell r="AF168">
            <v>-4.6245418124789418E-10</v>
          </cell>
          <cell r="AG168">
            <v>-10.077940008672037</v>
          </cell>
          <cell r="AH168">
            <v>-6.9720886692821811E-10</v>
          </cell>
          <cell r="AI168">
            <v>-13.127940008672038</v>
          </cell>
          <cell r="AJ168">
            <v>-7.5312998038061254</v>
          </cell>
          <cell r="AK168">
            <v>-14.047940008672038</v>
          </cell>
          <cell r="AL168">
            <v>-8.2869497057091905</v>
          </cell>
          <cell r="AM168">
            <v>1.9000000000000008</v>
          </cell>
          <cell r="AN168">
            <v>-17.77435200693763</v>
          </cell>
          <cell r="AO168">
            <v>-5.3269497057091888</v>
          </cell>
          <cell r="AP168">
            <v>-5.5369497057091888</v>
          </cell>
          <cell r="AQ168">
            <v>-6.9269497057091893</v>
          </cell>
        </row>
        <row r="169">
          <cell r="U169">
            <v>1.62</v>
          </cell>
          <cell r="V169">
            <v>12.379999999999999</v>
          </cell>
          <cell r="Y169">
            <v>-2.9555987897575671</v>
          </cell>
          <cell r="Z169">
            <v>-6.5115987897575662</v>
          </cell>
          <cell r="AA169">
            <v>-5.4494984871969576</v>
          </cell>
          <cell r="AB169">
            <v>-3.5062208775084072</v>
          </cell>
          <cell r="AC169">
            <v>-6.8395542108417411</v>
          </cell>
          <cell r="AD169">
            <v>-6.6662208775084073</v>
          </cell>
          <cell r="AE169">
            <v>-9.8579400086720383</v>
          </cell>
          <cell r="AF169">
            <v>-4.8291492262415939E-10</v>
          </cell>
          <cell r="AG169">
            <v>-10.057940008672038</v>
          </cell>
          <cell r="AH169">
            <v>-7.2861811966568287E-10</v>
          </cell>
          <cell r="AI169">
            <v>-13.107940008672038</v>
          </cell>
          <cell r="AJ169">
            <v>-7.5128875441750722</v>
          </cell>
          <cell r="AK169">
            <v>-14.027940008672038</v>
          </cell>
          <cell r="AL169">
            <v>-8.2593313162626103</v>
          </cell>
          <cell r="AM169">
            <v>1.9000000000000008</v>
          </cell>
          <cell r="AN169">
            <v>-17.75435200693763</v>
          </cell>
          <cell r="AO169">
            <v>-5.3093313162626092</v>
          </cell>
          <cell r="AP169">
            <v>-5.5193313162626092</v>
          </cell>
          <cell r="AQ169">
            <v>-6.9093313162626098</v>
          </cell>
        </row>
        <row r="170">
          <cell r="U170">
            <v>1.63</v>
          </cell>
          <cell r="V170">
            <v>12.370000000000001</v>
          </cell>
          <cell r="Y170">
            <v>-2.9390529738955671</v>
          </cell>
          <cell r="Z170">
            <v>-6.4930529738955665</v>
          </cell>
          <cell r="AA170">
            <v>-5.4313162173694574</v>
          </cell>
          <cell r="AB170">
            <v>-3.4878366376617409</v>
          </cell>
          <cell r="AC170">
            <v>-6.8211699709950739</v>
          </cell>
          <cell r="AD170">
            <v>-6.6478366376617402</v>
          </cell>
          <cell r="AE170">
            <v>-9.8379400086720388</v>
          </cell>
          <cell r="AF170">
            <v>-5.0427919828065215E-10</v>
          </cell>
          <cell r="AG170">
            <v>-10.037940008672038</v>
          </cell>
          <cell r="AH170">
            <v>-7.6143933972223199E-10</v>
          </cell>
          <cell r="AI170">
            <v>-13.087940008672039</v>
          </cell>
          <cell r="AJ170">
            <v>-7.4945033043284051</v>
          </cell>
          <cell r="AK170">
            <v>-14.007940008672039</v>
          </cell>
          <cell r="AL170">
            <v>-8.2317549564926118</v>
          </cell>
          <cell r="AM170">
            <v>1.9000000000000008</v>
          </cell>
          <cell r="AN170">
            <v>-17.73435200693763</v>
          </cell>
          <cell r="AO170">
            <v>-5.2917549564926096</v>
          </cell>
          <cell r="AP170">
            <v>-5.5017549564926087</v>
          </cell>
          <cell r="AQ170">
            <v>-6.8917549564926093</v>
          </cell>
        </row>
        <row r="171">
          <cell r="U171">
            <v>1.64</v>
          </cell>
          <cell r="V171">
            <v>12.36</v>
          </cell>
          <cell r="Y171">
            <v>-2.9225326768123936</v>
          </cell>
          <cell r="Z171">
            <v>-6.4745326768123919</v>
          </cell>
          <cell r="AA171">
            <v>-5.4131658460154917</v>
          </cell>
          <cell r="AB171">
            <v>-3.4694807520137703</v>
          </cell>
          <cell r="AC171">
            <v>-6.8028140853471042</v>
          </cell>
          <cell r="AD171">
            <v>-6.6294807520137704</v>
          </cell>
          <cell r="AE171">
            <v>-9.8179400086720374</v>
          </cell>
          <cell r="AF171">
            <v>-5.2658685382343948E-10</v>
          </cell>
          <cell r="AG171">
            <v>-10.017940008672037</v>
          </cell>
          <cell r="AH171">
            <v>-7.9573585146259595E-10</v>
          </cell>
          <cell r="AI171">
            <v>-13.067940008672039</v>
          </cell>
          <cell r="AJ171">
            <v>-7.4761474186804353</v>
          </cell>
          <cell r="AK171">
            <v>-13.987940008672039</v>
          </cell>
          <cell r="AL171">
            <v>-8.2042211280206558</v>
          </cell>
          <cell r="AM171">
            <v>1.9000000000000008</v>
          </cell>
          <cell r="AN171">
            <v>-17.714352006937631</v>
          </cell>
          <cell r="AO171">
            <v>-5.2742211280206535</v>
          </cell>
          <cell r="AP171">
            <v>-5.4842211280206534</v>
          </cell>
          <cell r="AQ171">
            <v>-6.874221128020654</v>
          </cell>
        </row>
        <row r="172">
          <cell r="U172">
            <v>1.65</v>
          </cell>
          <cell r="V172">
            <v>12.35</v>
          </cell>
          <cell r="Y172">
            <v>-2.9060381980159171</v>
          </cell>
          <cell r="Z172">
            <v>-6.4560381980159161</v>
          </cell>
          <cell r="AA172">
            <v>-5.3950477475198966</v>
          </cell>
          <cell r="AB172">
            <v>-3.4511535533510194</v>
          </cell>
          <cell r="AC172">
            <v>-6.7844868866843528</v>
          </cell>
          <cell r="AD172">
            <v>-6.6111535533510191</v>
          </cell>
          <cell r="AE172">
            <v>-9.7979400086720378</v>
          </cell>
          <cell r="AF172">
            <v>-5.4987949081898105E-10</v>
          </cell>
          <cell r="AG172">
            <v>-9.9979400086720371</v>
          </cell>
          <cell r="AH172">
            <v>-8.3157381186838104E-10</v>
          </cell>
          <cell r="AI172">
            <v>-13.047940008672038</v>
          </cell>
          <cell r="AJ172">
            <v>-7.4578202200176857</v>
          </cell>
          <cell r="AK172">
            <v>-13.967940008672038</v>
          </cell>
          <cell r="AL172">
            <v>-8.1767303300265297</v>
          </cell>
          <cell r="AM172">
            <v>1.9000000000000008</v>
          </cell>
          <cell r="AN172">
            <v>-17.694352006937631</v>
          </cell>
          <cell r="AO172">
            <v>-5.2567303300265271</v>
          </cell>
          <cell r="AP172">
            <v>-5.4667303300265271</v>
          </cell>
          <cell r="AQ172">
            <v>-6.8567303300265277</v>
          </cell>
        </row>
        <row r="173">
          <cell r="U173">
            <v>1.66</v>
          </cell>
          <cell r="V173">
            <v>12.34</v>
          </cell>
          <cell r="Y173">
            <v>-2.8895698353537878</v>
          </cell>
          <cell r="Z173">
            <v>-6.4375698353537878</v>
          </cell>
          <cell r="AA173">
            <v>-5.3769622941922339</v>
          </cell>
          <cell r="AB173">
            <v>-3.432855372615319</v>
          </cell>
          <cell r="AC173">
            <v>-6.766188705948653</v>
          </cell>
          <cell r="AD173">
            <v>-6.5928553726153192</v>
          </cell>
          <cell r="AE173">
            <v>-9.7779400086720383</v>
          </cell>
          <cell r="AF173">
            <v>-5.742005441648679E-10</v>
          </cell>
          <cell r="AG173">
            <v>-9.9779400086720376</v>
          </cell>
          <cell r="AH173">
            <v>-8.6902233688028258E-10</v>
          </cell>
          <cell r="AI173">
            <v>-13.027940008672038</v>
          </cell>
          <cell r="AJ173">
            <v>-7.4395220392819841</v>
          </cell>
          <cell r="AK173">
            <v>-13.947940008672038</v>
          </cell>
          <cell r="AL173">
            <v>-8.149283058922979</v>
          </cell>
          <cell r="AM173">
            <v>1.9000000000000008</v>
          </cell>
          <cell r="AN173">
            <v>-17.674352006937632</v>
          </cell>
          <cell r="AO173">
            <v>-5.2392830589229771</v>
          </cell>
          <cell r="AP173">
            <v>-5.449283058922977</v>
          </cell>
          <cell r="AQ173">
            <v>-6.8392830589229776</v>
          </cell>
        </row>
        <row r="174">
          <cell r="U174">
            <v>1.67</v>
          </cell>
          <cell r="V174">
            <v>12.33</v>
          </cell>
          <cell r="Y174">
            <v>-2.8731278848152075</v>
          </cell>
          <cell r="Z174">
            <v>-6.4191278848152074</v>
          </cell>
          <cell r="AA174">
            <v>-5.3589098560190083</v>
          </cell>
          <cell r="AB174">
            <v>-3.4145865386835634</v>
          </cell>
          <cell r="AC174">
            <v>-6.7479198720168965</v>
          </cell>
          <cell r="AD174">
            <v>-6.5745865386835627</v>
          </cell>
          <cell r="AE174">
            <v>-9.7579400086720387</v>
          </cell>
          <cell r="AF174">
            <v>-5.9959536286898051E-10</v>
          </cell>
          <cell r="AG174">
            <v>-9.957940008672038</v>
          </cell>
          <cell r="AH174">
            <v>-9.0815363335726611E-10</v>
          </cell>
          <cell r="AI174">
            <v>-13.007940008672039</v>
          </cell>
          <cell r="AJ174">
            <v>-7.4212532053502285</v>
          </cell>
          <cell r="AK174">
            <v>-13.927940008672039</v>
          </cell>
          <cell r="AL174">
            <v>-8.121879808025346</v>
          </cell>
          <cell r="AM174">
            <v>1.9000000000000008</v>
          </cell>
          <cell r="AN174">
            <v>-17.654352006937632</v>
          </cell>
          <cell r="AO174">
            <v>-5.221879808025343</v>
          </cell>
          <cell r="AP174">
            <v>-5.431879808025343</v>
          </cell>
          <cell r="AQ174">
            <v>-6.8218798080253436</v>
          </cell>
        </row>
        <row r="175">
          <cell r="U175">
            <v>1.68</v>
          </cell>
          <cell r="V175">
            <v>12.32</v>
          </cell>
          <cell r="Y175">
            <v>-2.8567126403299019</v>
          </cell>
          <cell r="Z175">
            <v>-6.4007126403299015</v>
          </cell>
          <cell r="AA175">
            <v>-5.3408908004123763</v>
          </cell>
          <cell r="AB175">
            <v>-3.3963473781443354</v>
          </cell>
          <cell r="AC175">
            <v>-6.729680711477668</v>
          </cell>
          <cell r="AD175">
            <v>-6.5563473781443342</v>
          </cell>
          <cell r="AE175">
            <v>-9.7379400086720374</v>
          </cell>
          <cell r="AF175">
            <v>-6.2611129438701595E-10</v>
          </cell>
          <cell r="AG175">
            <v>-9.9379400086720366</v>
          </cell>
          <cell r="AH175">
            <v>-9.49043136901521E-10</v>
          </cell>
          <cell r="AI175">
            <v>-12.987940008672039</v>
          </cell>
          <cell r="AJ175">
            <v>-7.4030140448110009</v>
          </cell>
          <cell r="AK175">
            <v>-13.907940008672039</v>
          </cell>
          <cell r="AL175">
            <v>-8.0945210672165029</v>
          </cell>
          <cell r="AM175">
            <v>1.9000000000000008</v>
          </cell>
          <cell r="AN175">
            <v>-17.634352006937632</v>
          </cell>
          <cell r="AO175">
            <v>-5.2045210672165014</v>
          </cell>
          <cell r="AP175">
            <v>-5.4145210672165014</v>
          </cell>
          <cell r="AQ175">
            <v>-6.804521067216502</v>
          </cell>
        </row>
        <row r="176">
          <cell r="U176">
            <v>1.69</v>
          </cell>
          <cell r="V176">
            <v>12.31</v>
          </cell>
          <cell r="Y176">
            <v>-2.8403243935644977</v>
          </cell>
          <cell r="Z176">
            <v>-6.3823243935644971</v>
          </cell>
          <cell r="AA176">
            <v>-5.3229054919556207</v>
          </cell>
          <cell r="AB176">
            <v>-3.3781382150716639</v>
          </cell>
          <cell r="AC176">
            <v>-6.7114715484049983</v>
          </cell>
          <cell r="AD176">
            <v>-6.5381382150716645</v>
          </cell>
          <cell r="AE176">
            <v>-9.7179400086720378</v>
          </cell>
          <cell r="AF176">
            <v>-6.5379777267491004E-10</v>
          </cell>
          <cell r="AG176">
            <v>-9.9179400086720371</v>
          </cell>
          <cell r="AH176">
            <v>-9.9176965580897891E-10</v>
          </cell>
          <cell r="AI176">
            <v>-12.967940008672038</v>
          </cell>
          <cell r="AJ176">
            <v>-7.3848048817383294</v>
          </cell>
          <cell r="AK176">
            <v>-13.887940008672038</v>
          </cell>
          <cell r="AL176">
            <v>-8.0672073226074961</v>
          </cell>
          <cell r="AM176">
            <v>1.9000000000000008</v>
          </cell>
          <cell r="AN176">
            <v>-17.614352006937629</v>
          </cell>
          <cell r="AO176">
            <v>-5.1872073226074944</v>
          </cell>
          <cell r="AP176">
            <v>-5.3972073226074944</v>
          </cell>
          <cell r="AQ176">
            <v>-6.7872073226074949</v>
          </cell>
        </row>
        <row r="177">
          <cell r="U177">
            <v>1.7</v>
          </cell>
          <cell r="V177">
            <v>12.3</v>
          </cell>
          <cell r="Y177">
            <v>-2.8239634337165307</v>
          </cell>
          <cell r="Z177">
            <v>-6.3639634337165303</v>
          </cell>
          <cell r="AA177">
            <v>-5.3049542921456627</v>
          </cell>
          <cell r="AB177">
            <v>-3.3599593707961453</v>
          </cell>
          <cell r="AC177">
            <v>-6.6932927041294779</v>
          </cell>
          <cell r="AD177">
            <v>-6.519959370796145</v>
          </cell>
          <cell r="AE177">
            <v>-9.6979400086720382</v>
          </cell>
          <cell r="AF177">
            <v>-6.8270641011953571E-10</v>
          </cell>
          <cell r="AG177">
            <v>-9.8979400086720375</v>
          </cell>
          <cell r="AH177">
            <v>-1.0364155214166429E-9</v>
          </cell>
          <cell r="AI177">
            <v>-12.947940008672038</v>
          </cell>
          <cell r="AJ177">
            <v>-7.3666260374628099</v>
          </cell>
          <cell r="AK177">
            <v>-13.867940008672038</v>
          </cell>
          <cell r="AL177">
            <v>-8.0399390561942177</v>
          </cell>
          <cell r="AM177">
            <v>1.9000000000000008</v>
          </cell>
          <cell r="AN177">
            <v>-17.59435200693763</v>
          </cell>
          <cell r="AO177">
            <v>-5.1699390561942158</v>
          </cell>
          <cell r="AP177">
            <v>-5.3799390561942158</v>
          </cell>
          <cell r="AQ177">
            <v>-6.7699390561942163</v>
          </cell>
        </row>
        <row r="178">
          <cell r="U178">
            <v>1.71</v>
          </cell>
          <cell r="V178">
            <v>12.29</v>
          </cell>
          <cell r="Y178">
            <v>-2.8076300473063402</v>
          </cell>
          <cell r="Z178">
            <v>-6.3456300473063392</v>
          </cell>
          <cell r="AA178">
            <v>-5.2870375591329246</v>
          </cell>
          <cell r="AB178">
            <v>-3.3418111636737118</v>
          </cell>
          <cell r="AC178">
            <v>-6.6751444970070439</v>
          </cell>
          <cell r="AD178">
            <v>-6.5018111636737101</v>
          </cell>
          <cell r="AE178">
            <v>-9.6779400086720386</v>
          </cell>
          <cell r="AF178">
            <v>-7.1289109351820553E-10</v>
          </cell>
          <cell r="AG178">
            <v>-9.8779400086720379</v>
          </cell>
          <cell r="AH178">
            <v>-1.0830667451299169E-9</v>
          </cell>
          <cell r="AI178">
            <v>-12.927940008672039</v>
          </cell>
          <cell r="AJ178">
            <v>-7.3484778303403768</v>
          </cell>
          <cell r="AK178">
            <v>-13.847940008672039</v>
          </cell>
          <cell r="AL178">
            <v>-8.0127167455105681</v>
          </cell>
          <cell r="AM178">
            <v>1.9000000000000008</v>
          </cell>
          <cell r="AN178">
            <v>-17.57435200693763</v>
          </cell>
          <cell r="AO178">
            <v>-5.1527167455105651</v>
          </cell>
          <cell r="AP178">
            <v>-5.3627167455105651</v>
          </cell>
          <cell r="AQ178">
            <v>-6.7527167455105657</v>
          </cell>
        </row>
        <row r="179">
          <cell r="U179">
            <v>1.72</v>
          </cell>
          <cell r="V179">
            <v>12.28</v>
          </cell>
          <cell r="Y179">
            <v>-2.7913245179670918</v>
          </cell>
          <cell r="Z179">
            <v>-6.3273245179670914</v>
          </cell>
          <cell r="AA179">
            <v>-5.269155647458863</v>
          </cell>
          <cell r="AB179">
            <v>-3.3236939088523236</v>
          </cell>
          <cell r="AC179">
            <v>-6.6570272421856567</v>
          </cell>
          <cell r="AD179">
            <v>-6.4836939088523229</v>
          </cell>
          <cell r="AE179">
            <v>-9.6579400086720373</v>
          </cell>
          <cell r="AF179">
            <v>-7.4440808428498525E-10</v>
          </cell>
          <cell r="AG179">
            <v>-9.8579400086720366</v>
          </cell>
          <cell r="AH179">
            <v>-1.1318131824256364E-9</v>
          </cell>
          <cell r="AI179">
            <v>-12.907940008672039</v>
          </cell>
          <cell r="AJ179">
            <v>-7.3303605755189887</v>
          </cell>
          <cell r="AK179">
            <v>-13.827940008672039</v>
          </cell>
          <cell r="AL179">
            <v>-7.9855408632784854</v>
          </cell>
          <cell r="AM179">
            <v>1.9000000000000008</v>
          </cell>
          <cell r="AN179">
            <v>-17.554352006937631</v>
          </cell>
          <cell r="AO179">
            <v>-5.135540863278484</v>
          </cell>
          <cell r="AP179">
            <v>-5.345540863278484</v>
          </cell>
          <cell r="AQ179">
            <v>-6.7355408632784846</v>
          </cell>
        </row>
        <row r="180">
          <cell r="U180">
            <v>1.73</v>
          </cell>
          <cell r="V180">
            <v>12.27</v>
          </cell>
          <cell r="Y180">
            <v>-2.7750471262331904</v>
          </cell>
          <cell r="Z180">
            <v>-6.3090471262331898</v>
          </cell>
          <cell r="AA180">
            <v>-5.2513089077914863</v>
          </cell>
          <cell r="AB180">
            <v>-3.3056079180368778</v>
          </cell>
          <cell r="AC180">
            <v>-6.6389412513702117</v>
          </cell>
          <cell r="AD180">
            <v>-6.465607918036878</v>
          </cell>
          <cell r="AE180">
            <v>-9.6379400086720377</v>
          </cell>
          <cell r="AF180">
            <v>-7.7731612306960143E-10</v>
          </cell>
          <cell r="AG180">
            <v>-9.837940008672037</v>
          </cell>
          <cell r="AH180">
            <v>-1.1827487041395096E-9</v>
          </cell>
          <cell r="AI180">
            <v>-12.887940008672038</v>
          </cell>
          <cell r="AJ180">
            <v>-7.3122745847035429</v>
          </cell>
          <cell r="AK180">
            <v>-13.807940008672039</v>
          </cell>
          <cell r="AL180">
            <v>-7.9584118770553172</v>
          </cell>
          <cell r="AM180">
            <v>1.9000000000000008</v>
          </cell>
          <cell r="AN180">
            <v>-17.534352006937631</v>
          </cell>
          <cell r="AO180">
            <v>-5.1184118770553146</v>
          </cell>
          <cell r="AP180">
            <v>-5.3284118770553146</v>
          </cell>
          <cell r="AQ180">
            <v>-6.7184118770553152</v>
          </cell>
        </row>
        <row r="181">
          <cell r="U181">
            <v>1.74</v>
          </cell>
          <cell r="V181">
            <v>12.26</v>
          </cell>
          <cell r="Y181">
            <v>-2.7587981493273692</v>
          </cell>
          <cell r="Z181">
            <v>-6.2907981493273688</v>
          </cell>
          <cell r="AA181">
            <v>-5.2334976866592111</v>
          </cell>
          <cell r="AB181">
            <v>-3.2875534992526325</v>
          </cell>
          <cell r="AC181">
            <v>-6.6208868325859651</v>
          </cell>
          <cell r="AD181">
            <v>-6.4475534992526313</v>
          </cell>
          <cell r="AE181">
            <v>-9.6179400086720381</v>
          </cell>
          <cell r="AF181">
            <v>-8.1167653898287693E-10</v>
          </cell>
          <cell r="AG181">
            <v>-9.8179400086720374</v>
          </cell>
          <cell r="AH181">
            <v>-1.2359713753603073E-9</v>
          </cell>
          <cell r="AI181">
            <v>-12.867940008672038</v>
          </cell>
          <cell r="AJ181">
            <v>-7.294220165919298</v>
          </cell>
          <cell r="AK181">
            <v>-13.787940008672038</v>
          </cell>
          <cell r="AL181">
            <v>-7.9313302488789494</v>
          </cell>
          <cell r="AM181">
            <v>1.9000000000000008</v>
          </cell>
          <cell r="AN181">
            <v>-17.514352006937632</v>
          </cell>
          <cell r="AO181">
            <v>-5.1013302488789467</v>
          </cell>
          <cell r="AP181">
            <v>-5.3113302488789467</v>
          </cell>
          <cell r="AQ181">
            <v>-6.7013302488789472</v>
          </cell>
        </row>
        <row r="182">
          <cell r="U182">
            <v>1.75</v>
          </cell>
          <cell r="V182">
            <v>12.25</v>
          </cell>
          <cell r="Y182">
            <v>-2.7425778609467311</v>
          </cell>
          <cell r="Z182">
            <v>-6.27257786094673</v>
          </cell>
          <cell r="AA182">
            <v>-5.2157223261834122</v>
          </cell>
          <cell r="AB182">
            <v>-3.2695309566074791</v>
          </cell>
          <cell r="AC182">
            <v>-6.6028642899408121</v>
          </cell>
          <cell r="AD182">
            <v>-6.4295309566074783</v>
          </cell>
          <cell r="AE182">
            <v>-9.5979400086720386</v>
          </cell>
          <cell r="AF182">
            <v>-8.4755336363108064E-10</v>
          </cell>
          <cell r="AG182">
            <v>-9.7979400086720378</v>
          </cell>
          <cell r="AH182">
            <v>-1.2915836422673125E-9</v>
          </cell>
          <cell r="AI182">
            <v>-12.847940008672039</v>
          </cell>
          <cell r="AJ182">
            <v>-7.276197623274145</v>
          </cell>
          <cell r="AK182">
            <v>-13.767940008672038</v>
          </cell>
          <cell r="AL182">
            <v>-7.9042964349112186</v>
          </cell>
          <cell r="AM182">
            <v>1.9000000000000008</v>
          </cell>
          <cell r="AN182">
            <v>-17.494352006937632</v>
          </cell>
          <cell r="AO182">
            <v>-5.0842964349112165</v>
          </cell>
          <cell r="AP182">
            <v>-5.2942964349112165</v>
          </cell>
          <cell r="AQ182">
            <v>-6.6842964349112171</v>
          </cell>
        </row>
        <row r="183">
          <cell r="U183">
            <v>1.76</v>
          </cell>
          <cell r="V183">
            <v>12.24</v>
          </cell>
          <cell r="Y183">
            <v>-2.7263865310480386</v>
          </cell>
          <cell r="Z183">
            <v>-6.2543865310480387</v>
          </cell>
          <cell r="AA183">
            <v>-5.1979831638100471</v>
          </cell>
          <cell r="AB183">
            <v>-3.2515405900533758</v>
          </cell>
          <cell r="AC183">
            <v>-6.5848739233867102</v>
          </cell>
          <cell r="AD183">
            <v>-6.4115405900533764</v>
          </cell>
          <cell r="AE183">
            <v>-9.577940008672039</v>
          </cell>
          <cell r="AF183">
            <v>-8.8501345017045286E-10</v>
          </cell>
          <cell r="AG183">
            <v>-9.7779400086720383</v>
          </cell>
          <cell r="AH183">
            <v>-1.3496925272623916E-9</v>
          </cell>
          <cell r="AI183">
            <v>-12.827940008672039</v>
          </cell>
          <cell r="AJ183">
            <v>-7.2582072567200413</v>
          </cell>
          <cell r="AK183">
            <v>-13.747940008672039</v>
          </cell>
          <cell r="AL183">
            <v>-7.8773108850800639</v>
          </cell>
          <cell r="AM183">
            <v>1.9000000000000008</v>
          </cell>
          <cell r="AN183">
            <v>-17.474352006937632</v>
          </cell>
          <cell r="AO183">
            <v>-5.0673108850800617</v>
          </cell>
          <cell r="AP183">
            <v>-5.2773108850800616</v>
          </cell>
          <cell r="AQ183">
            <v>-6.6673108850800622</v>
          </cell>
        </row>
        <row r="184">
          <cell r="U184">
            <v>1.77</v>
          </cell>
          <cell r="V184">
            <v>12.23</v>
          </cell>
          <cell r="Y184">
            <v>-2.7102244256325658</v>
          </cell>
          <cell r="Z184">
            <v>-6.2362244256325656</v>
          </cell>
          <cell r="AA184">
            <v>-5.1802805320407064</v>
          </cell>
          <cell r="AB184">
            <v>-3.233582695147295</v>
          </cell>
          <cell r="AC184">
            <v>-6.5669160284806276</v>
          </cell>
          <cell r="AD184">
            <v>-6.3935826951472938</v>
          </cell>
          <cell r="AE184">
            <v>-9.5579400086720376</v>
          </cell>
          <cell r="AF184">
            <v>-9.241265976023883E-10</v>
          </cell>
          <cell r="AG184">
            <v>-9.7579400086720369</v>
          </cell>
          <cell r="AH184">
            <v>-1.410409832763501E-9</v>
          </cell>
          <cell r="AI184">
            <v>-12.807940008672038</v>
          </cell>
          <cell r="AJ184">
            <v>-7.2402493618139605</v>
          </cell>
          <cell r="AK184">
            <v>-13.727940008672038</v>
          </cell>
          <cell r="AL184">
            <v>-7.8503740427209427</v>
          </cell>
          <cell r="AM184">
            <v>1.9000000000000008</v>
          </cell>
          <cell r="AN184">
            <v>-17.454352006937633</v>
          </cell>
          <cell r="AO184">
            <v>-5.0503740427209411</v>
          </cell>
          <cell r="AP184">
            <v>-5.2603740427209411</v>
          </cell>
          <cell r="AQ184">
            <v>-6.6503740427209417</v>
          </cell>
        </row>
        <row r="185">
          <cell r="U185">
            <v>1.78</v>
          </cell>
          <cell r="V185">
            <v>12.22</v>
          </cell>
          <cell r="Y185">
            <v>-2.6940918065308228</v>
          </cell>
          <cell r="Z185">
            <v>-6.2180918065308219</v>
          </cell>
          <cell r="AA185">
            <v>-5.1626147581635271</v>
          </cell>
          <cell r="AB185">
            <v>-3.2156575628120252</v>
          </cell>
          <cell r="AC185">
            <v>-6.5489908961453578</v>
          </cell>
          <cell r="AD185">
            <v>-6.375657562812024</v>
          </cell>
          <cell r="AE185">
            <v>-9.5379400086720381</v>
          </cell>
          <cell r="AF185">
            <v>-9.6496568053939312E-10</v>
          </cell>
          <cell r="AG185">
            <v>-9.7379400086720374</v>
          </cell>
          <cell r="AH185">
            <v>-1.4738523540425983E-9</v>
          </cell>
          <cell r="AI185">
            <v>-12.787940008672038</v>
          </cell>
          <cell r="AJ185">
            <v>-7.2223242294786907</v>
          </cell>
          <cell r="AK185">
            <v>-13.707940008672038</v>
          </cell>
          <cell r="AL185">
            <v>-7.823486344218038</v>
          </cell>
          <cell r="AM185">
            <v>1.9000000000000008</v>
          </cell>
          <cell r="AN185">
            <v>-17.434352006937633</v>
          </cell>
          <cell r="AO185">
            <v>-5.0334863442180362</v>
          </cell>
          <cell r="AP185">
            <v>-5.2434863442180362</v>
          </cell>
          <cell r="AQ185">
            <v>-6.6334863442180367</v>
          </cell>
        </row>
        <row r="186">
          <cell r="U186">
            <v>1.79</v>
          </cell>
          <cell r="V186">
            <v>12.21</v>
          </cell>
          <cell r="Y186">
            <v>-2.6779889311874685</v>
          </cell>
          <cell r="Z186">
            <v>-6.1999889311874679</v>
          </cell>
          <cell r="AA186">
            <v>-5.1449861639843348</v>
          </cell>
          <cell r="AB186">
            <v>-3.1977654790971877</v>
          </cell>
          <cell r="AC186">
            <v>-6.5310988124305211</v>
          </cell>
          <cell r="AD186">
            <v>-6.3577654790971874</v>
          </cell>
          <cell r="AE186">
            <v>-9.5179400086720385</v>
          </cell>
          <cell r="AF186">
            <v>-1.0076067846819991E-9</v>
          </cell>
          <cell r="AG186">
            <v>-9.717940008672036</v>
          </cell>
          <cell r="AH186">
            <v>-1.5401421015078163E-9</v>
          </cell>
          <cell r="AI186">
            <v>-12.767940008672038</v>
          </cell>
          <cell r="AJ186">
            <v>-7.2044321457638532</v>
          </cell>
          <cell r="AK186">
            <v>-13.687940008672038</v>
          </cell>
          <cell r="AL186">
            <v>-7.7966482186457808</v>
          </cell>
          <cell r="AM186">
            <v>1.9000000000000008</v>
          </cell>
          <cell r="AN186">
            <v>-17.41435200693763</v>
          </cell>
          <cell r="AO186">
            <v>-5.0166482186457797</v>
          </cell>
          <cell r="AP186">
            <v>-5.2266482186457788</v>
          </cell>
          <cell r="AQ186">
            <v>-6.6166482186457793</v>
          </cell>
        </row>
        <row r="187">
          <cell r="U187">
            <v>1.8</v>
          </cell>
          <cell r="V187">
            <v>12.2</v>
          </cell>
          <cell r="Y187">
            <v>-2.6619160524467596</v>
          </cell>
          <cell r="Z187">
            <v>-6.1819160524467582</v>
          </cell>
          <cell r="AA187">
            <v>-5.1273950655584484</v>
          </cell>
          <cell r="AB187">
            <v>-3.1799067249408437</v>
          </cell>
          <cell r="AC187">
            <v>-6.5132400582741772</v>
          </cell>
          <cell r="AD187">
            <v>-6.3399067249408434</v>
          </cell>
          <cell r="AE187">
            <v>-9.4979400086720371</v>
          </cell>
          <cell r="AF187">
            <v>-1.0521293482572754E-9</v>
          </cell>
          <cell r="AG187">
            <v>-9.6979400086720364</v>
          </cell>
          <cell r="AH187">
            <v>-1.6094065328472907E-9</v>
          </cell>
          <cell r="AI187">
            <v>-12.747940008672039</v>
          </cell>
          <cell r="AJ187">
            <v>-7.1865733916075092</v>
          </cell>
          <cell r="AK187">
            <v>-13.667940008672039</v>
          </cell>
          <cell r="AL187">
            <v>-7.7698600874112662</v>
          </cell>
          <cell r="AM187">
            <v>1.9000000000000008</v>
          </cell>
          <cell r="AN187">
            <v>-17.394352006937631</v>
          </cell>
          <cell r="AO187">
            <v>-4.999860087411264</v>
          </cell>
          <cell r="AP187">
            <v>-5.2098600874112639</v>
          </cell>
          <cell r="AQ187">
            <v>-6.5998600874112645</v>
          </cell>
        </row>
        <row r="188">
          <cell r="U188">
            <v>1.81</v>
          </cell>
          <cell r="V188">
            <v>12.19</v>
          </cell>
          <cell r="Y188">
            <v>-2.6458734183388577</v>
          </cell>
          <cell r="Z188">
            <v>-6.1638734183388566</v>
          </cell>
          <cell r="AA188">
            <v>-5.1098417729235708</v>
          </cell>
          <cell r="AB188">
            <v>-3.162081575932064</v>
          </cell>
          <cell r="AC188">
            <v>-6.4954149092653974</v>
          </cell>
          <cell r="AD188">
            <v>-6.3220815759320637</v>
          </cell>
          <cell r="AE188">
            <v>-9.4779400086720376</v>
          </cell>
          <cell r="AF188">
            <v>-1.0986163096805528E-9</v>
          </cell>
          <cell r="AG188">
            <v>-9.6779400086720369</v>
          </cell>
          <cell r="AH188">
            <v>-1.6817787954704659E-9</v>
          </cell>
          <cell r="AI188">
            <v>-12.727940008672038</v>
          </cell>
          <cell r="AJ188">
            <v>-7.1687482425987303</v>
          </cell>
          <cell r="AK188">
            <v>-13.647940008672037</v>
          </cell>
          <cell r="AL188">
            <v>-7.7431223638980962</v>
          </cell>
          <cell r="AM188">
            <v>1.9000000000000008</v>
          </cell>
          <cell r="AN188">
            <v>-17.374352006937631</v>
          </cell>
          <cell r="AO188">
            <v>-4.9831223638980946</v>
          </cell>
          <cell r="AP188">
            <v>-5.1931223638980946</v>
          </cell>
          <cell r="AQ188">
            <v>-6.5831223638980951</v>
          </cell>
        </row>
        <row r="189">
          <cell r="U189">
            <v>1.82</v>
          </cell>
          <cell r="V189">
            <v>12.18</v>
          </cell>
          <cell r="Y189">
            <v>-2.6298612718673526</v>
          </cell>
          <cell r="Z189">
            <v>-6.1458612718673518</v>
          </cell>
          <cell r="AA189">
            <v>-5.0923265898341894</v>
          </cell>
          <cell r="AB189">
            <v>-3.1442903020748361</v>
          </cell>
          <cell r="AC189">
            <v>-6.47762363540817</v>
          </cell>
          <cell r="AD189">
            <v>-6.3042903020748344</v>
          </cell>
          <cell r="AE189">
            <v>-9.457940008672038</v>
          </cell>
          <cell r="AF189">
            <v>-1.1471542617133703E-9</v>
          </cell>
          <cell r="AG189">
            <v>-9.6579400086720373</v>
          </cell>
          <cell r="AH189">
            <v>-1.757397979701836E-9</v>
          </cell>
          <cell r="AI189">
            <v>-12.707940008672038</v>
          </cell>
          <cell r="AJ189">
            <v>-7.1509569687415011</v>
          </cell>
          <cell r="AK189">
            <v>-13.627940008672038</v>
          </cell>
          <cell r="AL189">
            <v>-7.7164354531122541</v>
          </cell>
          <cell r="AM189">
            <v>1.9000000000000008</v>
          </cell>
          <cell r="AN189">
            <v>-17.354352006937631</v>
          </cell>
          <cell r="AO189">
            <v>-4.9664354531122523</v>
          </cell>
          <cell r="AP189">
            <v>-5.1764354531122523</v>
          </cell>
          <cell r="AQ189">
            <v>-6.5664354531122529</v>
          </cell>
        </row>
        <row r="190">
          <cell r="U190">
            <v>1.83</v>
          </cell>
          <cell r="V190">
            <v>12.17</v>
          </cell>
          <cell r="Y190">
            <v>-2.613879850798341</v>
          </cell>
          <cell r="Z190">
            <v>-6.1278798507983403</v>
          </cell>
          <cell r="AA190">
            <v>-5.0748498134979254</v>
          </cell>
          <cell r="AB190">
            <v>-3.1265331675537125</v>
          </cell>
          <cell r="AC190">
            <v>-6.4598665008870455</v>
          </cell>
          <cell r="AD190">
            <v>-6.2865331675537117</v>
          </cell>
          <cell r="AE190">
            <v>-9.4379400086720384</v>
          </cell>
          <cell r="AF190">
            <v>-1.1978336124025679E-9</v>
          </cell>
          <cell r="AG190">
            <v>-9.6379400086720377</v>
          </cell>
          <cell r="AH190">
            <v>-1.8364093832021013E-9</v>
          </cell>
          <cell r="AI190">
            <v>-12.687940008672038</v>
          </cell>
          <cell r="AJ190">
            <v>-7.1331998342203784</v>
          </cell>
          <cell r="AK190">
            <v>-13.607940008672038</v>
          </cell>
          <cell r="AL190">
            <v>-7.6897997513305683</v>
          </cell>
          <cell r="AM190">
            <v>1.9000000000000008</v>
          </cell>
          <cell r="AN190">
            <v>-17.334352006937632</v>
          </cell>
          <cell r="AO190">
            <v>-4.9497997513305663</v>
          </cell>
          <cell r="AP190">
            <v>-5.1597997513305662</v>
          </cell>
          <cell r="AQ190">
            <v>-6.5497997513305668</v>
          </cell>
        </row>
        <row r="191">
          <cell r="U191">
            <v>1.84</v>
          </cell>
          <cell r="V191">
            <v>12.16</v>
          </cell>
          <cell r="Y191">
            <v>-2.597929387451428</v>
          </cell>
          <cell r="Z191">
            <v>-6.1099293874514276</v>
          </cell>
          <cell r="AA191">
            <v>-5.0574117343142833</v>
          </cell>
          <cell r="AB191">
            <v>-3.108810430501586</v>
          </cell>
          <cell r="AC191">
            <v>-6.4421437638349195</v>
          </cell>
          <cell r="AD191">
            <v>-6.2688104305015857</v>
          </cell>
          <cell r="AE191">
            <v>-9.4179400086720388</v>
          </cell>
          <cell r="AF191">
            <v>-1.2507487530978777E-9</v>
          </cell>
          <cell r="AG191">
            <v>-9.6179400086720381</v>
          </cell>
          <cell r="AH191">
            <v>-1.9189647871126034E-9</v>
          </cell>
          <cell r="AI191">
            <v>-12.667940008672039</v>
          </cell>
          <cell r="AJ191">
            <v>-7.1154770971682515</v>
          </cell>
          <cell r="AK191">
            <v>-13.587940008672039</v>
          </cell>
          <cell r="AL191">
            <v>-7.6632156457523797</v>
          </cell>
          <cell r="AM191">
            <v>1.9000000000000008</v>
          </cell>
          <cell r="AN191">
            <v>-17.314352006937632</v>
          </cell>
          <cell r="AO191">
            <v>-4.9332156457523775</v>
          </cell>
          <cell r="AP191">
            <v>-5.1432156457523774</v>
          </cell>
          <cell r="AQ191">
            <v>-6.533215645752378</v>
          </cell>
        </row>
        <row r="192">
          <cell r="U192">
            <v>1.85</v>
          </cell>
          <cell r="V192">
            <v>12.15</v>
          </cell>
          <cell r="Y192">
            <v>-2.5820101084929958</v>
          </cell>
          <cell r="Z192">
            <v>-6.0920101084929961</v>
          </cell>
          <cell r="AA192">
            <v>-5.040012635616244</v>
          </cell>
          <cell r="AB192">
            <v>-3.091122342769995</v>
          </cell>
          <cell r="AC192">
            <v>-6.4244556761033289</v>
          </cell>
          <cell r="AD192">
            <v>-6.2511223427699951</v>
          </cell>
          <cell r="AE192">
            <v>-9.3979400086720375</v>
          </cell>
          <cell r="AF192">
            <v>-1.3059982338583259E-9</v>
          </cell>
          <cell r="AG192">
            <v>-9.5979400086720368</v>
          </cell>
          <cell r="AH192">
            <v>-2.005222744440703E-9</v>
          </cell>
          <cell r="AI192">
            <v>-12.647940008672037</v>
          </cell>
          <cell r="AJ192">
            <v>-7.09778900943666</v>
          </cell>
          <cell r="AK192">
            <v>-13.567940008672037</v>
          </cell>
          <cell r="AL192">
            <v>-7.6366835141549929</v>
          </cell>
          <cell r="AM192">
            <v>1.9000000000000008</v>
          </cell>
          <cell r="AN192">
            <v>-17.294352006937629</v>
          </cell>
          <cell r="AO192">
            <v>-4.9166835141549914</v>
          </cell>
          <cell r="AP192">
            <v>-5.1266835141549914</v>
          </cell>
          <cell r="AQ192">
            <v>-6.5166835141549919</v>
          </cell>
        </row>
        <row r="193">
          <cell r="U193">
            <v>1.86</v>
          </cell>
          <cell r="V193">
            <v>12.14</v>
          </cell>
          <cell r="Y193">
            <v>-2.5661222347321204</v>
          </cell>
          <cell r="Z193">
            <v>-6.0741222347321191</v>
          </cell>
          <cell r="AA193">
            <v>-5.0226527934151495</v>
          </cell>
          <cell r="AB193">
            <v>-3.0734691497023556</v>
          </cell>
          <cell r="AC193">
            <v>-6.4068024830356887</v>
          </cell>
          <cell r="AD193">
            <v>-6.2334691497023549</v>
          </cell>
          <cell r="AE193">
            <v>-9.3779400086720379</v>
          </cell>
          <cell r="AF193">
            <v>-1.3636849465712742E-9</v>
          </cell>
          <cell r="AG193">
            <v>-9.5779400086720372</v>
          </cell>
          <cell r="AH193">
            <v>-2.0953488812265105E-9</v>
          </cell>
          <cell r="AI193">
            <v>-12.627940008672038</v>
          </cell>
          <cell r="AJ193">
            <v>-7.0801358163690207</v>
          </cell>
          <cell r="AK193">
            <v>-13.547940008672038</v>
          </cell>
          <cell r="AL193">
            <v>-7.6102037245535339</v>
          </cell>
          <cell r="AM193">
            <v>1.9000000000000008</v>
          </cell>
          <cell r="AN193">
            <v>-17.27435200693763</v>
          </cell>
          <cell r="AO193">
            <v>-4.9002037245535321</v>
          </cell>
          <cell r="AP193">
            <v>-5.1102037245535321</v>
          </cell>
          <cell r="AQ193">
            <v>-6.5002037245535327</v>
          </cell>
        </row>
        <row r="194">
          <cell r="U194">
            <v>1.87</v>
          </cell>
          <cell r="V194">
            <v>12.129999999999999</v>
          </cell>
          <cell r="Y194">
            <v>-2.5502659809194768</v>
          </cell>
          <cell r="Z194">
            <v>-6.0562659809194752</v>
          </cell>
          <cell r="AA194">
            <v>-5.005332476149345</v>
          </cell>
          <cell r="AB194">
            <v>-3.0558510899105289</v>
          </cell>
          <cell r="AC194">
            <v>-6.3891844232438624</v>
          </cell>
          <cell r="AD194">
            <v>-6.2158510899105295</v>
          </cell>
          <cell r="AE194">
            <v>-9.3579400086720383</v>
          </cell>
          <cell r="AF194">
            <v>-1.4239163161220647E-9</v>
          </cell>
          <cell r="AG194">
            <v>-9.5579400086720359</v>
          </cell>
          <cell r="AH194">
            <v>-2.1895162110551586E-9</v>
          </cell>
          <cell r="AI194">
            <v>-12.607940008672038</v>
          </cell>
          <cell r="AJ194">
            <v>-7.0625177565771962</v>
          </cell>
          <cell r="AK194">
            <v>-13.527940008672038</v>
          </cell>
          <cell r="AL194">
            <v>-7.583776634865794</v>
          </cell>
          <cell r="AM194">
            <v>1.9000000000000008</v>
          </cell>
          <cell r="AN194">
            <v>-17.25435200693763</v>
          </cell>
          <cell r="AO194">
            <v>-4.8837766348657929</v>
          </cell>
          <cell r="AP194">
            <v>-5.0937766348657929</v>
          </cell>
          <cell r="AQ194">
            <v>-6.4837766348657926</v>
          </cell>
        </row>
        <row r="195">
          <cell r="U195">
            <v>1.88</v>
          </cell>
          <cell r="V195">
            <v>12.120000000000001</v>
          </cell>
          <cell r="Y195">
            <v>-2.534441555549622</v>
          </cell>
          <cell r="Z195">
            <v>-6.0384415555496203</v>
          </cell>
          <cell r="AA195">
            <v>-4.9880519444370259</v>
          </cell>
          <cell r="AB195">
            <v>-3.0382683950551348</v>
          </cell>
          <cell r="AC195">
            <v>-6.3716017283884678</v>
          </cell>
          <cell r="AD195">
            <v>-6.1982683950551349</v>
          </cell>
          <cell r="AE195">
            <v>-9.3379400086720388</v>
          </cell>
          <cell r="AF195">
            <v>-1.4868044999668893E-9</v>
          </cell>
          <cell r="AG195">
            <v>-9.5379400086720381</v>
          </cell>
          <cell r="AH195">
            <v>-2.2879054635035167E-9</v>
          </cell>
          <cell r="AI195">
            <v>-12.587940008672039</v>
          </cell>
          <cell r="AJ195">
            <v>-7.0449350617218007</v>
          </cell>
          <cell r="AK195">
            <v>-13.507940008672039</v>
          </cell>
          <cell r="AL195">
            <v>-7.5574025925827026</v>
          </cell>
          <cell r="AM195">
            <v>1.9000000000000008</v>
          </cell>
          <cell r="AN195">
            <v>-17.234352006937634</v>
          </cell>
          <cell r="AO195">
            <v>-4.8674025925827005</v>
          </cell>
          <cell r="AP195">
            <v>-5.0774025925827004</v>
          </cell>
          <cell r="AQ195">
            <v>-6.467402592582701</v>
          </cell>
        </row>
        <row r="196">
          <cell r="U196">
            <v>1.89</v>
          </cell>
          <cell r="V196">
            <v>12.11</v>
          </cell>
          <cell r="Y196">
            <v>-2.518649160666997</v>
          </cell>
          <cell r="Z196">
            <v>-6.0206491606669958</v>
          </cell>
          <cell r="AA196">
            <v>-4.9708114508337449</v>
          </cell>
          <cell r="AB196">
            <v>-3.020721289629996</v>
          </cell>
          <cell r="AC196">
            <v>-6.3540546229633303</v>
          </cell>
          <cell r="AD196">
            <v>-6.1807212896299948</v>
          </cell>
          <cell r="AE196">
            <v>-9.3179400086720374</v>
          </cell>
          <cell r="AF196">
            <v>-1.5524665964769491E-9</v>
          </cell>
          <cell r="AG196">
            <v>-9.5179400086720367</v>
          </cell>
          <cell r="AH196">
            <v>-2.3907054271362292E-9</v>
          </cell>
          <cell r="AI196">
            <v>-12.567940008672037</v>
          </cell>
          <cell r="AJ196">
            <v>-7.0273879562966615</v>
          </cell>
          <cell r="AK196">
            <v>-13.487940008672039</v>
          </cell>
          <cell r="AL196">
            <v>-7.5310819344449946</v>
          </cell>
          <cell r="AM196">
            <v>1.9000000000000008</v>
          </cell>
          <cell r="AN196">
            <v>-17.214352006937631</v>
          </cell>
          <cell r="AO196">
            <v>-4.8510819344449931</v>
          </cell>
          <cell r="AP196">
            <v>-5.0610819344449931</v>
          </cell>
          <cell r="AQ196">
            <v>-6.4510819344449928</v>
          </cell>
        </row>
        <row r="197">
          <cell r="U197">
            <v>1.9</v>
          </cell>
          <cell r="V197">
            <v>12.1</v>
          </cell>
          <cell r="Y197">
            <v>-2.5028889916760386</v>
          </cell>
          <cell r="Z197">
            <v>-6.0028889916760386</v>
          </cell>
          <cell r="AA197">
            <v>-4.9536112395950473</v>
          </cell>
          <cell r="AB197">
            <v>-3.0032099907511545</v>
          </cell>
          <cell r="AC197">
            <v>-6.3365433240844871</v>
          </cell>
          <cell r="AD197">
            <v>-6.1632099907511533</v>
          </cell>
          <cell r="AE197">
            <v>-9.2979400086720378</v>
          </cell>
          <cell r="AF197">
            <v>-1.6210248624378634E-9</v>
          </cell>
          <cell r="AG197">
            <v>-9.4979400086720371</v>
          </cell>
          <cell r="AH197">
            <v>-2.4981133076927991E-9</v>
          </cell>
          <cell r="AI197">
            <v>-12.547940008672038</v>
          </cell>
          <cell r="AJ197">
            <v>-7.00987665741782</v>
          </cell>
          <cell r="AK197">
            <v>-13.467940008672038</v>
          </cell>
          <cell r="AL197">
            <v>-7.504814986126731</v>
          </cell>
          <cell r="AM197">
            <v>1.9000000000000008</v>
          </cell>
          <cell r="AN197">
            <v>-17.194352006937631</v>
          </cell>
          <cell r="AO197">
            <v>-4.8348149861267293</v>
          </cell>
          <cell r="AP197">
            <v>-5.0448149861267293</v>
          </cell>
          <cell r="AQ197">
            <v>-6.4348149861267299</v>
          </cell>
        </row>
        <row r="198">
          <cell r="U198">
            <v>1.91</v>
          </cell>
          <cell r="V198">
            <v>12.09</v>
          </cell>
          <cell r="Y198">
            <v>-2.4871612371557288</v>
          </cell>
          <cell r="Z198">
            <v>-5.9851612371557277</v>
          </cell>
          <cell r="AA198">
            <v>-4.9364515464446601</v>
          </cell>
          <cell r="AB198">
            <v>-2.9857347079508099</v>
          </cell>
          <cell r="AC198">
            <v>-6.319068041284142</v>
          </cell>
          <cell r="AD198">
            <v>-6.1457347079508091</v>
          </cell>
          <cell r="AE198">
            <v>-9.2779400086720383</v>
          </cell>
          <cell r="AF198">
            <v>-1.692606940105143E-9</v>
          </cell>
          <cell r="AG198">
            <v>-9.4779400086720376</v>
          </cell>
          <cell r="AH198">
            <v>-2.61033510213583E-9</v>
          </cell>
          <cell r="AI198">
            <v>-12.527940008672038</v>
          </cell>
          <cell r="AJ198">
            <v>-6.9924013746174758</v>
          </cell>
          <cell r="AK198">
            <v>-13.447940008672038</v>
          </cell>
          <cell r="AL198">
            <v>-7.4786020619262148</v>
          </cell>
          <cell r="AM198">
            <v>1.9000000000000008</v>
          </cell>
          <cell r="AN198">
            <v>-17.174352006937628</v>
          </cell>
          <cell r="AO198">
            <v>-4.8186020619262129</v>
          </cell>
          <cell r="AP198">
            <v>-5.0286020619262128</v>
          </cell>
          <cell r="AQ198">
            <v>-6.4186020619262134</v>
          </cell>
        </row>
        <row r="199">
          <cell r="U199">
            <v>1.92</v>
          </cell>
          <cell r="V199">
            <v>12.08</v>
          </cell>
          <cell r="Y199">
            <v>-2.4714660786789682</v>
          </cell>
          <cell r="Z199">
            <v>-5.9674660786789682</v>
          </cell>
          <cell r="AA199">
            <v>-4.9193325983487091</v>
          </cell>
          <cell r="AB199">
            <v>-2.9682956429766314</v>
          </cell>
          <cell r="AC199">
            <v>-6.3016289763099644</v>
          </cell>
          <cell r="AD199">
            <v>-6.1282956429766307</v>
          </cell>
          <cell r="AE199">
            <v>-9.2579400086720387</v>
          </cell>
          <cell r="AF199">
            <v>-1.7673460942338353E-9</v>
          </cell>
          <cell r="AG199">
            <v>-9.457940008672038</v>
          </cell>
          <cell r="AH199">
            <v>-2.7275859892597207E-9</v>
          </cell>
          <cell r="AI199">
            <v>-12.507940008672039</v>
          </cell>
          <cell r="AJ199">
            <v>-6.9749623096432956</v>
          </cell>
          <cell r="AK199">
            <v>-13.427940008672039</v>
          </cell>
          <cell r="AL199">
            <v>-7.4524434644649471</v>
          </cell>
          <cell r="AM199">
            <v>1.9000000000000008</v>
          </cell>
          <cell r="AN199">
            <v>-17.154352006937629</v>
          </cell>
          <cell r="AO199">
            <v>-4.802443464464945</v>
          </cell>
          <cell r="AP199">
            <v>-5.0124434644649449</v>
          </cell>
          <cell r="AQ199">
            <v>-6.4024434644649455</v>
          </cell>
        </row>
        <row r="200">
          <cell r="U200">
            <v>1.93</v>
          </cell>
          <cell r="V200">
            <v>12.07</v>
          </cell>
          <cell r="Y200">
            <v>-2.4558036906371092</v>
          </cell>
          <cell r="Z200">
            <v>-5.9498036906371086</v>
          </cell>
          <cell r="AA200">
            <v>-4.9022546132963853</v>
          </cell>
          <cell r="AB200">
            <v>-2.9508929895967877</v>
          </cell>
          <cell r="AC200">
            <v>-6.2842263229301212</v>
          </cell>
          <cell r="AD200">
            <v>-6.1108929895967874</v>
          </cell>
          <cell r="AE200">
            <v>-9.2379400086720374</v>
          </cell>
          <cell r="AF200">
            <v>-1.8453814595187045E-9</v>
          </cell>
          <cell r="AG200">
            <v>-9.4379400086720366</v>
          </cell>
          <cell r="AH200">
            <v>-2.8500907375899531E-9</v>
          </cell>
          <cell r="AI200">
            <v>-12.487940008672039</v>
          </cell>
          <cell r="AJ200">
            <v>-6.9575596562634532</v>
          </cell>
          <cell r="AK200">
            <v>-13.407940008672039</v>
          </cell>
          <cell r="AL200">
            <v>-7.4263394843951822</v>
          </cell>
          <cell r="AM200">
            <v>1.9000000000000008</v>
          </cell>
          <cell r="AN200">
            <v>-17.134352006937629</v>
          </cell>
          <cell r="AO200">
            <v>-4.7863394843951799</v>
          </cell>
          <cell r="AP200">
            <v>-4.9963394843951798</v>
          </cell>
          <cell r="AQ200">
            <v>-6.3863394843951804</v>
          </cell>
        </row>
        <row r="201">
          <cell r="U201">
            <v>1.94</v>
          </cell>
          <cell r="V201">
            <v>12.06</v>
          </cell>
          <cell r="Y201">
            <v>-2.4401742400700086</v>
          </cell>
          <cell r="Z201">
            <v>-5.9321742400700082</v>
          </cell>
          <cell r="AA201">
            <v>-4.8852178000875099</v>
          </cell>
          <cell r="AB201">
            <v>-2.9335269334111205</v>
          </cell>
          <cell r="AC201">
            <v>-6.2668602667444535</v>
          </cell>
          <cell r="AD201">
            <v>-6.0935269334111197</v>
          </cell>
          <cell r="AE201">
            <v>-9.2179400086720378</v>
          </cell>
          <cell r="AF201">
            <v>-1.9268582989002662E-9</v>
          </cell>
          <cell r="AG201">
            <v>-9.4179400086720371</v>
          </cell>
          <cell r="AH201">
            <v>-2.9780841313350783E-9</v>
          </cell>
          <cell r="AI201">
            <v>-12.46794000867204</v>
          </cell>
          <cell r="AJ201">
            <v>-6.9401936000777864</v>
          </cell>
          <cell r="AK201">
            <v>-13.387940008672039</v>
          </cell>
          <cell r="AL201">
            <v>-7.4002904001166803</v>
          </cell>
          <cell r="AM201">
            <v>1.9000000000000008</v>
          </cell>
          <cell r="AN201">
            <v>-17.114352006937629</v>
          </cell>
          <cell r="AO201">
            <v>-4.7702904001166786</v>
          </cell>
          <cell r="AP201">
            <v>-4.9802904001166786</v>
          </cell>
          <cell r="AQ201">
            <v>-6.3702904001166791</v>
          </cell>
        </row>
        <row r="202">
          <cell r="U202">
            <v>1.95</v>
          </cell>
          <cell r="V202">
            <v>12.05</v>
          </cell>
          <cell r="Y202">
            <v>-2.4245778865019272</v>
          </cell>
          <cell r="Z202">
            <v>-5.9145778865019256</v>
          </cell>
          <cell r="AA202">
            <v>-4.8682223581274071</v>
          </cell>
          <cell r="AB202">
            <v>-2.9161976516688073</v>
          </cell>
          <cell r="AC202">
            <v>-6.2495309850021403</v>
          </cell>
          <cell r="AD202">
            <v>-6.0761976516688065</v>
          </cell>
          <cell r="AE202">
            <v>-9.1979400086720382</v>
          </cell>
          <cell r="AF202">
            <v>-2.0119282732117509E-9</v>
          </cell>
          <cell r="AG202">
            <v>-9.3979400086720375</v>
          </cell>
          <cell r="AH202">
            <v>-3.1118114151869548E-9</v>
          </cell>
          <cell r="AI202">
            <v>-12.447940008672038</v>
          </cell>
          <cell r="AJ202">
            <v>-6.9228643183354723</v>
          </cell>
          <cell r="AK202">
            <v>-13.367940008672038</v>
          </cell>
          <cell r="AL202">
            <v>-7.3742964775032114</v>
          </cell>
          <cell r="AM202">
            <v>1.9000000000000008</v>
          </cell>
          <cell r="AN202">
            <v>-17.09435200693763</v>
          </cell>
          <cell r="AO202">
            <v>-4.7542964775032095</v>
          </cell>
          <cell r="AP202">
            <v>-4.9642964775032095</v>
          </cell>
          <cell r="AQ202">
            <v>-6.3542964775032091</v>
          </cell>
        </row>
        <row r="203">
          <cell r="U203">
            <v>1.96</v>
          </cell>
          <cell r="V203">
            <v>12.04</v>
          </cell>
          <cell r="Y203">
            <v>-2.4090147817836192</v>
          </cell>
          <cell r="Z203">
            <v>-5.8970147817836178</v>
          </cell>
          <cell r="AA203">
            <v>-4.8512684772295227</v>
          </cell>
          <cell r="AB203">
            <v>-2.8989053130929094</v>
          </cell>
          <cell r="AC203">
            <v>-6.2322386464262429</v>
          </cell>
          <cell r="AD203">
            <v>-6.0589053130929091</v>
          </cell>
          <cell r="AE203">
            <v>-9.1779400086720386</v>
          </cell>
          <cell r="AF203">
            <v>-2.1007497226627467E-9</v>
          </cell>
          <cell r="AG203">
            <v>-9.3779400086720379</v>
          </cell>
          <cell r="AH203">
            <v>-3.2515287587996609E-9</v>
          </cell>
          <cell r="AI203">
            <v>-12.427940008672039</v>
          </cell>
          <cell r="AJ203">
            <v>-6.9055719797595758</v>
          </cell>
          <cell r="AK203">
            <v>-13.347940008672039</v>
          </cell>
          <cell r="AL203">
            <v>-7.3483579696393653</v>
          </cell>
          <cell r="AM203">
            <v>1.9000000000000008</v>
          </cell>
          <cell r="AN203">
            <v>-17.07435200693763</v>
          </cell>
          <cell r="AO203">
            <v>-4.7383579696393632</v>
          </cell>
          <cell r="AP203">
            <v>-4.9483579696393623</v>
          </cell>
          <cell r="AQ203">
            <v>-6.3383579696393628</v>
          </cell>
        </row>
        <row r="204">
          <cell r="U204">
            <v>1.97</v>
          </cell>
          <cell r="V204">
            <v>12.03</v>
          </cell>
          <cell r="Y204">
            <v>-2.3934850699409318</v>
          </cell>
          <cell r="Z204">
            <v>-5.8794850699409311</v>
          </cell>
          <cell r="AA204">
            <v>-4.834356337426164</v>
          </cell>
          <cell r="AB204">
            <v>-2.8816500777121457</v>
          </cell>
          <cell r="AC204">
            <v>-6.2149834110454796</v>
          </cell>
          <cell r="AD204">
            <v>-6.0416500777121458</v>
          </cell>
          <cell r="AE204">
            <v>-9.1579400086720373</v>
          </cell>
          <cell r="AF204">
            <v>-2.193487960676757E-9</v>
          </cell>
          <cell r="AG204">
            <v>-9.3579400086720366</v>
          </cell>
          <cell r="AH204">
            <v>-3.3975037418139343E-9</v>
          </cell>
          <cell r="AI204">
            <v>-12.407940008672037</v>
          </cell>
          <cell r="AJ204">
            <v>-6.8883167443788125</v>
          </cell>
          <cell r="AK204">
            <v>-13.327940008672039</v>
          </cell>
          <cell r="AL204">
            <v>-7.3224751165682189</v>
          </cell>
          <cell r="AM204">
            <v>1.9000000000000008</v>
          </cell>
          <cell r="AN204">
            <v>-17.054352006937631</v>
          </cell>
          <cell r="AO204">
            <v>-4.7224751165682175</v>
          </cell>
          <cell r="AP204">
            <v>-4.9324751165682175</v>
          </cell>
          <cell r="AQ204">
            <v>-6.322475116568218</v>
          </cell>
        </row>
        <row r="205">
          <cell r="U205">
            <v>1.98</v>
          </cell>
          <cell r="V205">
            <v>12.02</v>
          </cell>
          <cell r="Y205">
            <v>-2.3779888870302273</v>
          </cell>
          <cell r="Z205">
            <v>-5.8619888870302264</v>
          </cell>
          <cell r="AA205">
            <v>-4.8174861087877838</v>
          </cell>
          <cell r="AB205">
            <v>-2.8644320967002526</v>
          </cell>
          <cell r="AC205">
            <v>-6.197765430033586</v>
          </cell>
          <cell r="AD205">
            <v>-6.0244320967002523</v>
          </cell>
          <cell r="AE205">
            <v>-9.1379400086720377</v>
          </cell>
          <cell r="AF205">
            <v>-2.2903155806223758E-9</v>
          </cell>
          <cell r="AG205">
            <v>-9.337940008672037</v>
          </cell>
          <cell r="AH205">
            <v>-3.5500158603319247E-9</v>
          </cell>
          <cell r="AI205">
            <v>-12.387940008672038</v>
          </cell>
          <cell r="AJ205">
            <v>-6.871098763366918</v>
          </cell>
          <cell r="AK205">
            <v>-13.307940008672038</v>
          </cell>
          <cell r="AL205">
            <v>-7.2966481450503791</v>
          </cell>
          <cell r="AM205">
            <v>1.9000000000000008</v>
          </cell>
          <cell r="AN205">
            <v>-17.034352006937631</v>
          </cell>
          <cell r="AO205">
            <v>-4.7066481450503774</v>
          </cell>
          <cell r="AP205">
            <v>-4.9166481450503774</v>
          </cell>
          <cell r="AQ205">
            <v>-6.306648145050378</v>
          </cell>
        </row>
        <row r="206">
          <cell r="U206">
            <v>1.99</v>
          </cell>
          <cell r="V206">
            <v>12.01</v>
          </cell>
          <cell r="Y206">
            <v>-2.3625263610009299</v>
          </cell>
          <cell r="Z206">
            <v>-5.8445263610009297</v>
          </cell>
          <cell r="AA206">
            <v>-4.8006579512511616</v>
          </cell>
          <cell r="AB206">
            <v>-2.8472515122232553</v>
          </cell>
          <cell r="AC206">
            <v>-6.1805848455565888</v>
          </cell>
          <cell r="AD206">
            <v>-6.007251512223255</v>
          </cell>
          <cell r="AE206">
            <v>-9.1179400086720381</v>
          </cell>
          <cell r="AF206">
            <v>-2.3914127760012382E-9</v>
          </cell>
          <cell r="AG206">
            <v>-9.3179400086720374</v>
          </cell>
          <cell r="AH206">
            <v>-3.709357055786824E-9</v>
          </cell>
          <cell r="AI206">
            <v>-12.367940008672038</v>
          </cell>
          <cell r="AJ206">
            <v>-6.8539181788899217</v>
          </cell>
          <cell r="AK206">
            <v>-13.287940008672038</v>
          </cell>
          <cell r="AL206">
            <v>-7.2708772683348828</v>
          </cell>
          <cell r="AM206">
            <v>1.9000000000000008</v>
          </cell>
          <cell r="AN206">
            <v>-17.014352006937632</v>
          </cell>
          <cell r="AO206">
            <v>-4.6908772683348809</v>
          </cell>
          <cell r="AP206">
            <v>-4.9008772683348809</v>
          </cell>
          <cell r="AQ206">
            <v>-6.2908772683348815</v>
          </cell>
        </row>
        <row r="207">
          <cell r="U207">
            <v>2</v>
          </cell>
          <cell r="V207">
            <v>12</v>
          </cell>
          <cell r="Y207">
            <v>-2.3470976115654887</v>
          </cell>
          <cell r="Z207">
            <v>-5.8270976115654873</v>
          </cell>
          <cell r="AA207">
            <v>-4.7838720144568594</v>
          </cell>
          <cell r="AB207">
            <v>-2.8301084572949868</v>
          </cell>
          <cell r="AC207">
            <v>-6.1634417906283208</v>
          </cell>
          <cell r="AD207">
            <v>-5.990108457294987</v>
          </cell>
          <cell r="AE207">
            <v>-9.0979400086720386</v>
          </cell>
          <cell r="AF207">
            <v>-2.4969676746802389E-9</v>
          </cell>
          <cell r="AG207">
            <v>-9.2979400086720378</v>
          </cell>
          <cell r="AH207">
            <v>-3.8758322671930977E-9</v>
          </cell>
          <cell r="AI207">
            <v>-12.347940008672039</v>
          </cell>
          <cell r="AJ207">
            <v>-6.8367751239616528</v>
          </cell>
          <cell r="AK207">
            <v>-13.267940008672038</v>
          </cell>
          <cell r="AL207">
            <v>-7.2451626859424811</v>
          </cell>
          <cell r="AM207">
            <v>1.9000000000000008</v>
          </cell>
          <cell r="AN207">
            <v>-16.994352006937632</v>
          </cell>
          <cell r="AO207">
            <v>-4.6751626859424782</v>
          </cell>
          <cell r="AP207">
            <v>-4.8851626859424782</v>
          </cell>
          <cell r="AQ207">
            <v>-6.2751626859424787</v>
          </cell>
        </row>
        <row r="208">
          <cell r="U208">
            <v>2.0099999999999998</v>
          </cell>
          <cell r="V208">
            <v>11.99</v>
          </cell>
          <cell r="Y208">
            <v>-2.3317027500770298</v>
          </cell>
          <cell r="Z208">
            <v>-5.8097027500770295</v>
          </cell>
          <cell r="AA208">
            <v>-4.7671284375962868</v>
          </cell>
          <cell r="AB208">
            <v>-2.8130030556411438</v>
          </cell>
          <cell r="AC208">
            <v>-6.1463363889744782</v>
          </cell>
          <cell r="AD208">
            <v>-5.9730030556411444</v>
          </cell>
          <cell r="AE208">
            <v>-9.077940008672039</v>
          </cell>
          <cell r="AF208">
            <v>-2.6071766877811182E-9</v>
          </cell>
          <cell r="AG208">
            <v>-9.2779400086720365</v>
          </cell>
          <cell r="AH208">
            <v>-4.0497600078064909E-9</v>
          </cell>
          <cell r="AI208">
            <v>-12.327940008672039</v>
          </cell>
          <cell r="AJ208">
            <v>-6.8196697223078102</v>
          </cell>
          <cell r="AK208">
            <v>-13.247940008672039</v>
          </cell>
          <cell r="AL208">
            <v>-7.2195045834617169</v>
          </cell>
          <cell r="AM208">
            <v>1.9000000000000008</v>
          </cell>
          <cell r="AN208">
            <v>-16.974352006937629</v>
          </cell>
          <cell r="AO208">
            <v>-4.6595045834617146</v>
          </cell>
          <cell r="AP208">
            <v>-4.8695045834617146</v>
          </cell>
          <cell r="AQ208">
            <v>-6.2595045834617151</v>
          </cell>
        </row>
        <row r="209">
          <cell r="U209">
            <v>2.02</v>
          </cell>
          <cell r="V209">
            <v>11.98</v>
          </cell>
          <cell r="Y209">
            <v>-2.3163418794149724</v>
          </cell>
          <cell r="Z209">
            <v>-5.7923418794149724</v>
          </cell>
          <cell r="AA209">
            <v>-4.7504273492687146</v>
          </cell>
          <cell r="AB209">
            <v>-2.795935421572191</v>
          </cell>
          <cell r="AC209">
            <v>-6.1292687549055245</v>
          </cell>
          <cell r="AD209">
            <v>-5.9559354215721907</v>
          </cell>
          <cell r="AE209">
            <v>-9.0579400086720376</v>
          </cell>
          <cell r="AF209">
            <v>-2.7222448738669448E-9</v>
          </cell>
          <cell r="AG209">
            <v>-9.2579400086720369</v>
          </cell>
          <cell r="AH209">
            <v>-4.2314729672677454E-9</v>
          </cell>
          <cell r="AI209">
            <v>-12.307940008672038</v>
          </cell>
          <cell r="AJ209">
            <v>-6.8026020882388565</v>
          </cell>
          <cell r="AK209">
            <v>-13.227940008672039</v>
          </cell>
          <cell r="AL209">
            <v>-7.1939031323582867</v>
          </cell>
          <cell r="AM209">
            <v>1.9000000000000008</v>
          </cell>
          <cell r="AN209">
            <v>-16.954352006937629</v>
          </cell>
          <cell r="AO209">
            <v>-4.6439031323582851</v>
          </cell>
          <cell r="AP209">
            <v>-4.8539031323582851</v>
          </cell>
          <cell r="AQ209">
            <v>-6.2439031323582856</v>
          </cell>
        </row>
        <row r="210">
          <cell r="U210">
            <v>2.0299999999999998</v>
          </cell>
          <cell r="V210">
            <v>11.97</v>
          </cell>
          <cell r="Y210">
            <v>-2.3010150938788296</v>
          </cell>
          <cell r="Z210">
            <v>-5.7750150938788289</v>
          </cell>
          <cell r="AA210">
            <v>-4.7337688673485356</v>
          </cell>
          <cell r="AB210">
            <v>-2.7789056598653663</v>
          </cell>
          <cell r="AC210">
            <v>-6.1122389931986998</v>
          </cell>
          <cell r="AD210">
            <v>-5.938905659865366</v>
          </cell>
          <cell r="AE210">
            <v>-9.0379400086720381</v>
          </cell>
          <cell r="AF210">
            <v>-2.8423863190928834E-9</v>
          </cell>
          <cell r="AG210">
            <v>-9.2379400086720374</v>
          </cell>
          <cell r="AH210">
            <v>-4.4213186403512353E-9</v>
          </cell>
          <cell r="AI210">
            <v>-12.287940008672038</v>
          </cell>
          <cell r="AJ210">
            <v>-6.7855723265320327</v>
          </cell>
          <cell r="AK210">
            <v>-13.207940008672038</v>
          </cell>
          <cell r="AL210">
            <v>-7.1683584897980497</v>
          </cell>
          <cell r="AM210">
            <v>1.9000000000000008</v>
          </cell>
          <cell r="AN210">
            <v>-16.93435200693763</v>
          </cell>
          <cell r="AO210">
            <v>-4.628358489798047</v>
          </cell>
          <cell r="AP210">
            <v>-4.8383584897980469</v>
          </cell>
          <cell r="AQ210">
            <v>-6.2283584897980475</v>
          </cell>
        </row>
        <row r="211">
          <cell r="U211">
            <v>2.04</v>
          </cell>
          <cell r="V211">
            <v>11.96</v>
          </cell>
          <cell r="Y211">
            <v>-2.2857224790904551</v>
          </cell>
          <cell r="Z211">
            <v>-5.7577224790904546</v>
          </cell>
          <cell r="AA211">
            <v>-4.7171530988630685</v>
          </cell>
          <cell r="AB211">
            <v>-2.7619138656560609</v>
          </cell>
          <cell r="AC211">
            <v>-6.0952471989893935</v>
          </cell>
          <cell r="AD211">
            <v>-5.9219138656560597</v>
          </cell>
          <cell r="AE211">
            <v>-9.0179400086720367</v>
          </cell>
          <cell r="AF211">
            <v>-2.9678245340174635E-9</v>
          </cell>
          <cell r="AG211">
            <v>-9.217940008672036</v>
          </cell>
          <cell r="AH211">
            <v>-4.6196599834886736E-9</v>
          </cell>
          <cell r="AI211">
            <v>-12.267940008672038</v>
          </cell>
          <cell r="AJ211">
            <v>-6.7685805323227264</v>
          </cell>
          <cell r="AK211">
            <v>-13.187940008672038</v>
          </cell>
          <cell r="AL211">
            <v>-7.1428707984840916</v>
          </cell>
          <cell r="AM211">
            <v>1.9000000000000008</v>
          </cell>
          <cell r="AN211">
            <v>-16.91435200693763</v>
          </cell>
          <cell r="AO211">
            <v>-4.6128707984840904</v>
          </cell>
          <cell r="AP211">
            <v>-4.8228707984840904</v>
          </cell>
          <cell r="AQ211">
            <v>-6.2128707984840901</v>
          </cell>
        </row>
        <row r="212">
          <cell r="U212">
            <v>2.0499999999999998</v>
          </cell>
          <cell r="V212">
            <v>11.95</v>
          </cell>
          <cell r="Y212">
            <v>-2.2704641119049298</v>
          </cell>
          <cell r="Z212">
            <v>-5.7404641119049291</v>
          </cell>
          <cell r="AA212">
            <v>-4.7005801398811613</v>
          </cell>
          <cell r="AB212">
            <v>-2.7449601243388106</v>
          </cell>
          <cell r="AC212">
            <v>-6.0782934576721432</v>
          </cell>
          <cell r="AD212">
            <v>-5.9049601243388103</v>
          </cell>
          <cell r="AE212">
            <v>-8.9979400086720389</v>
          </cell>
          <cell r="AF212">
            <v>-3.0987928678006702E-9</v>
          </cell>
          <cell r="AG212">
            <v>-9.1979400086720382</v>
          </cell>
          <cell r="AH212">
            <v>-4.8268761002891321E-9</v>
          </cell>
          <cell r="AI212">
            <v>-12.247940008672039</v>
          </cell>
          <cell r="AJ212">
            <v>-6.751626791005477</v>
          </cell>
          <cell r="AK212">
            <v>-13.167940008672039</v>
          </cell>
          <cell r="AL212">
            <v>-7.1174401865082162</v>
          </cell>
          <cell r="AM212">
            <v>1.9000000000000008</v>
          </cell>
          <cell r="AN212">
            <v>-16.894352006937631</v>
          </cell>
          <cell r="AO212">
            <v>-4.597440186508214</v>
          </cell>
          <cell r="AP212">
            <v>-4.8074401865082139</v>
          </cell>
          <cell r="AQ212">
            <v>-6.1974401865082145</v>
          </cell>
        </row>
        <row r="213">
          <cell r="U213">
            <v>2.06</v>
          </cell>
          <cell r="V213">
            <v>11.94</v>
          </cell>
          <cell r="Y213">
            <v>-2.2552400603302845</v>
          </cell>
          <cell r="Z213">
            <v>-5.7232400603302827</v>
          </cell>
          <cell r="AA213">
            <v>-4.6840500754128538</v>
          </cell>
          <cell r="AB213">
            <v>-2.7280445114780933</v>
          </cell>
          <cell r="AC213">
            <v>-6.0613778448114273</v>
          </cell>
          <cell r="AD213">
            <v>-5.8880445114780935</v>
          </cell>
          <cell r="AE213">
            <v>-8.9779400086720376</v>
          </cell>
          <cell r="AF213">
            <v>-3.2355349405468454E-9</v>
          </cell>
          <cell r="AG213">
            <v>-9.1779400086720369</v>
          </cell>
          <cell r="AH213">
            <v>-5.0433629573304009E-9</v>
          </cell>
          <cell r="AI213">
            <v>-12.227940008672038</v>
          </cell>
          <cell r="AJ213">
            <v>-6.7347111781447593</v>
          </cell>
          <cell r="AK213">
            <v>-13.147940008672037</v>
          </cell>
          <cell r="AL213">
            <v>-7.0920667672171405</v>
          </cell>
          <cell r="AM213">
            <v>1.9000000000000008</v>
          </cell>
          <cell r="AN213">
            <v>-16.874352006937631</v>
          </cell>
          <cell r="AO213">
            <v>-4.5820667672171389</v>
          </cell>
          <cell r="AP213">
            <v>-4.792066767217138</v>
          </cell>
          <cell r="AQ213">
            <v>-6.1820667672171385</v>
          </cell>
        </row>
        <row r="214">
          <cell r="U214">
            <v>2.0699999999999998</v>
          </cell>
          <cell r="V214">
            <v>11.93</v>
          </cell>
          <cell r="Y214">
            <v>-2.2400503834562531</v>
          </cell>
          <cell r="Z214">
            <v>-5.7060503834562528</v>
          </cell>
          <cell r="AA214">
            <v>-4.6675629793203148</v>
          </cell>
          <cell r="AB214">
            <v>-2.7111670927291698</v>
          </cell>
          <cell r="AC214">
            <v>-6.0445004260625037</v>
          </cell>
          <cell r="AD214">
            <v>-5.8711670927291699</v>
          </cell>
          <cell r="AE214">
            <v>-8.957940008672038</v>
          </cell>
          <cell r="AF214">
            <v>-3.3783050945827923E-9</v>
          </cell>
          <cell r="AG214">
            <v>-9.1579400086720373</v>
          </cell>
          <cell r="AH214">
            <v>-5.2695341315518356E-9</v>
          </cell>
          <cell r="AI214">
            <v>-12.20794000867204</v>
          </cell>
          <cell r="AJ214">
            <v>-6.7178337593958357</v>
          </cell>
          <cell r="AK214">
            <v>-13.12794000867204</v>
          </cell>
          <cell r="AL214">
            <v>-7.0667506390937547</v>
          </cell>
          <cell r="AM214">
            <v>1.9000000000000008</v>
          </cell>
          <cell r="AN214">
            <v>-16.854352006937631</v>
          </cell>
          <cell r="AO214">
            <v>-4.5667506390937529</v>
          </cell>
          <cell r="AP214">
            <v>-4.7767506390937529</v>
          </cell>
          <cell r="AQ214">
            <v>-6.1667506390937525</v>
          </cell>
        </row>
        <row r="215">
          <cell r="U215">
            <v>2.08</v>
          </cell>
          <cell r="V215">
            <v>11.92</v>
          </cell>
          <cell r="Y215">
            <v>-2.2248951313921883</v>
          </cell>
          <cell r="Z215">
            <v>-5.6888951313921883</v>
          </cell>
          <cell r="AA215">
            <v>-4.651118914240234</v>
          </cell>
          <cell r="AB215">
            <v>-2.694327923769098</v>
          </cell>
          <cell r="AC215">
            <v>-6.0276612571024311</v>
          </cell>
          <cell r="AD215">
            <v>-5.8543279237690973</v>
          </cell>
          <cell r="AE215">
            <v>-8.9379400086720384</v>
          </cell>
          <cell r="AF215">
            <v>-3.5273688654962271E-9</v>
          </cell>
          <cell r="AG215">
            <v>-9.1379400086720377</v>
          </cell>
          <cell r="AH215">
            <v>-5.5058215906378697E-9</v>
          </cell>
          <cell r="AI215">
            <v>-12.187940008672038</v>
          </cell>
          <cell r="AJ215">
            <v>-6.700994590435764</v>
          </cell>
          <cell r="AK215">
            <v>-13.107940008672038</v>
          </cell>
          <cell r="AL215">
            <v>-7.041491885653647</v>
          </cell>
          <cell r="AM215">
            <v>1.9000000000000008</v>
          </cell>
          <cell r="AN215">
            <v>-16.834352006937632</v>
          </cell>
          <cell r="AO215">
            <v>-4.551491885653645</v>
          </cell>
          <cell r="AP215">
            <v>-4.761491885653645</v>
          </cell>
          <cell r="AQ215">
            <v>-6.1514918856536456</v>
          </cell>
        </row>
        <row r="216">
          <cell r="U216">
            <v>2.09</v>
          </cell>
          <cell r="V216">
            <v>11.91</v>
          </cell>
          <cell r="Y216">
            <v>-2.2097743452143068</v>
          </cell>
          <cell r="Z216">
            <v>-5.671774345214307</v>
          </cell>
          <cell r="AA216">
            <v>-4.6347179315178826</v>
          </cell>
          <cell r="AB216">
            <v>-2.6775270502381185</v>
          </cell>
          <cell r="AC216">
            <v>-6.010860383571452</v>
          </cell>
          <cell r="AD216">
            <v>-5.8375270502381191</v>
          </cell>
          <cell r="AE216">
            <v>-8.9179400086720388</v>
          </cell>
          <cell r="AF216">
            <v>-3.6830034737947582E-9</v>
          </cell>
          <cell r="AG216">
            <v>-9.1179400086720381</v>
          </cell>
          <cell r="AH216">
            <v>-5.7526765078410226E-9</v>
          </cell>
          <cell r="AI216">
            <v>-12.167940008672039</v>
          </cell>
          <cell r="AJ216">
            <v>-6.6841937169047849</v>
          </cell>
          <cell r="AK216">
            <v>-13.087940008672039</v>
          </cell>
          <cell r="AL216">
            <v>-7.0162905753571785</v>
          </cell>
          <cell r="AM216">
            <v>1.9000000000000008</v>
          </cell>
          <cell r="AN216">
            <v>-16.814352006937632</v>
          </cell>
          <cell r="AO216">
            <v>-4.5362905753571763</v>
          </cell>
          <cell r="AP216">
            <v>-4.7462905753571762</v>
          </cell>
          <cell r="AQ216">
            <v>-6.1362905753571768</v>
          </cell>
        </row>
        <row r="217">
          <cell r="U217">
            <v>2.1</v>
          </cell>
          <cell r="V217">
            <v>11.9</v>
          </cell>
          <cell r="Y217">
            <v>-2.1946880569223532</v>
          </cell>
          <cell r="Z217">
            <v>-5.6546880569223523</v>
          </cell>
          <cell r="AA217">
            <v>-4.6183600711529404</v>
          </cell>
          <cell r="AB217">
            <v>-2.660764507691503</v>
          </cell>
          <cell r="AC217">
            <v>-5.9940978410248364</v>
          </cell>
          <cell r="AD217">
            <v>-5.8207645076915027</v>
          </cell>
          <cell r="AE217">
            <v>-8.8979400086720375</v>
          </cell>
          <cell r="AF217">
            <v>-3.8454983380834416E-9</v>
          </cell>
          <cell r="AG217">
            <v>-9.0979400086720368</v>
          </cell>
          <cell r="AH217">
            <v>-6.0105701127576714E-9</v>
          </cell>
          <cell r="AI217">
            <v>-12.147940008672039</v>
          </cell>
          <cell r="AJ217">
            <v>-6.6674311743581693</v>
          </cell>
          <cell r="AK217">
            <v>-13.067940008672039</v>
          </cell>
          <cell r="AL217">
            <v>-6.9911467615372551</v>
          </cell>
          <cell r="AM217">
            <v>1.9000000000000008</v>
          </cell>
          <cell r="AN217">
            <v>-16.794352006937633</v>
          </cell>
          <cell r="AO217">
            <v>-4.5211467615372527</v>
          </cell>
          <cell r="AP217">
            <v>-4.7311467615372527</v>
          </cell>
          <cell r="AQ217">
            <v>-6.1211467615372532</v>
          </cell>
        </row>
        <row r="218">
          <cell r="U218">
            <v>2.11</v>
          </cell>
          <cell r="V218">
            <v>11.89</v>
          </cell>
          <cell r="Y218">
            <v>-2.1796362894058015</v>
          </cell>
          <cell r="Z218">
            <v>-5.6376362894058012</v>
          </cell>
          <cell r="AA218">
            <v>-4.6020453617572503</v>
          </cell>
          <cell r="AB218">
            <v>-2.6440403215620014</v>
          </cell>
          <cell r="AC218">
            <v>-5.9773736548953345</v>
          </cell>
          <cell r="AD218">
            <v>-5.8040403215620007</v>
          </cell>
          <cell r="AE218">
            <v>-8.8779400086720379</v>
          </cell>
          <cell r="AF218">
            <v>-4.0151556106971889E-9</v>
          </cell>
          <cell r="AG218">
            <v>-9.0779400086720372</v>
          </cell>
          <cell r="AH218">
            <v>-6.2799945796349438E-9</v>
          </cell>
          <cell r="AI218">
            <v>-12.127940008672038</v>
          </cell>
          <cell r="AJ218">
            <v>-6.6507069882286673</v>
          </cell>
          <cell r="AK218">
            <v>-13.047940008672038</v>
          </cell>
          <cell r="AL218">
            <v>-6.9660604823430017</v>
          </cell>
          <cell r="AM218">
            <v>1.9000000000000008</v>
          </cell>
          <cell r="AN218">
            <v>-16.77435200693763</v>
          </cell>
          <cell r="AO218">
            <v>-4.5060604823429999</v>
          </cell>
          <cell r="AP218">
            <v>-4.7160604823429999</v>
          </cell>
          <cell r="AQ218">
            <v>-6.1060604823430005</v>
          </cell>
        </row>
        <row r="219">
          <cell r="U219">
            <v>2.12</v>
          </cell>
          <cell r="V219">
            <v>11.879999999999999</v>
          </cell>
          <cell r="Y219">
            <v>-2.1646190564196615</v>
          </cell>
          <cell r="Z219">
            <v>-5.6206190564196605</v>
          </cell>
          <cell r="AA219">
            <v>-4.5857738205245759</v>
          </cell>
          <cell r="AB219">
            <v>-2.6273545071329565</v>
          </cell>
          <cell r="AC219">
            <v>-5.9606878404662895</v>
          </cell>
          <cell r="AD219">
            <v>-5.7873545071329566</v>
          </cell>
          <cell r="AE219">
            <v>-8.8579400086720366</v>
          </cell>
          <cell r="AF219">
            <v>-4.1922907367651652E-9</v>
          </cell>
          <cell r="AG219">
            <v>-9.0579400086720359</v>
          </cell>
          <cell r="AH219">
            <v>-6.5614639548566998E-9</v>
          </cell>
          <cell r="AI219">
            <v>-12.107940008672038</v>
          </cell>
          <cell r="AJ219">
            <v>-6.6340211737996224</v>
          </cell>
          <cell r="AK219">
            <v>-13.027940008672038</v>
          </cell>
          <cell r="AL219">
            <v>-6.9410317606994356</v>
          </cell>
          <cell r="AM219">
            <v>1.9000000000000008</v>
          </cell>
          <cell r="AN219">
            <v>-16.75435200693763</v>
          </cell>
          <cell r="AO219">
            <v>-4.4910317606994337</v>
          </cell>
          <cell r="AP219">
            <v>-4.7010317606994336</v>
          </cell>
          <cell r="AQ219">
            <v>-6.0910317606994342</v>
          </cell>
        </row>
        <row r="220">
          <cell r="U220">
            <v>2.13</v>
          </cell>
          <cell r="V220">
            <v>11.870000000000001</v>
          </cell>
          <cell r="Y220">
            <v>-2.1496363625699466</v>
          </cell>
          <cell r="Z220">
            <v>-5.6036363625699463</v>
          </cell>
          <cell r="AA220">
            <v>-4.5695454532124327</v>
          </cell>
          <cell r="AB220">
            <v>-2.6107070695221628</v>
          </cell>
          <cell r="AC220">
            <v>-5.9440404028554958</v>
          </cell>
          <cell r="AD220">
            <v>-5.7707070695221621</v>
          </cell>
          <cell r="AE220">
            <v>-8.8379400086720388</v>
          </cell>
          <cell r="AF220">
            <v>-4.3772330377262692E-9</v>
          </cell>
          <cell r="AG220">
            <v>-9.0379400086720381</v>
          </cell>
          <cell r="AH220">
            <v>-6.8555151253281533E-9</v>
          </cell>
          <cell r="AI220">
            <v>-12.087940008672039</v>
          </cell>
          <cell r="AJ220">
            <v>-6.6173737361888278</v>
          </cell>
          <cell r="AK220">
            <v>-13.007940008672039</v>
          </cell>
          <cell r="AL220">
            <v>-6.9160606042832447</v>
          </cell>
          <cell r="AM220">
            <v>1.9000000000000008</v>
          </cell>
          <cell r="AN220">
            <v>-16.73435200693763</v>
          </cell>
          <cell r="AO220">
            <v>-4.4760606042832425</v>
          </cell>
          <cell r="AP220">
            <v>-4.6860606042832424</v>
          </cell>
          <cell r="AQ220">
            <v>-6.076060604283243</v>
          </cell>
        </row>
        <row r="221">
          <cell r="U221">
            <v>2.14</v>
          </cell>
          <cell r="V221">
            <v>11.86</v>
          </cell>
          <cell r="Y221">
            <v>-2.1346882033088264</v>
          </cell>
          <cell r="Z221">
            <v>-5.5866882033088263</v>
          </cell>
          <cell r="AA221">
            <v>-4.5533602541360318</v>
          </cell>
          <cell r="AB221">
            <v>-2.5940980036764736</v>
          </cell>
          <cell r="AC221">
            <v>-5.9274313370098071</v>
          </cell>
          <cell r="AD221">
            <v>-5.7540980036764733</v>
          </cell>
          <cell r="AE221">
            <v>-8.8179400086720374</v>
          </cell>
          <cell r="AF221">
            <v>-4.5703263203590957E-9</v>
          </cell>
          <cell r="AG221">
            <v>-9.0179400086720367</v>
          </cell>
          <cell r="AH221">
            <v>-7.1627088295541078E-9</v>
          </cell>
          <cell r="AI221">
            <v>-12.067940008672037</v>
          </cell>
          <cell r="AJ221">
            <v>-6.6007646703431391</v>
          </cell>
          <cell r="AK221">
            <v>-12.987940008672037</v>
          </cell>
          <cell r="AL221">
            <v>-6.8911470055147115</v>
          </cell>
          <cell r="AM221">
            <v>1.9000000000000008</v>
          </cell>
          <cell r="AN221">
            <v>-16.714352006937631</v>
          </cell>
          <cell r="AO221">
            <v>-4.4611470055147091</v>
          </cell>
          <cell r="AP221">
            <v>-4.6711470055147091</v>
          </cell>
          <cell r="AQ221">
            <v>-6.0611470055147096</v>
          </cell>
        </row>
        <row r="222">
          <cell r="U222">
            <v>2.15</v>
          </cell>
          <cell r="V222">
            <v>11.85</v>
          </cell>
          <cell r="Y222">
            <v>-2.1197745649394957</v>
          </cell>
          <cell r="Z222">
            <v>-5.569774564939495</v>
          </cell>
          <cell r="AA222">
            <v>-4.5372182061743693</v>
          </cell>
          <cell r="AB222">
            <v>-2.5775272943772172</v>
          </cell>
          <cell r="AC222">
            <v>-5.9108606277105507</v>
          </cell>
          <cell r="AD222">
            <v>-5.7375272943772169</v>
          </cell>
          <cell r="AE222">
            <v>-8.7979400086720378</v>
          </cell>
          <cell r="AF222">
            <v>-4.7719295124351281E-9</v>
          </cell>
          <cell r="AG222">
            <v>-8.9979400086720371</v>
          </cell>
          <cell r="AH222">
            <v>-7.4836307132833551E-9</v>
          </cell>
          <cell r="AI222">
            <v>-12.04794000867204</v>
          </cell>
          <cell r="AJ222">
            <v>-6.5841939610438835</v>
          </cell>
          <cell r="AK222">
            <v>-12.96794000867204</v>
          </cell>
          <cell r="AL222">
            <v>-6.8662909415658264</v>
          </cell>
          <cell r="AM222">
            <v>1.9000000000000008</v>
          </cell>
          <cell r="AN222">
            <v>-16.694352006937631</v>
          </cell>
          <cell r="AO222">
            <v>-4.4462909415658238</v>
          </cell>
          <cell r="AP222">
            <v>-4.6562909415658238</v>
          </cell>
          <cell r="AQ222">
            <v>-6.0462909415658244</v>
          </cell>
        </row>
        <row r="223">
          <cell r="U223">
            <v>2.16</v>
          </cell>
          <cell r="V223">
            <v>11.84</v>
          </cell>
          <cell r="Y223">
            <v>-2.1048954246307221</v>
          </cell>
          <cell r="Z223">
            <v>-5.5528954246307221</v>
          </cell>
          <cell r="AA223">
            <v>-4.521119280788402</v>
          </cell>
          <cell r="AB223">
            <v>-2.5609949162563579</v>
          </cell>
          <cell r="AC223">
            <v>-5.8943282495896918</v>
          </cell>
          <cell r="AD223">
            <v>-5.720994916256358</v>
          </cell>
          <cell r="AE223">
            <v>-8.7779400086720383</v>
          </cell>
          <cell r="AF223">
            <v>-4.9824173261525891E-9</v>
          </cell>
          <cell r="AG223">
            <v>-8.9779400086720376</v>
          </cell>
          <cell r="AH223">
            <v>-7.8188924316746689E-9</v>
          </cell>
          <cell r="AI223">
            <v>-12.027940008672038</v>
          </cell>
          <cell r="AJ223">
            <v>-6.5676615829230238</v>
          </cell>
          <cell r="AK223">
            <v>-12.947940008672038</v>
          </cell>
          <cell r="AL223">
            <v>-6.8414923743845373</v>
          </cell>
          <cell r="AM223">
            <v>1.9000000000000008</v>
          </cell>
          <cell r="AN223">
            <v>-16.674352006937632</v>
          </cell>
          <cell r="AO223">
            <v>-4.4314923743845354</v>
          </cell>
          <cell r="AP223">
            <v>-4.6414923743845353</v>
          </cell>
          <cell r="AQ223">
            <v>-6.0314923743845359</v>
          </cell>
        </row>
        <row r="224">
          <cell r="U224">
            <v>2.17</v>
          </cell>
          <cell r="V224">
            <v>11.83</v>
          </cell>
          <cell r="Y224">
            <v>-2.090050750441069</v>
          </cell>
          <cell r="Z224">
            <v>-5.5360507504410679</v>
          </cell>
          <cell r="AA224">
            <v>-4.5050634380513346</v>
          </cell>
          <cell r="AB224">
            <v>-2.5445008338234096</v>
          </cell>
          <cell r="AC224">
            <v>-5.8778341671567427</v>
          </cell>
          <cell r="AD224">
            <v>-5.7045008338234089</v>
          </cell>
          <cell r="AE224">
            <v>-8.7579400086720369</v>
          </cell>
          <cell r="AF224">
            <v>-5.2021809505573384E-9</v>
          </cell>
          <cell r="AG224">
            <v>-8.9579400086720362</v>
          </cell>
          <cell r="AH224">
            <v>-8.1691328000236553E-9</v>
          </cell>
          <cell r="AI224">
            <v>-12.007940008672039</v>
          </cell>
          <cell r="AJ224">
            <v>-6.5511675004900747</v>
          </cell>
          <cell r="AK224">
            <v>-12.927940008672039</v>
          </cell>
          <cell r="AL224">
            <v>-6.8167512507351145</v>
          </cell>
          <cell r="AM224">
            <v>1.9000000000000008</v>
          </cell>
          <cell r="AN224">
            <v>-16.654352006937629</v>
          </cell>
          <cell r="AO224">
            <v>-4.4167512507351123</v>
          </cell>
          <cell r="AP224">
            <v>-4.6267512507351123</v>
          </cell>
          <cell r="AQ224">
            <v>-6.0167512507351129</v>
          </cell>
        </row>
        <row r="225">
          <cell r="U225">
            <v>2.1800000000000002</v>
          </cell>
          <cell r="V225">
            <v>11.82</v>
          </cell>
          <cell r="Y225">
            <v>-2.0752405013527095</v>
          </cell>
          <cell r="Z225">
            <v>-5.5192405013527086</v>
          </cell>
          <cell r="AA225">
            <v>-4.4890506266908856</v>
          </cell>
          <cell r="AB225">
            <v>-2.5280450015030098</v>
          </cell>
          <cell r="AC225">
            <v>-5.8613783348363429</v>
          </cell>
          <cell r="AD225">
            <v>-5.68804500150301</v>
          </cell>
          <cell r="AE225">
            <v>-8.7379400086720374</v>
          </cell>
          <cell r="AF225">
            <v>-5.4316287742101317E-9</v>
          </cell>
          <cell r="AG225">
            <v>-8.9379400086720366</v>
          </cell>
          <cell r="AH225">
            <v>-8.5350189951800263E-9</v>
          </cell>
          <cell r="AI225">
            <v>-11.987940008672037</v>
          </cell>
          <cell r="AJ225">
            <v>-6.5347116681696757</v>
          </cell>
          <cell r="AK225">
            <v>-12.907940008672039</v>
          </cell>
          <cell r="AL225">
            <v>-6.7920675022545156</v>
          </cell>
          <cell r="AM225">
            <v>1.9000000000000008</v>
          </cell>
          <cell r="AN225">
            <v>-16.634352006937629</v>
          </cell>
          <cell r="AO225">
            <v>-4.4020675022545133</v>
          </cell>
          <cell r="AP225">
            <v>-4.6120675022545132</v>
          </cell>
          <cell r="AQ225">
            <v>-6.0020675022545138</v>
          </cell>
        </row>
        <row r="226">
          <cell r="U226">
            <v>2.19</v>
          </cell>
          <cell r="V226">
            <v>11.81</v>
          </cell>
          <cell r="Y226">
            <v>-2.0604646273147815</v>
          </cell>
          <cell r="Z226">
            <v>-5.5024646273147813</v>
          </cell>
          <cell r="AA226">
            <v>-4.4730807841434759</v>
          </cell>
          <cell r="AB226">
            <v>-2.5116273636830906</v>
          </cell>
          <cell r="AC226">
            <v>-5.8449606970164236</v>
          </cell>
          <cell r="AD226">
            <v>-5.6716273636830898</v>
          </cell>
          <cell r="AE226">
            <v>-8.7179400086720378</v>
          </cell>
          <cell r="AF226">
            <v>-5.6711871394131851E-9</v>
          </cell>
          <cell r="AG226">
            <v>-8.9179400086720371</v>
          </cell>
          <cell r="AH226">
            <v>-8.9172478098765887E-9</v>
          </cell>
          <cell r="AI226">
            <v>-11.967940008672038</v>
          </cell>
          <cell r="AJ226">
            <v>-6.5182940303497556</v>
          </cell>
          <cell r="AK226">
            <v>-12.887940008672038</v>
          </cell>
          <cell r="AL226">
            <v>-6.7674410455246354</v>
          </cell>
          <cell r="AM226">
            <v>1.9000000000000008</v>
          </cell>
          <cell r="AN226">
            <v>-16.614352006937629</v>
          </cell>
          <cell r="AO226">
            <v>-4.3874410455246338</v>
          </cell>
          <cell r="AP226">
            <v>-4.5974410455246337</v>
          </cell>
          <cell r="AQ226">
            <v>-5.9874410455246343</v>
          </cell>
        </row>
        <row r="227">
          <cell r="U227">
            <v>2.2000000000000002</v>
          </cell>
          <cell r="V227">
            <v>11.8</v>
          </cell>
          <cell r="Y227">
            <v>-2.0457230692961694</v>
          </cell>
          <cell r="Z227">
            <v>-5.4857230692961689</v>
          </cell>
          <cell r="AA227">
            <v>-4.4571538366202104</v>
          </cell>
          <cell r="AB227">
            <v>-2.4952478547735213</v>
          </cell>
          <cell r="AC227">
            <v>-5.8285811881068543</v>
          </cell>
          <cell r="AD227">
            <v>-5.6552478547735205</v>
          </cell>
          <cell r="AE227">
            <v>-8.6979400086720364</v>
          </cell>
          <cell r="AF227">
            <v>-5.9213011293658934E-9</v>
          </cell>
          <cell r="AG227">
            <v>-8.8979400086720357</v>
          </cell>
          <cell r="AH227">
            <v>-9.3165469622886584E-9</v>
          </cell>
          <cell r="AI227">
            <v>-11.947940008672038</v>
          </cell>
          <cell r="AJ227">
            <v>-6.5019145214401872</v>
          </cell>
          <cell r="AK227">
            <v>-12.867940008672038</v>
          </cell>
          <cell r="AL227">
            <v>-6.7428717821602824</v>
          </cell>
          <cell r="AM227">
            <v>1.9000000000000008</v>
          </cell>
          <cell r="AN227">
            <v>-16.59435200693763</v>
          </cell>
          <cell r="AO227">
            <v>-4.3728717821602805</v>
          </cell>
          <cell r="AP227">
            <v>-4.5828717821602805</v>
          </cell>
          <cell r="AQ227">
            <v>-5.972871782160281</v>
          </cell>
        </row>
        <row r="228">
          <cell r="U228">
            <v>2.21</v>
          </cell>
          <cell r="V228">
            <v>11.79</v>
          </cell>
          <cell r="Y228">
            <v>-2.0310157593476044</v>
          </cell>
          <cell r="Z228">
            <v>-5.4690157593476032</v>
          </cell>
          <cell r="AA228">
            <v>-4.4412696991845042</v>
          </cell>
          <cell r="AB228">
            <v>-2.4789063992751159</v>
          </cell>
          <cell r="AC228">
            <v>-5.8122397326084494</v>
          </cell>
          <cell r="AD228">
            <v>-5.6389063992751156</v>
          </cell>
          <cell r="AE228">
            <v>-8.6779400086720386</v>
          </cell>
          <cell r="AF228">
            <v>-6.1824353896784579E-9</v>
          </cell>
          <cell r="AG228">
            <v>-8.8779400086720379</v>
          </cell>
          <cell r="AH228">
            <v>-9.7336764632433104E-9</v>
          </cell>
          <cell r="AI228">
            <v>-11.927940008672039</v>
          </cell>
          <cell r="AJ228">
            <v>-6.4855730659417814</v>
          </cell>
          <cell r="AK228">
            <v>-12.847940008672039</v>
          </cell>
          <cell r="AL228">
            <v>-6.7183595989126736</v>
          </cell>
          <cell r="AM228">
            <v>1.9000000000000008</v>
          </cell>
          <cell r="AN228">
            <v>-16.57435200693763</v>
          </cell>
          <cell r="AO228">
            <v>-4.3583595989126716</v>
          </cell>
          <cell r="AP228">
            <v>-4.5683595989126715</v>
          </cell>
          <cell r="AQ228">
            <v>-5.9583595989126721</v>
          </cell>
        </row>
        <row r="229">
          <cell r="U229">
            <v>2.2200000000000002</v>
          </cell>
          <cell r="V229">
            <v>11.78</v>
          </cell>
          <cell r="Y229">
            <v>-2.0163426206729342</v>
          </cell>
          <cell r="Z229">
            <v>-5.4523426206729342</v>
          </cell>
          <cell r="AA229">
            <v>-4.4254282758411669</v>
          </cell>
          <cell r="AB229">
            <v>-2.4626029118588155</v>
          </cell>
          <cell r="AC229">
            <v>-5.7959362451921494</v>
          </cell>
          <cell r="AD229">
            <v>-5.6226029118588157</v>
          </cell>
          <cell r="AE229">
            <v>-8.6579400086720373</v>
          </cell>
          <cell r="AF229">
            <v>-6.4550749857338638E-9</v>
          </cell>
          <cell r="AG229">
            <v>-8.8579400086720366</v>
          </cell>
          <cell r="AH229">
            <v>-1.016943004360359E-8</v>
          </cell>
          <cell r="AI229">
            <v>-11.907940008672037</v>
          </cell>
          <cell r="AJ229">
            <v>-6.4692695785254815</v>
          </cell>
          <cell r="AK229">
            <v>-12.827940008672037</v>
          </cell>
          <cell r="AL229">
            <v>-6.6939043677882246</v>
          </cell>
          <cell r="AM229">
            <v>1.9000000000000008</v>
          </cell>
          <cell r="AN229">
            <v>-16.554352006937631</v>
          </cell>
          <cell r="AO229">
            <v>-4.3439043677882223</v>
          </cell>
          <cell r="AP229">
            <v>-4.5539043677882223</v>
          </cell>
          <cell r="AQ229">
            <v>-5.9439043677882228</v>
          </cell>
        </row>
        <row r="230">
          <cell r="U230">
            <v>2.23</v>
          </cell>
          <cell r="V230">
            <v>11.77</v>
          </cell>
          <cell r="Y230">
            <v>-2.0017035677094266</v>
          </cell>
          <cell r="Z230">
            <v>-5.4357035677094263</v>
          </cell>
          <cell r="AA230">
            <v>-4.4096294596367827</v>
          </cell>
          <cell r="AB230">
            <v>-2.4463372974549182</v>
          </cell>
          <cell r="AC230">
            <v>-5.7796706307882513</v>
          </cell>
          <cell r="AD230">
            <v>-5.6063372974549175</v>
          </cell>
          <cell r="AE230">
            <v>-8.6379400086720377</v>
          </cell>
          <cell r="AF230">
            <v>-6.7397262974523738E-9</v>
          </cell>
          <cell r="AG230">
            <v>-8.837940008672037</v>
          </cell>
          <cell r="AH230">
            <v>-1.0624636644461966E-8</v>
          </cell>
          <cell r="AI230">
            <v>-11.887940008672039</v>
          </cell>
          <cell r="AJ230">
            <v>-6.4530039641215833</v>
          </cell>
          <cell r="AK230">
            <v>-12.807940008672039</v>
          </cell>
          <cell r="AL230">
            <v>-6.6695059461823778</v>
          </cell>
          <cell r="AM230">
            <v>1.9000000000000008</v>
          </cell>
          <cell r="AN230">
            <v>-16.534352006937628</v>
          </cell>
          <cell r="AO230">
            <v>-4.3295059461823753</v>
          </cell>
          <cell r="AP230">
            <v>-4.5395059461823752</v>
          </cell>
          <cell r="AQ230">
            <v>-5.9295059461823758</v>
          </cell>
        </row>
        <row r="231">
          <cell r="U231">
            <v>2.2400000000000002</v>
          </cell>
          <cell r="V231">
            <v>11.76</v>
          </cell>
          <cell r="Y231">
            <v>-1.9870985062168931</v>
          </cell>
          <cell r="Z231">
            <v>-5.4190985062168924</v>
          </cell>
          <cell r="AA231">
            <v>-4.3938731327711151</v>
          </cell>
          <cell r="AB231">
            <v>-2.4301094513521031</v>
          </cell>
          <cell r="AC231">
            <v>-5.763442784685437</v>
          </cell>
          <cell r="AD231">
            <v>-5.5901094513521032</v>
          </cell>
          <cell r="AE231">
            <v>-8.6179400086720381</v>
          </cell>
          <cell r="AF231">
            <v>-7.036917953080308E-9</v>
          </cell>
          <cell r="AG231">
            <v>-8.8179400086720374</v>
          </cell>
          <cell r="AH231">
            <v>-1.1100161972893183E-8</v>
          </cell>
          <cell r="AI231">
            <v>-11.867940008672038</v>
          </cell>
          <cell r="AJ231">
            <v>-6.436776118018769</v>
          </cell>
          <cell r="AK231">
            <v>-12.787940008672038</v>
          </cell>
          <cell r="AL231">
            <v>-6.6451641770281551</v>
          </cell>
          <cell r="AM231">
            <v>1.9000000000000008</v>
          </cell>
          <cell r="AN231">
            <v>-16.514352006937628</v>
          </cell>
          <cell r="AO231">
            <v>-4.3151641770281532</v>
          </cell>
          <cell r="AP231">
            <v>-4.5251641770281532</v>
          </cell>
          <cell r="AQ231">
            <v>-5.9151641770281538</v>
          </cell>
        </row>
        <row r="232">
          <cell r="U232">
            <v>2.25</v>
          </cell>
          <cell r="V232">
            <v>11.75</v>
          </cell>
          <cell r="Y232">
            <v>-1.9725273333754803</v>
          </cell>
          <cell r="Z232">
            <v>-5.4025273333754802</v>
          </cell>
          <cell r="AA232">
            <v>-4.3781591667193496</v>
          </cell>
          <cell r="AB232">
            <v>-2.4139192593060885</v>
          </cell>
          <cell r="AC232">
            <v>-5.7472525926394225</v>
          </cell>
          <cell r="AD232">
            <v>-5.5739192593060887</v>
          </cell>
          <cell r="AE232">
            <v>-8.5979400086720368</v>
          </cell>
          <cell r="AF232">
            <v>-7.3472018036937322E-9</v>
          </cell>
          <cell r="AG232">
            <v>-8.7979400086720361</v>
          </cell>
          <cell r="AH232">
            <v>-1.1596910126134777E-8</v>
          </cell>
          <cell r="AI232">
            <v>-11.847940008672039</v>
          </cell>
          <cell r="AJ232">
            <v>-6.4205859259727553</v>
          </cell>
          <cell r="AK232">
            <v>-12.767940008672038</v>
          </cell>
          <cell r="AL232">
            <v>-6.6208788889591332</v>
          </cell>
          <cell r="AM232">
            <v>1.9000000000000008</v>
          </cell>
          <cell r="AN232">
            <v>-16.494352006937628</v>
          </cell>
          <cell r="AO232">
            <v>-4.3008788889591321</v>
          </cell>
          <cell r="AP232">
            <v>-4.510878888959132</v>
          </cell>
          <cell r="AQ232">
            <v>-5.9008788889591317</v>
          </cell>
        </row>
        <row r="233">
          <cell r="U233">
            <v>2.2599999999999998</v>
          </cell>
          <cell r="V233">
            <v>11.74</v>
          </cell>
          <cell r="Y233">
            <v>-1.957989937891877</v>
          </cell>
          <cell r="Z233">
            <v>-5.3859899378918765</v>
          </cell>
          <cell r="AA233">
            <v>-4.3624874223648451</v>
          </cell>
          <cell r="AB233">
            <v>-2.3977665976576406</v>
          </cell>
          <cell r="AC233">
            <v>-5.7310999309909745</v>
          </cell>
          <cell r="AD233">
            <v>-5.5577665976576407</v>
          </cell>
          <cell r="AE233">
            <v>-8.577940008672039</v>
          </cell>
          <cell r="AF233">
            <v>-7.6711539401813413E-9</v>
          </cell>
          <cell r="AG233">
            <v>-8.7779400086720383</v>
          </cell>
          <cell r="AH233">
            <v>-1.2115825287189923E-8</v>
          </cell>
          <cell r="AI233">
            <v>-11.827940008672039</v>
          </cell>
          <cell r="AJ233">
            <v>-6.4044332643243074</v>
          </cell>
          <cell r="AK233">
            <v>-12.747940008672039</v>
          </cell>
          <cell r="AL233">
            <v>-6.5966498964864613</v>
          </cell>
          <cell r="AM233">
            <v>1.9000000000000008</v>
          </cell>
          <cell r="AN233">
            <v>-16.474352006937632</v>
          </cell>
          <cell r="AO233">
            <v>-4.286649896486459</v>
          </cell>
          <cell r="AP233">
            <v>-4.496649896486459</v>
          </cell>
          <cell r="AQ233">
            <v>-5.8866498964864595</v>
          </cell>
        </row>
        <row r="234">
          <cell r="U234">
            <v>2.27</v>
          </cell>
          <cell r="V234">
            <v>11.73</v>
          </cell>
          <cell r="Y234">
            <v>-1.9434862001137279</v>
          </cell>
          <cell r="Z234">
            <v>-5.3694862001137267</v>
          </cell>
          <cell r="AA234">
            <v>-4.346857750142159</v>
          </cell>
          <cell r="AB234">
            <v>-2.3816513334596974</v>
          </cell>
          <cell r="AC234">
            <v>-5.7149846667930309</v>
          </cell>
          <cell r="AD234">
            <v>-5.5416513334596971</v>
          </cell>
          <cell r="AE234">
            <v>-8.5579400086720376</v>
          </cell>
          <cell r="AF234">
            <v>-8.0093757545459073E-9</v>
          </cell>
          <cell r="AG234">
            <v>-8.7579400086720369</v>
          </cell>
          <cell r="AH234">
            <v>-1.2657893494976144E-8</v>
          </cell>
          <cell r="AI234">
            <v>-11.807940008672038</v>
          </cell>
          <cell r="AJ234">
            <v>-6.3883180001263629</v>
          </cell>
          <cell r="AK234">
            <v>-12.727940008672038</v>
          </cell>
          <cell r="AL234">
            <v>-6.5724770001895463</v>
          </cell>
          <cell r="AM234">
            <v>1.9000000000000008</v>
          </cell>
          <cell r="AN234">
            <v>-16.454352006937629</v>
          </cell>
          <cell r="AO234">
            <v>-4.2724770001895447</v>
          </cell>
          <cell r="AP234">
            <v>-4.4824770001895446</v>
          </cell>
          <cell r="AQ234">
            <v>-5.8724770001895452</v>
          </cell>
        </row>
        <row r="235">
          <cell r="U235">
            <v>2.2799999999999998</v>
          </cell>
          <cell r="V235">
            <v>11.72</v>
          </cell>
          <cell r="Y235">
            <v>-1.9290159921520078</v>
          </cell>
          <cell r="Z235">
            <v>-5.3530159921520077</v>
          </cell>
          <cell r="AA235">
            <v>-4.331269990190008</v>
          </cell>
          <cell r="AB235">
            <v>-2.3655733246133415</v>
          </cell>
          <cell r="AC235">
            <v>-5.6989066579466749</v>
          </cell>
          <cell r="AD235">
            <v>-5.5255733246133421</v>
          </cell>
          <cell r="AE235">
            <v>-8.5379400086720381</v>
          </cell>
          <cell r="AF235">
            <v>-8.3624950474428511E-9</v>
          </cell>
          <cell r="AG235">
            <v>-8.7379400086720374</v>
          </cell>
          <cell r="AH235">
            <v>-1.322414449227961E-8</v>
          </cell>
          <cell r="AI235">
            <v>-11.787940008672038</v>
          </cell>
          <cell r="AJ235">
            <v>-6.3722399912800078</v>
          </cell>
          <cell r="AK235">
            <v>-12.707940008672038</v>
          </cell>
          <cell r="AL235">
            <v>-6.5483599869200129</v>
          </cell>
          <cell r="AM235">
            <v>1.9000000000000008</v>
          </cell>
          <cell r="AN235">
            <v>-16.43435200693763</v>
          </cell>
          <cell r="AO235">
            <v>-4.2583599869200111</v>
          </cell>
          <cell r="AP235">
            <v>-4.468359986920011</v>
          </cell>
          <cell r="AQ235">
            <v>-5.8583599869200116</v>
          </cell>
        </row>
        <row r="236">
          <cell r="U236">
            <v>2.29</v>
          </cell>
          <cell r="V236">
            <v>11.71</v>
          </cell>
          <cell r="Y236">
            <v>-1.9145791780110755</v>
          </cell>
          <cell r="Z236">
            <v>-5.3365791780110747</v>
          </cell>
          <cell r="AA236">
            <v>-4.315723972513843</v>
          </cell>
          <cell r="AB236">
            <v>-2.3495324200123058</v>
          </cell>
          <cell r="AC236">
            <v>-5.6828657533456388</v>
          </cell>
          <cell r="AD236">
            <v>-5.509532420012305</v>
          </cell>
          <cell r="AE236">
            <v>-8.5179400086720385</v>
          </cell>
          <cell r="AF236">
            <v>-8.7311671839575046E-9</v>
          </cell>
          <cell r="AG236">
            <v>-8.7179400086720378</v>
          </cell>
          <cell r="AH236">
            <v>-1.3815653654917143E-8</v>
          </cell>
          <cell r="AI236">
            <v>-11.767940008672038</v>
          </cell>
          <cell r="AJ236">
            <v>-6.3561990866789717</v>
          </cell>
          <cell r="AK236">
            <v>-12.687940008672038</v>
          </cell>
          <cell r="AL236">
            <v>-6.5242986300184587</v>
          </cell>
          <cell r="AM236">
            <v>1.9000000000000008</v>
          </cell>
          <cell r="AN236">
            <v>-16.41435200693763</v>
          </cell>
          <cell r="AO236">
            <v>-4.2442986300184566</v>
          </cell>
          <cell r="AP236">
            <v>-4.4542986300184566</v>
          </cell>
          <cell r="AQ236">
            <v>-5.8442986300184572</v>
          </cell>
        </row>
        <row r="237">
          <cell r="U237">
            <v>2.2999999999999998</v>
          </cell>
          <cell r="V237">
            <v>11.7</v>
          </cell>
          <cell r="Y237">
            <v>-1.9001756137261543</v>
          </cell>
          <cell r="Z237">
            <v>-5.3201756137261542</v>
          </cell>
          <cell r="AA237">
            <v>-4.300219517157692</v>
          </cell>
          <cell r="AB237">
            <v>-2.3335284596957266</v>
          </cell>
          <cell r="AC237">
            <v>-5.6668617930290601</v>
          </cell>
          <cell r="AD237">
            <v>-5.4935284596957263</v>
          </cell>
          <cell r="AE237">
            <v>-8.4979400086720389</v>
          </cell>
          <cell r="AF237">
            <v>-9.1160762997075601E-9</v>
          </cell>
          <cell r="AG237">
            <v>-8.6979400086720364</v>
          </cell>
          <cell r="AH237">
            <v>-1.4433544005654439E-8</v>
          </cell>
          <cell r="AI237">
            <v>-11.747940008672039</v>
          </cell>
          <cell r="AJ237">
            <v>-6.340195126362393</v>
          </cell>
          <cell r="AK237">
            <v>-12.667940008672039</v>
          </cell>
          <cell r="AL237">
            <v>-6.5002926895435902</v>
          </cell>
          <cell r="AM237">
            <v>1.9000000000000008</v>
          </cell>
          <cell r="AN237">
            <v>-16.394352006937631</v>
          </cell>
          <cell r="AO237">
            <v>-4.2302926895435888</v>
          </cell>
          <cell r="AP237">
            <v>-4.4402926895435888</v>
          </cell>
          <cell r="AQ237">
            <v>-5.8302926895435894</v>
          </cell>
        </row>
        <row r="238">
          <cell r="U238">
            <v>2.31</v>
          </cell>
          <cell r="V238">
            <v>11.69</v>
          </cell>
          <cell r="Y238">
            <v>-1.8858051475079338</v>
          </cell>
          <cell r="Z238">
            <v>-5.3038051475079335</v>
          </cell>
          <cell r="AA238">
            <v>-4.2847564343849163</v>
          </cell>
          <cell r="AB238">
            <v>-2.3175612750088153</v>
          </cell>
          <cell r="AC238">
            <v>-5.6508946083421492</v>
          </cell>
          <cell r="AD238">
            <v>-5.4775612750088154</v>
          </cell>
          <cell r="AE238">
            <v>-8.4779400086720376</v>
          </cell>
          <cell r="AF238">
            <v>-9.5179365594476169E-9</v>
          </cell>
          <cell r="AG238">
            <v>-8.6779400086720369</v>
          </cell>
          <cell r="AH238">
            <v>-1.5078988316584339E-8</v>
          </cell>
          <cell r="AI238">
            <v>-11.727940008672038</v>
          </cell>
          <cell r="AJ238">
            <v>-6.3242279416754812</v>
          </cell>
          <cell r="AK238">
            <v>-12.647940008672037</v>
          </cell>
          <cell r="AL238">
            <v>-6.4763419125132238</v>
          </cell>
          <cell r="AM238">
            <v>1.9000000000000008</v>
          </cell>
          <cell r="AN238">
            <v>-16.374352006937631</v>
          </cell>
          <cell r="AO238">
            <v>-4.2163419125132213</v>
          </cell>
          <cell r="AP238">
            <v>-4.4263419125132213</v>
          </cell>
          <cell r="AQ238">
            <v>-5.8163419125132219</v>
          </cell>
        </row>
        <row r="239">
          <cell r="U239">
            <v>2.3199999999999998</v>
          </cell>
          <cell r="V239">
            <v>11.68</v>
          </cell>
          <cell r="Y239">
            <v>-1.8714676198939975</v>
          </cell>
          <cell r="Z239">
            <v>-5.2874676198939969</v>
          </cell>
          <cell r="AA239">
            <v>-4.2693345248674959</v>
          </cell>
          <cell r="AB239">
            <v>-2.301630688771108</v>
          </cell>
          <cell r="AC239">
            <v>-5.6349640221044419</v>
          </cell>
          <cell r="AD239">
            <v>-5.4616306887711081</v>
          </cell>
          <cell r="AE239">
            <v>-8.457940008672038</v>
          </cell>
          <cell r="AF239">
            <v>-9.937493470445611E-9</v>
          </cell>
          <cell r="AG239">
            <v>-8.6579400086720373</v>
          </cell>
          <cell r="AH239">
            <v>-1.5753211303828964E-8</v>
          </cell>
          <cell r="AI239">
            <v>-11.707940008672038</v>
          </cell>
          <cell r="AJ239">
            <v>-6.3082973554377739</v>
          </cell>
          <cell r="AK239">
            <v>-12.62794000867204</v>
          </cell>
          <cell r="AL239">
            <v>-6.4524460331566624</v>
          </cell>
          <cell r="AM239">
            <v>1.9000000000000008</v>
          </cell>
          <cell r="AN239">
            <v>-16.354352006937631</v>
          </cell>
          <cell r="AO239">
            <v>-4.2024460331566607</v>
          </cell>
          <cell r="AP239">
            <v>-4.4124460331566606</v>
          </cell>
          <cell r="AQ239">
            <v>-5.8024460331566612</v>
          </cell>
        </row>
        <row r="240">
          <cell r="U240">
            <v>2.33</v>
          </cell>
          <cell r="V240">
            <v>11.67</v>
          </cell>
          <cell r="Y240">
            <v>-1.8571628639067534</v>
          </cell>
          <cell r="Z240">
            <v>-5.2711628639067527</v>
          </cell>
          <cell r="AA240">
            <v>-4.2539535798834409</v>
          </cell>
          <cell r="AB240">
            <v>-2.2857365154519482</v>
          </cell>
          <cell r="AC240">
            <v>-5.6190698487852817</v>
          </cell>
          <cell r="AD240">
            <v>-5.4457365154519479</v>
          </cell>
          <cell r="AE240">
            <v>-8.4379400086720366</v>
          </cell>
          <cell r="AF240">
            <v>-1.0375525252998774E-8</v>
          </cell>
          <cell r="AG240">
            <v>-8.6379400086720359</v>
          </cell>
          <cell r="AH240">
            <v>-1.6457491918598126E-8</v>
          </cell>
          <cell r="AI240">
            <v>-11.687940008672038</v>
          </cell>
          <cell r="AJ240">
            <v>-6.2924031821186146</v>
          </cell>
          <cell r="AK240">
            <v>-12.607940008672038</v>
          </cell>
          <cell r="AL240">
            <v>-6.4286047731779226</v>
          </cell>
          <cell r="AM240">
            <v>1.9000000000000008</v>
          </cell>
          <cell r="AN240">
            <v>-16.334352006937628</v>
          </cell>
          <cell r="AO240">
            <v>-4.1886047731779206</v>
          </cell>
          <cell r="AP240">
            <v>-4.3986047731779205</v>
          </cell>
          <cell r="AQ240">
            <v>-5.7886047731779211</v>
          </cell>
        </row>
        <row r="241">
          <cell r="U241">
            <v>2.34</v>
          </cell>
          <cell r="V241">
            <v>11.66</v>
          </cell>
          <cell r="Y241">
            <v>-1.8428907052175671</v>
          </cell>
          <cell r="Z241">
            <v>-5.2548907052175666</v>
          </cell>
          <cell r="AA241">
            <v>-4.238613381521958</v>
          </cell>
          <cell r="AB241">
            <v>-2.269878561352852</v>
          </cell>
          <cell r="AC241">
            <v>-5.6032118946861855</v>
          </cell>
          <cell r="AD241">
            <v>-5.4298785613528517</v>
          </cell>
          <cell r="AE241">
            <v>-8.4179400086720388</v>
          </cell>
          <cell r="AF241">
            <v>-1.0832844270557249E-8</v>
          </cell>
          <cell r="AG241">
            <v>-8.6179400086720381</v>
          </cell>
          <cell r="AH241">
            <v>-1.7193165738809665E-8</v>
          </cell>
          <cell r="AI241">
            <v>-11.667940008672039</v>
          </cell>
          <cell r="AJ241">
            <v>-6.2765452280195184</v>
          </cell>
          <cell r="AK241">
            <v>-12.587940008672039</v>
          </cell>
          <cell r="AL241">
            <v>-6.4048178420292787</v>
          </cell>
          <cell r="AM241">
            <v>1.9000000000000008</v>
          </cell>
          <cell r="AN241">
            <v>-16.314352006937629</v>
          </cell>
          <cell r="AO241">
            <v>-4.1748178420292765</v>
          </cell>
          <cell r="AP241">
            <v>-4.3848178420292765</v>
          </cell>
          <cell r="AQ241">
            <v>-5.7748178420292771</v>
          </cell>
        </row>
        <row r="242">
          <cell r="U242">
            <v>2.35</v>
          </cell>
          <cell r="V242">
            <v>11.65</v>
          </cell>
          <cell r="Y242">
            <v>-1.82865096231673</v>
          </cell>
          <cell r="Z242">
            <v>-5.2386509623167292</v>
          </cell>
          <cell r="AA242">
            <v>-4.2233137028959113</v>
          </cell>
          <cell r="AB242">
            <v>-2.2540566247963665</v>
          </cell>
          <cell r="AC242">
            <v>-5.5873899581297</v>
          </cell>
          <cell r="AD242">
            <v>-5.4140566247963662</v>
          </cell>
          <cell r="AE242">
            <v>-8.3979400086720375</v>
          </cell>
          <cell r="AF242">
            <v>-1.1310298522030949E-8</v>
          </cell>
          <cell r="AG242">
            <v>-8.5979400086720368</v>
          </cell>
          <cell r="AH242">
            <v>-1.796162746566244E-8</v>
          </cell>
          <cell r="AI242">
            <v>-11.647940008672037</v>
          </cell>
          <cell r="AJ242">
            <v>-6.2607232914630329</v>
          </cell>
          <cell r="AK242">
            <v>-12.567940008672037</v>
          </cell>
          <cell r="AL242">
            <v>-6.3810849371945499</v>
          </cell>
          <cell r="AM242">
            <v>1.9000000000000008</v>
          </cell>
          <cell r="AN242">
            <v>-16.294352006937629</v>
          </cell>
          <cell r="AO242">
            <v>-4.1610849371945475</v>
          </cell>
          <cell r="AP242">
            <v>-4.3710849371945475</v>
          </cell>
          <cell r="AQ242">
            <v>-5.7610849371945481</v>
          </cell>
        </row>
        <row r="243">
          <cell r="U243">
            <v>2.36</v>
          </cell>
          <cell r="V243">
            <v>11.64</v>
          </cell>
          <cell r="Y243">
            <v>-1.814443446688957</v>
          </cell>
          <cell r="Z243">
            <v>-5.2224434466889562</v>
          </cell>
          <cell r="AA243">
            <v>-4.2080543083611959</v>
          </cell>
          <cell r="AB243">
            <v>-2.2382704963210633</v>
          </cell>
          <cell r="AC243">
            <v>-5.5716038296543964</v>
          </cell>
          <cell r="AD243">
            <v>-5.3982704963210626</v>
          </cell>
          <cell r="AE243">
            <v>-8.3779400086720379</v>
          </cell>
          <cell r="AF243">
            <v>-1.1808773198963373E-8</v>
          </cell>
          <cell r="AG243">
            <v>-8.5779400086720372</v>
          </cell>
          <cell r="AH243">
            <v>-1.8764333529739721E-8</v>
          </cell>
          <cell r="AI243">
            <v>-11.627940008672038</v>
          </cell>
          <cell r="AJ243">
            <v>-6.2449371629877293</v>
          </cell>
          <cell r="AK243">
            <v>-12.547940008672038</v>
          </cell>
          <cell r="AL243">
            <v>-6.3574057444815955</v>
          </cell>
          <cell r="AM243">
            <v>1.9000000000000008</v>
          </cell>
          <cell r="AN243">
            <v>-16.27435200693763</v>
          </cell>
          <cell r="AO243">
            <v>-4.1474057444815937</v>
          </cell>
          <cell r="AP243">
            <v>-4.3574057444815937</v>
          </cell>
          <cell r="AQ243">
            <v>-5.7474057444815934</v>
          </cell>
        </row>
        <row r="244">
          <cell r="U244">
            <v>2.37</v>
          </cell>
          <cell r="V244">
            <v>11.629999999999999</v>
          </cell>
          <cell r="Y244">
            <v>-1.8002679629940428</v>
          </cell>
          <cell r="Z244">
            <v>-5.2062679629940423</v>
          </cell>
          <cell r="AA244">
            <v>-4.192834953742552</v>
          </cell>
          <cell r="AB244">
            <v>-2.2225199588822693</v>
          </cell>
          <cell r="AC244">
            <v>-5.5558532922156036</v>
          </cell>
          <cell r="AD244">
            <v>-5.3825199588822681</v>
          </cell>
          <cell r="AE244">
            <v>-8.3579400086720383</v>
          </cell>
          <cell r="AF244">
            <v>-1.2329192310373299E-8</v>
          </cell>
          <cell r="AG244">
            <v>-8.5579400086720376</v>
          </cell>
          <cell r="AH244">
            <v>-1.9602804811422561E-8</v>
          </cell>
          <cell r="AI244">
            <v>-11.607940008672038</v>
          </cell>
          <cell r="AJ244">
            <v>-6.2291866255489348</v>
          </cell>
          <cell r="AK244">
            <v>-12.527940008672038</v>
          </cell>
          <cell r="AL244">
            <v>-6.3337799383234037</v>
          </cell>
          <cell r="AM244">
            <v>1.9000000000000008</v>
          </cell>
          <cell r="AN244">
            <v>-16.25435200693763</v>
          </cell>
          <cell r="AO244">
            <v>-4.1337799383234017</v>
          </cell>
          <cell r="AP244">
            <v>-4.3437799383234017</v>
          </cell>
          <cell r="AQ244">
            <v>-5.7337799383234023</v>
          </cell>
        </row>
        <row r="245">
          <cell r="U245">
            <v>2.38</v>
          </cell>
          <cell r="V245">
            <v>11.620000000000001</v>
          </cell>
          <cell r="Y245">
            <v>-1.7861243092523287</v>
          </cell>
          <cell r="Z245">
            <v>-5.1901243092523286</v>
          </cell>
          <cell r="AA245">
            <v>-4.1776553865654096</v>
          </cell>
          <cell r="AB245">
            <v>-2.2068047880581432</v>
          </cell>
          <cell r="AC245">
            <v>-5.5401381213914753</v>
          </cell>
          <cell r="AD245">
            <v>-5.3668047880581415</v>
          </cell>
          <cell r="AE245">
            <v>-8.3379400086720388</v>
          </cell>
          <cell r="AF245">
            <v>-1.2872520378183212E-8</v>
          </cell>
          <cell r="AG245">
            <v>-8.5379400086720381</v>
          </cell>
          <cell r="AH245">
            <v>-2.0478629480596993E-8</v>
          </cell>
          <cell r="AI245">
            <v>-11.587940008672039</v>
          </cell>
          <cell r="AJ245">
            <v>-6.2134714547248082</v>
          </cell>
          <cell r="AK245">
            <v>-12.507940008672039</v>
          </cell>
          <cell r="AL245">
            <v>-6.3102071820872148</v>
          </cell>
          <cell r="AM245">
            <v>1.9000000000000008</v>
          </cell>
          <cell r="AN245">
            <v>-16.23435200693763</v>
          </cell>
          <cell r="AO245">
            <v>-4.1202071820872126</v>
          </cell>
          <cell r="AP245">
            <v>-4.3302071820872126</v>
          </cell>
          <cell r="AQ245">
            <v>-5.7202071820872131</v>
          </cell>
        </row>
        <row r="246">
          <cell r="U246">
            <v>2.39</v>
          </cell>
          <cell r="V246">
            <v>11.61</v>
          </cell>
          <cell r="Y246">
            <v>-1.7720122770346365</v>
          </cell>
          <cell r="Z246">
            <v>-5.1740122770346355</v>
          </cell>
          <cell r="AA246">
            <v>-4.1625153462932944</v>
          </cell>
          <cell r="AB246">
            <v>-2.1911247522607069</v>
          </cell>
          <cell r="AC246">
            <v>-5.5244580855940395</v>
          </cell>
          <cell r="AD246">
            <v>-5.3511247522607057</v>
          </cell>
          <cell r="AE246">
            <v>-8.3179400086720374</v>
          </cell>
          <cell r="AF246">
            <v>-1.3439764206279392E-8</v>
          </cell>
          <cell r="AG246">
            <v>-8.5179400086720367</v>
          </cell>
          <cell r="AH246">
            <v>-2.1393465960856412E-8</v>
          </cell>
          <cell r="AI246">
            <v>-11.567940008672037</v>
          </cell>
          <cell r="AJ246">
            <v>-6.1977914189273733</v>
          </cell>
          <cell r="AK246">
            <v>-12.487940008672037</v>
          </cell>
          <cell r="AL246">
            <v>-6.2866871283910601</v>
          </cell>
          <cell r="AM246">
            <v>1.9000000000000008</v>
          </cell>
          <cell r="AN246">
            <v>-16.214352006937631</v>
          </cell>
          <cell r="AO246">
            <v>-4.1066871283910586</v>
          </cell>
          <cell r="AP246">
            <v>-4.3166871283910586</v>
          </cell>
          <cell r="AQ246">
            <v>-5.7066871283910592</v>
          </cell>
        </row>
        <row r="247">
          <cell r="U247">
            <v>2.4</v>
          </cell>
          <cell r="V247">
            <v>11.6</v>
          </cell>
          <cell r="Y247">
            <v>-1.7579316516562835</v>
          </cell>
          <cell r="Z247">
            <v>-5.1579316516562832</v>
          </cell>
          <cell r="AA247">
            <v>-4.1474145645703535</v>
          </cell>
          <cell r="AB247">
            <v>-2.1754796129514262</v>
          </cell>
          <cell r="AC247">
            <v>-5.5088129462847588</v>
          </cell>
          <cell r="AD247">
            <v>-5.335479612951425</v>
          </cell>
          <cell r="AE247">
            <v>-8.2979400086720378</v>
          </cell>
          <cell r="AF247">
            <v>-1.4031974726378169E-8</v>
          </cell>
          <cell r="AG247">
            <v>-8.4979400086720371</v>
          </cell>
          <cell r="AH247">
            <v>-2.2349046023624922E-8</v>
          </cell>
          <cell r="AI247">
            <v>-11.547940008672038</v>
          </cell>
          <cell r="AJ247">
            <v>-6.1821462796180917</v>
          </cell>
          <cell r="AK247">
            <v>-12.467940008672038</v>
          </cell>
          <cell r="AL247">
            <v>-6.2632194194271396</v>
          </cell>
          <cell r="AM247">
            <v>1.9000000000000008</v>
          </cell>
          <cell r="AN247">
            <v>-16.194352006937631</v>
          </cell>
          <cell r="AO247">
            <v>-4.093219419427137</v>
          </cell>
          <cell r="AP247">
            <v>-4.3032194194271369</v>
          </cell>
          <cell r="AQ247">
            <v>-5.6932194194271375</v>
          </cell>
        </row>
        <row r="248">
          <cell r="U248">
            <v>2.41</v>
          </cell>
          <cell r="V248">
            <v>11.59</v>
          </cell>
          <cell r="Y248">
            <v>-1.7438822123748365</v>
          </cell>
          <cell r="Z248">
            <v>-5.1418822123748358</v>
          </cell>
          <cell r="AA248">
            <v>-4.1323527654685446</v>
          </cell>
          <cell r="AB248">
            <v>-2.1598691248609296</v>
          </cell>
          <cell r="AC248">
            <v>-5.4932024581942631</v>
          </cell>
          <cell r="AD248">
            <v>-5.3198691248609293</v>
          </cell>
          <cell r="AE248">
            <v>-8.2779400086720383</v>
          </cell>
          <cell r="AF248">
            <v>-1.4650248924009298E-8</v>
          </cell>
          <cell r="AG248">
            <v>-8.4779400086720358</v>
          </cell>
          <cell r="AH248">
            <v>-2.334717801786332E-8</v>
          </cell>
          <cell r="AI248">
            <v>-11.527940008672038</v>
          </cell>
          <cell r="AJ248">
            <v>-6.166535791527596</v>
          </cell>
          <cell r="AK248">
            <v>-12.447940008672038</v>
          </cell>
          <cell r="AL248">
            <v>-6.2398036872913938</v>
          </cell>
          <cell r="AM248">
            <v>1.9000000000000008</v>
          </cell>
          <cell r="AN248">
            <v>-16.174352006937632</v>
          </cell>
          <cell r="AO248">
            <v>-4.0798036872913928</v>
          </cell>
          <cell r="AP248">
            <v>-4.2898036872913927</v>
          </cell>
          <cell r="AQ248">
            <v>-5.6798036872913933</v>
          </cell>
        </row>
        <row r="249">
          <cell r="U249">
            <v>2.42</v>
          </cell>
          <cell r="V249">
            <v>11.58</v>
          </cell>
          <cell r="Y249">
            <v>-1.729863732591234</v>
          </cell>
          <cell r="Z249">
            <v>-5.1258637325912328</v>
          </cell>
          <cell r="AA249">
            <v>-4.1173296657390415</v>
          </cell>
          <cell r="AB249">
            <v>-2.1442930362124821</v>
          </cell>
          <cell r="AC249">
            <v>-5.4776263695458161</v>
          </cell>
          <cell r="AD249">
            <v>-5.3042930362124823</v>
          </cell>
          <cell r="AE249">
            <v>-8.2579400086720387</v>
          </cell>
          <cell r="AF249">
            <v>-1.5295731848067284E-8</v>
          </cell>
          <cell r="AG249">
            <v>-8.457940008672038</v>
          </cell>
          <cell r="AH249">
            <v>-2.4389750241261931E-8</v>
          </cell>
          <cell r="AI249">
            <v>-11.507940008672039</v>
          </cell>
          <cell r="AJ249">
            <v>-6.1509597028791481</v>
          </cell>
          <cell r="AK249">
            <v>-12.427940008672039</v>
          </cell>
          <cell r="AL249">
            <v>-6.2164395543187227</v>
          </cell>
          <cell r="AM249">
            <v>1.9000000000000008</v>
          </cell>
          <cell r="AN249">
            <v>-16.154352006937632</v>
          </cell>
          <cell r="AO249">
            <v>-4.0664395543187215</v>
          </cell>
          <cell r="AP249">
            <v>-4.2764395543187215</v>
          </cell>
          <cell r="AQ249">
            <v>-5.6664395543187212</v>
          </cell>
        </row>
        <row r="250">
          <cell r="U250">
            <v>2.4300000000000002</v>
          </cell>
          <cell r="V250">
            <v>11.57</v>
          </cell>
          <cell r="Y250">
            <v>-1.715875980053901</v>
          </cell>
          <cell r="Z250">
            <v>-5.1098759800539</v>
          </cell>
          <cell r="AA250">
            <v>-4.1023449750673748</v>
          </cell>
          <cell r="AB250">
            <v>-2.1287510889487784</v>
          </cell>
          <cell r="AC250">
            <v>-5.4620844222821123</v>
          </cell>
          <cell r="AD250">
            <v>-5.2887510889487785</v>
          </cell>
          <cell r="AE250">
            <v>-8.2379400086720374</v>
          </cell>
          <cell r="AF250">
            <v>-1.5969618707531284E-8</v>
          </cell>
          <cell r="AG250">
            <v>-8.4379400086720366</v>
          </cell>
          <cell r="AH250">
            <v>-2.5478734459083689E-8</v>
          </cell>
          <cell r="AI250">
            <v>-11.487940008672037</v>
          </cell>
          <cell r="AJ250">
            <v>-6.1354177556154443</v>
          </cell>
          <cell r="AK250">
            <v>-12.407940008672037</v>
          </cell>
          <cell r="AL250">
            <v>-6.1931266334231676</v>
          </cell>
          <cell r="AM250">
            <v>1.9000000000000008</v>
          </cell>
          <cell r="AN250">
            <v>-16.134352006937632</v>
          </cell>
          <cell r="AO250">
            <v>-4.0531266334231661</v>
          </cell>
          <cell r="AP250">
            <v>-4.2631266334231661</v>
          </cell>
          <cell r="AQ250">
            <v>-5.6531266334231667</v>
          </cell>
        </row>
        <row r="251">
          <cell r="U251">
            <v>2.44</v>
          </cell>
          <cell r="V251">
            <v>11.56</v>
          </cell>
          <cell r="Y251">
            <v>-1.7019187170655148</v>
          </cell>
          <cell r="Z251">
            <v>-5.093918717065514</v>
          </cell>
          <cell r="AA251">
            <v>-4.0873983963318921</v>
          </cell>
          <cell r="AB251">
            <v>-2.1132430189616827</v>
          </cell>
          <cell r="AC251">
            <v>-5.4465763522950157</v>
          </cell>
          <cell r="AD251">
            <v>-5.2732430189616819</v>
          </cell>
          <cell r="AE251">
            <v>-8.2179400086720378</v>
          </cell>
          <cell r="AF251">
            <v>-1.6673157059105053E-8</v>
          </cell>
          <cell r="AG251">
            <v>-8.4179400086720371</v>
          </cell>
          <cell r="AH251">
            <v>-2.6616189577082887E-8</v>
          </cell>
          <cell r="AI251">
            <v>-11.467940008672038</v>
          </cell>
          <cell r="AJ251">
            <v>-6.1199096856283486</v>
          </cell>
          <cell r="AK251">
            <v>-12.387940008672038</v>
          </cell>
          <cell r="AL251">
            <v>-6.169864528442524</v>
          </cell>
          <cell r="AM251">
            <v>1.9000000000000008</v>
          </cell>
          <cell r="AN251">
            <v>-16.114352006937629</v>
          </cell>
          <cell r="AO251">
            <v>-4.0398645284425223</v>
          </cell>
          <cell r="AP251">
            <v>-4.2498645284425223</v>
          </cell>
          <cell r="AQ251">
            <v>-5.6398645284425228</v>
          </cell>
        </row>
        <row r="252">
          <cell r="U252">
            <v>2.4500000000000002</v>
          </cell>
          <cell r="V252">
            <v>11.55</v>
          </cell>
          <cell r="Y252">
            <v>-1.6879917006920353</v>
          </cell>
          <cell r="Z252">
            <v>-5.077991700692035</v>
          </cell>
          <cell r="AA252">
            <v>-4.0724896258650434</v>
          </cell>
          <cell r="AB252">
            <v>-2.0977685563244832</v>
          </cell>
          <cell r="AC252">
            <v>-5.4311018896578158</v>
          </cell>
          <cell r="AD252">
            <v>-5.257768556324482</v>
          </cell>
          <cell r="AE252">
            <v>-8.1979400086720382</v>
          </cell>
          <cell r="AF252">
            <v>-1.740764908969127E-8</v>
          </cell>
          <cell r="AG252">
            <v>-8.3979400086720375</v>
          </cell>
          <cell r="AH252">
            <v>-2.7804265475206991E-8</v>
          </cell>
          <cell r="AI252">
            <v>-11.447940008672038</v>
          </cell>
          <cell r="AJ252">
            <v>-6.1044352229911487</v>
          </cell>
          <cell r="AK252">
            <v>-12.367940008672038</v>
          </cell>
          <cell r="AL252">
            <v>-6.1466528344867255</v>
          </cell>
          <cell r="AM252">
            <v>1.9000000000000008</v>
          </cell>
          <cell r="AN252">
            <v>-16.09435200693763</v>
          </cell>
          <cell r="AO252">
            <v>-4.0266528344867236</v>
          </cell>
          <cell r="AP252">
            <v>-4.2366528344867236</v>
          </cell>
          <cell r="AQ252">
            <v>-5.6266528344867242</v>
          </cell>
        </row>
        <row r="253">
          <cell r="U253">
            <v>2.46</v>
          </cell>
          <cell r="V253">
            <v>11.54</v>
          </cell>
          <cell r="Y253">
            <v>-1.6740946829736592</v>
          </cell>
          <cell r="Z253">
            <v>-5.0620946829736582</v>
          </cell>
          <cell r="AA253">
            <v>-4.0576183537170731</v>
          </cell>
          <cell r="AB253">
            <v>-2.0823274255262878</v>
          </cell>
          <cell r="AC253">
            <v>-5.4156607588596204</v>
          </cell>
          <cell r="AD253">
            <v>-5.2423274255262866</v>
          </cell>
          <cell r="AE253">
            <v>-8.1779400086720386</v>
          </cell>
          <cell r="AF253">
            <v>-1.8174453997779149E-8</v>
          </cell>
          <cell r="AG253">
            <v>-8.3779400086720379</v>
          </cell>
          <cell r="AH253">
            <v>-2.904520700907523E-8</v>
          </cell>
          <cell r="AI253">
            <v>-11.427940008672039</v>
          </cell>
          <cell r="AJ253">
            <v>-6.0889940921929533</v>
          </cell>
          <cell r="AK253">
            <v>-12.347940008672039</v>
          </cell>
          <cell r="AL253">
            <v>-6.1234911382894319</v>
          </cell>
          <cell r="AM253">
            <v>1.9000000000000008</v>
          </cell>
          <cell r="AN253">
            <v>-16.07435200693763</v>
          </cell>
          <cell r="AO253">
            <v>-4.0134911382894298</v>
          </cell>
          <cell r="AP253">
            <v>-4.2234911382894298</v>
          </cell>
          <cell r="AQ253">
            <v>-5.6134911382894304</v>
          </cell>
        </row>
        <row r="254">
          <cell r="U254">
            <v>2.4700000000000002</v>
          </cell>
          <cell r="V254">
            <v>11.53</v>
          </cell>
          <cell r="Y254">
            <v>-1.6602274111373319</v>
          </cell>
          <cell r="Z254">
            <v>-5.0462274111373313</v>
          </cell>
          <cell r="AA254">
            <v>-4.0427842639216642</v>
          </cell>
          <cell r="AB254">
            <v>-2.0669193457081461</v>
          </cell>
          <cell r="AC254">
            <v>-5.4002526790414791</v>
          </cell>
          <cell r="AD254">
            <v>-5.2269193457081453</v>
          </cell>
          <cell r="AE254">
            <v>-8.1579400086720373</v>
          </cell>
          <cell r="AF254">
            <v>-1.8974990477999601E-8</v>
          </cell>
          <cell r="AG254">
            <v>-8.3579400086720366</v>
          </cell>
          <cell r="AH254">
            <v>-3.0341358186531897E-8</v>
          </cell>
          <cell r="AI254">
            <v>-11.407940008672037</v>
          </cell>
          <cell r="AJ254">
            <v>-6.073586012374812</v>
          </cell>
          <cell r="AK254">
            <v>-12.327940008672037</v>
          </cell>
          <cell r="AL254">
            <v>-6.1003790185622195</v>
          </cell>
          <cell r="AM254">
            <v>1.9000000000000008</v>
          </cell>
          <cell r="AN254">
            <v>-16.054352006937631</v>
          </cell>
          <cell r="AO254">
            <v>-4.0003790185622181</v>
          </cell>
          <cell r="AP254">
            <v>-4.2103790185622181</v>
          </cell>
          <cell r="AQ254">
            <v>-5.6003790185622186</v>
          </cell>
        </row>
        <row r="255">
          <cell r="U255">
            <v>2.48</v>
          </cell>
          <cell r="V255">
            <v>11.52</v>
          </cell>
          <cell r="Y255">
            <v>-1.6463896278104779</v>
          </cell>
          <cell r="Z255">
            <v>-5.0303896278104778</v>
          </cell>
          <cell r="AA255">
            <v>-4.0279870347630959</v>
          </cell>
          <cell r="AB255">
            <v>-2.0515440309005308</v>
          </cell>
          <cell r="AC255">
            <v>-5.3848773642338648</v>
          </cell>
          <cell r="AD255">
            <v>-5.211544030900531</v>
          </cell>
          <cell r="AE255">
            <v>-8.1379400086720377</v>
          </cell>
          <cell r="AF255">
            <v>-1.9810739313282816E-8</v>
          </cell>
          <cell r="AG255">
            <v>-8.337940008672037</v>
          </cell>
          <cell r="AH255">
            <v>-3.1695166526886337E-8</v>
          </cell>
          <cell r="AI255">
            <v>-11.387940008672039</v>
          </cell>
          <cell r="AJ255">
            <v>-6.0582106975671968</v>
          </cell>
          <cell r="AK255">
            <v>-12.307940008672039</v>
          </cell>
          <cell r="AL255">
            <v>-6.0773160463507967</v>
          </cell>
          <cell r="AM255">
            <v>1.9000000000000008</v>
          </cell>
          <cell r="AN255">
            <v>-16.034352006937631</v>
          </cell>
          <cell r="AO255">
            <v>-3.9873160463507942</v>
          </cell>
          <cell r="AP255">
            <v>-4.1973160463507941</v>
          </cell>
          <cell r="AQ255">
            <v>-5.5873160463507947</v>
          </cell>
        </row>
        <row r="256">
          <cell r="U256">
            <v>2.4900000000000002</v>
          </cell>
          <cell r="V256">
            <v>11.51</v>
          </cell>
          <cell r="Y256">
            <v>-1.6325810712355828</v>
          </cell>
          <cell r="Z256">
            <v>-5.0145810712355816</v>
          </cell>
          <cell r="AA256">
            <v>-4.0132263390444773</v>
          </cell>
          <cell r="AB256">
            <v>-2.0362011902617585</v>
          </cell>
          <cell r="AC256">
            <v>-5.3695345235950915</v>
          </cell>
          <cell r="AD256">
            <v>-5.1962011902617578</v>
          </cell>
          <cell r="AE256">
            <v>-8.1179400086720381</v>
          </cell>
          <cell r="AF256">
            <v>-2.0683246079242569E-8</v>
          </cell>
          <cell r="AG256">
            <v>-8.3179400086720374</v>
          </cell>
          <cell r="AH256">
            <v>-3.3109187610781137E-8</v>
          </cell>
          <cell r="AI256">
            <v>-11.367940008672038</v>
          </cell>
          <cell r="AJ256">
            <v>-6.0428678569284235</v>
          </cell>
          <cell r="AK256">
            <v>-12.287940008672038</v>
          </cell>
          <cell r="AL256">
            <v>-6.0543017853926377</v>
          </cell>
          <cell r="AM256">
            <v>1.9000000000000008</v>
          </cell>
          <cell r="AN256">
            <v>-16.014352006937632</v>
          </cell>
          <cell r="AO256">
            <v>-3.9743017853926363</v>
          </cell>
          <cell r="AP256">
            <v>-4.1843017853926359</v>
          </cell>
          <cell r="AQ256">
            <v>-5.5743017853926364</v>
          </cell>
        </row>
        <row r="257">
          <cell r="U257">
            <v>2.5</v>
          </cell>
          <cell r="V257">
            <v>11.5</v>
          </cell>
          <cell r="Y257">
            <v>-1.6188014754853222</v>
          </cell>
          <cell r="Z257">
            <v>-4.9988014754853207</v>
          </cell>
          <cell r="AA257">
            <v>-3.9985018443566522</v>
          </cell>
          <cell r="AB257">
            <v>-2.0208905283170244</v>
          </cell>
          <cell r="AC257">
            <v>-5.3542238616503575</v>
          </cell>
          <cell r="AD257">
            <v>-5.1808905283170237</v>
          </cell>
          <cell r="AE257">
            <v>-8.0979400086720368</v>
          </cell>
          <cell r="AF257">
            <v>-2.1594123965606917E-8</v>
          </cell>
          <cell r="AG257">
            <v>-8.2979400086720361</v>
          </cell>
          <cell r="AH257">
            <v>-3.4586089828970163E-8</v>
          </cell>
          <cell r="AI257">
            <v>-11.347940008672039</v>
          </cell>
          <cell r="AJ257">
            <v>-6.0275571949836895</v>
          </cell>
          <cell r="AK257">
            <v>-12.267940008672038</v>
          </cell>
          <cell r="AL257">
            <v>-6.0313357924755371</v>
          </cell>
          <cell r="AM257">
            <v>1.9000000000000008</v>
          </cell>
          <cell r="AN257">
            <v>-15.994352006937632</v>
          </cell>
          <cell r="AO257">
            <v>-3.9613357924755355</v>
          </cell>
          <cell r="AP257">
            <v>-4.171335792475535</v>
          </cell>
          <cell r="AQ257">
            <v>-5.5613357924755356</v>
          </cell>
        </row>
        <row r="258">
          <cell r="U258">
            <v>2.5099999999999998</v>
          </cell>
          <cell r="V258">
            <v>11.49</v>
          </cell>
          <cell r="Y258">
            <v>-1.6050505706778719</v>
          </cell>
          <cell r="Z258">
            <v>-4.9830505706778716</v>
          </cell>
          <cell r="AA258">
            <v>-3.983813213347339</v>
          </cell>
          <cell r="AB258">
            <v>-2.0056117451976352</v>
          </cell>
          <cell r="AC258">
            <v>-5.3389450785309682</v>
          </cell>
          <cell r="AD258">
            <v>-5.1656117451976344</v>
          </cell>
          <cell r="AE258">
            <v>-8.077940008672039</v>
          </cell>
          <cell r="AF258">
            <v>-2.2545056719722515E-8</v>
          </cell>
          <cell r="AG258">
            <v>-8.2779400086720383</v>
          </cell>
          <cell r="AH258">
            <v>-3.612865933864937E-8</v>
          </cell>
          <cell r="AI258">
            <v>-11.327940008672039</v>
          </cell>
          <cell r="AJ258">
            <v>-6.0122784118643011</v>
          </cell>
          <cell r="AK258">
            <v>-12.247940008672039</v>
          </cell>
          <cell r="AL258">
            <v>-6.0084176177964528</v>
          </cell>
          <cell r="AM258">
            <v>1.9000000000000008</v>
          </cell>
          <cell r="AN258">
            <v>-15.974352006937632</v>
          </cell>
          <cell r="AO258">
            <v>-3.948417617796451</v>
          </cell>
          <cell r="AP258">
            <v>-4.1584176177964505</v>
          </cell>
          <cell r="AQ258">
            <v>-5.548417617796451</v>
          </cell>
        </row>
        <row r="259">
          <cell r="U259">
            <v>2.52</v>
          </cell>
          <cell r="V259">
            <v>11.48</v>
          </cell>
          <cell r="Y259">
            <v>-1.5913280831920946</v>
          </cell>
          <cell r="Z259">
            <v>-4.9673280831920943</v>
          </cell>
          <cell r="AA259">
            <v>-3.9691601039901174</v>
          </cell>
          <cell r="AB259">
            <v>-1.9903645368801051</v>
          </cell>
          <cell r="AC259">
            <v>-5.3236978702134383</v>
          </cell>
          <cell r="AD259">
            <v>-5.1503645368801054</v>
          </cell>
          <cell r="AE259">
            <v>-8.0579400086720376</v>
          </cell>
          <cell r="AF259">
            <v>-2.3537801717370991E-8</v>
          </cell>
          <cell r="AG259">
            <v>-8.2579400086720369</v>
          </cell>
          <cell r="AH259">
            <v>-3.7739805236351574E-8</v>
          </cell>
          <cell r="AI259">
            <v>-11.307940008672038</v>
          </cell>
          <cell r="AJ259">
            <v>-5.9970312035467712</v>
          </cell>
          <cell r="AK259">
            <v>-12.227940008672038</v>
          </cell>
          <cell r="AL259">
            <v>-5.9855468053201575</v>
          </cell>
          <cell r="AM259">
            <v>1.9000000000000008</v>
          </cell>
          <cell r="AN259">
            <v>-15.954352006937631</v>
          </cell>
          <cell r="AO259">
            <v>-3.9355468053201559</v>
          </cell>
          <cell r="AP259">
            <v>-4.1455468053201558</v>
          </cell>
          <cell r="AQ259">
            <v>-5.5355468053201564</v>
          </cell>
        </row>
        <row r="260">
          <cell r="U260">
            <v>2.5299999999999998</v>
          </cell>
          <cell r="V260">
            <v>11.47</v>
          </cell>
          <cell r="Y260">
            <v>-1.5776337358822941</v>
          </cell>
          <cell r="Z260">
            <v>-4.9516337358822939</v>
          </cell>
          <cell r="AA260">
            <v>-3.9545421698528664</v>
          </cell>
          <cell r="AB260">
            <v>-1.9751485954247707</v>
          </cell>
          <cell r="AC260">
            <v>-5.3084819287581047</v>
          </cell>
          <cell r="AD260">
            <v>-5.1351485954247709</v>
          </cell>
          <cell r="AE260">
            <v>-8.0379400086720381</v>
          </cell>
          <cell r="AF260">
            <v>-2.4574193166359406E-8</v>
          </cell>
          <cell r="AG260">
            <v>-8.2379400086720374</v>
          </cell>
          <cell r="AH260">
            <v>-3.9422564956806586E-8</v>
          </cell>
          <cell r="AI260">
            <v>-11.28794000867204</v>
          </cell>
          <cell r="AJ260">
            <v>-5.9818152620914367</v>
          </cell>
          <cell r="AK260">
            <v>-12.20794000867204</v>
          </cell>
          <cell r="AL260">
            <v>-5.9627228931371565</v>
          </cell>
          <cell r="AM260">
            <v>1.9000000000000008</v>
          </cell>
          <cell r="AN260">
            <v>-15.934352006937631</v>
          </cell>
          <cell r="AO260">
            <v>-3.9227228931371543</v>
          </cell>
          <cell r="AP260">
            <v>-4.1327228931371538</v>
          </cell>
          <cell r="AQ260">
            <v>-5.5227228931371544</v>
          </cell>
        </row>
        <row r="261">
          <cell r="U261">
            <v>2.54</v>
          </cell>
          <cell r="V261">
            <v>11.46</v>
          </cell>
          <cell r="Y261">
            <v>-1.5639672482922036</v>
          </cell>
          <cell r="Z261">
            <v>-4.9359672482922026</v>
          </cell>
          <cell r="AA261">
            <v>-3.9399590603652537</v>
          </cell>
          <cell r="AB261">
            <v>-1.9599636092135591</v>
          </cell>
          <cell r="AC261">
            <v>-5.2932969425468919</v>
          </cell>
          <cell r="AD261">
            <v>-5.1199636092135581</v>
          </cell>
          <cell r="AE261">
            <v>-8.0179400086720385</v>
          </cell>
          <cell r="AF261">
            <v>-2.5656145448580676E-8</v>
          </cell>
          <cell r="AG261">
            <v>-8.2179400086720378</v>
          </cell>
          <cell r="AH261">
            <v>-4.1180109907575289E-8</v>
          </cell>
          <cell r="AI261">
            <v>-11.267940008672038</v>
          </cell>
          <cell r="AJ261">
            <v>-5.9666302758802239</v>
          </cell>
          <cell r="AK261">
            <v>-12.187940008672038</v>
          </cell>
          <cell r="AL261">
            <v>-5.9399454138203387</v>
          </cell>
          <cell r="AM261">
            <v>1.9000000000000008</v>
          </cell>
          <cell r="AN261">
            <v>-15.914352006937632</v>
          </cell>
          <cell r="AO261">
            <v>-3.9099454138203371</v>
          </cell>
          <cell r="AP261">
            <v>-4.1199454138203375</v>
          </cell>
          <cell r="AQ261">
            <v>-5.5099454138203372</v>
          </cell>
        </row>
        <row r="262">
          <cell r="U262">
            <v>2.5499999999999998</v>
          </cell>
          <cell r="V262">
            <v>11.45</v>
          </cell>
          <cell r="Y262">
            <v>-1.550328336867951</v>
          </cell>
          <cell r="Z262">
            <v>-4.9203283368679509</v>
          </cell>
          <cell r="AA262">
            <v>-3.9254104210849379</v>
          </cell>
          <cell r="AB262">
            <v>-1.9448092631866118</v>
          </cell>
          <cell r="AC262">
            <v>-5.2781425965199444</v>
          </cell>
          <cell r="AD262">
            <v>-5.1048092631866115</v>
          </cell>
          <cell r="AE262">
            <v>-7.997940008672038</v>
          </cell>
          <cell r="AF262">
            <v>-2.6785656606477303E-8</v>
          </cell>
          <cell r="AG262">
            <v>-8.1979400086720364</v>
          </cell>
          <cell r="AH262">
            <v>-4.3015751349682408E-8</v>
          </cell>
          <cell r="AI262">
            <v>-11.247940008672039</v>
          </cell>
          <cell r="AJ262">
            <v>-5.9514759298532773</v>
          </cell>
          <cell r="AK262">
            <v>-12.167940008672039</v>
          </cell>
          <cell r="AL262">
            <v>-5.917213894779918</v>
          </cell>
          <cell r="AM262">
            <v>1.9000000000000008</v>
          </cell>
          <cell r="AN262">
            <v>-15.894352006937632</v>
          </cell>
          <cell r="AO262">
            <v>-3.8972138947799162</v>
          </cell>
          <cell r="AP262">
            <v>-4.1072138947799157</v>
          </cell>
          <cell r="AQ262">
            <v>-5.4972138947799163</v>
          </cell>
        </row>
        <row r="263">
          <cell r="U263">
            <v>2.56</v>
          </cell>
          <cell r="V263">
            <v>11.44</v>
          </cell>
          <cell r="Y263">
            <v>-1.5367167151696774</v>
          </cell>
          <cell r="Z263">
            <v>-4.9047167151696769</v>
          </cell>
          <cell r="AA263">
            <v>-3.9108958939620955</v>
          </cell>
          <cell r="AB263">
            <v>-1.9296852390774188</v>
          </cell>
          <cell r="AC263">
            <v>-5.2630185724107523</v>
          </cell>
          <cell r="AD263">
            <v>-5.0896852390774185</v>
          </cell>
          <cell r="AE263">
            <v>-7.9779400086720376</v>
          </cell>
          <cell r="AF263">
            <v>-2.7964811980098851E-8</v>
          </cell>
          <cell r="AG263">
            <v>-8.1779400086720369</v>
          </cell>
          <cell r="AH263">
            <v>-4.493294653492084E-8</v>
          </cell>
          <cell r="AI263">
            <v>-11.227940008672038</v>
          </cell>
          <cell r="AJ263">
            <v>-5.9363519057440852</v>
          </cell>
          <cell r="AK263">
            <v>-12.147940008672037</v>
          </cell>
          <cell r="AL263">
            <v>-5.8945278586161285</v>
          </cell>
          <cell r="AM263">
            <v>1.9000000000000008</v>
          </cell>
          <cell r="AN263">
            <v>-15.874352006937633</v>
          </cell>
          <cell r="AO263">
            <v>-3.8845278586161265</v>
          </cell>
          <cell r="AP263">
            <v>-4.0945278586161269</v>
          </cell>
          <cell r="AQ263">
            <v>-5.4845278586161275</v>
          </cell>
        </row>
        <row r="264">
          <cell r="U264">
            <v>2.57</v>
          </cell>
          <cell r="V264">
            <v>11.43</v>
          </cell>
          <cell r="Y264">
            <v>-1.5231320940815605</v>
          </cell>
          <cell r="Z264">
            <v>-4.8891320940815595</v>
          </cell>
          <cell r="AA264">
            <v>-3.8964151176019493</v>
          </cell>
          <cell r="AB264">
            <v>-1.914591215646178</v>
          </cell>
          <cell r="AC264">
            <v>-5.247924548979511</v>
          </cell>
          <cell r="AD264">
            <v>-5.0745912156461781</v>
          </cell>
          <cell r="AE264">
            <v>-7.957940008672038</v>
          </cell>
          <cell r="AF264">
            <v>-2.9195788001201802E-8</v>
          </cell>
          <cell r="AG264">
            <v>-8.1579400086720373</v>
          </cell>
          <cell r="AH264">
            <v>-4.6935305110952195E-8</v>
          </cell>
          <cell r="AI264">
            <v>-11.207940008672038</v>
          </cell>
          <cell r="AJ264">
            <v>-5.9212578823128439</v>
          </cell>
          <cell r="AK264">
            <v>-12.127940008672038</v>
          </cell>
          <cell r="AL264">
            <v>-5.8718868234692678</v>
          </cell>
          <cell r="AM264">
            <v>1.9000000000000008</v>
          </cell>
          <cell r="AN264">
            <v>-15.854352006937631</v>
          </cell>
          <cell r="AO264">
            <v>-3.8718868234692656</v>
          </cell>
          <cell r="AP264">
            <v>-4.0818868234692651</v>
          </cell>
          <cell r="AQ264">
            <v>-5.4718868234692657</v>
          </cell>
        </row>
        <row r="265">
          <cell r="U265">
            <v>2.58</v>
          </cell>
          <cell r="V265">
            <v>11.42</v>
          </cell>
          <cell r="Y265">
            <v>-1.5095741820199675</v>
          </cell>
          <cell r="Z265">
            <v>-4.8735741820199667</v>
          </cell>
          <cell r="AA265">
            <v>-3.8819677275249589</v>
          </cell>
          <cell r="AB265">
            <v>-1.8995268689110751</v>
          </cell>
          <cell r="AC265">
            <v>-5.2328602022444084</v>
          </cell>
          <cell r="AD265">
            <v>-5.0595268689110746</v>
          </cell>
          <cell r="AE265">
            <v>-7.9379400086720375</v>
          </cell>
          <cell r="AF265">
            <v>-3.0480856151116244E-8</v>
          </cell>
          <cell r="AG265">
            <v>-8.1379400086720359</v>
          </cell>
          <cell r="AH265">
            <v>-4.9026595805811446E-8</v>
          </cell>
          <cell r="AI265">
            <v>-11.187940008672038</v>
          </cell>
          <cell r="AJ265">
            <v>-5.9061935355777404</v>
          </cell>
          <cell r="AK265">
            <v>-12.107940008672038</v>
          </cell>
          <cell r="AL265">
            <v>-5.8492903033666126</v>
          </cell>
          <cell r="AM265">
            <v>1.9000000000000008</v>
          </cell>
          <cell r="AN265">
            <v>-15.834352006937632</v>
          </cell>
          <cell r="AO265">
            <v>-3.8592903033666111</v>
          </cell>
          <cell r="AP265">
            <v>-4.0692903033666106</v>
          </cell>
          <cell r="AQ265">
            <v>-5.4592903033666111</v>
          </cell>
        </row>
        <row r="266">
          <cell r="U266">
            <v>2.59</v>
          </cell>
          <cell r="V266">
            <v>11.41</v>
          </cell>
          <cell r="Y266">
            <v>-1.4960426851394881</v>
          </cell>
          <cell r="Z266">
            <v>-4.8580426851394876</v>
          </cell>
          <cell r="AA266">
            <v>-3.8675533564243589</v>
          </cell>
          <cell r="AB266">
            <v>-1.8844918723772088</v>
          </cell>
          <cell r="AC266">
            <v>-5.2178252057105414</v>
          </cell>
          <cell r="AD266">
            <v>-5.0444918723772085</v>
          </cell>
          <cell r="AE266">
            <v>-7.917940008672038</v>
          </cell>
          <cell r="AF266">
            <v>-3.1822387089387612E-8</v>
          </cell>
          <cell r="AG266">
            <v>-8.1179400086720381</v>
          </cell>
          <cell r="AH266">
            <v>-5.1210753403920074E-8</v>
          </cell>
          <cell r="AI266">
            <v>-11.167940008672039</v>
          </cell>
          <cell r="AJ266">
            <v>-5.8911585390438752</v>
          </cell>
          <cell r="AK266">
            <v>-12.087940008672039</v>
          </cell>
          <cell r="AL266">
            <v>-5.8267378085658139</v>
          </cell>
          <cell r="AM266">
            <v>1.9000000000000008</v>
          </cell>
          <cell r="AN266">
            <v>-15.814352006937632</v>
          </cell>
          <cell r="AO266">
            <v>-3.8467378085658113</v>
          </cell>
          <cell r="AP266">
            <v>-4.0567378085658117</v>
          </cell>
          <cell r="AQ266">
            <v>-5.4467378085658114</v>
          </cell>
        </row>
        <row r="267">
          <cell r="U267">
            <v>2.6</v>
          </cell>
          <cell r="V267">
            <v>11.4</v>
          </cell>
          <cell r="Y267">
            <v>-1.4825373075365977</v>
          </cell>
          <cell r="Z267">
            <v>-4.8425373075365972</v>
          </cell>
          <cell r="AA267">
            <v>-3.8531716344207458</v>
          </cell>
          <cell r="AB267">
            <v>-1.8694858972628858</v>
          </cell>
          <cell r="AC267">
            <v>-5.2028192305962193</v>
          </cell>
          <cell r="AD267">
            <v>-5.0294858972628855</v>
          </cell>
          <cell r="AE267">
            <v>-7.8979400086720375</v>
          </cell>
          <cell r="AF267">
            <v>-3.3222854960499845E-8</v>
          </cell>
          <cell r="AG267">
            <v>-8.0979400086720368</v>
          </cell>
          <cell r="AH267">
            <v>-5.349188602623448E-8</v>
          </cell>
          <cell r="AI267">
            <v>-11.147940008672037</v>
          </cell>
          <cell r="AJ267">
            <v>-5.8761525639295522</v>
          </cell>
          <cell r="AK267">
            <v>-12.067940008672037</v>
          </cell>
          <cell r="AL267">
            <v>-5.804228845894329</v>
          </cell>
          <cell r="AM267">
            <v>1.9000000000000008</v>
          </cell>
          <cell r="AN267">
            <v>-15.794352006937633</v>
          </cell>
          <cell r="AO267">
            <v>-3.8342288458943279</v>
          </cell>
          <cell r="AP267">
            <v>-4.0442288458943274</v>
          </cell>
          <cell r="AQ267">
            <v>-5.434228845894328</v>
          </cell>
        </row>
        <row r="268">
          <cell r="U268">
            <v>2.61</v>
          </cell>
          <cell r="V268">
            <v>11.39</v>
          </cell>
          <cell r="Y268">
            <v>-1.4690577514507457</v>
          </cell>
          <cell r="Z268">
            <v>-4.8270577514507451</v>
          </cell>
          <cell r="AA268">
            <v>-3.8388221893134311</v>
          </cell>
          <cell r="AB268">
            <v>-1.8545086127230503</v>
          </cell>
          <cell r="AC268">
            <v>-5.187841946056384</v>
          </cell>
          <cell r="AD268">
            <v>-5.0145086127230503</v>
          </cell>
          <cell r="AE268">
            <v>-7.8779400086720379</v>
          </cell>
          <cell r="AF268">
            <v>-3.4684841886292522E-8</v>
          </cell>
          <cell r="AG268">
            <v>-8.0779400086720372</v>
          </cell>
          <cell r="AH268">
            <v>-5.5874282727694341E-8</v>
          </cell>
          <cell r="AI268">
            <v>-11.127940008672038</v>
          </cell>
          <cell r="AJ268">
            <v>-5.8611752793897161</v>
          </cell>
          <cell r="AK268">
            <v>-12.047940008672038</v>
          </cell>
          <cell r="AL268">
            <v>-5.7817629190845761</v>
          </cell>
          <cell r="AM268">
            <v>1.9000000000000008</v>
          </cell>
          <cell r="AN268">
            <v>-15.774352006937633</v>
          </cell>
          <cell r="AO268">
            <v>-3.8217629190845739</v>
          </cell>
          <cell r="AP268">
            <v>-4.0317629190845734</v>
          </cell>
          <cell r="AQ268">
            <v>-5.421762919084574</v>
          </cell>
        </row>
        <row r="269">
          <cell r="U269">
            <v>2.62</v>
          </cell>
          <cell r="V269">
            <v>11.379999999999999</v>
          </cell>
          <cell r="Y269">
            <v>-1.4556037174626175</v>
          </cell>
          <cell r="Z269">
            <v>-4.8116037174626172</v>
          </cell>
          <cell r="AA269">
            <v>-3.8245046468282711</v>
          </cell>
          <cell r="AB269">
            <v>-1.8395596860695747</v>
          </cell>
          <cell r="AC269">
            <v>-5.1728930194029088</v>
          </cell>
          <cell r="AD269">
            <v>-4.999559686069575</v>
          </cell>
          <cell r="AE269">
            <v>-7.8579400086720375</v>
          </cell>
          <cell r="AF269">
            <v>-3.6211042652011512E-8</v>
          </cell>
          <cell r="AG269">
            <v>-8.0579400086720376</v>
          </cell>
          <cell r="AH269">
            <v>-5.8362421425708054E-8</v>
          </cell>
          <cell r="AI269">
            <v>-11.107940008672038</v>
          </cell>
          <cell r="AJ269">
            <v>-5.8462263527362408</v>
          </cell>
          <cell r="AK269">
            <v>-12.027940008672038</v>
          </cell>
          <cell r="AL269">
            <v>-5.7593395291043628</v>
          </cell>
          <cell r="AM269">
            <v>1.9000000000000008</v>
          </cell>
          <cell r="AN269">
            <v>-15.754352006937632</v>
          </cell>
          <cell r="AO269">
            <v>-3.8093395291043608</v>
          </cell>
          <cell r="AP269">
            <v>-4.0193395291043608</v>
          </cell>
          <cell r="AQ269">
            <v>-5.4093395291043613</v>
          </cell>
        </row>
        <row r="270">
          <cell r="U270">
            <v>2.63</v>
          </cell>
          <cell r="V270">
            <v>11.370000000000001</v>
          </cell>
          <cell r="Y270">
            <v>-1.4421749046894037</v>
          </cell>
          <cell r="Z270">
            <v>-4.7961749046894031</v>
          </cell>
          <cell r="AA270">
            <v>-3.8102186308617534</v>
          </cell>
          <cell r="AB270">
            <v>-1.824638782988226</v>
          </cell>
          <cell r="AC270">
            <v>-5.1579721163215586</v>
          </cell>
          <cell r="AD270">
            <v>-4.9846387829882248</v>
          </cell>
          <cell r="AE270">
            <v>-7.8379400086720379</v>
          </cell>
          <cell r="AF270">
            <v>-3.7804269594262112E-8</v>
          </cell>
          <cell r="AG270">
            <v>-8.0379400086720363</v>
          </cell>
          <cell r="AH270">
            <v>-6.0960977173992553E-8</v>
          </cell>
          <cell r="AI270">
            <v>-11.087940008672039</v>
          </cell>
          <cell r="AJ270">
            <v>-5.8313054496548915</v>
          </cell>
          <cell r="AK270">
            <v>-12.007940008672039</v>
          </cell>
          <cell r="AL270">
            <v>-5.7369581744823392</v>
          </cell>
          <cell r="AM270">
            <v>1.9000000000000008</v>
          </cell>
          <cell r="AN270">
            <v>-15.734352006937632</v>
          </cell>
          <cell r="AO270">
            <v>-3.7969581744823375</v>
          </cell>
          <cell r="AP270">
            <v>-4.0069581744823379</v>
          </cell>
          <cell r="AQ270">
            <v>-5.3969581744823385</v>
          </cell>
        </row>
        <row r="271">
          <cell r="U271">
            <v>2.64</v>
          </cell>
          <cell r="V271">
            <v>11.36</v>
          </cell>
          <cell r="Y271">
            <v>-1.4287710109768492</v>
          </cell>
          <cell r="Z271">
            <v>-4.7807710109768484</v>
          </cell>
          <cell r="AA271">
            <v>-3.7959637637210601</v>
          </cell>
          <cell r="AB271">
            <v>-1.8097455677520544</v>
          </cell>
          <cell r="AC271">
            <v>-5.1430789010853877</v>
          </cell>
          <cell r="AD271">
            <v>-4.9697455677520548</v>
          </cell>
          <cell r="AE271">
            <v>-7.8179400086720374</v>
          </cell>
          <cell r="AF271">
            <v>-3.9467457699489227E-8</v>
          </cell>
          <cell r="AG271">
            <v>-8.0179400086720367</v>
          </cell>
          <cell r="AH271">
            <v>-6.3674830796708852E-8</v>
          </cell>
          <cell r="AI271">
            <v>-11.067940008672037</v>
          </cell>
          <cell r="AJ271">
            <v>-5.8164122344187206</v>
          </cell>
          <cell r="AK271">
            <v>-11.987940008672037</v>
          </cell>
          <cell r="AL271">
            <v>-5.714618351628082</v>
          </cell>
          <cell r="AM271">
            <v>1.9000000000000008</v>
          </cell>
          <cell r="AN271">
            <v>-15.714352006937633</v>
          </cell>
          <cell r="AO271">
            <v>-3.78461835162808</v>
          </cell>
          <cell r="AP271">
            <v>-3.99461835162808</v>
          </cell>
          <cell r="AQ271">
            <v>-5.3846183516280801</v>
          </cell>
        </row>
        <row r="272">
          <cell r="U272">
            <v>2.65</v>
          </cell>
          <cell r="V272">
            <v>11.35</v>
          </cell>
          <cell r="Y272">
            <v>-1.4153917330879304</v>
          </cell>
          <cell r="Z272">
            <v>-4.7653917330879301</v>
          </cell>
          <cell r="AA272">
            <v>-3.7817396663599121</v>
          </cell>
          <cell r="AB272">
            <v>-1.7948797034310335</v>
          </cell>
          <cell r="AC272">
            <v>-5.1282130367643672</v>
          </cell>
          <cell r="AD272">
            <v>-4.9548797034310335</v>
          </cell>
          <cell r="AE272">
            <v>-7.7979400086720378</v>
          </cell>
          <cell r="AF272">
            <v>-4.1203669921968185E-8</v>
          </cell>
          <cell r="AG272">
            <v>-7.9979400086720371</v>
          </cell>
          <cell r="AH272">
            <v>-6.6509077898466659E-8</v>
          </cell>
          <cell r="AI272">
            <v>-11.047940008672038</v>
          </cell>
          <cell r="AJ272">
            <v>-5.8015463700976992</v>
          </cell>
          <cell r="AK272">
            <v>-11.967940008672038</v>
          </cell>
          <cell r="AL272">
            <v>-5.6923195551465504</v>
          </cell>
          <cell r="AM272">
            <v>1.9000000000000008</v>
          </cell>
          <cell r="AN272">
            <v>-15.694352006937633</v>
          </cell>
          <cell r="AO272">
            <v>-3.7723195551465487</v>
          </cell>
          <cell r="AP272">
            <v>-3.9823195551465487</v>
          </cell>
          <cell r="AQ272">
            <v>-5.3723195551465492</v>
          </cell>
        </row>
        <row r="273">
          <cell r="U273">
            <v>2.66</v>
          </cell>
          <cell r="V273">
            <v>11.34</v>
          </cell>
          <cell r="Y273">
            <v>-1.4020367668879785</v>
          </cell>
          <cell r="Z273">
            <v>-4.7500367668879786</v>
          </cell>
          <cell r="AA273">
            <v>-3.7675459586099724</v>
          </cell>
          <cell r="AB273">
            <v>-1.7800408520977538</v>
          </cell>
          <cell r="AC273">
            <v>-5.1133741854310868</v>
          </cell>
          <cell r="AD273">
            <v>-4.940040852097753</v>
          </cell>
          <cell r="AE273">
            <v>-7.7779400086720374</v>
          </cell>
          <cell r="AF273">
            <v>-4.301610273067245E-8</v>
          </cell>
          <cell r="AG273">
            <v>-7.9779400086720367</v>
          </cell>
          <cell r="AH273">
            <v>-6.9469038266444554E-8</v>
          </cell>
          <cell r="AI273">
            <v>-11.027940008672038</v>
          </cell>
          <cell r="AJ273">
            <v>-5.7867075187644206</v>
          </cell>
          <cell r="AK273">
            <v>-11.947940008672038</v>
          </cell>
          <cell r="AL273">
            <v>-5.6700612781466306</v>
          </cell>
          <cell r="AM273">
            <v>1.9000000000000008</v>
          </cell>
          <cell r="AN273">
            <v>-15.674352006937633</v>
          </cell>
          <cell r="AO273">
            <v>-3.7600612781466292</v>
          </cell>
          <cell r="AP273">
            <v>-3.9700612781466291</v>
          </cell>
          <cell r="AQ273">
            <v>-5.3600612781466301</v>
          </cell>
        </row>
        <row r="274">
          <cell r="U274">
            <v>2.67</v>
          </cell>
          <cell r="V274">
            <v>11.33</v>
          </cell>
          <cell r="Y274">
            <v>-1.3887058075261001</v>
          </cell>
          <cell r="Z274">
            <v>-4.7347058075260993</v>
          </cell>
          <cell r="AA274">
            <v>-3.7533822594076236</v>
          </cell>
          <cell r="AB274">
            <v>-1.7652286750289996</v>
          </cell>
          <cell r="AC274">
            <v>-5.0985620083623333</v>
          </cell>
          <cell r="AD274">
            <v>-4.9252286750289995</v>
          </cell>
          <cell r="AE274">
            <v>-7.7579400086720378</v>
          </cell>
          <cell r="AF274">
            <v>-4.4908091894777005E-8</v>
          </cell>
          <cell r="AG274">
            <v>-7.9579400086720371</v>
          </cell>
          <cell r="AH274">
            <v>-7.2560265681564959E-8</v>
          </cell>
          <cell r="AI274">
            <v>-11.007940008672039</v>
          </cell>
          <cell r="AJ274">
            <v>-5.7718953416956662</v>
          </cell>
          <cell r="AK274">
            <v>-11.927940008672039</v>
          </cell>
          <cell r="AL274">
            <v>-5.6478430125435004</v>
          </cell>
          <cell r="AM274">
            <v>1.9000000000000008</v>
          </cell>
          <cell r="AN274">
            <v>-15.654352006937632</v>
          </cell>
          <cell r="AO274">
            <v>-3.7478430125434983</v>
          </cell>
          <cell r="AP274">
            <v>-3.9578430125434978</v>
          </cell>
          <cell r="AQ274">
            <v>-5.3478430125434988</v>
          </cell>
        </row>
        <row r="275">
          <cell r="U275">
            <v>2.68</v>
          </cell>
          <cell r="V275">
            <v>11.32</v>
          </cell>
          <cell r="Y275">
            <v>-1.375398549612745</v>
          </cell>
          <cell r="Z275">
            <v>-4.7193985496127446</v>
          </cell>
          <cell r="AA275">
            <v>-3.7392481870159306</v>
          </cell>
          <cell r="AB275">
            <v>-1.7504428329030499</v>
          </cell>
          <cell r="AC275">
            <v>-5.0837761662363832</v>
          </cell>
          <cell r="AD275">
            <v>-4.9104428329030494</v>
          </cell>
          <cell r="AE275">
            <v>-7.7379400086720374</v>
          </cell>
          <cell r="AF275">
            <v>-4.6883118517970608E-8</v>
          </cell>
          <cell r="AG275">
            <v>-7.9379400086720366</v>
          </cell>
          <cell r="AH275">
            <v>-7.5788558156392129E-8</v>
          </cell>
          <cell r="AI275">
            <v>-10.987940008672037</v>
          </cell>
          <cell r="AJ275">
            <v>-5.7571094995697152</v>
          </cell>
          <cell r="AK275">
            <v>-11.907940008672037</v>
          </cell>
          <cell r="AL275">
            <v>-5.6256642493545748</v>
          </cell>
          <cell r="AM275">
            <v>1.9000000000000008</v>
          </cell>
          <cell r="AN275">
            <v>-15.634352006937632</v>
          </cell>
          <cell r="AO275">
            <v>-3.7356642493545733</v>
          </cell>
          <cell r="AP275">
            <v>-3.9456642493545733</v>
          </cell>
          <cell r="AQ275">
            <v>-5.3356642493545738</v>
          </cell>
        </row>
        <row r="276">
          <cell r="U276">
            <v>2.69</v>
          </cell>
          <cell r="V276">
            <v>11.31</v>
          </cell>
          <cell r="Y276">
            <v>-1.3621146873933117</v>
          </cell>
          <cell r="Z276">
            <v>-4.7041146873933117</v>
          </cell>
          <cell r="AA276">
            <v>-3.7251433592416383</v>
          </cell>
          <cell r="AB276">
            <v>-1.7356829859925684</v>
          </cell>
          <cell r="AC276">
            <v>-5.0690163193259012</v>
          </cell>
          <cell r="AD276">
            <v>-4.8956829859925675</v>
          </cell>
          <cell r="AE276">
            <v>-7.7179400086720387</v>
          </cell>
          <cell r="AF276">
            <v>-4.8944815332173443E-8</v>
          </cell>
          <cell r="AG276">
            <v>-7.9179400086720371</v>
          </cell>
          <cell r="AH276">
            <v>-7.9159968618170037E-8</v>
          </cell>
          <cell r="AI276">
            <v>-10.96794000867204</v>
          </cell>
          <cell r="AJ276">
            <v>-5.7423496526592333</v>
          </cell>
          <cell r="AK276">
            <v>-11.887940008672039</v>
          </cell>
          <cell r="AL276">
            <v>-5.6035244789888523</v>
          </cell>
          <cell r="AM276">
            <v>1.9000000000000008</v>
          </cell>
          <cell r="AN276">
            <v>-15.614352006937633</v>
          </cell>
          <cell r="AO276">
            <v>-3.7235244789888502</v>
          </cell>
          <cell r="AP276">
            <v>-3.9335244789888502</v>
          </cell>
          <cell r="AQ276">
            <v>-5.3235244789888512</v>
          </cell>
        </row>
        <row r="277">
          <cell r="U277">
            <v>2.7</v>
          </cell>
          <cell r="V277">
            <v>11.3</v>
          </cell>
          <cell r="Y277">
            <v>-1.3488539149176397</v>
          </cell>
          <cell r="Z277">
            <v>-4.6888539149176385</v>
          </cell>
          <cell r="AA277">
            <v>-3.7110673936470486</v>
          </cell>
          <cell r="AB277">
            <v>-1.7209487943529327</v>
          </cell>
          <cell r="AC277">
            <v>-5.0542821276862657</v>
          </cell>
          <cell r="AD277">
            <v>-4.8809487943529319</v>
          </cell>
          <cell r="AE277">
            <v>-7.6979400086720373</v>
          </cell>
          <cell r="AF277">
            <v>-5.1096973261710621E-8</v>
          </cell>
          <cell r="AG277">
            <v>-7.8979400086720366</v>
          </cell>
          <cell r="AH277">
            <v>-8.2680816056217132E-8</v>
          </cell>
          <cell r="AI277">
            <v>-10.947940008672038</v>
          </cell>
          <cell r="AJ277">
            <v>-5.7276154610195977</v>
          </cell>
          <cell r="AK277">
            <v>-11.867940008672038</v>
          </cell>
          <cell r="AL277">
            <v>-5.5814231915293995</v>
          </cell>
          <cell r="AM277">
            <v>1.9000000000000008</v>
          </cell>
          <cell r="AN277">
            <v>-15.594352006937633</v>
          </cell>
          <cell r="AO277">
            <v>-3.7114231915293976</v>
          </cell>
          <cell r="AP277">
            <v>-3.9214231915293976</v>
          </cell>
          <cell r="AQ277">
            <v>-5.3114231915293981</v>
          </cell>
        </row>
        <row r="278">
          <cell r="U278">
            <v>2.71</v>
          </cell>
          <cell r="V278">
            <v>11.29</v>
          </cell>
          <cell r="Y278">
            <v>-1.3356159262053211</v>
          </cell>
          <cell r="Z278">
            <v>-4.6736159262053203</v>
          </cell>
          <cell r="AA278">
            <v>-3.6970199077566503</v>
          </cell>
          <cell r="AB278">
            <v>-1.7062399180059122</v>
          </cell>
          <cell r="AC278">
            <v>-5.0395732513392453</v>
          </cell>
          <cell r="AD278">
            <v>-4.8662399180059124</v>
          </cell>
          <cell r="AE278">
            <v>-7.6779400086720377</v>
          </cell>
          <cell r="AF278">
            <v>-5.3343548269447413E-8</v>
          </cell>
          <cell r="AG278">
            <v>-7.877940008672037</v>
          </cell>
          <cell r="AH278">
            <v>-8.6357697153701498E-8</v>
          </cell>
          <cell r="AI278">
            <v>-10.927940008672039</v>
          </cell>
          <cell r="AJ278">
            <v>-5.7129065846725782</v>
          </cell>
          <cell r="AK278">
            <v>-11.847940008672039</v>
          </cell>
          <cell r="AL278">
            <v>-5.5593598770088688</v>
          </cell>
          <cell r="AM278">
            <v>1.9000000000000008</v>
          </cell>
          <cell r="AN278">
            <v>-15.574352006937634</v>
          </cell>
          <cell r="AO278">
            <v>-3.6993598770088663</v>
          </cell>
          <cell r="AP278">
            <v>-3.9093598770088667</v>
          </cell>
          <cell r="AQ278">
            <v>-5.2993598770088672</v>
          </cell>
        </row>
        <row r="279">
          <cell r="U279">
            <v>2.72</v>
          </cell>
          <cell r="V279">
            <v>11.28</v>
          </cell>
          <cell r="Y279">
            <v>-1.3224004154067039</v>
          </cell>
          <cell r="Z279">
            <v>-4.6584004154067031</v>
          </cell>
          <cell r="AA279">
            <v>-3.6830005192583783</v>
          </cell>
          <cell r="AB279">
            <v>-1.6915560171185595</v>
          </cell>
          <cell r="AC279">
            <v>-5.0248893504518923</v>
          </cell>
          <cell r="AD279">
            <v>-4.8515560171185594</v>
          </cell>
          <cell r="AE279">
            <v>-7.6579400086720382</v>
          </cell>
          <cell r="AF279">
            <v>-5.5688668496885518E-8</v>
          </cell>
          <cell r="AG279">
            <v>-7.8579400086720375</v>
          </cell>
          <cell r="AH279">
            <v>-9.0197498424690875E-8</v>
          </cell>
          <cell r="AI279">
            <v>-10.907940008672039</v>
          </cell>
          <cell r="AJ279">
            <v>-5.6982226837852252</v>
          </cell>
          <cell r="AK279">
            <v>-11.827940008672039</v>
          </cell>
          <cell r="AL279">
            <v>-5.5373340256778398</v>
          </cell>
          <cell r="AM279">
            <v>1.9000000000000008</v>
          </cell>
          <cell r="AN279">
            <v>-15.554352006937632</v>
          </cell>
          <cell r="AO279">
            <v>-3.6873340256778375</v>
          </cell>
          <cell r="AP279">
            <v>-3.8973340256778375</v>
          </cell>
          <cell r="AQ279">
            <v>-5.2873340256778381</v>
          </cell>
        </row>
        <row r="280">
          <cell r="U280">
            <v>2.73</v>
          </cell>
          <cell r="V280">
            <v>11.27</v>
          </cell>
          <cell r="Y280">
            <v>-1.309207076959525</v>
          </cell>
          <cell r="Z280">
            <v>-4.6432070769595244</v>
          </cell>
          <cell r="AA280">
            <v>-3.669008846199405</v>
          </cell>
          <cell r="AB280">
            <v>-1.6768967521772495</v>
          </cell>
          <cell r="AC280">
            <v>-5.0102300855105826</v>
          </cell>
          <cell r="AD280">
            <v>-4.8368967521772488</v>
          </cell>
          <cell r="AE280">
            <v>-7.6379400086720377</v>
          </cell>
          <cell r="AF280">
            <v>-5.8136641710715827E-8</v>
          </cell>
          <cell r="AG280">
            <v>-7.837940008672037</v>
          </cell>
          <cell r="AH280">
            <v>-9.4207408878251977E-8</v>
          </cell>
          <cell r="AI280">
            <v>-10.887940008672038</v>
          </cell>
          <cell r="AJ280">
            <v>-5.6835634188439155</v>
          </cell>
          <cell r="AK280">
            <v>-11.807940008672038</v>
          </cell>
          <cell r="AL280">
            <v>-5.5153451282658743</v>
          </cell>
          <cell r="AM280">
            <v>1.9000000000000008</v>
          </cell>
          <cell r="AN280">
            <v>-15.534352006937633</v>
          </cell>
          <cell r="AO280">
            <v>-3.6753451282658727</v>
          </cell>
          <cell r="AP280">
            <v>-3.8853451282658726</v>
          </cell>
          <cell r="AQ280">
            <v>-5.2753451282658732</v>
          </cell>
        </row>
        <row r="281">
          <cell r="U281">
            <v>2.74</v>
          </cell>
          <cell r="V281">
            <v>11.26</v>
          </cell>
          <cell r="Y281">
            <v>-1.2960356057410944</v>
          </cell>
          <cell r="Z281">
            <v>-4.6280356057410934</v>
          </cell>
          <cell r="AA281">
            <v>-3.6550445071763673</v>
          </cell>
          <cell r="AB281">
            <v>-1.6622617841567713</v>
          </cell>
          <cell r="AC281">
            <v>-4.9955951174901045</v>
          </cell>
          <cell r="AD281">
            <v>-4.8222617841567716</v>
          </cell>
          <cell r="AE281">
            <v>-7.6179400086720372</v>
          </cell>
          <cell r="AF281">
            <v>-6.0691963068853452E-8</v>
          </cell>
          <cell r="AG281">
            <v>-7.8179400086720365</v>
          </cell>
          <cell r="AH281">
            <v>-9.8394933232311965E-8</v>
          </cell>
          <cell r="AI281">
            <v>-10.867940008672038</v>
          </cell>
          <cell r="AJ281">
            <v>-5.6689284508234374</v>
          </cell>
          <cell r="AK281">
            <v>-11.787940008672038</v>
          </cell>
          <cell r="AL281">
            <v>-5.4933926762351568</v>
          </cell>
          <cell r="AM281">
            <v>1.9000000000000008</v>
          </cell>
          <cell r="AN281">
            <v>-15.51435200693763</v>
          </cell>
          <cell r="AO281">
            <v>-3.6633926762351554</v>
          </cell>
          <cell r="AP281">
            <v>-3.8733926762351554</v>
          </cell>
          <cell r="AQ281">
            <v>-5.2633926762351564</v>
          </cell>
        </row>
        <row r="282">
          <cell r="U282">
            <v>2.75</v>
          </cell>
          <cell r="V282">
            <v>11.25</v>
          </cell>
          <cell r="Y282">
            <v>-1.282885697215973</v>
          </cell>
          <cell r="Z282">
            <v>-4.6128856972159724</v>
          </cell>
          <cell r="AA282">
            <v>-3.6411071215199646</v>
          </cell>
          <cell r="AB282">
            <v>-1.6476507746844145</v>
          </cell>
          <cell r="AC282">
            <v>-4.980984108017747</v>
          </cell>
          <cell r="AD282">
            <v>-4.8076507746844133</v>
          </cell>
          <cell r="AE282">
            <v>-7.5979400086720377</v>
          </cell>
          <cell r="AF282">
            <v>-6.3359323219523397E-8</v>
          </cell>
          <cell r="AG282">
            <v>-7.797940008672037</v>
          </cell>
          <cell r="AH282">
            <v>-1.0276790570095784E-7</v>
          </cell>
          <cell r="AI282">
            <v>-10.847940008672039</v>
          </cell>
          <cell r="AJ282">
            <v>-5.6543174413510808</v>
          </cell>
          <cell r="AK282">
            <v>-11.767940008672038</v>
          </cell>
          <cell r="AL282">
            <v>-5.4714761620266215</v>
          </cell>
          <cell r="AM282">
            <v>1.9000000000000008</v>
          </cell>
          <cell r="AN282">
            <v>-15.494352006937634</v>
          </cell>
          <cell r="AO282">
            <v>-3.6514761620266194</v>
          </cell>
          <cell r="AP282">
            <v>-3.8614761620266194</v>
          </cell>
          <cell r="AQ282">
            <v>-5.2514761620266199</v>
          </cell>
        </row>
        <row r="283">
          <cell r="U283">
            <v>2.76</v>
          </cell>
          <cell r="V283">
            <v>11.24</v>
          </cell>
          <cell r="Y283">
            <v>-1.2697570475790838</v>
          </cell>
          <cell r="Z283">
            <v>-4.5977570475790834</v>
          </cell>
          <cell r="AA283">
            <v>-3.6271963094738533</v>
          </cell>
          <cell r="AB283">
            <v>-1.6330633861989818</v>
          </cell>
          <cell r="AC283">
            <v>-4.9663967195323151</v>
          </cell>
          <cell r="AD283">
            <v>-4.7930633861989813</v>
          </cell>
          <cell r="AE283">
            <v>-7.5779400086720381</v>
          </cell>
          <cell r="AF283">
            <v>-6.614361674753966E-8</v>
          </cell>
          <cell r="AG283">
            <v>-7.7779400086720374</v>
          </cell>
          <cell r="AH283">
            <v>-1.073345043798678E-7</v>
          </cell>
          <cell r="AI283">
            <v>-10.827940008672039</v>
          </cell>
          <cell r="AJ283">
            <v>-5.639730052865648</v>
          </cell>
          <cell r="AK283">
            <v>-11.747940008672039</v>
          </cell>
          <cell r="AL283">
            <v>-5.4495950792984731</v>
          </cell>
          <cell r="AM283">
            <v>1.9000000000000008</v>
          </cell>
          <cell r="AN283">
            <v>-15.474352006937634</v>
          </cell>
          <cell r="AO283">
            <v>-3.6395950792984708</v>
          </cell>
          <cell r="AP283">
            <v>-3.8495950792984708</v>
          </cell>
          <cell r="AQ283">
            <v>-5.2395950792984713</v>
          </cell>
        </row>
        <row r="284">
          <cell r="U284">
            <v>2.77</v>
          </cell>
          <cell r="V284">
            <v>11.23</v>
          </cell>
          <cell r="Y284">
            <v>-1.2566493538942363</v>
          </cell>
          <cell r="Z284">
            <v>-4.5826493538942348</v>
          </cell>
          <cell r="AA284">
            <v>-3.6133116923677941</v>
          </cell>
          <cell r="AB284">
            <v>-1.6184992821047066</v>
          </cell>
          <cell r="AC284">
            <v>-4.9518326154380397</v>
          </cell>
          <cell r="AD284">
            <v>-4.7784992821047059</v>
          </cell>
          <cell r="AE284">
            <v>-7.5579400086720376</v>
          </cell>
          <cell r="AF284">
            <v>-6.9049950982504634E-8</v>
          </cell>
          <cell r="AG284">
            <v>-7.7579400086720369</v>
          </cell>
          <cell r="AH284">
            <v>-1.1210326625560804E-7</v>
          </cell>
          <cell r="AI284">
            <v>-10.807940008672038</v>
          </cell>
          <cell r="AJ284">
            <v>-5.6251659487713725</v>
          </cell>
          <cell r="AK284">
            <v>-11.727940008672038</v>
          </cell>
          <cell r="AL284">
            <v>-5.4277489231570604</v>
          </cell>
          <cell r="AM284">
            <v>1.9000000000000008</v>
          </cell>
          <cell r="AN284">
            <v>-15.454352006937631</v>
          </cell>
          <cell r="AO284">
            <v>-3.6277489231570583</v>
          </cell>
          <cell r="AP284">
            <v>-3.8377489231570583</v>
          </cell>
          <cell r="AQ284">
            <v>-5.2277489231570593</v>
          </cell>
        </row>
        <row r="285">
          <cell r="U285">
            <v>2.78</v>
          </cell>
          <cell r="V285">
            <v>11.22</v>
          </cell>
          <cell r="Y285">
            <v>-1.2435623142280174</v>
          </cell>
          <cell r="Z285">
            <v>-4.5675623142280175</v>
          </cell>
          <cell r="AA285">
            <v>-3.5994528927850209</v>
          </cell>
          <cell r="AB285">
            <v>-1.6039581269200194</v>
          </cell>
          <cell r="AC285">
            <v>-4.9372914602533529</v>
          </cell>
          <cell r="AD285">
            <v>-4.7639581269200191</v>
          </cell>
          <cell r="AE285">
            <v>-7.5379400086720381</v>
          </cell>
          <cell r="AF285">
            <v>-7.2083655184282663E-8</v>
          </cell>
          <cell r="AG285">
            <v>-7.7379400086720374</v>
          </cell>
          <cell r="AH285">
            <v>-1.1708310286564044E-7</v>
          </cell>
          <cell r="AI285">
            <v>-10.787940008672038</v>
          </cell>
          <cell r="AJ285">
            <v>-5.6106247935866858</v>
          </cell>
          <cell r="AK285">
            <v>-11.70794000867204</v>
          </cell>
          <cell r="AL285">
            <v>-5.4059371903800288</v>
          </cell>
          <cell r="AM285">
            <v>1.9000000000000008</v>
          </cell>
          <cell r="AN285">
            <v>-15.434352006937633</v>
          </cell>
          <cell r="AO285">
            <v>-3.615937190380027</v>
          </cell>
          <cell r="AP285">
            <v>-3.825937190380027</v>
          </cell>
          <cell r="AQ285">
            <v>-5.2159371903800276</v>
          </cell>
        </row>
        <row r="286">
          <cell r="U286">
            <v>2.79</v>
          </cell>
          <cell r="V286">
            <v>11.21</v>
          </cell>
          <cell r="Y286">
            <v>-1.2304956277790313</v>
          </cell>
          <cell r="Z286">
            <v>-4.5524956277790309</v>
          </cell>
          <cell r="AA286">
            <v>-3.5856195347237882</v>
          </cell>
          <cell r="AB286">
            <v>-1.5894395864211457</v>
          </cell>
          <cell r="AC286">
            <v>-4.9227729197544789</v>
          </cell>
          <cell r="AD286">
            <v>-4.7494395864211452</v>
          </cell>
          <cell r="AE286">
            <v>-7.5179400086720376</v>
          </cell>
          <cell r="AF286">
            <v>-7.5250290121737556E-8</v>
          </cell>
          <cell r="AG286">
            <v>-7.7179400086720369</v>
          </cell>
          <cell r="AH286">
            <v>-1.2228331663702044E-7</v>
          </cell>
          <cell r="AI286">
            <v>-10.767940008672038</v>
          </cell>
          <cell r="AJ286">
            <v>-5.596106253087811</v>
          </cell>
          <cell r="AK286">
            <v>-11.687940008672038</v>
          </cell>
          <cell r="AL286">
            <v>-5.3841593796317184</v>
          </cell>
          <cell r="AM286">
            <v>1.9000000000000008</v>
          </cell>
          <cell r="AN286">
            <v>-15.41435200693763</v>
          </cell>
          <cell r="AO286">
            <v>-3.6041593796317168</v>
          </cell>
          <cell r="AP286">
            <v>-3.8141593796317168</v>
          </cell>
          <cell r="AQ286">
            <v>-5.2041593796317169</v>
          </cell>
        </row>
        <row r="287">
          <cell r="U287">
            <v>2.8</v>
          </cell>
          <cell r="V287">
            <v>11.2</v>
          </cell>
          <cell r="Y287">
            <v>-1.2174489950024905</v>
          </cell>
          <cell r="Z287">
            <v>-4.5374489950024905</v>
          </cell>
          <cell r="AA287">
            <v>-3.5718112437531118</v>
          </cell>
          <cell r="AB287">
            <v>-1.5749433277805449</v>
          </cell>
          <cell r="AC287">
            <v>-4.9082766611138782</v>
          </cell>
          <cell r="AD287">
            <v>-4.7349433277805444</v>
          </cell>
          <cell r="AE287">
            <v>-7.497940008672038</v>
          </cell>
          <cell r="AF287">
            <v>-7.8555658061391845E-8</v>
          </cell>
          <cell r="AG287">
            <v>-7.6979400086720373</v>
          </cell>
          <cell r="AH287">
            <v>-1.2771361793295275E-7</v>
          </cell>
          <cell r="AI287">
            <v>-10.747940008672039</v>
          </cell>
          <cell r="AJ287">
            <v>-5.5816099944472102</v>
          </cell>
          <cell r="AK287">
            <v>-11.667940008672039</v>
          </cell>
          <cell r="AL287">
            <v>-5.3624149916708177</v>
          </cell>
          <cell r="AM287">
            <v>1.9000000000000008</v>
          </cell>
          <cell r="AN287">
            <v>-15.394352006937634</v>
          </cell>
          <cell r="AO287">
            <v>-3.5924149916708155</v>
          </cell>
          <cell r="AP287">
            <v>-3.8024149916708154</v>
          </cell>
          <cell r="AQ287">
            <v>-5.192414991670816</v>
          </cell>
        </row>
        <row r="288">
          <cell r="U288">
            <v>2.81</v>
          </cell>
          <cell r="V288">
            <v>11.19</v>
          </cell>
          <cell r="Y288">
            <v>-1.2044221177301349</v>
          </cell>
          <cell r="Z288">
            <v>-4.5224221177301347</v>
          </cell>
          <cell r="AA288">
            <v>-3.5580276471626671</v>
          </cell>
          <cell r="AB288">
            <v>-1.5604690197001496</v>
          </cell>
          <cell r="AC288">
            <v>-4.8938023530334824</v>
          </cell>
          <cell r="AD288">
            <v>-4.7204690197001486</v>
          </cell>
          <cell r="AE288">
            <v>-7.4779400086720376</v>
          </cell>
          <cell r="AF288">
            <v>-8.2005813183370506E-8</v>
          </cell>
          <cell r="AG288">
            <v>-7.6779400086720369</v>
          </cell>
          <cell r="AH288">
            <v>-1.3338414283762856E-7</v>
          </cell>
          <cell r="AI288">
            <v>-10.727940008672038</v>
          </cell>
          <cell r="AJ288">
            <v>-5.5671356863668153</v>
          </cell>
          <cell r="AK288">
            <v>-11.647940008672037</v>
          </cell>
          <cell r="AL288">
            <v>-5.3407035295502245</v>
          </cell>
          <cell r="AM288">
            <v>1.9000000000000008</v>
          </cell>
          <cell r="AN288">
            <v>-15.374352006937631</v>
          </cell>
          <cell r="AO288">
            <v>-3.5807035295502225</v>
          </cell>
          <cell r="AP288">
            <v>-3.7907035295502225</v>
          </cell>
          <cell r="AQ288">
            <v>-5.1807035295502235</v>
          </cell>
        </row>
        <row r="289">
          <cell r="U289">
            <v>2.82</v>
          </cell>
          <cell r="V289">
            <v>11.18</v>
          </cell>
          <cell r="Y289">
            <v>-1.1914146992855075</v>
          </cell>
          <cell r="Z289">
            <v>-4.5074146992855066</v>
          </cell>
          <cell r="AA289">
            <v>-3.5442683741068839</v>
          </cell>
          <cell r="AB289">
            <v>-1.5460163325394527</v>
          </cell>
          <cell r="AC289">
            <v>-4.8793496658727857</v>
          </cell>
          <cell r="AD289">
            <v>-4.706016332539452</v>
          </cell>
          <cell r="AE289">
            <v>-7.457940008672038</v>
          </cell>
          <cell r="AF289">
            <v>-8.5607072442702964E-8</v>
          </cell>
          <cell r="AG289">
            <v>-7.6579400086720373</v>
          </cell>
          <cell r="AH289">
            <v>-1.3930547171103866E-7</v>
          </cell>
          <cell r="AI289">
            <v>-10.707940008672038</v>
          </cell>
          <cell r="AJ289">
            <v>-5.5526829992061186</v>
          </cell>
          <cell r="AK289">
            <v>-11.627940008672038</v>
          </cell>
          <cell r="AL289">
            <v>-5.3190244988091795</v>
          </cell>
          <cell r="AM289">
            <v>1.9000000000000008</v>
          </cell>
          <cell r="AN289">
            <v>-15.354352006937631</v>
          </cell>
          <cell r="AO289">
            <v>-3.5690244988091773</v>
          </cell>
          <cell r="AP289">
            <v>-3.7790244988091772</v>
          </cell>
          <cell r="AQ289">
            <v>-5.1690244988091774</v>
          </cell>
        </row>
        <row r="290">
          <cell r="U290">
            <v>2.83</v>
          </cell>
          <cell r="V290">
            <v>11.17</v>
          </cell>
          <cell r="Y290">
            <v>-1.1784264445945833</v>
          </cell>
          <cell r="Z290">
            <v>-4.4924264445945825</v>
          </cell>
          <cell r="AA290">
            <v>-3.530533055743228</v>
          </cell>
          <cell r="AB290">
            <v>-1.5315849384384257</v>
          </cell>
          <cell r="AC290">
            <v>-4.8649182717717592</v>
          </cell>
          <cell r="AD290">
            <v>-4.6915849384384254</v>
          </cell>
          <cell r="AE290">
            <v>-7.4379400086720375</v>
          </cell>
          <cell r="AF290">
            <v>-8.9366026894827611E-8</v>
          </cell>
          <cell r="AG290">
            <v>-7.6379400086720368</v>
          </cell>
          <cell r="AH290">
            <v>-1.4548864854682913E-7</v>
          </cell>
          <cell r="AI290">
            <v>-10.687940008672038</v>
          </cell>
          <cell r="AJ290">
            <v>-5.5382516051050912</v>
          </cell>
          <cell r="AK290">
            <v>-11.607940008672038</v>
          </cell>
          <cell r="AL290">
            <v>-5.2973774076576383</v>
          </cell>
          <cell r="AM290">
            <v>1.9000000000000008</v>
          </cell>
          <cell r="AN290">
            <v>-15.334352006937632</v>
          </cell>
          <cell r="AO290">
            <v>-3.5573774076576368</v>
          </cell>
          <cell r="AP290">
            <v>-3.7673774076576367</v>
          </cell>
          <cell r="AQ290">
            <v>-5.1573774076576369</v>
          </cell>
        </row>
        <row r="291">
          <cell r="U291">
            <v>2.84</v>
          </cell>
          <cell r="V291">
            <v>11.16</v>
          </cell>
          <cell r="Y291">
            <v>-1.1654570602917833</v>
          </cell>
          <cell r="Z291">
            <v>-4.4774570602917825</v>
          </cell>
          <cell r="AA291">
            <v>-3.5168213253647274</v>
          </cell>
          <cell r="AB291">
            <v>-1.5171745114353143</v>
          </cell>
          <cell r="AC291">
            <v>-4.8505078447686465</v>
          </cell>
          <cell r="AD291">
            <v>-4.6771745114353136</v>
          </cell>
          <cell r="AE291">
            <v>-7.417940008672038</v>
          </cell>
          <cell r="AF291">
            <v>-9.3289553504914504E-8</v>
          </cell>
          <cell r="AG291">
            <v>-7.6179400086720372</v>
          </cell>
          <cell r="AH291">
            <v>-1.5194520116764899E-7</v>
          </cell>
          <cell r="AI291">
            <v>-10.667940008672039</v>
          </cell>
          <cell r="AJ291">
            <v>-5.5238411781019803</v>
          </cell>
          <cell r="AK291">
            <v>-11.587940008672039</v>
          </cell>
          <cell r="AL291">
            <v>-5.2757617671529715</v>
          </cell>
          <cell r="AM291">
            <v>1.9000000000000008</v>
          </cell>
          <cell r="AN291">
            <v>-15.31435200693763</v>
          </cell>
          <cell r="AO291">
            <v>-3.5457617671529698</v>
          </cell>
          <cell r="AP291">
            <v>-3.7557617671529697</v>
          </cell>
          <cell r="AQ291">
            <v>-5.1457617671529698</v>
          </cell>
        </row>
        <row r="292">
          <cell r="U292">
            <v>2.85</v>
          </cell>
          <cell r="V292">
            <v>11.15</v>
          </cell>
          <cell r="Y292">
            <v>-1.1525062548213989</v>
          </cell>
          <cell r="Z292">
            <v>-4.4625062548213981</v>
          </cell>
          <cell r="AA292">
            <v>-3.5031328185267476</v>
          </cell>
          <cell r="AB292">
            <v>-1.502784727579332</v>
          </cell>
          <cell r="AC292">
            <v>-4.8361180609126659</v>
          </cell>
          <cell r="AD292">
            <v>-4.6627847275793322</v>
          </cell>
          <cell r="AE292">
            <v>-7.3979400086720375</v>
          </cell>
          <cell r="AF292">
            <v>-9.7384827461450582E-8</v>
          </cell>
          <cell r="AG292">
            <v>-7.5979400086720368</v>
          </cell>
          <cell r="AH292">
            <v>-1.5868716229391694E-7</v>
          </cell>
          <cell r="AI292">
            <v>-10.647940008672037</v>
          </cell>
          <cell r="AJ292">
            <v>-5.5094513942459979</v>
          </cell>
          <cell r="AK292">
            <v>-11.567940008672037</v>
          </cell>
          <cell r="AL292">
            <v>-5.254177091368998</v>
          </cell>
          <cell r="AM292">
            <v>1.9000000000000008</v>
          </cell>
          <cell r="AN292">
            <v>-15.294352006937631</v>
          </cell>
          <cell r="AO292">
            <v>-3.5341770913689965</v>
          </cell>
          <cell r="AP292">
            <v>-3.7441770913689965</v>
          </cell>
          <cell r="AQ292">
            <v>-5.134177091368997</v>
          </cell>
        </row>
        <row r="293">
          <cell r="U293">
            <v>2.86</v>
          </cell>
          <cell r="V293">
            <v>11.14</v>
          </cell>
          <cell r="Y293">
            <v>-1.1395737385344709</v>
          </cell>
          <cell r="Z293">
            <v>-4.4475737385344702</v>
          </cell>
          <cell r="AA293">
            <v>-3.4894671731680873</v>
          </cell>
          <cell r="AB293">
            <v>-1.4884152650383007</v>
          </cell>
          <cell r="AC293">
            <v>-4.8217485983716335</v>
          </cell>
          <cell r="AD293">
            <v>-4.6484152650383006</v>
          </cell>
          <cell r="AE293">
            <v>-7.3779400086720379</v>
          </cell>
          <cell r="AF293">
            <v>-1.0165933501537395E-7</v>
          </cell>
          <cell r="AG293">
            <v>-7.5779400086720372</v>
          </cell>
          <cell r="AH293">
            <v>-1.6572709152344825E-7</v>
          </cell>
          <cell r="AI293">
            <v>-10.627940008672038</v>
          </cell>
          <cell r="AJ293">
            <v>-5.4950819317049664</v>
          </cell>
          <cell r="AK293">
            <v>-11.547940008672038</v>
          </cell>
          <cell r="AL293">
            <v>-5.2326228975574516</v>
          </cell>
          <cell r="AM293">
            <v>1.9000000000000008</v>
          </cell>
          <cell r="AN293">
            <v>-15.274352006937631</v>
          </cell>
          <cell r="AO293">
            <v>-3.5226228975574494</v>
          </cell>
          <cell r="AP293">
            <v>-3.7326228975574494</v>
          </cell>
          <cell r="AQ293">
            <v>-5.1226228975574495</v>
          </cell>
        </row>
        <row r="294">
          <cell r="U294">
            <v>2.87</v>
          </cell>
          <cell r="V294">
            <v>11.129999999999999</v>
          </cell>
          <cell r="Y294">
            <v>-1.126659223781145</v>
          </cell>
          <cell r="Z294">
            <v>-4.4326592237811449</v>
          </cell>
          <cell r="AA294">
            <v>-3.4758240297264305</v>
          </cell>
          <cell r="AB294">
            <v>-1.4740658042012722</v>
          </cell>
          <cell r="AC294">
            <v>-4.8073991375346052</v>
          </cell>
          <cell r="AD294">
            <v>-4.6340658042012715</v>
          </cell>
          <cell r="AE294">
            <v>-7.3579400086720375</v>
          </cell>
          <cell r="AF294">
            <v>-1.0612088686694075E-7</v>
          </cell>
          <cell r="AG294">
            <v>-7.5579400086720367</v>
          </cell>
          <cell r="AH294">
            <v>-1.7307809826098334E-7</v>
          </cell>
          <cell r="AI294">
            <v>-10.607940008672038</v>
          </cell>
          <cell r="AJ294">
            <v>-5.4807324708679381</v>
          </cell>
          <cell r="AK294">
            <v>-11.527940008672038</v>
          </cell>
          <cell r="AL294">
            <v>-5.2110987063019083</v>
          </cell>
          <cell r="AM294">
            <v>1.9000000000000008</v>
          </cell>
          <cell r="AN294">
            <v>-15.254352006937632</v>
          </cell>
          <cell r="AO294">
            <v>-3.5110987063019068</v>
          </cell>
          <cell r="AP294">
            <v>-3.7210987063019068</v>
          </cell>
          <cell r="AQ294">
            <v>-5.1110987063019069</v>
          </cell>
        </row>
        <row r="295">
          <cell r="U295">
            <v>2.88</v>
          </cell>
          <cell r="V295">
            <v>11.120000000000001</v>
          </cell>
          <cell r="Y295">
            <v>-1.1137624249985858</v>
          </cell>
          <cell r="Z295">
            <v>-4.4177624249985854</v>
          </cell>
          <cell r="AA295">
            <v>-3.4622030312482308</v>
          </cell>
          <cell r="AB295">
            <v>-1.4597360277762064</v>
          </cell>
          <cell r="AC295">
            <v>-4.7930693611095396</v>
          </cell>
          <cell r="AD295">
            <v>-4.6197360277762058</v>
          </cell>
          <cell r="AE295">
            <v>-7.3379400086720388</v>
          </cell>
          <cell r="AF295">
            <v>-1.1077763212341479E-7</v>
          </cell>
          <cell r="AG295">
            <v>-7.5379400086720372</v>
          </cell>
          <cell r="AH295">
            <v>-1.8075386563829284E-7</v>
          </cell>
          <cell r="AI295">
            <v>-10.587940008672039</v>
          </cell>
          <cell r="AJ295">
            <v>-5.4664026944428725</v>
          </cell>
          <cell r="AK295">
            <v>-11.507940008672039</v>
          </cell>
          <cell r="AL295">
            <v>-5.1896040416643094</v>
          </cell>
          <cell r="AM295">
            <v>1.9000000000000008</v>
          </cell>
          <cell r="AN295">
            <v>-15.234352006937632</v>
          </cell>
          <cell r="AO295">
            <v>-3.4996040416643073</v>
          </cell>
          <cell r="AP295">
            <v>-3.7096040416643072</v>
          </cell>
          <cell r="AQ295">
            <v>-5.0996040416643078</v>
          </cell>
        </row>
        <row r="296">
          <cell r="U296">
            <v>2.89</v>
          </cell>
          <cell r="V296">
            <v>11.11</v>
          </cell>
          <cell r="Y296">
            <v>-1.1008830587944647</v>
          </cell>
          <cell r="Z296">
            <v>-4.4028830587944636</v>
          </cell>
          <cell r="AA296">
            <v>-3.4486038234930798</v>
          </cell>
          <cell r="AB296">
            <v>-1.4454256208827383</v>
          </cell>
          <cell r="AC296">
            <v>-4.7787589542160713</v>
          </cell>
          <cell r="AD296">
            <v>-4.6054256208827375</v>
          </cell>
          <cell r="AE296">
            <v>-7.3179400086720374</v>
          </cell>
          <cell r="AF296">
            <v>-1.156380728516496E-7</v>
          </cell>
          <cell r="AG296">
            <v>-7.5179400086720367</v>
          </cell>
          <cell r="AH296">
            <v>-1.887686754672883E-7</v>
          </cell>
          <cell r="AI296">
            <v>-10.567940008672037</v>
          </cell>
          <cell r="AJ296">
            <v>-5.4520922875494042</v>
          </cell>
          <cell r="AK296">
            <v>-11.487940008672037</v>
          </cell>
          <cell r="AL296">
            <v>-5.168138431324107</v>
          </cell>
          <cell r="AM296">
            <v>1.9000000000000008</v>
          </cell>
          <cell r="AN296">
            <v>-15.214352006937631</v>
          </cell>
          <cell r="AO296">
            <v>-3.4881384313241055</v>
          </cell>
          <cell r="AP296">
            <v>-3.6981384313241055</v>
          </cell>
          <cell r="AQ296">
            <v>-5.088138431324106</v>
          </cell>
        </row>
        <row r="297">
          <cell r="U297">
            <v>2.9</v>
          </cell>
          <cell r="V297">
            <v>11.1</v>
          </cell>
          <cell r="Y297">
            <v>-1.0880208440261177</v>
          </cell>
          <cell r="Z297">
            <v>-4.3880208440261175</v>
          </cell>
          <cell r="AA297">
            <v>-3.4350260550326461</v>
          </cell>
          <cell r="AB297">
            <v>-1.4311342711401305</v>
          </cell>
          <cell r="AC297">
            <v>-4.764467604473464</v>
          </cell>
          <cell r="AD297">
            <v>-4.5911342711401293</v>
          </cell>
          <cell r="AE297">
            <v>-7.2979400086720378</v>
          </cell>
          <cell r="AF297">
            <v>-1.207110792506101E-7</v>
          </cell>
          <cell r="AG297">
            <v>-7.4979400086720371</v>
          </cell>
          <cell r="AH297">
            <v>-1.9713743427032648E-7</v>
          </cell>
          <cell r="AI297">
            <v>-10.547940008672038</v>
          </cell>
          <cell r="AJ297">
            <v>-5.437800937806796</v>
          </cell>
          <cell r="AK297">
            <v>-11.467940008672038</v>
          </cell>
          <cell r="AL297">
            <v>-5.1467014067101964</v>
          </cell>
          <cell r="AM297">
            <v>1.9000000000000008</v>
          </cell>
          <cell r="AN297">
            <v>-15.194352006937631</v>
          </cell>
          <cell r="AO297">
            <v>-3.4767014067101942</v>
          </cell>
          <cell r="AP297">
            <v>-3.6867014067101942</v>
          </cell>
          <cell r="AQ297">
            <v>-5.0767014067101943</v>
          </cell>
        </row>
        <row r="298">
          <cell r="U298">
            <v>2.91</v>
          </cell>
          <cell r="V298">
            <v>11.09</v>
          </cell>
          <cell r="Y298">
            <v>-1.0751755018754103</v>
          </cell>
          <cell r="Z298">
            <v>-4.3731755018754095</v>
          </cell>
          <cell r="AA298">
            <v>-3.4214693773442617</v>
          </cell>
          <cell r="AB298">
            <v>-1.4168616687504556</v>
          </cell>
          <cell r="AC298">
            <v>-4.7501950020837889</v>
          </cell>
          <cell r="AD298">
            <v>-4.5768616687504551</v>
          </cell>
          <cell r="AE298">
            <v>-7.2779400086720374</v>
          </cell>
          <cell r="AF298">
            <v>-1.2600590546994068E-7</v>
          </cell>
          <cell r="AG298">
            <v>-7.4779400086720367</v>
          </cell>
          <cell r="AH298">
            <v>-2.0587570043380118E-7</v>
          </cell>
          <cell r="AI298">
            <v>-10.527940008672038</v>
          </cell>
          <cell r="AJ298">
            <v>-5.4235283354171209</v>
          </cell>
          <cell r="AK298">
            <v>-11.447940008672038</v>
          </cell>
          <cell r="AL298">
            <v>-5.1252925031256833</v>
          </cell>
          <cell r="AM298">
            <v>1.9000000000000008</v>
          </cell>
          <cell r="AN298">
            <v>-15.174352006937632</v>
          </cell>
          <cell r="AO298">
            <v>-3.4652925031256814</v>
          </cell>
          <cell r="AP298">
            <v>-3.6752925031256818</v>
          </cell>
          <cell r="AQ298">
            <v>-5.0652925031256819</v>
          </cell>
        </row>
        <row r="299">
          <cell r="U299">
            <v>2.92</v>
          </cell>
          <cell r="V299">
            <v>11.08</v>
          </cell>
          <cell r="Y299">
            <v>-1.0623467559193915</v>
          </cell>
          <cell r="Z299">
            <v>-4.3583467559193911</v>
          </cell>
          <cell r="AA299">
            <v>-3.4079334448992382</v>
          </cell>
          <cell r="AB299">
            <v>-1.4026075065771015</v>
          </cell>
          <cell r="AC299">
            <v>-4.7359408399104348</v>
          </cell>
          <cell r="AD299">
            <v>-4.5626075065771019</v>
          </cell>
          <cell r="AE299">
            <v>-7.2579400086720378</v>
          </cell>
          <cell r="AF299">
            <v>-1.3153220610175295E-7</v>
          </cell>
          <cell r="AG299">
            <v>-7.4579400086720371</v>
          </cell>
          <cell r="AH299">
            <v>-2.149997125330383E-7</v>
          </cell>
          <cell r="AI299">
            <v>-10.507940008672039</v>
          </cell>
          <cell r="AJ299">
            <v>-5.4092741732437668</v>
          </cell>
          <cell r="AK299">
            <v>-11.427940008672039</v>
          </cell>
          <cell r="AL299">
            <v>-5.1039112598656526</v>
          </cell>
          <cell r="AM299">
            <v>1.9000000000000008</v>
          </cell>
          <cell r="AN299">
            <v>-15.154352006937632</v>
          </cell>
          <cell r="AO299">
            <v>-3.453911259865651</v>
          </cell>
          <cell r="AP299">
            <v>-3.6639112598656509</v>
          </cell>
          <cell r="AQ299">
            <v>-5.053911259865651</v>
          </cell>
        </row>
        <row r="300">
          <cell r="U300">
            <v>2.93</v>
          </cell>
          <cell r="V300">
            <v>11.07</v>
          </cell>
          <cell r="Y300">
            <v>-1.0495343321968096</v>
          </cell>
          <cell r="Z300">
            <v>-4.3435343321968087</v>
          </cell>
          <cell r="AA300">
            <v>-3.3944179152460112</v>
          </cell>
          <cell r="AB300">
            <v>-1.3883714802186771</v>
          </cell>
          <cell r="AC300">
            <v>-4.7217048135520105</v>
          </cell>
          <cell r="AD300">
            <v>-4.5483714802186768</v>
          </cell>
          <cell r="AE300">
            <v>-7.2379400086720374</v>
          </cell>
          <cell r="AF300">
            <v>-1.3730005337394059E-7</v>
          </cell>
          <cell r="AG300">
            <v>-7.4379400086720366</v>
          </cell>
          <cell r="AH300">
            <v>-2.2452641887855212E-7</v>
          </cell>
          <cell r="AI300">
            <v>-10.487940008672037</v>
          </cell>
          <cell r="AJ300">
            <v>-5.3950381468853434</v>
          </cell>
          <cell r="AK300">
            <v>-11.407940008672037</v>
          </cell>
          <cell r="AL300">
            <v>-5.0825572203280158</v>
          </cell>
          <cell r="AM300">
            <v>1.9000000000000008</v>
          </cell>
          <cell r="AN300">
            <v>-15.134352006937632</v>
          </cell>
          <cell r="AO300">
            <v>-3.4425572203280144</v>
          </cell>
          <cell r="AP300">
            <v>-3.6525572203280143</v>
          </cell>
          <cell r="AQ300">
            <v>-5.0425572203280149</v>
          </cell>
        </row>
        <row r="301">
          <cell r="U301">
            <v>2.94</v>
          </cell>
          <cell r="V301">
            <v>11.06</v>
          </cell>
          <cell r="Y301">
            <v>-1.0367379592705621</v>
          </cell>
          <cell r="Z301">
            <v>-4.3287379592705619</v>
          </cell>
          <cell r="AA301">
            <v>-3.3809224490882013</v>
          </cell>
          <cell r="AB301">
            <v>-1.3741532880784024</v>
          </cell>
          <cell r="AC301">
            <v>-4.7074866214117357</v>
          </cell>
          <cell r="AD301">
            <v>-4.5341532880784019</v>
          </cell>
          <cell r="AE301">
            <v>-7.2179400086720378</v>
          </cell>
          <cell r="AF301">
            <v>-1.4331995507449632E-7</v>
          </cell>
          <cell r="AG301">
            <v>-7.4179400086720371</v>
          </cell>
          <cell r="AH301">
            <v>-2.3447350833583067E-7</v>
          </cell>
          <cell r="AI301">
            <v>-10.467940008672038</v>
          </cell>
          <cell r="AJ301">
            <v>-5.3808199547450677</v>
          </cell>
          <cell r="AK301">
            <v>-11.387940008672039</v>
          </cell>
          <cell r="AL301">
            <v>-5.0612299321176035</v>
          </cell>
          <cell r="AM301">
            <v>1.9000000000000008</v>
          </cell>
          <cell r="AN301">
            <v>-15.114352006937631</v>
          </cell>
          <cell r="AO301">
            <v>-3.4312299321176014</v>
          </cell>
          <cell r="AP301">
            <v>-3.6412299321176014</v>
          </cell>
          <cell r="AQ301">
            <v>-5.0312299321176015</v>
          </cell>
        </row>
        <row r="302">
          <cell r="U302">
            <v>2.95</v>
          </cell>
          <cell r="V302">
            <v>11.05</v>
          </cell>
          <cell r="Y302">
            <v>-1.0239573682861578</v>
          </cell>
          <cell r="Z302">
            <v>-4.3139573682861565</v>
          </cell>
          <cell r="AA302">
            <v>-3.3674467103576959</v>
          </cell>
          <cell r="AB302">
            <v>-1.359952631429064</v>
          </cell>
          <cell r="AC302">
            <v>-4.6932859647623975</v>
          </cell>
          <cell r="AD302">
            <v>-4.5199526314290628</v>
          </cell>
          <cell r="AE302">
            <v>-7.1979400086720373</v>
          </cell>
          <cell r="AF302">
            <v>-1.4960287323753071E-7</v>
          </cell>
          <cell r="AG302">
            <v>-7.3979400086720366</v>
          </cell>
          <cell r="AH302">
            <v>-2.4485944247302875E-7</v>
          </cell>
          <cell r="AI302">
            <v>-10.447940008672038</v>
          </cell>
          <cell r="AJ302">
            <v>-5.3666192980957295</v>
          </cell>
          <cell r="AK302">
            <v>-11.367940008672038</v>
          </cell>
          <cell r="AL302">
            <v>-5.0399289471435962</v>
          </cell>
          <cell r="AM302">
            <v>1.9000000000000008</v>
          </cell>
          <cell r="AN302">
            <v>-15.094352006937632</v>
          </cell>
          <cell r="AO302">
            <v>-3.4199289471435943</v>
          </cell>
          <cell r="AP302">
            <v>-3.6299289471435943</v>
          </cell>
          <cell r="AQ302">
            <v>-5.0199289471435948</v>
          </cell>
        </row>
        <row r="303">
          <cell r="U303">
            <v>2.96</v>
          </cell>
          <cell r="V303">
            <v>11.04</v>
          </cell>
          <cell r="Y303">
            <v>-1.0111922930262889</v>
          </cell>
          <cell r="Z303">
            <v>-4.2991922930262882</v>
          </cell>
          <cell r="AA303">
            <v>-3.3539903662828601</v>
          </cell>
          <cell r="AB303">
            <v>-1.3457692144736544</v>
          </cell>
          <cell r="AC303">
            <v>-4.6791025478069876</v>
          </cell>
          <cell r="AD303">
            <v>-4.5057692144736539</v>
          </cell>
          <cell r="AE303">
            <v>-7.1779400086720386</v>
          </cell>
          <cell r="AF303">
            <v>-1.5616024362294691E-7</v>
          </cell>
          <cell r="AG303">
            <v>-7.3779400086720379</v>
          </cell>
          <cell r="AH303">
            <v>-2.5570348909321603E-7</v>
          </cell>
          <cell r="AI303">
            <v>-10.427940008672039</v>
          </cell>
          <cell r="AJ303">
            <v>-5.3524358811403197</v>
          </cell>
          <cell r="AK303">
            <v>-11.347940008672039</v>
          </cell>
          <cell r="AL303">
            <v>-5.0186538217104815</v>
          </cell>
          <cell r="AM303">
            <v>1.9000000000000008</v>
          </cell>
          <cell r="AN303">
            <v>-15.074352006937632</v>
          </cell>
          <cell r="AO303">
            <v>-3.4086538217104794</v>
          </cell>
          <cell r="AP303">
            <v>-3.6186538217104793</v>
          </cell>
          <cell r="AQ303">
            <v>-5.0086538217104799</v>
          </cell>
        </row>
        <row r="304">
          <cell r="U304">
            <v>2.97</v>
          </cell>
          <cell r="V304">
            <v>11.03</v>
          </cell>
          <cell r="Y304">
            <v>-0.99844246996157426</v>
          </cell>
          <cell r="Z304">
            <v>-4.284442469961574</v>
          </cell>
          <cell r="AA304">
            <v>-3.3405530874519669</v>
          </cell>
          <cell r="AB304">
            <v>-1.3316027444017491</v>
          </cell>
          <cell r="AC304">
            <v>-4.6649360777350832</v>
          </cell>
          <cell r="AD304">
            <v>-4.4916027444017486</v>
          </cell>
          <cell r="AE304">
            <v>-7.1579400086720373</v>
          </cell>
          <cell r="AF304">
            <v>-1.6300399602306726E-7</v>
          </cell>
          <cell r="AG304">
            <v>-7.3579400086720366</v>
          </cell>
          <cell r="AH304">
            <v>-2.670257572102567E-7</v>
          </cell>
          <cell r="AI304">
            <v>-10.407940008672037</v>
          </cell>
          <cell r="AJ304">
            <v>-5.3382694110684143</v>
          </cell>
          <cell r="AK304">
            <v>-11.327940008672037</v>
          </cell>
          <cell r="AL304">
            <v>-4.997404116602624</v>
          </cell>
          <cell r="AM304">
            <v>1.9000000000000008</v>
          </cell>
          <cell r="AN304">
            <v>-15.054352006937632</v>
          </cell>
          <cell r="AO304">
            <v>-3.3974041166026221</v>
          </cell>
          <cell r="AP304">
            <v>-3.6074041166026221</v>
          </cell>
          <cell r="AQ304">
            <v>-4.9974041166026222</v>
          </cell>
        </row>
        <row r="305">
          <cell r="U305">
            <v>2.98</v>
          </cell>
          <cell r="V305">
            <v>11.02</v>
          </cell>
          <cell r="Y305">
            <v>-0.98570763829759001</v>
          </cell>
          <cell r="Z305">
            <v>-4.2697076382975894</v>
          </cell>
          <cell r="AA305">
            <v>-3.3271345478719865</v>
          </cell>
          <cell r="AB305">
            <v>-1.3174529314417667</v>
          </cell>
          <cell r="AC305">
            <v>-4.6507862647750997</v>
          </cell>
          <cell r="AD305">
            <v>-4.4774529314417659</v>
          </cell>
          <cell r="AE305">
            <v>-7.1379400086720377</v>
          </cell>
          <cell r="AF305">
            <v>-1.7014657543085248E-7</v>
          </cell>
          <cell r="AG305">
            <v>-7.337940008672037</v>
          </cell>
          <cell r="AH305">
            <v>-2.788472335298351E-7</v>
          </cell>
          <cell r="AI305">
            <v>-10.387940008672038</v>
          </cell>
          <cell r="AJ305">
            <v>-5.3241195981084317</v>
          </cell>
          <cell r="AK305">
            <v>-11.307940008672038</v>
          </cell>
          <cell r="AL305">
            <v>-4.9761793971626496</v>
          </cell>
          <cell r="AM305">
            <v>1.9000000000000008</v>
          </cell>
          <cell r="AN305">
            <v>-15.034352006937633</v>
          </cell>
          <cell r="AO305">
            <v>-3.3861793971626479</v>
          </cell>
          <cell r="AP305">
            <v>-3.5961793971626479</v>
          </cell>
          <cell r="AQ305">
            <v>-4.9861793971626485</v>
          </cell>
        </row>
        <row r="306">
          <cell r="U306">
            <v>2.99</v>
          </cell>
          <cell r="V306">
            <v>11.01</v>
          </cell>
          <cell r="Y306">
            <v>-0.97298754001825094</v>
          </cell>
          <cell r="Z306">
            <v>-4.2549875400182504</v>
          </cell>
          <cell r="AA306">
            <v>-3.3137344250228127</v>
          </cell>
          <cell r="AB306">
            <v>-1.3033194889091675</v>
          </cell>
          <cell r="AC306">
            <v>-4.6366528222425005</v>
          </cell>
          <cell r="AD306">
            <v>-4.4633194889091667</v>
          </cell>
          <cell r="AE306">
            <v>-7.1179400086720372</v>
          </cell>
          <cell r="AF306">
            <v>-1.7760096410581221E-7</v>
          </cell>
          <cell r="AG306">
            <v>-7.3179400086720365</v>
          </cell>
          <cell r="AH306">
            <v>-2.9118982049978436E-7</v>
          </cell>
          <cell r="AI306">
            <v>-10.367940008672038</v>
          </cell>
          <cell r="AJ306">
            <v>-5.3099861555758325</v>
          </cell>
          <cell r="AK306">
            <v>-11.287940008672038</v>
          </cell>
          <cell r="AL306">
            <v>-4.9549792333637512</v>
          </cell>
          <cell r="AM306">
            <v>1.9000000000000008</v>
          </cell>
          <cell r="AN306">
            <v>-15.014352006937632</v>
          </cell>
          <cell r="AO306">
            <v>-3.3749792333637494</v>
          </cell>
          <cell r="AP306">
            <v>-3.5849792333637494</v>
          </cell>
          <cell r="AQ306">
            <v>-4.9749792333637499</v>
          </cell>
        </row>
        <row r="307">
          <cell r="U307">
            <v>3</v>
          </cell>
          <cell r="V307">
            <v>11</v>
          </cell>
          <cell r="Y307">
            <v>-0.96028191992565726</v>
          </cell>
          <cell r="Z307">
            <v>-4.240281919925657</v>
          </cell>
          <cell r="AA307">
            <v>-3.3003523999070707</v>
          </cell>
          <cell r="AB307">
            <v>-1.2892021332507302</v>
          </cell>
          <cell r="AC307">
            <v>-4.622535466584063</v>
          </cell>
          <cell r="AD307">
            <v>-4.4492021332507292</v>
          </cell>
          <cell r="AE307">
            <v>-7.0979400086720386</v>
          </cell>
          <cell r="AF307">
            <v>-1.853807045751625E-7</v>
          </cell>
          <cell r="AG307">
            <v>-7.2979400086720378</v>
          </cell>
          <cell r="AH307">
            <v>-3.0407637599652504E-7</v>
          </cell>
          <cell r="AI307">
            <v>-10.347940008672039</v>
          </cell>
          <cell r="AJ307">
            <v>-5.2958687999173959</v>
          </cell>
          <cell r="AK307">
            <v>-11.267940008672038</v>
          </cell>
          <cell r="AL307">
            <v>-4.9338031998760954</v>
          </cell>
          <cell r="AM307">
            <v>1.9000000000000008</v>
          </cell>
          <cell r="AN307">
            <v>-14.994352006937632</v>
          </cell>
          <cell r="AO307">
            <v>-3.3638031998760933</v>
          </cell>
          <cell r="AP307">
            <v>-3.5738031998760933</v>
          </cell>
          <cell r="AQ307">
            <v>-4.9638031998760939</v>
          </cell>
        </row>
        <row r="308">
          <cell r="U308">
            <v>3.01</v>
          </cell>
          <cell r="V308">
            <v>10.99</v>
          </cell>
          <cell r="Y308">
            <v>-0.94759052567648439</v>
          </cell>
          <cell r="Z308">
            <v>-4.2255905256764841</v>
          </cell>
          <cell r="AA308">
            <v>-3.2869881570956045</v>
          </cell>
          <cell r="AB308">
            <v>-1.2751005840849825</v>
          </cell>
          <cell r="AC308">
            <v>-4.6084339174183162</v>
          </cell>
          <cell r="AD308">
            <v>-4.4351005840849824</v>
          </cell>
          <cell r="AE308">
            <v>-7.0779400086720381</v>
          </cell>
          <cell r="AF308">
            <v>-1.9349992360935605E-7</v>
          </cell>
          <cell r="AG308">
            <v>-7.2779400086720374</v>
          </cell>
          <cell r="AH308">
            <v>-3.1753075471727136E-7</v>
          </cell>
          <cell r="AI308">
            <v>-10.327940008672039</v>
          </cell>
          <cell r="AJ308">
            <v>-5.2817672507516473</v>
          </cell>
          <cell r="AK308">
            <v>-11.247940008672039</v>
          </cell>
          <cell r="AL308">
            <v>-4.9126508761274739</v>
          </cell>
          <cell r="AM308">
            <v>1.9000000000000008</v>
          </cell>
          <cell r="AN308">
            <v>-14.974352006937632</v>
          </cell>
          <cell r="AO308">
            <v>-3.352650876127472</v>
          </cell>
          <cell r="AP308">
            <v>-3.562650876127472</v>
          </cell>
          <cell r="AQ308">
            <v>-4.9526508761274721</v>
          </cell>
        </row>
        <row r="309">
          <cell r="U309">
            <v>3.02</v>
          </cell>
          <cell r="V309">
            <v>10.98</v>
          </cell>
          <cell r="Y309">
            <v>-0.93491310781502235</v>
          </cell>
          <cell r="Z309">
            <v>-4.2109131078150224</v>
          </cell>
          <cell r="AA309">
            <v>-3.2736413847687769</v>
          </cell>
          <cell r="AB309">
            <v>-1.2610145642389134</v>
          </cell>
          <cell r="AC309">
            <v>-4.5943478975722467</v>
          </cell>
          <cell r="AD309">
            <v>-4.4210145642389129</v>
          </cell>
          <cell r="AE309">
            <v>-7.0579400086720376</v>
          </cell>
          <cell r="AF309">
            <v>-2.0197335721269622E-7</v>
          </cell>
          <cell r="AG309">
            <v>-7.2579400086720369</v>
          </cell>
          <cell r="AH309">
            <v>-3.315778513505522E-7</v>
          </cell>
          <cell r="AI309">
            <v>-10.307940008672038</v>
          </cell>
          <cell r="AJ309">
            <v>-5.2676812309055796</v>
          </cell>
          <cell r="AK309">
            <v>-11.227940008672038</v>
          </cell>
          <cell r="AL309">
            <v>-4.8915218463583701</v>
          </cell>
          <cell r="AM309">
            <v>1.9000000000000008</v>
          </cell>
          <cell r="AN309">
            <v>-14.954352006937633</v>
          </cell>
          <cell r="AO309">
            <v>-3.3415218463583685</v>
          </cell>
          <cell r="AP309">
            <v>-3.5515218463583684</v>
          </cell>
          <cell r="AQ309">
            <v>-4.941521846358369</v>
          </cell>
        </row>
        <row r="310">
          <cell r="U310">
            <v>3.03</v>
          </cell>
          <cell r="V310">
            <v>10.97</v>
          </cell>
          <cell r="Y310">
            <v>-0.92224941980294806</v>
          </cell>
          <cell r="Z310">
            <v>-4.1962494198029479</v>
          </cell>
          <cell r="AA310">
            <v>-3.2603117747536841</v>
          </cell>
          <cell r="AB310">
            <v>-1.2469437997810533</v>
          </cell>
          <cell r="AC310">
            <v>-4.5802771331143868</v>
          </cell>
          <cell r="AD310">
            <v>-4.406943799781053</v>
          </cell>
          <cell r="AE310">
            <v>-7.0379400086720381</v>
          </cell>
          <cell r="AF310">
            <v>-2.1081637667144015E-7</v>
          </cell>
          <cell r="AG310">
            <v>-7.2379400086720374</v>
          </cell>
          <cell r="AH310">
            <v>-3.4624364560067685E-7</v>
          </cell>
          <cell r="AI310">
            <v>-10.287940008672038</v>
          </cell>
          <cell r="AJ310">
            <v>-5.2536104664477188</v>
          </cell>
          <cell r="AK310">
            <v>-11.207940008672038</v>
          </cell>
          <cell r="AL310">
            <v>-4.8704156996715797</v>
          </cell>
          <cell r="AM310">
            <v>1.9000000000000008</v>
          </cell>
          <cell r="AN310">
            <v>-14.934352006937633</v>
          </cell>
          <cell r="AO310">
            <v>-3.3304156996715784</v>
          </cell>
          <cell r="AP310">
            <v>-3.5404156996715783</v>
          </cell>
          <cell r="AQ310">
            <v>-4.9304156996715784</v>
          </cell>
        </row>
        <row r="311">
          <cell r="U311">
            <v>3.04</v>
          </cell>
          <cell r="V311">
            <v>10.96</v>
          </cell>
          <cell r="Y311">
            <v>-0.90959921804594035</v>
          </cell>
          <cell r="Z311">
            <v>-4.1815992180459398</v>
          </cell>
          <cell r="AA311">
            <v>-3.2469990225574246</v>
          </cell>
          <cell r="AB311">
            <v>-1.2328880200510448</v>
          </cell>
          <cell r="AC311">
            <v>-4.5662213533843774</v>
          </cell>
          <cell r="AD311">
            <v>-4.3928880200510436</v>
          </cell>
          <cell r="AE311">
            <v>-7.0179400086720376</v>
          </cell>
          <cell r="AF311">
            <v>-2.2004501570351395E-7</v>
          </cell>
          <cell r="AG311">
            <v>-7.2179400086720369</v>
          </cell>
          <cell r="AH311">
            <v>-3.615552491449133E-7</v>
          </cell>
          <cell r="AI311">
            <v>-10.267940008672038</v>
          </cell>
          <cell r="AJ311">
            <v>-5.2395546867177112</v>
          </cell>
          <cell r="AK311">
            <v>-11.187940008672038</v>
          </cell>
          <cell r="AL311">
            <v>-4.8493320300765674</v>
          </cell>
          <cell r="AM311">
            <v>1.9000000000000008</v>
          </cell>
          <cell r="AN311">
            <v>-14.91435200693763</v>
          </cell>
          <cell r="AO311">
            <v>-3.3193320300765659</v>
          </cell>
          <cell r="AP311">
            <v>-3.5293320300765658</v>
          </cell>
          <cell r="AQ311">
            <v>-4.9193320300765659</v>
          </cell>
        </row>
        <row r="312">
          <cell r="U312">
            <v>3.05</v>
          </cell>
          <cell r="V312">
            <v>10.95</v>
          </cell>
          <cell r="Y312">
            <v>-0.89696226191722561</v>
          </cell>
          <cell r="Z312">
            <v>-4.1669622619172255</v>
          </cell>
          <cell r="AA312">
            <v>-3.2337028273965309</v>
          </cell>
          <cell r="AB312">
            <v>-1.2188469576858061</v>
          </cell>
          <cell r="AC312">
            <v>-4.5521802910191393</v>
          </cell>
          <cell r="AD312">
            <v>-4.3788469576858056</v>
          </cell>
          <cell r="AE312">
            <v>-6.997940008672038</v>
          </cell>
          <cell r="AF312">
            <v>-2.2967599875578507E-7</v>
          </cell>
          <cell r="AG312">
            <v>-7.1979400086720373</v>
          </cell>
          <cell r="AH312">
            <v>-3.7754095460547397E-7</v>
          </cell>
          <cell r="AI312">
            <v>-10.247940008672039</v>
          </cell>
          <cell r="AJ312">
            <v>-5.2255136243524722</v>
          </cell>
          <cell r="AK312">
            <v>-11.167940008672039</v>
          </cell>
          <cell r="AL312">
            <v>-4.828270436528709</v>
          </cell>
          <cell r="AM312">
            <v>1.9000000000000008</v>
          </cell>
          <cell r="AN312">
            <v>-14.894352006937632</v>
          </cell>
          <cell r="AO312">
            <v>-3.3082704365287072</v>
          </cell>
          <cell r="AP312">
            <v>-3.5182704365287072</v>
          </cell>
          <cell r="AQ312">
            <v>-4.9082704365287073</v>
          </cell>
        </row>
        <row r="313">
          <cell r="U313">
            <v>3.06</v>
          </cell>
          <cell r="V313">
            <v>10.94</v>
          </cell>
          <cell r="Y313">
            <v>-0.88433831377814875</v>
          </cell>
          <cell r="Z313">
            <v>-4.1523383137781478</v>
          </cell>
          <cell r="AA313">
            <v>-3.2204228922226852</v>
          </cell>
          <cell r="AB313">
            <v>-1.2048203486423874</v>
          </cell>
          <cell r="AC313">
            <v>-4.5381536819757207</v>
          </cell>
          <cell r="AD313">
            <v>-4.3648203486423869</v>
          </cell>
          <cell r="AE313">
            <v>-6.9779400086720376</v>
          </cell>
          <cell r="AF313">
            <v>-2.3972677049671725E-7</v>
          </cell>
          <cell r="AG313">
            <v>-7.1779400086720369</v>
          </cell>
          <cell r="AH313">
            <v>-3.9423028662183959E-7</v>
          </cell>
          <cell r="AI313">
            <v>-10.227940008672038</v>
          </cell>
          <cell r="AJ313">
            <v>-5.2114870153090527</v>
          </cell>
          <cell r="AK313">
            <v>-11.147940008672037</v>
          </cell>
          <cell r="AL313">
            <v>-4.8072305229635814</v>
          </cell>
          <cell r="AM313">
            <v>1.9000000000000008</v>
          </cell>
          <cell r="AN313">
            <v>-14.874352006937629</v>
          </cell>
          <cell r="AO313">
            <v>-3.2972305229635794</v>
          </cell>
          <cell r="AP313">
            <v>-3.5072305229635794</v>
          </cell>
          <cell r="AQ313">
            <v>-4.8972305229635795</v>
          </cell>
        </row>
        <row r="314">
          <cell r="U314">
            <v>3.07</v>
          </cell>
          <cell r="V314">
            <v>10.93</v>
          </cell>
          <cell r="Y314">
            <v>-0.8717271389958845</v>
          </cell>
          <cell r="Z314">
            <v>-4.1377271389958841</v>
          </cell>
          <cell r="AA314">
            <v>-3.2071589237448546</v>
          </cell>
          <cell r="AB314">
            <v>-1.1908079322176495</v>
          </cell>
          <cell r="AC314">
            <v>-4.5241412655509832</v>
          </cell>
          <cell r="AD314">
            <v>-4.3508079322176494</v>
          </cell>
          <cell r="AE314">
            <v>-6.957940008672038</v>
          </cell>
          <cell r="AF314">
            <v>-2.5021552655417379E-7</v>
          </cell>
          <cell r="AG314">
            <v>-7.1579400086720373</v>
          </cell>
          <cell r="AH314">
            <v>-4.1165405511250795E-7</v>
          </cell>
          <cell r="AI314">
            <v>-10.207940008672038</v>
          </cell>
          <cell r="AJ314">
            <v>-5.1974745988843152</v>
          </cell>
          <cell r="AK314">
            <v>-11.127940008672038</v>
          </cell>
          <cell r="AL314">
            <v>-4.7862118983264743</v>
          </cell>
          <cell r="AM314">
            <v>1.9000000000000008</v>
          </cell>
          <cell r="AN314">
            <v>-14.854352006937633</v>
          </cell>
          <cell r="AO314">
            <v>-3.2862118983264721</v>
          </cell>
          <cell r="AP314">
            <v>-3.4962118983264721</v>
          </cell>
          <cell r="AQ314">
            <v>-4.8862118983264722</v>
          </cell>
        </row>
        <row r="315">
          <cell r="U315">
            <v>3.08</v>
          </cell>
          <cell r="V315">
            <v>10.92</v>
          </cell>
          <cell r="Y315">
            <v>-0.85912850595835677</v>
          </cell>
          <cell r="Z315">
            <v>-4.1231285059583564</v>
          </cell>
          <cell r="AA315">
            <v>-3.1939106324479449</v>
          </cell>
          <cell r="AB315">
            <v>-1.1768094510648408</v>
          </cell>
          <cell r="AC315">
            <v>-4.5101427843981741</v>
          </cell>
          <cell r="AD315">
            <v>-4.3368094510648403</v>
          </cell>
          <cell r="AE315">
            <v>-6.9379400086720375</v>
          </cell>
          <cell r="AF315">
            <v>-2.6116124555019968E-7</v>
          </cell>
          <cell r="AG315">
            <v>-7.1379400086720368</v>
          </cell>
          <cell r="AH315">
            <v>-4.2984441081903581E-7</v>
          </cell>
          <cell r="AI315">
            <v>-10.187940008672038</v>
          </cell>
          <cell r="AJ315">
            <v>-5.1834761177315061</v>
          </cell>
          <cell r="AK315">
            <v>-11.107940008672038</v>
          </cell>
          <cell r="AL315">
            <v>-4.7652141765972615</v>
          </cell>
          <cell r="AM315">
            <v>1.9000000000000008</v>
          </cell>
          <cell r="AN315">
            <v>-14.83435200693763</v>
          </cell>
          <cell r="AO315">
            <v>-3.2752141765972596</v>
          </cell>
          <cell r="AP315">
            <v>-3.4852141765972595</v>
          </cell>
          <cell r="AQ315">
            <v>-4.8752141765972601</v>
          </cell>
        </row>
        <row r="316">
          <cell r="U316">
            <v>3.09</v>
          </cell>
          <cell r="V316">
            <v>10.91</v>
          </cell>
          <cell r="Y316">
            <v>-0.84654218608649523</v>
          </cell>
          <cell r="Z316">
            <v>-4.1085421860864946</v>
          </cell>
          <cell r="AA316">
            <v>-3.1806777326081179</v>
          </cell>
          <cell r="AB316">
            <v>-1.1628246512072169</v>
          </cell>
          <cell r="AC316">
            <v>-4.4961579845405497</v>
          </cell>
          <cell r="AD316">
            <v>-4.3228246512072168</v>
          </cell>
          <cell r="AE316">
            <v>-6.917940008672038</v>
          </cell>
          <cell r="AF316">
            <v>-2.7258372248668477E-7</v>
          </cell>
          <cell r="AG316">
            <v>-7.1179400086720372</v>
          </cell>
          <cell r="AH316">
            <v>-4.4883490322904684E-7</v>
          </cell>
          <cell r="AI316">
            <v>-10.167940008672039</v>
          </cell>
          <cell r="AJ316">
            <v>-5.1694913178738826</v>
          </cell>
          <cell r="AK316">
            <v>-11.087940008672039</v>
          </cell>
          <cell r="AL316">
            <v>-4.744236976810825</v>
          </cell>
          <cell r="AM316">
            <v>1.9000000000000008</v>
          </cell>
          <cell r="AN316">
            <v>-14.81435200693763</v>
          </cell>
          <cell r="AO316">
            <v>-3.2642369768108237</v>
          </cell>
          <cell r="AP316">
            <v>-3.4742369768108232</v>
          </cell>
          <cell r="AQ316">
            <v>-4.8642369768108242</v>
          </cell>
        </row>
        <row r="317">
          <cell r="U317">
            <v>3.1</v>
          </cell>
          <cell r="V317">
            <v>10.9</v>
          </cell>
          <cell r="Y317">
            <v>-0.83396795384389633</v>
          </cell>
          <cell r="Z317">
            <v>-4.0939679538438956</v>
          </cell>
          <cell r="AA317">
            <v>-3.1674599423048693</v>
          </cell>
          <cell r="AB317">
            <v>-1.1488532820487736</v>
          </cell>
          <cell r="AC317">
            <v>-4.4821866153821066</v>
          </cell>
          <cell r="AD317">
            <v>-4.3088532820487728</v>
          </cell>
          <cell r="AE317">
            <v>-6.8979400086720375</v>
          </cell>
          <cell r="AF317">
            <v>-2.8450360353805511E-7</v>
          </cell>
          <cell r="AG317">
            <v>-7.0979400086720368</v>
          </cell>
          <cell r="AH317">
            <v>-4.6866054097900255E-7</v>
          </cell>
          <cell r="AI317">
            <v>-10.147940008672037</v>
          </cell>
          <cell r="AJ317">
            <v>-5.1555199487154395</v>
          </cell>
          <cell r="AK317">
            <v>-11.067940008672037</v>
          </cell>
          <cell r="AL317">
            <v>-4.7232799230731608</v>
          </cell>
          <cell r="AM317">
            <v>1.9000000000000008</v>
          </cell>
          <cell r="AN317">
            <v>-14.794352006937631</v>
          </cell>
          <cell r="AO317">
            <v>-3.2532799230731588</v>
          </cell>
          <cell r="AP317">
            <v>-3.4632799230731584</v>
          </cell>
          <cell r="AQ317">
            <v>-4.8532799230731589</v>
          </cell>
        </row>
        <row r="318">
          <cell r="U318">
            <v>3.11</v>
          </cell>
          <cell r="V318">
            <v>10.89</v>
          </cell>
          <cell r="Y318">
            <v>-0.82140558674400599</v>
          </cell>
          <cell r="Z318">
            <v>-4.0794055867440049</v>
          </cell>
          <cell r="AA318">
            <v>-3.1542569834300065</v>
          </cell>
          <cell r="AB318">
            <v>-1.1348950963822286</v>
          </cell>
          <cell r="AC318">
            <v>-4.4682284297155617</v>
          </cell>
          <cell r="AD318">
            <v>-4.2948950963822279</v>
          </cell>
          <cell r="AE318">
            <v>-6.8779400086720379</v>
          </cell>
          <cell r="AF318">
            <v>-2.9694242230938705E-7</v>
          </cell>
          <cell r="AG318">
            <v>-7.0779400086720372</v>
          </cell>
          <cell r="AH318">
            <v>-4.8935785484166629E-7</v>
          </cell>
          <cell r="AI318">
            <v>-10.127940008672038</v>
          </cell>
          <cell r="AJ318">
            <v>-5.1415617630488946</v>
          </cell>
          <cell r="AK318">
            <v>-11.047940008672038</v>
          </cell>
          <cell r="AL318">
            <v>-4.7023426445733429</v>
          </cell>
          <cell r="AM318">
            <v>1.9000000000000008</v>
          </cell>
          <cell r="AN318">
            <v>-14.77435200693763</v>
          </cell>
          <cell r="AO318">
            <v>-3.2423426445733412</v>
          </cell>
          <cell r="AP318">
            <v>-3.4523426445733412</v>
          </cell>
          <cell r="AQ318">
            <v>-4.8423426445733417</v>
          </cell>
        </row>
        <row r="319">
          <cell r="U319">
            <v>3.12</v>
          </cell>
          <cell r="V319">
            <v>10.879999999999999</v>
          </cell>
          <cell r="Y319">
            <v>-0.80885486535490525</v>
          </cell>
          <cell r="Z319">
            <v>-4.0648548653549046</v>
          </cell>
          <cell r="AA319">
            <v>-3.1410685816936308</v>
          </cell>
          <cell r="AB319">
            <v>-1.1209498503943391</v>
          </cell>
          <cell r="AC319">
            <v>-4.4542831837276724</v>
          </cell>
          <cell r="AD319">
            <v>-4.2809498503943386</v>
          </cell>
          <cell r="AE319">
            <v>-6.8579400086720375</v>
          </cell>
          <cell r="AF319">
            <v>-3.0992263762073724E-7</v>
          </cell>
          <cell r="AG319">
            <v>-7.0579400086720367</v>
          </cell>
          <cell r="AH319">
            <v>-5.1096496340761229E-7</v>
          </cell>
          <cell r="AI319">
            <v>-10.107940008672038</v>
          </cell>
          <cell r="AJ319">
            <v>-5.1276165170610053</v>
          </cell>
          <cell r="AK319">
            <v>-11.027940008672038</v>
          </cell>
          <cell r="AL319">
            <v>-4.681424775591509</v>
          </cell>
          <cell r="AM319">
            <v>1.9000000000000008</v>
          </cell>
          <cell r="AN319">
            <v>-14.75435200693763</v>
          </cell>
          <cell r="AO319">
            <v>-3.2314247755915075</v>
          </cell>
          <cell r="AP319">
            <v>-3.4414247755915075</v>
          </cell>
          <cell r="AQ319">
            <v>-4.8314247755915076</v>
          </cell>
        </row>
        <row r="320">
          <cell r="U320">
            <v>3.13</v>
          </cell>
          <cell r="V320">
            <v>10.870000000000001</v>
          </cell>
          <cell r="Y320">
            <v>-0.79631557330180269</v>
          </cell>
          <cell r="Z320">
            <v>-4.0503155733018019</v>
          </cell>
          <cell r="AA320">
            <v>-3.1278944666272523</v>
          </cell>
          <cell r="AB320">
            <v>-1.1070173036686697</v>
          </cell>
          <cell r="AC320">
            <v>-4.4403506370020027</v>
          </cell>
          <cell r="AD320">
            <v>-4.2670173036686689</v>
          </cell>
          <cell r="AE320">
            <v>-6.8379400086720379</v>
          </cell>
          <cell r="AF320">
            <v>-3.2346767288094444E-7</v>
          </cell>
          <cell r="AG320">
            <v>-7.0379400086720372</v>
          </cell>
          <cell r="AH320">
            <v>-5.3352164157467173E-7</v>
          </cell>
          <cell r="AI320">
            <v>-10.087940008672039</v>
          </cell>
          <cell r="AJ320">
            <v>-5.1136839703353356</v>
          </cell>
          <cell r="AK320">
            <v>-11.007940008672039</v>
          </cell>
          <cell r="AL320">
            <v>-4.6605259555030045</v>
          </cell>
          <cell r="AM320">
            <v>1.9000000000000008</v>
          </cell>
          <cell r="AN320">
            <v>-14.73435200693763</v>
          </cell>
          <cell r="AO320">
            <v>-3.2205259555030028</v>
          </cell>
          <cell r="AP320">
            <v>-3.4305259555030023</v>
          </cell>
          <cell r="AQ320">
            <v>-4.8205259555030029</v>
          </cell>
        </row>
        <row r="321">
          <cell r="U321">
            <v>3.14</v>
          </cell>
          <cell r="V321">
            <v>10.86</v>
          </cell>
          <cell r="Y321">
            <v>-0.78378749726730979</v>
          </cell>
          <cell r="Z321">
            <v>-4.0357874972673091</v>
          </cell>
          <cell r="AA321">
            <v>-3.1147343715841362</v>
          </cell>
          <cell r="AB321">
            <v>-1.0930972191858999</v>
          </cell>
          <cell r="AC321">
            <v>-4.4264305525192329</v>
          </cell>
          <cell r="AD321">
            <v>-4.2530972191858991</v>
          </cell>
          <cell r="AE321">
            <v>-6.8179400086720374</v>
          </cell>
          <cell r="AF321">
            <v>-3.3760195711673386E-7</v>
          </cell>
          <cell r="AG321">
            <v>-7.0179400086720367</v>
          </cell>
          <cell r="AH321">
            <v>-5.5706939196396231E-7</v>
          </cell>
          <cell r="AI321">
            <v>-10.067940008672037</v>
          </cell>
          <cell r="AJ321">
            <v>-5.0997638858525658</v>
          </cell>
          <cell r="AK321">
            <v>-10.987940008672037</v>
          </cell>
          <cell r="AL321">
            <v>-4.6396458287788498</v>
          </cell>
          <cell r="AM321">
            <v>1.9000000000000008</v>
          </cell>
          <cell r="AN321">
            <v>-14.714352006937631</v>
          </cell>
          <cell r="AO321">
            <v>-3.2096458287788483</v>
          </cell>
          <cell r="AP321">
            <v>-3.4196458287788483</v>
          </cell>
          <cell r="AQ321">
            <v>-4.8096458287788488</v>
          </cell>
        </row>
        <row r="322">
          <cell r="U322">
            <v>3.15</v>
          </cell>
          <cell r="V322">
            <v>10.85</v>
          </cell>
          <cell r="Y322">
            <v>-0.77127042698961801</v>
          </cell>
          <cell r="Z322">
            <v>-4.0212704269896173</v>
          </cell>
          <cell r="AA322">
            <v>-3.1015880337370212</v>
          </cell>
          <cell r="AB322">
            <v>-1.0791893633217975</v>
          </cell>
          <cell r="AC322">
            <v>-4.412522696655131</v>
          </cell>
          <cell r="AD322">
            <v>-4.2391893633217972</v>
          </cell>
          <cell r="AE322">
            <v>-6.7979400086720378</v>
          </cell>
          <cell r="AF322">
            <v>-3.5235096772560205E-7</v>
          </cell>
          <cell r="AG322">
            <v>-6.9979400086720371</v>
          </cell>
          <cell r="AH322">
            <v>-5.8165151938604879E-7</v>
          </cell>
          <cell r="AI322">
            <v>-10.047940008672038</v>
          </cell>
          <cell r="AJ322">
            <v>-5.085856029988463</v>
          </cell>
          <cell r="AK322">
            <v>-10.96794000867204</v>
          </cell>
          <cell r="AL322">
            <v>-4.6187840449826965</v>
          </cell>
          <cell r="AM322">
            <v>1.9000000000000008</v>
          </cell>
          <cell r="AN322">
            <v>-14.694352006937631</v>
          </cell>
          <cell r="AO322">
            <v>-3.1987840449826943</v>
          </cell>
          <cell r="AP322">
            <v>-3.4087840449826943</v>
          </cell>
          <cell r="AQ322">
            <v>-4.7987840449826953</v>
          </cell>
        </row>
        <row r="323">
          <cell r="U323">
            <v>3.16</v>
          </cell>
          <cell r="V323">
            <v>10.84</v>
          </cell>
          <cell r="Y323">
            <v>-0.7587641552586335</v>
          </cell>
          <cell r="Z323">
            <v>-4.0067641552586331</v>
          </cell>
          <cell r="AA323">
            <v>-3.0884551940732909</v>
          </cell>
          <cell r="AB323">
            <v>-1.065293505842926</v>
          </cell>
          <cell r="AC323">
            <v>-4.3986268391762593</v>
          </cell>
          <cell r="AD323">
            <v>-4.2252935058429255</v>
          </cell>
          <cell r="AE323">
            <v>-6.7779400086720374</v>
          </cell>
          <cell r="AF323">
            <v>-3.6774127502377659E-7</v>
          </cell>
          <cell r="AG323">
            <v>-6.9779400086720367</v>
          </cell>
          <cell r="AH323">
            <v>-6.0731320848598827E-7</v>
          </cell>
          <cell r="AI323">
            <v>-10.027940008672038</v>
          </cell>
          <cell r="AJ323">
            <v>-5.0719601725095922</v>
          </cell>
          <cell r="AK323">
            <v>-10.947940008672038</v>
          </cell>
          <cell r="AL323">
            <v>-4.5979402587643889</v>
          </cell>
          <cell r="AM323">
            <v>1.9000000000000008</v>
          </cell>
          <cell r="AN323">
            <v>-14.67435200693763</v>
          </cell>
          <cell r="AO323">
            <v>-3.1879402587643875</v>
          </cell>
          <cell r="AP323">
            <v>-3.3979402587643874</v>
          </cell>
          <cell r="AQ323">
            <v>-4.7879402587643876</v>
          </cell>
        </row>
        <row r="324">
          <cell r="U324">
            <v>3.17</v>
          </cell>
          <cell r="V324">
            <v>10.83</v>
          </cell>
          <cell r="Y324">
            <v>-0.7462684779101928</v>
          </cell>
          <cell r="Z324">
            <v>-3.9922684779101916</v>
          </cell>
          <cell r="AA324">
            <v>-3.0753355973877401</v>
          </cell>
          <cell r="AB324">
            <v>-1.051409419900214</v>
          </cell>
          <cell r="AC324">
            <v>-4.3847427532335468</v>
          </cell>
          <cell r="AD324">
            <v>-4.211409419900213</v>
          </cell>
          <cell r="AE324">
            <v>-6.7579400086720378</v>
          </cell>
          <cell r="AF324">
            <v>-3.8380058866337291E-7</v>
          </cell>
          <cell r="AG324">
            <v>-6.9579400086720371</v>
          </cell>
          <cell r="AH324">
            <v>-6.3410160470126809E-7</v>
          </cell>
          <cell r="AI324">
            <v>-10.007940008672039</v>
          </cell>
          <cell r="AJ324">
            <v>-5.0580760865668797</v>
          </cell>
          <cell r="AK324">
            <v>-10.927940008672039</v>
          </cell>
          <cell r="AL324">
            <v>-4.5771141298503215</v>
          </cell>
          <cell r="AM324">
            <v>1.9000000000000008</v>
          </cell>
          <cell r="AN324">
            <v>-14.65435200693763</v>
          </cell>
          <cell r="AO324">
            <v>-3.1771141298503194</v>
          </cell>
          <cell r="AP324">
            <v>-3.3871141298503193</v>
          </cell>
          <cell r="AQ324">
            <v>-4.7771141298503199</v>
          </cell>
        </row>
        <row r="325">
          <cell r="U325">
            <v>3.18</v>
          </cell>
          <cell r="V325">
            <v>10.82</v>
          </cell>
          <cell r="Y325">
            <v>-0.73378319381841539</v>
          </cell>
          <cell r="Z325">
            <v>-3.9777831938184147</v>
          </cell>
          <cell r="AA325">
            <v>-3.0622289922730181</v>
          </cell>
          <cell r="AB325">
            <v>-1.0375368820204616</v>
          </cell>
          <cell r="AC325">
            <v>-4.3708702153537944</v>
          </cell>
          <cell r="AD325">
            <v>-4.1975368820204606</v>
          </cell>
          <cell r="AE325">
            <v>-6.7379400086720374</v>
          </cell>
          <cell r="AF325">
            <v>-4.0055780599592626E-7</v>
          </cell>
          <cell r="AG325">
            <v>-6.9379400086720366</v>
          </cell>
          <cell r="AH325">
            <v>-6.6206589867230683E-7</v>
          </cell>
          <cell r="AI325">
            <v>-9.9879400086720374</v>
          </cell>
          <cell r="AJ325">
            <v>-5.0442035486871273</v>
          </cell>
          <cell r="AK325">
            <v>-10.907940008672037</v>
          </cell>
          <cell r="AL325">
            <v>-4.556305323030692</v>
          </cell>
          <cell r="AM325">
            <v>1.9000000000000008</v>
          </cell>
          <cell r="AN325">
            <v>-14.634352006937631</v>
          </cell>
          <cell r="AO325">
            <v>-3.1663053230306906</v>
          </cell>
          <cell r="AP325">
            <v>-3.3763053230306905</v>
          </cell>
          <cell r="AQ325">
            <v>-4.7663053230306911</v>
          </cell>
        </row>
        <row r="326">
          <cell r="U326">
            <v>3.19</v>
          </cell>
          <cell r="V326">
            <v>10.81</v>
          </cell>
          <cell r="Y326">
            <v>-0.72130810488630204</v>
          </cell>
          <cell r="Z326">
            <v>-3.9633081048863015</v>
          </cell>
          <cell r="AA326">
            <v>-3.0491351311078767</v>
          </cell>
          <cell r="AB326">
            <v>-1.0236756720958911</v>
          </cell>
          <cell r="AC326">
            <v>-4.3570090054292248</v>
          </cell>
          <cell r="AD326">
            <v>-4.183675672095891</v>
          </cell>
          <cell r="AE326">
            <v>-6.7179400086720378</v>
          </cell>
          <cell r="AF326">
            <v>-4.1804306246253615E-7</v>
          </cell>
          <cell r="AG326">
            <v>-6.9179400086720371</v>
          </cell>
          <cell r="AH326">
            <v>-6.9125741425089047E-7</v>
          </cell>
          <cell r="AI326">
            <v>-9.9679400086720378</v>
          </cell>
          <cell r="AJ326">
            <v>-5.0303423387625568</v>
          </cell>
          <cell r="AK326">
            <v>-10.887940008672038</v>
          </cell>
          <cell r="AL326">
            <v>-4.5355135081438362</v>
          </cell>
          <cell r="AM326">
            <v>1.9000000000000008</v>
          </cell>
          <cell r="AN326">
            <v>-14.614352006937631</v>
          </cell>
          <cell r="AO326">
            <v>-3.1555135081438346</v>
          </cell>
          <cell r="AP326">
            <v>-3.3655135081438345</v>
          </cell>
          <cell r="AQ326">
            <v>-4.7555135081438351</v>
          </cell>
        </row>
        <row r="327">
          <cell r="U327">
            <v>3.2</v>
          </cell>
          <cell r="V327">
            <v>10.8</v>
          </cell>
          <cell r="Y327">
            <v>-0.70884301603464939</v>
          </cell>
          <cell r="Z327">
            <v>-3.9488430160346479</v>
          </cell>
          <cell r="AA327">
            <v>-3.0360537700433108</v>
          </cell>
          <cell r="AB327">
            <v>-1.0098255733718327</v>
          </cell>
          <cell r="AC327">
            <v>-4.3431589067051659</v>
          </cell>
          <cell r="AD327">
            <v>-4.1698255733718321</v>
          </cell>
          <cell r="AE327">
            <v>-6.6979400086720373</v>
          </cell>
          <cell r="AF327">
            <v>-4.3628778409413681E-7</v>
          </cell>
          <cell r="AG327">
            <v>-6.8979400086720366</v>
          </cell>
          <cell r="AH327">
            <v>-7.217297002580044E-7</v>
          </cell>
          <cell r="AI327">
            <v>-9.9479400086720382</v>
          </cell>
          <cell r="AJ327">
            <v>-5.0164922400384979</v>
          </cell>
          <cell r="AK327">
            <v>-10.867940008672038</v>
          </cell>
          <cell r="AL327">
            <v>-4.5147383600577484</v>
          </cell>
          <cell r="AM327">
            <v>1.9000000000000008</v>
          </cell>
          <cell r="AN327">
            <v>-14.594352006937632</v>
          </cell>
          <cell r="AO327">
            <v>-3.1447383600577474</v>
          </cell>
          <cell r="AP327">
            <v>-3.3547383600577469</v>
          </cell>
          <cell r="AQ327">
            <v>-4.744738360057748</v>
          </cell>
        </row>
        <row r="328">
          <cell r="U328">
            <v>3.21</v>
          </cell>
          <cell r="V328">
            <v>10.79</v>
          </cell>
          <cell r="Y328">
            <v>-0.69638773518937092</v>
          </cell>
          <cell r="Z328">
            <v>-3.9343877351893699</v>
          </cell>
          <cell r="AA328">
            <v>-3.0229846689867124</v>
          </cell>
          <cell r="AB328">
            <v>-0.99598637243263421</v>
          </cell>
          <cell r="AC328">
            <v>-4.3293197057659674</v>
          </cell>
          <cell r="AD328">
            <v>-4.1559863724326327</v>
          </cell>
          <cell r="AE328">
            <v>-6.6779400086720377</v>
          </cell>
          <cell r="AF328">
            <v>-4.553247422087442E-7</v>
          </cell>
          <cell r="AG328">
            <v>-6.877940008672037</v>
          </cell>
          <cell r="AH328">
            <v>-7.5353862614874756E-7</v>
          </cell>
          <cell r="AI328">
            <v>-9.9279400086720386</v>
          </cell>
          <cell r="AJ328">
            <v>-5.0026530390993003</v>
          </cell>
          <cell r="AK328">
            <v>-10.847940008672039</v>
          </cell>
          <cell r="AL328">
            <v>-4.4939795586489515</v>
          </cell>
          <cell r="AM328">
            <v>1.9000000000000008</v>
          </cell>
          <cell r="AN328">
            <v>-14.57435200693763</v>
          </cell>
          <cell r="AO328">
            <v>-3.1339795586489494</v>
          </cell>
          <cell r="AP328">
            <v>-3.3439795586489494</v>
          </cell>
          <cell r="AQ328">
            <v>-4.7339795586489499</v>
          </cell>
        </row>
        <row r="329">
          <cell r="U329">
            <v>3.22</v>
          </cell>
          <cell r="V329">
            <v>10.78</v>
          </cell>
          <cell r="Y329">
            <v>-0.68394207326729395</v>
          </cell>
          <cell r="Z329">
            <v>-3.9199420732672929</v>
          </cell>
          <cell r="AA329">
            <v>-3.0099275915841166</v>
          </cell>
          <cell r="AB329">
            <v>-0.98215785918588216</v>
          </cell>
          <cell r="AC329">
            <v>-4.3154911925192154</v>
          </cell>
          <cell r="AD329">
            <v>-4.1421578591858816</v>
          </cell>
          <cell r="AE329">
            <v>-6.6579400086720373</v>
          </cell>
          <cell r="AF329">
            <v>-4.7518811039604363E-7</v>
          </cell>
          <cell r="AG329">
            <v>-6.8579400086720366</v>
          </cell>
          <cell r="AH329">
            <v>-7.8674248174858153E-7</v>
          </cell>
          <cell r="AI329">
            <v>-9.9079400086720373</v>
          </cell>
          <cell r="AJ329">
            <v>-4.9888245258525474</v>
          </cell>
          <cell r="AK329">
            <v>-10.827940008672037</v>
          </cell>
          <cell r="AL329">
            <v>-4.4732367887788236</v>
          </cell>
          <cell r="AM329">
            <v>1.9000000000000008</v>
          </cell>
          <cell r="AN329">
            <v>-14.554352006937631</v>
          </cell>
          <cell r="AO329">
            <v>-3.1232367887788217</v>
          </cell>
          <cell r="AP329">
            <v>-3.3332367887788217</v>
          </cell>
          <cell r="AQ329">
            <v>-4.7232367887788218</v>
          </cell>
        </row>
        <row r="330">
          <cell r="U330">
            <v>3.23</v>
          </cell>
          <cell r="V330">
            <v>10.77</v>
          </cell>
          <cell r="Y330">
            <v>-0.67150584416052894</v>
          </cell>
          <cell r="Z330">
            <v>-3.9055058441605279</v>
          </cell>
          <cell r="AA330">
            <v>-2.9968823052006601</v>
          </cell>
          <cell r="AB330">
            <v>-0.96833982684503195</v>
          </cell>
          <cell r="AC330">
            <v>-4.3016731601783649</v>
          </cell>
          <cell r="AD330">
            <v>-4.128339826845032</v>
          </cell>
          <cell r="AE330">
            <v>-6.6379400086720377</v>
          </cell>
          <cell r="AF330">
            <v>-4.9591352388327666E-7</v>
          </cell>
          <cell r="AG330">
            <v>-6.837940008672037</v>
          </cell>
          <cell r="AH330">
            <v>-8.2140208123188587E-7</v>
          </cell>
          <cell r="AI330">
            <v>-9.8879400086720377</v>
          </cell>
          <cell r="AJ330">
            <v>-4.9750064935116987</v>
          </cell>
          <cell r="AK330">
            <v>-10.807940008672039</v>
          </cell>
          <cell r="AL330">
            <v>-4.4525097402675486</v>
          </cell>
          <cell r="AM330">
            <v>1.9000000000000008</v>
          </cell>
          <cell r="AN330">
            <v>-14.534352006937631</v>
          </cell>
          <cell r="AO330">
            <v>-3.1125097402675461</v>
          </cell>
          <cell r="AP330">
            <v>-3.3225097402675461</v>
          </cell>
          <cell r="AQ330">
            <v>-4.7125097402675467</v>
          </cell>
        </row>
        <row r="331">
          <cell r="U331">
            <v>3.24</v>
          </cell>
          <cell r="V331">
            <v>10.76</v>
          </cell>
          <cell r="Y331">
            <v>-0.65907886471946342</v>
          </cell>
          <cell r="Z331">
            <v>-3.891078864719463</v>
          </cell>
          <cell r="AA331">
            <v>-2.9838485808993283</v>
          </cell>
          <cell r="AB331">
            <v>-0.95453207191051481</v>
          </cell>
          <cell r="AC331">
            <v>-4.2878654052438483</v>
          </cell>
          <cell r="AD331">
            <v>-4.1145320719105145</v>
          </cell>
          <cell r="AE331">
            <v>-6.6179400086720372</v>
          </cell>
          <cell r="AF331">
            <v>-5.1753814138021053E-7</v>
          </cell>
          <cell r="AG331">
            <v>-6.8179400086720365</v>
          </cell>
          <cell r="AH331">
            <v>-8.5758087152094593E-7</v>
          </cell>
          <cell r="AI331">
            <v>-9.8679400086720381</v>
          </cell>
          <cell r="AJ331">
            <v>-4.9611987385771812</v>
          </cell>
          <cell r="AK331">
            <v>-10.787940008672038</v>
          </cell>
          <cell r="AL331">
            <v>-4.431798107865772</v>
          </cell>
          <cell r="AM331">
            <v>1.9000000000000008</v>
          </cell>
          <cell r="AN331">
            <v>-14.514352006937632</v>
          </cell>
          <cell r="AO331">
            <v>-3.1017981078657706</v>
          </cell>
          <cell r="AP331">
            <v>-3.3117981078657706</v>
          </cell>
          <cell r="AQ331">
            <v>-4.7017981078657707</v>
          </cell>
        </row>
        <row r="332">
          <cell r="U332">
            <v>3.25</v>
          </cell>
          <cell r="V332">
            <v>10.75</v>
          </cell>
          <cell r="Y332">
            <v>-0.64666095473448326</v>
          </cell>
          <cell r="Z332">
            <v>-3.8766609547344824</v>
          </cell>
          <cell r="AA332">
            <v>-2.9708261934181031</v>
          </cell>
          <cell r="AB332">
            <v>-0.94073439414942572</v>
          </cell>
          <cell r="AC332">
            <v>-4.274067727482759</v>
          </cell>
          <cell r="AD332">
            <v>-4.1007343941494252</v>
          </cell>
          <cell r="AE332">
            <v>-6.5979400086720377</v>
          </cell>
          <cell r="AF332">
            <v>-5.4010070950481613E-7</v>
          </cell>
          <cell r="AG332">
            <v>-6.797940008672037</v>
          </cell>
          <cell r="AH332">
            <v>-8.9534504529072305E-7</v>
          </cell>
          <cell r="AI332">
            <v>-9.8479400086720386</v>
          </cell>
          <cell r="AJ332">
            <v>-4.947401060816091</v>
          </cell>
          <cell r="AK332">
            <v>-10.767940008672038</v>
          </cell>
          <cell r="AL332">
            <v>-4.4111015912241385</v>
          </cell>
          <cell r="AM332">
            <v>1.9000000000000008</v>
          </cell>
          <cell r="AN332">
            <v>-14.494352006937632</v>
          </cell>
          <cell r="AO332">
            <v>-3.0911015912241369</v>
          </cell>
          <cell r="AP332">
            <v>-3.3011015912241368</v>
          </cell>
          <cell r="AQ332">
            <v>-4.6911015912241369</v>
          </cell>
        </row>
        <row r="333">
          <cell r="U333">
            <v>3.26</v>
          </cell>
          <cell r="V333">
            <v>10.74</v>
          </cell>
          <cell r="Y333">
            <v>-0.63425193691646709</v>
          </cell>
          <cell r="Z333">
            <v>-3.8622519369164667</v>
          </cell>
          <cell r="AA333">
            <v>-2.9578149211455829</v>
          </cell>
          <cell r="AB333">
            <v>-0.92694659657385226</v>
          </cell>
          <cell r="AC333">
            <v>-4.2602799299071856</v>
          </cell>
          <cell r="AD333">
            <v>-4.0869465965738518</v>
          </cell>
          <cell r="AE333">
            <v>-6.577940008672039</v>
          </cell>
          <cell r="AF333">
            <v>-5.6364162989542618E-7</v>
          </cell>
          <cell r="AG333">
            <v>-6.7779400086720374</v>
          </cell>
          <cell r="AH333">
            <v>-9.3476365877253335E-7</v>
          </cell>
          <cell r="AI333">
            <v>-9.827940008672039</v>
          </cell>
          <cell r="AJ333">
            <v>-4.9336132632405176</v>
          </cell>
          <cell r="AK333">
            <v>-10.747940008672039</v>
          </cell>
          <cell r="AL333">
            <v>-4.3904198948607789</v>
          </cell>
          <cell r="AM333">
            <v>1.9000000000000008</v>
          </cell>
          <cell r="AN333">
            <v>-14.474352006937632</v>
          </cell>
          <cell r="AO333">
            <v>-3.0804198948607762</v>
          </cell>
          <cell r="AP333">
            <v>-3.2904198948607761</v>
          </cell>
          <cell r="AQ333">
            <v>-4.6804198948607771</v>
          </cell>
        </row>
        <row r="334">
          <cell r="U334">
            <v>3.27</v>
          </cell>
          <cell r="V334">
            <v>10.73</v>
          </cell>
          <cell r="Y334">
            <v>-0.62185163687614331</v>
          </cell>
          <cell r="Z334">
            <v>-3.8478516368761428</v>
          </cell>
          <cell r="AA334">
            <v>-2.9448145460951785</v>
          </cell>
          <cell r="AB334">
            <v>-0.91316848541793683</v>
          </cell>
          <cell r="AC334">
            <v>-4.2465018187512698</v>
          </cell>
          <cell r="AD334">
            <v>-4.073168485417936</v>
          </cell>
          <cell r="AE334">
            <v>-6.5579400086720376</v>
          </cell>
          <cell r="AF334">
            <v>-5.8820302911930577E-7</v>
          </cell>
          <cell r="AG334">
            <v>-6.7579400086720369</v>
          </cell>
          <cell r="AH334">
            <v>-9.7590875455758912E-7</v>
          </cell>
          <cell r="AI334">
            <v>-9.8079400086720376</v>
          </cell>
          <cell r="AJ334">
            <v>-4.9198351520846026</v>
          </cell>
          <cell r="AK334">
            <v>-10.727940008672038</v>
          </cell>
          <cell r="AL334">
            <v>-4.3697527281269055</v>
          </cell>
          <cell r="AM334">
            <v>1.9000000000000008</v>
          </cell>
          <cell r="AN334">
            <v>-14.454352006937631</v>
          </cell>
          <cell r="AO334">
            <v>-3.0697527281269035</v>
          </cell>
          <cell r="AP334">
            <v>-3.2797527281269034</v>
          </cell>
          <cell r="AQ334">
            <v>-4.6697527281269036</v>
          </cell>
        </row>
        <row r="335">
          <cell r="U335">
            <v>3.28</v>
          </cell>
          <cell r="V335">
            <v>10.72</v>
          </cell>
          <cell r="Y335">
            <v>-0.60945988310237487</v>
          </cell>
          <cell r="Z335">
            <v>-3.8334598831023743</v>
          </cell>
          <cell r="AA335">
            <v>-2.9318248538779677</v>
          </cell>
          <cell r="AB335">
            <v>-0.89939987011374989</v>
          </cell>
          <cell r="AC335">
            <v>-4.2327332034470828</v>
          </cell>
          <cell r="AD335">
            <v>-4.059399870113749</v>
          </cell>
          <cell r="AE335">
            <v>-6.5379400086720381</v>
          </cell>
          <cell r="AF335">
            <v>-6.1382883149197149E-7</v>
          </cell>
          <cell r="AG335">
            <v>-6.7379400086720374</v>
          </cell>
          <cell r="AH335">
            <v>-1.0188554896096667E-6</v>
          </cell>
          <cell r="AI335">
            <v>-9.7879400086720381</v>
          </cell>
          <cell r="AJ335">
            <v>-4.9060665367804148</v>
          </cell>
          <cell r="AK335">
            <v>-10.707940008672038</v>
          </cell>
          <cell r="AL335">
            <v>-4.3490998051706251</v>
          </cell>
          <cell r="AM335">
            <v>1.9000000000000008</v>
          </cell>
          <cell r="AN335">
            <v>-14.434352006937631</v>
          </cell>
          <cell r="AO335">
            <v>-3.0590998051706233</v>
          </cell>
          <cell r="AP335">
            <v>-3.2690998051706228</v>
          </cell>
          <cell r="AQ335">
            <v>-4.6590998051706238</v>
          </cell>
        </row>
        <row r="336">
          <cell r="U336">
            <v>3.29</v>
          </cell>
          <cell r="V336">
            <v>10.71</v>
          </cell>
          <cell r="Y336">
            <v>-0.59707650693942982</v>
          </cell>
          <cell r="Z336">
            <v>-3.8190765069394286</v>
          </cell>
          <cell r="AA336">
            <v>-2.9188456336742865</v>
          </cell>
          <cell r="AB336">
            <v>-0.88564056326603313</v>
          </cell>
          <cell r="AC336">
            <v>-4.2189738965993664</v>
          </cell>
          <cell r="AD336">
            <v>-4.0456405632660326</v>
          </cell>
          <cell r="AE336">
            <v>-6.5179400086720376</v>
          </cell>
          <cell r="AF336">
            <v>-6.4056483492618878E-7</v>
          </cell>
          <cell r="AG336">
            <v>-6.7179400086720369</v>
          </cell>
          <cell r="AH336">
            <v>-1.063682268704816E-6</v>
          </cell>
          <cell r="AI336">
            <v>-9.7679400086720385</v>
          </cell>
          <cell r="AJ336">
            <v>-4.8923072299326984</v>
          </cell>
          <cell r="AK336">
            <v>-10.687940008672038</v>
          </cell>
          <cell r="AL336">
            <v>-4.32846084489905</v>
          </cell>
          <cell r="AM336">
            <v>1.9000000000000008</v>
          </cell>
          <cell r="AN336">
            <v>-14.414352006937632</v>
          </cell>
          <cell r="AO336">
            <v>-3.048460844899048</v>
          </cell>
          <cell r="AP336">
            <v>-3.2584608448990475</v>
          </cell>
          <cell r="AQ336">
            <v>-4.6484608448990485</v>
          </cell>
        </row>
        <row r="337">
          <cell r="U337">
            <v>3.3</v>
          </cell>
          <cell r="V337">
            <v>10.7</v>
          </cell>
          <cell r="Y337">
            <v>-0.58470134256331285</v>
          </cell>
          <cell r="Z337">
            <v>-3.8047013425633125</v>
          </cell>
          <cell r="AA337">
            <v>-2.9058766782041396</v>
          </cell>
          <cell r="AB337">
            <v>-0.87189038062590307</v>
          </cell>
          <cell r="AC337">
            <v>-4.2052237139592359</v>
          </cell>
          <cell r="AD337">
            <v>-4.0318903806259021</v>
          </cell>
          <cell r="AE337">
            <v>-6.497940008672038</v>
          </cell>
          <cell r="AF337">
            <v>-6.6845878993423832E-7</v>
          </cell>
          <cell r="AG337">
            <v>-6.6979400086720373</v>
          </cell>
          <cell r="AH337">
            <v>-1.1104708835248605E-6</v>
          </cell>
          <cell r="AI337">
            <v>-9.7479400086720389</v>
          </cell>
          <cell r="AJ337">
            <v>-4.8785570472925679</v>
          </cell>
          <cell r="AK337">
            <v>-10.667940008672039</v>
          </cell>
          <cell r="AL337">
            <v>-4.3078355709388543</v>
          </cell>
          <cell r="AM337">
            <v>1.9000000000000008</v>
          </cell>
          <cell r="AN337">
            <v>-14.394352006937632</v>
          </cell>
          <cell r="AO337">
            <v>-3.0378355709388525</v>
          </cell>
          <cell r="AP337">
            <v>-3.2478355709388524</v>
          </cell>
          <cell r="AQ337">
            <v>-4.6378355709388535</v>
          </cell>
        </row>
        <row r="338">
          <cell r="U338">
            <v>3.31</v>
          </cell>
          <cell r="V338">
            <v>10.69</v>
          </cell>
          <cell r="Y338">
            <v>-0.57233422695721681</v>
          </cell>
          <cell r="Z338">
            <v>-3.7903342269572158</v>
          </cell>
          <cell r="AA338">
            <v>-2.8929177836965203</v>
          </cell>
          <cell r="AB338">
            <v>-0.85814914106357421</v>
          </cell>
          <cell r="AC338">
            <v>-4.1914824743969072</v>
          </cell>
          <cell r="AD338">
            <v>-4.0181491410635735</v>
          </cell>
          <cell r="AE338">
            <v>-6.4779400086720376</v>
          </cell>
          <cell r="AF338">
            <v>-6.9756048191201118E-7</v>
          </cell>
          <cell r="AG338">
            <v>-6.6779400086720369</v>
          </cell>
          <cell r="AH338">
            <v>-1.1593066576408257E-6</v>
          </cell>
          <cell r="AI338">
            <v>-9.7279400086720376</v>
          </cell>
          <cell r="AJ338">
            <v>-4.8648158077302401</v>
          </cell>
          <cell r="AK338">
            <v>-10.647940008672037</v>
          </cell>
          <cell r="AL338">
            <v>-4.2872237115953613</v>
          </cell>
          <cell r="AM338">
            <v>1.9000000000000008</v>
          </cell>
          <cell r="AN338">
            <v>-14.374352006937629</v>
          </cell>
          <cell r="AO338">
            <v>-3.0272237115953597</v>
          </cell>
          <cell r="AP338">
            <v>-3.2372237115953597</v>
          </cell>
          <cell r="AQ338">
            <v>-4.6272237115953603</v>
          </cell>
        </row>
        <row r="339">
          <cell r="U339">
            <v>3.32</v>
          </cell>
          <cell r="V339">
            <v>10.68</v>
          </cell>
          <cell r="Y339">
            <v>-0.55997499988615707</v>
          </cell>
          <cell r="Z339">
            <v>-3.7759749998861563</v>
          </cell>
          <cell r="AA339">
            <v>-2.8799687498576954</v>
          </cell>
          <cell r="AB339">
            <v>-0.84441666654017433</v>
          </cell>
          <cell r="AC339">
            <v>-4.177749999873507</v>
          </cell>
          <cell r="AD339">
            <v>-4.0044166665401733</v>
          </cell>
          <cell r="AE339">
            <v>-6.457940008672038</v>
          </cell>
          <cell r="AF339">
            <v>-7.2792181683855118E-7</v>
          </cell>
          <cell r="AG339">
            <v>-6.6579400086720373</v>
          </cell>
          <cell r="AH339">
            <v>-1.210278597632045E-6</v>
          </cell>
          <cell r="AI339">
            <v>-9.707940008672038</v>
          </cell>
          <cell r="AJ339">
            <v>-4.8510833332068408</v>
          </cell>
          <cell r="AK339">
            <v>-10.627940008672038</v>
          </cell>
          <cell r="AL339">
            <v>-4.2666249998102614</v>
          </cell>
          <cell r="AM339">
            <v>1.9000000000000008</v>
          </cell>
          <cell r="AN339">
            <v>-14.354352006937631</v>
          </cell>
          <cell r="AO339">
            <v>-3.0166249998102597</v>
          </cell>
          <cell r="AP339">
            <v>-3.2266249998102596</v>
          </cell>
          <cell r="AQ339">
            <v>-4.6166249998102602</v>
          </cell>
        </row>
        <row r="340">
          <cell r="U340">
            <v>3.33</v>
          </cell>
          <cell r="V340">
            <v>10.67</v>
          </cell>
          <cell r="Y340">
            <v>-0.54762350387083847</v>
          </cell>
          <cell r="Z340">
            <v>-3.7616235038708377</v>
          </cell>
          <cell r="AA340">
            <v>-2.8670293798385473</v>
          </cell>
          <cell r="AB340">
            <v>-0.83069278207870922</v>
          </cell>
          <cell r="AC340">
            <v>-4.1640261154120424</v>
          </cell>
          <cell r="AD340">
            <v>-3.9906927820787086</v>
          </cell>
          <cell r="AE340">
            <v>-6.4379400086720375</v>
          </cell>
          <cell r="AF340">
            <v>-7.5959691052999975E-7</v>
          </cell>
          <cell r="AG340">
            <v>-6.6379400086720368</v>
          </cell>
          <cell r="AH340">
            <v>-1.2634795505968147E-6</v>
          </cell>
          <cell r="AI340">
            <v>-9.6879400086720384</v>
          </cell>
          <cell r="AJ340">
            <v>-4.8373594487453753</v>
          </cell>
          <cell r="AK340">
            <v>-10.607940008672038</v>
          </cell>
          <cell r="AL340">
            <v>-4.2460391731180636</v>
          </cell>
          <cell r="AM340">
            <v>1.9000000000000008</v>
          </cell>
          <cell r="AN340">
            <v>-14.334352006937628</v>
          </cell>
          <cell r="AO340">
            <v>-3.0060391731180625</v>
          </cell>
          <cell r="AP340">
            <v>-3.2160391731180624</v>
          </cell>
          <cell r="AQ340">
            <v>-4.606039173118063</v>
          </cell>
        </row>
        <row r="341">
          <cell r="U341">
            <v>3.34</v>
          </cell>
          <cell r="V341">
            <v>10.66</v>
          </cell>
          <cell r="Y341">
            <v>-0.53527958416083232</v>
          </cell>
          <cell r="Z341">
            <v>-3.747279584160832</v>
          </cell>
          <cell r="AA341">
            <v>-2.8540994802010391</v>
          </cell>
          <cell r="AB341">
            <v>-0.81697731573425802</v>
          </cell>
          <cell r="AC341">
            <v>-4.150310649067591</v>
          </cell>
          <cell r="AD341">
            <v>-3.9769773157342576</v>
          </cell>
          <cell r="AE341">
            <v>-6.417940008672038</v>
          </cell>
          <cell r="AF341">
            <v>-7.9264218159230849E-7</v>
          </cell>
          <cell r="AG341">
            <v>-6.6179400086720372</v>
          </cell>
          <cell r="AH341">
            <v>-1.3190063683207943E-6</v>
          </cell>
          <cell r="AI341">
            <v>-9.6679400086720388</v>
          </cell>
          <cell r="AJ341">
            <v>-4.8236439824009238</v>
          </cell>
          <cell r="AK341">
            <v>-10.587940008672039</v>
          </cell>
          <cell r="AL341">
            <v>-4.2254659736013869</v>
          </cell>
          <cell r="AM341">
            <v>1.9000000000000008</v>
          </cell>
          <cell r="AN341">
            <v>-14.314352006937632</v>
          </cell>
          <cell r="AO341">
            <v>-2.9954659736013851</v>
          </cell>
          <cell r="AP341">
            <v>-3.2054659736013851</v>
          </cell>
          <cell r="AQ341">
            <v>-4.5954659736013852</v>
          </cell>
        </row>
        <row r="342">
          <cell r="U342">
            <v>3.35</v>
          </cell>
          <cell r="V342">
            <v>10.65</v>
          </cell>
          <cell r="Y342">
            <v>-0.52294308870709016</v>
          </cell>
          <cell r="Z342">
            <v>-3.7329430887070894</v>
          </cell>
          <cell r="AA342">
            <v>-2.8411788608838617</v>
          </cell>
          <cell r="AB342">
            <v>-0.80327009856343334</v>
          </cell>
          <cell r="AC342">
            <v>-4.1366034318967664</v>
          </cell>
          <cell r="AD342">
            <v>-3.9632700985634326</v>
          </cell>
          <cell r="AE342">
            <v>-6.3979400086720375</v>
          </cell>
          <cell r="AF342">
            <v>-8.2711644822291836E-7</v>
          </cell>
          <cell r="AG342">
            <v>-6.5979400086720368</v>
          </cell>
          <cell r="AH342">
            <v>-1.376960078380427E-6</v>
          </cell>
          <cell r="AI342">
            <v>-9.6479400086720375</v>
          </cell>
          <cell r="AJ342">
            <v>-4.8099367652300993</v>
          </cell>
          <cell r="AK342">
            <v>-10.567940008672037</v>
          </cell>
          <cell r="AL342">
            <v>-4.2049051478451505</v>
          </cell>
          <cell r="AM342">
            <v>1.9000000000000008</v>
          </cell>
          <cell r="AN342">
            <v>-14.294352006937629</v>
          </cell>
          <cell r="AO342">
            <v>-2.9849051478451485</v>
          </cell>
          <cell r="AP342">
            <v>-3.1949051478451485</v>
          </cell>
          <cell r="AQ342">
            <v>-4.5849051478451486</v>
          </cell>
        </row>
        <row r="343">
          <cell r="U343">
            <v>3.36</v>
          </cell>
          <cell r="V343">
            <v>10.64</v>
          </cell>
          <cell r="Y343">
            <v>-0.51061386813387832</v>
          </cell>
          <cell r="Z343">
            <v>-3.7186138681338772</v>
          </cell>
          <cell r="AA343">
            <v>-2.8282673351673471</v>
          </cell>
          <cell r="AB343">
            <v>-0.78957096459319798</v>
          </cell>
          <cell r="AC343">
            <v>-4.1229042979265307</v>
          </cell>
          <cell r="AD343">
            <v>-3.9495709645931973</v>
          </cell>
          <cell r="AE343">
            <v>-6.3779400086720379</v>
          </cell>
          <cell r="AF343">
            <v>-8.6308102901735364E-7</v>
          </cell>
          <cell r="AG343">
            <v>-6.5779400086720372</v>
          </cell>
          <cell r="AH343">
            <v>-1.4374460624696836E-6</v>
          </cell>
          <cell r="AI343">
            <v>-9.6279400086720379</v>
          </cell>
          <cell r="AJ343">
            <v>-4.7962376312598636</v>
          </cell>
          <cell r="AK343">
            <v>-10.547940008672038</v>
          </cell>
          <cell r="AL343">
            <v>-4.1843564468897974</v>
          </cell>
          <cell r="AM343">
            <v>1.9000000000000008</v>
          </cell>
          <cell r="AN343">
            <v>-14.27435200693763</v>
          </cell>
          <cell r="AO343">
            <v>-2.9743564468897952</v>
          </cell>
          <cell r="AP343">
            <v>-3.1843564468897951</v>
          </cell>
          <cell r="AQ343">
            <v>-4.5743564468897953</v>
          </cell>
        </row>
        <row r="344">
          <cell r="U344">
            <v>3.37</v>
          </cell>
          <cell r="V344">
            <v>10.629999999999999</v>
          </cell>
          <cell r="Y344">
            <v>-0.49829177571015604</v>
          </cell>
          <cell r="Z344">
            <v>-3.7042917757101548</v>
          </cell>
          <cell r="AA344">
            <v>-2.8153647196376941</v>
          </cell>
          <cell r="AB344">
            <v>-0.77587975078906213</v>
          </cell>
          <cell r="AC344">
            <v>-4.1092130841223957</v>
          </cell>
          <cell r="AD344">
            <v>-3.9358797507890619</v>
          </cell>
          <cell r="AE344">
            <v>-6.3579400086720375</v>
          </cell>
          <cell r="AF344">
            <v>-9.0059984794298979E-7</v>
          </cell>
          <cell r="AG344">
            <v>-6.5579400086720367</v>
          </cell>
          <cell r="AH344">
            <v>-1.5005742422504749E-6</v>
          </cell>
          <cell r="AI344">
            <v>-9.6079400086720383</v>
          </cell>
          <cell r="AJ344">
            <v>-4.7825464174557277</v>
          </cell>
          <cell r="AK344">
            <v>-10.527940008672038</v>
          </cell>
          <cell r="AL344">
            <v>-4.1638196261835931</v>
          </cell>
          <cell r="AM344">
            <v>1.9000000000000008</v>
          </cell>
          <cell r="AN344">
            <v>-14.25435200693763</v>
          </cell>
          <cell r="AO344">
            <v>-2.9638196261835912</v>
          </cell>
          <cell r="AP344">
            <v>-3.1738196261835911</v>
          </cell>
          <cell r="AQ344">
            <v>-4.5638196261835917</v>
          </cell>
        </row>
        <row r="345">
          <cell r="U345">
            <v>3.38</v>
          </cell>
          <cell r="V345">
            <v>10.620000000000001</v>
          </cell>
          <cell r="Y345">
            <v>-0.48597666732046835</v>
          </cell>
          <cell r="Z345">
            <v>-3.6899766673204675</v>
          </cell>
          <cell r="AA345">
            <v>-2.8024708341505842</v>
          </cell>
          <cell r="AB345">
            <v>-0.76219629702274239</v>
          </cell>
          <cell r="AC345">
            <v>-4.0955296303560749</v>
          </cell>
          <cell r="AD345">
            <v>-3.9221962970227415</v>
          </cell>
          <cell r="AE345">
            <v>-6.3379400086720379</v>
          </cell>
          <cell r="AF345">
            <v>-9.3973954364848361E-7</v>
          </cell>
          <cell r="AG345">
            <v>-6.5379400086720372</v>
          </cell>
          <cell r="AH345">
            <v>-1.566459273039031E-6</v>
          </cell>
          <cell r="AI345">
            <v>-9.5879400086720388</v>
          </cell>
          <cell r="AJ345">
            <v>-4.7688629636894087</v>
          </cell>
          <cell r="AK345">
            <v>-10.507940008672039</v>
          </cell>
          <cell r="AL345">
            <v>-4.1432944455341136</v>
          </cell>
          <cell r="AM345">
            <v>1.9000000000000008</v>
          </cell>
          <cell r="AN345">
            <v>-14.234352006937629</v>
          </cell>
          <cell r="AO345">
            <v>-2.9532944455341119</v>
          </cell>
          <cell r="AP345">
            <v>-3.1632944455341119</v>
          </cell>
          <cell r="AQ345">
            <v>-4.553294445534112</v>
          </cell>
        </row>
        <row r="346">
          <cell r="U346">
            <v>3.39</v>
          </cell>
          <cell r="V346">
            <v>10.61</v>
          </cell>
          <cell r="Y346">
            <v>-0.47366840143538846</v>
          </cell>
          <cell r="Z346">
            <v>-3.675668401435388</v>
          </cell>
          <cell r="AA346">
            <v>-2.7895855017942348</v>
          </cell>
          <cell r="AB346">
            <v>-0.74852044603932044</v>
          </cell>
          <cell r="AC346">
            <v>-4.0818537793726533</v>
          </cell>
          <cell r="AD346">
            <v>-3.9085204460393199</v>
          </cell>
          <cell r="AE346">
            <v>-6.3179400086720374</v>
          </cell>
          <cell r="AF346">
            <v>-9.8056958328405723E-7</v>
          </cell>
          <cell r="AG346">
            <v>-6.5179400086720367</v>
          </cell>
          <cell r="AH346">
            <v>-1.6352207456534118E-6</v>
          </cell>
          <cell r="AI346">
            <v>-9.5679400086720374</v>
          </cell>
          <cell r="AJ346">
            <v>-4.7551871127059862</v>
          </cell>
          <cell r="AK346">
            <v>-10.487940008672037</v>
          </cell>
          <cell r="AL346">
            <v>-4.1227806690589803</v>
          </cell>
          <cell r="AM346">
            <v>1.9000000000000008</v>
          </cell>
          <cell r="AN346">
            <v>-14.214352006937629</v>
          </cell>
          <cell r="AO346">
            <v>-2.9427806690589793</v>
          </cell>
          <cell r="AP346">
            <v>-3.1527806690589792</v>
          </cell>
          <cell r="AQ346">
            <v>-4.5427806690589794</v>
          </cell>
        </row>
        <row r="347">
          <cell r="U347">
            <v>3.4</v>
          </cell>
          <cell r="V347">
            <v>10.6</v>
          </cell>
          <cell r="Y347">
            <v>-0.46136683908156301</v>
          </cell>
          <cell r="Z347">
            <v>-3.6613668390815621</v>
          </cell>
          <cell r="AA347">
            <v>-2.7767085488519525</v>
          </cell>
          <cell r="AB347">
            <v>-0.73485204342395882</v>
          </cell>
          <cell r="AC347">
            <v>-4.0681853767572917</v>
          </cell>
          <cell r="AD347">
            <v>-3.894852043423958</v>
          </cell>
          <cell r="AE347">
            <v>-6.2979400086720378</v>
          </cell>
          <cell r="AF347">
            <v>-1.023162381014624E-6</v>
          </cell>
          <cell r="AG347">
            <v>-6.4979400086720371</v>
          </cell>
          <cell r="AH347">
            <v>-1.7069833967604143E-6</v>
          </cell>
          <cell r="AI347">
            <v>-9.5479400086720378</v>
          </cell>
          <cell r="AJ347">
            <v>-4.7415187100906246</v>
          </cell>
          <cell r="AK347">
            <v>-10.467940008672038</v>
          </cell>
          <cell r="AL347">
            <v>-4.1022780651359385</v>
          </cell>
          <cell r="AM347">
            <v>1.9000000000000008</v>
          </cell>
          <cell r="AN347">
            <v>-14.194352006937629</v>
          </cell>
          <cell r="AO347">
            <v>-2.9322780651359364</v>
          </cell>
          <cell r="AP347">
            <v>-3.1422780651359363</v>
          </cell>
          <cell r="AQ347">
            <v>-4.5322780651359365</v>
          </cell>
        </row>
        <row r="348">
          <cell r="U348">
            <v>3.41</v>
          </cell>
          <cell r="V348">
            <v>10.59</v>
          </cell>
          <cell r="Y348">
            <v>-0.4490718438113932</v>
          </cell>
          <cell r="Z348">
            <v>-3.6470718438113927</v>
          </cell>
          <cell r="AA348">
            <v>-2.7638398047642405</v>
          </cell>
          <cell r="AB348">
            <v>-0.72119093756821462</v>
          </cell>
          <cell r="AC348">
            <v>-4.0545242709015481</v>
          </cell>
          <cell r="AD348">
            <v>-3.8811909375682143</v>
          </cell>
          <cell r="AE348">
            <v>-6.2779400086720374</v>
          </cell>
          <cell r="AF348">
            <v>-1.0675934214149311E-6</v>
          </cell>
          <cell r="AG348">
            <v>-6.4779400086720367</v>
          </cell>
          <cell r="AH348">
            <v>-1.7818773280739421E-6</v>
          </cell>
          <cell r="AI348">
            <v>-9.5279400086720383</v>
          </cell>
          <cell r="AJ348">
            <v>-4.727857604234881</v>
          </cell>
          <cell r="AK348">
            <v>-10.447940008672038</v>
          </cell>
          <cell r="AL348">
            <v>-4.0817864063523217</v>
          </cell>
          <cell r="AM348">
            <v>1.9000000000000008</v>
          </cell>
          <cell r="AN348">
            <v>-14.17435200693763</v>
          </cell>
          <cell r="AO348">
            <v>-2.9217864063523202</v>
          </cell>
          <cell r="AP348">
            <v>-3.1317864063523202</v>
          </cell>
          <cell r="AQ348">
            <v>-4.5217864063523212</v>
          </cell>
        </row>
        <row r="349">
          <cell r="U349">
            <v>3.42</v>
          </cell>
          <cell r="V349">
            <v>10.58</v>
          </cell>
          <cell r="Y349">
            <v>-0.43678328167241326</v>
          </cell>
          <cell r="Z349">
            <v>-3.6327832816724124</v>
          </cell>
          <cell r="AA349">
            <v>-2.7509791020905157</v>
          </cell>
          <cell r="AB349">
            <v>-0.70753697963601458</v>
          </cell>
          <cell r="AC349">
            <v>-4.0408703129693482</v>
          </cell>
          <cell r="AD349">
            <v>-3.8675369796360144</v>
          </cell>
          <cell r="AE349">
            <v>-6.2579400086720378</v>
          </cell>
          <cell r="AF349">
            <v>-1.1139413879431436E-6</v>
          </cell>
          <cell r="AG349">
            <v>-6.4579400086720371</v>
          </cell>
          <cell r="AH349">
            <v>-1.8600382347709865E-6</v>
          </cell>
          <cell r="AI349">
            <v>-9.5079400086720387</v>
          </cell>
          <cell r="AJ349">
            <v>-4.7142036463026793</v>
          </cell>
          <cell r="AK349">
            <v>-10.427940008672039</v>
          </cell>
          <cell r="AL349">
            <v>-4.0613054694540223</v>
          </cell>
          <cell r="AM349">
            <v>1.9000000000000008</v>
          </cell>
          <cell r="AN349">
            <v>-14.15435200693763</v>
          </cell>
          <cell r="AO349">
            <v>-2.9113054694540201</v>
          </cell>
          <cell r="AP349">
            <v>-3.1213054694540201</v>
          </cell>
          <cell r="AQ349">
            <v>-4.5113054694540207</v>
          </cell>
        </row>
        <row r="350">
          <cell r="U350">
            <v>3.43</v>
          </cell>
          <cell r="V350">
            <v>10.57</v>
          </cell>
          <cell r="Y350">
            <v>-0.4245010211763805</v>
          </cell>
          <cell r="Z350">
            <v>-3.61850102117638</v>
          </cell>
          <cell r="AA350">
            <v>-2.7381262764704748</v>
          </cell>
          <cell r="AB350">
            <v>-0.69389002352931173</v>
          </cell>
          <cell r="AC350">
            <v>-4.0272233568626445</v>
          </cell>
          <cell r="AD350">
            <v>-3.8538900235293112</v>
          </cell>
          <cell r="AE350">
            <v>-6.2379400086720374</v>
          </cell>
          <cell r="AF350">
            <v>-1.1622882966971348E-6</v>
          </cell>
          <cell r="AG350">
            <v>-6.4379400086720366</v>
          </cell>
          <cell r="AH350">
            <v>-1.9416076435064487E-6</v>
          </cell>
          <cell r="AI350">
            <v>-9.4879400086720374</v>
          </cell>
          <cell r="AJ350">
            <v>-4.7005566901959774</v>
          </cell>
          <cell r="AK350">
            <v>-10.407940008672037</v>
          </cell>
          <cell r="AL350">
            <v>-4.0408350352939673</v>
          </cell>
          <cell r="AM350">
            <v>1.9000000000000008</v>
          </cell>
          <cell r="AN350">
            <v>-14.134352006937631</v>
          </cell>
          <cell r="AO350">
            <v>-2.9008350352939658</v>
          </cell>
          <cell r="AP350">
            <v>-3.1108350352939658</v>
          </cell>
          <cell r="AQ350">
            <v>-4.5008350352939663</v>
          </cell>
        </row>
        <row r="351">
          <cell r="U351">
            <v>3.44</v>
          </cell>
          <cell r="V351">
            <v>10.56</v>
          </cell>
          <cell r="Y351">
            <v>-0.4122249332681458</v>
          </cell>
          <cell r="Z351">
            <v>-3.6042249332681453</v>
          </cell>
          <cell r="AA351">
            <v>-2.7252811665851815</v>
          </cell>
          <cell r="AB351">
            <v>-0.68024992585349531</v>
          </cell>
          <cell r="AC351">
            <v>-4.0135832591868281</v>
          </cell>
          <cell r="AD351">
            <v>-3.8402499258534943</v>
          </cell>
          <cell r="AE351">
            <v>-6.2179400086720378</v>
          </cell>
          <cell r="AF351">
            <v>-1.2127196356654513E-6</v>
          </cell>
          <cell r="AG351">
            <v>-6.4179400086720371</v>
          </cell>
          <cell r="AH351">
            <v>-2.0267331604230608E-6</v>
          </cell>
          <cell r="AI351">
            <v>-9.4679400086720378</v>
          </cell>
          <cell r="AJ351">
            <v>-4.686916592520161</v>
          </cell>
          <cell r="AK351">
            <v>-10.387940008672038</v>
          </cell>
          <cell r="AL351">
            <v>-4.0203748887802426</v>
          </cell>
          <cell r="AM351">
            <v>1.9000000000000008</v>
          </cell>
          <cell r="AN351">
            <v>-14.114352006937629</v>
          </cell>
          <cell r="AO351">
            <v>-2.8903748887802414</v>
          </cell>
          <cell r="AP351">
            <v>-3.1003748887802409</v>
          </cell>
          <cell r="AQ351">
            <v>-4.4903748887802415</v>
          </cell>
        </row>
        <row r="352">
          <cell r="U352">
            <v>3.45</v>
          </cell>
          <cell r="V352">
            <v>10.55</v>
          </cell>
          <cell r="Y352">
            <v>-0.39995489129431061</v>
          </cell>
          <cell r="Z352">
            <v>-3.58995489129431</v>
          </cell>
          <cell r="AA352">
            <v>-2.7124436141178876</v>
          </cell>
          <cell r="AB352">
            <v>-0.66661654588256725</v>
          </cell>
          <cell r="AC352">
            <v>-3.9999498792159005</v>
          </cell>
          <cell r="AD352">
            <v>-3.8266165458825667</v>
          </cell>
          <cell r="AE352">
            <v>-6.1979400086720373</v>
          </cell>
          <cell r="AF352">
            <v>-1.2653245096933948E-6</v>
          </cell>
          <cell r="AG352">
            <v>-6.3979400086720366</v>
          </cell>
          <cell r="AH352">
            <v>-2.1155687295690529E-6</v>
          </cell>
          <cell r="AI352">
            <v>-9.4479400086720382</v>
          </cell>
          <cell r="AJ352">
            <v>-4.673283212549233</v>
          </cell>
          <cell r="AK352">
            <v>-10.367940008672038</v>
          </cell>
          <cell r="AL352">
            <v>-3.999924818823851</v>
          </cell>
          <cell r="AM352">
            <v>1.9000000000000008</v>
          </cell>
          <cell r="AN352">
            <v>-14.09435200693763</v>
          </cell>
          <cell r="AO352">
            <v>-2.8799248188238491</v>
          </cell>
          <cell r="AP352">
            <v>-3.0899248188238491</v>
          </cell>
          <cell r="AQ352">
            <v>-4.4799248188238501</v>
          </cell>
        </row>
        <row r="353">
          <cell r="U353">
            <v>3.46</v>
          </cell>
          <cell r="V353">
            <v>10.54</v>
          </cell>
          <cell r="Y353">
            <v>-0.38769077097173288</v>
          </cell>
          <cell r="Z353">
            <v>-3.575690770971732</v>
          </cell>
          <cell r="AA353">
            <v>-2.6996134637146652</v>
          </cell>
          <cell r="AB353">
            <v>-0.65298974552414746</v>
          </cell>
          <cell r="AC353">
            <v>-3.9863230788574811</v>
          </cell>
          <cell r="AD353">
            <v>-3.8129897455241473</v>
          </cell>
          <cell r="AE353">
            <v>-6.1779400086720377</v>
          </cell>
          <cell r="AF353">
            <v>-1.3201957913929637E-6</v>
          </cell>
          <cell r="AG353">
            <v>-6.377940008672037</v>
          </cell>
          <cell r="AH353">
            <v>-2.2082749021524489E-6</v>
          </cell>
          <cell r="AI353">
            <v>-9.4279400086720386</v>
          </cell>
          <cell r="AJ353">
            <v>-4.6596564121908122</v>
          </cell>
          <cell r="AK353">
            <v>-10.347940008672039</v>
          </cell>
          <cell r="AL353">
            <v>-3.9794846182862216</v>
          </cell>
          <cell r="AM353">
            <v>1.9000000000000008</v>
          </cell>
          <cell r="AN353">
            <v>-14.07435200693763</v>
          </cell>
          <cell r="AO353">
            <v>-2.8694846182862195</v>
          </cell>
          <cell r="AP353">
            <v>-3.0794846182862194</v>
          </cell>
          <cell r="AQ353">
            <v>-4.46948461828622</v>
          </cell>
        </row>
        <row r="354">
          <cell r="U354">
            <v>3.47</v>
          </cell>
          <cell r="V354">
            <v>10.53</v>
          </cell>
          <cell r="Y354">
            <v>-0.37543245035589723</v>
          </cell>
          <cell r="Z354">
            <v>-3.5614324503558965</v>
          </cell>
          <cell r="AA354">
            <v>-2.6867905629448705</v>
          </cell>
          <cell r="AB354">
            <v>-0.63936938928433018</v>
          </cell>
          <cell r="AC354">
            <v>-3.972702722617663</v>
          </cell>
          <cell r="AD354">
            <v>-3.7993693892843292</v>
          </cell>
          <cell r="AE354">
            <v>-6.1579400086720373</v>
          </cell>
          <cell r="AF354">
            <v>-1.3774302782344213E-6</v>
          </cell>
          <cell r="AG354">
            <v>-6.3579400086720366</v>
          </cell>
          <cell r="AH354">
            <v>-2.3050191170784049E-6</v>
          </cell>
          <cell r="AI354">
            <v>-9.4079400086720373</v>
          </cell>
          <cell r="AJ354">
            <v>-4.6460360559509954</v>
          </cell>
          <cell r="AK354">
            <v>-10.327940008672037</v>
          </cell>
          <cell r="AL354">
            <v>-3.9590540839264952</v>
          </cell>
          <cell r="AM354">
            <v>1.9000000000000008</v>
          </cell>
          <cell r="AN354">
            <v>-14.054352006937631</v>
          </cell>
          <cell r="AO354">
            <v>-2.8590540839264937</v>
          </cell>
          <cell r="AP354">
            <v>-3.0690540839264937</v>
          </cell>
          <cell r="AQ354">
            <v>-4.4590540839264943</v>
          </cell>
        </row>
        <row r="355">
          <cell r="U355">
            <v>3.48</v>
          </cell>
          <cell r="V355">
            <v>10.52</v>
          </cell>
          <cell r="Y355">
            <v>-0.36317980980919423</v>
          </cell>
          <cell r="Z355">
            <v>-3.5471798098091929</v>
          </cell>
          <cell r="AA355">
            <v>-2.6739747622614916</v>
          </cell>
          <cell r="AB355">
            <v>-0.62575534423243806</v>
          </cell>
          <cell r="AC355">
            <v>-3.9590886775657714</v>
          </cell>
          <cell r="AD355">
            <v>-3.7857553442324372</v>
          </cell>
          <cell r="AE355">
            <v>-6.1379400086720377</v>
          </cell>
          <cell r="AF355">
            <v>-1.4371288560662888E-6</v>
          </cell>
          <cell r="AG355">
            <v>-6.337940008672037</v>
          </cell>
          <cell r="AH355">
            <v>-2.4059759932337485E-6</v>
          </cell>
          <cell r="AI355">
            <v>-9.3879400086720377</v>
          </cell>
          <cell r="AJ355">
            <v>-4.632422010899103</v>
          </cell>
          <cell r="AK355">
            <v>-10.307940008672038</v>
          </cell>
          <cell r="AL355">
            <v>-3.9386330163486569</v>
          </cell>
          <cell r="AM355">
            <v>1.9000000000000008</v>
          </cell>
          <cell r="AN355">
            <v>-14.034352006937631</v>
          </cell>
          <cell r="AO355">
            <v>-2.8486330163486553</v>
          </cell>
          <cell r="AP355">
            <v>-3.0586330163486553</v>
          </cell>
          <cell r="AQ355">
            <v>-4.4486330163486558</v>
          </cell>
        </row>
        <row r="356">
          <cell r="U356">
            <v>3.49</v>
          </cell>
          <cell r="V356">
            <v>10.51</v>
          </cell>
          <cell r="Y356">
            <v>-0.35093273196912739</v>
          </cell>
          <cell r="Z356">
            <v>-3.5329327319691268</v>
          </cell>
          <cell r="AA356">
            <v>-2.6611659149614084</v>
          </cell>
          <cell r="AB356">
            <v>-0.61214747996569707</v>
          </cell>
          <cell r="AC356">
            <v>-3.9454808132990302</v>
          </cell>
          <cell r="AD356">
            <v>-3.7721474799656969</v>
          </cell>
          <cell r="AE356">
            <v>-6.1179400086720381</v>
          </cell>
          <cell r="AF356">
            <v>-1.4993966693201824E-6</v>
          </cell>
          <cell r="AG356">
            <v>-6.3179400086720374</v>
          </cell>
          <cell r="AH356">
            <v>-2.5113276340016598E-6</v>
          </cell>
          <cell r="AI356">
            <v>-9.3679400086720381</v>
          </cell>
          <cell r="AJ356">
            <v>-4.6188141466323627</v>
          </cell>
          <cell r="AK356">
            <v>-10.287940008672038</v>
          </cell>
          <cell r="AL356">
            <v>-3.9182212199485456</v>
          </cell>
          <cell r="AM356">
            <v>1.9000000000000008</v>
          </cell>
          <cell r="AN356">
            <v>-14.01435200693763</v>
          </cell>
          <cell r="AO356">
            <v>-2.8382212199485437</v>
          </cell>
          <cell r="AP356">
            <v>-3.0482212199485437</v>
          </cell>
          <cell r="AQ356">
            <v>-4.4382212199485442</v>
          </cell>
        </row>
        <row r="357">
          <cell r="U357">
            <v>3.5</v>
          </cell>
          <cell r="V357">
            <v>10.5</v>
          </cell>
          <cell r="Y357">
            <v>-0.33869110171649136</v>
          </cell>
          <cell r="Z357">
            <v>-3.5186911017164908</v>
          </cell>
          <cell r="AA357">
            <v>-2.6483638771456133</v>
          </cell>
          <cell r="AB357">
            <v>-0.59854566857387925</v>
          </cell>
          <cell r="AC357">
            <v>-3.9318790019072125</v>
          </cell>
          <cell r="AD357">
            <v>-3.7585456685738787</v>
          </cell>
          <cell r="AE357">
            <v>-6.0979400086720377</v>
          </cell>
          <cell r="AF357">
            <v>-1.5643432981666094E-6</v>
          </cell>
          <cell r="AG357">
            <v>-6.297940008672037</v>
          </cell>
          <cell r="AH357">
            <v>-2.6212639445085415E-6</v>
          </cell>
          <cell r="AI357">
            <v>-9.3479400086720386</v>
          </cell>
          <cell r="AJ357">
            <v>-4.6052123352405445</v>
          </cell>
          <cell r="AK357">
            <v>-10.267940008672038</v>
          </cell>
          <cell r="AL357">
            <v>-3.8978185028608188</v>
          </cell>
          <cell r="AM357">
            <v>1.9000000000000008</v>
          </cell>
          <cell r="AN357">
            <v>-13.99435200693763</v>
          </cell>
          <cell r="AO357">
            <v>-2.8278185028608172</v>
          </cell>
          <cell r="AP357">
            <v>-3.0378185028608171</v>
          </cell>
          <cell r="AQ357">
            <v>-4.4278185028608172</v>
          </cell>
        </row>
        <row r="358">
          <cell r="U358">
            <v>3.51</v>
          </cell>
          <cell r="V358">
            <v>10.49</v>
          </cell>
          <cell r="Y358">
            <v>-0.32645480614353689</v>
          </cell>
          <cell r="Z358">
            <v>-3.5044548061435363</v>
          </cell>
          <cell r="AA358">
            <v>-2.63556850767942</v>
          </cell>
          <cell r="AB358">
            <v>-0.58494978460392999</v>
          </cell>
          <cell r="AC358">
            <v>-3.9182831179372628</v>
          </cell>
          <cell r="AD358">
            <v>-3.744949784603929</v>
          </cell>
          <cell r="AE358">
            <v>-6.0779400086720381</v>
          </cell>
          <cell r="AF358">
            <v>-1.6320829428982115E-6</v>
          </cell>
          <cell r="AG358">
            <v>-6.2779400086720374</v>
          </cell>
          <cell r="AH358">
            <v>-2.7359829621254921E-6</v>
          </cell>
          <cell r="AI358">
            <v>-9.327940008672039</v>
          </cell>
          <cell r="AJ358">
            <v>-4.5916164512705961</v>
          </cell>
          <cell r="AK358">
            <v>-10.247940008672039</v>
          </cell>
          <cell r="AL358">
            <v>-3.8774246769058949</v>
          </cell>
          <cell r="AM358">
            <v>1.9000000000000008</v>
          </cell>
          <cell r="AN358">
            <v>-13.974352006937631</v>
          </cell>
          <cell r="AO358">
            <v>-2.8174246769058926</v>
          </cell>
          <cell r="AP358">
            <v>-3.0274246769058926</v>
          </cell>
          <cell r="AQ358">
            <v>-4.4174246769058936</v>
          </cell>
        </row>
        <row r="359">
          <cell r="U359">
            <v>3.52</v>
          </cell>
          <cell r="V359">
            <v>10.48</v>
          </cell>
          <cell r="Y359">
            <v>-0.31422373452215702</v>
          </cell>
          <cell r="Z359">
            <v>-3.4902237345221558</v>
          </cell>
          <cell r="AA359">
            <v>-2.6227796681526954</v>
          </cell>
          <cell r="AB359">
            <v>-0.57135970502461886</v>
          </cell>
          <cell r="AC359">
            <v>-3.9046930383579515</v>
          </cell>
          <cell r="AD359">
            <v>-3.7313597050246181</v>
          </cell>
          <cell r="AE359">
            <v>-6.0579400086720385</v>
          </cell>
          <cell r="AF359">
            <v>-1.7027346158273546E-6</v>
          </cell>
          <cell r="AG359">
            <v>-6.2579400086720378</v>
          </cell>
          <cell r="AH359">
            <v>-2.8556912007673922E-6</v>
          </cell>
          <cell r="AI359">
            <v>-9.3079400086720394</v>
          </cell>
          <cell r="AJ359">
            <v>-4.5780263716912852</v>
          </cell>
          <cell r="AK359">
            <v>-10.227940008672039</v>
          </cell>
          <cell r="AL359">
            <v>-3.8570395575369285</v>
          </cell>
          <cell r="AM359">
            <v>1.9000000000000008</v>
          </cell>
          <cell r="AN359">
            <v>-13.954352006937631</v>
          </cell>
          <cell r="AO359">
            <v>-2.8070395575369265</v>
          </cell>
          <cell r="AP359">
            <v>-3.0170395575369264</v>
          </cell>
          <cell r="AQ359">
            <v>-4.407039557536927</v>
          </cell>
        </row>
        <row r="360">
          <cell r="U360">
            <v>3.53</v>
          </cell>
          <cell r="V360">
            <v>10.47</v>
          </cell>
          <cell r="Y360">
            <v>-0.30199777827211588</v>
          </cell>
          <cell r="Z360">
            <v>-3.4759977782721148</v>
          </cell>
          <cell r="AA360">
            <v>-2.6099972228401436</v>
          </cell>
          <cell r="AB360">
            <v>-0.55777530919123985</v>
          </cell>
          <cell r="AC360">
            <v>-3.8911086425245727</v>
          </cell>
          <cell r="AD360">
            <v>-3.7177753091912389</v>
          </cell>
          <cell r="AE360">
            <v>-6.0379400086720381</v>
          </cell>
          <cell r="AF360">
            <v>-1.7764223409960121E-6</v>
          </cell>
          <cell r="AG360">
            <v>-6.2379400086720374</v>
          </cell>
          <cell r="AH360">
            <v>-2.9806040095544292E-6</v>
          </cell>
          <cell r="AI360">
            <v>-9.2879400086720381</v>
          </cell>
          <cell r="AJ360">
            <v>-4.564441975857906</v>
          </cell>
          <cell r="AK360">
            <v>-10.207940008672038</v>
          </cell>
          <cell r="AL360">
            <v>-3.8366629637868597</v>
          </cell>
          <cell r="AM360">
            <v>1.9000000000000008</v>
          </cell>
          <cell r="AN360">
            <v>-13.934352006937631</v>
          </cell>
          <cell r="AO360">
            <v>-2.7966629637868579</v>
          </cell>
          <cell r="AP360">
            <v>-3.0066629637868578</v>
          </cell>
          <cell r="AQ360">
            <v>-4.3966629637868584</v>
          </cell>
        </row>
        <row r="361">
          <cell r="U361">
            <v>3.54</v>
          </cell>
          <cell r="V361">
            <v>10.46</v>
          </cell>
          <cell r="Y361">
            <v>-0.28977683092934503</v>
          </cell>
          <cell r="Z361">
            <v>-3.461776830929344</v>
          </cell>
          <cell r="AA361">
            <v>-2.5972210386616803</v>
          </cell>
          <cell r="AB361">
            <v>-0.54419647881038336</v>
          </cell>
          <cell r="AC361">
            <v>-3.8775298121437163</v>
          </cell>
          <cell r="AD361">
            <v>-3.7041964788103825</v>
          </cell>
          <cell r="AE361">
            <v>-6.0179400086720367</v>
          </cell>
          <cell r="AF361">
            <v>-1.8532753620071844E-6</v>
          </cell>
          <cell r="AG361">
            <v>-6.217940008672036</v>
          </cell>
          <cell r="AH361">
            <v>-3.1109459464233011E-6</v>
          </cell>
          <cell r="AI361">
            <v>-9.2679400086720367</v>
          </cell>
          <cell r="AJ361">
            <v>-4.5508631454770487</v>
          </cell>
          <cell r="AK361">
            <v>-10.187940008672037</v>
          </cell>
          <cell r="AL361">
            <v>-3.8162947182155751</v>
          </cell>
          <cell r="AM361">
            <v>1.9000000000000008</v>
          </cell>
          <cell r="AN361">
            <v>-13.91435200693763</v>
          </cell>
          <cell r="AO361">
            <v>-2.7862947182155735</v>
          </cell>
          <cell r="AP361">
            <v>-2.9962947182155735</v>
          </cell>
          <cell r="AQ361">
            <v>-4.3862947182155736</v>
          </cell>
        </row>
        <row r="362">
          <cell r="U362">
            <v>3.55</v>
          </cell>
          <cell r="V362">
            <v>10.45</v>
          </cell>
          <cell r="Y362">
            <v>-0.27756078811433593</v>
          </cell>
          <cell r="Z362">
            <v>-3.4475607881143353</v>
          </cell>
          <cell r="AA362">
            <v>-2.5844509851429187</v>
          </cell>
          <cell r="AB362">
            <v>-0.53062309790481765</v>
          </cell>
          <cell r="AC362">
            <v>-3.8639564312381509</v>
          </cell>
          <cell r="AD362">
            <v>-3.6906230979048171</v>
          </cell>
          <cell r="AE362">
            <v>-5.9979400086720389</v>
          </cell>
          <cell r="AF362">
            <v>-1.933428358298819E-6</v>
          </cell>
          <cell r="AG362">
            <v>-6.1979400086720382</v>
          </cell>
          <cell r="AH362">
            <v>-3.2469511672986342E-6</v>
          </cell>
          <cell r="AI362">
            <v>-9.2479400086720389</v>
          </cell>
          <cell r="AJ362">
            <v>-4.5372897645714829</v>
          </cell>
          <cell r="AK362">
            <v>-10.167940008672039</v>
          </cell>
          <cell r="AL362">
            <v>-3.7959346468572264</v>
          </cell>
          <cell r="AM362">
            <v>1.9000000000000008</v>
          </cell>
          <cell r="AN362">
            <v>-13.894352006937631</v>
          </cell>
          <cell r="AO362">
            <v>-2.7759346468572241</v>
          </cell>
          <cell r="AP362">
            <v>-2.9859346468572241</v>
          </cell>
          <cell r="AQ362">
            <v>-4.3759346468572247</v>
          </cell>
        </row>
        <row r="363">
          <cell r="U363">
            <v>3.56</v>
          </cell>
          <cell r="V363">
            <v>10.44</v>
          </cell>
          <cell r="Y363">
            <v>-0.26534954750062939</v>
          </cell>
          <cell r="Z363">
            <v>-3.4333495475006286</v>
          </cell>
          <cell r="AA363">
            <v>-2.5716869343757858</v>
          </cell>
          <cell r="AB363">
            <v>-0.51705505277847696</v>
          </cell>
          <cell r="AC363">
            <v>-3.8503883861118102</v>
          </cell>
          <cell r="AD363">
            <v>-3.6770550527784764</v>
          </cell>
          <cell r="AE363">
            <v>-5.9779400086720367</v>
          </cell>
          <cell r="AF363">
            <v>-2.0170216701934957E-6</v>
          </cell>
          <cell r="AG363">
            <v>-6.177940008672036</v>
          </cell>
          <cell r="AH363">
            <v>-3.3888638314596382E-6</v>
          </cell>
          <cell r="AI363">
            <v>-9.2279400086720376</v>
          </cell>
          <cell r="AJ363">
            <v>-4.5237217194451427</v>
          </cell>
          <cell r="AK363">
            <v>-10.147940008672037</v>
          </cell>
          <cell r="AL363">
            <v>-3.7755825791677156</v>
          </cell>
          <cell r="AM363">
            <v>1.9000000000000008</v>
          </cell>
          <cell r="AN363">
            <v>-13.874352006937629</v>
          </cell>
          <cell r="AO363">
            <v>-2.765582579167714</v>
          </cell>
          <cell r="AP363">
            <v>-2.975582579167714</v>
          </cell>
          <cell r="AQ363">
            <v>-4.3655825791677145</v>
          </cell>
        </row>
        <row r="364">
          <cell r="U364">
            <v>3.57</v>
          </cell>
          <cell r="V364">
            <v>10.43</v>
          </cell>
          <cell r="Y364">
            <v>-0.25314300878346196</v>
          </cell>
          <cell r="Z364">
            <v>-3.4191430087834611</v>
          </cell>
          <cell r="AA364">
            <v>-2.5589287609793265</v>
          </cell>
          <cell r="AB364">
            <v>-0.50349223198162441</v>
          </cell>
          <cell r="AC364">
            <v>-3.8368255653149572</v>
          </cell>
          <cell r="AD364">
            <v>-3.6634922319816239</v>
          </cell>
          <cell r="AE364">
            <v>-5.9579400086720389</v>
          </cell>
          <cell r="AF364">
            <v>-2.1042015330693831E-6</v>
          </cell>
          <cell r="AG364">
            <v>-6.1579400086720382</v>
          </cell>
          <cell r="AH364">
            <v>-3.5369385237615509E-6</v>
          </cell>
          <cell r="AI364">
            <v>-9.2079400086720398</v>
          </cell>
          <cell r="AJ364">
            <v>-4.5101588986482906</v>
          </cell>
          <cell r="AK364">
            <v>-10.12794000867204</v>
          </cell>
          <cell r="AL364">
            <v>-3.7552383479724365</v>
          </cell>
          <cell r="AM364">
            <v>1.9000000000000008</v>
          </cell>
          <cell r="AN364">
            <v>-13.854352006937631</v>
          </cell>
          <cell r="AO364">
            <v>-2.7552383479724343</v>
          </cell>
          <cell r="AP364">
            <v>-2.9652383479724342</v>
          </cell>
          <cell r="AQ364">
            <v>-4.3552383479724348</v>
          </cell>
        </row>
        <row r="365">
          <cell r="U365">
            <v>3.58</v>
          </cell>
          <cell r="V365">
            <v>10.42</v>
          </cell>
          <cell r="Y365">
            <v>-0.24094107364853473</v>
          </cell>
          <cell r="Z365">
            <v>-3.4049410736485339</v>
          </cell>
          <cell r="AA365">
            <v>-2.5461763420606678</v>
          </cell>
          <cell r="AB365">
            <v>-0.4899345262761497</v>
          </cell>
          <cell r="AC365">
            <v>-3.8232678596094827</v>
          </cell>
          <cell r="AD365">
            <v>-3.6499345262761493</v>
          </cell>
          <cell r="AE365">
            <v>-5.9379400086720375</v>
          </cell>
          <cell r="AF365">
            <v>-2.1951203210115763E-6</v>
          </cell>
          <cell r="AG365">
            <v>-6.1379400086720359</v>
          </cell>
          <cell r="AH365">
            <v>-3.6914406943985184E-6</v>
          </cell>
          <cell r="AI365">
            <v>-9.1879400086720366</v>
          </cell>
          <cell r="AJ365">
            <v>-4.4966011929428147</v>
          </cell>
          <cell r="AK365">
            <v>-10.107940008672038</v>
          </cell>
          <cell r="AL365">
            <v>-3.7349017894142245</v>
          </cell>
          <cell r="AM365">
            <v>1.9000000000000008</v>
          </cell>
          <cell r="AN365">
            <v>-13.83435200693763</v>
          </cell>
          <cell r="AO365">
            <v>-2.7449017894142234</v>
          </cell>
          <cell r="AP365">
            <v>-2.9549017894142233</v>
          </cell>
          <cell r="AQ365">
            <v>-4.3449017894142239</v>
          </cell>
        </row>
        <row r="366">
          <cell r="U366">
            <v>3.59</v>
          </cell>
          <cell r="V366">
            <v>10.41</v>
          </cell>
          <cell r="Y366">
            <v>-0.22874364574098188</v>
          </cell>
          <cell r="Z366">
            <v>-3.3907436457409812</v>
          </cell>
          <cell r="AA366">
            <v>-2.5334295571762264</v>
          </cell>
          <cell r="AB366">
            <v>-0.47638182860109102</v>
          </cell>
          <cell r="AC366">
            <v>-3.8097151619344243</v>
          </cell>
          <cell r="AD366">
            <v>-3.6363818286010905</v>
          </cell>
          <cell r="AE366">
            <v>-5.9179400086720371</v>
          </cell>
          <cell r="AF366">
            <v>-2.2899368003156828E-6</v>
          </cell>
          <cell r="AG366">
            <v>-6.1179400086720364</v>
          </cell>
          <cell r="AH366">
            <v>-3.8526471169204059E-6</v>
          </cell>
          <cell r="AI366">
            <v>-9.1679400086720371</v>
          </cell>
          <cell r="AJ366">
            <v>-4.4830484952677567</v>
          </cell>
          <cell r="AK366">
            <v>-10.087940008672037</v>
          </cell>
          <cell r="AL366">
            <v>-3.7145727429016366</v>
          </cell>
          <cell r="AM366">
            <v>1.9000000000000008</v>
          </cell>
          <cell r="AN366">
            <v>-13.81435200693763</v>
          </cell>
          <cell r="AO366">
            <v>-2.7345727429016349</v>
          </cell>
          <cell r="AP366">
            <v>-2.9445727429016348</v>
          </cell>
          <cell r="AQ366">
            <v>-4.334572742901635</v>
          </cell>
        </row>
        <row r="367">
          <cell r="U367">
            <v>3.6</v>
          </cell>
          <cell r="V367">
            <v>10.4</v>
          </cell>
          <cell r="Y367">
            <v>-0.21655063063449953</v>
          </cell>
          <cell r="Z367">
            <v>-3.3765506306344992</v>
          </cell>
          <cell r="AA367">
            <v>-2.5206882882931239</v>
          </cell>
          <cell r="AB367">
            <v>-0.46283403403833273</v>
          </cell>
          <cell r="AC367">
            <v>-3.796167367371666</v>
          </cell>
          <cell r="AD367">
            <v>-3.6228340340383323</v>
          </cell>
          <cell r="AE367">
            <v>-5.8979400086720375</v>
          </cell>
          <cell r="AF367">
            <v>-2.3888163932302591E-6</v>
          </cell>
          <cell r="AG367">
            <v>-6.0979400086720368</v>
          </cell>
          <cell r="AH367">
            <v>-4.0208463652454202E-6</v>
          </cell>
          <cell r="AI367">
            <v>-9.1479400086720375</v>
          </cell>
          <cell r="AJ367">
            <v>-4.4695007007049981</v>
          </cell>
          <cell r="AK367">
            <v>-10.067940008672037</v>
          </cell>
          <cell r="AL367">
            <v>-3.6942510510574991</v>
          </cell>
          <cell r="AM367">
            <v>1.9000000000000008</v>
          </cell>
          <cell r="AN367">
            <v>-13.794352006937631</v>
          </cell>
          <cell r="AO367">
            <v>-2.7242510510574975</v>
          </cell>
          <cell r="AP367">
            <v>-2.9342510510574975</v>
          </cell>
          <cell r="AQ367">
            <v>-4.3242510510574981</v>
          </cell>
        </row>
        <row r="368">
          <cell r="U368">
            <v>3.61</v>
          </cell>
          <cell r="V368">
            <v>10.39</v>
          </cell>
          <cell r="Y368">
            <v>-0.20436193580069431</v>
          </cell>
          <cell r="Z368">
            <v>-3.3623619358006938</v>
          </cell>
          <cell r="AA368">
            <v>-2.5079524197508669</v>
          </cell>
          <cell r="AB368">
            <v>-0.44929103977854912</v>
          </cell>
          <cell r="AC368">
            <v>-3.7826243731118825</v>
          </cell>
          <cell r="AD368">
            <v>-3.6092910397785487</v>
          </cell>
          <cell r="AE368">
            <v>-5.877940008672037</v>
          </cell>
          <cell r="AF368">
            <v>-2.4919314523384481E-6</v>
          </cell>
          <cell r="AG368">
            <v>-6.0779400086720363</v>
          </cell>
          <cell r="AH368">
            <v>-4.1963393104384713E-6</v>
          </cell>
          <cell r="AI368">
            <v>-9.1279400086720379</v>
          </cell>
          <cell r="AJ368">
            <v>-4.4559577064452149</v>
          </cell>
          <cell r="AK368">
            <v>-10.047940008672038</v>
          </cell>
          <cell r="AL368">
            <v>-3.673936559667824</v>
          </cell>
          <cell r="AM368">
            <v>1.9000000000000008</v>
          </cell>
          <cell r="AN368">
            <v>-13.77435200693763</v>
          </cell>
          <cell r="AO368">
            <v>-2.7139365596678222</v>
          </cell>
          <cell r="AP368">
            <v>-2.9239365596678222</v>
          </cell>
          <cell r="AQ368">
            <v>-4.3139365596678223</v>
          </cell>
        </row>
        <row r="369">
          <cell r="U369">
            <v>3.62</v>
          </cell>
          <cell r="V369">
            <v>10.379999999999999</v>
          </cell>
          <cell r="Y369">
            <v>-0.19217747057864379</v>
          </cell>
          <cell r="Z369">
            <v>-3.3481774705786433</v>
          </cell>
          <cell r="AA369">
            <v>-2.4952218382233036</v>
          </cell>
          <cell r="AB369">
            <v>-0.43575274508738199</v>
          </cell>
          <cell r="AC369">
            <v>-3.7690860784207154</v>
          </cell>
          <cell r="AD369">
            <v>-3.5957527450873816</v>
          </cell>
          <cell r="AE369">
            <v>-5.8579400086720375</v>
          </cell>
          <cell r="AF369">
            <v>-2.599461545994603E-6</v>
          </cell>
          <cell r="AG369">
            <v>-6.0579400086720367</v>
          </cell>
          <cell r="AH369">
            <v>-4.3794396380562277E-6</v>
          </cell>
          <cell r="AI369">
            <v>-9.1079400086720383</v>
          </cell>
          <cell r="AJ369">
            <v>-4.4424194117540479</v>
          </cell>
          <cell r="AK369">
            <v>-10.027940008672038</v>
          </cell>
          <cell r="AL369">
            <v>-3.6536291176310729</v>
          </cell>
          <cell r="AM369">
            <v>1.9000000000000008</v>
          </cell>
          <cell r="AN369">
            <v>-13.75435200693763</v>
          </cell>
          <cell r="AO369">
            <v>-2.7036291176310714</v>
          </cell>
          <cell r="AP369">
            <v>-2.9136291176310714</v>
          </cell>
          <cell r="AQ369">
            <v>-4.3036291176310719</v>
          </cell>
        </row>
        <row r="370">
          <cell r="U370">
            <v>3.63</v>
          </cell>
          <cell r="V370">
            <v>10.370000000000001</v>
          </cell>
          <cell r="Y370">
            <v>-0.17999714614468876</v>
          </cell>
          <cell r="Z370">
            <v>-3.3339971461446885</v>
          </cell>
          <cell r="AA370">
            <v>-2.4824964326808603</v>
          </cell>
          <cell r="AB370">
            <v>-0.42221905127187631</v>
          </cell>
          <cell r="AC370">
            <v>-3.7555523846052097</v>
          </cell>
          <cell r="AD370">
            <v>-3.5822190512718763</v>
          </cell>
          <cell r="AE370">
            <v>-5.8379400086720379</v>
          </cell>
          <cell r="AF370">
            <v>-2.7115937552468761E-6</v>
          </cell>
          <cell r="AG370">
            <v>-6.0379400086720372</v>
          </cell>
          <cell r="AH370">
            <v>-4.570474386890798E-6</v>
          </cell>
          <cell r="AI370">
            <v>-9.0879400086720388</v>
          </cell>
          <cell r="AJ370">
            <v>-4.4288857179385417</v>
          </cell>
          <cell r="AK370">
            <v>-10.007940008672039</v>
          </cell>
          <cell r="AL370">
            <v>-3.6333285769078145</v>
          </cell>
          <cell r="AM370">
            <v>1.9000000000000008</v>
          </cell>
          <cell r="AN370">
            <v>-13.734352006937632</v>
          </cell>
          <cell r="AO370">
            <v>-2.6933285769078128</v>
          </cell>
          <cell r="AP370">
            <v>-2.9033285769078128</v>
          </cell>
          <cell r="AQ370">
            <v>-4.2933285769078129</v>
          </cell>
        </row>
        <row r="371">
          <cell r="U371">
            <v>3.64</v>
          </cell>
          <cell r="V371">
            <v>10.36</v>
          </cell>
          <cell r="Y371">
            <v>-0.1678208754824711</v>
          </cell>
          <cell r="Z371">
            <v>-3.3198208754824705</v>
          </cell>
          <cell r="AA371">
            <v>-2.469776094353088</v>
          </cell>
          <cell r="AB371">
            <v>-0.40868986164719012</v>
          </cell>
          <cell r="AC371">
            <v>-3.7420231949805234</v>
          </cell>
          <cell r="AD371">
            <v>-3.56868986164719</v>
          </cell>
          <cell r="AE371">
            <v>-5.8179400086720374</v>
          </cell>
          <cell r="AF371">
            <v>-2.8285229826928414E-6</v>
          </cell>
          <cell r="AG371">
            <v>-6.0179400086720367</v>
          </cell>
          <cell r="AH371">
            <v>-4.7697845099766867E-6</v>
          </cell>
          <cell r="AI371">
            <v>-9.0679400086720374</v>
          </cell>
          <cell r="AJ371">
            <v>-4.4153565283138558</v>
          </cell>
          <cell r="AK371">
            <v>-9.9879400086720374</v>
          </cell>
          <cell r="AL371">
            <v>-3.6130347924707853</v>
          </cell>
          <cell r="AM371">
            <v>1.9000000000000008</v>
          </cell>
          <cell r="AN371">
            <v>-13.714352006937631</v>
          </cell>
          <cell r="AO371">
            <v>-2.6830347924707834</v>
          </cell>
          <cell r="AP371">
            <v>-2.8930347924707833</v>
          </cell>
          <cell r="AQ371">
            <v>-4.2830347924707839</v>
          </cell>
        </row>
        <row r="372">
          <cell r="U372">
            <v>3.65</v>
          </cell>
          <cell r="V372">
            <v>10.35</v>
          </cell>
          <cell r="Y372">
            <v>-0.15564857335322949</v>
          </cell>
          <cell r="Z372">
            <v>-3.3056485733532286</v>
          </cell>
          <cell r="AA372">
            <v>-2.4570607166915361</v>
          </cell>
          <cell r="AB372">
            <v>-0.39516508150358826</v>
          </cell>
          <cell r="AC372">
            <v>-3.7284984148369213</v>
          </cell>
          <cell r="AD372">
            <v>-3.555165081503588</v>
          </cell>
          <cell r="AE372">
            <v>-5.7979400086720378</v>
          </cell>
          <cell r="AF372">
            <v>-2.9504522737316894E-6</v>
          </cell>
          <cell r="AG372">
            <v>-5.9979400086720371</v>
          </cell>
          <cell r="AH372">
            <v>-4.9777254587593528E-6</v>
          </cell>
          <cell r="AI372">
            <v>-9.0479400086720378</v>
          </cell>
          <cell r="AJ372">
            <v>-4.4018317481702542</v>
          </cell>
          <cell r="AK372">
            <v>-9.9679400086720378</v>
          </cell>
          <cell r="AL372">
            <v>-3.5927476222553825</v>
          </cell>
          <cell r="AM372">
            <v>1.9000000000000008</v>
          </cell>
          <cell r="AN372">
            <v>-13.694352006937629</v>
          </cell>
          <cell r="AO372">
            <v>-2.6727476222553808</v>
          </cell>
          <cell r="AP372">
            <v>-2.8827476222553807</v>
          </cell>
          <cell r="AQ372">
            <v>-4.2727476222553813</v>
          </cell>
        </row>
        <row r="373">
          <cell r="U373">
            <v>3.66</v>
          </cell>
          <cell r="V373">
            <v>10.34</v>
          </cell>
          <cell r="Y373">
            <v>-0.14348015626636246</v>
          </cell>
          <cell r="Z373">
            <v>-3.2914801562663616</v>
          </cell>
          <cell r="AA373">
            <v>-2.4443501953329521</v>
          </cell>
          <cell r="AB373">
            <v>-0.38164461807373612</v>
          </cell>
          <cell r="AC373">
            <v>-3.7149779514070689</v>
          </cell>
          <cell r="AD373">
            <v>-3.5416446180737351</v>
          </cell>
          <cell r="AE373">
            <v>-5.7779400086720374</v>
          </cell>
          <cell r="AF373">
            <v>-3.077593150693683E-6</v>
          </cell>
          <cell r="AG373">
            <v>-5.9779400086720367</v>
          </cell>
          <cell r="AH373">
            <v>-5.1946677913587788E-6</v>
          </cell>
          <cell r="AI373">
            <v>-9.0279400086720383</v>
          </cell>
          <cell r="AJ373">
            <v>-4.3883112847404018</v>
          </cell>
          <cell r="AK373">
            <v>-9.9479400086720382</v>
          </cell>
          <cell r="AL373">
            <v>-3.5724669271106042</v>
          </cell>
          <cell r="AM373">
            <v>1.9000000000000008</v>
          </cell>
          <cell r="AN373">
            <v>-13.67435200693763</v>
          </cell>
          <cell r="AO373">
            <v>-2.6624669271106023</v>
          </cell>
          <cell r="AP373">
            <v>-2.8724669271106023</v>
          </cell>
          <cell r="AQ373">
            <v>-4.2624669271106024</v>
          </cell>
        </row>
        <row r="374">
          <cell r="U374">
            <v>3.67</v>
          </cell>
          <cell r="V374">
            <v>10.33</v>
          </cell>
          <cell r="Y374">
            <v>-0.13131554245027169</v>
          </cell>
          <cell r="Z374">
            <v>-3.2773155424502711</v>
          </cell>
          <cell r="AA374">
            <v>-2.4316444280628389</v>
          </cell>
          <cell r="AB374">
            <v>-0.36812838050030183</v>
          </cell>
          <cell r="AC374">
            <v>-3.701461713833635</v>
          </cell>
          <cell r="AD374">
            <v>-3.5281283805003012</v>
          </cell>
          <cell r="AE374">
            <v>-5.7579400086720378</v>
          </cell>
          <cell r="AF374">
            <v>-3.2101659603451655E-6</v>
          </cell>
          <cell r="AG374">
            <v>-5.9579400086720371</v>
          </cell>
          <cell r="AH374">
            <v>-5.4209978058977048E-6</v>
          </cell>
          <cell r="AI374">
            <v>-9.0079400086720387</v>
          </cell>
          <cell r="AJ374">
            <v>-4.3747950471669679</v>
          </cell>
          <cell r="AK374">
            <v>-9.9279400086720386</v>
          </cell>
          <cell r="AL374">
            <v>-3.5521925707504529</v>
          </cell>
          <cell r="AM374">
            <v>1.9000000000000008</v>
          </cell>
          <cell r="AN374">
            <v>-13.65435200693763</v>
          </cell>
          <cell r="AO374">
            <v>-2.6521925707504508</v>
          </cell>
          <cell r="AP374">
            <v>-2.8621925707504507</v>
          </cell>
          <cell r="AQ374">
            <v>-4.2521925707504513</v>
          </cell>
        </row>
        <row r="375">
          <cell r="U375">
            <v>3.68</v>
          </cell>
          <cell r="V375">
            <v>10.32</v>
          </cell>
          <cell r="Y375">
            <v>-0.11915465182349377</v>
          </cell>
          <cell r="Z375">
            <v>-3.2631546518234931</v>
          </cell>
          <cell r="AA375">
            <v>-2.4189433147793662</v>
          </cell>
          <cell r="AB375">
            <v>-0.354616279803882</v>
          </cell>
          <cell r="AC375">
            <v>-3.6879496131372154</v>
          </cell>
          <cell r="AD375">
            <v>-3.5146162798038816</v>
          </cell>
          <cell r="AE375">
            <v>-5.7379400086720382</v>
          </cell>
          <cell r="AF375">
            <v>-3.3484002352856857E-6</v>
          </cell>
          <cell r="AG375">
            <v>-5.9379400086720375</v>
          </cell>
          <cell r="AH375">
            <v>-5.6571181999018115E-6</v>
          </cell>
          <cell r="AI375">
            <v>-8.9879400086720391</v>
          </cell>
          <cell r="AJ375">
            <v>-4.3612829464705474</v>
          </cell>
          <cell r="AK375">
            <v>-9.9079400086720391</v>
          </cell>
          <cell r="AL375">
            <v>-3.531924419705823</v>
          </cell>
          <cell r="AM375">
            <v>1.9000000000000008</v>
          </cell>
          <cell r="AN375">
            <v>-13.634352006937631</v>
          </cell>
          <cell r="AO375">
            <v>-2.6419244197058211</v>
          </cell>
          <cell r="AP375">
            <v>-2.8519244197058211</v>
          </cell>
          <cell r="AQ375">
            <v>-4.2419244197058212</v>
          </cell>
        </row>
        <row r="376">
          <cell r="U376">
            <v>3.69</v>
          </cell>
          <cell r="V376">
            <v>10.31</v>
          </cell>
          <cell r="Y376">
            <v>-0.10699740596613135</v>
          </cell>
          <cell r="Z376">
            <v>-3.2489974059661306</v>
          </cell>
          <cell r="AA376">
            <v>-2.4062467574576631</v>
          </cell>
          <cell r="AB376">
            <v>-0.34110822885125697</v>
          </cell>
          <cell r="AC376">
            <v>-3.6744415621845903</v>
          </cell>
          <cell r="AD376">
            <v>-3.5011082288512565</v>
          </cell>
          <cell r="AE376">
            <v>-5.7179400086720378</v>
          </cell>
          <cell r="AF376">
            <v>-3.4925350697726796E-6</v>
          </cell>
          <cell r="AG376">
            <v>-5.9179400086720371</v>
          </cell>
          <cell r="AH376">
            <v>-5.9034487568182011E-6</v>
          </cell>
          <cell r="AI376">
            <v>-8.9679400086720378</v>
          </cell>
          <cell r="AJ376">
            <v>-4.3477748955179223</v>
          </cell>
          <cell r="AK376">
            <v>-9.8879400086720377</v>
          </cell>
          <cell r="AL376">
            <v>-3.5116623432768854</v>
          </cell>
          <cell r="AM376">
            <v>1.9000000000000008</v>
          </cell>
          <cell r="AN376">
            <v>-13.614352006937631</v>
          </cell>
          <cell r="AO376">
            <v>-2.6316623432768833</v>
          </cell>
          <cell r="AP376">
            <v>-2.8416623432768833</v>
          </cell>
          <cell r="AQ376">
            <v>-4.2316623432768843</v>
          </cell>
        </row>
        <row r="377">
          <cell r="U377">
            <v>3.7</v>
          </cell>
          <cell r="V377">
            <v>10.3</v>
          </cell>
          <cell r="Y377">
            <v>-9.4843728091587712E-2</v>
          </cell>
          <cell r="Z377">
            <v>-3.2348437280915867</v>
          </cell>
          <cell r="AA377">
            <v>-2.3935546601144839</v>
          </cell>
          <cell r="AB377">
            <v>-0.32760414232398638</v>
          </cell>
          <cell r="AC377">
            <v>-3.6609374756573194</v>
          </cell>
          <cell r="AD377">
            <v>-3.4876041423239861</v>
          </cell>
          <cell r="AE377">
            <v>-5.6979400086720364</v>
          </cell>
          <cell r="AF377">
            <v>-3.6428195105286273E-6</v>
          </cell>
          <cell r="AG377">
            <v>-5.8979400086720357</v>
          </cell>
          <cell r="AH377">
            <v>-6.1604270607389302E-6</v>
          </cell>
          <cell r="AI377">
            <v>-8.9479400086720364</v>
          </cell>
          <cell r="AJ377">
            <v>-4.3342708089906523</v>
          </cell>
          <cell r="AK377">
            <v>-9.8679400086720364</v>
          </cell>
          <cell r="AL377">
            <v>-3.4914062134859796</v>
          </cell>
          <cell r="AM377">
            <v>1.9000000000000008</v>
          </cell>
          <cell r="AN377">
            <v>-13.59435200693763</v>
          </cell>
          <cell r="AO377">
            <v>-2.6214062134859781</v>
          </cell>
          <cell r="AP377">
            <v>-2.8314062134859781</v>
          </cell>
          <cell r="AQ377">
            <v>-4.2214062134859791</v>
          </cell>
        </row>
        <row r="378">
          <cell r="U378">
            <v>3.71</v>
          </cell>
          <cell r="V378">
            <v>10.29</v>
          </cell>
          <cell r="Y378">
            <v>-8.2693543018623555E-2</v>
          </cell>
          <cell r="Z378">
            <v>-3.2206935430186223</v>
          </cell>
          <cell r="AA378">
            <v>-2.3808669287732784</v>
          </cell>
          <cell r="AB378">
            <v>-0.31410393668735953</v>
          </cell>
          <cell r="AC378">
            <v>-3.647437270020693</v>
          </cell>
          <cell r="AD378">
            <v>-3.4741039366873592</v>
          </cell>
          <cell r="AE378">
            <v>-5.6779400086720386</v>
          </cell>
          <cell r="AF378">
            <v>-3.7995129631056308E-6</v>
          </cell>
          <cell r="AG378">
            <v>-5.8779400086720379</v>
          </cell>
          <cell r="AH378">
            <v>-6.4285092404581237E-6</v>
          </cell>
          <cell r="AI378">
            <v>-8.9279400086720386</v>
          </cell>
          <cell r="AJ378">
            <v>-4.320770603354025</v>
          </cell>
          <cell r="AK378">
            <v>-9.8479400086720386</v>
          </cell>
          <cell r="AL378">
            <v>-3.471155905031039</v>
          </cell>
          <cell r="AM378">
            <v>1.9000000000000008</v>
          </cell>
          <cell r="AN378">
            <v>-13.574352006937632</v>
          </cell>
          <cell r="AO378">
            <v>-2.6111559050310369</v>
          </cell>
          <cell r="AP378">
            <v>-2.8211559050310369</v>
          </cell>
          <cell r="AQ378">
            <v>-4.2111559050310374</v>
          </cell>
        </row>
        <row r="379">
          <cell r="U379">
            <v>3.72</v>
          </cell>
          <cell r="V379">
            <v>10.28</v>
          </cell>
          <cell r="Y379">
            <v>-7.054677714371789E-2</v>
          </cell>
          <cell r="Z379">
            <v>-3.2065467771437173</v>
          </cell>
          <cell r="AA379">
            <v>-2.3681834714296466</v>
          </cell>
          <cell r="AB379">
            <v>-0.30060753015968644</v>
          </cell>
          <cell r="AC379">
            <v>-3.6339408634930193</v>
          </cell>
          <cell r="AD379">
            <v>-3.4606075301596864</v>
          </cell>
          <cell r="AE379">
            <v>-5.6579400086720364</v>
          </cell>
          <cell r="AF379">
            <v>-3.9628856144034794E-6</v>
          </cell>
          <cell r="AG379">
            <v>-5.8579400086720357</v>
          </cell>
          <cell r="AH379">
            <v>-6.7081707440351664E-6</v>
          </cell>
          <cell r="AI379">
            <v>-8.9079400086720373</v>
          </cell>
          <cell r="AJ379">
            <v>-4.3072741968263522</v>
          </cell>
          <cell r="AK379">
            <v>-9.8279400086720372</v>
          </cell>
          <cell r="AL379">
            <v>-3.4509112952395298</v>
          </cell>
          <cell r="AM379">
            <v>1.9000000000000008</v>
          </cell>
          <cell r="AN379">
            <v>-13.554352006937631</v>
          </cell>
          <cell r="AO379">
            <v>-2.6009112952395284</v>
          </cell>
          <cell r="AP379">
            <v>-2.8109112952395283</v>
          </cell>
          <cell r="AQ379">
            <v>-4.2009112952395284</v>
          </cell>
        </row>
        <row r="380">
          <cell r="U380">
            <v>3.73</v>
          </cell>
          <cell r="V380">
            <v>10.27</v>
          </cell>
          <cell r="Y380">
            <v>-5.8403358413782386E-2</v>
          </cell>
          <cell r="Z380">
            <v>-3.1924033584137819</v>
          </cell>
          <cell r="AA380">
            <v>-2.3555041980172269</v>
          </cell>
          <cell r="AB380">
            <v>-0.28711484268198045</v>
          </cell>
          <cell r="AC380">
            <v>-3.6204481760153135</v>
          </cell>
          <cell r="AD380">
            <v>-3.4471148426819802</v>
          </cell>
          <cell r="AE380">
            <v>-5.6379400086720386</v>
          </cell>
          <cell r="AF380">
            <v>-4.1332188719579613E-6</v>
          </cell>
          <cell r="AG380">
            <v>-5.8379400086720379</v>
          </cell>
          <cell r="AH380">
            <v>-6.9999071450802247E-6</v>
          </cell>
          <cell r="AI380">
            <v>-8.8879400086720395</v>
          </cell>
          <cell r="AJ380">
            <v>-4.2937815093486469</v>
          </cell>
          <cell r="AK380">
            <v>-9.8079400086720394</v>
          </cell>
          <cell r="AL380">
            <v>-3.4306722640229705</v>
          </cell>
          <cell r="AM380">
            <v>1.9000000000000008</v>
          </cell>
          <cell r="AN380">
            <v>-13.534352006937631</v>
          </cell>
          <cell r="AO380">
            <v>-2.5906722640229685</v>
          </cell>
          <cell r="AP380">
            <v>-2.8006722640229684</v>
          </cell>
          <cell r="AQ380">
            <v>-4.190672264022969</v>
          </cell>
        </row>
        <row r="381">
          <cell r="U381">
            <v>3.74</v>
          </cell>
          <cell r="V381">
            <v>10.26</v>
          </cell>
          <cell r="Y381">
            <v>-4.6263216299179385E-2</v>
          </cell>
          <cell r="Z381">
            <v>-3.1782632162991784</v>
          </cell>
          <cell r="AA381">
            <v>-2.3428290203739737</v>
          </cell>
          <cell r="AB381">
            <v>-0.27362579588797703</v>
          </cell>
          <cell r="AC381">
            <v>-3.6069591292213103</v>
          </cell>
          <cell r="AD381">
            <v>-3.4336257958879766</v>
          </cell>
          <cell r="AE381">
            <v>-5.6179400086720372</v>
          </cell>
          <cell r="AF381">
            <v>-4.3108058206395495E-6</v>
          </cell>
          <cell r="AG381">
            <v>-5.8179400086720356</v>
          </cell>
          <cell r="AH381">
            <v>-7.3042349820269614E-6</v>
          </cell>
          <cell r="AI381">
            <v>-8.8679400086720381</v>
          </cell>
          <cell r="AJ381">
            <v>-4.2802924625546428</v>
          </cell>
          <cell r="AK381">
            <v>-9.7879400086720381</v>
          </cell>
          <cell r="AL381">
            <v>-3.4104386938319657</v>
          </cell>
          <cell r="AM381">
            <v>1.9000000000000008</v>
          </cell>
          <cell r="AN381">
            <v>-13.514352006937632</v>
          </cell>
          <cell r="AO381">
            <v>-2.5804386938319643</v>
          </cell>
          <cell r="AP381">
            <v>-2.7904386938319643</v>
          </cell>
          <cell r="AQ381">
            <v>-4.1804386938319649</v>
          </cell>
        </row>
        <row r="382">
          <cell r="U382">
            <v>3.75</v>
          </cell>
          <cell r="V382">
            <v>10.25</v>
          </cell>
          <cell r="Y382">
            <v>-3.4126281767106914E-2</v>
          </cell>
          <cell r="Z382">
            <v>-3.1641262817671061</v>
          </cell>
          <cell r="AA382">
            <v>-2.3301578522088828</v>
          </cell>
          <cell r="AB382">
            <v>-0.2601403130745632</v>
          </cell>
          <cell r="AC382">
            <v>-3.5934736464078965</v>
          </cell>
          <cell r="AD382">
            <v>-3.4201403130745627</v>
          </cell>
          <cell r="AE382">
            <v>-5.5979400086720368</v>
          </cell>
          <cell r="AF382">
            <v>-4.4959516974238979E-6</v>
          </cell>
          <cell r="AG382">
            <v>-5.7979400086720361</v>
          </cell>
          <cell r="AH382">
            <v>-7.6216926317030529E-6</v>
          </cell>
          <cell r="AI382">
            <v>-8.8479400086720368</v>
          </cell>
          <cell r="AJ382">
            <v>-4.2668069797412285</v>
          </cell>
          <cell r="AK382">
            <v>-9.7679400086720367</v>
          </cell>
          <cell r="AL382">
            <v>-3.3902104696118447</v>
          </cell>
          <cell r="AM382">
            <v>1.9000000000000008</v>
          </cell>
          <cell r="AN382">
            <v>-13.49435200693763</v>
          </cell>
          <cell r="AO382">
            <v>-2.5702104696118435</v>
          </cell>
          <cell r="AP382">
            <v>-2.7802104696118435</v>
          </cell>
          <cell r="AQ382">
            <v>-4.1702104696118436</v>
          </cell>
        </row>
        <row r="383">
          <cell r="U383">
            <v>3.76</v>
          </cell>
          <cell r="V383">
            <v>10.24</v>
          </cell>
          <cell r="Y383">
            <v>-2.1992487255305147E-2</v>
          </cell>
          <cell r="Z383">
            <v>-3.1499924872553042</v>
          </cell>
          <cell r="AA383">
            <v>-2.3174906090691301</v>
          </cell>
          <cell r="AB383">
            <v>-0.24665831917256123</v>
          </cell>
          <cell r="AC383">
            <v>-3.5799916525058948</v>
          </cell>
          <cell r="AD383">
            <v>-3.406658319172561</v>
          </cell>
          <cell r="AE383">
            <v>-5.577940008672039</v>
          </cell>
          <cell r="AF383">
            <v>-4.6889743849207203E-6</v>
          </cell>
          <cell r="AG383">
            <v>-5.7779400086720374</v>
          </cell>
          <cell r="AH383">
            <v>-7.9528412185617359E-6</v>
          </cell>
          <cell r="AI383">
            <v>-8.827940008672039</v>
          </cell>
          <cell r="AJ383">
            <v>-4.2533249858392272</v>
          </cell>
          <cell r="AK383">
            <v>-9.7479400086720389</v>
          </cell>
          <cell r="AL383">
            <v>-3.369987478758842</v>
          </cell>
          <cell r="AM383">
            <v>1.9000000000000008</v>
          </cell>
          <cell r="AN383">
            <v>-13.474352006937631</v>
          </cell>
          <cell r="AO383">
            <v>-2.5599874787588397</v>
          </cell>
          <cell r="AP383">
            <v>-2.7699874787588397</v>
          </cell>
          <cell r="AQ383">
            <v>-4.1599874787588398</v>
          </cell>
        </row>
        <row r="384">
          <cell r="U384">
            <v>3.77</v>
          </cell>
          <cell r="V384">
            <v>10.23</v>
          </cell>
          <cell r="Y384">
            <v>-9.8617666461178997E-3</v>
          </cell>
          <cell r="Z384">
            <v>-3.135861766646117</v>
          </cell>
          <cell r="AA384">
            <v>-2.3048272083076462</v>
          </cell>
          <cell r="AB384">
            <v>-0.23317974071790878</v>
          </cell>
          <cell r="AC384">
            <v>-3.5665130740512416</v>
          </cell>
          <cell r="AD384">
            <v>-3.3931797407179083</v>
          </cell>
          <cell r="AE384">
            <v>-5.5579400086720376</v>
          </cell>
          <cell r="AF384">
            <v>-4.8902049243707419E-6</v>
          </cell>
          <cell r="AG384">
            <v>-5.757940008672036</v>
          </cell>
          <cell r="AH384">
            <v>-8.2982655609873179E-6</v>
          </cell>
          <cell r="AI384">
            <v>-8.8079400086720376</v>
          </cell>
          <cell r="AJ384">
            <v>-4.2398464073845741</v>
          </cell>
          <cell r="AK384">
            <v>-9.7279400086720376</v>
          </cell>
          <cell r="AL384">
            <v>-3.3497696110768631</v>
          </cell>
          <cell r="AM384">
            <v>1.9000000000000008</v>
          </cell>
          <cell r="AN384">
            <v>-13.454352006937631</v>
          </cell>
          <cell r="AO384">
            <v>-2.5497696110768615</v>
          </cell>
          <cell r="AP384">
            <v>-2.7597696110768615</v>
          </cell>
          <cell r="AQ384">
            <v>-4.149769611076862</v>
          </cell>
        </row>
        <row r="385">
          <cell r="U385">
            <v>3.78</v>
          </cell>
          <cell r="V385">
            <v>10.220000000000001</v>
          </cell>
          <cell r="Y385">
            <v>2.2659447590851682E-3</v>
          </cell>
          <cell r="Z385">
            <v>-3.1217340552409141</v>
          </cell>
          <cell r="AA385">
            <v>-2.2921675690511427</v>
          </cell>
          <cell r="AB385">
            <v>-0.21970450582323867</v>
          </cell>
          <cell r="AC385">
            <v>-3.5530378391565716</v>
          </cell>
          <cell r="AD385">
            <v>-3.3797045058232378</v>
          </cell>
          <cell r="AE385">
            <v>-5.5379400086720372</v>
          </cell>
          <cell r="AF385">
            <v>-5.0999880488459159E-6</v>
          </cell>
          <cell r="AG385">
            <v>-5.7379400086720365</v>
          </cell>
          <cell r="AH385">
            <v>-8.6585751561419878E-6</v>
          </cell>
          <cell r="AI385">
            <v>-8.7879400086720381</v>
          </cell>
          <cell r="AJ385">
            <v>-4.2263711724899036</v>
          </cell>
          <cell r="AK385">
            <v>-9.707940008672038</v>
          </cell>
          <cell r="AL385">
            <v>-3.3295567587348582</v>
          </cell>
          <cell r="AM385">
            <v>1.9000000000000008</v>
          </cell>
          <cell r="AN385">
            <v>-13.434352006937631</v>
          </cell>
          <cell r="AO385">
            <v>-2.5395567587348564</v>
          </cell>
          <cell r="AP385">
            <v>-2.7495567587348564</v>
          </cell>
          <cell r="AQ385">
            <v>-4.139556758734857</v>
          </cell>
        </row>
        <row r="386">
          <cell r="U386">
            <v>3.79</v>
          </cell>
          <cell r="V386">
            <v>10.210000000000001</v>
          </cell>
          <cell r="Y386">
            <v>1.4390710265151057E-2</v>
          </cell>
          <cell r="Z386">
            <v>-3.1076092897348477</v>
          </cell>
          <cell r="AA386">
            <v>-2.2795116121685601</v>
          </cell>
          <cell r="AB386">
            <v>-0.20623254414983214</v>
          </cell>
          <cell r="AC386">
            <v>-3.5395658774831658</v>
          </cell>
          <cell r="AD386">
            <v>-3.366232544149832</v>
          </cell>
          <cell r="AE386">
            <v>-5.5179400086720376</v>
          </cell>
          <cell r="AF386">
            <v>-5.318682737414404E-6</v>
          </cell>
          <cell r="AG386">
            <v>-5.717940008672036</v>
          </cell>
          <cell r="AH386">
            <v>-9.0344052048774559E-6</v>
          </cell>
          <cell r="AI386">
            <v>-8.7679400086720385</v>
          </cell>
          <cell r="AJ386">
            <v>-4.2128992108164978</v>
          </cell>
          <cell r="AK386">
            <v>-9.6879400086720384</v>
          </cell>
          <cell r="AL386">
            <v>-3.3093488162247482</v>
          </cell>
          <cell r="AM386">
            <v>1.9000000000000008</v>
          </cell>
          <cell r="AN386">
            <v>-13.414352006937632</v>
          </cell>
          <cell r="AO386">
            <v>-2.5293488162247466</v>
          </cell>
          <cell r="AP386">
            <v>-2.7393488162247466</v>
          </cell>
          <cell r="AQ386">
            <v>-4.1293488162247467</v>
          </cell>
        </row>
        <row r="387">
          <cell r="U387">
            <v>3.8</v>
          </cell>
          <cell r="V387">
            <v>10.199999999999999</v>
          </cell>
          <cell r="Y387">
            <v>2.6512591808013776E-2</v>
          </cell>
          <cell r="Z387">
            <v>-3.0934874081919856</v>
          </cell>
          <cell r="AA387">
            <v>-2.2668592602399817</v>
          </cell>
          <cell r="AB387">
            <v>-0.19276378687998466</v>
          </cell>
          <cell r="AC387">
            <v>-3.5260971202133176</v>
          </cell>
          <cell r="AD387">
            <v>-3.3527637868799842</v>
          </cell>
          <cell r="AE387">
            <v>-5.4979400086720371</v>
          </cell>
          <cell r="AF387">
            <v>-5.5466627910574881E-6</v>
          </cell>
          <cell r="AG387">
            <v>-5.6979400086720364</v>
          </cell>
          <cell r="AH387">
            <v>-9.4264176782908822E-6</v>
          </cell>
          <cell r="AI387">
            <v>-8.7479400086720371</v>
          </cell>
          <cell r="AJ387">
            <v>-4.1994304535466505</v>
          </cell>
          <cell r="AK387">
            <v>-9.6679400086720371</v>
          </cell>
          <cell r="AL387">
            <v>-3.2891456803199772</v>
          </cell>
          <cell r="AM387">
            <v>1.9000000000000008</v>
          </cell>
          <cell r="AN387">
            <v>-13.394352006937632</v>
          </cell>
          <cell r="AO387">
            <v>-2.5191456803199754</v>
          </cell>
          <cell r="AP387">
            <v>-2.7291456803199754</v>
          </cell>
          <cell r="AQ387">
            <v>-4.119145680319976</v>
          </cell>
        </row>
        <row r="388">
          <cell r="U388">
            <v>3.81</v>
          </cell>
          <cell r="V388">
            <v>10.19</v>
          </cell>
          <cell r="Y388">
            <v>3.8631649979212077E-2</v>
          </cell>
          <cell r="Z388">
            <v>-3.0793683500207867</v>
          </cell>
          <cell r="AA388">
            <v>-2.2542104375259839</v>
          </cell>
          <cell r="AB388">
            <v>-0.17929816668976434</v>
          </cell>
          <cell r="AC388">
            <v>-3.5126315000230979</v>
          </cell>
          <cell r="AD388">
            <v>-3.3392981666897641</v>
          </cell>
          <cell r="AE388">
            <v>-5.4779400086720376</v>
          </cell>
          <cell r="AF388">
            <v>-5.7843174311539331E-6</v>
          </cell>
          <cell r="AG388">
            <v>-5.6779400086720369</v>
          </cell>
          <cell r="AH388">
            <v>-9.8353024275652362E-6</v>
          </cell>
          <cell r="AI388">
            <v>-8.7279400086720376</v>
          </cell>
          <cell r="AJ388">
            <v>-4.1859648333564303</v>
          </cell>
          <cell r="AK388">
            <v>-9.6479400086720375</v>
          </cell>
          <cell r="AL388">
            <v>-3.2689472500346466</v>
          </cell>
          <cell r="AM388">
            <v>1.9000000000000008</v>
          </cell>
          <cell r="AN388">
            <v>-13.374352006937631</v>
          </cell>
          <cell r="AO388">
            <v>-2.508947250034645</v>
          </cell>
          <cell r="AP388">
            <v>-2.718947250034645</v>
          </cell>
          <cell r="AQ388">
            <v>-4.1089472500346451</v>
          </cell>
        </row>
        <row r="389">
          <cell r="U389">
            <v>3.82</v>
          </cell>
          <cell r="V389">
            <v>10.18</v>
          </cell>
          <cell r="Y389">
            <v>5.0747944050043681E-2</v>
          </cell>
          <cell r="Z389">
            <v>-3.0652520559499554</v>
          </cell>
          <cell r="AA389">
            <v>-2.2415650699374443</v>
          </cell>
          <cell r="AB389">
            <v>-0.1658356177221737</v>
          </cell>
          <cell r="AC389">
            <v>-3.4991689510555064</v>
          </cell>
          <cell r="AD389">
            <v>-3.3258356177221731</v>
          </cell>
          <cell r="AE389">
            <v>-5.457940008672038</v>
          </cell>
          <cell r="AF389">
            <v>-6.0320519213750279E-6</v>
          </cell>
          <cell r="AG389">
            <v>-5.6579400086720373</v>
          </cell>
          <cell r="AH389">
            <v>-1.0261778338795156E-5</v>
          </cell>
          <cell r="AI389">
            <v>-8.707940008672038</v>
          </cell>
          <cell r="AJ389">
            <v>-4.1725022843888393</v>
          </cell>
          <cell r="AK389">
            <v>-9.6279400086720379</v>
          </cell>
          <cell r="AL389">
            <v>-3.2487534265832605</v>
          </cell>
          <cell r="AM389">
            <v>1.9000000000000008</v>
          </cell>
          <cell r="AN389">
            <v>-13.354352006937631</v>
          </cell>
          <cell r="AO389">
            <v>-2.4987534265832587</v>
          </cell>
          <cell r="AP389">
            <v>-2.7087534265832587</v>
          </cell>
          <cell r="AQ389">
            <v>-4.0987534265832588</v>
          </cell>
        </row>
        <row r="390">
          <cell r="U390">
            <v>3.83</v>
          </cell>
          <cell r="V390">
            <v>10.17</v>
          </cell>
          <cell r="Y390">
            <v>6.2861531995359057E-2</v>
          </cell>
          <cell r="Z390">
            <v>-3.0511384680046403</v>
          </cell>
          <cell r="AA390">
            <v>-2.2289230850058002</v>
          </cell>
          <cell r="AB390">
            <v>-0.15237607556071212</v>
          </cell>
          <cell r="AC390">
            <v>-3.4857094088940452</v>
          </cell>
          <cell r="AD390">
            <v>-3.3123760755607119</v>
          </cell>
          <cell r="AE390">
            <v>-5.4379400086720375</v>
          </cell>
          <cell r="AF390">
            <v>-6.2902882138629928E-6</v>
          </cell>
          <cell r="AG390">
            <v>-5.6379400086720368</v>
          </cell>
          <cell r="AH390">
            <v>-1.0706594534563234E-5</v>
          </cell>
          <cell r="AI390">
            <v>-8.6879400086720384</v>
          </cell>
          <cell r="AJ390">
            <v>-4.1590427422273786</v>
          </cell>
          <cell r="AK390">
            <v>-9.6079400086720383</v>
          </cell>
          <cell r="AL390">
            <v>-3.2285641133410681</v>
          </cell>
          <cell r="AM390">
            <v>1.9000000000000008</v>
          </cell>
          <cell r="AN390">
            <v>-13.334352006937632</v>
          </cell>
          <cell r="AO390">
            <v>-2.4885641133410665</v>
          </cell>
          <cell r="AP390">
            <v>-2.6985641133410665</v>
          </cell>
          <cell r="AQ390">
            <v>-4.0885641133410671</v>
          </cell>
        </row>
        <row r="391">
          <cell r="U391">
            <v>3.84</v>
          </cell>
          <cell r="V391">
            <v>10.16</v>
          </cell>
          <cell r="Y391">
            <v>7.4972470516988965E-2</v>
          </cell>
          <cell r="Z391">
            <v>-3.03702752948301</v>
          </cell>
          <cell r="AA391">
            <v>-2.2162844118537626</v>
          </cell>
          <cell r="AB391">
            <v>-0.13891947720334558</v>
          </cell>
          <cell r="AC391">
            <v>-3.4722528105366788</v>
          </cell>
          <cell r="AD391">
            <v>-3.298919477203345</v>
          </cell>
          <cell r="AE391">
            <v>-5.417940008672038</v>
          </cell>
          <cell r="AF391">
            <v>-6.5594656205950896E-6</v>
          </cell>
          <cell r="AG391">
            <v>-5.6179400086720372</v>
          </cell>
          <cell r="AH391">
            <v>-1.1170531624097122E-5</v>
          </cell>
          <cell r="AI391">
            <v>-8.6679400086720388</v>
          </cell>
          <cell r="AJ391">
            <v>-4.1455861438700108</v>
          </cell>
          <cell r="AK391">
            <v>-9.5879400086720388</v>
          </cell>
          <cell r="AL391">
            <v>-3.2083792158050182</v>
          </cell>
          <cell r="AM391">
            <v>1.9000000000000008</v>
          </cell>
          <cell r="AN391">
            <v>-13.314352006937632</v>
          </cell>
          <cell r="AO391">
            <v>-2.4783792158050164</v>
          </cell>
          <cell r="AP391">
            <v>-2.6883792158050164</v>
          </cell>
          <cell r="AQ391">
            <v>-4.0783792158050165</v>
          </cell>
        </row>
        <row r="392">
          <cell r="U392">
            <v>3.85</v>
          </cell>
          <cell r="V392">
            <v>10.15</v>
          </cell>
          <cell r="Y392">
            <v>8.7080815066809036E-2</v>
          </cell>
          <cell r="Z392">
            <v>-3.02291918493319</v>
          </cell>
          <cell r="AA392">
            <v>-2.2036489811664879</v>
          </cell>
          <cell r="AB392">
            <v>-0.12546576103687884</v>
          </cell>
          <cell r="AC392">
            <v>-3.458799094370212</v>
          </cell>
          <cell r="AD392">
            <v>-3.2854657610368783</v>
          </cell>
          <cell r="AE392">
            <v>-5.3979400086720375</v>
          </cell>
          <cell r="AF392">
            <v>-6.8400415108669761E-6</v>
          </cell>
          <cell r="AG392">
            <v>-5.5979400086720368</v>
          </cell>
          <cell r="AH392">
            <v>-1.1654403003906383E-5</v>
          </cell>
          <cell r="AI392">
            <v>-8.6479400086720375</v>
          </cell>
          <cell r="AJ392">
            <v>-4.1321324277035441</v>
          </cell>
          <cell r="AK392">
            <v>-9.5679400086720374</v>
          </cell>
          <cell r="AL392">
            <v>-3.1881986415553185</v>
          </cell>
          <cell r="AM392">
            <v>1.9000000000000008</v>
          </cell>
          <cell r="AN392">
            <v>-13.294352006937633</v>
          </cell>
          <cell r="AO392">
            <v>-2.4681986415553165</v>
          </cell>
          <cell r="AP392">
            <v>-2.6781986415553165</v>
          </cell>
          <cell r="AQ392">
            <v>-4.0681986415553171</v>
          </cell>
        </row>
        <row r="393">
          <cell r="U393">
            <v>3.86</v>
          </cell>
          <cell r="V393">
            <v>10.14</v>
          </cell>
          <cell r="Y393">
            <v>9.9186619869437789E-2</v>
          </cell>
          <cell r="Z393">
            <v>-3.0088133801305617</v>
          </cell>
          <cell r="AA393">
            <v>-2.1910167251632018</v>
          </cell>
          <cell r="AB393">
            <v>-0.11201486681173585</v>
          </cell>
          <cell r="AC393">
            <v>-3.445348200145069</v>
          </cell>
          <cell r="AD393">
            <v>-3.2720148668117353</v>
          </cell>
          <cell r="AE393">
            <v>-5.3779400086720379</v>
          </cell>
          <cell r="AF393">
            <v>-7.1324920358602245E-6</v>
          </cell>
          <cell r="AG393">
            <v>-5.5779400086720372</v>
          </cell>
          <cell r="AH393">
            <v>-1.2159056210867927E-5</v>
          </cell>
          <cell r="AI393">
            <v>-8.6279400086720379</v>
          </cell>
          <cell r="AJ393">
            <v>-4.1186815334784015</v>
          </cell>
          <cell r="AK393">
            <v>-9.5479400086720378</v>
          </cell>
          <cell r="AL393">
            <v>-3.1680223002176038</v>
          </cell>
          <cell r="AM393">
            <v>1.9000000000000008</v>
          </cell>
          <cell r="AN393">
            <v>-13.274352006937631</v>
          </cell>
          <cell r="AO393">
            <v>-2.4580223002176016</v>
          </cell>
          <cell r="AP393">
            <v>-2.6680223002176016</v>
          </cell>
          <cell r="AQ393">
            <v>-4.0580223002176021</v>
          </cell>
        </row>
        <row r="394">
          <cell r="U394">
            <v>3.87</v>
          </cell>
          <cell r="V394">
            <v>10.129999999999999</v>
          </cell>
          <cell r="Y394">
            <v>0.11128993794457066</v>
          </cell>
          <cell r="Z394">
            <v>-2.9947100620554283</v>
          </cell>
          <cell r="AA394">
            <v>-2.1783875775692856</v>
          </cell>
          <cell r="AB394">
            <v>-9.85667356171437E-2</v>
          </cell>
          <cell r="AC394">
            <v>-3.4319000689504766</v>
          </cell>
          <cell r="AD394">
            <v>-3.2585667356171433</v>
          </cell>
          <cell r="AE394">
            <v>-5.3579400086720383</v>
          </cell>
          <cell r="AF394">
            <v>-7.4373128812918507E-6</v>
          </cell>
          <cell r="AG394">
            <v>-5.5579400086720376</v>
          </cell>
          <cell r="AH394">
            <v>-1.2685374329801839E-5</v>
          </cell>
          <cell r="AI394">
            <v>-8.6079400086720383</v>
          </cell>
          <cell r="AJ394">
            <v>-4.1052334022838091</v>
          </cell>
          <cell r="AK394">
            <v>-9.5279400086720383</v>
          </cell>
          <cell r="AL394">
            <v>-3.1478501034257156</v>
          </cell>
          <cell r="AM394">
            <v>1.9000000000000008</v>
          </cell>
          <cell r="AN394">
            <v>-13.254352006937632</v>
          </cell>
          <cell r="AO394">
            <v>-2.4478501034257136</v>
          </cell>
          <cell r="AP394">
            <v>-2.6578501034257136</v>
          </cell>
          <cell r="AQ394">
            <v>-4.0478501034257137</v>
          </cell>
        </row>
        <row r="395">
          <cell r="U395">
            <v>3.88</v>
          </cell>
          <cell r="V395">
            <v>10.120000000000001</v>
          </cell>
          <cell r="Y395">
            <v>0.12339082112894784</v>
          </cell>
          <cell r="Z395">
            <v>-2.9806091788710516</v>
          </cell>
          <cell r="AA395">
            <v>-2.1657614735888142</v>
          </cell>
          <cell r="AB395">
            <v>-8.5121309856724656E-2</v>
          </cell>
          <cell r="AC395">
            <v>-3.4184546431900573</v>
          </cell>
          <cell r="AD395">
            <v>-3.245121309856724</v>
          </cell>
          <cell r="AE395">
            <v>-5.3379400086720379</v>
          </cell>
          <cell r="AF395">
            <v>-7.7550200491770278E-6</v>
          </cell>
          <cell r="AG395">
            <v>-5.5379400086720372</v>
          </cell>
          <cell r="AH395">
            <v>-1.3234277457654551E-5</v>
          </cell>
          <cell r="AI395">
            <v>-8.5879400086720388</v>
          </cell>
          <cell r="AJ395">
            <v>-4.0917879765233902</v>
          </cell>
          <cell r="AK395">
            <v>-9.5079400086720387</v>
          </cell>
          <cell r="AL395">
            <v>-3.1276819647850869</v>
          </cell>
          <cell r="AM395">
            <v>1.9000000000000008</v>
          </cell>
          <cell r="AN395">
            <v>-13.234352006937632</v>
          </cell>
          <cell r="AO395">
            <v>-2.4376819647850847</v>
          </cell>
          <cell r="AP395">
            <v>-2.6476819647850847</v>
          </cell>
          <cell r="AQ395">
            <v>-4.0376819647850857</v>
          </cell>
        </row>
        <row r="396">
          <cell r="U396">
            <v>3.89</v>
          </cell>
          <cell r="V396">
            <v>10.11</v>
          </cell>
          <cell r="Y396">
            <v>0.13548932009795786</v>
          </cell>
          <cell r="Z396">
            <v>-2.9665106799020413</v>
          </cell>
          <cell r="AA396">
            <v>-2.153138349877552</v>
          </cell>
          <cell r="AB396">
            <v>-7.1678533224491303E-2</v>
          </cell>
          <cell r="AC396">
            <v>-3.4050118665578246</v>
          </cell>
          <cell r="AD396">
            <v>-3.2316785332244908</v>
          </cell>
          <cell r="AE396">
            <v>-5.3179400086720365</v>
          </cell>
          <cell r="AF396">
            <v>-8.0861506697708477E-6</v>
          </cell>
          <cell r="AG396">
            <v>-5.5179400086720358</v>
          </cell>
          <cell r="AH396">
            <v>-1.3806724226483964E-5</v>
          </cell>
          <cell r="AI396">
            <v>-8.5679400086720374</v>
          </cell>
          <cell r="AJ396">
            <v>-4.0783451998911566</v>
          </cell>
          <cell r="AK396">
            <v>-9.4879400086720374</v>
          </cell>
          <cell r="AL396">
            <v>-3.1075177998367369</v>
          </cell>
          <cell r="AM396">
            <v>1.9000000000000008</v>
          </cell>
          <cell r="AN396">
            <v>-13.214352006937629</v>
          </cell>
          <cell r="AO396">
            <v>-2.4275177998367359</v>
          </cell>
          <cell r="AP396">
            <v>-2.6375177998367358</v>
          </cell>
          <cell r="AQ396">
            <v>-4.027517799836736</v>
          </cell>
        </row>
        <row r="397">
          <cell r="U397">
            <v>3.9</v>
          </cell>
          <cell r="V397">
            <v>10.1</v>
          </cell>
          <cell r="Y397">
            <v>0.14758548438687197</v>
          </cell>
          <cell r="Z397">
            <v>-2.9524145156131278</v>
          </cell>
          <cell r="AA397">
            <v>-2.1405181445164092</v>
          </cell>
          <cell r="AB397">
            <v>-5.8238350681253347E-2</v>
          </cell>
          <cell r="AC397">
            <v>-3.3915716840145871</v>
          </cell>
          <cell r="AD397">
            <v>-3.2182383506812524</v>
          </cell>
          <cell r="AE397">
            <v>-5.2979400086720387</v>
          </cell>
          <cell r="AF397">
            <v>-8.4312638447900232E-6</v>
          </cell>
          <cell r="AG397">
            <v>-5.4979400086720371</v>
          </cell>
          <cell r="AH397">
            <v>-1.4403713387521012E-5</v>
          </cell>
          <cell r="AI397">
            <v>-8.5479400086720378</v>
          </cell>
          <cell r="AJ397">
            <v>-4.0649050173479182</v>
          </cell>
          <cell r="AK397">
            <v>-9.4679400086720396</v>
          </cell>
          <cell r="AL397">
            <v>-3.0873575260218802</v>
          </cell>
          <cell r="AM397">
            <v>1.9000000000000008</v>
          </cell>
          <cell r="AN397">
            <v>-13.194352006937633</v>
          </cell>
          <cell r="AO397">
            <v>-2.417357526021878</v>
          </cell>
          <cell r="AP397">
            <v>-2.627357526021878</v>
          </cell>
          <cell r="AQ397">
            <v>-4.0173575260218781</v>
          </cell>
        </row>
        <row r="398">
          <cell r="U398">
            <v>3.91</v>
          </cell>
          <cell r="V398">
            <v>10.09</v>
          </cell>
          <cell r="Y398">
            <v>0.15967936241172975</v>
          </cell>
          <cell r="Z398">
            <v>-2.9383206375882698</v>
          </cell>
          <cell r="AA398">
            <v>-2.1279007969853367</v>
          </cell>
          <cell r="AB398">
            <v>-4.4800708431411408E-2</v>
          </cell>
          <cell r="AC398">
            <v>-3.3781340417647447</v>
          </cell>
          <cell r="AD398">
            <v>-3.204800708431411</v>
          </cell>
          <cell r="AE398">
            <v>-5.2779400086720365</v>
          </cell>
          <cell r="AF398">
            <v>-8.7909415230527565E-6</v>
          </cell>
          <cell r="AG398">
            <v>-5.4779400086720358</v>
          </cell>
          <cell r="AH398">
            <v>-1.502628545866649E-5</v>
          </cell>
          <cell r="AI398">
            <v>-8.5279400086720365</v>
          </cell>
          <cell r="AJ398">
            <v>-4.0514673750980776</v>
          </cell>
          <cell r="AK398">
            <v>-9.4479400086720382</v>
          </cell>
          <cell r="AL398">
            <v>-3.0672010626471171</v>
          </cell>
          <cell r="AM398">
            <v>1.9000000000000008</v>
          </cell>
          <cell r="AN398">
            <v>-13.17435200693763</v>
          </cell>
          <cell r="AO398">
            <v>-2.4072010626471156</v>
          </cell>
          <cell r="AP398">
            <v>-2.6172010626471156</v>
          </cell>
          <cell r="AQ398">
            <v>-4.0072010626471162</v>
          </cell>
        </row>
        <row r="399">
          <cell r="U399">
            <v>3.92</v>
          </cell>
          <cell r="V399">
            <v>10.08</v>
          </cell>
          <cell r="Y399">
            <v>0.17177100148983768</v>
          </cell>
          <cell r="Z399">
            <v>-2.9242289985101619</v>
          </cell>
          <cell r="AA399">
            <v>-2.1152862481377022</v>
          </cell>
          <cell r="AB399">
            <v>-3.1365553900180365E-2</v>
          </cell>
          <cell r="AC399">
            <v>-3.3646988872335135</v>
          </cell>
          <cell r="AD399">
            <v>-3.1913655539001797</v>
          </cell>
          <cell r="AE399">
            <v>-5.2579400086720387</v>
          </cell>
          <cell r="AF399">
            <v>-9.1657894097104256E-6</v>
          </cell>
          <cell r="AG399">
            <v>-5.457940008672038</v>
          </cell>
          <cell r="AH399">
            <v>-1.5675524437864424E-5</v>
          </cell>
          <cell r="AI399">
            <v>-8.5079400086720387</v>
          </cell>
          <cell r="AJ399">
            <v>-4.038032220566846</v>
          </cell>
          <cell r="AK399">
            <v>-9.4279400086720386</v>
          </cell>
          <cell r="AL399">
            <v>-3.0470483308502705</v>
          </cell>
          <cell r="AM399">
            <v>1.9000000000000008</v>
          </cell>
          <cell r="AN399">
            <v>-13.154352006937632</v>
          </cell>
          <cell r="AO399">
            <v>-2.3970483308502684</v>
          </cell>
          <cell r="AP399">
            <v>-2.6070483308502683</v>
          </cell>
          <cell r="AQ399">
            <v>-3.9970483308502689</v>
          </cell>
        </row>
        <row r="400">
          <cell r="U400">
            <v>3.93</v>
          </cell>
          <cell r="V400">
            <v>10.07</v>
          </cell>
          <cell r="Y400">
            <v>0.18386044785993527</v>
          </cell>
          <cell r="Z400">
            <v>-2.9101395521400639</v>
          </cell>
          <cell r="AA400">
            <v>-2.1026744401750799</v>
          </cell>
          <cell r="AB400">
            <v>-1.7932835711183037E-2</v>
          </cell>
          <cell r="AC400">
            <v>-3.3512661690445165</v>
          </cell>
          <cell r="AD400">
            <v>-3.1779328357111827</v>
          </cell>
          <cell r="AE400">
            <v>-5.2379400086720374</v>
          </cell>
          <cell r="AF400">
            <v>-9.5564379102859289E-6</v>
          </cell>
          <cell r="AG400">
            <v>-5.4379400086720366</v>
          </cell>
          <cell r="AH400">
            <v>-1.6352559584886378E-5</v>
          </cell>
          <cell r="AI400">
            <v>-8.4879400086720374</v>
          </cell>
          <cell r="AJ400">
            <v>-4.0245995023778489</v>
          </cell>
          <cell r="AK400">
            <v>-9.4079400086720373</v>
          </cell>
          <cell r="AL400">
            <v>-3.0268992535667745</v>
          </cell>
          <cell r="AM400">
            <v>1.9000000000000008</v>
          </cell>
          <cell r="AN400">
            <v>-13.134352006937629</v>
          </cell>
          <cell r="AO400">
            <v>-2.386899253566773</v>
          </cell>
          <cell r="AP400">
            <v>-2.596899253566773</v>
          </cell>
          <cell r="AQ400">
            <v>-3.9868992535667735</v>
          </cell>
        </row>
        <row r="401">
          <cell r="U401">
            <v>3.94</v>
          </cell>
          <cell r="V401">
            <v>10.06</v>
          </cell>
          <cell r="Y401">
            <v>0.19594774670197426</v>
          </cell>
          <cell r="Z401">
            <v>-2.8960522532980244</v>
          </cell>
          <cell r="AA401">
            <v>-2.0900653166225314</v>
          </cell>
          <cell r="AB401">
            <v>-4.5025036644730301E-3</v>
          </cell>
          <cell r="AC401">
            <v>-3.3378358369978063</v>
          </cell>
          <cell r="AD401">
            <v>-3.1645025036644725</v>
          </cell>
          <cell r="AE401">
            <v>-5.2179400086720369</v>
          </cell>
          <cell r="AF401">
            <v>-9.9635431107693612E-6</v>
          </cell>
          <cell r="AG401">
            <v>-5.4179400086720362</v>
          </cell>
          <cell r="AH401">
            <v>-1.7058567274146665E-5</v>
          </cell>
          <cell r="AI401">
            <v>-8.4679400086720378</v>
          </cell>
          <cell r="AJ401">
            <v>-4.0111691703311383</v>
          </cell>
          <cell r="AK401">
            <v>-9.3879400086720377</v>
          </cell>
          <cell r="AL401">
            <v>-3.0067537554967094</v>
          </cell>
          <cell r="AM401">
            <v>1.9000000000000008</v>
          </cell>
          <cell r="AN401">
            <v>-13.114352006937629</v>
          </cell>
          <cell r="AO401">
            <v>-2.3767537554967082</v>
          </cell>
          <cell r="AP401">
            <v>-2.5867537554967082</v>
          </cell>
          <cell r="AQ401">
            <v>-3.9767537554967087</v>
          </cell>
        </row>
        <row r="402">
          <cell r="U402">
            <v>3.95</v>
          </cell>
          <cell r="V402">
            <v>10.050000000000001</v>
          </cell>
          <cell r="Y402">
            <v>0.20803294215656096</v>
          </cell>
          <cell r="Z402">
            <v>-2.8819670578434384</v>
          </cell>
          <cell r="AA402">
            <v>-2.077458822304298</v>
          </cell>
          <cell r="AB402">
            <v>8.9254912850677045E-3</v>
          </cell>
          <cell r="AC402">
            <v>-3.3244078420482657</v>
          </cell>
          <cell r="AD402">
            <v>-3.1510745087149323</v>
          </cell>
          <cell r="AE402">
            <v>-5.1979400086720373</v>
          </cell>
          <cell r="AF402">
            <v>-1.0387787795065438E-5</v>
          </cell>
          <cell r="AG402">
            <v>-5.3979400086720366</v>
          </cell>
          <cell r="AH402">
            <v>-1.7794772921268146E-5</v>
          </cell>
          <cell r="AI402">
            <v>-8.4479400086720382</v>
          </cell>
          <cell r="AJ402">
            <v>-3.9977411753815981</v>
          </cell>
          <cell r="AK402">
            <v>-9.3679400086720381</v>
          </cell>
          <cell r="AL402">
            <v>-2.9866117630723985</v>
          </cell>
          <cell r="AM402">
            <v>1.9000000000000008</v>
          </cell>
          <cell r="AN402">
            <v>-13.09435200693763</v>
          </cell>
          <cell r="AO402">
            <v>-2.3666117630723971</v>
          </cell>
          <cell r="AP402">
            <v>-2.576611763072397</v>
          </cell>
          <cell r="AQ402">
            <v>-3.9666117630723972</v>
          </cell>
        </row>
        <row r="403">
          <cell r="U403">
            <v>3.96</v>
          </cell>
          <cell r="V403">
            <v>10.039999999999999</v>
          </cell>
          <cell r="Y403">
            <v>0.22011607734403002</v>
          </cell>
          <cell r="Z403">
            <v>-2.8678839226559694</v>
          </cell>
          <cell r="AA403">
            <v>-2.0648549033199619</v>
          </cell>
          <cell r="AB403">
            <v>2.235119704892221E-2</v>
          </cell>
          <cell r="AC403">
            <v>-3.310982136284411</v>
          </cell>
          <cell r="AD403">
            <v>-3.1376488029510776</v>
          </cell>
          <cell r="AE403">
            <v>-5.1779400086720369</v>
          </cell>
          <cell r="AF403">
            <v>-1.0829882501125492E-5</v>
          </cell>
          <cell r="AG403">
            <v>-5.3779400086720361</v>
          </cell>
          <cell r="AH403">
            <v>-1.8562452986210797E-5</v>
          </cell>
          <cell r="AI403">
            <v>-8.4279400086720369</v>
          </cell>
          <cell r="AJ403">
            <v>-3.9843154696177439</v>
          </cell>
          <cell r="AK403">
            <v>-9.3479400086720386</v>
          </cell>
          <cell r="AL403">
            <v>-2.9664732044266167</v>
          </cell>
          <cell r="AM403">
            <v>1.9000000000000008</v>
          </cell>
          <cell r="AN403">
            <v>-13.07435200693763</v>
          </cell>
          <cell r="AO403">
            <v>-2.356473204426615</v>
          </cell>
          <cell r="AP403">
            <v>-2.566473204426615</v>
          </cell>
          <cell r="AQ403">
            <v>-3.9564732044266155</v>
          </cell>
        </row>
        <row r="404">
          <cell r="U404">
            <v>3.97</v>
          </cell>
          <cell r="V404">
            <v>10.029999999999999</v>
          </cell>
          <cell r="Y404">
            <v>0.23219719438316902</v>
          </cell>
          <cell r="Z404">
            <v>-2.8538028056168305</v>
          </cell>
          <cell r="AA404">
            <v>-2.0522535070210379</v>
          </cell>
          <cell r="AB404">
            <v>3.5774660425743406E-2</v>
          </cell>
          <cell r="AC404">
            <v>-3.2975586729075901</v>
          </cell>
          <cell r="AD404">
            <v>-3.1242253395742559</v>
          </cell>
          <cell r="AE404">
            <v>-5.1579400086720373</v>
          </cell>
          <cell r="AF404">
            <v>-1.1290566617140933E-5</v>
          </cell>
          <cell r="AG404">
            <v>-5.3579400086720366</v>
          </cell>
          <cell r="AH404">
            <v>-1.9362937055878294E-5</v>
          </cell>
          <cell r="AI404">
            <v>-8.4079400086720373</v>
          </cell>
          <cell r="AJ404">
            <v>-3.9708920062409221</v>
          </cell>
          <cell r="AK404">
            <v>-9.3279400086720372</v>
          </cell>
          <cell r="AL404">
            <v>-2.9463380093613849</v>
          </cell>
          <cell r="AM404">
            <v>1.9000000000000008</v>
          </cell>
          <cell r="AN404">
            <v>-13.054352006937629</v>
          </cell>
          <cell r="AO404">
            <v>-2.3463380093613835</v>
          </cell>
          <cell r="AP404">
            <v>-2.5563380093613834</v>
          </cell>
          <cell r="AQ404">
            <v>-3.9463380093613836</v>
          </cell>
        </row>
        <row r="405">
          <cell r="U405">
            <v>3.98</v>
          </cell>
          <cell r="V405">
            <v>10.02</v>
          </cell>
          <cell r="Y405">
            <v>0.24427633440958882</v>
          </cell>
          <cell r="Z405">
            <v>-2.8397236655904101</v>
          </cell>
          <cell r="AA405">
            <v>-2.039654581988013</v>
          </cell>
          <cell r="AB405">
            <v>4.9195927121765341E-2</v>
          </cell>
          <cell r="AC405">
            <v>-3.2841374062115678</v>
          </cell>
          <cell r="AD405">
            <v>-3.110804072878234</v>
          </cell>
          <cell r="AE405">
            <v>-5.1379400086720377</v>
          </cell>
          <cell r="AF405">
            <v>-1.1770609519217515E-5</v>
          </cell>
          <cell r="AG405">
            <v>-5.337940008672037</v>
          </cell>
          <cell r="AH405">
            <v>-2.019761000921979E-5</v>
          </cell>
          <cell r="AI405">
            <v>-8.3879400086720377</v>
          </cell>
          <cell r="AJ405">
            <v>-3.9574707395449007</v>
          </cell>
          <cell r="AK405">
            <v>-9.3079400086720376</v>
          </cell>
          <cell r="AL405">
            <v>-2.9262061093173521</v>
          </cell>
          <cell r="AM405">
            <v>1.9000000000000008</v>
          </cell>
          <cell r="AN405">
            <v>-13.034352006937629</v>
          </cell>
          <cell r="AO405">
            <v>-2.3362061093173505</v>
          </cell>
          <cell r="AP405">
            <v>-2.54620610931735</v>
          </cell>
          <cell r="AQ405">
            <v>-3.9362061093173506</v>
          </cell>
        </row>
        <row r="406">
          <cell r="U406">
            <v>3.99</v>
          </cell>
          <cell r="V406">
            <v>10.01</v>
          </cell>
          <cell r="Y406">
            <v>0.25635353759374491</v>
          </cell>
          <cell r="Z406">
            <v>-2.8256464624062545</v>
          </cell>
          <cell r="AA406">
            <v>-2.0270580780078178</v>
          </cell>
          <cell r="AB406">
            <v>6.261504177082762E-2</v>
          </cell>
          <cell r="AC406">
            <v>-3.2707182915625057</v>
          </cell>
          <cell r="AD406">
            <v>-3.0973849582291724</v>
          </cell>
          <cell r="AE406">
            <v>-5.1179400086720372</v>
          </cell>
          <cell r="AF406">
            <v>-1.2270811751994314E-5</v>
          </cell>
          <cell r="AG406">
            <v>-5.3179400086720365</v>
          </cell>
          <cell r="AH406">
            <v>-2.1067914267951125E-5</v>
          </cell>
          <cell r="AI406">
            <v>-8.3679400086720381</v>
          </cell>
          <cell r="AJ406">
            <v>-3.9440516248958382</v>
          </cell>
          <cell r="AK406">
            <v>-9.2879400086720381</v>
          </cell>
          <cell r="AL406">
            <v>-2.9060774373437588</v>
          </cell>
          <cell r="AM406">
            <v>1.9000000000000008</v>
          </cell>
          <cell r="AN406">
            <v>-13.01435200693763</v>
          </cell>
          <cell r="AO406">
            <v>-2.3260774373437569</v>
          </cell>
          <cell r="AP406">
            <v>-2.5360774373437569</v>
          </cell>
          <cell r="AQ406">
            <v>-3.926077437343757</v>
          </cell>
        </row>
        <row r="407">
          <cell r="U407">
            <v>4</v>
          </cell>
          <cell r="V407">
            <v>10</v>
          </cell>
          <cell r="Y407">
            <v>0.26842884315861049</v>
          </cell>
          <cell r="Z407">
            <v>-2.8115711568413886</v>
          </cell>
          <cell r="AA407">
            <v>-2.0144639460517357</v>
          </cell>
          <cell r="AB407">
            <v>7.603204795401175E-2</v>
          </cell>
          <cell r="AC407">
            <v>-3.2573012853793215</v>
          </cell>
          <cell r="AD407">
            <v>-3.0839679520459877</v>
          </cell>
          <cell r="AE407">
            <v>-5.0979400086720386</v>
          </cell>
          <cell r="AF407">
            <v>-1.2792006253716321E-5</v>
          </cell>
          <cell r="AG407">
            <v>-5.2979400086720378</v>
          </cell>
          <cell r="AH407">
            <v>-2.1975352136128815E-5</v>
          </cell>
          <cell r="AI407">
            <v>-8.3479400086720386</v>
          </cell>
          <cell r="AJ407">
            <v>-3.930634618712654</v>
          </cell>
          <cell r="AK407">
            <v>-9.2679400086720385</v>
          </cell>
          <cell r="AL407">
            <v>-2.8859519280689825</v>
          </cell>
          <cell r="AM407">
            <v>1.9000000000000008</v>
          </cell>
          <cell r="AN407">
            <v>-12.994352006937634</v>
          </cell>
          <cell r="AO407">
            <v>-2.3159519280689804</v>
          </cell>
          <cell r="AP407">
            <v>-2.5259519280689804</v>
          </cell>
          <cell r="AQ407">
            <v>-3.9159519280689805</v>
          </cell>
        </row>
        <row r="408">
          <cell r="U408">
            <v>4.01</v>
          </cell>
          <cell r="V408">
            <v>9.99</v>
          </cell>
          <cell r="Y408">
            <v>0.28050228939700711</v>
          </cell>
          <cell r="Z408">
            <v>-2.7974977106029923</v>
          </cell>
          <cell r="AA408">
            <v>-2.0018721382537401</v>
          </cell>
          <cell r="AB408">
            <v>8.9446988218896725E-2</v>
          </cell>
          <cell r="AC408">
            <v>-3.2438863451144364</v>
          </cell>
          <cell r="AD408">
            <v>-3.0705530117811026</v>
          </cell>
          <cell r="AE408">
            <v>-5.0779400086720381</v>
          </cell>
          <cell r="AF408">
            <v>-1.3335059627316251E-5</v>
          </cell>
          <cell r="AG408">
            <v>-5.2779400086720365</v>
          </cell>
          <cell r="AH408">
            <v>-2.29214882319241E-5</v>
          </cell>
          <cell r="AI408">
            <v>-8.327940008672039</v>
          </cell>
          <cell r="AJ408">
            <v>-3.9172196784477689</v>
          </cell>
          <cell r="AK408">
            <v>-9.2479400086720389</v>
          </cell>
          <cell r="AL408">
            <v>-2.8658295176716551</v>
          </cell>
          <cell r="AM408">
            <v>1.9000000000000008</v>
          </cell>
          <cell r="AN408">
            <v>-12.974352006937631</v>
          </cell>
          <cell r="AO408">
            <v>-2.3058295176716532</v>
          </cell>
          <cell r="AP408">
            <v>-2.5158295176716527</v>
          </cell>
          <cell r="AQ408">
            <v>-3.9058295176716533</v>
          </cell>
        </row>
        <row r="409">
          <cell r="U409">
            <v>4.0199999999999996</v>
          </cell>
          <cell r="V409">
            <v>9.98</v>
          </cell>
          <cell r="Y409">
            <v>0.29257391368858621</v>
          </cell>
          <cell r="Z409">
            <v>-2.7834260863114131</v>
          </cell>
          <cell r="AA409">
            <v>-1.9892826078892663</v>
          </cell>
          <cell r="AB409">
            <v>0.10285990409842909</v>
          </cell>
          <cell r="AC409">
            <v>-3.230473429234904</v>
          </cell>
          <cell r="AD409">
            <v>-3.0571400959015702</v>
          </cell>
          <cell r="AE409">
            <v>-5.0579400086720376</v>
          </cell>
          <cell r="AF409">
            <v>-1.3900873459107479E-5</v>
          </cell>
          <cell r="AG409">
            <v>-5.2579400086720369</v>
          </cell>
          <cell r="AH409">
            <v>-2.3907952015059278E-5</v>
          </cell>
          <cell r="AI409">
            <v>-8.3079400086720376</v>
          </cell>
          <cell r="AJ409">
            <v>-3.9038067625682369</v>
          </cell>
          <cell r="AK409">
            <v>-9.2279400086720376</v>
          </cell>
          <cell r="AL409">
            <v>-2.8457101438523567</v>
          </cell>
          <cell r="AM409">
            <v>1.9000000000000008</v>
          </cell>
          <cell r="AN409">
            <v>-12.954352006937631</v>
          </cell>
          <cell r="AO409">
            <v>-2.2957101438523546</v>
          </cell>
          <cell r="AP409">
            <v>-2.5057101438523546</v>
          </cell>
          <cell r="AQ409">
            <v>-3.8957101438523551</v>
          </cell>
        </row>
        <row r="410">
          <cell r="U410">
            <v>4.03</v>
          </cell>
          <cell r="V410">
            <v>9.9699999999999989</v>
          </cell>
          <cell r="Y410">
            <v>0.30464375251647824</v>
          </cell>
          <cell r="Z410">
            <v>-2.7693562474835209</v>
          </cell>
          <cell r="AA410">
            <v>-1.9766953093544011</v>
          </cell>
          <cell r="AB410">
            <v>0.11627083612942024</v>
          </cell>
          <cell r="AC410">
            <v>-3.217062497203913</v>
          </cell>
          <cell r="AD410">
            <v>-3.0437291638705792</v>
          </cell>
          <cell r="AE410">
            <v>-5.0379400086720381</v>
          </cell>
          <cell r="AF410">
            <v>-1.4490385686739611E-5</v>
          </cell>
          <cell r="AG410">
            <v>-5.2379400086720374</v>
          </cell>
          <cell r="AH410">
            <v>-2.4936440413490528E-5</v>
          </cell>
          <cell r="AI410">
            <v>-8.2879400086720381</v>
          </cell>
          <cell r="AJ410">
            <v>-3.890395830537245</v>
          </cell>
          <cell r="AK410">
            <v>-9.207940008672038</v>
          </cell>
          <cell r="AL410">
            <v>-2.8255937458058695</v>
          </cell>
          <cell r="AM410">
            <v>1.9000000000000008</v>
          </cell>
          <cell r="AN410">
            <v>-12.93435200693763</v>
          </cell>
          <cell r="AO410">
            <v>-2.2855937458058677</v>
          </cell>
          <cell r="AP410">
            <v>-2.4955937458058677</v>
          </cell>
          <cell r="AQ410">
            <v>-3.8855937458058682</v>
          </cell>
        </row>
        <row r="411">
          <cell r="U411">
            <v>4.04</v>
          </cell>
          <cell r="V411">
            <v>9.9600000000000009</v>
          </cell>
          <cell r="Y411">
            <v>0.31671184148360149</v>
          </cell>
          <cell r="Z411">
            <v>-2.7552881585163975</v>
          </cell>
          <cell r="AA411">
            <v>-1.9641101981454971</v>
          </cell>
          <cell r="AB411">
            <v>0.12967982387066829</v>
          </cell>
          <cell r="AC411">
            <v>-3.203653509462665</v>
          </cell>
          <cell r="AD411">
            <v>-3.0303201761293312</v>
          </cell>
          <cell r="AE411">
            <v>-5.0179400086720376</v>
          </cell>
          <cell r="AF411">
            <v>-1.5104572018115786E-5</v>
          </cell>
          <cell r="AG411">
            <v>-5.2179400086720369</v>
          </cell>
          <cell r="AH411">
            <v>-2.6008720553042562E-5</v>
          </cell>
          <cell r="AI411">
            <v>-8.2679400086720385</v>
          </cell>
          <cell r="AJ411">
            <v>-3.8769868427959975</v>
          </cell>
          <cell r="AK411">
            <v>-9.1879400086720384</v>
          </cell>
          <cell r="AL411">
            <v>-2.8054802641939975</v>
          </cell>
          <cell r="AM411">
            <v>1.9000000000000008</v>
          </cell>
          <cell r="AN411">
            <v>-12.91435200693763</v>
          </cell>
          <cell r="AO411">
            <v>-2.2754802641939955</v>
          </cell>
          <cell r="AP411">
            <v>-2.4854802641939955</v>
          </cell>
          <cell r="AQ411">
            <v>-3.875480264193996</v>
          </cell>
        </row>
        <row r="412">
          <cell r="U412">
            <v>4.05</v>
          </cell>
          <cell r="V412">
            <v>9.9499999999999993</v>
          </cell>
          <cell r="Y412">
            <v>0.32877821532863449</v>
          </cell>
          <cell r="Z412">
            <v>-2.7412217846713647</v>
          </cell>
          <cell r="AA412">
            <v>-1.9515272308392058</v>
          </cell>
          <cell r="AB412">
            <v>0.14308690592070494</v>
          </cell>
          <cell r="AC412">
            <v>-3.1902464274126285</v>
          </cell>
          <cell r="AD412">
            <v>-3.0169130940792948</v>
          </cell>
          <cell r="AE412">
            <v>-4.997940008672038</v>
          </cell>
          <cell r="AF412">
            <v>-1.5744447403022003E-5</v>
          </cell>
          <cell r="AG412">
            <v>-5.1979400086720373</v>
          </cell>
          <cell r="AH412">
            <v>-2.712663259382891E-5</v>
          </cell>
          <cell r="AI412">
            <v>-8.2479400086720389</v>
          </cell>
          <cell r="AJ412">
            <v>-3.863579760745961</v>
          </cell>
          <cell r="AK412">
            <v>-9.1679400086720388</v>
          </cell>
          <cell r="AL412">
            <v>-2.7853696411189426</v>
          </cell>
          <cell r="AM412">
            <v>1.9000000000000008</v>
          </cell>
          <cell r="AN412">
            <v>-12.894352006937631</v>
          </cell>
          <cell r="AO412">
            <v>-2.2653696411189408</v>
          </cell>
          <cell r="AP412">
            <v>-2.4753696411189408</v>
          </cell>
          <cell r="AQ412">
            <v>-3.8653696411189409</v>
          </cell>
        </row>
        <row r="413">
          <cell r="U413">
            <v>4.0599999999999996</v>
          </cell>
          <cell r="V413">
            <v>9.9400000000000013</v>
          </cell>
          <cell r="Y413">
            <v>0.34084290794166061</v>
          </cell>
          <cell r="Z413">
            <v>-2.7271570920583388</v>
          </cell>
          <cell r="AA413">
            <v>-1.9389463650729233</v>
          </cell>
          <cell r="AB413">
            <v>0.15649211993517845</v>
          </cell>
          <cell r="AC413">
            <v>-3.1768412133981547</v>
          </cell>
          <cell r="AD413">
            <v>-3.0035078800648214</v>
          </cell>
          <cell r="AE413">
            <v>-4.9779400086720376</v>
          </cell>
          <cell r="AF413">
            <v>-1.6411067559269251E-5</v>
          </cell>
          <cell r="AG413">
            <v>-5.1779400086720369</v>
          </cell>
          <cell r="AH413">
            <v>-2.8292092677421601E-5</v>
          </cell>
          <cell r="AI413">
            <v>-8.2279400086720376</v>
          </cell>
          <cell r="AJ413">
            <v>-3.8501745467314872</v>
          </cell>
          <cell r="AK413">
            <v>-9.1479400086720393</v>
          </cell>
          <cell r="AL413">
            <v>-2.7652618200972321</v>
          </cell>
          <cell r="AM413">
            <v>1.9000000000000008</v>
          </cell>
          <cell r="AN413">
            <v>-12.874352006937631</v>
          </cell>
          <cell r="AO413">
            <v>-2.2552618200972305</v>
          </cell>
          <cell r="AP413">
            <v>-2.4652618200972305</v>
          </cell>
          <cell r="AQ413">
            <v>-3.8552618200972306</v>
          </cell>
        </row>
        <row r="414">
          <cell r="U414">
            <v>4.07</v>
          </cell>
          <cell r="V414">
            <v>9.93</v>
          </cell>
          <cell r="Y414">
            <v>0.3529059523794823</v>
          </cell>
          <cell r="Z414">
            <v>-2.7130940476205168</v>
          </cell>
          <cell r="AA414">
            <v>-1.9263675595256462</v>
          </cell>
          <cell r="AB414">
            <v>0.1698955026438693</v>
          </cell>
          <cell r="AC414">
            <v>-3.1634378306894639</v>
          </cell>
          <cell r="AD414">
            <v>-2.9901044973561306</v>
          </cell>
          <cell r="AE414">
            <v>-4.9579400086720371</v>
          </cell>
          <cell r="AF414">
            <v>-1.710553055520127E-5</v>
          </cell>
          <cell r="AG414">
            <v>-5.1579400086720364</v>
          </cell>
          <cell r="AH414">
            <v>-2.9507095988868462E-5</v>
          </cell>
          <cell r="AI414">
            <v>-8.207940008672038</v>
          </cell>
          <cell r="AJ414">
            <v>-3.8367711640227964</v>
          </cell>
          <cell r="AK414">
            <v>-9.1279400086720379</v>
          </cell>
          <cell r="AL414">
            <v>-2.7451567460341959</v>
          </cell>
          <cell r="AM414">
            <v>1.9000000000000008</v>
          </cell>
          <cell r="AN414">
            <v>-12.854352006937631</v>
          </cell>
          <cell r="AO414">
            <v>-2.245156746034195</v>
          </cell>
          <cell r="AP414">
            <v>-2.455156746034195</v>
          </cell>
          <cell r="AQ414">
            <v>-3.8451567460341951</v>
          </cell>
        </row>
        <row r="415">
          <cell r="U415">
            <v>4.08</v>
          </cell>
          <cell r="V415">
            <v>9.92</v>
          </cell>
          <cell r="Y415">
            <v>0.36496738088060654</v>
          </cell>
          <cell r="Z415">
            <v>-2.6990326191193925</v>
          </cell>
          <cell r="AA415">
            <v>-1.9137907738992408</v>
          </cell>
          <cell r="AB415">
            <v>0.18329708986734061</v>
          </cell>
          <cell r="AC415">
            <v>-3.1500362434659923</v>
          </cell>
          <cell r="AD415">
            <v>-2.9767029101326585</v>
          </cell>
          <cell r="AE415">
            <v>-4.9379400086720366</v>
          </cell>
          <cell r="AF415">
            <v>-1.7828978450473177E-5</v>
          </cell>
          <cell r="AG415">
            <v>-5.1379400086720359</v>
          </cell>
          <cell r="AH415">
            <v>-3.0773719937793624E-5</v>
          </cell>
          <cell r="AI415">
            <v>-8.1879400086720366</v>
          </cell>
          <cell r="AJ415">
            <v>-3.8233695767993248</v>
          </cell>
          <cell r="AK415">
            <v>-9.1079400086720366</v>
          </cell>
          <cell r="AL415">
            <v>-2.7250543651989889</v>
          </cell>
          <cell r="AM415">
            <v>1.9000000000000008</v>
          </cell>
          <cell r="AN415">
            <v>-12.83435200693763</v>
          </cell>
          <cell r="AO415">
            <v>-2.2350543651989878</v>
          </cell>
          <cell r="AP415">
            <v>-2.4450543651989878</v>
          </cell>
          <cell r="AQ415">
            <v>-3.8350543651989883</v>
          </cell>
        </row>
        <row r="416">
          <cell r="U416">
            <v>4.09</v>
          </cell>
          <cell r="V416">
            <v>9.91</v>
          </cell>
          <cell r="Y416">
            <v>0.37702722487991569</v>
          </cell>
          <cell r="Z416">
            <v>-2.6849727751200834</v>
          </cell>
          <cell r="AA416">
            <v>-1.9012159689001045</v>
          </cell>
          <cell r="AB416">
            <v>0.19669691653323965</v>
          </cell>
          <cell r="AC416">
            <v>-3.1366364168000933</v>
          </cell>
          <cell r="AD416">
            <v>-2.9633030834667595</v>
          </cell>
          <cell r="AE416">
            <v>-4.917940008672038</v>
          </cell>
          <cell r="AF416">
            <v>-1.8582598997060611E-5</v>
          </cell>
          <cell r="AG416">
            <v>-5.1179400086720372</v>
          </cell>
          <cell r="AH416">
            <v>-3.2094127462960266E-5</v>
          </cell>
          <cell r="AI416">
            <v>-8.1679400086720388</v>
          </cell>
          <cell r="AJ416">
            <v>-3.8099697501334258</v>
          </cell>
          <cell r="AK416">
            <v>-9.0879400086720388</v>
          </cell>
          <cell r="AL416">
            <v>-2.7049546252001404</v>
          </cell>
          <cell r="AM416">
            <v>1.9000000000000008</v>
          </cell>
          <cell r="AN416">
            <v>-12.81435200693763</v>
          </cell>
          <cell r="AO416">
            <v>-2.2249546252001382</v>
          </cell>
          <cell r="AP416">
            <v>-2.4349546252001382</v>
          </cell>
          <cell r="AQ416">
            <v>-3.8249546252001387</v>
          </cell>
        </row>
        <row r="417">
          <cell r="U417">
            <v>4.0999999999999996</v>
          </cell>
          <cell r="V417">
            <v>9.9</v>
          </cell>
          <cell r="Y417">
            <v>0.38908551502301381</v>
          </cell>
          <cell r="Z417">
            <v>-2.6709144849769855</v>
          </cell>
          <cell r="AA417">
            <v>-1.8886431062212319</v>
          </cell>
          <cell r="AB417">
            <v>0.21009501669223757</v>
          </cell>
          <cell r="AC417">
            <v>-3.1232383166410957</v>
          </cell>
          <cell r="AD417">
            <v>-2.9499049833077624</v>
          </cell>
          <cell r="AE417">
            <v>-4.8979400086720384</v>
          </cell>
          <cell r="AF417">
            <v>-1.9367627402512297E-5</v>
          </cell>
          <cell r="AG417">
            <v>-5.0979400086720377</v>
          </cell>
          <cell r="AH417">
            <v>-3.347057046481804E-5</v>
          </cell>
          <cell r="AI417">
            <v>-8.1479400086720393</v>
          </cell>
          <cell r="AJ417">
            <v>-3.7965716499744282</v>
          </cell>
          <cell r="AK417">
            <v>-9.0679400086720392</v>
          </cell>
          <cell r="AL417">
            <v>-2.6848574749616438</v>
          </cell>
          <cell r="AM417">
            <v>1.9000000000000008</v>
          </cell>
          <cell r="AN417">
            <v>-12.794352006937631</v>
          </cell>
          <cell r="AO417">
            <v>-2.2148574749616414</v>
          </cell>
          <cell r="AP417">
            <v>-2.4248574749616414</v>
          </cell>
          <cell r="AQ417">
            <v>-3.814857474961642</v>
          </cell>
        </row>
        <row r="418">
          <cell r="U418">
            <v>4.1100000000000003</v>
          </cell>
          <cell r="V418">
            <v>9.89</v>
          </cell>
          <cell r="Y418">
            <v>0.40114228118025375</v>
          </cell>
          <cell r="Z418">
            <v>-2.6568577188197455</v>
          </cell>
          <cell r="AA418">
            <v>-1.8760721485246821</v>
          </cell>
          <cell r="AB418">
            <v>0.2234914235336152</v>
          </cell>
          <cell r="AC418">
            <v>-3.1098419097997176</v>
          </cell>
          <cell r="AD418">
            <v>-2.9365085764663839</v>
          </cell>
          <cell r="AE418">
            <v>-4.877940008672037</v>
          </cell>
          <cell r="AF418">
            <v>-2.0185348157514351E-5</v>
          </cell>
          <cell r="AG418">
            <v>-5.0779400086720363</v>
          </cell>
          <cell r="AH418">
            <v>-3.4905393370707859E-5</v>
          </cell>
          <cell r="AI418">
            <v>-8.1279400086720379</v>
          </cell>
          <cell r="AJ418">
            <v>-3.7831752431330501</v>
          </cell>
          <cell r="AK418">
            <v>-9.0479400086720378</v>
          </cell>
          <cell r="AL418">
            <v>-2.6647628646995773</v>
          </cell>
          <cell r="AM418">
            <v>1.9000000000000008</v>
          </cell>
          <cell r="AN418">
            <v>-12.774352006937631</v>
          </cell>
          <cell r="AO418">
            <v>-2.2047628646995756</v>
          </cell>
          <cell r="AP418">
            <v>-2.4147628646995756</v>
          </cell>
          <cell r="AQ418">
            <v>-3.8047628646995761</v>
          </cell>
        </row>
        <row r="419">
          <cell r="U419">
            <v>4.12</v>
          </cell>
          <cell r="V419">
            <v>9.879999999999999</v>
          </cell>
          <cell r="Y419">
            <v>0.41319755246045392</v>
          </cell>
          <cell r="Z419">
            <v>-2.6428024475395455</v>
          </cell>
          <cell r="AA419">
            <v>-1.8635030594244315</v>
          </cell>
          <cell r="AB419">
            <v>0.23688616940050436</v>
          </cell>
          <cell r="AC419">
            <v>-3.0964471639328286</v>
          </cell>
          <cell r="AD419">
            <v>-2.9231138305994953</v>
          </cell>
          <cell r="AE419">
            <v>-4.8579400086720375</v>
          </cell>
          <cell r="AF419">
            <v>-2.103709692989125E-5</v>
          </cell>
          <cell r="AG419">
            <v>-5.0579400086720359</v>
          </cell>
          <cell r="AH419">
            <v>-3.6401036837551536E-5</v>
          </cell>
          <cell r="AI419">
            <v>-8.1079400086720383</v>
          </cell>
          <cell r="AJ419">
            <v>-3.769780497266161</v>
          </cell>
          <cell r="AK419">
            <v>-9.0279400086720383</v>
          </cell>
          <cell r="AL419">
            <v>-2.6446707458992433</v>
          </cell>
          <cell r="AM419">
            <v>1.9000000000000008</v>
          </cell>
          <cell r="AN419">
            <v>-12.754352006937632</v>
          </cell>
          <cell r="AO419">
            <v>-2.1946707458992418</v>
          </cell>
          <cell r="AP419">
            <v>-2.4046707458992418</v>
          </cell>
          <cell r="AQ419">
            <v>-3.7946707458992424</v>
          </cell>
        </row>
        <row r="420">
          <cell r="U420">
            <v>4.13</v>
          </cell>
          <cell r="V420">
            <v>9.870000000000001</v>
          </cell>
          <cell r="Y420">
            <v>0.42525135722431007</v>
          </cell>
          <cell r="Z420">
            <v>-2.6287486427756894</v>
          </cell>
          <cell r="AA420">
            <v>-1.8509358034696117</v>
          </cell>
          <cell r="AB420">
            <v>0.25027928580478886</v>
          </cell>
          <cell r="AC420">
            <v>-3.0830540475285444</v>
          </cell>
          <cell r="AD420">
            <v>-2.9097207141952111</v>
          </cell>
          <cell r="AE420">
            <v>-4.837940008672037</v>
          </cell>
          <cell r="AF420">
            <v>-2.1924262527223883E-5</v>
          </cell>
          <cell r="AG420">
            <v>-5.0379400086720363</v>
          </cell>
          <cell r="AH420">
            <v>-3.7960041597009463E-5</v>
          </cell>
          <cell r="AI420">
            <v>-8.087940008672037</v>
          </cell>
          <cell r="AJ420">
            <v>-3.7563873808618768</v>
          </cell>
          <cell r="AK420">
            <v>-9.0079400086720369</v>
          </cell>
          <cell r="AL420">
            <v>-2.6245810712928166</v>
          </cell>
          <cell r="AM420">
            <v>1.9000000000000008</v>
          </cell>
          <cell r="AN420">
            <v>-12.73435200693763</v>
          </cell>
          <cell r="AO420">
            <v>-2.1845810712928153</v>
          </cell>
          <cell r="AP420">
            <v>-2.3945810712928153</v>
          </cell>
          <cell r="AQ420">
            <v>-3.7845810712928158</v>
          </cell>
        </row>
        <row r="421">
          <cell r="U421">
            <v>4.1399999999999997</v>
          </cell>
          <cell r="V421">
            <v>9.86</v>
          </cell>
          <cell r="Y421">
            <v>0.43730372309748916</v>
          </cell>
          <cell r="Z421">
            <v>-2.6146962769025102</v>
          </cell>
          <cell r="AA421">
            <v>-1.8383703461281375</v>
          </cell>
          <cell r="AB421">
            <v>0.26367080344165461</v>
          </cell>
          <cell r="AC421">
            <v>-3.0696625298916782</v>
          </cell>
          <cell r="AD421">
            <v>-2.8963291965583449</v>
          </cell>
          <cell r="AE421">
            <v>-4.8179400086720392</v>
          </cell>
          <cell r="AF421">
            <v>-2.2848288930322009E-5</v>
          </cell>
          <cell r="AG421">
            <v>-5.0179400086720376</v>
          </cell>
          <cell r="AH421">
            <v>-3.9585052448250476E-5</v>
          </cell>
          <cell r="AI421">
            <v>-8.0679400086720392</v>
          </cell>
          <cell r="AJ421">
            <v>-3.7429958632250107</v>
          </cell>
          <cell r="AK421">
            <v>-8.9879400086720391</v>
          </cell>
          <cell r="AL421">
            <v>-2.6044937948375182</v>
          </cell>
          <cell r="AM421">
            <v>1.9000000000000008</v>
          </cell>
          <cell r="AN421">
            <v>-12.714352006937631</v>
          </cell>
          <cell r="AO421">
            <v>-2.1744937948375158</v>
          </cell>
          <cell r="AP421">
            <v>-2.3844937948375158</v>
          </cell>
          <cell r="AQ421">
            <v>-3.7744937948375159</v>
          </cell>
        </row>
        <row r="422">
          <cell r="U422">
            <v>4.1500000000000004</v>
          </cell>
          <cell r="V422">
            <v>9.85</v>
          </cell>
          <cell r="Y422">
            <v>0.44935467698343334</v>
          </cell>
          <cell r="Z422">
            <v>-2.600645323016566</v>
          </cell>
          <cell r="AA422">
            <v>-1.8258066537707074</v>
          </cell>
          <cell r="AB422">
            <v>0.27706075220381482</v>
          </cell>
          <cell r="AC422">
            <v>-3.0562725811295182</v>
          </cell>
          <cell r="AD422">
            <v>-2.8829392477961844</v>
          </cell>
          <cell r="AE422">
            <v>-4.797940008672037</v>
          </cell>
          <cell r="AF422">
            <v>-2.3810677399846947E-5</v>
          </cell>
          <cell r="AG422">
            <v>-4.9979400086720362</v>
          </cell>
          <cell r="AH422">
            <v>-4.1278822403645523E-5</v>
          </cell>
          <cell r="AI422">
            <v>-8.0479400086720378</v>
          </cell>
          <cell r="AJ422">
            <v>-3.7296059144628506</v>
          </cell>
          <cell r="AK422">
            <v>-8.9679400086720378</v>
          </cell>
          <cell r="AL422">
            <v>-2.5844088716942779</v>
          </cell>
          <cell r="AM422">
            <v>1.9000000000000008</v>
          </cell>
          <cell r="AN422">
            <v>-12.694352006937631</v>
          </cell>
          <cell r="AO422">
            <v>-2.1644088716942762</v>
          </cell>
          <cell r="AP422">
            <v>-2.3744088716942762</v>
          </cell>
          <cell r="AQ422">
            <v>-3.7644088716942767</v>
          </cell>
        </row>
        <row r="423">
          <cell r="U423">
            <v>4.16</v>
          </cell>
          <cell r="V423">
            <v>9.84</v>
          </cell>
          <cell r="Y423">
            <v>0.46140424507584332</v>
          </cell>
          <cell r="Z423">
            <v>-2.5865957549241561</v>
          </cell>
          <cell r="AA423">
            <v>-1.8132446936551947</v>
          </cell>
          <cell r="AB423">
            <v>0.29044916119538156</v>
          </cell>
          <cell r="AC423">
            <v>-3.0428841721379518</v>
          </cell>
          <cell r="AD423">
            <v>-2.869550838804618</v>
          </cell>
          <cell r="AE423">
            <v>-4.7779400086720374</v>
          </cell>
          <cell r="AF423">
            <v>-2.4812988658436083E-5</v>
          </cell>
          <cell r="AG423">
            <v>-4.9779400086720367</v>
          </cell>
          <cell r="AH423">
            <v>-4.3044216992861759E-5</v>
          </cell>
          <cell r="AI423">
            <v>-8.0279400086720383</v>
          </cell>
          <cell r="AJ423">
            <v>-3.7162175054712843</v>
          </cell>
          <cell r="AK423">
            <v>-8.9479400086720382</v>
          </cell>
          <cell r="AL423">
            <v>-2.5643262582069277</v>
          </cell>
          <cell r="AM423">
            <v>1.9000000000000008</v>
          </cell>
          <cell r="AN423">
            <v>-12.674352006937632</v>
          </cell>
          <cell r="AO423">
            <v>-2.1543262582069262</v>
          </cell>
          <cell r="AP423">
            <v>-2.3643262582069262</v>
          </cell>
          <cell r="AQ423">
            <v>-3.7543262582069263</v>
          </cell>
        </row>
        <row r="424">
          <cell r="U424">
            <v>4.17</v>
          </cell>
          <cell r="V424">
            <v>9.83</v>
          </cell>
          <cell r="Y424">
            <v>0.47345245287088672</v>
          </cell>
          <cell r="Z424">
            <v>-2.5725475471291124</v>
          </cell>
          <cell r="AA424">
            <v>-1.8006844339113908</v>
          </cell>
          <cell r="AB424">
            <v>0.30383605874542968</v>
          </cell>
          <cell r="AC424">
            <v>-3.0294972745879036</v>
          </cell>
          <cell r="AD424">
            <v>-2.8561639412545698</v>
          </cell>
          <cell r="AE424">
            <v>-4.7579400086720378</v>
          </cell>
          <cell r="AF424">
            <v>-2.5856845150742939E-5</v>
          </cell>
          <cell r="AG424">
            <v>-4.9579400086720362</v>
          </cell>
          <cell r="AH424">
            <v>-4.4884218731014291E-5</v>
          </cell>
          <cell r="AI424">
            <v>-8.0079400086720387</v>
          </cell>
          <cell r="AJ424">
            <v>-3.7028306079212361</v>
          </cell>
          <cell r="AK424">
            <v>-8.9279400086720386</v>
          </cell>
          <cell r="AL424">
            <v>-2.5442459118818554</v>
          </cell>
          <cell r="AM424">
            <v>1.9000000000000008</v>
          </cell>
          <cell r="AN424">
            <v>-12.654352006937632</v>
          </cell>
          <cell r="AO424">
            <v>-2.1442459118818538</v>
          </cell>
          <cell r="AP424">
            <v>-2.3542459118818537</v>
          </cell>
          <cell r="AQ424">
            <v>-3.7442459118818543</v>
          </cell>
        </row>
        <row r="425">
          <cell r="U425">
            <v>4.18</v>
          </cell>
          <cell r="V425">
            <v>9.82</v>
          </cell>
          <cell r="Y425">
            <v>0.48549932517909589</v>
          </cell>
          <cell r="Z425">
            <v>-2.5585006748209036</v>
          </cell>
          <cell r="AA425">
            <v>-1.7881258435261291</v>
          </cell>
          <cell r="AB425">
            <v>0.31722147242121768</v>
          </cell>
          <cell r="AC425">
            <v>-3.0161118609121158</v>
          </cell>
          <cell r="AD425">
            <v>-2.842778527578782</v>
          </cell>
          <cell r="AE425">
            <v>-4.7379400086720374</v>
          </cell>
          <cell r="AF425">
            <v>-2.6943933383859802E-5</v>
          </cell>
          <cell r="AG425">
            <v>-4.9379400086720366</v>
          </cell>
          <cell r="AH425">
            <v>-4.6801931756700415E-5</v>
          </cell>
          <cell r="AI425">
            <v>-7.9879400086720382</v>
          </cell>
          <cell r="AJ425">
            <v>-3.6894451942454478</v>
          </cell>
          <cell r="AK425">
            <v>-8.9079400086720373</v>
          </cell>
          <cell r="AL425">
            <v>-2.5241677913681735</v>
          </cell>
          <cell r="AM425">
            <v>1.9000000000000008</v>
          </cell>
          <cell r="AN425">
            <v>-12.634352006937631</v>
          </cell>
          <cell r="AO425">
            <v>-2.134167791368172</v>
          </cell>
          <cell r="AP425">
            <v>-2.3441677913681715</v>
          </cell>
          <cell r="AQ425">
            <v>-3.7341677913681721</v>
          </cell>
        </row>
        <row r="426">
          <cell r="U426">
            <v>4.1900000000000004</v>
          </cell>
          <cell r="V426">
            <v>9.8099999999999987</v>
          </cell>
          <cell r="Y426">
            <v>0.49754488613698211</v>
          </cell>
          <cell r="Z426">
            <v>-2.5444551138630174</v>
          </cell>
          <cell r="AA426">
            <v>-1.7755688923287716</v>
          </cell>
          <cell r="AB426">
            <v>0.33060542904109119</v>
          </cell>
          <cell r="AC426">
            <v>-3.0027279042922417</v>
          </cell>
          <cell r="AD426">
            <v>-2.8293945709589083</v>
          </cell>
          <cell r="AE426">
            <v>-4.717940008672036</v>
          </cell>
          <cell r="AF426">
            <v>-2.8076006350653083E-5</v>
          </cell>
          <cell r="AG426">
            <v>-4.9179400086720353</v>
          </cell>
          <cell r="AH426">
            <v>-4.8800586645930998E-5</v>
          </cell>
          <cell r="AI426">
            <v>-7.9679400086720369</v>
          </cell>
          <cell r="AJ426">
            <v>-3.6760612376255741</v>
          </cell>
          <cell r="AK426">
            <v>-8.8879400086720359</v>
          </cell>
          <cell r="AL426">
            <v>-2.5040918564383632</v>
          </cell>
          <cell r="AM426">
            <v>1.9000000000000008</v>
          </cell>
          <cell r="AN426">
            <v>-12.614352006937629</v>
          </cell>
          <cell r="AO426">
            <v>-2.124091856438362</v>
          </cell>
          <cell r="AP426">
            <v>-2.3340918564383619</v>
          </cell>
          <cell r="AQ426">
            <v>-3.7240918564383625</v>
          </cell>
        </row>
        <row r="427">
          <cell r="U427">
            <v>4.2</v>
          </cell>
          <cell r="V427">
            <v>9.8000000000000007</v>
          </cell>
          <cell r="Y427">
            <v>0.50958915921835368</v>
          </cell>
          <cell r="Z427">
            <v>-2.5304108407816455</v>
          </cell>
          <cell r="AA427">
            <v>-1.7630135509770573</v>
          </cell>
          <cell r="AB427">
            <v>0.34398795468705967</v>
          </cell>
          <cell r="AC427">
            <v>-2.9893453786462736</v>
          </cell>
          <cell r="AD427">
            <v>-2.8160120453129398</v>
          </cell>
          <cell r="AE427">
            <v>-4.6979400086720373</v>
          </cell>
          <cell r="AF427">
            <v>-2.9254886038596982E-5</v>
          </cell>
          <cell r="AG427">
            <v>-4.8979400086720366</v>
          </cell>
          <cell r="AH427">
            <v>-5.0883545408152426E-5</v>
          </cell>
          <cell r="AI427">
            <v>-7.9479400086720382</v>
          </cell>
          <cell r="AJ427">
            <v>-3.662678711979606</v>
          </cell>
          <cell r="AK427">
            <v>-8.8679400086720381</v>
          </cell>
          <cell r="AL427">
            <v>-2.4840180679694104</v>
          </cell>
          <cell r="AM427">
            <v>1.9000000000000008</v>
          </cell>
          <cell r="AN427">
            <v>-12.594352006937632</v>
          </cell>
          <cell r="AO427">
            <v>-2.1140180679694089</v>
          </cell>
          <cell r="AP427">
            <v>-2.3240180679694089</v>
          </cell>
          <cell r="AQ427">
            <v>-3.714018067969409</v>
          </cell>
        </row>
        <row r="428">
          <cell r="U428">
            <v>4.21</v>
          </cell>
          <cell r="V428">
            <v>9.7899999999999991</v>
          </cell>
          <cell r="Y428">
            <v>0.52163216724536443</v>
          </cell>
          <cell r="Z428">
            <v>-2.5163678327546348</v>
          </cell>
          <cell r="AA428">
            <v>-1.7504597909432937</v>
          </cell>
          <cell r="AB428">
            <v>0.35736907471707158</v>
          </cell>
          <cell r="AC428">
            <v>-2.9759642586162616</v>
          </cell>
          <cell r="AD428">
            <v>-2.8026309252829278</v>
          </cell>
          <cell r="AE428">
            <v>-4.6779400086720377</v>
          </cell>
          <cell r="AF428">
            <v>-3.0482466026752826E-5</v>
          </cell>
          <cell r="AG428">
            <v>-4.877940008672037</v>
          </cell>
          <cell r="AH428">
            <v>-5.3054306670748384E-5</v>
          </cell>
          <cell r="AI428">
            <v>-7.9279400086720386</v>
          </cell>
          <cell r="AJ428">
            <v>-3.649297591949594</v>
          </cell>
          <cell r="AK428">
            <v>-8.8479400086720386</v>
          </cell>
          <cell r="AL428">
            <v>-2.4639463879243926</v>
          </cell>
          <cell r="AM428">
            <v>1.9000000000000008</v>
          </cell>
          <cell r="AN428">
            <v>-12.574352006937632</v>
          </cell>
          <cell r="AO428">
            <v>-2.1039463879243909</v>
          </cell>
          <cell r="AP428">
            <v>-2.3139463879243904</v>
          </cell>
          <cell r="AQ428">
            <v>-3.703946387924391</v>
          </cell>
        </row>
        <row r="429">
          <cell r="U429">
            <v>4.22</v>
          </cell>
          <cell r="V429">
            <v>9.7800000000000011</v>
          </cell>
          <cell r="Y429">
            <v>0.53367393239926042</v>
          </cell>
          <cell r="Z429">
            <v>-2.5023260676007388</v>
          </cell>
          <cell r="AA429">
            <v>-1.7379075845009235</v>
          </cell>
          <cell r="AB429">
            <v>0.37074881377695607</v>
          </cell>
          <cell r="AC429">
            <v>-2.9625845195563771</v>
          </cell>
          <cell r="AD429">
            <v>-2.7892511862230438</v>
          </cell>
          <cell r="AE429">
            <v>-4.6579400086720382</v>
          </cell>
          <cell r="AF429">
            <v>-3.1760714173594734E-5</v>
          </cell>
          <cell r="AG429">
            <v>-4.8579400086720366</v>
          </cell>
          <cell r="AH429">
            <v>-5.5316511058593811E-5</v>
          </cell>
          <cell r="AI429">
            <v>-7.9079400086720382</v>
          </cell>
          <cell r="AJ429">
            <v>-3.63591785288971</v>
          </cell>
          <cell r="AK429">
            <v>-8.827940008672039</v>
          </cell>
          <cell r="AL429">
            <v>-2.4438767793345662</v>
          </cell>
          <cell r="AM429">
            <v>1.9000000000000008</v>
          </cell>
          <cell r="AN429">
            <v>-12.554352006937632</v>
          </cell>
          <cell r="AO429">
            <v>-2.0938767793345643</v>
          </cell>
          <cell r="AP429">
            <v>-2.3038767793345638</v>
          </cell>
          <cell r="AQ429">
            <v>-3.6938767793345644</v>
          </cell>
        </row>
        <row r="430">
          <cell r="U430">
            <v>4.2300000000000004</v>
          </cell>
          <cell r="V430">
            <v>9.77</v>
          </cell>
          <cell r="Y430">
            <v>0.545714476230862</v>
          </cell>
          <cell r="Z430">
            <v>-2.4882855237691368</v>
          </cell>
          <cell r="AA430">
            <v>-1.7253569047114219</v>
          </cell>
          <cell r="AB430">
            <v>0.38412719581206889</v>
          </cell>
          <cell r="AC430">
            <v>-2.9492061375212644</v>
          </cell>
          <cell r="AD430">
            <v>-2.7758728041879306</v>
          </cell>
          <cell r="AE430">
            <v>-4.6379400086720359</v>
          </cell>
          <cell r="AF430">
            <v>-3.3091675398446018E-5</v>
          </cell>
          <cell r="AG430">
            <v>-4.8379400086720352</v>
          </cell>
          <cell r="AH430">
            <v>-5.7673946775441441E-5</v>
          </cell>
          <cell r="AI430">
            <v>-7.8879400086720368</v>
          </cell>
          <cell r="AJ430">
            <v>-3.6225394708545973</v>
          </cell>
          <cell r="AK430">
            <v>-8.8079400086720376</v>
          </cell>
          <cell r="AL430">
            <v>-2.4238092062818968</v>
          </cell>
          <cell r="AM430">
            <v>1.9000000000000008</v>
          </cell>
          <cell r="AN430">
            <v>-12.534352006937631</v>
          </cell>
          <cell r="AO430">
            <v>-2.0838092062818956</v>
          </cell>
          <cell r="AP430">
            <v>-2.2938092062818956</v>
          </cell>
          <cell r="AQ430">
            <v>-3.6838092062818957</v>
          </cell>
        </row>
        <row r="431">
          <cell r="U431">
            <v>4.24</v>
          </cell>
          <cell r="V431">
            <v>9.76</v>
          </cell>
          <cell r="Y431">
            <v>0.55775381967076132</v>
          </cell>
          <cell r="Z431">
            <v>-2.4742461803292377</v>
          </cell>
          <cell r="AA431">
            <v>-1.7128077254115475</v>
          </cell>
          <cell r="AB431">
            <v>0.39750424407862373</v>
          </cell>
          <cell r="AC431">
            <v>-2.9358290892547094</v>
          </cell>
          <cell r="AD431">
            <v>-2.7624957559213756</v>
          </cell>
          <cell r="AE431">
            <v>-4.6179400086720364</v>
          </cell>
          <cell r="AF431">
            <v>-3.4477474559343017E-5</v>
          </cell>
          <cell r="AG431">
            <v>-4.8179400086720356</v>
          </cell>
          <cell r="AH431">
            <v>-6.0130555394112511E-5</v>
          </cell>
          <cell r="AI431">
            <v>-7.8679400086720372</v>
          </cell>
          <cell r="AJ431">
            <v>-3.6091624225880419</v>
          </cell>
          <cell r="AK431">
            <v>-8.7879400086720363</v>
          </cell>
          <cell r="AL431">
            <v>-2.4037436338820646</v>
          </cell>
          <cell r="AM431">
            <v>1.9000000000000008</v>
          </cell>
          <cell r="AN431">
            <v>-12.51435200693763</v>
          </cell>
          <cell r="AO431">
            <v>-2.0737436338820632</v>
          </cell>
          <cell r="AP431">
            <v>-2.2837436338820631</v>
          </cell>
          <cell r="AQ431">
            <v>-3.6737436338820637</v>
          </cell>
        </row>
        <row r="432">
          <cell r="U432">
            <v>4.25</v>
          </cell>
          <cell r="V432">
            <v>9.75</v>
          </cell>
          <cell r="Y432">
            <v>0.56979198303925471</v>
          </cell>
          <cell r="Z432">
            <v>-2.4602080169607445</v>
          </cell>
          <cell r="AA432">
            <v>-1.7002600212009307</v>
          </cell>
          <cell r="AB432">
            <v>0.41087998115472746</v>
          </cell>
          <cell r="AC432">
            <v>-2.9224533521786058</v>
          </cell>
          <cell r="AD432">
            <v>-2.749120018845272</v>
          </cell>
          <cell r="AE432">
            <v>-4.5979400086720377</v>
          </cell>
          <cell r="AF432">
            <v>-3.5920319430203373E-5</v>
          </cell>
          <cell r="AG432">
            <v>-4.797940008672037</v>
          </cell>
          <cell r="AH432">
            <v>-6.2690437862673865E-5</v>
          </cell>
          <cell r="AI432">
            <v>-7.8479400086720386</v>
          </cell>
          <cell r="AJ432">
            <v>-3.5957866855119383</v>
          </cell>
          <cell r="AK432">
            <v>-8.7679400086720385</v>
          </cell>
          <cell r="AL432">
            <v>-2.3836800282679089</v>
          </cell>
          <cell r="AM432">
            <v>1.9000000000000008</v>
          </cell>
          <cell r="AN432">
            <v>-12.494352006937632</v>
          </cell>
          <cell r="AO432">
            <v>-2.0636800282679069</v>
          </cell>
          <cell r="AP432">
            <v>-2.2736800282679068</v>
          </cell>
          <cell r="AQ432">
            <v>-3.663680028267907</v>
          </cell>
        </row>
        <row r="433">
          <cell r="U433">
            <v>4.26</v>
          </cell>
          <cell r="V433">
            <v>9.74</v>
          </cell>
          <cell r="Y433">
            <v>0.58182898605599953</v>
          </cell>
          <cell r="Z433">
            <v>-2.4461710139439994</v>
          </cell>
          <cell r="AA433">
            <v>-1.6877137674299996</v>
          </cell>
          <cell r="AB433">
            <v>0.42425442895111065</v>
          </cell>
          <cell r="AC433">
            <v>-2.9090789043822225</v>
          </cell>
          <cell r="AD433">
            <v>-2.7357455710488887</v>
          </cell>
          <cell r="AE433">
            <v>-4.5779400086720381</v>
          </cell>
          <cell r="AF433">
            <v>-3.7422503780228256E-5</v>
          </cell>
          <cell r="AG433">
            <v>-4.7779400086720374</v>
          </cell>
          <cell r="AH433">
            <v>-6.5357860733986328E-5</v>
          </cell>
          <cell r="AI433">
            <v>-7.827940008672039</v>
          </cell>
          <cell r="AJ433">
            <v>-3.5824122377155549</v>
          </cell>
          <cell r="AK433">
            <v>-8.7479400086720389</v>
          </cell>
          <cell r="AL433">
            <v>-2.3636183565733342</v>
          </cell>
          <cell r="AM433">
            <v>1.9000000000000008</v>
          </cell>
          <cell r="AN433">
            <v>-12.474352006937632</v>
          </cell>
          <cell r="AO433">
            <v>-2.0536183565733319</v>
          </cell>
          <cell r="AP433">
            <v>-2.2636183565733319</v>
          </cell>
          <cell r="AQ433">
            <v>-3.6536183565733324</v>
          </cell>
        </row>
        <row r="434">
          <cell r="U434">
            <v>4.2699999999999996</v>
          </cell>
          <cell r="V434">
            <v>9.73</v>
          </cell>
          <cell r="Y434">
            <v>0.59386484784940208</v>
          </cell>
          <cell r="Z434">
            <v>-2.4321351521505976</v>
          </cell>
          <cell r="AA434">
            <v>-1.6751689401882466</v>
          </cell>
          <cell r="AB434">
            <v>0.43762760872155781</v>
          </cell>
          <cell r="AC434">
            <v>-2.8957057246117754</v>
          </cell>
          <cell r="AD434">
            <v>-2.7223723912784417</v>
          </cell>
          <cell r="AE434">
            <v>-4.5579400086720385</v>
          </cell>
          <cell r="AF434">
            <v>-3.8986410558524239E-5</v>
          </cell>
          <cell r="AG434">
            <v>-4.7579400086720378</v>
          </cell>
          <cell r="AH434">
            <v>-6.8137262626222474E-5</v>
          </cell>
          <cell r="AI434">
            <v>-7.8079400086720385</v>
          </cell>
          <cell r="AJ434">
            <v>-3.5690390579451079</v>
          </cell>
          <cell r="AK434">
            <v>-8.7279400086720393</v>
          </cell>
          <cell r="AL434">
            <v>-2.3435585869176632</v>
          </cell>
          <cell r="AM434">
            <v>1.9000000000000008</v>
          </cell>
          <cell r="AN434">
            <v>-12.454352006937633</v>
          </cell>
          <cell r="AO434">
            <v>-2.0435585869176611</v>
          </cell>
          <cell r="AP434">
            <v>-2.2535585869176611</v>
          </cell>
          <cell r="AQ434">
            <v>-3.6435585869176617</v>
          </cell>
        </row>
        <row r="435">
          <cell r="U435">
            <v>4.28</v>
          </cell>
          <cell r="V435">
            <v>9.7199999999999989</v>
          </cell>
          <cell r="Y435">
            <v>0.60589958696574608</v>
          </cell>
          <cell r="Z435">
            <v>-2.4181004130342534</v>
          </cell>
          <cell r="AA435">
            <v>-1.6626255162928165</v>
          </cell>
          <cell r="AB435">
            <v>0.45099954107305107</v>
          </cell>
          <cell r="AC435">
            <v>-2.8823337922602819</v>
          </cell>
          <cell r="AD435">
            <v>-2.7090004589269485</v>
          </cell>
          <cell r="AE435">
            <v>-4.5379400086720372</v>
          </cell>
          <cell r="AF435">
            <v>-4.0614515186984376E-5</v>
          </cell>
          <cell r="AG435">
            <v>-4.7379400086720356</v>
          </cell>
          <cell r="AH435">
            <v>-7.1033260922168172E-5</v>
          </cell>
          <cell r="AI435">
            <v>-7.7879400086720372</v>
          </cell>
          <cell r="AJ435">
            <v>-3.5556671255936143</v>
          </cell>
          <cell r="AK435">
            <v>-8.707940008672038</v>
          </cell>
          <cell r="AL435">
            <v>-2.3235006883904235</v>
          </cell>
          <cell r="AM435">
            <v>1.9000000000000008</v>
          </cell>
          <cell r="AN435">
            <v>-12.434352006937631</v>
          </cell>
          <cell r="AO435">
            <v>-2.0335006883904221</v>
          </cell>
          <cell r="AP435">
            <v>-2.243500688390422</v>
          </cell>
          <cell r="AQ435">
            <v>-3.6335006883904222</v>
          </cell>
        </row>
        <row r="436">
          <cell r="U436">
            <v>4.29</v>
          </cell>
          <cell r="V436">
            <v>9.7100000000000009</v>
          </cell>
          <cell r="Y436">
            <v>0.61793322137805418</v>
          </cell>
          <cell r="Z436">
            <v>-2.404066778621945</v>
          </cell>
          <cell r="AA436">
            <v>-1.6500834732774314</v>
          </cell>
          <cell r="AB436">
            <v>0.46437024597561583</v>
          </cell>
          <cell r="AC436">
            <v>-2.8689630873577174</v>
          </cell>
          <cell r="AD436">
            <v>-2.6956297540243837</v>
          </cell>
          <cell r="AE436">
            <v>-4.5179400086720367</v>
          </cell>
          <cell r="AF436">
            <v>-4.2309388964517026E-5</v>
          </cell>
          <cell r="AG436">
            <v>-4.717940008672036</v>
          </cell>
          <cell r="AH436">
            <v>-7.4050658715334975E-5</v>
          </cell>
          <cell r="AI436">
            <v>-7.7679400086720376</v>
          </cell>
          <cell r="AJ436">
            <v>-3.5422964206910499</v>
          </cell>
          <cell r="AK436">
            <v>-8.6879400086720366</v>
          </cell>
          <cell r="AL436">
            <v>-2.3034446310365762</v>
          </cell>
          <cell r="AM436">
            <v>1.9000000000000008</v>
          </cell>
          <cell r="AN436">
            <v>-12.41435200693763</v>
          </cell>
          <cell r="AO436">
            <v>-2.023444631036575</v>
          </cell>
          <cell r="AP436">
            <v>-2.233444631036575</v>
          </cell>
          <cell r="AQ436">
            <v>-3.6234446310365751</v>
          </cell>
        </row>
        <row r="437">
          <cell r="U437">
            <v>4.3</v>
          </cell>
          <cell r="V437">
            <v>9.6999999999999993</v>
          </cell>
          <cell r="Y437">
            <v>0.62996576849469788</v>
          </cell>
          <cell r="Z437">
            <v>-2.3900342315053016</v>
          </cell>
          <cell r="AA437">
            <v>-1.6375427893816266</v>
          </cell>
          <cell r="AB437">
            <v>0.47773974277188652</v>
          </cell>
          <cell r="AC437">
            <v>-2.8555935905614467</v>
          </cell>
          <cell r="AD437">
            <v>-2.6822602572281133</v>
          </cell>
          <cell r="AE437">
            <v>-4.4979400086720389</v>
          </cell>
          <cell r="AF437">
            <v>-4.4073702585764052E-5</v>
          </cell>
          <cell r="AG437">
            <v>-4.6979400086720373</v>
          </cell>
          <cell r="AH437">
            <v>-7.7194452011136101E-5</v>
          </cell>
          <cell r="AI437">
            <v>-7.7479400086720389</v>
          </cell>
          <cell r="AJ437">
            <v>-3.5289269238947791</v>
          </cell>
          <cell r="AK437">
            <v>-8.6679400086720388</v>
          </cell>
          <cell r="AL437">
            <v>-2.2833903858421705</v>
          </cell>
          <cell r="AM437">
            <v>1.9000000000000008</v>
          </cell>
          <cell r="AN437">
            <v>-12.394352006937632</v>
          </cell>
          <cell r="AO437">
            <v>-2.0133903858421682</v>
          </cell>
          <cell r="AP437">
            <v>-2.2233903858421682</v>
          </cell>
          <cell r="AQ437">
            <v>-3.6133903858421683</v>
          </cell>
        </row>
        <row r="438">
          <cell r="U438">
            <v>4.3099999999999996</v>
          </cell>
          <cell r="V438">
            <v>9.6900000000000013</v>
          </cell>
          <cell r="Y438">
            <v>0.64199724516774592</v>
          </cell>
          <cell r="Z438">
            <v>-2.3760027548322538</v>
          </cell>
          <cell r="AA438">
            <v>-1.6250034435403167</v>
          </cell>
          <cell r="AB438">
            <v>0.49110805018638432</v>
          </cell>
          <cell r="AC438">
            <v>-2.842225283146949</v>
          </cell>
          <cell r="AD438">
            <v>-2.6688919498136152</v>
          </cell>
          <cell r="AE438">
            <v>-4.4779400086720385</v>
          </cell>
          <cell r="AF438">
            <v>-4.5910229777494062E-5</v>
          </cell>
          <cell r="AG438">
            <v>-4.6779400086720377</v>
          </cell>
          <cell r="AH438">
            <v>-8.0469837191597126E-5</v>
          </cell>
          <cell r="AI438">
            <v>-7.7279400086720393</v>
          </cell>
          <cell r="AJ438">
            <v>-3.515558616480281</v>
          </cell>
          <cell r="AK438">
            <v>-8.6479400086720393</v>
          </cell>
          <cell r="AL438">
            <v>-2.2633379247204237</v>
          </cell>
          <cell r="AM438">
            <v>1.9000000000000008</v>
          </cell>
          <cell r="AN438">
            <v>-12.374352006937633</v>
          </cell>
          <cell r="AO438">
            <v>-2.0033379247204213</v>
          </cell>
          <cell r="AP438">
            <v>-2.2133379247204212</v>
          </cell>
          <cell r="AQ438">
            <v>-3.6033379247204214</v>
          </cell>
        </row>
        <row r="439">
          <cell r="U439">
            <v>4.32</v>
          </cell>
          <cell r="V439">
            <v>9.68</v>
          </cell>
          <cell r="Y439">
            <v>0.65402766770105802</v>
          </cell>
          <cell r="Z439">
            <v>-2.3619723322989414</v>
          </cell>
          <cell r="AA439">
            <v>-1.6124654153736766</v>
          </cell>
          <cell r="AB439">
            <v>0.50447518633450883</v>
          </cell>
          <cell r="AC439">
            <v>-2.8288581469988241</v>
          </cell>
          <cell r="AD439">
            <v>-2.6555248136654908</v>
          </cell>
          <cell r="AE439">
            <v>-4.4579400086720371</v>
          </cell>
          <cell r="AF439">
            <v>-4.7821851055903229E-5</v>
          </cell>
          <cell r="AG439">
            <v>-4.6579400086720364</v>
          </cell>
          <cell r="AH439">
            <v>-8.3882218752298997E-5</v>
          </cell>
          <cell r="AI439">
            <v>-7.707940008672038</v>
          </cell>
          <cell r="AJ439">
            <v>-3.5021914803321565</v>
          </cell>
          <cell r="AK439">
            <v>-8.6279400086720379</v>
          </cell>
          <cell r="AL439">
            <v>-2.2432872204982366</v>
          </cell>
          <cell r="AM439">
            <v>1.9000000000000008</v>
          </cell>
          <cell r="AN439">
            <v>-12.354352006937631</v>
          </cell>
          <cell r="AO439">
            <v>-1.993287220498235</v>
          </cell>
          <cell r="AP439">
            <v>-2.2032872204982352</v>
          </cell>
          <cell r="AQ439">
            <v>-3.5932872204982353</v>
          </cell>
        </row>
        <row r="440">
          <cell r="U440">
            <v>4.33</v>
          </cell>
          <cell r="V440">
            <v>9.67</v>
          </cell>
          <cell r="Y440">
            <v>0.6660570518581288</v>
          </cell>
          <cell r="Z440">
            <v>-2.3479429481418705</v>
          </cell>
          <cell r="AA440">
            <v>-1.5999286851773382</v>
          </cell>
          <cell r="AB440">
            <v>0.51784116873125396</v>
          </cell>
          <cell r="AC440">
            <v>-2.8154921646020794</v>
          </cell>
          <cell r="AD440">
            <v>-2.6421588312687456</v>
          </cell>
          <cell r="AE440">
            <v>-4.4379400086720375</v>
          </cell>
          <cell r="AF440">
            <v>-4.9811557608099283E-5</v>
          </cell>
          <cell r="AG440">
            <v>-4.6379400086720368</v>
          </cell>
          <cell r="AH440">
            <v>-8.7437217320481865E-5</v>
          </cell>
          <cell r="AI440">
            <v>-7.6879400086720375</v>
          </cell>
          <cell r="AJ440">
            <v>-3.4888254979354119</v>
          </cell>
          <cell r="AK440">
            <v>-8.6079400086720383</v>
          </cell>
          <cell r="AL440">
            <v>-2.2232382469031191</v>
          </cell>
          <cell r="AM440">
            <v>1.9000000000000008</v>
          </cell>
          <cell r="AN440">
            <v>-12.334352006937632</v>
          </cell>
          <cell r="AO440">
            <v>-1.9832382469031173</v>
          </cell>
          <cell r="AP440">
            <v>-2.1932382469031171</v>
          </cell>
          <cell r="AQ440">
            <v>-3.5832382469031177</v>
          </cell>
        </row>
        <row r="441">
          <cell r="U441">
            <v>4.34</v>
          </cell>
          <cell r="V441">
            <v>9.66</v>
          </cell>
          <cell r="Y441">
            <v>0.67808541286968904</v>
          </cell>
          <cell r="Z441">
            <v>-2.3339145871303106</v>
          </cell>
          <cell r="AA441">
            <v>-1.587393233912888</v>
          </cell>
          <cell r="AB441">
            <v>0.53120601429965431</v>
          </cell>
          <cell r="AC441">
            <v>-2.8021273190336786</v>
          </cell>
          <cell r="AD441">
            <v>-2.6287939857003453</v>
          </cell>
          <cell r="AE441">
            <v>-4.4179400086720371</v>
          </cell>
          <cell r="AF441">
            <v>-5.1882455301082991E-5</v>
          </cell>
          <cell r="AG441">
            <v>-4.6179400086720364</v>
          </cell>
          <cell r="AH441">
            <v>-9.1140677963465354E-5</v>
          </cell>
          <cell r="AI441">
            <v>-7.667940008672038</v>
          </cell>
          <cell r="AJ441">
            <v>-3.4754606523670115</v>
          </cell>
          <cell r="AK441">
            <v>-8.5879400086720388</v>
          </cell>
          <cell r="AL441">
            <v>-2.2031909785505186</v>
          </cell>
          <cell r="AM441">
            <v>1.9000000000000008</v>
          </cell>
          <cell r="AN441">
            <v>-12.31435200693763</v>
          </cell>
          <cell r="AO441">
            <v>-1.9731909785505168</v>
          </cell>
          <cell r="AP441">
            <v>-2.1831909785505168</v>
          </cell>
          <cell r="AQ441">
            <v>-3.5731909785505174</v>
          </cell>
        </row>
        <row r="442">
          <cell r="U442">
            <v>4.3499999999999996</v>
          </cell>
          <cell r="V442">
            <v>9.65</v>
          </cell>
          <cell r="Y442">
            <v>0.6901127654410526</v>
          </cell>
          <cell r="Z442">
            <v>-2.319887234558947</v>
          </cell>
          <cell r="AA442">
            <v>-1.5748590431986833</v>
          </cell>
          <cell r="AB442">
            <v>0.54456973937894726</v>
          </cell>
          <cell r="AC442">
            <v>-2.7887635939543856</v>
          </cell>
          <cell r="AD442">
            <v>-2.6154302606210522</v>
          </cell>
          <cell r="AE442">
            <v>-4.3979400086720384</v>
          </cell>
          <cell r="AF442">
            <v>-5.403776882157491E-5</v>
          </cell>
          <cell r="AG442">
            <v>-4.5979400086720377</v>
          </cell>
          <cell r="AH442">
            <v>-9.4998678796769215E-5</v>
          </cell>
          <cell r="AI442">
            <v>-7.6479400086720393</v>
          </cell>
          <cell r="AJ442">
            <v>-3.4620969272877185</v>
          </cell>
          <cell r="AK442">
            <v>-8.5679400086720392</v>
          </cell>
          <cell r="AL442">
            <v>-2.1831453909315792</v>
          </cell>
          <cell r="AM442">
            <v>1.9000000000000008</v>
          </cell>
          <cell r="AN442">
            <v>-12.294352006937633</v>
          </cell>
          <cell r="AO442">
            <v>-1.9631453909315766</v>
          </cell>
          <cell r="AP442">
            <v>-2.1731453909315763</v>
          </cell>
          <cell r="AQ442">
            <v>-3.5631453909315769</v>
          </cell>
        </row>
        <row r="443">
          <cell r="U443">
            <v>4.3600000000000003</v>
          </cell>
          <cell r="V443">
            <v>9.64</v>
          </cell>
          <cell r="Y443">
            <v>0.70213912375922882</v>
          </cell>
          <cell r="Z443">
            <v>-2.3058608762407706</v>
          </cell>
          <cell r="AA443">
            <v>-1.5623260953009632</v>
          </cell>
          <cell r="AB443">
            <v>0.55793235973247624</v>
          </cell>
          <cell r="AC443">
            <v>-2.7754009736008571</v>
          </cell>
          <cell r="AD443">
            <v>-2.6020676402675234</v>
          </cell>
          <cell r="AE443">
            <v>-4.3779400086720379</v>
          </cell>
          <cell r="AF443">
            <v>-5.6280845950071701E-5</v>
          </cell>
          <cell r="AG443">
            <v>-4.5779400086720363</v>
          </cell>
          <cell r="AH443">
            <v>-9.9017539901557399E-5</v>
          </cell>
          <cell r="AI443">
            <v>-7.6279400086720379</v>
          </cell>
          <cell r="AJ443">
            <v>-3.4487343069341896</v>
          </cell>
          <cell r="AK443">
            <v>-8.5479400086720378</v>
          </cell>
          <cell r="AL443">
            <v>-2.1631014604012857</v>
          </cell>
          <cell r="AM443">
            <v>1.9000000000000008</v>
          </cell>
          <cell r="AN443">
            <v>-12.274352006937631</v>
          </cell>
          <cell r="AO443">
            <v>-1.953101460401284</v>
          </cell>
          <cell r="AP443">
            <v>-2.1631014604012839</v>
          </cell>
          <cell r="AQ443">
            <v>-3.5531014604012841</v>
          </cell>
        </row>
        <row r="444">
          <cell r="U444">
            <v>4.37</v>
          </cell>
          <cell r="V444">
            <v>9.629999999999999</v>
          </cell>
          <cell r="Y444">
            <v>0.71416450149977906</v>
          </cell>
          <cell r="Z444">
            <v>-2.2918354985002201</v>
          </cell>
          <cell r="AA444">
            <v>-1.5497943731252755</v>
          </cell>
          <cell r="AB444">
            <v>0.5712938905553101</v>
          </cell>
          <cell r="AC444">
            <v>-2.7620394427780237</v>
          </cell>
          <cell r="AD444">
            <v>-2.588706109444689</v>
          </cell>
          <cell r="AE444">
            <v>-4.3579400086720375</v>
          </cell>
          <cell r="AF444">
            <v>-5.8615161972537827E-5</v>
          </cell>
          <cell r="AG444">
            <v>-4.5579400086720367</v>
          </cell>
          <cell r="AH444">
            <v>-1.0320383256125282E-4</v>
          </cell>
          <cell r="AI444">
            <v>-7.6079400086720383</v>
          </cell>
          <cell r="AJ444">
            <v>-3.4353727761113557</v>
          </cell>
          <cell r="AK444">
            <v>-8.5279400086720383</v>
          </cell>
          <cell r="AL444">
            <v>-2.1430591641670351</v>
          </cell>
          <cell r="AM444">
            <v>1.9000000000000008</v>
          </cell>
          <cell r="AN444">
            <v>-12.254352006937632</v>
          </cell>
          <cell r="AO444">
            <v>-1.9430591641670332</v>
          </cell>
          <cell r="AP444">
            <v>-2.1530591641670331</v>
          </cell>
          <cell r="AQ444">
            <v>-3.5430591641670337</v>
          </cell>
        </row>
        <row r="445">
          <cell r="U445">
            <v>4.38</v>
          </cell>
          <cell r="V445">
            <v>9.620000000000001</v>
          </cell>
          <cell r="Y445">
            <v>0.72618891183345446</v>
          </cell>
          <cell r="Z445">
            <v>-2.277811088166545</v>
          </cell>
          <cell r="AA445">
            <v>-1.5372638602081812</v>
          </cell>
          <cell r="AB445">
            <v>0.58465434648161596</v>
          </cell>
          <cell r="AC445">
            <v>-2.7486789868517172</v>
          </cell>
          <cell r="AD445">
            <v>-2.5753456535183834</v>
          </cell>
          <cell r="AE445">
            <v>-4.3379400086720379</v>
          </cell>
          <cell r="AF445">
            <v>-6.1044324233169725E-5</v>
          </cell>
          <cell r="AG445">
            <v>-4.5379400086720363</v>
          </cell>
          <cell r="AH445">
            <v>-1.0756438882741665E-4</v>
          </cell>
          <cell r="AI445">
            <v>-7.5879400086720379</v>
          </cell>
          <cell r="AJ445">
            <v>-3.4220123201850496</v>
          </cell>
          <cell r="AK445">
            <v>-8.5079400086720387</v>
          </cell>
          <cell r="AL445">
            <v>-2.123018480277576</v>
          </cell>
          <cell r="AM445">
            <v>1.9000000000000008</v>
          </cell>
          <cell r="AN445">
            <v>-12.234352006937632</v>
          </cell>
          <cell r="AO445">
            <v>-1.9330184802775743</v>
          </cell>
          <cell r="AP445">
            <v>-2.1430184802775742</v>
          </cell>
          <cell r="AQ445">
            <v>-3.5330184802775748</v>
          </cell>
        </row>
        <row r="446">
          <cell r="U446">
            <v>4.3899999999999997</v>
          </cell>
          <cell r="V446">
            <v>9.61</v>
          </cell>
          <cell r="Y446">
            <v>0.73821236743258112</v>
          </cell>
          <cell r="Z446">
            <v>-2.2637876325674182</v>
          </cell>
          <cell r="AA446">
            <v>-1.5247345407092727</v>
          </cell>
          <cell r="AB446">
            <v>0.59801374159175669</v>
          </cell>
          <cell r="AC446">
            <v>-2.7353195917415767</v>
          </cell>
          <cell r="AD446">
            <v>-2.5619862584082429</v>
          </cell>
          <cell r="AE446">
            <v>-4.3179400086720374</v>
          </cell>
          <cell r="AF446">
            <v>-6.3572076831677299E-5</v>
          </cell>
          <cell r="AG446">
            <v>-4.5179400086720367</v>
          </cell>
          <cell r="AH446">
            <v>-1.1210631142520394E-4</v>
          </cell>
          <cell r="AI446">
            <v>-7.5679400086720383</v>
          </cell>
          <cell r="AJ446">
            <v>-3.4086529250749087</v>
          </cell>
          <cell r="AK446">
            <v>-8.4879400086720374</v>
          </cell>
          <cell r="AL446">
            <v>-2.1029793876123648</v>
          </cell>
          <cell r="AM446">
            <v>1.9000000000000008</v>
          </cell>
          <cell r="AN446">
            <v>-12.214352006937631</v>
          </cell>
          <cell r="AO446">
            <v>-1.9229793876123631</v>
          </cell>
          <cell r="AP446">
            <v>-2.1329793876123628</v>
          </cell>
          <cell r="AQ446">
            <v>-3.5229793876123634</v>
          </cell>
        </row>
        <row r="447">
          <cell r="U447">
            <v>4.4000000000000004</v>
          </cell>
          <cell r="V447">
            <v>9.6</v>
          </cell>
          <cell r="Y447">
            <v>0.75023488047721998</v>
          </cell>
          <cell r="Z447">
            <v>-2.2497651195227792</v>
          </cell>
          <cell r="AA447">
            <v>-1.5122063994034745</v>
          </cell>
          <cell r="AB447">
            <v>0.61137208941913312</v>
          </cell>
          <cell r="AC447">
            <v>-2.7219612439142002</v>
          </cell>
          <cell r="AD447">
            <v>-2.5486279105808665</v>
          </cell>
          <cell r="AE447">
            <v>-4.2979400086720361</v>
          </cell>
          <cell r="AF447">
            <v>-6.6202305468547796E-5</v>
          </cell>
          <cell r="AG447">
            <v>-4.4979400086720354</v>
          </cell>
          <cell r="AH447">
            <v>-1.1683698400895324E-4</v>
          </cell>
          <cell r="AI447">
            <v>-7.547940008672037</v>
          </cell>
          <cell r="AJ447">
            <v>-3.3952945772475327</v>
          </cell>
          <cell r="AK447">
            <v>-8.467940008672036</v>
          </cell>
          <cell r="AL447">
            <v>-2.0829418658713004</v>
          </cell>
          <cell r="AM447">
            <v>1.9000000000000008</v>
          </cell>
          <cell r="AN447">
            <v>-12.194352006937629</v>
          </cell>
          <cell r="AO447">
            <v>-1.9129418658712993</v>
          </cell>
          <cell r="AP447">
            <v>-2.1229418658712991</v>
          </cell>
          <cell r="AQ447">
            <v>-3.5129418658712996</v>
          </cell>
        </row>
        <row r="448">
          <cell r="U448">
            <v>4.41</v>
          </cell>
          <cell r="V448">
            <v>9.59</v>
          </cell>
          <cell r="Y448">
            <v>0.76225646266108493</v>
          </cell>
          <cell r="Z448">
            <v>-2.2357435373389145</v>
          </cell>
          <cell r="AA448">
            <v>-1.4996794216736429</v>
          </cell>
          <cell r="AB448">
            <v>0.62472940295676094</v>
          </cell>
          <cell r="AC448">
            <v>-2.7086039303765723</v>
          </cell>
          <cell r="AD448">
            <v>-2.5352705970432385</v>
          </cell>
          <cell r="AE448">
            <v>-4.2779400086720383</v>
          </cell>
          <cell r="AF448">
            <v>-6.8939042441756922E-5</v>
          </cell>
          <cell r="AG448">
            <v>-4.4779400086720376</v>
          </cell>
          <cell r="AH448">
            <v>-1.2176408177869072E-4</v>
          </cell>
          <cell r="AI448">
            <v>-7.5279400086720383</v>
          </cell>
          <cell r="AJ448">
            <v>-3.3819372637099048</v>
          </cell>
          <cell r="AK448">
            <v>-8.4479400086720382</v>
          </cell>
          <cell r="AL448">
            <v>-2.0629058955648585</v>
          </cell>
          <cell r="AM448">
            <v>1.9000000000000008</v>
          </cell>
          <cell r="AN448">
            <v>-12.174352006937632</v>
          </cell>
          <cell r="AO448">
            <v>-1.9029058955648568</v>
          </cell>
          <cell r="AP448">
            <v>-2.1129058955648565</v>
          </cell>
          <cell r="AQ448">
            <v>-3.5029058955648571</v>
          </cell>
        </row>
        <row r="449">
          <cell r="U449">
            <v>4.42</v>
          </cell>
          <cell r="V449">
            <v>9.58</v>
          </cell>
          <cell r="Y449">
            <v>0.77427712519724878</v>
          </cell>
          <cell r="Z449">
            <v>-2.2217228748027509</v>
          </cell>
          <cell r="AA449">
            <v>-1.4871535935034381</v>
          </cell>
          <cell r="AB449">
            <v>0.63808569466360965</v>
          </cell>
          <cell r="AC449">
            <v>-2.6952476386697235</v>
          </cell>
          <cell r="AD449">
            <v>-2.5219143053363902</v>
          </cell>
          <cell r="AE449">
            <v>-4.2579400086720378</v>
          </cell>
          <cell r="AF449">
            <v>-7.1786471798397761E-5</v>
          </cell>
          <cell r="AG449">
            <v>-4.4579400086720371</v>
          </cell>
          <cell r="AH449">
            <v>-1.2689558246857158E-4</v>
          </cell>
          <cell r="AI449">
            <v>-7.5079400086720387</v>
          </cell>
          <cell r="AJ449">
            <v>-3.368580972003056</v>
          </cell>
          <cell r="AK449">
            <v>-8.4279400086720386</v>
          </cell>
          <cell r="AL449">
            <v>-2.0428714580045857</v>
          </cell>
          <cell r="AM449">
            <v>1.9000000000000008</v>
          </cell>
          <cell r="AN449">
            <v>-12.154352006937632</v>
          </cell>
          <cell r="AO449">
            <v>-1.8928714580045836</v>
          </cell>
          <cell r="AP449">
            <v>-2.1028714580045835</v>
          </cell>
          <cell r="AQ449">
            <v>-3.4928714580045841</v>
          </cell>
        </row>
        <row r="450">
          <cell r="U450">
            <v>4.43</v>
          </cell>
          <cell r="V450">
            <v>9.57</v>
          </cell>
          <cell r="Y450">
            <v>0.78629687882359778</v>
          </cell>
          <cell r="Z450">
            <v>-2.2077031211764018</v>
          </cell>
          <cell r="AA450">
            <v>-1.4746289014705019</v>
          </cell>
          <cell r="AB450">
            <v>0.65144097647066423</v>
          </cell>
          <cell r="AC450">
            <v>-2.6818923568626691</v>
          </cell>
          <cell r="AD450">
            <v>-2.5085590235293349</v>
          </cell>
          <cell r="AE450">
            <v>-4.2379400086720382</v>
          </cell>
          <cell r="AF450">
            <v>-7.474893464467773E-5</v>
          </cell>
          <cell r="AG450">
            <v>-4.4379400086720375</v>
          </cell>
          <cell r="AH450">
            <v>-1.3223977771848803E-4</v>
          </cell>
          <cell r="AI450">
            <v>-7.4879400086720382</v>
          </cell>
          <cell r="AJ450">
            <v>-3.3552256901960016</v>
          </cell>
          <cell r="AK450">
            <v>-8.4079400086720391</v>
          </cell>
          <cell r="AL450">
            <v>-2.0228385352940035</v>
          </cell>
          <cell r="AM450">
            <v>1.9000000000000008</v>
          </cell>
          <cell r="AN450">
            <v>-12.134352006937632</v>
          </cell>
          <cell r="AO450">
            <v>-1.8828385352940016</v>
          </cell>
          <cell r="AP450">
            <v>-2.0928385352940015</v>
          </cell>
          <cell r="AQ450">
            <v>-3.4828385352940021</v>
          </cell>
        </row>
        <row r="451">
          <cell r="U451">
            <v>4.4400000000000004</v>
          </cell>
          <cell r="V451">
            <v>9.5599999999999987</v>
          </cell>
          <cell r="Y451">
            <v>0.79831573380807885</v>
          </cell>
          <cell r="Z451">
            <v>-2.1936842661919203</v>
          </cell>
          <cell r="AA451">
            <v>-1.4621053327399007</v>
          </cell>
          <cell r="AB451">
            <v>0.66479525978675424</v>
          </cell>
          <cell r="AC451">
            <v>-2.6685380735465789</v>
          </cell>
          <cell r="AD451">
            <v>-2.4952047402132456</v>
          </cell>
          <cell r="AE451">
            <v>-4.2179400086720369</v>
          </cell>
          <cell r="AF451">
            <v>-7.7830934617731655E-5</v>
          </cell>
          <cell r="AG451">
            <v>-4.4179400086720362</v>
          </cell>
          <cell r="AH451">
            <v>-1.3780528484032446E-4</v>
          </cell>
          <cell r="AI451">
            <v>-7.4679400086720369</v>
          </cell>
          <cell r="AJ451">
            <v>-3.3418714068799118</v>
          </cell>
          <cell r="AK451">
            <v>-8.3879400086720377</v>
          </cell>
          <cell r="AL451">
            <v>-2.0028071103198686</v>
          </cell>
          <cell r="AM451">
            <v>1.9000000000000008</v>
          </cell>
          <cell r="AN451">
            <v>-12.114352006937629</v>
          </cell>
          <cell r="AO451">
            <v>-1.8728071103198674</v>
          </cell>
          <cell r="AP451">
            <v>-2.0828071103198673</v>
          </cell>
          <cell r="AQ451">
            <v>-3.4728071103198679</v>
          </cell>
        </row>
        <row r="452">
          <cell r="U452">
            <v>4.45</v>
          </cell>
          <cell r="V452">
            <v>9.5500000000000007</v>
          </cell>
          <cell r="Y452">
            <v>0.8103336999537103</v>
          </cell>
          <cell r="Z452">
            <v>-2.1796663000462893</v>
          </cell>
          <cell r="AA452">
            <v>-1.4495828750578614</v>
          </cell>
          <cell r="AB452">
            <v>0.67814855550412234</v>
          </cell>
          <cell r="AC452">
            <v>-2.655184777829211</v>
          </cell>
          <cell r="AD452">
            <v>-2.4818514444958772</v>
          </cell>
          <cell r="AE452">
            <v>-4.1979400086720364</v>
          </cell>
          <cell r="AF452">
            <v>-8.1037143522660042E-5</v>
          </cell>
          <cell r="AG452">
            <v>-4.3979400086720357</v>
          </cell>
          <cell r="AH452">
            <v>-1.4360105899053802E-4</v>
          </cell>
          <cell r="AI452">
            <v>-7.4479400086720373</v>
          </cell>
          <cell r="AJ452">
            <v>-3.3285181111625435</v>
          </cell>
          <cell r="AK452">
            <v>-8.3679400086720364</v>
          </cell>
          <cell r="AL452">
            <v>-1.9827771667438163</v>
          </cell>
          <cell r="AM452">
            <v>1.9000000000000008</v>
          </cell>
          <cell r="AN452">
            <v>-12.09435200693763</v>
          </cell>
          <cell r="AO452">
            <v>-1.8627771667438151</v>
          </cell>
          <cell r="AP452">
            <v>-2.0727771667438151</v>
          </cell>
          <cell r="AQ452">
            <v>-3.4627771667438156</v>
          </cell>
        </row>
        <row r="453">
          <cell r="U453">
            <v>4.46</v>
          </cell>
          <cell r="V453">
            <v>9.5399999999999991</v>
          </cell>
          <cell r="Y453">
            <v>0.82235078660337835</v>
          </cell>
          <cell r="Z453">
            <v>-2.165649213396621</v>
          </cell>
          <cell r="AA453">
            <v>-1.4370615167457761</v>
          </cell>
          <cell r="AB453">
            <v>0.69150087400375371</v>
          </cell>
          <cell r="AC453">
            <v>-2.6418324593295792</v>
          </cell>
          <cell r="AD453">
            <v>-2.4684991259962454</v>
          </cell>
          <cell r="AE453">
            <v>-4.1779400086720386</v>
          </cell>
          <cell r="AF453">
            <v>-8.4372407138176076E-5</v>
          </cell>
          <cell r="AG453">
            <v>-4.3779400086720379</v>
          </cell>
          <cell r="AH453">
            <v>-1.4963640576097541E-4</v>
          </cell>
          <cell r="AI453">
            <v>-7.4279400086720386</v>
          </cell>
          <cell r="AJ453">
            <v>-3.3151657926629121</v>
          </cell>
          <cell r="AK453">
            <v>-8.3479400086720386</v>
          </cell>
          <cell r="AL453">
            <v>-1.9627486889943693</v>
          </cell>
          <cell r="AM453">
            <v>1.9000000000000008</v>
          </cell>
          <cell r="AN453">
            <v>-12.074352006937632</v>
          </cell>
          <cell r="AO453">
            <v>-1.8527486889943672</v>
          </cell>
          <cell r="AP453">
            <v>-2.0627486889943669</v>
          </cell>
          <cell r="AQ453">
            <v>-3.4527486889943675</v>
          </cell>
        </row>
        <row r="454">
          <cell r="U454">
            <v>4.47</v>
          </cell>
          <cell r="V454">
            <v>9.5300000000000011</v>
          </cell>
          <cell r="Y454">
            <v>0.83436700264441133</v>
          </cell>
          <cell r="Z454">
            <v>-2.1516329973555881</v>
          </cell>
          <cell r="AA454">
            <v>-1.4245412466944849</v>
          </cell>
          <cell r="AB454">
            <v>0.70485222516045698</v>
          </cell>
          <cell r="AC454">
            <v>-2.6284811081728763</v>
          </cell>
          <cell r="AD454">
            <v>-2.4551477748395425</v>
          </cell>
          <cell r="AE454">
            <v>-4.1579400086720382</v>
          </cell>
          <cell r="AF454">
            <v>-8.7841751194192965E-5</v>
          </cell>
          <cell r="AG454">
            <v>-4.3579400086720375</v>
          </cell>
          <cell r="AH454">
            <v>-1.559209942000363E-4</v>
          </cell>
          <cell r="AI454">
            <v>-7.4079400086720391</v>
          </cell>
          <cell r="AJ454">
            <v>-3.3018144415062087</v>
          </cell>
          <cell r="AK454">
            <v>-8.327940008672039</v>
          </cell>
          <cell r="AL454">
            <v>-1.9427216622593146</v>
          </cell>
          <cell r="AM454">
            <v>1.9000000000000008</v>
          </cell>
          <cell r="AN454">
            <v>-12.054352006937632</v>
          </cell>
          <cell r="AO454">
            <v>-1.8427216622593123</v>
          </cell>
          <cell r="AP454">
            <v>-2.0527216622593123</v>
          </cell>
          <cell r="AQ454">
            <v>-3.4427216622593129</v>
          </cell>
        </row>
        <row r="455">
          <cell r="U455">
            <v>4.4800000000000004</v>
          </cell>
          <cell r="V455">
            <v>9.52</v>
          </cell>
          <cell r="Y455">
            <v>0.84638235651292726</v>
          </cell>
          <cell r="Z455">
            <v>-2.1376176434870722</v>
          </cell>
          <cell r="AA455">
            <v>-1.41202205435884</v>
          </cell>
          <cell r="AB455">
            <v>0.71820261834769694</v>
          </cell>
          <cell r="AC455">
            <v>-2.6151307149856362</v>
          </cell>
          <cell r="AD455">
            <v>-2.4417973816523029</v>
          </cell>
          <cell r="AE455">
            <v>-4.1379400086720368</v>
          </cell>
          <cell r="AF455">
            <v>-9.1450387524626931E-5</v>
          </cell>
          <cell r="AG455">
            <v>-4.3379400086720361</v>
          </cell>
          <cell r="AH455">
            <v>-1.6246487027650101E-4</v>
          </cell>
          <cell r="AI455">
            <v>-7.3879400086720377</v>
          </cell>
          <cell r="AJ455">
            <v>-3.2884640483189687</v>
          </cell>
          <cell r="AK455">
            <v>-8.3079400086720376</v>
          </cell>
          <cell r="AL455">
            <v>-1.9226960724784545</v>
          </cell>
          <cell r="AM455">
            <v>1.9000000000000008</v>
          </cell>
          <cell r="AN455">
            <v>-12.034352006937629</v>
          </cell>
          <cell r="AO455">
            <v>-1.8326960724784531</v>
          </cell>
          <cell r="AP455">
            <v>-2.0426960724784529</v>
          </cell>
          <cell r="AQ455">
            <v>-3.4326960724784534</v>
          </cell>
        </row>
        <row r="456">
          <cell r="U456">
            <v>4.49</v>
          </cell>
          <cell r="V456">
            <v>9.51</v>
          </cell>
          <cell r="Y456">
            <v>0.85839685619797035</v>
          </cell>
          <cell r="Z456">
            <v>-2.1236031438020286</v>
          </cell>
          <cell r="AA456">
            <v>-1.3995039297525362</v>
          </cell>
          <cell r="AB456">
            <v>0.73155206244218929</v>
          </cell>
          <cell r="AC456">
            <v>-2.6017812708911441</v>
          </cell>
          <cell r="AD456">
            <v>-2.4284479375578103</v>
          </cell>
          <cell r="AE456">
            <v>-4.1179400086720372</v>
          </cell>
          <cell r="AF456">
            <v>-9.520372039862666E-5</v>
          </cell>
          <cell r="AG456">
            <v>-4.3179400086720365</v>
          </cell>
          <cell r="AH456">
            <v>-1.6927847079854067E-4</v>
          </cell>
          <cell r="AI456">
            <v>-7.3679400086720372</v>
          </cell>
          <cell r="AJ456">
            <v>-3.2751146042244765</v>
          </cell>
          <cell r="AK456">
            <v>-8.2879400086720381</v>
          </cell>
          <cell r="AL456">
            <v>-1.9026719063367161</v>
          </cell>
          <cell r="AM456">
            <v>1.9000000000000008</v>
          </cell>
          <cell r="AN456">
            <v>-12.01435200693763</v>
          </cell>
          <cell r="AO456">
            <v>-1.8226719063367147</v>
          </cell>
          <cell r="AP456">
            <v>-2.0326719063367147</v>
          </cell>
          <cell r="AQ456">
            <v>-3.4226719063367153</v>
          </cell>
        </row>
        <row r="457">
          <cell r="U457">
            <v>4.5</v>
          </cell>
          <cell r="V457">
            <v>9.5</v>
          </cell>
          <cell r="Y457">
            <v>0.87041050924543406</v>
          </cell>
          <cell r="Z457">
            <v>-2.1095894907545656</v>
          </cell>
          <cell r="AA457">
            <v>-1.3869868634432068</v>
          </cell>
          <cell r="AB457">
            <v>0.74490056582825981</v>
          </cell>
          <cell r="AC457">
            <v>-2.5884327675050733</v>
          </cell>
          <cell r="AD457">
            <v>-2.4150994341717396</v>
          </cell>
          <cell r="AE457">
            <v>-4.0979400086720368</v>
          </cell>
          <cell r="AF457">
            <v>-9.9107353033354827E-5</v>
          </cell>
          <cell r="AG457">
            <v>-4.2979400086720361</v>
          </cell>
          <cell r="AH457">
            <v>-1.7637263780061381E-4</v>
          </cell>
          <cell r="AI457">
            <v>-7.3479400086720377</v>
          </cell>
          <cell r="AJ457">
            <v>-3.2617661008384058</v>
          </cell>
          <cell r="AK457">
            <v>-8.2679400086720367</v>
          </cell>
          <cell r="AL457">
            <v>-1.8826491512576102</v>
          </cell>
          <cell r="AM457">
            <v>1.9000000000000008</v>
          </cell>
          <cell r="AN457">
            <v>-11.99435200693763</v>
          </cell>
          <cell r="AO457">
            <v>-1.8126491512576086</v>
          </cell>
          <cell r="AP457">
            <v>-2.0226491512576086</v>
          </cell>
          <cell r="AQ457">
            <v>-3.4126491512576091</v>
          </cell>
        </row>
        <row r="458">
          <cell r="U458">
            <v>4.51</v>
          </cell>
          <cell r="V458">
            <v>9.49</v>
          </cell>
          <cell r="Y458">
            <v>0.88242332276176239</v>
          </cell>
          <cell r="Z458">
            <v>-2.0955766772382369</v>
          </cell>
          <cell r="AA458">
            <v>-1.3744708465477964</v>
          </cell>
          <cell r="AB458">
            <v>0.75824813640195809</v>
          </cell>
          <cell r="AC458">
            <v>-2.5750851969313748</v>
          </cell>
          <cell r="AD458">
            <v>-2.401751863598041</v>
          </cell>
          <cell r="AE458">
            <v>-4.0779400086720372</v>
          </cell>
          <cell r="AF458">
            <v>-1.0316709429134707E-4</v>
          </cell>
          <cell r="AG458">
            <v>-4.2779400086720365</v>
          </cell>
          <cell r="AH458">
            <v>-1.8375863341112304E-4</v>
          </cell>
          <cell r="AI458">
            <v>-7.3279400086720372</v>
          </cell>
          <cell r="AJ458">
            <v>-3.2484185302647077</v>
          </cell>
          <cell r="AK458">
            <v>-8.2479400086720371</v>
          </cell>
          <cell r="AL458">
            <v>-1.8626277953970629</v>
          </cell>
          <cell r="AM458">
            <v>1.9000000000000008</v>
          </cell>
          <cell r="AN458">
            <v>-11.974352006937629</v>
          </cell>
          <cell r="AO458">
            <v>-1.8026277953970613</v>
          </cell>
          <cell r="AP458">
            <v>-2.0126277953970613</v>
          </cell>
          <cell r="AQ458">
            <v>-3.4026277953970618</v>
          </cell>
        </row>
        <row r="459">
          <cell r="U459">
            <v>4.5199999999999996</v>
          </cell>
          <cell r="V459">
            <v>9.48</v>
          </cell>
          <cell r="Y459">
            <v>0.89443530341744071</v>
          </cell>
          <cell r="Z459">
            <v>-2.0815646965825585</v>
          </cell>
          <cell r="AA459">
            <v>-1.3619558707281978</v>
          </cell>
          <cell r="AB459">
            <v>0.77159478157493422</v>
          </cell>
          <cell r="AC459">
            <v>-2.561738551758399</v>
          </cell>
          <cell r="AD459">
            <v>-2.3884052184250657</v>
          </cell>
          <cell r="AE459">
            <v>-4.0579400086720385</v>
          </cell>
          <cell r="AF459">
            <v>-1.0738896556536984E-4</v>
          </cell>
          <cell r="AG459">
            <v>-4.2579400086720378</v>
          </cell>
          <cell r="AH459">
            <v>-1.9144815521388381E-4</v>
          </cell>
          <cell r="AI459">
            <v>-7.3079400086720394</v>
          </cell>
          <cell r="AJ459">
            <v>-3.2350718850917315</v>
          </cell>
          <cell r="AK459">
            <v>-8.2279400086720393</v>
          </cell>
          <cell r="AL459">
            <v>-1.8426078276375988</v>
          </cell>
          <cell r="AM459">
            <v>1.9000000000000008</v>
          </cell>
          <cell r="AN459">
            <v>-11.954352006937633</v>
          </cell>
          <cell r="AO459">
            <v>-1.7926078276375963</v>
          </cell>
          <cell r="AP459">
            <v>-2.0026078276375965</v>
          </cell>
          <cell r="AQ459">
            <v>-3.3926078276375966</v>
          </cell>
        </row>
        <row r="460">
          <cell r="U460">
            <v>4.53</v>
          </cell>
          <cell r="V460">
            <v>9.4699999999999989</v>
          </cell>
          <cell r="Y460">
            <v>0.90644645745028074</v>
          </cell>
          <cell r="Z460">
            <v>-2.0675535425497187</v>
          </cell>
          <cell r="AA460">
            <v>-1.3494419281871484</v>
          </cell>
          <cell r="AB460">
            <v>0.7849405082780897</v>
          </cell>
          <cell r="AC460">
            <v>-2.5483928250552434</v>
          </cell>
          <cell r="AD460">
            <v>-2.3750594917219097</v>
          </cell>
          <cell r="AE460">
            <v>-4.0379400086720372</v>
          </cell>
          <cell r="AF460">
            <v>-1.1177920785356886E-4</v>
          </cell>
          <cell r="AG460">
            <v>-4.2379400086720365</v>
          </cell>
          <cell r="AH460">
            <v>-1.9945335211661006E-4</v>
          </cell>
          <cell r="AI460">
            <v>-7.2879400086720381</v>
          </cell>
          <cell r="AJ460">
            <v>-3.2217261583885759</v>
          </cell>
          <cell r="AK460">
            <v>-8.207940008672038</v>
          </cell>
          <cell r="AL460">
            <v>-1.8225892375828656</v>
          </cell>
          <cell r="AM460">
            <v>1.9000000000000008</v>
          </cell>
          <cell r="AN460">
            <v>-11.93435200693763</v>
          </cell>
          <cell r="AO460">
            <v>-1.7825892375828638</v>
          </cell>
          <cell r="AP460">
            <v>-1.9925892375828638</v>
          </cell>
          <cell r="AQ460">
            <v>-3.3825892375828643</v>
          </cell>
        </row>
        <row r="461">
          <cell r="U461">
            <v>4.54</v>
          </cell>
          <cell r="V461">
            <v>9.4600000000000009</v>
          </cell>
          <cell r="Y461">
            <v>0.91845679066847774</v>
          </cell>
          <cell r="Z461">
            <v>-2.0535432093315213</v>
          </cell>
          <cell r="AA461">
            <v>-1.3369290116644017</v>
          </cell>
          <cell r="AB461">
            <v>0.79828532296497534</v>
          </cell>
          <cell r="AC461">
            <v>-2.5350480103683579</v>
          </cell>
          <cell r="AD461">
            <v>-2.3617146770350241</v>
          </cell>
          <cell r="AE461">
            <v>-4.0179400086720376</v>
          </cell>
          <cell r="AF461">
            <v>-1.1634428902754649E-4</v>
          </cell>
          <cell r="AG461">
            <v>-4.2179400086720369</v>
          </cell>
          <cell r="AH461">
            <v>-2.0778684073974359E-4</v>
          </cell>
          <cell r="AI461">
            <v>-7.2679400086720376</v>
          </cell>
          <cell r="AJ461">
            <v>-3.2083813437016908</v>
          </cell>
          <cell r="AK461">
            <v>-8.1879400086720384</v>
          </cell>
          <cell r="AL461">
            <v>-1.8025720155525371</v>
          </cell>
          <cell r="AM461">
            <v>1.9000000000000008</v>
          </cell>
          <cell r="AN461">
            <v>-11.91435200693763</v>
          </cell>
          <cell r="AO461">
            <v>-1.7725720155525353</v>
          </cell>
          <cell r="AP461">
            <v>-1.9825720155525353</v>
          </cell>
          <cell r="AQ461">
            <v>-3.3725720155525356</v>
          </cell>
        </row>
        <row r="462">
          <cell r="U462">
            <v>4.55</v>
          </cell>
          <cell r="V462">
            <v>9.4499999999999993</v>
          </cell>
          <cell r="Y462">
            <v>0.93046630845347944</v>
          </cell>
          <cell r="Z462">
            <v>-2.0395336915465196</v>
          </cell>
          <cell r="AA462">
            <v>-1.3244171144331498</v>
          </cell>
          <cell r="AB462">
            <v>0.81162923161497724</v>
          </cell>
          <cell r="AC462">
            <v>-2.5217041017183561</v>
          </cell>
          <cell r="AD462">
            <v>-2.3483707683850223</v>
          </cell>
          <cell r="AE462">
            <v>-3.9979400086720376</v>
          </cell>
          <cell r="AF462">
            <v>-1.2109091129586147E-4</v>
          </cell>
          <cell r="AG462">
            <v>-4.1979400086720364</v>
          </cell>
          <cell r="AH462">
            <v>-2.1646172233911524E-4</v>
          </cell>
          <cell r="AI462">
            <v>-7.247940008672038</v>
          </cell>
          <cell r="AJ462">
            <v>-3.1950374350516886</v>
          </cell>
          <cell r="AK462">
            <v>-8.1679400086720388</v>
          </cell>
          <cell r="AL462">
            <v>-1.7825561525775344</v>
          </cell>
          <cell r="AM462">
            <v>1.9000000000000008</v>
          </cell>
          <cell r="AN462">
            <v>-11.894352006937631</v>
          </cell>
          <cell r="AO462">
            <v>-1.7625561525775326</v>
          </cell>
          <cell r="AP462">
            <v>-1.9725561525775326</v>
          </cell>
          <cell r="AQ462">
            <v>-3.3625561525775329</v>
          </cell>
        </row>
        <row r="463">
          <cell r="U463">
            <v>4.5599999999999996</v>
          </cell>
          <cell r="V463">
            <v>9.4400000000000013</v>
          </cell>
          <cell r="Y463">
            <v>0.94247501576263126</v>
          </cell>
          <cell r="Z463">
            <v>-2.0255249842373679</v>
          </cell>
          <cell r="AA463">
            <v>-1.3119062302967099</v>
          </cell>
          <cell r="AB463">
            <v>0.82497223973625688</v>
          </cell>
          <cell r="AC463">
            <v>-2.5083610935970762</v>
          </cell>
          <cell r="AD463">
            <v>-2.3350277602637424</v>
          </cell>
          <cell r="AE463">
            <v>-3.9779400086720376</v>
          </cell>
          <cell r="AF463">
            <v>-1.260260188652385E-4</v>
          </cell>
          <cell r="AG463">
            <v>-4.1779400086720369</v>
          </cell>
          <cell r="AH463">
            <v>-2.2549160027599205E-4</v>
          </cell>
          <cell r="AI463">
            <v>-7.2279400086720376</v>
          </cell>
          <cell r="AJ463">
            <v>-3.181694426930409</v>
          </cell>
          <cell r="AK463">
            <v>-8.1479400086720375</v>
          </cell>
          <cell r="AL463">
            <v>-1.7625416403956147</v>
          </cell>
          <cell r="AM463">
            <v>1.9000000000000008</v>
          </cell>
          <cell r="AN463">
            <v>-11.874352006937629</v>
          </cell>
          <cell r="AO463">
            <v>-1.7525416403956127</v>
          </cell>
          <cell r="AP463">
            <v>-1.9625416403956126</v>
          </cell>
          <cell r="AQ463">
            <v>-3.352541640395613</v>
          </cell>
        </row>
        <row r="464">
          <cell r="U464">
            <v>4.57</v>
          </cell>
          <cell r="V464">
            <v>9.43</v>
          </cell>
          <cell r="Y464">
            <v>0.95448291713162048</v>
          </cell>
          <cell r="Z464">
            <v>-2.0115170828683788</v>
          </cell>
          <cell r="AA464">
            <v>-1.2993963535854738</v>
          </cell>
          <cell r="AB464">
            <v>0.83831435236846708</v>
          </cell>
          <cell r="AC464">
            <v>-2.4950189809648662</v>
          </cell>
          <cell r="AD464">
            <v>-2.3216856476315324</v>
          </cell>
          <cell r="AE464">
            <v>-3.9579400086720362</v>
          </cell>
          <cell r="AF464">
            <v>-1.31156805801588E-4</v>
          </cell>
          <cell r="AG464">
            <v>-4.1579400086720355</v>
          </cell>
          <cell r="AH464">
            <v>-2.3489059804818196E-4</v>
          </cell>
          <cell r="AI464">
            <v>-7.2079400086720362</v>
          </cell>
          <cell r="AJ464">
            <v>-3.1683523142981991</v>
          </cell>
          <cell r="AK464">
            <v>-8.1279400086720361</v>
          </cell>
          <cell r="AL464">
            <v>-1.7425284714472995</v>
          </cell>
          <cell r="AM464">
            <v>1.9000000000000008</v>
          </cell>
          <cell r="AN464">
            <v>-11.85435200693763</v>
          </cell>
          <cell r="AO464">
            <v>-1.7425284714472984</v>
          </cell>
          <cell r="AP464">
            <v>-1.9525284714472984</v>
          </cell>
          <cell r="AQ464">
            <v>-3.3425284714472987</v>
          </cell>
        </row>
        <row r="465">
          <cell r="U465">
            <v>4.58</v>
          </cell>
          <cell r="V465">
            <v>9.42</v>
          </cell>
          <cell r="Y465">
            <v>0.96649001667670653</v>
          </cell>
          <cell r="Z465">
            <v>-1.9975099833232928</v>
          </cell>
          <cell r="AA465">
            <v>-1.2868874791541158</v>
          </cell>
          <cell r="AB465">
            <v>0.85165557408522941</v>
          </cell>
          <cell r="AC465">
            <v>-2.4816777592481039</v>
          </cell>
          <cell r="AD465">
            <v>-2.3083444259147701</v>
          </cell>
          <cell r="AE465">
            <v>-3.937940008672038</v>
          </cell>
          <cell r="AF465">
            <v>-1.3649072409269682E-4</v>
          </cell>
          <cell r="AG465">
            <v>-4.1379400086720368</v>
          </cell>
          <cell r="AH465">
            <v>-2.446733778959206E-4</v>
          </cell>
          <cell r="AI465">
            <v>-7.1879400086720384</v>
          </cell>
          <cell r="AJ465">
            <v>-3.1550110925814363</v>
          </cell>
          <cell r="AK465">
            <v>-8.1079400086720383</v>
          </cell>
          <cell r="AL465">
            <v>-1.7225166388721558</v>
          </cell>
          <cell r="AM465">
            <v>1.9000000000000008</v>
          </cell>
          <cell r="AN465">
            <v>-11.83435200693763</v>
          </cell>
          <cell r="AO465">
            <v>-1.7325166388721538</v>
          </cell>
          <cell r="AP465">
            <v>-1.9425166388721538</v>
          </cell>
          <cell r="AQ465">
            <v>-3.3325166388721543</v>
          </cell>
        </row>
        <row r="466">
          <cell r="U466">
            <v>4.59</v>
          </cell>
          <cell r="V466">
            <v>9.41</v>
          </cell>
          <cell r="Y466">
            <v>0.9784963180967613</v>
          </cell>
          <cell r="Z466">
            <v>-1.9835036819032379</v>
          </cell>
          <cell r="AA466">
            <v>-1.2743796023790475</v>
          </cell>
          <cell r="AB466">
            <v>0.86499590899640133</v>
          </cell>
          <cell r="AC466">
            <v>-2.4683374243369314</v>
          </cell>
          <cell r="AD466">
            <v>-2.2950040910035985</v>
          </cell>
          <cell r="AE466">
            <v>-3.917940008672038</v>
          </cell>
          <cell r="AF466">
            <v>-1.4203549191421316E-4</v>
          </cell>
          <cell r="AG466">
            <v>-4.1179400086720372</v>
          </cell>
          <cell r="AH466">
            <v>-2.5485515999632913E-4</v>
          </cell>
          <cell r="AI466">
            <v>-7.167940008672038</v>
          </cell>
          <cell r="AJ466">
            <v>-3.1416707576702643</v>
          </cell>
          <cell r="AK466">
            <v>-8.0879400086720388</v>
          </cell>
          <cell r="AL466">
            <v>-1.7025061365053979</v>
          </cell>
          <cell r="AM466">
            <v>1.9000000000000008</v>
          </cell>
          <cell r="AN466">
            <v>-11.81435200693763</v>
          </cell>
          <cell r="AO466">
            <v>-1.7225061365053962</v>
          </cell>
          <cell r="AP466">
            <v>-1.9325061365053962</v>
          </cell>
          <cell r="AQ466">
            <v>-3.3225061365053965</v>
          </cell>
        </row>
        <row r="467">
          <cell r="U467">
            <v>4.5999999999999996</v>
          </cell>
          <cell r="V467">
            <v>9.4</v>
          </cell>
          <cell r="Y467">
            <v>0.99050182467508241</v>
          </cell>
          <cell r="Z467">
            <v>-1.969498175324917</v>
          </cell>
          <cell r="AA467">
            <v>-1.2618727191561461</v>
          </cell>
          <cell r="AB467">
            <v>0.87833536075009144</v>
          </cell>
          <cell r="AC467">
            <v>-2.4549979725832416</v>
          </cell>
          <cell r="AD467">
            <v>-2.2816646392499078</v>
          </cell>
          <cell r="AE467">
            <v>-3.8979400086720379</v>
          </cell>
          <cell r="AF467">
            <v>-1.4779910210024601E-4</v>
          </cell>
          <cell r="AG467">
            <v>-4.0979400086720368</v>
          </cell>
          <cell r="AH467">
            <v>-2.6545174226020988E-4</v>
          </cell>
          <cell r="AI467">
            <v>-7.1479400086720384</v>
          </cell>
          <cell r="AJ467">
            <v>-3.128331305916574</v>
          </cell>
          <cell r="AK467">
            <v>-8.0679400086720392</v>
          </cell>
          <cell r="AL467">
            <v>-1.6824969588748628</v>
          </cell>
          <cell r="AM467">
            <v>1.9000000000000008</v>
          </cell>
          <cell r="AN467">
            <v>-11.794352006937631</v>
          </cell>
          <cell r="AO467">
            <v>-1.7124969588748609</v>
          </cell>
          <cell r="AP467">
            <v>-1.9224969588748608</v>
          </cell>
          <cell r="AQ467">
            <v>-3.3124969588748612</v>
          </cell>
        </row>
        <row r="468">
          <cell r="U468">
            <v>4.6100000000000003</v>
          </cell>
          <cell r="V468">
            <v>9.39</v>
          </cell>
          <cell r="Y468">
            <v>1.0025065392810206</v>
          </cell>
          <cell r="Z468">
            <v>-1.9554934607189787</v>
          </cell>
          <cell r="AA468">
            <v>-1.2493668258987236</v>
          </cell>
          <cell r="AB468">
            <v>0.89167393253446714</v>
          </cell>
          <cell r="AC468">
            <v>-2.4416594007988657</v>
          </cell>
          <cell r="AD468">
            <v>-2.2683260674655323</v>
          </cell>
          <cell r="AE468">
            <v>-3.8779400086720366</v>
          </cell>
          <cell r="AF468">
            <v>-1.5378983081962706E-4</v>
          </cell>
          <cell r="AG468">
            <v>-4.0779400086720354</v>
          </cell>
          <cell r="AH468">
            <v>-2.7647952074499996E-4</v>
          </cell>
          <cell r="AI468">
            <v>-7.127940008672037</v>
          </cell>
          <cell r="AJ468">
            <v>-3.1149927341321986</v>
          </cell>
          <cell r="AK468">
            <v>-8.0479400086720378</v>
          </cell>
          <cell r="AL468">
            <v>-1.6624891011982992</v>
          </cell>
          <cell r="AM468">
            <v>1.9000000000000008</v>
          </cell>
          <cell r="AN468">
            <v>-11.77435200693763</v>
          </cell>
          <cell r="AO468">
            <v>-1.7024891011982979</v>
          </cell>
          <cell r="AP468">
            <v>-1.9124891011982978</v>
          </cell>
          <cell r="AQ468">
            <v>-3.3024891011982982</v>
          </cell>
        </row>
        <row r="469">
          <cell r="U469">
            <v>4.62</v>
          </cell>
          <cell r="V469">
            <v>9.379999999999999</v>
          </cell>
          <cell r="Y469">
            <v>1.01451046437139</v>
          </cell>
          <cell r="Z469">
            <v>-1.9414895356286093</v>
          </cell>
          <cell r="AA469">
            <v>-1.2368619195357615</v>
          </cell>
          <cell r="AB469">
            <v>0.90501162707932226</v>
          </cell>
          <cell r="AC469">
            <v>-2.4283217062540112</v>
          </cell>
          <cell r="AD469">
            <v>-2.254988372920677</v>
          </cell>
          <cell r="AE469">
            <v>-3.8579400086720366</v>
          </cell>
          <cell r="AF469">
            <v>-1.6001624645851529E-4</v>
          </cell>
          <cell r="AG469">
            <v>-4.0579400086720359</v>
          </cell>
          <cell r="AH469">
            <v>-2.8795551069760471E-4</v>
          </cell>
          <cell r="AI469">
            <v>-7.1079400086720366</v>
          </cell>
          <cell r="AJ469">
            <v>-3.1016550395873437</v>
          </cell>
          <cell r="AK469">
            <v>-8.0279400086720365</v>
          </cell>
          <cell r="AL469">
            <v>-1.6424825593810166</v>
          </cell>
          <cell r="AM469">
            <v>1.9000000000000008</v>
          </cell>
          <cell r="AN469">
            <v>-11.75435200693763</v>
          </cell>
          <cell r="AO469">
            <v>-1.6924825593810153</v>
          </cell>
          <cell r="AP469">
            <v>-1.9024825593810153</v>
          </cell>
          <cell r="AQ469">
            <v>-3.2924825593810154</v>
          </cell>
        </row>
        <row r="470">
          <cell r="U470">
            <v>4.63</v>
          </cell>
          <cell r="V470">
            <v>9.370000000000001</v>
          </cell>
          <cell r="Y470">
            <v>1.026513601991687</v>
          </cell>
          <cell r="Z470">
            <v>-1.9274863980083126</v>
          </cell>
          <cell r="AA470">
            <v>-1.2243579975103902</v>
          </cell>
          <cell r="AB470">
            <v>0.91834844665742998</v>
          </cell>
          <cell r="AC470">
            <v>-2.4149848866759034</v>
          </cell>
          <cell r="AD470">
            <v>-2.2416515533425696</v>
          </cell>
          <cell r="AE470">
            <v>-3.8379400086720383</v>
          </cell>
          <cell r="AF470">
            <v>-1.6648721870968686E-4</v>
          </cell>
          <cell r="AG470">
            <v>-4.0379400086720372</v>
          </cell>
          <cell r="AH470">
            <v>-2.998973682408171E-4</v>
          </cell>
          <cell r="AI470">
            <v>-7.0879400086720388</v>
          </cell>
          <cell r="AJ470">
            <v>-3.0883182200092358</v>
          </cell>
          <cell r="AK470">
            <v>-8.0079400086720387</v>
          </cell>
          <cell r="AL470">
            <v>-1.6224773300138551</v>
          </cell>
          <cell r="AM470">
            <v>1.9000000000000008</v>
          </cell>
          <cell r="AN470">
            <v>-11.73435200693763</v>
          </cell>
          <cell r="AO470">
            <v>-1.6824773300138529</v>
          </cell>
          <cell r="AP470">
            <v>-1.8924773300138529</v>
          </cell>
          <cell r="AQ470">
            <v>-3.2824773300138532</v>
          </cell>
        </row>
        <row r="471">
          <cell r="U471">
            <v>4.6399999999999997</v>
          </cell>
          <cell r="V471">
            <v>9.36</v>
          </cell>
          <cell r="Y471">
            <v>1.0385159537770987</v>
          </cell>
          <cell r="Z471">
            <v>-1.9134840462229008</v>
          </cell>
          <cell r="AA471">
            <v>-1.2118550577786256</v>
          </cell>
          <cell r="AB471">
            <v>0.9316843930856652</v>
          </cell>
          <cell r="AC471">
            <v>-2.401648940247668</v>
          </cell>
          <cell r="AD471">
            <v>-2.2283156069143342</v>
          </cell>
          <cell r="AE471">
            <v>-3.8179400086720383</v>
          </cell>
          <cell r="AF471">
            <v>-1.7321192786842981E-4</v>
          </cell>
          <cell r="AG471">
            <v>-4.0179400086720376</v>
          </cell>
          <cell r="AH471">
            <v>-3.1232341271688393E-4</v>
          </cell>
          <cell r="AI471">
            <v>-7.0679400086720383</v>
          </cell>
          <cell r="AJ471">
            <v>-3.0749822735810004</v>
          </cell>
          <cell r="AK471">
            <v>-7.9879400086720391</v>
          </cell>
          <cell r="AL471">
            <v>-1.6024734103715021</v>
          </cell>
          <cell r="AM471">
            <v>1.9000000000000008</v>
          </cell>
          <cell r="AN471">
            <v>-11.714352006937631</v>
          </cell>
          <cell r="AO471">
            <v>-1.6724734103715</v>
          </cell>
          <cell r="AP471">
            <v>-1.8824734103714997</v>
          </cell>
          <cell r="AQ471">
            <v>-3.2724734103715005</v>
          </cell>
        </row>
        <row r="472">
          <cell r="U472">
            <v>4.6500000000000004</v>
          </cell>
          <cell r="V472">
            <v>9.35</v>
          </cell>
          <cell r="Y472">
            <v>1.0505175209533082</v>
          </cell>
          <cell r="Z472">
            <v>-1.8994824790466913</v>
          </cell>
          <cell r="AA472">
            <v>-1.1993530988083643</v>
          </cell>
          <cell r="AB472">
            <v>0.94501946772589751</v>
          </cell>
          <cell r="AC472">
            <v>-2.3883138656074356</v>
          </cell>
          <cell r="AD472">
            <v>-2.2149805322741023</v>
          </cell>
          <cell r="AE472">
            <v>-3.797940008672037</v>
          </cell>
          <cell r="AF472">
            <v>-1.8019987433454257E-4</v>
          </cell>
          <cell r="AG472">
            <v>-3.9979400086720358</v>
          </cell>
          <cell r="AH472">
            <v>-3.2525264970165814E-4</v>
          </cell>
          <cell r="AI472">
            <v>-7.047940008672037</v>
          </cell>
          <cell r="AJ472">
            <v>-3.0616471989407681</v>
          </cell>
          <cell r="AK472">
            <v>-7.9679400086720369</v>
          </cell>
          <cell r="AL472">
            <v>-1.5824707984111535</v>
          </cell>
          <cell r="AM472">
            <v>1.9000000000000008</v>
          </cell>
          <cell r="AN472">
            <v>-11.694352006937631</v>
          </cell>
          <cell r="AO472">
            <v>-1.662470798411152</v>
          </cell>
          <cell r="AP472">
            <v>-1.8724707984111519</v>
          </cell>
          <cell r="AQ472">
            <v>-3.2624707984111523</v>
          </cell>
        </row>
        <row r="473">
          <cell r="U473">
            <v>4.66</v>
          </cell>
          <cell r="V473">
            <v>9.34</v>
          </cell>
          <cell r="Y473">
            <v>1.0625183043370983</v>
          </cell>
          <cell r="Z473">
            <v>-1.885481695662901</v>
          </cell>
          <cell r="AA473">
            <v>-1.1868521195786264</v>
          </cell>
          <cell r="AB473">
            <v>0.95835367148566464</v>
          </cell>
          <cell r="AC473">
            <v>-2.3749796618476688</v>
          </cell>
          <cell r="AD473">
            <v>-2.2016463285143351</v>
          </cell>
          <cell r="AE473">
            <v>-3.7779400086720369</v>
          </cell>
          <cell r="AF473">
            <v>-1.8746088831945841E-4</v>
          </cell>
          <cell r="AG473">
            <v>-3.9779400086720362</v>
          </cell>
          <cell r="AH473">
            <v>-3.3870479470259686E-4</v>
          </cell>
          <cell r="AI473">
            <v>-7.0279400086720374</v>
          </cell>
          <cell r="AJ473">
            <v>-3.0483129951810009</v>
          </cell>
          <cell r="AK473">
            <v>-7.9479400086720373</v>
          </cell>
          <cell r="AL473">
            <v>-1.562469492771503</v>
          </cell>
          <cell r="AM473">
            <v>1.9000000000000008</v>
          </cell>
          <cell r="AN473">
            <v>-11.674352006937632</v>
          </cell>
          <cell r="AO473">
            <v>-1.6524694927715016</v>
          </cell>
          <cell r="AP473">
            <v>-1.8624694927715018</v>
          </cell>
          <cell r="AQ473">
            <v>-3.2524694927715023</v>
          </cell>
        </row>
        <row r="474">
          <cell r="U474">
            <v>4.67</v>
          </cell>
          <cell r="V474">
            <v>9.33</v>
          </cell>
          <cell r="Y474">
            <v>1.0745183043367619</v>
          </cell>
          <cell r="Z474">
            <v>-1.871481695663237</v>
          </cell>
          <cell r="AA474">
            <v>-1.1743521195790469</v>
          </cell>
          <cell r="AB474">
            <v>0.97168700481862424</v>
          </cell>
          <cell r="AC474">
            <v>-2.3616463285147091</v>
          </cell>
          <cell r="AD474">
            <v>-2.1883129951813753</v>
          </cell>
          <cell r="AE474">
            <v>-3.7579400086720369</v>
          </cell>
          <cell r="AF474">
            <v>-1.9500513975701314E-4</v>
          </cell>
          <cell r="AG474">
            <v>-3.9579400086720362</v>
          </cell>
          <cell r="AH474">
            <v>-3.5270029755363815E-4</v>
          </cell>
          <cell r="AI474">
            <v>-7.0079400086720378</v>
          </cell>
          <cell r="AJ474">
            <v>-3.0349796618480411</v>
          </cell>
          <cell r="AK474">
            <v>-7.9279400086720377</v>
          </cell>
          <cell r="AL474">
            <v>-1.5424694927720635</v>
          </cell>
          <cell r="AM474">
            <v>1.9000000000000008</v>
          </cell>
          <cell r="AN474">
            <v>-11.65435200693763</v>
          </cell>
          <cell r="AO474">
            <v>-1.6424694927720622</v>
          </cell>
          <cell r="AP474">
            <v>-1.8524694927720622</v>
          </cell>
          <cell r="AQ474">
            <v>-3.2424694927720625</v>
          </cell>
        </row>
        <row r="475">
          <cell r="U475">
            <v>4.68</v>
          </cell>
          <cell r="V475">
            <v>9.32</v>
          </cell>
          <cell r="Y475">
            <v>1.0865175209522975</v>
          </cell>
          <cell r="Z475">
            <v>-1.8574824790477018</v>
          </cell>
          <cell r="AA475">
            <v>-1.1618530988096274</v>
          </cell>
          <cell r="AB475">
            <v>0.98501946772477489</v>
          </cell>
          <cell r="AC475">
            <v>-2.3483138656085583</v>
          </cell>
          <cell r="AD475">
            <v>-2.1749805322752249</v>
          </cell>
          <cell r="AE475">
            <v>-3.7379400086720382</v>
          </cell>
          <cell r="AF475">
            <v>-2.0284314841580056E-4</v>
          </cell>
          <cell r="AG475">
            <v>-3.9379400086720375</v>
          </cell>
          <cell r="AH475">
            <v>-3.6726036751969507E-4</v>
          </cell>
          <cell r="AI475">
            <v>-6.9879400086720391</v>
          </cell>
          <cell r="AJ475">
            <v>-3.0216471989418912</v>
          </cell>
          <cell r="AK475">
            <v>-7.9079400086720391</v>
          </cell>
          <cell r="AL475">
            <v>-1.5224707984128378</v>
          </cell>
          <cell r="AM475">
            <v>1.9000000000000008</v>
          </cell>
          <cell r="AN475">
            <v>-11.634352006937631</v>
          </cell>
          <cell r="AO475">
            <v>-1.6324707984128355</v>
          </cell>
          <cell r="AP475">
            <v>-1.8424707984128355</v>
          </cell>
          <cell r="AQ475">
            <v>-3.232470798412836</v>
          </cell>
        </row>
        <row r="476">
          <cell r="U476">
            <v>4.6900000000000004</v>
          </cell>
          <cell r="V476">
            <v>9.3099999999999987</v>
          </cell>
          <cell r="Y476">
            <v>1.0985159537754143</v>
          </cell>
          <cell r="Z476">
            <v>-1.8434840462245847</v>
          </cell>
          <cell r="AA476">
            <v>-1.1493550577807312</v>
          </cell>
          <cell r="AB476">
            <v>0.99835105975046035</v>
          </cell>
          <cell r="AC476">
            <v>-2.3349822735828729</v>
          </cell>
          <cell r="AD476">
            <v>-2.1616489402495391</v>
          </cell>
          <cell r="AE476">
            <v>-3.7179400086720373</v>
          </cell>
          <cell r="AF476">
            <v>-2.1098579421048911E-4</v>
          </cell>
          <cell r="AG476">
            <v>-3.9179400086720362</v>
          </cell>
          <cell r="AH476">
            <v>-3.8240699912322237E-4</v>
          </cell>
          <cell r="AI476">
            <v>-6.9679400086720378</v>
          </cell>
          <cell r="AJ476">
            <v>-3.0083156069162054</v>
          </cell>
          <cell r="AK476">
            <v>-7.8879400086720377</v>
          </cell>
          <cell r="AL476">
            <v>-1.5024734103743094</v>
          </cell>
          <cell r="AM476">
            <v>1.9000000000000008</v>
          </cell>
          <cell r="AN476">
            <v>-11.614352006937631</v>
          </cell>
          <cell r="AO476">
            <v>-1.6224734103743079</v>
          </cell>
          <cell r="AP476">
            <v>-1.8324734103743079</v>
          </cell>
          <cell r="AQ476">
            <v>-3.2224734103743082</v>
          </cell>
        </row>
        <row r="477">
          <cell r="U477">
            <v>4.7</v>
          </cell>
          <cell r="V477">
            <v>9.3000000000000007</v>
          </cell>
          <cell r="Y477">
            <v>1.1105136019893236</v>
          </cell>
          <cell r="Z477">
            <v>-1.8294863980106757</v>
          </cell>
          <cell r="AA477">
            <v>-1.1368579975133448</v>
          </cell>
          <cell r="AB477">
            <v>1.0116817799881372</v>
          </cell>
          <cell r="AC477">
            <v>-2.321651553345196</v>
          </cell>
          <cell r="AD477">
            <v>-2.1483182200118622</v>
          </cell>
          <cell r="AE477">
            <v>-3.6979400086720373</v>
          </cell>
          <cell r="AF477">
            <v>-2.1944432770879593E-4</v>
          </cell>
          <cell r="AG477">
            <v>-3.8979400086720362</v>
          </cell>
          <cell r="AH477">
            <v>-3.9816299870487994E-4</v>
          </cell>
          <cell r="AI477">
            <v>-6.9479400086720373</v>
          </cell>
          <cell r="AJ477">
            <v>-2.9949848866785285</v>
          </cell>
          <cell r="AK477">
            <v>-7.8679400086720372</v>
          </cell>
          <cell r="AL477">
            <v>-1.4824773300177942</v>
          </cell>
          <cell r="AM477">
            <v>1.9000000000000008</v>
          </cell>
          <cell r="AN477">
            <v>-11.594352006937632</v>
          </cell>
          <cell r="AO477">
            <v>-1.6124773300177926</v>
          </cell>
          <cell r="AP477">
            <v>-1.8224773300177926</v>
          </cell>
          <cell r="AQ477">
            <v>-3.2124773300177929</v>
          </cell>
        </row>
        <row r="478">
          <cell r="U478">
            <v>4.71</v>
          </cell>
          <cell r="V478">
            <v>9.2899999999999991</v>
          </cell>
          <cell r="Y478">
            <v>1.1225104643683417</v>
          </cell>
          <cell r="Z478">
            <v>-1.8154895356316578</v>
          </cell>
          <cell r="AA478">
            <v>-1.1243619195395724</v>
          </cell>
          <cell r="AB478">
            <v>1.0250116270759351</v>
          </cell>
          <cell r="AC478">
            <v>-2.3083217062573982</v>
          </cell>
          <cell r="AD478">
            <v>-2.1349883729240648</v>
          </cell>
          <cell r="AE478">
            <v>-3.6779400086720373</v>
          </cell>
          <cell r="AF478">
            <v>-2.2823038083015791E-4</v>
          </cell>
          <cell r="AG478">
            <v>-3.8779400086720366</v>
          </cell>
          <cell r="AH478">
            <v>-4.1455201172995045E-4</v>
          </cell>
          <cell r="AI478">
            <v>-6.9279400086720377</v>
          </cell>
          <cell r="AJ478">
            <v>-2.9816550395907311</v>
          </cell>
          <cell r="AK478">
            <v>-7.8479400086720377</v>
          </cell>
          <cell r="AL478">
            <v>-1.4624825593860975</v>
          </cell>
          <cell r="AM478">
            <v>1.9000000000000008</v>
          </cell>
          <cell r="AN478">
            <v>-11.574352006937632</v>
          </cell>
          <cell r="AO478">
            <v>-1.6024825593860959</v>
          </cell>
          <cell r="AP478">
            <v>-1.8124825593860958</v>
          </cell>
          <cell r="AQ478">
            <v>-3.2024825593860964</v>
          </cell>
        </row>
        <row r="479">
          <cell r="U479">
            <v>4.72</v>
          </cell>
          <cell r="V479">
            <v>9.2800000000000011</v>
          </cell>
          <cell r="Y479">
            <v>1.1345065392772813</v>
          </cell>
          <cell r="Z479">
            <v>-1.8014934607227182</v>
          </cell>
          <cell r="AA479">
            <v>-1.1118668259033975</v>
          </cell>
          <cell r="AB479">
            <v>1.0383405991969792</v>
          </cell>
          <cell r="AC479">
            <v>-2.2949927341363541</v>
          </cell>
          <cell r="AD479">
            <v>-2.1216594008030203</v>
          </cell>
          <cell r="AE479">
            <v>-3.6579400086720373</v>
          </cell>
          <cell r="AF479">
            <v>-2.3735597773134976E-4</v>
          </cell>
          <cell r="AG479">
            <v>-3.8579400086720366</v>
          </cell>
          <cell r="AH479">
            <v>-4.3159855085159329E-4</v>
          </cell>
          <cell r="AI479">
            <v>-6.9079400086720382</v>
          </cell>
          <cell r="AJ479">
            <v>-2.9683260674696865</v>
          </cell>
          <cell r="AK479">
            <v>-7.8279400086720381</v>
          </cell>
          <cell r="AL479">
            <v>-1.4424891012045313</v>
          </cell>
          <cell r="AM479">
            <v>1.9000000000000008</v>
          </cell>
          <cell r="AN479">
            <v>-11.554352006937631</v>
          </cell>
          <cell r="AO479">
            <v>-1.5924891012045297</v>
          </cell>
          <cell r="AP479">
            <v>-1.8024891012045297</v>
          </cell>
          <cell r="AQ479">
            <v>-3.1924891012045302</v>
          </cell>
        </row>
        <row r="480">
          <cell r="U480">
            <v>4.7300000000000004</v>
          </cell>
          <cell r="V480">
            <v>9.27</v>
          </cell>
          <cell r="Y480">
            <v>1.1465018246706467</v>
          </cell>
          <cell r="Z480">
            <v>-1.7874981753293524</v>
          </cell>
          <cell r="AA480">
            <v>-1.0993727191616911</v>
          </cell>
          <cell r="AB480">
            <v>1.0516686940784961</v>
          </cell>
          <cell r="AC480">
            <v>-2.2816646392548368</v>
          </cell>
          <cell r="AD480">
            <v>-2.1083313059215034</v>
          </cell>
          <cell r="AE480">
            <v>-3.6379400086720359</v>
          </cell>
          <cell r="AF480">
            <v>-2.4683354587352912E-4</v>
          </cell>
          <cell r="AG480">
            <v>-3.8379400086720352</v>
          </cell>
          <cell r="AH480">
            <v>-4.4932802474151204E-4</v>
          </cell>
          <cell r="AI480">
            <v>-6.8879400086720368</v>
          </cell>
          <cell r="AJ480">
            <v>-2.9549979725881697</v>
          </cell>
          <cell r="AK480">
            <v>-7.8079400086720367</v>
          </cell>
          <cell r="AL480">
            <v>-1.4224969588822558</v>
          </cell>
          <cell r="AM480">
            <v>1.9000000000000008</v>
          </cell>
          <cell r="AN480">
            <v>-11.534352006937628</v>
          </cell>
          <cell r="AO480">
            <v>-1.5824969588822548</v>
          </cell>
          <cell r="AP480">
            <v>-1.7924969588822548</v>
          </cell>
          <cell r="AQ480">
            <v>-3.1824969588822554</v>
          </cell>
        </row>
        <row r="481">
          <cell r="U481">
            <v>4.74</v>
          </cell>
          <cell r="V481">
            <v>9.26</v>
          </cell>
          <cell r="Y481">
            <v>1.1584963180916166</v>
          </cell>
          <cell r="Z481">
            <v>-1.7735036819083825</v>
          </cell>
          <cell r="AA481">
            <v>-1.0868796023854783</v>
          </cell>
          <cell r="AB481">
            <v>1.0649959089906851</v>
          </cell>
          <cell r="AC481">
            <v>-2.268337424342648</v>
          </cell>
          <cell r="AD481">
            <v>-2.0950040910093146</v>
          </cell>
          <cell r="AE481">
            <v>-3.6179400086720377</v>
          </cell>
          <cell r="AF481">
            <v>-2.5667592726430363E-4</v>
          </cell>
          <cell r="AG481">
            <v>-3.8179400086720365</v>
          </cell>
          <cell r="AH481">
            <v>-4.6776676769793538E-4</v>
          </cell>
          <cell r="AI481">
            <v>-6.8679400086720381</v>
          </cell>
          <cell r="AJ481">
            <v>-2.9416707576759804</v>
          </cell>
          <cell r="AK481">
            <v>-7.7879400086720381</v>
          </cell>
          <cell r="AL481">
            <v>-1.4025061365139724</v>
          </cell>
          <cell r="AM481">
            <v>1.9000000000000008</v>
          </cell>
          <cell r="AN481">
            <v>-11.514352006937632</v>
          </cell>
          <cell r="AO481">
            <v>-1.5725061365139705</v>
          </cell>
          <cell r="AP481">
            <v>-1.7825061365139705</v>
          </cell>
          <cell r="AQ481">
            <v>-3.1725061365139711</v>
          </cell>
        </row>
        <row r="482">
          <cell r="U482">
            <v>4.75</v>
          </cell>
          <cell r="V482">
            <v>9.25</v>
          </cell>
          <cell r="Y482">
            <v>1.1704900166708432</v>
          </cell>
          <cell r="Z482">
            <v>-1.7595099833291561</v>
          </cell>
          <cell r="AA482">
            <v>-1.0743874791614452</v>
          </cell>
          <cell r="AB482">
            <v>1.0783222407453812</v>
          </cell>
          <cell r="AC482">
            <v>-2.2550110925879516</v>
          </cell>
          <cell r="AD482">
            <v>-2.0816777592546183</v>
          </cell>
          <cell r="AE482">
            <v>-3.5979400086720377</v>
          </cell>
          <cell r="AF482">
            <v>-2.6689638986751916E-4</v>
          </cell>
          <cell r="AG482">
            <v>-3.797940008672037</v>
          </cell>
          <cell r="AH482">
            <v>-4.8694207004014813E-4</v>
          </cell>
          <cell r="AI482">
            <v>-6.8479400086720386</v>
          </cell>
          <cell r="AJ482">
            <v>-2.9283444259212841</v>
          </cell>
          <cell r="AK482">
            <v>-7.7679400086720385</v>
          </cell>
          <cell r="AL482">
            <v>-1.3825166388819281</v>
          </cell>
          <cell r="AM482">
            <v>1.9000000000000008</v>
          </cell>
          <cell r="AN482">
            <v>-11.494352006937632</v>
          </cell>
          <cell r="AO482">
            <v>-1.5625166388819263</v>
          </cell>
          <cell r="AP482">
            <v>-1.7725166388819262</v>
          </cell>
          <cell r="AQ482">
            <v>-3.1625166388819266</v>
          </cell>
        </row>
        <row r="483">
          <cell r="U483">
            <v>4.76</v>
          </cell>
          <cell r="V483">
            <v>9.24</v>
          </cell>
          <cell r="Y483">
            <v>1.1824829171250251</v>
          </cell>
          <cell r="Z483">
            <v>-1.7455170828749744</v>
          </cell>
          <cell r="AA483">
            <v>-1.0618963535937178</v>
          </cell>
          <cell r="AB483">
            <v>1.0916476856944721</v>
          </cell>
          <cell r="AC483">
            <v>-2.2416856476388611</v>
          </cell>
          <cell r="AD483">
            <v>-2.0683523143055269</v>
          </cell>
          <cell r="AE483">
            <v>-3.5779400086720377</v>
          </cell>
          <cell r="AF483">
            <v>-2.7750863917243659E-4</v>
          </cell>
          <cell r="AG483">
            <v>-3.7779400086720369</v>
          </cell>
          <cell r="AH483">
            <v>-5.0688220929793397E-4</v>
          </cell>
          <cell r="AI483">
            <v>-6.8279400086720381</v>
          </cell>
          <cell r="AJ483">
            <v>-2.9150189809721936</v>
          </cell>
          <cell r="AK483">
            <v>-7.747940008672038</v>
          </cell>
          <cell r="AL483">
            <v>-1.3625284714582917</v>
          </cell>
          <cell r="AM483">
            <v>1.9000000000000008</v>
          </cell>
          <cell r="AN483">
            <v>-11.474352006937632</v>
          </cell>
          <cell r="AO483">
            <v>-1.5525284714582896</v>
          </cell>
          <cell r="AP483">
            <v>-1.7625284714582896</v>
          </cell>
          <cell r="AQ483">
            <v>-3.15252847145829</v>
          </cell>
        </row>
        <row r="484">
          <cell r="U484">
            <v>4.7699999999999996</v>
          </cell>
          <cell r="V484">
            <v>9.23</v>
          </cell>
          <cell r="Y484">
            <v>1.1944750157552919</v>
          </cell>
          <cell r="Z484">
            <v>-1.7315249842447074</v>
          </cell>
          <cell r="AA484">
            <v>-1.0494062303058842</v>
          </cell>
          <cell r="AB484">
            <v>1.1049722397281019</v>
          </cell>
          <cell r="AC484">
            <v>-2.2283610936052307</v>
          </cell>
          <cell r="AD484">
            <v>-2.0550277602718974</v>
          </cell>
          <cell r="AE484">
            <v>-3.5579400086720376</v>
          </cell>
          <cell r="AF484">
            <v>-2.8852682991295715E-4</v>
          </cell>
          <cell r="AG484">
            <v>-3.7579400086720369</v>
          </cell>
          <cell r="AH484">
            <v>-5.2761648220350853E-4</v>
          </cell>
          <cell r="AI484">
            <v>-6.8079400086720385</v>
          </cell>
          <cell r="AJ484">
            <v>-2.9016944269385641</v>
          </cell>
          <cell r="AK484">
            <v>-7.7279400086720385</v>
          </cell>
          <cell r="AL484">
            <v>-1.342541640407847</v>
          </cell>
          <cell r="AM484">
            <v>1.9000000000000008</v>
          </cell>
          <cell r="AN484">
            <v>-11.454352006937631</v>
          </cell>
          <cell r="AO484">
            <v>-1.5425416404078451</v>
          </cell>
          <cell r="AP484">
            <v>-1.7525416404078451</v>
          </cell>
          <cell r="AQ484">
            <v>-3.1425416404078454</v>
          </cell>
        </row>
        <row r="485">
          <cell r="U485">
            <v>4.78</v>
          </cell>
          <cell r="V485">
            <v>9.2199999999999989</v>
          </cell>
          <cell r="Y485">
            <v>1.2064663084453806</v>
          </cell>
          <cell r="Z485">
            <v>-1.7175336915546184</v>
          </cell>
          <cell r="AA485">
            <v>-1.0369171144432736</v>
          </cell>
          <cell r="AB485">
            <v>1.1182958982726448</v>
          </cell>
          <cell r="AC485">
            <v>-2.2150374350606881</v>
          </cell>
          <cell r="AD485">
            <v>-2.0417041017273543</v>
          </cell>
          <cell r="AE485">
            <v>-3.5379400086720363</v>
          </cell>
          <cell r="AF485">
            <v>-2.9996557792639128E-4</v>
          </cell>
          <cell r="AG485">
            <v>-3.7379400086720356</v>
          </cell>
          <cell r="AH485">
            <v>-5.4917523749247854E-4</v>
          </cell>
          <cell r="AI485">
            <v>-6.7879400086720363</v>
          </cell>
          <cell r="AJ485">
            <v>-2.8883707683940205</v>
          </cell>
          <cell r="AK485">
            <v>-7.7079400086720371</v>
          </cell>
          <cell r="AL485">
            <v>-1.3225561525910325</v>
          </cell>
          <cell r="AM485">
            <v>1.9000000000000008</v>
          </cell>
          <cell r="AN485">
            <v>-11.434352006937628</v>
          </cell>
          <cell r="AO485">
            <v>-1.5325561525910314</v>
          </cell>
          <cell r="AP485">
            <v>-1.7425561525910314</v>
          </cell>
          <cell r="AQ485">
            <v>-3.1325561525910319</v>
          </cell>
        </row>
        <row r="486">
          <cell r="U486">
            <v>4.79</v>
          </cell>
          <cell r="V486">
            <v>9.2100000000000009</v>
          </cell>
          <cell r="Y486">
            <v>1.2184567906596004</v>
          </cell>
          <cell r="Z486">
            <v>-1.7035432093403988</v>
          </cell>
          <cell r="AA486">
            <v>-1.0244290116754986</v>
          </cell>
          <cell r="AB486">
            <v>1.1316186562884447</v>
          </cell>
          <cell r="AC486">
            <v>-2.2017146770448885</v>
          </cell>
          <cell r="AD486">
            <v>-2.0283813437115548</v>
          </cell>
          <cell r="AE486">
            <v>-3.517940008672038</v>
          </cell>
          <cell r="AF486">
            <v>-3.1183997214007423E-4</v>
          </cell>
          <cell r="AG486">
            <v>-3.7179400086720373</v>
          </cell>
          <cell r="AH486">
            <v>-5.7158990951931561E-4</v>
          </cell>
          <cell r="AI486">
            <v>-6.7679400086720385</v>
          </cell>
          <cell r="AJ486">
            <v>-2.875048010378221</v>
          </cell>
          <cell r="AK486">
            <v>-7.6879400086720384</v>
          </cell>
          <cell r="AL486">
            <v>-1.3025720155673328</v>
          </cell>
          <cell r="AM486">
            <v>1.9000000000000008</v>
          </cell>
          <cell r="AN486">
            <v>-11.414352006937632</v>
          </cell>
          <cell r="AO486">
            <v>-1.5225720155673308</v>
          </cell>
          <cell r="AP486">
            <v>-1.7325720155673308</v>
          </cell>
          <cell r="AQ486">
            <v>-3.1225720155673313</v>
          </cell>
        </row>
        <row r="487">
          <cell r="U487">
            <v>4.8</v>
          </cell>
          <cell r="V487">
            <v>9.1999999999999993</v>
          </cell>
          <cell r="Y487">
            <v>1.2304464574406069</v>
          </cell>
          <cell r="Z487">
            <v>-1.6895535425593926</v>
          </cell>
          <cell r="AA487">
            <v>-1.0119419281992403</v>
          </cell>
          <cell r="AB487">
            <v>1.144940508267341</v>
          </cell>
          <cell r="AC487">
            <v>-2.1883928250659919</v>
          </cell>
          <cell r="AD487">
            <v>-2.0150594917326585</v>
          </cell>
          <cell r="AE487">
            <v>-3.497940008672038</v>
          </cell>
          <cell r="AF487">
            <v>-3.2416558667286183E-4</v>
          </cell>
          <cell r="AG487">
            <v>-3.6979400086720373</v>
          </cell>
          <cell r="AH487">
            <v>-5.9489305269169604E-4</v>
          </cell>
          <cell r="AI487">
            <v>-6.7479400086720389</v>
          </cell>
          <cell r="AJ487">
            <v>-2.8617261583993252</v>
          </cell>
          <cell r="AK487">
            <v>-7.6679400086720388</v>
          </cell>
          <cell r="AL487">
            <v>-1.2825892375989887</v>
          </cell>
          <cell r="AM487">
            <v>1.9000000000000008</v>
          </cell>
          <cell r="AN487">
            <v>-11.394352006937632</v>
          </cell>
          <cell r="AO487">
            <v>-1.5125892375989864</v>
          </cell>
          <cell r="AP487">
            <v>-1.7225892375989864</v>
          </cell>
          <cell r="AQ487">
            <v>-3.112589237598987</v>
          </cell>
        </row>
        <row r="488">
          <cell r="U488">
            <v>4.8099999999999996</v>
          </cell>
          <cell r="V488">
            <v>9.1900000000000013</v>
          </cell>
          <cell r="Y488">
            <v>1.2424353034069513</v>
          </cell>
          <cell r="Z488">
            <v>-1.6755646965930482</v>
          </cell>
          <cell r="AA488">
            <v>-0.99945587074131015</v>
          </cell>
          <cell r="AB488">
            <v>1.1582614482299456</v>
          </cell>
          <cell r="AC488">
            <v>-2.1750718851033874</v>
          </cell>
          <cell r="AD488">
            <v>-2.0017385517700537</v>
          </cell>
          <cell r="AE488">
            <v>-3.477940008672038</v>
          </cell>
          <cell r="AF488">
            <v>-3.3695849303713298E-4</v>
          </cell>
          <cell r="AG488">
            <v>-3.6779400086720373</v>
          </cell>
          <cell r="AH488">
            <v>-6.1911837672668933E-4</v>
          </cell>
          <cell r="AI488">
            <v>-6.7279400086720385</v>
          </cell>
          <cell r="AJ488">
            <v>-2.8484052184367203</v>
          </cell>
          <cell r="AK488">
            <v>-7.6479400086720384</v>
          </cell>
          <cell r="AL488">
            <v>-1.2626078276550816</v>
          </cell>
          <cell r="AM488">
            <v>1.9000000000000008</v>
          </cell>
          <cell r="AN488">
            <v>-11.374352006937633</v>
          </cell>
          <cell r="AO488">
            <v>-1.5026078276550794</v>
          </cell>
          <cell r="AP488">
            <v>-1.7126078276550794</v>
          </cell>
          <cell r="AQ488">
            <v>-3.1026078276550799</v>
          </cell>
        </row>
        <row r="489">
          <cell r="U489">
            <v>4.82</v>
          </cell>
          <cell r="V489">
            <v>9.18</v>
          </cell>
          <cell r="Y489">
            <v>1.2544233227504338</v>
          </cell>
          <cell r="Z489">
            <v>-1.6615766772495655</v>
          </cell>
          <cell r="AA489">
            <v>-0.9869708465619571</v>
          </cell>
          <cell r="AB489">
            <v>1.1715814697227038</v>
          </cell>
          <cell r="AC489">
            <v>-2.1617518636106294</v>
          </cell>
          <cell r="AD489">
            <v>-1.9884185302772956</v>
          </cell>
          <cell r="AE489">
            <v>-3.4579400086720367</v>
          </cell>
          <cell r="AF489">
            <v>-3.5023527242552404E-4</v>
          </cell>
          <cell r="AG489">
            <v>-3.6579400086720359</v>
          </cell>
          <cell r="AH489">
            <v>-6.4430078273049109E-4</v>
          </cell>
          <cell r="AI489">
            <v>-6.7079400086720371</v>
          </cell>
          <cell r="AJ489">
            <v>-2.8350851969439619</v>
          </cell>
          <cell r="AK489">
            <v>-7.627940008672037</v>
          </cell>
          <cell r="AL489">
            <v>-1.2426277954159439</v>
          </cell>
          <cell r="AM489">
            <v>1.9000000000000008</v>
          </cell>
          <cell r="AN489">
            <v>-11.35435200693763</v>
          </cell>
          <cell r="AO489">
            <v>-1.4926277954159426</v>
          </cell>
          <cell r="AP489">
            <v>-1.7026277954159426</v>
          </cell>
          <cell r="AQ489">
            <v>-3.0926277954159431</v>
          </cell>
        </row>
        <row r="490">
          <cell r="U490">
            <v>4.83</v>
          </cell>
          <cell r="V490">
            <v>9.17</v>
          </cell>
          <cell r="Y490">
            <v>1.2664105092332425</v>
          </cell>
          <cell r="Z490">
            <v>-1.6475894907667568</v>
          </cell>
          <cell r="AA490">
            <v>-0.97448686345844615</v>
          </cell>
          <cell r="AB490">
            <v>1.1849005658147136</v>
          </cell>
          <cell r="AC490">
            <v>-2.148432767518619</v>
          </cell>
          <cell r="AD490">
            <v>-1.9750994341852857</v>
          </cell>
          <cell r="AE490">
            <v>-3.4379400086720366</v>
          </cell>
          <cell r="AF490">
            <v>-3.6401302806502589E-4</v>
          </cell>
          <cell r="AG490">
            <v>-3.6379400086720359</v>
          </cell>
          <cell r="AH490">
            <v>-6.7047640010178084E-4</v>
          </cell>
          <cell r="AI490">
            <v>-6.6879400086720375</v>
          </cell>
          <cell r="AJ490">
            <v>-2.8217661008519519</v>
          </cell>
          <cell r="AK490">
            <v>-7.6079400086720375</v>
          </cell>
          <cell r="AL490">
            <v>-1.2226491512779292</v>
          </cell>
          <cell r="AM490">
            <v>1.9000000000000008</v>
          </cell>
          <cell r="AN490">
            <v>-11.33435200693763</v>
          </cell>
          <cell r="AO490">
            <v>-1.4826491512779278</v>
          </cell>
          <cell r="AP490">
            <v>-1.6926491512779278</v>
          </cell>
          <cell r="AQ490">
            <v>-3.0826491512779284</v>
          </cell>
        </row>
        <row r="491">
          <cell r="U491">
            <v>4.84</v>
          </cell>
          <cell r="V491">
            <v>9.16</v>
          </cell>
          <cell r="Y491">
            <v>1.2783968561848895</v>
          </cell>
          <cell r="Z491">
            <v>-1.63360314381511</v>
          </cell>
          <cell r="AA491">
            <v>-0.96200392976888727</v>
          </cell>
          <cell r="AB491">
            <v>1.1982187290943214</v>
          </cell>
          <cell r="AC491">
            <v>-2.1351146042390114</v>
          </cell>
          <cell r="AD491">
            <v>-1.9617812709056779</v>
          </cell>
          <cell r="AE491">
            <v>-3.4179400086720384</v>
          </cell>
          <cell r="AF491">
            <v>-3.783093976194742E-4</v>
          </cell>
          <cell r="AG491">
            <v>-3.6179400086720377</v>
          </cell>
          <cell r="AH491">
            <v>-6.9768262425720792E-4</v>
          </cell>
          <cell r="AI491">
            <v>-6.6679400086720388</v>
          </cell>
          <cell r="AJ491">
            <v>-2.8084479375723439</v>
          </cell>
          <cell r="AK491">
            <v>-7.5879400086720388</v>
          </cell>
          <cell r="AL491">
            <v>-1.2026719063585176</v>
          </cell>
          <cell r="AM491">
            <v>1.9000000000000008</v>
          </cell>
          <cell r="AN491">
            <v>-11.314352006937632</v>
          </cell>
          <cell r="AO491">
            <v>-1.4726719063585154</v>
          </cell>
          <cell r="AP491">
            <v>-1.6826719063585154</v>
          </cell>
          <cell r="AQ491">
            <v>-3.0726719063585159</v>
          </cell>
        </row>
        <row r="492">
          <cell r="U492">
            <v>4.8499999999999996</v>
          </cell>
          <cell r="V492">
            <v>9.15</v>
          </cell>
          <cell r="Y492">
            <v>1.2903823564989305</v>
          </cell>
          <cell r="Z492">
            <v>-1.6196176435010692</v>
          </cell>
          <cell r="AA492">
            <v>-0.94952205437633619</v>
          </cell>
          <cell r="AB492">
            <v>1.211535951665478</v>
          </cell>
          <cell r="AC492">
            <v>-2.121797381667855</v>
          </cell>
          <cell r="AD492">
            <v>-1.9484640483345217</v>
          </cell>
          <cell r="AE492">
            <v>-3.3979400086720384</v>
          </cell>
          <cell r="AF492">
            <v>-3.9314256561968371E-4</v>
          </cell>
          <cell r="AG492">
            <v>-3.5979400086720377</v>
          </cell>
          <cell r="AH492">
            <v>-7.2595815517566232E-4</v>
          </cell>
          <cell r="AI492">
            <v>-6.6479400086720393</v>
          </cell>
          <cell r="AJ492">
            <v>-2.7951307150011875</v>
          </cell>
          <cell r="AK492">
            <v>-7.5679400086720392</v>
          </cell>
          <cell r="AL492">
            <v>-1.1826960725017828</v>
          </cell>
          <cell r="AM492">
            <v>1.9000000000000008</v>
          </cell>
          <cell r="AN492">
            <v>-11.294352006937633</v>
          </cell>
          <cell r="AO492">
            <v>-1.4626960725017808</v>
          </cell>
          <cell r="AP492">
            <v>-1.6726960725017805</v>
          </cell>
          <cell r="AQ492">
            <v>-3.0626960725017809</v>
          </cell>
        </row>
        <row r="493">
          <cell r="U493">
            <v>4.8600000000000003</v>
          </cell>
          <cell r="V493">
            <v>9.14</v>
          </cell>
          <cell r="Y493">
            <v>1.3023670026294705</v>
          </cell>
          <cell r="Z493">
            <v>-1.6056329973705286</v>
          </cell>
          <cell r="AA493">
            <v>-0.93704124671316125</v>
          </cell>
          <cell r="AB493">
            <v>1.2248522251438561</v>
          </cell>
          <cell r="AC493">
            <v>-2.1084811081894772</v>
          </cell>
          <cell r="AD493">
            <v>-1.9351477748561434</v>
          </cell>
          <cell r="AE493">
            <v>-3.377940008672037</v>
          </cell>
          <cell r="AF493">
            <v>-4.0853127589865078E-4</v>
          </cell>
          <cell r="AG493">
            <v>-3.5779400086720363</v>
          </cell>
          <cell r="AH493">
            <v>-7.5534303675608321E-4</v>
          </cell>
          <cell r="AI493">
            <v>-6.627940008672037</v>
          </cell>
          <cell r="AJ493">
            <v>-2.7818144415228097</v>
          </cell>
          <cell r="AK493">
            <v>-7.5479400086720378</v>
          </cell>
          <cell r="AL493">
            <v>-1.162721662284216</v>
          </cell>
          <cell r="AM493">
            <v>1.9000000000000008</v>
          </cell>
          <cell r="AN493">
            <v>-11.27435200693763</v>
          </cell>
          <cell r="AO493">
            <v>-1.4527216622842145</v>
          </cell>
          <cell r="AP493">
            <v>-1.6627216622842145</v>
          </cell>
          <cell r="AQ493">
            <v>-3.052721662284215</v>
          </cell>
        </row>
        <row r="494">
          <cell r="U494">
            <v>4.87</v>
          </cell>
          <cell r="V494">
            <v>9.129999999999999</v>
          </cell>
          <cell r="Y494">
            <v>1.3143507865874604</v>
          </cell>
          <cell r="Z494">
            <v>-1.5916492134125388</v>
          </cell>
          <cell r="AA494">
            <v>-0.92456151676567377</v>
          </cell>
          <cell r="AB494">
            <v>1.2381675406527335</v>
          </cell>
          <cell r="AC494">
            <v>-2.0951657926805995</v>
          </cell>
          <cell r="AD494">
            <v>-1.9218324593472658</v>
          </cell>
          <cell r="AE494">
            <v>-3.357940008672037</v>
          </cell>
          <cell r="AF494">
            <v>-4.2449484400729703E-4</v>
          </cell>
          <cell r="AG494">
            <v>-3.5579400086720363</v>
          </cell>
          <cell r="AH494">
            <v>-7.8587869698148766E-4</v>
          </cell>
          <cell r="AI494">
            <v>-6.6079400086720375</v>
          </cell>
          <cell r="AJ494">
            <v>-2.768499126013932</v>
          </cell>
          <cell r="AK494">
            <v>-7.5279400086720374</v>
          </cell>
          <cell r="AL494">
            <v>-1.1427486890208995</v>
          </cell>
          <cell r="AM494">
            <v>1.9000000000000008</v>
          </cell>
          <cell r="AN494">
            <v>-11.25435200693763</v>
          </cell>
          <cell r="AO494">
            <v>-1.442748689020898</v>
          </cell>
          <cell r="AP494">
            <v>-1.652748689020898</v>
          </cell>
          <cell r="AQ494">
            <v>-3.0427486890208986</v>
          </cell>
        </row>
        <row r="495">
          <cell r="U495">
            <v>4.88</v>
          </cell>
          <cell r="V495">
            <v>9.120000000000001</v>
          </cell>
          <cell r="Y495">
            <v>1.3263336999367803</v>
          </cell>
          <cell r="Z495">
            <v>-1.577666300063219</v>
          </cell>
          <cell r="AA495">
            <v>-0.91208287507902386</v>
          </cell>
          <cell r="AB495">
            <v>1.2514818888186447</v>
          </cell>
          <cell r="AC495">
            <v>-2.0818514445146885</v>
          </cell>
          <cell r="AD495">
            <v>-1.9085181111813547</v>
          </cell>
          <cell r="AE495">
            <v>-3.337940008672037</v>
          </cell>
          <cell r="AF495">
            <v>-4.4105316958414789E-4</v>
          </cell>
          <cell r="AG495">
            <v>-3.5379400086720363</v>
          </cell>
          <cell r="AH495">
            <v>-8.1760798887964671E-4</v>
          </cell>
          <cell r="AI495">
            <v>-6.5879400086720379</v>
          </cell>
          <cell r="AJ495">
            <v>-2.755184777848021</v>
          </cell>
          <cell r="AK495">
            <v>-7.5079400086720378</v>
          </cell>
          <cell r="AL495">
            <v>-1.122777166772033</v>
          </cell>
          <cell r="AM495">
            <v>1.9000000000000008</v>
          </cell>
          <cell r="AN495">
            <v>-11.23435200693763</v>
          </cell>
          <cell r="AO495">
            <v>-1.4327771667720315</v>
          </cell>
          <cell r="AP495">
            <v>-1.6427771667720314</v>
          </cell>
          <cell r="AQ495">
            <v>-3.0327771667720316</v>
          </cell>
        </row>
        <row r="496">
          <cell r="U496">
            <v>4.8899999999999997</v>
          </cell>
          <cell r="V496">
            <v>9.11</v>
          </cell>
          <cell r="Y496">
            <v>1.3383157337901017</v>
          </cell>
          <cell r="Z496">
            <v>-1.5636842662098978</v>
          </cell>
          <cell r="AA496">
            <v>-0.89960533276237187</v>
          </cell>
          <cell r="AB496">
            <v>1.2647952597667795</v>
          </cell>
          <cell r="AC496">
            <v>-2.0685380735665535</v>
          </cell>
          <cell r="AD496">
            <v>-1.8952047402332199</v>
          </cell>
          <cell r="AE496">
            <v>-3.3179400086720388</v>
          </cell>
          <cell r="AF496">
            <v>-4.5822674865013521E-4</v>
          </cell>
          <cell r="AG496">
            <v>-3.517940008672038</v>
          </cell>
          <cell r="AH496">
            <v>-8.5057523226838563E-4</v>
          </cell>
          <cell r="AI496">
            <v>-6.5679400086720392</v>
          </cell>
          <cell r="AJ496">
            <v>-2.7418714068998864</v>
          </cell>
          <cell r="AK496">
            <v>-7.4879400086720391</v>
          </cell>
          <cell r="AL496">
            <v>-1.1028071103498307</v>
          </cell>
          <cell r="AM496">
            <v>1.9000000000000008</v>
          </cell>
          <cell r="AN496">
            <v>-11.214352006937633</v>
          </cell>
          <cell r="AO496">
            <v>-1.4228071103498283</v>
          </cell>
          <cell r="AP496">
            <v>-1.6328071103498283</v>
          </cell>
          <cell r="AQ496">
            <v>-3.0228071103498286</v>
          </cell>
        </row>
        <row r="497">
          <cell r="U497">
            <v>4.9000000000000004</v>
          </cell>
          <cell r="V497">
            <v>9.1</v>
          </cell>
          <cell r="Y497">
            <v>1.3502968788045377</v>
          </cell>
          <cell r="Z497">
            <v>-1.5497031211954615</v>
          </cell>
          <cell r="AA497">
            <v>-0.88712890149432688</v>
          </cell>
          <cell r="AB497">
            <v>1.2781076431161533</v>
          </cell>
          <cell r="AC497">
            <v>-2.0552256902171799</v>
          </cell>
          <cell r="AD497">
            <v>-1.8818923568838464</v>
          </cell>
          <cell r="AE497">
            <v>-3.2979400086720374</v>
          </cell>
          <cell r="AF497">
            <v>-4.7603668579743609E-4</v>
          </cell>
          <cell r="AG497">
            <v>-3.4979400086720367</v>
          </cell>
          <cell r="AH497">
            <v>-8.8482625627097277E-4</v>
          </cell>
          <cell r="AI497">
            <v>-6.5479400086720378</v>
          </cell>
          <cell r="AJ497">
            <v>-2.7285590235505128</v>
          </cell>
          <cell r="AK497">
            <v>-7.4679400086720378</v>
          </cell>
          <cell r="AL497">
            <v>-1.0828385353257703</v>
          </cell>
          <cell r="AM497">
            <v>1.9000000000000008</v>
          </cell>
          <cell r="AN497">
            <v>-11.194352006937629</v>
          </cell>
          <cell r="AO497">
            <v>-1.4128385353257686</v>
          </cell>
          <cell r="AP497">
            <v>-1.6228385353257686</v>
          </cell>
          <cell r="AQ497">
            <v>-3.012838535325769</v>
          </cell>
        </row>
        <row r="498">
          <cell r="U498">
            <v>4.91</v>
          </cell>
          <cell r="V498">
            <v>9.09</v>
          </cell>
          <cell r="Y498">
            <v>1.3622771251770642</v>
          </cell>
          <cell r="Z498">
            <v>-1.535722874822935</v>
          </cell>
          <cell r="AA498">
            <v>-0.87465359352866889</v>
          </cell>
          <cell r="AB498">
            <v>1.2914190279745157</v>
          </cell>
          <cell r="AC498">
            <v>-2.0419143053588176</v>
          </cell>
          <cell r="AD498">
            <v>-1.868580972025484</v>
          </cell>
          <cell r="AE498">
            <v>-3.2779400086720374</v>
          </cell>
          <cell r="AF498">
            <v>-4.9450470623875985E-4</v>
          </cell>
          <cell r="AG498">
            <v>-3.4779400086720367</v>
          </cell>
          <cell r="AH498">
            <v>-9.2040844258417282E-4</v>
          </cell>
          <cell r="AI498">
            <v>-6.5279400086720383</v>
          </cell>
          <cell r="AJ498">
            <v>-2.71524763869215</v>
          </cell>
          <cell r="AK498">
            <v>-7.4479400086720382</v>
          </cell>
          <cell r="AL498">
            <v>-1.0628714580382264</v>
          </cell>
          <cell r="AM498">
            <v>1.9000000000000008</v>
          </cell>
          <cell r="AN498">
            <v>-11.17435200693763</v>
          </cell>
          <cell r="AO498">
            <v>-1.4028714580382247</v>
          </cell>
          <cell r="AP498">
            <v>-1.6128714580382246</v>
          </cell>
          <cell r="AQ498">
            <v>-3.002871458038225</v>
          </cell>
        </row>
        <row r="499">
          <cell r="U499">
            <v>4.92</v>
          </cell>
          <cell r="V499">
            <v>9.08</v>
          </cell>
          <cell r="Y499">
            <v>1.3742564626397331</v>
          </cell>
          <cell r="Z499">
            <v>-1.5217435373602659</v>
          </cell>
          <cell r="AA499">
            <v>-0.86217942170033257</v>
          </cell>
          <cell r="AB499">
            <v>1.3047294029330367</v>
          </cell>
          <cell r="AC499">
            <v>-2.0286039304002963</v>
          </cell>
          <cell r="AD499">
            <v>-1.8552705970669627</v>
          </cell>
          <cell r="AE499">
            <v>-3.2579400086720378</v>
          </cell>
          <cell r="AF499">
            <v>-5.1365316768099678E-4</v>
          </cell>
          <cell r="AG499">
            <v>-3.4579400086720367</v>
          </cell>
          <cell r="AH499">
            <v>-9.5737076947872155E-4</v>
          </cell>
          <cell r="AI499">
            <v>-6.5079400086720378</v>
          </cell>
          <cell r="AJ499">
            <v>-2.7019372637336292</v>
          </cell>
          <cell r="AK499">
            <v>-7.4279400086720377</v>
          </cell>
          <cell r="AL499">
            <v>-1.0429058956004447</v>
          </cell>
          <cell r="AM499">
            <v>1.9000000000000008</v>
          </cell>
          <cell r="AN499">
            <v>-11.15435200693763</v>
          </cell>
          <cell r="AO499">
            <v>-1.392905895600443</v>
          </cell>
          <cell r="AP499">
            <v>-1.6029058956004429</v>
          </cell>
          <cell r="AQ499">
            <v>-2.9929058956004435</v>
          </cell>
        </row>
        <row r="500">
          <cell r="U500">
            <v>4.93</v>
          </cell>
          <cell r="V500">
            <v>9.07</v>
          </cell>
          <cell r="Y500">
            <v>1.3862348804546547</v>
          </cell>
          <cell r="Z500">
            <v>-1.5077651195453445</v>
          </cell>
          <cell r="AA500">
            <v>-0.84970639943168058</v>
          </cell>
          <cell r="AB500">
            <v>1.3180387560607276</v>
          </cell>
          <cell r="AC500">
            <v>-2.0152945772726056</v>
          </cell>
          <cell r="AD500">
            <v>-1.8419612439392719</v>
          </cell>
          <cell r="AE500">
            <v>-3.2379400086720378</v>
          </cell>
          <cell r="AF500">
            <v>-5.33505071984332E-4</v>
          </cell>
          <cell r="AG500">
            <v>-3.4379400086720366</v>
          </cell>
          <cell r="AH500">
            <v>-9.9576385650862291E-4</v>
          </cell>
          <cell r="AI500">
            <v>-6.4879400086720382</v>
          </cell>
          <cell r="AJ500">
            <v>-2.6886279106059381</v>
          </cell>
          <cell r="AK500">
            <v>-7.4079400086720382</v>
          </cell>
          <cell r="AL500">
            <v>-1.0229418659089087</v>
          </cell>
          <cell r="AM500">
            <v>1.9000000000000008</v>
          </cell>
          <cell r="AN500">
            <v>-11.134352006937631</v>
          </cell>
          <cell r="AO500">
            <v>-1.3829418659089068</v>
          </cell>
          <cell r="AP500">
            <v>-1.5929418659089067</v>
          </cell>
          <cell r="AQ500">
            <v>-2.9829418659089071</v>
          </cell>
        </row>
        <row r="501">
          <cell r="U501">
            <v>4.9400000000000004</v>
          </cell>
          <cell r="V501">
            <v>9.0599999999999987</v>
          </cell>
          <cell r="Y501">
            <v>1.3982123674087583</v>
          </cell>
          <cell r="Z501">
            <v>-1.4937876325912407</v>
          </cell>
          <cell r="AA501">
            <v>-0.83723454073905135</v>
          </cell>
          <cell r="AB501">
            <v>1.3313470748986203</v>
          </cell>
          <cell r="AC501">
            <v>-2.0019862584347128</v>
          </cell>
          <cell r="AD501">
            <v>-1.8286529251013792</v>
          </cell>
          <cell r="AE501">
            <v>-3.217940008672036</v>
          </cell>
          <cell r="AF501">
            <v>-5.5408407656513719E-4</v>
          </cell>
          <cell r="AG501">
            <v>-3.4179400086720353</v>
          </cell>
          <cell r="AH501">
            <v>-1.03564000990242E-3</v>
          </cell>
          <cell r="AI501">
            <v>-6.4679400086720369</v>
          </cell>
          <cell r="AJ501">
            <v>-2.6753195917680457</v>
          </cell>
          <cell r="AK501">
            <v>-7.3879400086720368</v>
          </cell>
          <cell r="AL501">
            <v>-1.0029793876520696</v>
          </cell>
          <cell r="AM501">
            <v>1.9000000000000008</v>
          </cell>
          <cell r="AN501">
            <v>-11.114352006937629</v>
          </cell>
          <cell r="AO501">
            <v>-1.3729793876520686</v>
          </cell>
          <cell r="AP501">
            <v>-1.5829793876520686</v>
          </cell>
          <cell r="AQ501">
            <v>-2.9729793876520691</v>
          </cell>
        </row>
        <row r="502">
          <cell r="U502">
            <v>4.95</v>
          </cell>
          <cell r="V502">
            <v>9.0500000000000007</v>
          </cell>
          <cell r="Y502">
            <v>1.4101889118083206</v>
          </cell>
          <cell r="Z502">
            <v>-1.4798110881916786</v>
          </cell>
          <cell r="AA502">
            <v>-0.82476386023959847</v>
          </cell>
          <cell r="AB502">
            <v>1.3446543464536895</v>
          </cell>
          <cell r="AC502">
            <v>-1.9886789868796437</v>
          </cell>
          <cell r="AD502">
            <v>-1.8153456535463102</v>
          </cell>
          <cell r="AE502">
            <v>-3.1979400086720378</v>
          </cell>
          <cell r="AF502">
            <v>-5.7541450549789214E-4</v>
          </cell>
          <cell r="AG502">
            <v>-3.397940008672037</v>
          </cell>
          <cell r="AH502">
            <v>-1.0770532686058762E-3</v>
          </cell>
          <cell r="AI502">
            <v>-6.4479400086720382</v>
          </cell>
          <cell r="AJ502">
            <v>-2.662012320212976</v>
          </cell>
          <cell r="AK502">
            <v>-7.3679400086720381</v>
          </cell>
          <cell r="AL502">
            <v>-0.98301848031946581</v>
          </cell>
          <cell r="AM502">
            <v>1.9000000000000008</v>
          </cell>
          <cell r="AN502">
            <v>-11.09435200693763</v>
          </cell>
          <cell r="AO502">
            <v>-1.363018480319464</v>
          </cell>
          <cell r="AP502">
            <v>-1.573018480319464</v>
          </cell>
          <cell r="AQ502">
            <v>-2.9630184803194646</v>
          </cell>
        </row>
        <row r="503">
          <cell r="U503">
            <v>4.96</v>
          </cell>
          <cell r="V503">
            <v>9.0399999999999991</v>
          </cell>
          <cell r="Y503">
            <v>1.4221645014732822</v>
          </cell>
          <cell r="Z503">
            <v>-1.465835498526717</v>
          </cell>
          <cell r="AA503">
            <v>-0.81229437315839625</v>
          </cell>
          <cell r="AB503">
            <v>1.3579605571925359</v>
          </cell>
          <cell r="AC503">
            <v>-1.9753727761407973</v>
          </cell>
          <cell r="AD503">
            <v>-1.8020394428074633</v>
          </cell>
          <cell r="AE503">
            <v>-3.1779400086720377</v>
          </cell>
          <cell r="AF503">
            <v>-5.9752136026826417E-4</v>
          </cell>
          <cell r="AG503">
            <v>-3.377940008672037</v>
          </cell>
          <cell r="AH503">
            <v>-1.1200594509417519E-3</v>
          </cell>
          <cell r="AI503">
            <v>-6.4279400086720386</v>
          </cell>
          <cell r="AJ503">
            <v>-2.64870610947413</v>
          </cell>
          <cell r="AK503">
            <v>-7.3479400086720386</v>
          </cell>
          <cell r="AL503">
            <v>-0.96305916421119619</v>
          </cell>
          <cell r="AM503">
            <v>1.9000000000000008</v>
          </cell>
          <cell r="AN503">
            <v>-11.07435200693763</v>
          </cell>
          <cell r="AO503">
            <v>-1.3530591642111944</v>
          </cell>
          <cell r="AP503">
            <v>-1.5630591642111942</v>
          </cell>
          <cell r="AQ503">
            <v>-2.9530591642111945</v>
          </cell>
        </row>
        <row r="504">
          <cell r="U504">
            <v>4.97</v>
          </cell>
          <cell r="V504">
            <v>9.0300000000000011</v>
          </cell>
          <cell r="Y504">
            <v>1.4341391237313135</v>
          </cell>
          <cell r="Z504">
            <v>-1.4518608762686864</v>
          </cell>
          <cell r="AA504">
            <v>-0.79982609533585769</v>
          </cell>
          <cell r="AB504">
            <v>1.3712656930347922</v>
          </cell>
          <cell r="AC504">
            <v>-1.9620676402985411</v>
          </cell>
          <cell r="AD504">
            <v>-1.7887343069652071</v>
          </cell>
          <cell r="AE504">
            <v>-3.1579400086720382</v>
          </cell>
          <cell r="AF504">
            <v>-6.204303301260677E-4</v>
          </cell>
          <cell r="AG504">
            <v>-3.357940008672037</v>
          </cell>
          <cell r="AH504">
            <v>-1.1647162018481073E-3</v>
          </cell>
          <cell r="AI504">
            <v>-6.4079400086720382</v>
          </cell>
          <cell r="AJ504">
            <v>-2.6354009736318735</v>
          </cell>
          <cell r="AK504">
            <v>-7.327940008672039</v>
          </cell>
          <cell r="AL504">
            <v>-0.94310146044781162</v>
          </cell>
          <cell r="AM504">
            <v>1.9000000000000008</v>
          </cell>
          <cell r="AN504">
            <v>-11.054352006937631</v>
          </cell>
          <cell r="AO504">
            <v>-1.3431014604478095</v>
          </cell>
          <cell r="AP504">
            <v>-1.5531014604478095</v>
          </cell>
          <cell r="AQ504">
            <v>-2.9431014604478101</v>
          </cell>
        </row>
        <row r="505">
          <cell r="U505">
            <v>4.9800000000000004</v>
          </cell>
          <cell r="V505">
            <v>9.02</v>
          </cell>
          <cell r="Y505">
            <v>1.4461127654116614</v>
          </cell>
          <cell r="Z505">
            <v>-1.437887234588338</v>
          </cell>
          <cell r="AA505">
            <v>-0.78735904323542283</v>
          </cell>
          <cell r="AB505">
            <v>1.3845697393462904</v>
          </cell>
          <cell r="AC505">
            <v>-1.9487635939870429</v>
          </cell>
          <cell r="AD505">
            <v>-1.7754302606537093</v>
          </cell>
          <cell r="AE505">
            <v>-3.1379400086720364</v>
          </cell>
          <cell r="AF505">
            <v>-6.4416780198341508E-4</v>
          </cell>
          <cell r="AG505">
            <v>-3.3379400086720357</v>
          </cell>
          <cell r="AH505">
            <v>-1.2110830406523937E-3</v>
          </cell>
          <cell r="AI505">
            <v>-6.3879400086720368</v>
          </cell>
          <cell r="AJ505">
            <v>-2.6220969273203756</v>
          </cell>
          <cell r="AK505">
            <v>-7.3079400086720367</v>
          </cell>
          <cell r="AL505">
            <v>-0.9231453909805647</v>
          </cell>
          <cell r="AM505">
            <v>1.9000000000000008</v>
          </cell>
          <cell r="AN505">
            <v>-11.034352006937631</v>
          </cell>
          <cell r="AO505">
            <v>-1.3331453909805635</v>
          </cell>
          <cell r="AP505">
            <v>-1.5431453909805635</v>
          </cell>
          <cell r="AQ505">
            <v>-2.933145390980564</v>
          </cell>
        </row>
        <row r="506">
          <cell r="U506">
            <v>4.99</v>
          </cell>
          <cell r="V506">
            <v>9.01</v>
          </cell>
          <cell r="Y506">
            <v>1.458085412838757</v>
          </cell>
          <cell r="Z506">
            <v>-1.4239145871612422</v>
          </cell>
          <cell r="AA506">
            <v>-0.77489323395155296</v>
          </cell>
          <cell r="AB506">
            <v>1.3978726809319522</v>
          </cell>
          <cell r="AC506">
            <v>-1.9354606524013811</v>
          </cell>
          <cell r="AD506">
            <v>-1.7621273190680475</v>
          </cell>
          <cell r="AE506">
            <v>-3.1179400086720368</v>
          </cell>
          <cell r="AF506">
            <v>-6.6876086979961548E-4</v>
          </cell>
          <cell r="AG506">
            <v>-3.3179400086720356</v>
          </cell>
          <cell r="AH506">
            <v>-1.2592214093337984E-3</v>
          </cell>
          <cell r="AI506">
            <v>-6.3679400086720372</v>
          </cell>
          <cell r="AJ506">
            <v>-2.6087939857347133</v>
          </cell>
          <cell r="AK506">
            <v>-7.2879400086720372</v>
          </cell>
          <cell r="AL506">
            <v>-0.90319097860207176</v>
          </cell>
          <cell r="AM506">
            <v>1.9000000000000008</v>
          </cell>
          <cell r="AN506">
            <v>-11.01435200693763</v>
          </cell>
          <cell r="AO506">
            <v>-1.3231909786020704</v>
          </cell>
          <cell r="AP506">
            <v>-1.5331909786020703</v>
          </cell>
          <cell r="AQ506">
            <v>-2.9231909786020709</v>
          </cell>
        </row>
        <row r="507">
          <cell r="U507">
            <v>5</v>
          </cell>
          <cell r="V507">
            <v>9</v>
          </cell>
          <cell r="Y507">
            <v>1.4700570518255909</v>
          </cell>
          <cell r="Z507">
            <v>-1.4099429481744084</v>
          </cell>
          <cell r="AA507">
            <v>-0.76242868521801033</v>
          </cell>
          <cell r="AB507">
            <v>1.4111745020284341</v>
          </cell>
          <cell r="AC507">
            <v>-1.922158831304899</v>
          </cell>
          <cell r="AD507">
            <v>-1.7488254979715654</v>
          </cell>
          <cell r="AE507">
            <v>-3.0979400086720386</v>
          </cell>
          <cell r="AF507">
            <v>-6.9423734339060274E-4</v>
          </cell>
          <cell r="AG507">
            <v>-3.2979400086720374</v>
          </cell>
          <cell r="AH507">
            <v>-1.3091947212215697E-3</v>
          </cell>
          <cell r="AI507">
            <v>-6.3479400086720386</v>
          </cell>
          <cell r="AJ507">
            <v>-2.5954921646382312</v>
          </cell>
          <cell r="AK507">
            <v>-7.2679400086720385</v>
          </cell>
          <cell r="AL507">
            <v>-0.88323824695734865</v>
          </cell>
          <cell r="AM507">
            <v>1.9000000000000008</v>
          </cell>
          <cell r="AN507">
            <v>-10.99435200693763</v>
          </cell>
          <cell r="AO507">
            <v>-1.3132382469573465</v>
          </cell>
          <cell r="AP507">
            <v>-1.5232382469573462</v>
          </cell>
          <cell r="AQ507">
            <v>-2.9132382469573468</v>
          </cell>
        </row>
        <row r="508">
          <cell r="U508">
            <v>5.01</v>
          </cell>
          <cell r="V508">
            <v>8.99</v>
          </cell>
          <cell r="Y508">
            <v>1.4820276676668473</v>
          </cell>
          <cell r="Z508">
            <v>-1.3959723323331519</v>
          </cell>
          <cell r="AA508">
            <v>-0.74996541541643991</v>
          </cell>
          <cell r="AB508">
            <v>1.4244751862964968</v>
          </cell>
          <cell r="AC508">
            <v>-1.9088581470368364</v>
          </cell>
          <cell r="AD508">
            <v>-1.7355248137035029</v>
          </cell>
          <cell r="AE508">
            <v>-3.0779400086720381</v>
          </cell>
          <cell r="AF508">
            <v>-7.2062575659656255E-4</v>
          </cell>
          <cell r="AG508">
            <v>-3.2779400086720374</v>
          </cell>
          <cell r="AH508">
            <v>-1.3610684100717112E-3</v>
          </cell>
          <cell r="AI508">
            <v>-6.327940008672039</v>
          </cell>
          <cell r="AJ508">
            <v>-2.5821914803701689</v>
          </cell>
          <cell r="AK508">
            <v>-7.2479400086720389</v>
          </cell>
          <cell r="AL508">
            <v>-0.86328722055525464</v>
          </cell>
          <cell r="AM508">
            <v>1.9000000000000008</v>
          </cell>
          <cell r="AN508">
            <v>-10.974352006937631</v>
          </cell>
          <cell r="AO508">
            <v>-1.3032872205552526</v>
          </cell>
          <cell r="AP508">
            <v>-1.5132872205552526</v>
          </cell>
          <cell r="AQ508">
            <v>-2.9032872205552529</v>
          </cell>
        </row>
        <row r="509">
          <cell r="U509">
            <v>5.0199999999999996</v>
          </cell>
          <cell r="V509">
            <v>8.98</v>
          </cell>
          <cell r="Y509">
            <v>1.4939972451317909</v>
          </cell>
          <cell r="Z509">
            <v>-1.3820027548682086</v>
          </cell>
          <cell r="AA509">
            <v>-0.73750344358526054</v>
          </cell>
          <cell r="AB509">
            <v>1.437774716813101</v>
          </cell>
          <cell r="AC509">
            <v>-1.8955586165202323</v>
          </cell>
          <cell r="AD509">
            <v>-1.7222252831868987</v>
          </cell>
          <cell r="AE509">
            <v>-3.0579400086720381</v>
          </cell>
          <cell r="AF509">
            <v>-7.4795537473724581E-4</v>
          </cell>
          <cell r="AG509">
            <v>-3.2579400086720374</v>
          </cell>
          <cell r="AH509">
            <v>-1.4149099794590083E-3</v>
          </cell>
          <cell r="AI509">
            <v>-6.3079400086720385</v>
          </cell>
          <cell r="AJ509">
            <v>-2.5688919498535645</v>
          </cell>
          <cell r="AK509">
            <v>-7.2279400086720385</v>
          </cell>
          <cell r="AL509">
            <v>-0.84333792478034875</v>
          </cell>
          <cell r="AM509">
            <v>1.9000000000000008</v>
          </cell>
          <cell r="AN509">
            <v>-10.954352006937631</v>
          </cell>
          <cell r="AO509">
            <v>-1.2933379247803465</v>
          </cell>
          <cell r="AP509">
            <v>-1.5033379247803467</v>
          </cell>
          <cell r="AQ509">
            <v>-2.8933379247803472</v>
          </cell>
        </row>
        <row r="510">
          <cell r="U510">
            <v>5.03</v>
          </cell>
          <cell r="V510">
            <v>8.9699999999999989</v>
          </cell>
          <cell r="Y510">
            <v>1.5059657684569225</v>
          </cell>
          <cell r="Z510">
            <v>-1.3680342315430765</v>
          </cell>
          <cell r="AA510">
            <v>-0.72504278942884592</v>
          </cell>
          <cell r="AB510">
            <v>1.4510730760632473</v>
          </cell>
          <cell r="AC510">
            <v>-1.8822602572700857</v>
          </cell>
          <cell r="AD510">
            <v>-1.7089269239367522</v>
          </cell>
          <cell r="AE510">
            <v>-3.0379400086720367</v>
          </cell>
          <cell r="AF510">
            <v>-7.7625620128005969E-4</v>
          </cell>
          <cell r="AG510">
            <v>-3.237940008672036</v>
          </cell>
          <cell r="AH510">
            <v>-1.4707890524156212E-3</v>
          </cell>
          <cell r="AI510">
            <v>-6.2879400086720372</v>
          </cell>
          <cell r="AJ510">
            <v>-2.5555935906034186</v>
          </cell>
          <cell r="AK510">
            <v>-7.2079400086720371</v>
          </cell>
          <cell r="AL510">
            <v>-0.82339038590512903</v>
          </cell>
          <cell r="AM510">
            <v>1.9000000000000008</v>
          </cell>
          <cell r="AN510">
            <v>-10.934352006937631</v>
          </cell>
          <cell r="AO510">
            <v>-1.2833903859051277</v>
          </cell>
          <cell r="AP510">
            <v>-1.4933903859051276</v>
          </cell>
          <cell r="AQ510">
            <v>-2.8833903859051282</v>
          </cell>
        </row>
        <row r="511">
          <cell r="U511">
            <v>5.04</v>
          </cell>
          <cell r="V511">
            <v>8.9600000000000009</v>
          </cell>
          <cell r="Y511">
            <v>1.5179332213383776</v>
          </cell>
          <cell r="Z511">
            <v>-1.3540667786616216</v>
          </cell>
          <cell r="AA511">
            <v>-0.71258347332702721</v>
          </cell>
          <cell r="AB511">
            <v>1.4643702459315306</v>
          </cell>
          <cell r="AC511">
            <v>-1.8689630874018026</v>
          </cell>
          <cell r="AD511">
            <v>-1.6956297540684688</v>
          </cell>
          <cell r="AE511">
            <v>-3.0179400086720367</v>
          </cell>
          <cell r="AF511">
            <v>-8.055589836413337E-4</v>
          </cell>
          <cell r="AG511">
            <v>-3.217940008672036</v>
          </cell>
          <cell r="AH511">
            <v>-1.5287774212411915E-3</v>
          </cell>
          <cell r="AI511">
            <v>-6.2679400086720376</v>
          </cell>
          <cell r="AJ511">
            <v>-2.5422964207351355</v>
          </cell>
          <cell r="AK511">
            <v>-7.1879400086720375</v>
          </cell>
          <cell r="AL511">
            <v>-0.80344463110270414</v>
          </cell>
          <cell r="AM511">
            <v>1.9000000000000008</v>
          </cell>
          <cell r="AN511">
            <v>-10.91435200693763</v>
          </cell>
          <cell r="AO511">
            <v>-1.2734446311027028</v>
          </cell>
          <cell r="AP511">
            <v>-1.4834446311027027</v>
          </cell>
          <cell r="AQ511">
            <v>-2.8734446311027031</v>
          </cell>
        </row>
        <row r="512">
          <cell r="U512">
            <v>5.05</v>
          </cell>
          <cell r="V512">
            <v>8.9499999999999993</v>
          </cell>
          <cell r="Y512">
            <v>1.5298995869240852</v>
          </cell>
          <cell r="Z512">
            <v>-1.3401004130759138</v>
          </cell>
          <cell r="AA512">
            <v>-0.70012551634489262</v>
          </cell>
          <cell r="AB512">
            <v>1.4776662076934279</v>
          </cell>
          <cell r="AC512">
            <v>-1.8556671256399053</v>
          </cell>
          <cell r="AD512">
            <v>-1.6823337923065718</v>
          </cell>
          <cell r="AE512">
            <v>-2.9979400086720371</v>
          </cell>
          <cell r="AF512">
            <v>-8.3589521803641663E-4</v>
          </cell>
          <cell r="AG512">
            <v>-3.1979400086720364</v>
          </cell>
          <cell r="AH512">
            <v>-1.5889490974031182E-3</v>
          </cell>
          <cell r="AI512">
            <v>-6.2479400086720371</v>
          </cell>
          <cell r="AJ512">
            <v>-2.5290004589732376</v>
          </cell>
          <cell r="AK512">
            <v>-7.167940008672038</v>
          </cell>
          <cell r="AL512">
            <v>-0.78350068845985799</v>
          </cell>
          <cell r="AM512">
            <v>1.9000000000000008</v>
          </cell>
          <cell r="AN512">
            <v>-10.894352006937631</v>
          </cell>
          <cell r="AO512">
            <v>-1.2635006884598565</v>
          </cell>
          <cell r="AP512">
            <v>-1.4735006884598565</v>
          </cell>
          <cell r="AQ512">
            <v>-2.8635006884598568</v>
          </cell>
        </row>
        <row r="513">
          <cell r="U513">
            <v>5.0599999999999996</v>
          </cell>
          <cell r="V513">
            <v>8.9400000000000013</v>
          </cell>
          <cell r="Y513">
            <v>1.5418648478056693</v>
          </cell>
          <cell r="Z513">
            <v>-1.3261351521943299</v>
          </cell>
          <cell r="AA513">
            <v>-0.68766894024291214</v>
          </cell>
          <cell r="AB513">
            <v>1.4909609420062993</v>
          </cell>
          <cell r="AC513">
            <v>-1.8423723913270336</v>
          </cell>
          <cell r="AD513">
            <v>-1.6690390579937</v>
          </cell>
          <cell r="AE513">
            <v>-2.9779400086720385</v>
          </cell>
          <cell r="AF513">
            <v>-8.6729715328914326E-4</v>
          </cell>
          <cell r="AG513">
            <v>-3.1779400086720377</v>
          </cell>
          <cell r="AH513">
            <v>-1.6513803614386941E-3</v>
          </cell>
          <cell r="AI513">
            <v>-6.2279400086720393</v>
          </cell>
          <cell r="AJ513">
            <v>-2.5157057246603669</v>
          </cell>
          <cell r="AK513">
            <v>-7.1479400086720393</v>
          </cell>
          <cell r="AL513">
            <v>-0.7635585869905509</v>
          </cell>
          <cell r="AM513">
            <v>1.9000000000000008</v>
          </cell>
          <cell r="AN513">
            <v>-10.874352006937631</v>
          </cell>
          <cell r="AO513">
            <v>-1.2535585869905486</v>
          </cell>
          <cell r="AP513">
            <v>-1.4635585869905485</v>
          </cell>
          <cell r="AQ513">
            <v>-2.8535585869905491</v>
          </cell>
        </row>
        <row r="514">
          <cell r="U514">
            <v>5.07</v>
          </cell>
          <cell r="V514">
            <v>8.93</v>
          </cell>
          <cell r="Y514">
            <v>1.5538289860101047</v>
          </cell>
          <cell r="Z514">
            <v>-1.3121710139898948</v>
          </cell>
          <cell r="AA514">
            <v>-0.6752137674873685</v>
          </cell>
          <cell r="AB514">
            <v>1.5042544289001161</v>
          </cell>
          <cell r="AC514">
            <v>-1.8290789044332167</v>
          </cell>
          <cell r="AD514">
            <v>-1.6557455710998834</v>
          </cell>
          <cell r="AE514">
            <v>-2.9579400086720371</v>
          </cell>
          <cell r="AF514">
            <v>-8.9979779350604129E-4</v>
          </cell>
          <cell r="AG514">
            <v>-3.1579400086720364</v>
          </cell>
          <cell r="AH514">
            <v>-1.7161498127637946E-3</v>
          </cell>
          <cell r="AI514">
            <v>-6.207940008672038</v>
          </cell>
          <cell r="AJ514">
            <v>-2.5024122377665501</v>
          </cell>
          <cell r="AK514">
            <v>-7.1279400086720379</v>
          </cell>
          <cell r="AL514">
            <v>-0.7436183566498259</v>
          </cell>
          <cell r="AM514">
            <v>1.9000000000000008</v>
          </cell>
          <cell r="AN514">
            <v>-10.854352006937631</v>
          </cell>
          <cell r="AO514">
            <v>-1.2436183566498242</v>
          </cell>
          <cell r="AP514">
            <v>-1.4536183566498242</v>
          </cell>
          <cell r="AQ514">
            <v>-2.8436183566498245</v>
          </cell>
        </row>
        <row r="515">
          <cell r="U515">
            <v>5.08</v>
          </cell>
          <cell r="V515">
            <v>8.92</v>
          </cell>
          <cell r="Y515">
            <v>1.5657919829910996</v>
          </cell>
          <cell r="Z515">
            <v>-1.2982080170088999</v>
          </cell>
          <cell r="AA515">
            <v>-0.66276002126112499</v>
          </cell>
          <cell r="AB515">
            <v>1.5175466477678881</v>
          </cell>
          <cell r="AC515">
            <v>-1.815786685565445</v>
          </cell>
          <cell r="AD515">
            <v>-1.6424533522321114</v>
          </cell>
          <cell r="AE515">
            <v>-2.9379400086720371</v>
          </cell>
          <cell r="AF515">
            <v>-9.3343089951506677E-4</v>
          </cell>
          <cell r="AG515">
            <v>-3.1379400086720364</v>
          </cell>
          <cell r="AH515">
            <v>-1.7833384192850563E-3</v>
          </cell>
          <cell r="AI515">
            <v>-6.1879400086720375</v>
          </cell>
          <cell r="AJ515">
            <v>-2.4891200188987779</v>
          </cell>
          <cell r="AK515">
            <v>-7.1079400086720375</v>
          </cell>
          <cell r="AL515">
            <v>-0.7236800283481678</v>
          </cell>
          <cell r="AM515">
            <v>1.9000000000000008</v>
          </cell>
          <cell r="AN515">
            <v>-10.834352006937632</v>
          </cell>
          <cell r="AO515">
            <v>-1.2336800283481661</v>
          </cell>
          <cell r="AP515">
            <v>-1.4436800283481661</v>
          </cell>
          <cell r="AQ515">
            <v>-2.8336800283481667</v>
          </cell>
        </row>
        <row r="516">
          <cell r="U516">
            <v>5.09</v>
          </cell>
          <cell r="V516">
            <v>8.91</v>
          </cell>
          <cell r="Y516">
            <v>1.5777538196202439</v>
          </cell>
          <cell r="Z516">
            <v>-1.2842461803797554</v>
          </cell>
          <cell r="AA516">
            <v>-0.65030772547469451</v>
          </cell>
          <cell r="AB516">
            <v>1.5308375773558263</v>
          </cell>
          <cell r="AC516">
            <v>-1.8024957559775068</v>
          </cell>
          <cell r="AD516">
            <v>-1.6291624226441732</v>
          </cell>
          <cell r="AE516">
            <v>-2.9179400086720375</v>
          </cell>
          <cell r="AF516">
            <v>-9.6823098896312487E-4</v>
          </cell>
          <cell r="AG516">
            <v>-3.1179400086720364</v>
          </cell>
          <cell r="AH516">
            <v>-1.8530295667048894E-3</v>
          </cell>
          <cell r="AI516">
            <v>-6.167940008672038</v>
          </cell>
          <cell r="AJ516">
            <v>-2.4758290893108392</v>
          </cell>
          <cell r="AK516">
            <v>-7.0879400086720379</v>
          </cell>
          <cell r="AL516">
            <v>-0.7037436339662605</v>
          </cell>
          <cell r="AM516">
            <v>1.9000000000000008</v>
          </cell>
          <cell r="AN516">
            <v>-10.81435200693763</v>
          </cell>
          <cell r="AO516">
            <v>-1.2237436339662588</v>
          </cell>
          <cell r="AP516">
            <v>-1.4337436339662588</v>
          </cell>
          <cell r="AQ516">
            <v>-2.8237436339662594</v>
          </cell>
        </row>
        <row r="517">
          <cell r="U517">
            <v>5.0999999999999996</v>
          </cell>
          <cell r="V517">
            <v>8.9</v>
          </cell>
          <cell r="Y517">
            <v>1.5897144761778768</v>
          </cell>
          <cell r="Z517">
            <v>-1.2702855238221225</v>
          </cell>
          <cell r="AA517">
            <v>-0.63785690477765311</v>
          </cell>
          <cell r="AB517">
            <v>1.5441271957531963</v>
          </cell>
          <cell r="AC517">
            <v>-1.7892061375801367</v>
          </cell>
          <cell r="AD517">
            <v>-1.6158728042468031</v>
          </cell>
          <cell r="AE517">
            <v>-2.8979400086720375</v>
          </cell>
          <cell r="AF517">
            <v>-1.004233334960515E-3</v>
          </cell>
          <cell r="AG517">
            <v>-3.0979400086720363</v>
          </cell>
          <cell r="AH517">
            <v>-1.9253091073999867E-3</v>
          </cell>
          <cell r="AI517">
            <v>-6.1479400086720375</v>
          </cell>
          <cell r="AJ517">
            <v>-2.4625394709134696</v>
          </cell>
          <cell r="AK517">
            <v>-7.0679400086720374</v>
          </cell>
          <cell r="AL517">
            <v>-0.68380920637020537</v>
          </cell>
          <cell r="AM517">
            <v>1.9000000000000008</v>
          </cell>
          <cell r="AN517">
            <v>-10.794352006937631</v>
          </cell>
          <cell r="AO517">
            <v>-1.2138092063702037</v>
          </cell>
          <cell r="AP517">
            <v>-1.4238092063702037</v>
          </cell>
          <cell r="AQ517">
            <v>-2.813809206370204</v>
          </cell>
        </row>
        <row r="518">
          <cell r="U518">
            <v>5.1100000000000003</v>
          </cell>
          <cell r="V518">
            <v>8.89</v>
          </cell>
          <cell r="Y518">
            <v>1.6016739323436981</v>
          </cell>
          <cell r="Z518">
            <v>-1.2563260676563013</v>
          </cell>
          <cell r="AA518">
            <v>-0.62540758457037693</v>
          </cell>
          <cell r="AB518">
            <v>1.5574154803818867</v>
          </cell>
          <cell r="AC518">
            <v>-1.7759178529514466</v>
          </cell>
          <cell r="AD518">
            <v>-1.602584519618113</v>
          </cell>
          <cell r="AE518">
            <v>-2.8779400086720357</v>
          </cell>
          <cell r="AF518">
            <v>-1.0414739631544371E-3</v>
          </cell>
          <cell r="AG518">
            <v>-3.077940008672035</v>
          </cell>
          <cell r="AH518">
            <v>-2.0002654087455819E-3</v>
          </cell>
          <cell r="AI518">
            <v>-6.1279400086720361</v>
          </cell>
          <cell r="AJ518">
            <v>-2.449251186284779</v>
          </cell>
          <cell r="AK518">
            <v>-7.0479400086720361</v>
          </cell>
          <cell r="AL518">
            <v>-0.66387677942717016</v>
          </cell>
          <cell r="AM518">
            <v>1.9000000000000008</v>
          </cell>
          <cell r="AN518">
            <v>-10.77435200693763</v>
          </cell>
          <cell r="AO518">
            <v>-1.2038767794271692</v>
          </cell>
          <cell r="AP518">
            <v>-1.4138767794271692</v>
          </cell>
          <cell r="AQ518">
            <v>-2.8038767794271697</v>
          </cell>
        </row>
        <row r="519">
          <cell r="U519">
            <v>5.12</v>
          </cell>
          <cell r="V519">
            <v>8.879999999999999</v>
          </cell>
          <cell r="Y519">
            <v>1.6136321671871054</v>
          </cell>
          <cell r="Z519">
            <v>-1.242367832812894</v>
          </cell>
          <cell r="AA519">
            <v>-0.61295979101611753</v>
          </cell>
          <cell r="AB519">
            <v>1.5707024079856724</v>
          </cell>
          <cell r="AC519">
            <v>-1.7626309253476609</v>
          </cell>
          <cell r="AD519">
            <v>-1.5892975920143273</v>
          </cell>
          <cell r="AE519">
            <v>-2.8579400086720379</v>
          </cell>
          <cell r="AF519">
            <v>-1.0799896471072122E-3</v>
          </cell>
          <cell r="AG519">
            <v>-3.0579400086720367</v>
          </cell>
          <cell r="AH519">
            <v>-2.0779894007484068E-3</v>
          </cell>
          <cell r="AI519">
            <v>-6.1079400086720383</v>
          </cell>
          <cell r="AJ519">
            <v>-2.4359642586809933</v>
          </cell>
          <cell r="AK519">
            <v>-7.0279400086720383</v>
          </cell>
          <cell r="AL519">
            <v>-0.6439463880214914</v>
          </cell>
          <cell r="AM519">
            <v>1.9000000000000008</v>
          </cell>
          <cell r="AN519">
            <v>-10.754352006937632</v>
          </cell>
          <cell r="AO519">
            <v>-1.1939463880214896</v>
          </cell>
          <cell r="AP519">
            <v>-1.4039463880214893</v>
          </cell>
          <cell r="AQ519">
            <v>-2.7939463880214901</v>
          </cell>
        </row>
        <row r="520">
          <cell r="U520">
            <v>5.13</v>
          </cell>
          <cell r="V520">
            <v>8.870000000000001</v>
          </cell>
          <cell r="Y520">
            <v>1.6255891591572762</v>
          </cell>
          <cell r="Z520">
            <v>-1.228410840842723</v>
          </cell>
          <cell r="AA520">
            <v>-0.60051355105340376</v>
          </cell>
          <cell r="AB520">
            <v>1.5839879546191957</v>
          </cell>
          <cell r="AC520">
            <v>-1.7493453787141373</v>
          </cell>
          <cell r="AD520">
            <v>-1.5760120453808037</v>
          </cell>
          <cell r="AE520">
            <v>-2.8379400086720379</v>
          </cell>
          <cell r="AF520">
            <v>-1.1198179018483336E-3</v>
          </cell>
          <cell r="AG520">
            <v>-3.0379400086720372</v>
          </cell>
          <cell r="AH520">
            <v>-2.1585746228419442E-3</v>
          </cell>
          <cell r="AI520">
            <v>-6.0879400086720379</v>
          </cell>
          <cell r="AJ520">
            <v>-2.4226787120474702</v>
          </cell>
          <cell r="AK520">
            <v>-7.0079400086720378</v>
          </cell>
          <cell r="AL520">
            <v>-0.6240180680712063</v>
          </cell>
          <cell r="AM520">
            <v>1.9000000000000008</v>
          </cell>
          <cell r="AN520">
            <v>-10.734352006937632</v>
          </cell>
          <cell r="AO520">
            <v>-1.1840180680712045</v>
          </cell>
          <cell r="AP520">
            <v>-1.3940180680712044</v>
          </cell>
          <cell r="AQ520">
            <v>-2.7840180680712048</v>
          </cell>
        </row>
        <row r="521">
          <cell r="U521">
            <v>5.14</v>
          </cell>
          <cell r="V521">
            <v>8.86</v>
          </cell>
          <cell r="Y521">
            <v>1.6375448860729573</v>
          </cell>
          <cell r="Z521">
            <v>-1.2144551139270421</v>
          </cell>
          <cell r="AA521">
            <v>-0.58806889240880256</v>
          </cell>
          <cell r="AB521">
            <v>1.5972720956366193</v>
          </cell>
          <cell r="AC521">
            <v>-1.7360612376967142</v>
          </cell>
          <cell r="AD521">
            <v>-1.5627279043633804</v>
          </cell>
          <cell r="AE521">
            <v>-2.8179400086720379</v>
          </cell>
          <cell r="AF521">
            <v>-1.1609969754624375E-3</v>
          </cell>
          <cell r="AG521">
            <v>-3.0179400086720367</v>
          </cell>
          <cell r="AH521">
            <v>-2.2421172696872604E-3</v>
          </cell>
          <cell r="AI521">
            <v>-6.0679400086720383</v>
          </cell>
          <cell r="AJ521">
            <v>-2.4093945710300462</v>
          </cell>
          <cell r="AK521">
            <v>-6.9879400086720382</v>
          </cell>
          <cell r="AL521">
            <v>-0.60409185654507125</v>
          </cell>
          <cell r="AM521">
            <v>1.9000000000000008</v>
          </cell>
          <cell r="AN521">
            <v>-10.714352006937633</v>
          </cell>
          <cell r="AO521">
            <v>-1.1740918565450695</v>
          </cell>
          <cell r="AP521">
            <v>-1.3840918565450695</v>
          </cell>
          <cell r="AQ521">
            <v>-2.7740918565450698</v>
          </cell>
        </row>
        <row r="522">
          <cell r="U522">
            <v>5.15</v>
          </cell>
          <cell r="V522">
            <v>8.85</v>
          </cell>
          <cell r="Y522">
            <v>1.649499325111992</v>
          </cell>
          <cell r="Z522">
            <v>-1.2005006748880069</v>
          </cell>
          <cell r="AA522">
            <v>-0.57562584361000924</v>
          </cell>
          <cell r="AB522">
            <v>1.610554805679991</v>
          </cell>
          <cell r="AC522">
            <v>-1.7227785276533423</v>
          </cell>
          <cell r="AD522">
            <v>-1.5494451943200083</v>
          </cell>
          <cell r="AE522">
            <v>-2.7979400086720361</v>
          </cell>
          <cell r="AF522">
            <v>-1.2035658385683677E-3</v>
          </cell>
          <cell r="AG522">
            <v>-2.9979400086720354</v>
          </cell>
          <cell r="AH522">
            <v>-2.3287162358127328E-3</v>
          </cell>
          <cell r="AI522">
            <v>-6.047940008672037</v>
          </cell>
          <cell r="AJ522">
            <v>-2.3961118609866747</v>
          </cell>
          <cell r="AK522">
            <v>-6.9679400086720369</v>
          </cell>
          <cell r="AL522">
            <v>-0.5841677914800133</v>
          </cell>
          <cell r="AM522">
            <v>1.9000000000000008</v>
          </cell>
          <cell r="AN522">
            <v>-10.694352006937629</v>
          </cell>
          <cell r="AO522">
            <v>-1.1641677914800121</v>
          </cell>
          <cell r="AP522">
            <v>-1.3741677914800121</v>
          </cell>
          <cell r="AQ522">
            <v>-2.7641677914800127</v>
          </cell>
        </row>
        <row r="523">
          <cell r="U523">
            <v>5.16</v>
          </cell>
          <cell r="V523">
            <v>8.84</v>
          </cell>
          <cell r="Y523">
            <v>1.6614524528005612</v>
          </cell>
          <cell r="Z523">
            <v>-1.1865475471994382</v>
          </cell>
          <cell r="AA523">
            <v>-0.56318443399929796</v>
          </cell>
          <cell r="AB523">
            <v>1.6238360586672898</v>
          </cell>
          <cell r="AC523">
            <v>-1.7094972746660431</v>
          </cell>
          <cell r="AD523">
            <v>-1.5361639413327095</v>
          </cell>
          <cell r="AE523">
            <v>-2.7779400086720365</v>
          </cell>
          <cell r="AF523">
            <v>-1.2475641715369824E-3</v>
          </cell>
          <cell r="AG523">
            <v>-2.9779400086720358</v>
          </cell>
          <cell r="AH523">
            <v>-2.4184731589146926E-3</v>
          </cell>
          <cell r="AI523">
            <v>-6.0279400086720365</v>
          </cell>
          <cell r="AJ523">
            <v>-2.382830607999376</v>
          </cell>
          <cell r="AK523">
            <v>-6.9479400086720373</v>
          </cell>
          <cell r="AL523">
            <v>-0.56424591199906504</v>
          </cell>
          <cell r="AM523">
            <v>1.9000000000000008</v>
          </cell>
          <cell r="AN523">
            <v>-10.67435200693763</v>
          </cell>
          <cell r="AO523">
            <v>-1.154245911999064</v>
          </cell>
          <cell r="AP523">
            <v>-1.364245911999064</v>
          </cell>
          <cell r="AQ523">
            <v>-2.7542459119990643</v>
          </cell>
        </row>
        <row r="524">
          <cell r="U524">
            <v>5.17</v>
          </cell>
          <cell r="V524">
            <v>8.83</v>
          </cell>
          <cell r="Y524">
            <v>1.6734042450021474</v>
          </cell>
          <cell r="Z524">
            <v>-1.1725957549978518</v>
          </cell>
          <cell r="AA524">
            <v>-0.55074469374731483</v>
          </cell>
          <cell r="AB524">
            <v>1.6371158277801636</v>
          </cell>
          <cell r="AC524">
            <v>-1.6962175055531696</v>
          </cell>
          <cell r="AD524">
            <v>-1.5228841722198359</v>
          </cell>
          <cell r="AE524">
            <v>-2.7579400086720383</v>
          </cell>
          <cell r="AF524">
            <v>-1.2930323492878655E-3</v>
          </cell>
          <cell r="AG524">
            <v>-2.9579400086720371</v>
          </cell>
          <cell r="AH524">
            <v>-2.5114924616300087E-3</v>
          </cell>
          <cell r="AI524">
            <v>-6.0079400086720387</v>
          </cell>
          <cell r="AJ524">
            <v>-2.3695508388865019</v>
          </cell>
          <cell r="AK524">
            <v>-6.9279400086720386</v>
          </cell>
          <cell r="AL524">
            <v>-0.54432625832975445</v>
          </cell>
          <cell r="AM524">
            <v>1.9000000000000008</v>
          </cell>
          <cell r="AN524">
            <v>-10.654352006937632</v>
          </cell>
          <cell r="AO524">
            <v>-1.1443262583297524</v>
          </cell>
          <cell r="AP524">
            <v>-1.3543262583297524</v>
          </cell>
          <cell r="AQ524">
            <v>-2.7443262583297527</v>
          </cell>
        </row>
        <row r="525">
          <cell r="U525">
            <v>5.18</v>
          </cell>
          <cell r="V525">
            <v>8.82</v>
          </cell>
          <cell r="Y525">
            <v>1.6853546769062131</v>
          </cell>
          <cell r="Z525">
            <v>-1.1586453230937861</v>
          </cell>
          <cell r="AA525">
            <v>-0.53830665386723253</v>
          </cell>
          <cell r="AB525">
            <v>1.6503940854513479</v>
          </cell>
          <cell r="AC525">
            <v>-1.6829392478819853</v>
          </cell>
          <cell r="AD525">
            <v>-1.5096059145486516</v>
          </cell>
          <cell r="AE525">
            <v>-2.7379400086720382</v>
          </cell>
          <cell r="AF525">
            <v>-1.3400114234971897E-3</v>
          </cell>
          <cell r="AG525">
            <v>-2.9379400086720375</v>
          </cell>
          <cell r="AH525">
            <v>-2.6078813915796206E-3</v>
          </cell>
          <cell r="AI525">
            <v>-5.9879400086720382</v>
          </cell>
          <cell r="AJ525">
            <v>-2.3562725812153178</v>
          </cell>
          <cell r="AK525">
            <v>-6.9079400086720391</v>
          </cell>
          <cell r="AL525">
            <v>-0.52440887182297802</v>
          </cell>
          <cell r="AM525">
            <v>1.9000000000000008</v>
          </cell>
          <cell r="AN525">
            <v>-10.634352006937632</v>
          </cell>
          <cell r="AO525">
            <v>-1.1344088718229759</v>
          </cell>
          <cell r="AP525">
            <v>-1.3444088718229759</v>
          </cell>
          <cell r="AQ525">
            <v>-2.7344088718229762</v>
          </cell>
        </row>
        <row r="526">
          <cell r="U526">
            <v>5.19</v>
          </cell>
          <cell r="V526">
            <v>8.8099999999999987</v>
          </cell>
          <cell r="Y526">
            <v>1.6973037230165848</v>
          </cell>
          <cell r="Z526">
            <v>-1.1446962769834141</v>
          </cell>
          <cell r="AA526">
            <v>-0.52587034622926798</v>
          </cell>
          <cell r="AB526">
            <v>1.6636708033517611</v>
          </cell>
          <cell r="AC526">
            <v>-1.6696625299815722</v>
          </cell>
          <cell r="AD526">
            <v>-1.4963291966482386</v>
          </cell>
          <cell r="AE526">
            <v>-2.7179400086720369</v>
          </cell>
          <cell r="AF526">
            <v>-1.3885431020408949E-3</v>
          </cell>
          <cell r="AG526">
            <v>-2.9179400086720357</v>
          </cell>
          <cell r="AH526">
            <v>-2.7077500594698259E-3</v>
          </cell>
          <cell r="AI526">
            <v>-5.9679400086720369</v>
          </cell>
          <cell r="AJ526">
            <v>-2.3429958633149046</v>
          </cell>
          <cell r="AK526">
            <v>-6.8879400086720368</v>
          </cell>
          <cell r="AL526">
            <v>-0.50449379497235847</v>
          </cell>
          <cell r="AM526">
            <v>1.9000000000000008</v>
          </cell>
          <cell r="AN526">
            <v>-10.614352006937631</v>
          </cell>
          <cell r="AO526">
            <v>-1.124493794972357</v>
          </cell>
          <cell r="AP526">
            <v>-1.334493794972357</v>
          </cell>
          <cell r="AQ526">
            <v>-2.7244937949723576</v>
          </cell>
        </row>
        <row r="527">
          <cell r="U527">
            <v>5.2</v>
          </cell>
          <cell r="V527">
            <v>8.8000000000000007</v>
          </cell>
          <cell r="Y527">
            <v>1.7092513571395491</v>
          </cell>
          <cell r="Z527">
            <v>-1.1307486428604501</v>
          </cell>
          <cell r="AA527">
            <v>-0.51343580357556295</v>
          </cell>
          <cell r="AB527">
            <v>1.6769459523772765</v>
          </cell>
          <cell r="AC527">
            <v>-1.6563873809560565</v>
          </cell>
          <cell r="AD527">
            <v>-1.483054047622723</v>
          </cell>
          <cell r="AE527">
            <v>-2.6979400086720369</v>
          </cell>
          <cell r="AF527">
            <v>-1.4386697254890654E-3</v>
          </cell>
          <cell r="AG527">
            <v>-2.8979400086720362</v>
          </cell>
          <cell r="AH527">
            <v>-2.8112114750254761E-3</v>
          </cell>
          <cell r="AI527">
            <v>-5.9479400086720373</v>
          </cell>
          <cell r="AJ527">
            <v>-2.329720714289389</v>
          </cell>
          <cell r="AK527">
            <v>-6.8679400086720372</v>
          </cell>
          <cell r="AL527">
            <v>-0.48458107143408508</v>
          </cell>
          <cell r="AM527">
            <v>1.9000000000000008</v>
          </cell>
          <cell r="AN527">
            <v>-10.594352006937632</v>
          </cell>
          <cell r="AO527">
            <v>-1.1145810714340838</v>
          </cell>
          <cell r="AP527">
            <v>-1.3245810714340838</v>
          </cell>
          <cell r="AQ527">
            <v>-2.7145810714340843</v>
          </cell>
        </row>
        <row r="528">
          <cell r="U528">
            <v>5.21</v>
          </cell>
          <cell r="V528">
            <v>8.7899999999999991</v>
          </cell>
          <cell r="Y528">
            <v>1.7211975523716598</v>
          </cell>
          <cell r="Z528">
            <v>-1.1168024476283396</v>
          </cell>
          <cell r="AA528">
            <v>-0.50100305953542468</v>
          </cell>
          <cell r="AB528">
            <v>1.6902195026351772</v>
          </cell>
          <cell r="AC528">
            <v>-1.6431138306981561</v>
          </cell>
          <cell r="AD528">
            <v>-1.4697804973648221</v>
          </cell>
          <cell r="AE528">
            <v>-2.6779400086720369</v>
          </cell>
          <cell r="AF528">
            <v>-1.4904342404588014E-3</v>
          </cell>
          <cell r="AG528">
            <v>-2.8779400086720357</v>
          </cell>
          <cell r="AH528">
            <v>-2.9183815805159728E-3</v>
          </cell>
          <cell r="AI528">
            <v>-5.9279400086720369</v>
          </cell>
          <cell r="AJ528">
            <v>-2.3164471640314885</v>
          </cell>
          <cell r="AK528">
            <v>-6.8479400086720368</v>
          </cell>
          <cell r="AL528">
            <v>-0.46467074604723396</v>
          </cell>
          <cell r="AM528">
            <v>1.9000000000000008</v>
          </cell>
          <cell r="AN528">
            <v>-10.57435200693763</v>
          </cell>
          <cell r="AO528">
            <v>-1.1046707460472327</v>
          </cell>
          <cell r="AP528">
            <v>-1.3146707460472324</v>
          </cell>
          <cell r="AQ528">
            <v>-2.704670746047233</v>
          </cell>
        </row>
        <row r="529">
          <cell r="U529">
            <v>5.22</v>
          </cell>
          <cell r="V529">
            <v>8.7800000000000011</v>
          </cell>
          <cell r="Y529">
            <v>1.7331422810872388</v>
          </cell>
          <cell r="Z529">
            <v>-1.1028577189127604</v>
          </cell>
          <cell r="AA529">
            <v>-0.48857214864095033</v>
          </cell>
          <cell r="AB529">
            <v>1.7034914234302652</v>
          </cell>
          <cell r="AC529">
            <v>-1.6298419099030677</v>
          </cell>
          <cell r="AD529">
            <v>-1.4565085765697339</v>
          </cell>
          <cell r="AE529">
            <v>-2.6579400086720382</v>
          </cell>
          <cell r="AF529">
            <v>-1.5438801696239823E-3</v>
          </cell>
          <cell r="AG529">
            <v>-2.8579400086720375</v>
          </cell>
          <cell r="AH529">
            <v>-3.029379281621072E-3</v>
          </cell>
          <cell r="AI529">
            <v>-5.9079400086720391</v>
          </cell>
          <cell r="AJ529">
            <v>-2.3031752432364003</v>
          </cell>
          <cell r="AK529">
            <v>-6.827940008672039</v>
          </cell>
          <cell r="AL529">
            <v>-0.44476286485460176</v>
          </cell>
          <cell r="AM529">
            <v>1.9000000000000008</v>
          </cell>
          <cell r="AN529">
            <v>-10.554352006937632</v>
          </cell>
          <cell r="AO529">
            <v>-1.0947628648545995</v>
          </cell>
          <cell r="AP529">
            <v>-1.3047628648545997</v>
          </cell>
          <cell r="AQ529">
            <v>-2.6947628648545998</v>
          </cell>
        </row>
        <row r="530">
          <cell r="U530">
            <v>5.23</v>
          </cell>
          <cell r="V530">
            <v>8.77</v>
          </cell>
          <cell r="Y530">
            <v>1.7450855149255864</v>
          </cell>
          <cell r="Z530">
            <v>-1.0889144850744126</v>
          </cell>
          <cell r="AA530">
            <v>-0.4761431063430161</v>
          </cell>
          <cell r="AB530">
            <v>1.7167616832506514</v>
          </cell>
          <cell r="AC530">
            <v>-1.6165716500826814</v>
          </cell>
          <cell r="AD530">
            <v>-1.4432383167493479</v>
          </cell>
          <cell r="AE530">
            <v>-2.6379400086720368</v>
          </cell>
          <cell r="AF530">
            <v>-1.5990515781714525E-3</v>
          </cell>
          <cell r="AG530">
            <v>-2.8379400086720361</v>
          </cell>
          <cell r="AH530">
            <v>-3.1443264753696653E-3</v>
          </cell>
          <cell r="AI530">
            <v>-5.8879400086720377</v>
          </cell>
          <cell r="AJ530">
            <v>-2.2899049834160143</v>
          </cell>
          <cell r="AK530">
            <v>-6.8079400086720376</v>
          </cell>
          <cell r="AL530">
            <v>-0.4248574751240225</v>
          </cell>
          <cell r="AM530">
            <v>1.9000000000000008</v>
          </cell>
          <cell r="AN530">
            <v>-10.534352006937631</v>
          </cell>
          <cell r="AO530">
            <v>-1.0848574751240212</v>
          </cell>
          <cell r="AP530">
            <v>-1.2948574751240212</v>
          </cell>
          <cell r="AQ530">
            <v>-2.6848574751240215</v>
          </cell>
        </row>
        <row r="531">
          <cell r="U531">
            <v>5.24</v>
          </cell>
          <cell r="V531">
            <v>8.76</v>
          </cell>
          <cell r="Y531">
            <v>1.7570272247778698</v>
          </cell>
          <cell r="Z531">
            <v>-1.0749727752221294</v>
          </cell>
          <cell r="AA531">
            <v>-0.46371596902766199</v>
          </cell>
          <cell r="AB531">
            <v>1.7300302497531885</v>
          </cell>
          <cell r="AC531">
            <v>-1.6033030835801447</v>
          </cell>
          <cell r="AD531">
            <v>-1.4299697502468112</v>
          </cell>
          <cell r="AE531">
            <v>-2.6179400086720372</v>
          </cell>
          <cell r="AF531">
            <v>-1.6559930364836797E-3</v>
          </cell>
          <cell r="AG531">
            <v>-2.8179400086720361</v>
          </cell>
          <cell r="AH531">
            <v>-3.2633480748695703E-3</v>
          </cell>
          <cell r="AI531">
            <v>-5.8679400086720372</v>
          </cell>
          <cell r="AJ531">
            <v>-2.276636416913477</v>
          </cell>
          <cell r="AK531">
            <v>-6.7879400086720372</v>
          </cell>
          <cell r="AL531">
            <v>-0.40495462537021715</v>
          </cell>
          <cell r="AM531">
            <v>1.9000000000000008</v>
          </cell>
          <cell r="AN531">
            <v>-10.514352006937632</v>
          </cell>
          <cell r="AO531">
            <v>-1.0749546253702156</v>
          </cell>
          <cell r="AP531">
            <v>-1.2849546253702155</v>
          </cell>
          <cell r="AQ531">
            <v>-2.6749546253702161</v>
          </cell>
        </row>
        <row r="532">
          <cell r="U532">
            <v>5.25</v>
          </cell>
          <cell r="V532">
            <v>8.75</v>
          </cell>
          <cell r="Y532">
            <v>1.7689673807737274</v>
          </cell>
          <cell r="Z532">
            <v>-1.0610326192262718</v>
          </cell>
          <cell r="AA532">
            <v>-0.45129077403283979</v>
          </cell>
          <cell r="AB532">
            <v>1.743297089748586</v>
          </cell>
          <cell r="AC532">
            <v>-1.590036243584747</v>
          </cell>
          <cell r="AD532">
            <v>-1.4167029102514133</v>
          </cell>
          <cell r="AE532">
            <v>-2.5979400086720372</v>
          </cell>
          <cell r="AF532">
            <v>-1.7147495788187301E-3</v>
          </cell>
          <cell r="AG532">
            <v>-2.7979400086720365</v>
          </cell>
          <cell r="AH532">
            <v>-3.3865720305318067E-3</v>
          </cell>
          <cell r="AI532">
            <v>-5.8479400086720377</v>
          </cell>
          <cell r="AJ532">
            <v>-2.2633695769180795</v>
          </cell>
          <cell r="AK532">
            <v>-6.7679400086720376</v>
          </cell>
          <cell r="AL532">
            <v>-0.38505436537712079</v>
          </cell>
          <cell r="AM532">
            <v>1.9000000000000008</v>
          </cell>
          <cell r="AN532">
            <v>-10.494352006937632</v>
          </cell>
          <cell r="AO532">
            <v>-1.0650543653771192</v>
          </cell>
          <cell r="AP532">
            <v>-1.2750543653771191</v>
          </cell>
          <cell r="AQ532">
            <v>-2.6650543653771197</v>
          </cell>
        </row>
        <row r="533">
          <cell r="U533">
            <v>5.26</v>
          </cell>
          <cell r="V533">
            <v>8.74</v>
          </cell>
          <cell r="Y533">
            <v>1.7809059522675477</v>
          </cell>
          <cell r="Z533">
            <v>-1.0470940477324517</v>
          </cell>
          <cell r="AA533">
            <v>-0.43886755966556495</v>
          </cell>
          <cell r="AB533">
            <v>1.7565621691861635</v>
          </cell>
          <cell r="AC533">
            <v>-1.5767711641471696</v>
          </cell>
          <cell r="AD533">
            <v>-1.403437830813836</v>
          </cell>
          <cell r="AE533">
            <v>-2.5779400086720372</v>
          </cell>
          <cell r="AF533">
            <v>-1.7753666577483989E-3</v>
          </cell>
          <cell r="AG533">
            <v>-2.7779400086720365</v>
          </cell>
          <cell r="AH533">
            <v>-3.5141293474764794E-3</v>
          </cell>
          <cell r="AI533">
            <v>-5.8279400086720372</v>
          </cell>
          <cell r="AJ533">
            <v>-2.250104497480502</v>
          </cell>
          <cell r="AK533">
            <v>-6.747940008672038</v>
          </cell>
          <cell r="AL533">
            <v>-0.36515674622075445</v>
          </cell>
          <cell r="AM533">
            <v>1.9000000000000008</v>
          </cell>
          <cell r="AN533">
            <v>-10.474352006937631</v>
          </cell>
          <cell r="AO533">
            <v>-1.055156746220753</v>
          </cell>
          <cell r="AP533">
            <v>-1.2651567462207527</v>
          </cell>
          <cell r="AQ533">
            <v>-2.655156746220753</v>
          </cell>
        </row>
        <row r="534">
          <cell r="U534">
            <v>5.27</v>
          </cell>
          <cell r="V534">
            <v>8.73</v>
          </cell>
          <cell r="Y534">
            <v>1.7928429078244354</v>
          </cell>
          <cell r="Z534">
            <v>-1.033157092175564</v>
          </cell>
          <cell r="AA534">
            <v>-0.42644636521945473</v>
          </cell>
          <cell r="AB534">
            <v>1.7698254531382613</v>
          </cell>
          <cell r="AC534">
            <v>-1.5635078801950717</v>
          </cell>
          <cell r="AD534">
            <v>-1.3901745468617381</v>
          </cell>
          <cell r="AE534">
            <v>-2.557940008672039</v>
          </cell>
          <cell r="AF534">
            <v>-1.8378900941056653E-3</v>
          </cell>
          <cell r="AG534">
            <v>-2.7579400086720378</v>
          </cell>
          <cell r="AH534">
            <v>-3.6461540987918514E-3</v>
          </cell>
          <cell r="AI534">
            <v>-5.8079400086720394</v>
          </cell>
          <cell r="AJ534">
            <v>-2.2368412135284039</v>
          </cell>
          <cell r="AK534">
            <v>-6.7279400086720393</v>
          </cell>
          <cell r="AL534">
            <v>-0.34526182029260771</v>
          </cell>
          <cell r="AM534">
            <v>1.9000000000000008</v>
          </cell>
          <cell r="AN534">
            <v>-10.454352006937633</v>
          </cell>
          <cell r="AO534">
            <v>-1.0452618202926052</v>
          </cell>
          <cell r="AP534">
            <v>-1.2552618202926054</v>
          </cell>
          <cell r="AQ534">
            <v>-2.6452618202926055</v>
          </cell>
        </row>
        <row r="535">
          <cell r="U535">
            <v>5.28</v>
          </cell>
          <cell r="V535">
            <v>8.7199999999999989</v>
          </cell>
          <cell r="Y535">
            <v>1.8047782152058749</v>
          </cell>
          <cell r="Z535">
            <v>-1.0192217847941245</v>
          </cell>
          <cell r="AA535">
            <v>-0.41402723099265576</v>
          </cell>
          <cell r="AB535">
            <v>1.7830869057843053</v>
          </cell>
          <cell r="AC535">
            <v>-1.550246427549028</v>
          </cell>
          <cell r="AD535">
            <v>-1.3769130942156944</v>
          </cell>
          <cell r="AE535">
            <v>-2.5379400086720376</v>
          </cell>
          <cell r="AF535">
            <v>-1.9023660221824995E-3</v>
          </cell>
          <cell r="AG535">
            <v>-2.7379400086720365</v>
          </cell>
          <cell r="AH535">
            <v>-3.7827834343013476E-3</v>
          </cell>
          <cell r="AI535">
            <v>-5.7879400086720381</v>
          </cell>
          <cell r="AJ535">
            <v>-2.2235797608823606</v>
          </cell>
          <cell r="AK535">
            <v>-6.707940008672038</v>
          </cell>
          <cell r="AL535">
            <v>-0.32536964132354229</v>
          </cell>
          <cell r="AM535">
            <v>1.9000000000000008</v>
          </cell>
          <cell r="AN535">
            <v>-10.434352006937631</v>
          </cell>
          <cell r="AO535">
            <v>-1.0353696413235405</v>
          </cell>
          <cell r="AP535">
            <v>-1.2453696413235404</v>
          </cell>
          <cell r="AQ535">
            <v>-2.6353696413235408</v>
          </cell>
        </row>
        <row r="536">
          <cell r="U536">
            <v>5.29</v>
          </cell>
          <cell r="V536">
            <v>8.7100000000000009</v>
          </cell>
          <cell r="Y536">
            <v>1.8167118413550494</v>
          </cell>
          <cell r="Z536">
            <v>-1.0052881586449498</v>
          </cell>
          <cell r="AA536">
            <v>-0.40161019830618749</v>
          </cell>
          <cell r="AB536">
            <v>1.796346490394499</v>
          </cell>
          <cell r="AC536">
            <v>-1.536986842938834</v>
          </cell>
          <cell r="AD536">
            <v>-1.3636535096055005</v>
          </cell>
          <cell r="AE536">
            <v>-2.5179400086720376</v>
          </cell>
          <cell r="AF536">
            <v>-1.9688408299086426E-3</v>
          </cell>
          <cell r="AG536">
            <v>-2.7179400086720369</v>
          </cell>
          <cell r="AH536">
            <v>-3.9241575844760112E-3</v>
          </cell>
          <cell r="AI536">
            <v>-5.7679400086720376</v>
          </cell>
          <cell r="AJ536">
            <v>-2.2103201762721665</v>
          </cell>
          <cell r="AK536">
            <v>-6.6879400086720384</v>
          </cell>
          <cell r="AL536">
            <v>-0.30548026440825121</v>
          </cell>
          <cell r="AM536">
            <v>1.9000000000000008</v>
          </cell>
          <cell r="AN536">
            <v>-10.414352006937632</v>
          </cell>
          <cell r="AO536">
            <v>-1.0254802644082495</v>
          </cell>
          <cell r="AP536">
            <v>-1.2354802644082492</v>
          </cell>
          <cell r="AQ536">
            <v>-2.62548026440825</v>
          </cell>
        </row>
        <row r="537">
          <cell r="U537">
            <v>5.3</v>
          </cell>
          <cell r="V537">
            <v>8.6999999999999993</v>
          </cell>
          <cell r="Y537">
            <v>1.8286437523818653</v>
          </cell>
          <cell r="Z537">
            <v>-0.99135624761813401</v>
          </cell>
          <cell r="AA537">
            <v>-0.38919530952266768</v>
          </cell>
          <cell r="AB537">
            <v>1.8096041693131832</v>
          </cell>
          <cell r="AC537">
            <v>-1.5237291640201498</v>
          </cell>
          <cell r="AD537">
            <v>-1.350395830686816</v>
          </cell>
          <cell r="AE537">
            <v>-2.4979400086720376</v>
          </cell>
          <cell r="AF537">
            <v>-2.0373610937318314E-3</v>
          </cell>
          <cell r="AG537">
            <v>-2.6979400086720369</v>
          </cell>
          <cell r="AH537">
            <v>-4.0704198591129375E-3</v>
          </cell>
          <cell r="AI537">
            <v>-5.747940008672038</v>
          </cell>
          <cell r="AJ537">
            <v>-2.1970624973534822</v>
          </cell>
          <cell r="AK537">
            <v>-6.667940008672038</v>
          </cell>
          <cell r="AL537">
            <v>-0.28559374603022492</v>
          </cell>
          <cell r="AM537">
            <v>1.9000000000000008</v>
          </cell>
          <cell r="AN537">
            <v>-10.394352006937632</v>
          </cell>
          <cell r="AO537">
            <v>-1.0155937460302231</v>
          </cell>
          <cell r="AP537">
            <v>-1.2255937460302231</v>
          </cell>
          <cell r="AQ537">
            <v>-2.6155937460302234</v>
          </cell>
        </row>
        <row r="538">
          <cell r="U538">
            <v>5.31</v>
          </cell>
          <cell r="V538">
            <v>8.6900000000000013</v>
          </cell>
          <cell r="Y538">
            <v>1.8405739135476307</v>
          </cell>
          <cell r="Z538">
            <v>-0.97742608645236839</v>
          </cell>
          <cell r="AA538">
            <v>-0.37678260806546077</v>
          </cell>
          <cell r="AB538">
            <v>1.8228599039418114</v>
          </cell>
          <cell r="AC538">
            <v>-1.5104734293915214</v>
          </cell>
          <cell r="AD538">
            <v>-1.3371400960581876</v>
          </cell>
          <cell r="AE538">
            <v>-2.4779400086720376</v>
          </cell>
          <cell r="AF538">
            <v>-2.1079735079090204E-3</v>
          </cell>
          <cell r="AG538">
            <v>-2.6779400086720369</v>
          </cell>
          <cell r="AH538">
            <v>-4.2217166403816031E-3</v>
          </cell>
          <cell r="AI538">
            <v>-5.7279400086720385</v>
          </cell>
          <cell r="AJ538">
            <v>-2.1838067627248536</v>
          </cell>
          <cell r="AK538">
            <v>-6.6479400086720384</v>
          </cell>
          <cell r="AL538">
            <v>-0.26571014408728222</v>
          </cell>
          <cell r="AM538">
            <v>1.9000000000000008</v>
          </cell>
          <cell r="AN538">
            <v>-10.374352006937631</v>
          </cell>
          <cell r="AO538">
            <v>-1.0057101440872804</v>
          </cell>
          <cell r="AP538">
            <v>-1.2157101440872804</v>
          </cell>
          <cell r="AQ538">
            <v>-2.605710144087281</v>
          </cell>
        </row>
        <row r="539">
          <cell r="U539">
            <v>5.32</v>
          </cell>
          <cell r="V539">
            <v>8.68</v>
          </cell>
          <cell r="Y539">
            <v>1.8525022892494161</v>
          </cell>
          <cell r="Z539">
            <v>-0.9634977107505831</v>
          </cell>
          <cell r="AA539">
            <v>-0.3643721384382293</v>
          </cell>
          <cell r="AB539">
            <v>1.8361136547215728</v>
          </cell>
          <cell r="AC539">
            <v>-1.49721967861176</v>
          </cell>
          <cell r="AD539">
            <v>-1.3238863452784264</v>
          </cell>
          <cell r="AE539">
            <v>-2.4579400086720362</v>
          </cell>
          <cell r="AF539">
            <v>-2.1807248079076936E-3</v>
          </cell>
          <cell r="AG539">
            <v>-2.6579400086720355</v>
          </cell>
          <cell r="AH539">
            <v>-4.378197369822175E-3</v>
          </cell>
          <cell r="AI539">
            <v>-5.7079400086720371</v>
          </cell>
          <cell r="AJ539">
            <v>-2.1705530119450924</v>
          </cell>
          <cell r="AK539">
            <v>-6.627940008672037</v>
          </cell>
          <cell r="AL539">
            <v>-0.24582951791764013</v>
          </cell>
          <cell r="AM539">
            <v>1.9000000000000008</v>
          </cell>
          <cell r="AN539">
            <v>-10.354352006937628</v>
          </cell>
          <cell r="AO539">
            <v>-0.99582951791763907</v>
          </cell>
          <cell r="AP539">
            <v>-1.205829517917639</v>
          </cell>
          <cell r="AQ539">
            <v>-2.5958295179176396</v>
          </cell>
        </row>
        <row r="540">
          <cell r="U540">
            <v>5.33</v>
          </cell>
          <cell r="V540">
            <v>8.67</v>
          </cell>
          <cell r="Y540">
            <v>1.8644288430040741</v>
          </cell>
          <cell r="Z540">
            <v>-0.94957115699592531</v>
          </cell>
          <cell r="AA540">
            <v>-0.35196394624490673</v>
          </cell>
          <cell r="AB540">
            <v>1.8493653811156374</v>
          </cell>
          <cell r="AC540">
            <v>-1.4839679522176958</v>
          </cell>
          <cell r="AD540">
            <v>-1.3106346188843618</v>
          </cell>
          <cell r="AE540">
            <v>-2.4379400086720375</v>
          </cell>
          <cell r="AF540">
            <v>-2.2556616876053493E-3</v>
          </cell>
          <cell r="AG540">
            <v>-2.6379400086720368</v>
          </cell>
          <cell r="AH540">
            <v>-4.540014528860721E-3</v>
          </cell>
          <cell r="AI540">
            <v>-5.6879400086720384</v>
          </cell>
          <cell r="AJ540">
            <v>-2.1573012855510281</v>
          </cell>
          <cell r="AK540">
            <v>-6.6079400086720383</v>
          </cell>
          <cell r="AL540">
            <v>-0.22595192832654354</v>
          </cell>
          <cell r="AM540">
            <v>1.9000000000000008</v>
          </cell>
          <cell r="AN540">
            <v>-10.334352006937632</v>
          </cell>
          <cell r="AO540">
            <v>-0.98595192832654166</v>
          </cell>
          <cell r="AP540">
            <v>-1.1959519283265416</v>
          </cell>
          <cell r="AQ540">
            <v>-2.585951928326542</v>
          </cell>
        </row>
        <row r="541">
          <cell r="U541">
            <v>5.34</v>
          </cell>
          <cell r="V541">
            <v>8.66</v>
          </cell>
          <cell r="Y541">
            <v>1.8763535374319402</v>
          </cell>
          <cell r="Z541">
            <v>-0.93564646256805906</v>
          </cell>
          <cell r="AA541">
            <v>-0.33955807821007383</v>
          </cell>
          <cell r="AB541">
            <v>1.8626150415910445</v>
          </cell>
          <cell r="AC541">
            <v>-1.4707182917422885</v>
          </cell>
          <cell r="AD541">
            <v>-1.297384958408955</v>
          </cell>
          <cell r="AE541">
            <v>-2.417940008672038</v>
          </cell>
          <cell r="AF541">
            <v>-2.3328307099645261E-3</v>
          </cell>
          <cell r="AG541">
            <v>-2.6179400086720372</v>
          </cell>
          <cell r="AH541">
            <v>-4.7073236123875602E-3</v>
          </cell>
          <cell r="AI541">
            <v>-5.667940008672038</v>
          </cell>
          <cell r="AJ541">
            <v>-2.1440516250756212</v>
          </cell>
          <cell r="AK541">
            <v>-6.5879400086720388</v>
          </cell>
          <cell r="AL541">
            <v>-0.20607743761343303</v>
          </cell>
          <cell r="AM541">
            <v>1.9000000000000008</v>
          </cell>
          <cell r="AN541">
            <v>-10.314352006937632</v>
          </cell>
          <cell r="AO541">
            <v>-0.97607743761343113</v>
          </cell>
          <cell r="AP541">
            <v>-1.1860774376134311</v>
          </cell>
          <cell r="AQ541">
            <v>-2.5760774376134314</v>
          </cell>
        </row>
        <row r="542">
          <cell r="U542">
            <v>5.35</v>
          </cell>
          <cell r="V542">
            <v>8.65</v>
          </cell>
          <cell r="Y542">
            <v>1.8882763342401785</v>
          </cell>
          <cell r="Z542">
            <v>-0.92172366575982068</v>
          </cell>
          <cell r="AA542">
            <v>-0.32715458219977578</v>
          </cell>
          <cell r="AB542">
            <v>1.8758625936001985</v>
          </cell>
          <cell r="AC542">
            <v>-1.4574707397331346</v>
          </cell>
          <cell r="AD542">
            <v>-1.284137406399801</v>
          </cell>
          <cell r="AE542">
            <v>-2.3979400086720379</v>
          </cell>
          <cell r="AF542">
            <v>-2.4122782108493535E-3</v>
          </cell>
          <cell r="AG542">
            <v>-2.5979400086720372</v>
          </cell>
          <cell r="AH542">
            <v>-4.8802830949246515E-3</v>
          </cell>
          <cell r="AI542">
            <v>-5.6479400086720384</v>
          </cell>
          <cell r="AJ542">
            <v>-2.130804073066467</v>
          </cell>
          <cell r="AK542">
            <v>-6.5679400086720383</v>
          </cell>
          <cell r="AL542">
            <v>-0.18620610959970227</v>
          </cell>
          <cell r="AM542">
            <v>1.9000000000000008</v>
          </cell>
          <cell r="AN542">
            <v>-10.294352006937633</v>
          </cell>
          <cell r="AO542">
            <v>-0.96620610959970032</v>
          </cell>
          <cell r="AP542">
            <v>-1.1762061095997003</v>
          </cell>
          <cell r="AQ542">
            <v>-2.5662061095997006</v>
          </cell>
        </row>
        <row r="543">
          <cell r="U543">
            <v>5.36</v>
          </cell>
          <cell r="V543">
            <v>8.64</v>
          </cell>
          <cell r="Y543">
            <v>1.9001971942058011</v>
          </cell>
          <cell r="Z543">
            <v>-0.90780280579419792</v>
          </cell>
          <cell r="AA543">
            <v>-0.31475350724274775</v>
          </cell>
          <cell r="AB543">
            <v>1.889107993562001</v>
          </cell>
          <cell r="AC543">
            <v>-1.4442253397713321</v>
          </cell>
          <cell r="AD543">
            <v>-1.270892006437998</v>
          </cell>
          <cell r="AE543">
            <v>-2.3779400086720366</v>
          </cell>
          <cell r="AF543">
            <v>-2.4940501956390326E-3</v>
          </cell>
          <cell r="AG543">
            <v>-2.5779400086720359</v>
          </cell>
          <cell r="AH543">
            <v>-5.0590543888890619E-3</v>
          </cell>
          <cell r="AI543">
            <v>-5.627940008672037</v>
          </cell>
          <cell r="AJ543">
            <v>-2.1175586731046647</v>
          </cell>
          <cell r="AK543">
            <v>-6.547940008672037</v>
          </cell>
          <cell r="AL543">
            <v>-0.1663380096569981</v>
          </cell>
          <cell r="AM543">
            <v>1.9000000000000008</v>
          </cell>
          <cell r="AN543">
            <v>-10.27435200693763</v>
          </cell>
          <cell r="AO543">
            <v>-0.95633800965699689</v>
          </cell>
          <cell r="AP543">
            <v>-1.1663380096569969</v>
          </cell>
          <cell r="AQ543">
            <v>-2.5563380096569972</v>
          </cell>
        </row>
        <row r="544">
          <cell r="U544">
            <v>5.37</v>
          </cell>
          <cell r="V544">
            <v>8.629999999999999</v>
          </cell>
          <cell r="Y544">
            <v>1.9121160771583334</v>
          </cell>
          <cell r="Z544">
            <v>-0.89388392284166551</v>
          </cell>
          <cell r="AA544">
            <v>-0.30235490355208233</v>
          </cell>
          <cell r="AB544">
            <v>1.9023511968425926</v>
          </cell>
          <cell r="AC544">
            <v>-1.4309821364907402</v>
          </cell>
          <cell r="AD544">
            <v>-1.2576488031574067</v>
          </cell>
          <cell r="AE544">
            <v>-2.3579400086720366</v>
          </cell>
          <cell r="AF544">
            <v>-2.578192228282151E-3</v>
          </cell>
          <cell r="AG544">
            <v>-2.5579400086720359</v>
          </cell>
          <cell r="AH544">
            <v>-5.2438017944384839E-3</v>
          </cell>
          <cell r="AI544">
            <v>-5.6079400086720375</v>
          </cell>
          <cell r="AJ544">
            <v>-2.1043154698240731</v>
          </cell>
          <cell r="AK544">
            <v>-6.5279400086720374</v>
          </cell>
          <cell r="AL544">
            <v>-0.14647320473611081</v>
          </cell>
          <cell r="AM544">
            <v>1.9000000000000008</v>
          </cell>
          <cell r="AN544">
            <v>-10.254352006937628</v>
          </cell>
          <cell r="AO544">
            <v>-0.94647320473610952</v>
          </cell>
          <cell r="AP544">
            <v>-1.1564732047361095</v>
          </cell>
          <cell r="AQ544">
            <v>-2.5464732047361101</v>
          </cell>
        </row>
        <row r="545">
          <cell r="U545">
            <v>5.38</v>
          </cell>
          <cell r="V545">
            <v>8.620000000000001</v>
          </cell>
          <cell r="Y545">
            <v>1.924032941962148</v>
          </cell>
          <cell r="Z545">
            <v>-0.87996705803785147</v>
          </cell>
          <cell r="AA545">
            <v>-0.28995882254731431</v>
          </cell>
          <cell r="AB545">
            <v>1.9155921577357198</v>
          </cell>
          <cell r="AC545">
            <v>-1.4177411755976137</v>
          </cell>
          <cell r="AD545">
            <v>-1.2444078422642799</v>
          </cell>
          <cell r="AE545">
            <v>-2.3379400086720383</v>
          </cell>
          <cell r="AF545">
            <v>-2.6647493124249558E-3</v>
          </cell>
          <cell r="AG545">
            <v>-2.5379400086720376</v>
          </cell>
          <cell r="AH545">
            <v>-5.4346924403649959E-3</v>
          </cell>
          <cell r="AI545">
            <v>-5.5879400086720388</v>
          </cell>
          <cell r="AJ545">
            <v>-2.0910745089309457</v>
          </cell>
          <cell r="AK545">
            <v>-6.5079400086720387</v>
          </cell>
          <cell r="AL545">
            <v>-0.12661176339642041</v>
          </cell>
          <cell r="AM545">
            <v>1.9000000000000008</v>
          </cell>
          <cell r="AN545">
            <v>-10.234352006937632</v>
          </cell>
          <cell r="AO545">
            <v>-0.93661176339641827</v>
          </cell>
          <cell r="AP545">
            <v>-1.1466117633964181</v>
          </cell>
          <cell r="AQ545">
            <v>-2.5366117633964187</v>
          </cell>
        </row>
        <row r="546">
          <cell r="U546">
            <v>5.39</v>
          </cell>
          <cell r="V546">
            <v>8.61</v>
          </cell>
          <cell r="Y546">
            <v>1.9359477464984409</v>
          </cell>
          <cell r="Z546">
            <v>-0.86605225350155857</v>
          </cell>
          <cell r="AA546">
            <v>-0.27756531687694824</v>
          </cell>
          <cell r="AB546">
            <v>1.9288308294427117</v>
          </cell>
          <cell r="AC546">
            <v>-1.4045025038906214</v>
          </cell>
          <cell r="AD546">
            <v>-1.2311691705572876</v>
          </cell>
          <cell r="AE546">
            <v>-2.3179400086720383</v>
          </cell>
          <cell r="AF546">
            <v>-2.7537657642354818E-3</v>
          </cell>
          <cell r="AG546">
            <v>-2.5179400086720376</v>
          </cell>
          <cell r="AH546">
            <v>-5.6318962154821199E-3</v>
          </cell>
          <cell r="AI546">
            <v>-5.5679400086720392</v>
          </cell>
          <cell r="AJ546">
            <v>-2.077835837223954</v>
          </cell>
          <cell r="AK546">
            <v>-6.4879400086720391</v>
          </cell>
          <cell r="AL546">
            <v>-0.1067537558359324</v>
          </cell>
          <cell r="AM546">
            <v>1.9000000000000008</v>
          </cell>
          <cell r="AN546">
            <v>-10.214352006937633</v>
          </cell>
          <cell r="AO546">
            <v>-0.92675375583593023</v>
          </cell>
          <cell r="AP546">
            <v>-1.1367537558359302</v>
          </cell>
          <cell r="AQ546">
            <v>-2.5267537558359305</v>
          </cell>
        </row>
        <row r="547">
          <cell r="U547">
            <v>5.4</v>
          </cell>
          <cell r="V547">
            <v>8.6</v>
          </cell>
          <cell r="Y547">
            <v>1.947860447646858</v>
          </cell>
          <cell r="Z547">
            <v>-0.85213955235314087</v>
          </cell>
          <cell r="AA547">
            <v>-0.26517444044142657</v>
          </cell>
          <cell r="AB547">
            <v>1.9420671640520644</v>
          </cell>
          <cell r="AC547">
            <v>-1.3912661692812684</v>
          </cell>
          <cell r="AD547">
            <v>-1.2179328359479349</v>
          </cell>
          <cell r="AE547">
            <v>-2.297940008672037</v>
          </cell>
          <cell r="AF547">
            <v>-2.8452850765344818E-3</v>
          </cell>
          <cell r="AG547">
            <v>-2.4979400086720362</v>
          </cell>
          <cell r="AH547">
            <v>-5.8355856899294477E-3</v>
          </cell>
          <cell r="AI547">
            <v>-5.547940008672037</v>
          </cell>
          <cell r="AJ547">
            <v>-2.0645995026146013</v>
          </cell>
          <cell r="AK547">
            <v>-6.4679400086720378</v>
          </cell>
          <cell r="AL547">
            <v>-8.6899253921903244E-2</v>
          </cell>
          <cell r="AM547">
            <v>1.9000000000000008</v>
          </cell>
          <cell r="AN547">
            <v>-10.194352006937629</v>
          </cell>
          <cell r="AO547">
            <v>-0.91689925392190186</v>
          </cell>
          <cell r="AP547">
            <v>-1.1268992539219018</v>
          </cell>
          <cell r="AQ547">
            <v>-2.5168992539219022</v>
          </cell>
        </row>
        <row r="548">
          <cell r="U548">
            <v>5.41</v>
          </cell>
          <cell r="V548">
            <v>8.59</v>
          </cell>
          <cell r="Y548">
            <v>1.9597710012667728</v>
          </cell>
          <cell r="Z548">
            <v>-0.83822899873322609</v>
          </cell>
          <cell r="AA548">
            <v>-0.2527862484165328</v>
          </cell>
          <cell r="AB548">
            <v>1.9553011125186366</v>
          </cell>
          <cell r="AC548">
            <v>-1.3780322208146965</v>
          </cell>
          <cell r="AD548">
            <v>-1.2046988874813629</v>
          </cell>
          <cell r="AE548">
            <v>-2.2779400086720369</v>
          </cell>
          <cell r="AF548">
            <v>-2.9393497738333203E-3</v>
          </cell>
          <cell r="AG548">
            <v>-2.4779400086720362</v>
          </cell>
          <cell r="AH548">
            <v>-6.0459360257982837E-3</v>
          </cell>
          <cell r="AI548">
            <v>-5.5279400086720374</v>
          </cell>
          <cell r="AJ548">
            <v>-2.0513655541480289</v>
          </cell>
          <cell r="AK548">
            <v>-6.4479400086720373</v>
          </cell>
          <cell r="AL548">
            <v>-6.7048331222044941E-2</v>
          </cell>
          <cell r="AM548">
            <v>1.9000000000000008</v>
          </cell>
          <cell r="AN548">
            <v>-10.17435200693763</v>
          </cell>
          <cell r="AO548">
            <v>-0.90704833122204354</v>
          </cell>
          <cell r="AP548">
            <v>-1.1170483312220434</v>
          </cell>
          <cell r="AQ548">
            <v>-2.5070483312220437</v>
          </cell>
        </row>
        <row r="549">
          <cell r="U549">
            <v>5.42</v>
          </cell>
          <cell r="V549">
            <v>8.58</v>
          </cell>
          <cell r="Y549">
            <v>1.971679362178212</v>
          </cell>
          <cell r="Z549">
            <v>-0.82432063782178711</v>
          </cell>
          <cell r="AA549">
            <v>-0.24040079727723418</v>
          </cell>
          <cell r="AB549">
            <v>1.9685326246424577</v>
          </cell>
          <cell r="AC549">
            <v>-1.3648007086908756</v>
          </cell>
          <cell r="AD549">
            <v>-1.191467375357542</v>
          </cell>
          <cell r="AE549">
            <v>-2.2579400086720369</v>
          </cell>
          <cell r="AF549">
            <v>-3.0360012578681799E-3</v>
          </cell>
          <cell r="AG549">
            <v>-2.4579400086720362</v>
          </cell>
          <cell r="AH549">
            <v>-6.26312487646042E-3</v>
          </cell>
          <cell r="AI549">
            <v>-5.5079400086720378</v>
          </cell>
          <cell r="AJ549">
            <v>-2.038134042024208</v>
          </cell>
          <cell r="AK549">
            <v>-6.4279400086720377</v>
          </cell>
          <cell r="AL549">
            <v>-4.7201063036313357E-2</v>
          </cell>
          <cell r="AM549">
            <v>1.9000000000000008</v>
          </cell>
          <cell r="AN549">
            <v>-10.15435200693763</v>
          </cell>
          <cell r="AO549">
            <v>-0.89720106303631186</v>
          </cell>
          <cell r="AP549">
            <v>-1.1072010630363118</v>
          </cell>
          <cell r="AQ549">
            <v>-2.4972010630363122</v>
          </cell>
        </row>
        <row r="550">
          <cell r="U550">
            <v>5.43</v>
          </cell>
          <cell r="V550">
            <v>8.57</v>
          </cell>
          <cell r="Y550">
            <v>1.9835854841424163</v>
          </cell>
          <cell r="Z550">
            <v>-0.81041451585758295</v>
          </cell>
          <cell r="AA550">
            <v>-0.22801814482197866</v>
          </cell>
          <cell r="AB550">
            <v>1.9817616490471288</v>
          </cell>
          <cell r="AC550">
            <v>-1.3515716842862042</v>
          </cell>
          <cell r="AD550">
            <v>-1.1782383509528707</v>
          </cell>
          <cell r="AE550">
            <v>-2.2379400086720387</v>
          </cell>
          <cell r="AF550">
            <v>-3.1352796432092414E-3</v>
          </cell>
          <cell r="AG550">
            <v>-2.437940008672038</v>
          </cell>
          <cell r="AH550">
            <v>-6.4873322739607093E-3</v>
          </cell>
          <cell r="AI550">
            <v>-5.4879400086720391</v>
          </cell>
          <cell r="AJ550">
            <v>-2.0249050176195365</v>
          </cell>
          <cell r="AK550">
            <v>-6.4079400086720391</v>
          </cell>
          <cell r="AL550">
            <v>-2.7357526429306323E-2</v>
          </cell>
          <cell r="AM550">
            <v>1.9000000000000008</v>
          </cell>
          <cell r="AN550">
            <v>-10.134352006937632</v>
          </cell>
          <cell r="AO550">
            <v>-0.88735752642930399</v>
          </cell>
          <cell r="AP550">
            <v>-1.0973575264293038</v>
          </cell>
          <cell r="AQ550">
            <v>-2.4873575264293044</v>
          </cell>
        </row>
        <row r="551">
          <cell r="U551">
            <v>5.44</v>
          </cell>
          <cell r="V551">
            <v>8.5599999999999987</v>
          </cell>
          <cell r="Y551">
            <v>1.995489319842056</v>
          </cell>
          <cell r="Z551">
            <v>-0.79651068015794302</v>
          </cell>
          <cell r="AA551">
            <v>-0.21563835019742897</v>
          </cell>
          <cell r="AB551">
            <v>1.9949881331578401</v>
          </cell>
          <cell r="AC551">
            <v>-1.3383452001754932</v>
          </cell>
          <cell r="AD551">
            <v>-1.1650118668421594</v>
          </cell>
          <cell r="AE551">
            <v>-2.2179400086720369</v>
          </cell>
          <cell r="AF551">
            <v>-3.2372235825133687E-3</v>
          </cell>
          <cell r="AG551">
            <v>-2.4179400086720362</v>
          </cell>
          <cell r="AH551">
            <v>-6.7187405038134137E-3</v>
          </cell>
          <cell r="AI551">
            <v>-5.4679400086720378</v>
          </cell>
          <cell r="AJ551">
            <v>-2.0116785335088254</v>
          </cell>
          <cell r="AK551">
            <v>-6.3879400086720377</v>
          </cell>
          <cell r="AL551">
            <v>-7.5178002632398004E-3</v>
          </cell>
          <cell r="AM551">
            <v>1.9000000000000008</v>
          </cell>
          <cell r="AN551">
            <v>-10.114352006937629</v>
          </cell>
          <cell r="AO551">
            <v>-0.87751780026323822</v>
          </cell>
          <cell r="AP551">
            <v>-1.0875178002632382</v>
          </cell>
          <cell r="AQ551">
            <v>-2.4775178002632385</v>
          </cell>
        </row>
        <row r="552">
          <cell r="U552">
            <v>5.45</v>
          </cell>
          <cell r="V552">
            <v>8.5500000000000007</v>
          </cell>
          <cell r="Y552">
            <v>2.0073908208610693</v>
          </cell>
          <cell r="Z552">
            <v>-0.78260917913892991</v>
          </cell>
          <cell r="AA552">
            <v>-0.20326147392366262</v>
          </cell>
          <cell r="AB552">
            <v>2.0082120231789657</v>
          </cell>
          <cell r="AC552">
            <v>-1.3251213101543675</v>
          </cell>
          <cell r="AD552">
            <v>-1.1517879768210337</v>
          </cell>
          <cell r="AE552">
            <v>-2.1979400086720373</v>
          </cell>
          <cell r="AF552">
            <v>-3.341870080978361E-3</v>
          </cell>
          <cell r="AG552">
            <v>-2.3979400086720366</v>
          </cell>
          <cell r="AH552">
            <v>-6.9575339665203283E-3</v>
          </cell>
          <cell r="AI552">
            <v>-5.4479400086720373</v>
          </cell>
          <cell r="AJ552">
            <v>-1.9984546434877</v>
          </cell>
          <cell r="AK552">
            <v>-6.3679400086720381</v>
          </cell>
          <cell r="AL552">
            <v>1.2318034768448654E-2</v>
          </cell>
          <cell r="AM552">
            <v>1.9000000000000008</v>
          </cell>
          <cell r="AN552">
            <v>-10.09435200693763</v>
          </cell>
          <cell r="AO552">
            <v>-0.86768196523154972</v>
          </cell>
          <cell r="AP552">
            <v>-1.0776819652315497</v>
          </cell>
          <cell r="AQ552">
            <v>-2.46768196523155</v>
          </cell>
        </row>
        <row r="553">
          <cell r="U553">
            <v>5.46</v>
          </cell>
          <cell r="V553">
            <v>8.5399999999999991</v>
          </cell>
          <cell r="Y553">
            <v>2.0192899376641584</v>
          </cell>
          <cell r="Z553">
            <v>-0.76871006233584116</v>
          </cell>
          <cell r="AA553">
            <v>-0.1908875779198016</v>
          </cell>
          <cell r="AB553">
            <v>2.0214332640712867</v>
          </cell>
          <cell r="AC553">
            <v>-1.3119000692620464</v>
          </cell>
          <cell r="AD553">
            <v>-1.1385667359287128</v>
          </cell>
          <cell r="AE553">
            <v>-2.1779400086720373</v>
          </cell>
          <cell r="AF553">
            <v>-3.4492542995475154E-3</v>
          </cell>
          <cell r="AG553">
            <v>-2.3779400086720366</v>
          </cell>
          <cell r="AH553">
            <v>-7.2038990251087256E-3</v>
          </cell>
          <cell r="AI553">
            <v>-5.4279400086720377</v>
          </cell>
          <cell r="AJ553">
            <v>-1.9852334025953791</v>
          </cell>
          <cell r="AK553">
            <v>-6.3479400086720377</v>
          </cell>
          <cell r="AL553">
            <v>3.214989610692999E-2</v>
          </cell>
          <cell r="AM553">
            <v>1.9000000000000008</v>
          </cell>
          <cell r="AN553">
            <v>-10.07435200693763</v>
          </cell>
          <cell r="AO553">
            <v>-0.85785010389306837</v>
          </cell>
          <cell r="AP553">
            <v>-1.0678501038930683</v>
          </cell>
          <cell r="AQ553">
            <v>-2.4578501038930689</v>
          </cell>
        </row>
        <row r="554">
          <cell r="U554">
            <v>5.47</v>
          </cell>
          <cell r="V554">
            <v>8.5300000000000011</v>
          </cell>
          <cell r="Y554">
            <v>2.0311866195759087</v>
          </cell>
          <cell r="Z554">
            <v>-0.7548133804240903</v>
          </cell>
          <cell r="AA554">
            <v>-0.17851672553011316</v>
          </cell>
          <cell r="AB554">
            <v>2.0346517995287874</v>
          </cell>
          <cell r="AC554">
            <v>-1.2986815338045459</v>
          </cell>
          <cell r="AD554">
            <v>-1.1253482004712121</v>
          </cell>
          <cell r="AE554">
            <v>-2.1579400086720373</v>
          </cell>
          <cell r="AF554">
            <v>-3.5594093464031283E-3</v>
          </cell>
          <cell r="AG554">
            <v>-2.3579400086720366</v>
          </cell>
          <cell r="AH554">
            <v>-7.4580238379648271E-3</v>
          </cell>
          <cell r="AI554">
            <v>-5.4079400086720382</v>
          </cell>
          <cell r="AJ554">
            <v>-1.9720148671378781</v>
          </cell>
          <cell r="AK554">
            <v>-6.3279400086720381</v>
          </cell>
          <cell r="AL554">
            <v>5.1977699293181225E-2</v>
          </cell>
          <cell r="AM554">
            <v>1.9000000000000008</v>
          </cell>
          <cell r="AN554">
            <v>-10.054352006937631</v>
          </cell>
          <cell r="AO554">
            <v>-0.84802230070681694</v>
          </cell>
          <cell r="AP554">
            <v>-1.058022300706817</v>
          </cell>
          <cell r="AQ554">
            <v>-2.4480223007068176</v>
          </cell>
        </row>
        <row r="555">
          <cell r="U555">
            <v>5.48</v>
          </cell>
          <cell r="V555">
            <v>8.52</v>
          </cell>
          <cell r="Y555">
            <v>2.0430808147595556</v>
          </cell>
          <cell r="Z555">
            <v>-0.74091918524044353</v>
          </cell>
          <cell r="AA555">
            <v>-0.16614898155055483</v>
          </cell>
          <cell r="AB555">
            <v>2.0478675719550616</v>
          </cell>
          <cell r="AC555">
            <v>-1.2854657613782714</v>
          </cell>
          <cell r="AD555">
            <v>-1.1121324280449378</v>
          </cell>
          <cell r="AE555">
            <v>-2.1379400086720359</v>
          </cell>
          <cell r="AF555">
            <v>-3.6723660562790138E-3</v>
          </cell>
          <cell r="AG555">
            <v>-2.3379400086720352</v>
          </cell>
          <cell r="AH555">
            <v>-7.7200981762191008E-3</v>
          </cell>
          <cell r="AI555">
            <v>-5.3879400086720368</v>
          </cell>
          <cell r="AJ555">
            <v>-1.9587990947116041</v>
          </cell>
          <cell r="AK555">
            <v>-6.3079400086720367</v>
          </cell>
          <cell r="AL555">
            <v>7.1801357932592583E-2</v>
          </cell>
          <cell r="AM555">
            <v>1.9000000000000008</v>
          </cell>
          <cell r="AN555">
            <v>-10.034352006937628</v>
          </cell>
          <cell r="AO555">
            <v>-0.83819864206740635</v>
          </cell>
          <cell r="AP555">
            <v>-1.0481986420674063</v>
          </cell>
          <cell r="AQ555">
            <v>-2.4381986420674067</v>
          </cell>
        </row>
        <row r="556">
          <cell r="U556">
            <v>5.49</v>
          </cell>
          <cell r="V556">
            <v>8.51</v>
          </cell>
          <cell r="Y556">
            <v>2.0549724701953722</v>
          </cell>
          <cell r="Z556">
            <v>-0.72702752980462682</v>
          </cell>
          <cell r="AA556">
            <v>-0.15378441225578374</v>
          </cell>
          <cell r="AB556">
            <v>2.0610805224393021</v>
          </cell>
          <cell r="AC556">
            <v>-1.2722528108940308</v>
          </cell>
          <cell r="AD556">
            <v>-1.098919477560697</v>
          </cell>
          <cell r="AE556">
            <v>-2.1179400086720377</v>
          </cell>
          <cell r="AF556">
            <v>-3.7881527571130454E-3</v>
          </cell>
          <cell r="AG556">
            <v>-2.3179400086720365</v>
          </cell>
          <cell r="AH556">
            <v>-7.9903132249183606E-3</v>
          </cell>
          <cell r="AI556">
            <v>-5.3679400086720381</v>
          </cell>
          <cell r="AJ556">
            <v>-1.945586144227363</v>
          </cell>
          <cell r="AK556">
            <v>-6.2879400086720381</v>
          </cell>
          <cell r="AL556">
            <v>9.1620783658953764E-2</v>
          </cell>
          <cell r="AM556">
            <v>1.9000000000000008</v>
          </cell>
          <cell r="AN556">
            <v>-10.01435200693763</v>
          </cell>
          <cell r="AO556">
            <v>-0.82837921634104439</v>
          </cell>
          <cell r="AP556">
            <v>-1.0383792163410444</v>
          </cell>
          <cell r="AQ556">
            <v>-2.4283792163410447</v>
          </cell>
        </row>
        <row r="557">
          <cell r="U557">
            <v>5.5</v>
          </cell>
          <cell r="V557">
            <v>8.5</v>
          </cell>
          <cell r="Y557">
            <v>2.0668615316587138</v>
          </cell>
          <cell r="Z557">
            <v>-0.71313846834128558</v>
          </cell>
          <cell r="AA557">
            <v>-0.14142308542660711</v>
          </cell>
          <cell r="AB557">
            <v>2.0742905907319038</v>
          </cell>
          <cell r="AC557">
            <v>-1.2590427426014292</v>
          </cell>
          <cell r="AD557">
            <v>-1.0857094092680957</v>
          </cell>
          <cell r="AE557">
            <v>-2.0979400086720377</v>
          </cell>
          <cell r="AF557">
            <v>-3.906795023552922E-3</v>
          </cell>
          <cell r="AG557">
            <v>-2.297940008672037</v>
          </cell>
          <cell r="AH557">
            <v>-8.2688613672005362E-3</v>
          </cell>
          <cell r="AI557">
            <v>-5.3479400086720377</v>
          </cell>
          <cell r="AJ557">
            <v>-1.9323760759347617</v>
          </cell>
          <cell r="AK557">
            <v>-6.2679400086720376</v>
          </cell>
          <cell r="AL557">
            <v>0.11143588609785594</v>
          </cell>
          <cell r="AM557">
            <v>1.9000000000000008</v>
          </cell>
          <cell r="AN557">
            <v>-9.9943520069376302</v>
          </cell>
          <cell r="AO557">
            <v>-0.81856411390214234</v>
          </cell>
          <cell r="AP557">
            <v>-1.0285641139021422</v>
          </cell>
          <cell r="AQ557">
            <v>-2.4185641139021428</v>
          </cell>
        </row>
        <row r="558">
          <cell r="U558">
            <v>5.51</v>
          </cell>
          <cell r="V558">
            <v>8.49</v>
          </cell>
          <cell r="Y558">
            <v>2.0787479436976719</v>
          </cell>
          <cell r="Z558">
            <v>-0.69925205630232734</v>
          </cell>
          <cell r="AA558">
            <v>-0.12906507037790921</v>
          </cell>
          <cell r="AB558">
            <v>2.0874977152196355</v>
          </cell>
          <cell r="AC558">
            <v>-1.2458356181136978</v>
          </cell>
          <cell r="AD558">
            <v>-1.0725022847803642</v>
          </cell>
          <cell r="AE558">
            <v>-2.0779400086720377</v>
          </cell>
          <cell r="AF558">
            <v>-4.0283154168201437E-3</v>
          </cell>
          <cell r="AG558">
            <v>-2.2779400086720369</v>
          </cell>
          <cell r="AH558">
            <v>-8.5559359506671498E-3</v>
          </cell>
          <cell r="AI558">
            <v>-5.3279400086720381</v>
          </cell>
          <cell r="AJ558">
            <v>-1.9191689514470303</v>
          </cell>
          <cell r="AK558">
            <v>-6.247940008672038</v>
          </cell>
          <cell r="AL558">
            <v>0.13124657282945307</v>
          </cell>
          <cell r="AM558">
            <v>1.9000000000000008</v>
          </cell>
          <cell r="AN558">
            <v>-9.9743520069376306</v>
          </cell>
          <cell r="AO558">
            <v>-0.8087534271705451</v>
          </cell>
          <cell r="AP558">
            <v>-1.018753427170545</v>
          </cell>
          <cell r="AQ558">
            <v>-2.4087534271705455</v>
          </cell>
        </row>
        <row r="559">
          <cell r="U559">
            <v>5.52</v>
          </cell>
          <cell r="V559">
            <v>8.48</v>
          </cell>
          <cell r="Y559">
            <v>2.0906316496103843</v>
          </cell>
          <cell r="Z559">
            <v>-0.68536835038961474</v>
          </cell>
          <cell r="AA559">
            <v>-0.11671043798701856</v>
          </cell>
          <cell r="AB559">
            <v>2.1007018329004268</v>
          </cell>
          <cell r="AC559">
            <v>-1.232631500432906</v>
          </cell>
          <cell r="AD559">
            <v>-1.0592981670995725</v>
          </cell>
          <cell r="AE559">
            <v>-2.0579400086720381</v>
          </cell>
          <cell r="AF559">
            <v>-4.1527332104307757E-3</v>
          </cell>
          <cell r="AG559">
            <v>-2.2579400086720369</v>
          </cell>
          <cell r="AH559">
            <v>-8.8517310351310489E-3</v>
          </cell>
          <cell r="AI559">
            <v>-5.3079400086720385</v>
          </cell>
          <cell r="AJ559">
            <v>-1.9059648337662387</v>
          </cell>
          <cell r="AK559">
            <v>-6.2279400086720385</v>
          </cell>
          <cell r="AL559">
            <v>0.15105274935064059</v>
          </cell>
          <cell r="AM559">
            <v>1.9000000000000008</v>
          </cell>
          <cell r="AN559">
            <v>-9.954352006937631</v>
          </cell>
          <cell r="AO559">
            <v>-0.79894725064935745</v>
          </cell>
          <cell r="AP559">
            <v>-1.0089472506493573</v>
          </cell>
          <cell r="AQ559">
            <v>-2.3989472506493579</v>
          </cell>
        </row>
        <row r="560">
          <cell r="U560">
            <v>5.53</v>
          </cell>
          <cell r="V560">
            <v>8.4699999999999989</v>
          </cell>
          <cell r="Y560">
            <v>2.1025125914219687</v>
          </cell>
          <cell r="Z560">
            <v>-0.67148740857803069</v>
          </cell>
          <cell r="AA560">
            <v>-0.10435926072253886</v>
          </cell>
          <cell r="AB560">
            <v>2.1139028793577426</v>
          </cell>
          <cell r="AC560">
            <v>-1.2194304539755907</v>
          </cell>
          <cell r="AD560">
            <v>-1.0460971206422569</v>
          </cell>
          <cell r="AE560">
            <v>-2.0379400086720363</v>
          </cell>
          <cell r="AF560">
            <v>-4.2800641012646053E-3</v>
          </cell>
          <cell r="AG560">
            <v>-2.2379400086720356</v>
          </cell>
          <cell r="AH560">
            <v>-9.1564411208972553E-3</v>
          </cell>
          <cell r="AI560">
            <v>-5.2879400086720372</v>
          </cell>
          <cell r="AJ560">
            <v>-1.8927637873089234</v>
          </cell>
          <cell r="AK560">
            <v>-6.2079400086720371</v>
          </cell>
          <cell r="AL560">
            <v>0.17085431903661388</v>
          </cell>
          <cell r="AM560">
            <v>1.9000000000000008</v>
          </cell>
          <cell r="AN560">
            <v>-9.9343520069376297</v>
          </cell>
          <cell r="AO560">
            <v>-0.789145680963385</v>
          </cell>
          <cell r="AP560">
            <v>-0.99914568096338496</v>
          </cell>
          <cell r="AQ560">
            <v>-2.3891456809633853</v>
          </cell>
        </row>
        <row r="561">
          <cell r="U561">
            <v>5.54</v>
          </cell>
          <cell r="V561">
            <v>8.4600000000000009</v>
          </cell>
          <cell r="Y561">
            <v>2.1143907098610888</v>
          </cell>
          <cell r="Z561">
            <v>-0.65760929013891078</v>
          </cell>
          <cell r="AA561">
            <v>-9.201161267363886E-2</v>
          </cell>
          <cell r="AB561">
            <v>2.1271007887345426</v>
          </cell>
          <cell r="AC561">
            <v>-1.2062325445987907</v>
          </cell>
          <cell r="AD561">
            <v>-1.0328992112654569</v>
          </cell>
          <cell r="AE561">
            <v>-2.0179400086720363</v>
          </cell>
          <cell r="AF561">
            <v>-4.410319905468741E-3</v>
          </cell>
          <cell r="AG561">
            <v>-2.2179400086720356</v>
          </cell>
          <cell r="AH561">
            <v>-9.4702608567176494E-3</v>
          </cell>
          <cell r="AI561">
            <v>-5.2679400086720367</v>
          </cell>
          <cell r="AJ561">
            <v>-1.8795658779321234</v>
          </cell>
          <cell r="AK561">
            <v>-6.1879400086720366</v>
          </cell>
          <cell r="AL561">
            <v>0.19065118310181386</v>
          </cell>
          <cell r="AM561">
            <v>1.9000000000000008</v>
          </cell>
          <cell r="AN561">
            <v>-9.9143520069376283</v>
          </cell>
          <cell r="AO561">
            <v>-0.77934881689818492</v>
          </cell>
          <cell r="AP561">
            <v>-0.98934881689818488</v>
          </cell>
          <cell r="AQ561">
            <v>-2.3793488168981853</v>
          </cell>
        </row>
        <row r="562">
          <cell r="U562">
            <v>5.55</v>
          </cell>
          <cell r="V562">
            <v>8.4499999999999993</v>
          </cell>
          <cell r="Y562">
            <v>2.1262659443361698</v>
          </cell>
          <cell r="Z562">
            <v>-0.64373405566383002</v>
          </cell>
          <cell r="AA562">
            <v>-7.9667569579787434E-2</v>
          </cell>
          <cell r="AB562">
            <v>2.140295493706855</v>
          </cell>
          <cell r="AC562">
            <v>-1.1930378396264785</v>
          </cell>
          <cell r="AD562">
            <v>-1.0197045062931449</v>
          </cell>
          <cell r="AE562">
            <v>-1.997940008672038</v>
          </cell>
          <cell r="AF562">
            <v>-4.54350823867681E-3</v>
          </cell>
          <cell r="AG562">
            <v>-2.1979400086720373</v>
          </cell>
          <cell r="AH562">
            <v>-9.7933847265434179E-3</v>
          </cell>
          <cell r="AI562">
            <v>-5.2479400086720389</v>
          </cell>
          <cell r="AJ562">
            <v>-1.8663711729598111</v>
          </cell>
          <cell r="AK562">
            <v>-6.1679400086720388</v>
          </cell>
          <cell r="AL562">
            <v>0.21044324056028207</v>
          </cell>
          <cell r="AM562">
            <v>1.9000000000000008</v>
          </cell>
          <cell r="AN562">
            <v>-9.8943520069376305</v>
          </cell>
          <cell r="AO562">
            <v>-0.76955675943971591</v>
          </cell>
          <cell r="AP562">
            <v>-0.97955675943971587</v>
          </cell>
          <cell r="AQ562">
            <v>-2.3695567594397162</v>
          </cell>
        </row>
        <row r="563">
          <cell r="U563">
            <v>5.56</v>
          </cell>
          <cell r="V563">
            <v>8.4400000000000013</v>
          </cell>
          <cell r="Y563">
            <v>2.1381382329112406</v>
          </cell>
          <cell r="Z563">
            <v>-0.62986176708875896</v>
          </cell>
          <cell r="AA563">
            <v>-6.7327208860948701E-2</v>
          </cell>
          <cell r="AB563">
            <v>2.1534869254569338</v>
          </cell>
          <cell r="AC563">
            <v>-1.1798464078763997</v>
          </cell>
          <cell r="AD563">
            <v>-1.0065130745430659</v>
          </cell>
          <cell r="AE563">
            <v>-1.9779400086720382</v>
          </cell>
          <cell r="AF563">
            <v>-4.6796321800204677E-3</v>
          </cell>
          <cell r="AG563">
            <v>-2.1779400086720377</v>
          </cell>
          <cell r="AH563">
            <v>-1.0126006714182664E-2</v>
          </cell>
          <cell r="AI563">
            <v>-5.2279400086720385</v>
          </cell>
          <cell r="AJ563">
            <v>-1.8531797412097319</v>
          </cell>
          <cell r="AK563">
            <v>-6.1479400086720384</v>
          </cell>
          <cell r="AL563">
            <v>0.23023038818540043</v>
          </cell>
          <cell r="AM563">
            <v>1.9000000000000008</v>
          </cell>
          <cell r="AN563">
            <v>-9.8743520069376327</v>
          </cell>
          <cell r="AO563">
            <v>-0.75976961181459746</v>
          </cell>
          <cell r="AP563">
            <v>-0.96976961181459742</v>
          </cell>
          <cell r="AQ563">
            <v>-2.3597696118145977</v>
          </cell>
        </row>
        <row r="564">
          <cell r="U564">
            <v>5.57</v>
          </cell>
          <cell r="V564">
            <v>8.43</v>
          </cell>
          <cell r="Y564">
            <v>2.150007512281416</v>
          </cell>
          <cell r="Z564">
            <v>-0.61599248771858339</v>
          </cell>
          <cell r="AA564">
            <v>-5.4990609648229653E-2</v>
          </cell>
          <cell r="AB564">
            <v>2.1666750136460173</v>
          </cell>
          <cell r="AC564">
            <v>-1.1666583196873159</v>
          </cell>
          <cell r="AD564">
            <v>-0.99332498635398214</v>
          </cell>
          <cell r="AE564">
            <v>-1.9579400086720367</v>
          </cell>
          <cell r="AF564">
            <v>-4.8186899194066178E-3</v>
          </cell>
          <cell r="AG564">
            <v>-2.1579400086720359</v>
          </cell>
          <cell r="AH564">
            <v>-1.046831994495563E-2</v>
          </cell>
          <cell r="AI564">
            <v>-5.2079400086720371</v>
          </cell>
          <cell r="AJ564">
            <v>-1.8399916530206484</v>
          </cell>
          <cell r="AK564">
            <v>-6.127940008672037</v>
          </cell>
          <cell r="AL564">
            <v>0.25001252046902606</v>
          </cell>
          <cell r="AM564">
            <v>1.9000000000000008</v>
          </cell>
          <cell r="AN564">
            <v>-9.8543520069376296</v>
          </cell>
          <cell r="AO564">
            <v>-0.74998747953097256</v>
          </cell>
          <cell r="AP564">
            <v>-0.95998747953097252</v>
          </cell>
          <cell r="AQ564">
            <v>-2.3499874795309732</v>
          </cell>
        </row>
        <row r="565">
          <cell r="U565">
            <v>5.58</v>
          </cell>
          <cell r="V565">
            <v>8.42</v>
          </cell>
          <cell r="Y565">
            <v>2.1618737177480178</v>
          </cell>
          <cell r="Z565">
            <v>-0.60212628225198106</v>
          </cell>
          <cell r="AA565">
            <v>-4.26578528149767E-2</v>
          </cell>
          <cell r="AB565">
            <v>2.1798596863866866</v>
          </cell>
          <cell r="AC565">
            <v>-1.1534736469466464</v>
          </cell>
          <cell r="AD565">
            <v>-0.98014031361331289</v>
          </cell>
          <cell r="AE565">
            <v>-1.9379400086720366</v>
          </cell>
          <cell r="AF565">
            <v>-4.9606743875314704E-3</v>
          </cell>
          <cell r="AG565">
            <v>-2.1379400086720359</v>
          </cell>
          <cell r="AH565">
            <v>-1.0820516303426259E-2</v>
          </cell>
          <cell r="AI565">
            <v>-5.1879400086720375</v>
          </cell>
          <cell r="AJ565">
            <v>-1.8268069802799793</v>
          </cell>
          <cell r="AK565">
            <v>-6.1079400086720375</v>
          </cell>
          <cell r="AL565">
            <v>0.26978952958003</v>
          </cell>
          <cell r="AM565">
            <v>1.9000000000000008</v>
          </cell>
          <cell r="AN565">
            <v>-9.83435200693763</v>
          </cell>
          <cell r="AO565">
            <v>-0.74021047041996868</v>
          </cell>
          <cell r="AP565">
            <v>-0.95021047041996864</v>
          </cell>
          <cell r="AQ565">
            <v>-2.3402104704199691</v>
          </cell>
        </row>
        <row r="566">
          <cell r="U566">
            <v>5.59</v>
          </cell>
          <cell r="V566">
            <v>8.41</v>
          </cell>
          <cell r="Y566">
            <v>2.173736783193351</v>
          </cell>
          <cell r="Z566">
            <v>-0.58826321680664806</v>
          </cell>
          <cell r="AA566">
            <v>-3.0329021008310517E-2</v>
          </cell>
          <cell r="AB566">
            <v>2.1930408702148343</v>
          </cell>
          <cell r="AC566">
            <v>-1.1402924631184987</v>
          </cell>
          <cell r="AD566">
            <v>-0.96695912978516518</v>
          </cell>
          <cell r="AE566">
            <v>-1.9179400086720368</v>
          </cell>
          <cell r="AF566">
            <v>-5.105572868100843E-3</v>
          </cell>
          <cell r="AG566">
            <v>-2.1179400086720359</v>
          </cell>
          <cell r="AH566">
            <v>-1.1182786026275654E-2</v>
          </cell>
          <cell r="AI566">
            <v>-5.1679400086720371</v>
          </cell>
          <cell r="AJ566">
            <v>-1.8136257964518314</v>
          </cell>
          <cell r="AK566">
            <v>-6.087940008672037</v>
          </cell>
          <cell r="AL566">
            <v>0.28956130532225155</v>
          </cell>
          <cell r="AM566">
            <v>1.9000000000000008</v>
          </cell>
          <cell r="AN566">
            <v>-9.8143520069376287</v>
          </cell>
          <cell r="AO566">
            <v>-0.73043869467774714</v>
          </cell>
          <cell r="AP566">
            <v>-0.94043869467774699</v>
          </cell>
          <cell r="AQ566">
            <v>-2.3304386946777473</v>
          </cell>
        </row>
        <row r="567">
          <cell r="U567">
            <v>5.6</v>
          </cell>
          <cell r="V567">
            <v>8.4</v>
          </cell>
          <cell r="Y567">
            <v>2.185596641055108</v>
          </cell>
          <cell r="Z567">
            <v>-0.57440335894489147</v>
          </cell>
          <cell r="AA567">
            <v>-1.8004198681114175E-2</v>
          </cell>
          <cell r="AB567">
            <v>2.2062184900612305</v>
          </cell>
          <cell r="AC567">
            <v>-1.1271148432721023</v>
          </cell>
          <cell r="AD567">
            <v>-0.95378150993876865</v>
          </cell>
          <cell r="AE567">
            <v>-1.8979400086720384</v>
          </cell>
          <cell r="AF567">
            <v>-5.2533665917255954E-3</v>
          </cell>
          <cell r="AG567">
            <v>-2.0979400086720377</v>
          </cell>
          <cell r="AH567">
            <v>-1.1555317269370985E-2</v>
          </cell>
          <cell r="AI567">
            <v>-5.1479400086720393</v>
          </cell>
          <cell r="AJ567">
            <v>-1.800448176605435</v>
          </cell>
          <cell r="AK567">
            <v>-6.0679400086720392</v>
          </cell>
          <cell r="AL567">
            <v>0.3093277350918463</v>
          </cell>
          <cell r="AM567">
            <v>1.9000000000000008</v>
          </cell>
          <cell r="AN567">
            <v>-9.7943520069376309</v>
          </cell>
          <cell r="AO567">
            <v>-0.72067226490815151</v>
          </cell>
          <cell r="AP567">
            <v>-0.93067226490815147</v>
          </cell>
          <cell r="AQ567">
            <v>-2.3206722649081519</v>
          </cell>
        </row>
        <row r="568">
          <cell r="U568">
            <v>5.61</v>
          </cell>
          <cell r="V568">
            <v>8.39</v>
          </cell>
          <cell r="Y568">
            <v>2.1974532223004388</v>
          </cell>
          <cell r="Z568">
            <v>-0.56054677769956018</v>
          </cell>
          <cell r="AA568">
            <v>-5.6834721244505056E-3</v>
          </cell>
          <cell r="AB568">
            <v>2.2193924692227101</v>
          </cell>
          <cell r="AC568">
            <v>-1.1139408641106234</v>
          </cell>
          <cell r="AD568">
            <v>-0.94060753077728976</v>
          </cell>
          <cell r="AE568">
            <v>-1.877940008672037</v>
          </cell>
          <cell r="AF568">
            <v>-5.4040303109618212E-3</v>
          </cell>
          <cell r="AG568">
            <v>-2.0779400086720363</v>
          </cell>
          <cell r="AH568">
            <v>-1.1938295648073792E-2</v>
          </cell>
          <cell r="AI568">
            <v>-5.1279400086720379</v>
          </cell>
          <cell r="AJ568">
            <v>-1.7872741974439557</v>
          </cell>
          <cell r="AK568">
            <v>-6.0479400086720378</v>
          </cell>
          <cell r="AL568">
            <v>0.32908870383406491</v>
          </cell>
          <cell r="AM568">
            <v>1.9000000000000008</v>
          </cell>
          <cell r="AN568">
            <v>-9.7743520069376295</v>
          </cell>
          <cell r="AO568">
            <v>-0.71091129616593363</v>
          </cell>
          <cell r="AP568">
            <v>-0.92091129616593359</v>
          </cell>
          <cell r="AQ568">
            <v>-2.3109112961659339</v>
          </cell>
        </row>
        <row r="569">
          <cell r="U569">
            <v>5.62</v>
          </cell>
          <cell r="V569">
            <v>8.379999999999999</v>
          </cell>
          <cell r="Y569">
            <v>2.2093064563996574</v>
          </cell>
          <cell r="Z569">
            <v>-0.54669354360034184</v>
          </cell>
          <cell r="AA569">
            <v>6.633070499572488E-3</v>
          </cell>
          <cell r="AB569">
            <v>2.2325627293329524</v>
          </cell>
          <cell r="AC569">
            <v>-1.1007706040003806</v>
          </cell>
          <cell r="AD569">
            <v>-0.92743727066704695</v>
          </cell>
          <cell r="AE569">
            <v>-1.8579400086720372</v>
          </cell>
          <cell r="AF569">
            <v>-5.557531855966742E-3</v>
          </cell>
          <cell r="AG569">
            <v>-2.0579400086720363</v>
          </cell>
          <cell r="AH569">
            <v>-1.2331903749821653E-2</v>
          </cell>
          <cell r="AI569">
            <v>-5.1079400086720375</v>
          </cell>
          <cell r="AJ569">
            <v>-1.7741039373337133</v>
          </cell>
          <cell r="AK569">
            <v>-6.0279400086720374</v>
          </cell>
          <cell r="AL569">
            <v>0.34884409399942878</v>
          </cell>
          <cell r="AM569">
            <v>1.9000000000000008</v>
          </cell>
          <cell r="AN569">
            <v>-9.7543520069376299</v>
          </cell>
          <cell r="AO569">
            <v>-0.70115590600056965</v>
          </cell>
          <cell r="AP569">
            <v>-0.91115590600056962</v>
          </cell>
          <cell r="AQ569">
            <v>-2.3011559060005702</v>
          </cell>
        </row>
        <row r="570">
          <cell r="U570">
            <v>5.63</v>
          </cell>
          <cell r="V570">
            <v>8.370000000000001</v>
          </cell>
          <cell r="Y570">
            <v>2.2211562712996193</v>
          </cell>
          <cell r="Z570">
            <v>-0.53284372870037977</v>
          </cell>
          <cell r="AA570">
            <v>1.8945339124524906E-2</v>
          </cell>
          <cell r="AB570">
            <v>2.2457291903329102</v>
          </cell>
          <cell r="AC570">
            <v>-1.0876041430004231</v>
          </cell>
          <cell r="AD570">
            <v>-0.9142708096670894</v>
          </cell>
          <cell r="AE570">
            <v>-1.8379400086720372</v>
          </cell>
          <cell r="AF570">
            <v>-5.7138316702445508E-3</v>
          </cell>
          <cell r="AG570">
            <v>-2.0379400086720363</v>
          </cell>
          <cell r="AH570">
            <v>-1.273632061801119E-2</v>
          </cell>
          <cell r="AI570">
            <v>-5.0879400086720379</v>
          </cell>
          <cell r="AJ570">
            <v>-1.7609374763337553</v>
          </cell>
          <cell r="AK570">
            <v>-6.0079400086720378</v>
          </cell>
          <cell r="AL570">
            <v>0.36859378549936533</v>
          </cell>
          <cell r="AM570">
            <v>1.9000000000000008</v>
          </cell>
          <cell r="AN570">
            <v>-9.7343520069376304</v>
          </cell>
          <cell r="AO570">
            <v>-0.691406214500633</v>
          </cell>
          <cell r="AP570">
            <v>-0.90140621450063296</v>
          </cell>
          <cell r="AQ570">
            <v>-2.2914062145006335</v>
          </cell>
        </row>
        <row r="571">
          <cell r="U571">
            <v>5.64</v>
          </cell>
          <cell r="V571">
            <v>8.36</v>
          </cell>
          <cell r="Y571">
            <v>2.2330025933967534</v>
          </cell>
          <cell r="Z571">
            <v>-0.518997406603246</v>
          </cell>
          <cell r="AA571">
            <v>3.1253241745942233E-2</v>
          </cell>
          <cell r="AB571">
            <v>2.2588917704408367</v>
          </cell>
          <cell r="AC571">
            <v>-1.0744415628924964</v>
          </cell>
          <cell r="AD571">
            <v>-0.9011082295591627</v>
          </cell>
          <cell r="AE571">
            <v>-1.8179400086720374</v>
          </cell>
          <cell r="AF571">
            <v>-5.8728823259597872E-3</v>
          </cell>
          <cell r="AG571">
            <v>-2.0179400086720367</v>
          </cell>
          <cell r="AH571">
            <v>-1.3151721206202848E-2</v>
          </cell>
          <cell r="AI571">
            <v>-5.0679400086720374</v>
          </cell>
          <cell r="AJ571">
            <v>-1.747774896225829</v>
          </cell>
          <cell r="AK571">
            <v>-5.9879400086720382</v>
          </cell>
          <cell r="AL571">
            <v>0.38833765566125511</v>
          </cell>
          <cell r="AM571">
            <v>1.9000000000000008</v>
          </cell>
          <cell r="AN571">
            <v>-9.714352006937629</v>
          </cell>
          <cell r="AO571">
            <v>-0.68166234433874318</v>
          </cell>
          <cell r="AP571">
            <v>-0.89166234433874314</v>
          </cell>
          <cell r="AQ571">
            <v>-2.2816623443387436</v>
          </cell>
        </row>
        <row r="572">
          <cell r="U572">
            <v>5.65</v>
          </cell>
          <cell r="V572">
            <v>8.35</v>
          </cell>
          <cell r="Y572">
            <v>2.2448453475097607</v>
          </cell>
          <cell r="Z572">
            <v>-0.50515465249023861</v>
          </cell>
          <cell r="AA572">
            <v>4.355668438720102E-2</v>
          </cell>
          <cell r="AB572">
            <v>2.2720503861219559</v>
          </cell>
          <cell r="AC572">
            <v>-1.0612829472113774</v>
          </cell>
          <cell r="AD572">
            <v>-0.88794961387804372</v>
          </cell>
          <cell r="AE572">
            <v>-1.7979400086720356</v>
          </cell>
          <cell r="AF572">
            <v>-6.0346280183015749E-3</v>
          </cell>
          <cell r="AG572">
            <v>-1.9979400086720349</v>
          </cell>
          <cell r="AH572">
            <v>-1.3578275801664924E-2</v>
          </cell>
          <cell r="AI572">
            <v>-5.0479400086720361</v>
          </cell>
          <cell r="AJ572">
            <v>-1.7346162805447101</v>
          </cell>
          <cell r="AK572">
            <v>-5.967940008672036</v>
          </cell>
          <cell r="AL572">
            <v>0.40807557918293375</v>
          </cell>
          <cell r="AM572">
            <v>1.9000000000000008</v>
          </cell>
          <cell r="AN572">
            <v>-9.6943520069376294</v>
          </cell>
          <cell r="AO572">
            <v>-0.67192442081706538</v>
          </cell>
          <cell r="AP572">
            <v>-0.88192442081706524</v>
          </cell>
          <cell r="AQ572">
            <v>-2.2719244208170659</v>
          </cell>
        </row>
        <row r="573">
          <cell r="U573">
            <v>5.66</v>
          </cell>
          <cell r="V573">
            <v>8.34</v>
          </cell>
          <cell r="Y573">
            <v>2.2566844568519824</v>
          </cell>
          <cell r="Z573">
            <v>-0.49131554314801673</v>
          </cell>
          <cell r="AA573">
            <v>5.5855571064978828E-2</v>
          </cell>
          <cell r="AB573">
            <v>2.2852049520577582</v>
          </cell>
          <cell r="AC573">
            <v>-1.0481283812755751</v>
          </cell>
          <cell r="AD573">
            <v>-0.8747950479422415</v>
          </cell>
          <cell r="AE573">
            <v>-1.7779400086720374</v>
          </cell>
          <cell r="AF573">
            <v>-6.1990040383881027E-3</v>
          </cell>
          <cell r="AG573">
            <v>-1.9779400086720367</v>
          </cell>
          <cell r="AH573">
            <v>-1.4016149417271171E-2</v>
          </cell>
          <cell r="AI573">
            <v>-5.0279400086720383</v>
          </cell>
          <cell r="AJ573">
            <v>-1.7214617146089077</v>
          </cell>
          <cell r="AK573">
            <v>-5.9479400086720382</v>
          </cell>
          <cell r="AL573">
            <v>0.42780742808663724</v>
          </cell>
          <cell r="AM573">
            <v>1.9000000000000008</v>
          </cell>
          <cell r="AN573">
            <v>-9.6743520069376299</v>
          </cell>
          <cell r="AO573">
            <v>-0.66219257191336112</v>
          </cell>
          <cell r="AP573">
            <v>-0.87219257191336097</v>
          </cell>
          <cell r="AQ573">
            <v>-2.2621925719133613</v>
          </cell>
        </row>
        <row r="574">
          <cell r="U574">
            <v>5.67</v>
          </cell>
          <cell r="V574">
            <v>8.33</v>
          </cell>
          <cell r="Y574">
            <v>2.2685198430034625</v>
          </cell>
          <cell r="Z574">
            <v>-0.4774801569965369</v>
          </cell>
          <cell r="AA574">
            <v>6.8149803754328733E-2</v>
          </cell>
          <cell r="AB574">
            <v>2.2983553811149582</v>
          </cell>
          <cell r="AC574">
            <v>-1.0349779522183753</v>
          </cell>
          <cell r="AD574">
            <v>-0.86164461888504151</v>
          </cell>
          <cell r="AE574">
            <v>-1.7579400086720376</v>
          </cell>
          <cell r="AF574">
            <v>-6.3659362242089821E-3</v>
          </cell>
          <cell r="AG574">
            <v>-1.9579400086720367</v>
          </cell>
          <cell r="AH574">
            <v>-1.4465501150766542E-2</v>
          </cell>
          <cell r="AI574">
            <v>-5.0079400086720378</v>
          </cell>
          <cell r="AJ574">
            <v>-1.7083112855517075</v>
          </cell>
          <cell r="AK574">
            <v>-5.9279400086720377</v>
          </cell>
          <cell r="AL574">
            <v>0.44753307167243711</v>
          </cell>
          <cell r="AM574">
            <v>1.9000000000000008</v>
          </cell>
          <cell r="AN574">
            <v>-9.6543520069376303</v>
          </cell>
          <cell r="AO574">
            <v>-0.65246692832756115</v>
          </cell>
          <cell r="AP574">
            <v>-0.86246692832756111</v>
          </cell>
          <cell r="AQ574">
            <v>-2.2524669283275616</v>
          </cell>
        </row>
        <row r="575">
          <cell r="U575">
            <v>5.68</v>
          </cell>
          <cell r="V575">
            <v>8.32</v>
          </cell>
          <cell r="Y575">
            <v>2.2803514258826709</v>
          </cell>
          <cell r="Z575">
            <v>-0.46364857411732829</v>
          </cell>
          <cell r="AA575">
            <v>8.0439282353339359E-2</v>
          </cell>
          <cell r="AB575">
            <v>2.3115015843140783</v>
          </cell>
          <cell r="AC575">
            <v>-1.0218317490192548</v>
          </cell>
          <cell r="AD575">
            <v>-0.84849841568592099</v>
          </cell>
          <cell r="AE575">
            <v>-1.7379400086720376</v>
          </cell>
          <cell r="AF575">
            <v>-6.5353403891114338E-3</v>
          </cell>
          <cell r="AG575">
            <v>-1.9379400086720369</v>
          </cell>
          <cell r="AH575">
            <v>-1.4926483510415204E-2</v>
          </cell>
          <cell r="AI575">
            <v>-4.9879400086720382</v>
          </cell>
          <cell r="AJ575">
            <v>-1.6951650823525872</v>
          </cell>
          <cell r="AK575">
            <v>-5.9079400086720382</v>
          </cell>
          <cell r="AL575">
            <v>0.46725237647111789</v>
          </cell>
          <cell r="AM575">
            <v>1.9000000000000008</v>
          </cell>
          <cell r="AN575">
            <v>-9.6343520069376307</v>
          </cell>
          <cell r="AO575">
            <v>-0.64274762352888037</v>
          </cell>
          <cell r="AP575">
            <v>-0.85274762352888023</v>
          </cell>
          <cell r="AQ575">
            <v>-2.2427476235288806</v>
          </cell>
        </row>
        <row r="576">
          <cell r="U576">
            <v>5.69</v>
          </cell>
          <cell r="V576">
            <v>8.3099999999999987</v>
          </cell>
          <cell r="Y576">
            <v>2.2921791237179421</v>
          </cell>
          <cell r="Z576">
            <v>-0.4498208762820573</v>
          </cell>
          <cell r="AA576">
            <v>9.272390464742794E-2</v>
          </cell>
          <cell r="AB576">
            <v>2.3246434707977128</v>
          </cell>
          <cell r="AC576">
            <v>-1.0086898625356202</v>
          </cell>
          <cell r="AD576">
            <v>-0.83535652920228654</v>
          </cell>
          <cell r="AE576">
            <v>-1.7179400086720362</v>
          </cell>
          <cell r="AF576">
            <v>-6.7071217273475025E-3</v>
          </cell>
          <cell r="AG576">
            <v>-1.9179400086720353</v>
          </cell>
          <cell r="AH576">
            <v>-1.5399241706050285E-2</v>
          </cell>
          <cell r="AI576">
            <v>-4.9679400086720369</v>
          </cell>
          <cell r="AJ576">
            <v>-1.6820231958689527</v>
          </cell>
          <cell r="AK576">
            <v>-5.8879400086720368</v>
          </cell>
          <cell r="AL576">
            <v>0.48696520619656952</v>
          </cell>
          <cell r="AM576">
            <v>1.9000000000000008</v>
          </cell>
          <cell r="AN576">
            <v>-9.6143520069376294</v>
          </cell>
          <cell r="AO576">
            <v>-0.63303479380342931</v>
          </cell>
          <cell r="AP576">
            <v>-0.84303479380342927</v>
          </cell>
          <cell r="AQ576">
            <v>-2.2330347938034296</v>
          </cell>
        </row>
        <row r="577">
          <cell r="U577">
            <v>5.7</v>
          </cell>
          <cell r="V577">
            <v>8.3000000000000007</v>
          </cell>
          <cell r="Y577">
            <v>2.3040028530186012</v>
          </cell>
          <cell r="Z577">
            <v>-0.43599714698139802</v>
          </cell>
          <cell r="AA577">
            <v>0.10500356627325202</v>
          </cell>
          <cell r="AB577">
            <v>2.337780947798445</v>
          </cell>
          <cell r="AC577">
            <v>-0.99555238553488767</v>
          </cell>
          <cell r="AD577">
            <v>-0.822219052201554</v>
          </cell>
          <cell r="AE577">
            <v>-1.6979400086720362</v>
          </cell>
          <cell r="AF577">
            <v>-6.8811741962105351E-3</v>
          </cell>
          <cell r="AG577">
            <v>-1.8979400086720355</v>
          </cell>
          <cell r="AH577">
            <v>-1.5883912904548148E-2</v>
          </cell>
          <cell r="AI577">
            <v>-4.9479400086720364</v>
          </cell>
          <cell r="AJ577">
            <v>-1.6688857188682202</v>
          </cell>
          <cell r="AK577">
            <v>-5.8679400086720364</v>
          </cell>
          <cell r="AL577">
            <v>0.50667142169766843</v>
          </cell>
          <cell r="AM577">
            <v>1.9000000000000008</v>
          </cell>
          <cell r="AN577">
            <v>-9.5943520069376298</v>
          </cell>
          <cell r="AO577">
            <v>-0.62332857830233057</v>
          </cell>
          <cell r="AP577">
            <v>-0.83332857830233054</v>
          </cell>
          <cell r="AQ577">
            <v>-2.2233285783023309</v>
          </cell>
        </row>
        <row r="578">
          <cell r="U578">
            <v>5.71</v>
          </cell>
          <cell r="V578">
            <v>8.2899999999999991</v>
          </cell>
          <cell r="Y578">
            <v>2.3158225285458127</v>
          </cell>
          <cell r="Z578">
            <v>-0.4221774714541866</v>
          </cell>
          <cell r="AA578">
            <v>0.1172781606822666</v>
          </cell>
          <cell r="AB578">
            <v>2.350913920606458</v>
          </cell>
          <cell r="AC578">
            <v>-0.98241941272687494</v>
          </cell>
          <cell r="AD578">
            <v>-0.80908607939354116</v>
          </cell>
          <cell r="AE578">
            <v>-1.6779400086720377</v>
          </cell>
          <cell r="AF578">
            <v>-7.0573798743028826E-3</v>
          </cell>
          <cell r="AG578">
            <v>-1.877940008672037</v>
          </cell>
          <cell r="AH578">
            <v>-1.6380625448758665E-2</v>
          </cell>
          <cell r="AI578">
            <v>-4.9279400086720386</v>
          </cell>
          <cell r="AJ578">
            <v>-1.6557527460602073</v>
          </cell>
          <cell r="AK578">
            <v>-5.8479400086720386</v>
          </cell>
          <cell r="AL578">
            <v>0.52637088090968753</v>
          </cell>
          <cell r="AM578">
            <v>1.9000000000000008</v>
          </cell>
          <cell r="AN578">
            <v>-9.5743520069376302</v>
          </cell>
          <cell r="AO578">
            <v>-0.61362911909031059</v>
          </cell>
          <cell r="AP578">
            <v>-0.82362911909031056</v>
          </cell>
          <cell r="AQ578">
            <v>-2.213629119090311</v>
          </cell>
        </row>
        <row r="579">
          <cell r="U579">
            <v>5.72</v>
          </cell>
          <cell r="V579">
            <v>8.2800000000000011</v>
          </cell>
          <cell r="Y579">
            <v>2.3276380632831422</v>
          </cell>
          <cell r="Z579">
            <v>-0.40836193671685694</v>
          </cell>
          <cell r="AA579">
            <v>0.12954757910392872</v>
          </cell>
          <cell r="AB579">
            <v>2.364042292536825</v>
          </cell>
          <cell r="AC579">
            <v>-0.96929104079650852</v>
          </cell>
          <cell r="AD579">
            <v>-0.79595770746317496</v>
          </cell>
          <cell r="AE579">
            <v>-1.6579400086720377</v>
          </cell>
          <cell r="AF579">
            <v>-7.235608295490692E-3</v>
          </cell>
          <cell r="AG579">
            <v>-1.857940008672037</v>
          </cell>
          <cell r="AH579">
            <v>-1.6889498038931167E-2</v>
          </cell>
          <cell r="AI579">
            <v>-4.9079400086720382</v>
          </cell>
          <cell r="AJ579">
            <v>-1.642624374129841</v>
          </cell>
          <cell r="AK579">
            <v>-5.8279400086720381</v>
          </cell>
          <cell r="AL579">
            <v>0.546063438805237</v>
          </cell>
          <cell r="AM579">
            <v>1.9000000000000008</v>
          </cell>
          <cell r="AN579">
            <v>-9.5543520069376306</v>
          </cell>
          <cell r="AO579">
            <v>-0.60393656119476102</v>
          </cell>
          <cell r="AP579">
            <v>-0.81393656119476099</v>
          </cell>
          <cell r="AQ579">
            <v>-2.2039365611947614</v>
          </cell>
        </row>
        <row r="580">
          <cell r="U580">
            <v>5.73</v>
          </cell>
          <cell r="V580">
            <v>8.27</v>
          </cell>
          <cell r="Y580">
            <v>2.33944936840685</v>
          </cell>
          <cell r="Z580">
            <v>-0.39455063159314935</v>
          </cell>
          <cell r="AA580">
            <v>0.14181171050856289</v>
          </cell>
          <cell r="AB580">
            <v>2.3771659648964998</v>
          </cell>
          <cell r="AC580">
            <v>-0.95616736843683359</v>
          </cell>
          <cell r="AD580">
            <v>-0.78283403510349991</v>
          </cell>
          <cell r="AE580">
            <v>-1.6379400086720366</v>
          </cell>
          <cell r="AF580">
            <v>-7.4157157581178105E-3</v>
          </cell>
          <cell r="AG580">
            <v>-1.8379400086720357</v>
          </cell>
          <cell r="AH580">
            <v>-1.7410638875687615E-2</v>
          </cell>
          <cell r="AI580">
            <v>-4.8879400086720368</v>
          </cell>
          <cell r="AJ580">
            <v>-1.6295007017701661</v>
          </cell>
          <cell r="AK580">
            <v>-5.8079400086720367</v>
          </cell>
          <cell r="AL580">
            <v>0.56574894734474945</v>
          </cell>
          <cell r="AM580">
            <v>1.9000000000000008</v>
          </cell>
          <cell r="AN580">
            <v>-9.5343520069376311</v>
          </cell>
          <cell r="AO580">
            <v>-0.59425105265524925</v>
          </cell>
          <cell r="AP580">
            <v>-0.80425105265524921</v>
          </cell>
          <cell r="AQ580">
            <v>-2.1942510526552494</v>
          </cell>
        </row>
        <row r="581">
          <cell r="U581">
            <v>5.74</v>
          </cell>
          <cell r="V581">
            <v>8.26</v>
          </cell>
          <cell r="Y581">
            <v>2.3512563532559261</v>
          </cell>
          <cell r="Z581">
            <v>-0.38074364674407324</v>
          </cell>
          <cell r="AA581">
            <v>0.1540704415699081</v>
          </cell>
          <cell r="AB581">
            <v>2.3902848369510288</v>
          </cell>
          <cell r="AC581">
            <v>-0.9430484963823047</v>
          </cell>
          <cell r="AD581">
            <v>-0.76971516304897103</v>
          </cell>
          <cell r="AE581">
            <v>-1.6179400086720366</v>
          </cell>
          <cell r="AF581">
            <v>-7.5975446090680333E-3</v>
          </cell>
          <cell r="AG581">
            <v>-1.8179400086720359</v>
          </cell>
          <cell r="AH581">
            <v>-1.7944144763608585E-2</v>
          </cell>
          <cell r="AI581">
            <v>-4.8679400086720372</v>
          </cell>
          <cell r="AJ581">
            <v>-1.6163818297156372</v>
          </cell>
          <cell r="AK581">
            <v>-5.7879400086720372</v>
          </cell>
          <cell r="AL581">
            <v>0.58542725542654295</v>
          </cell>
          <cell r="AM581">
            <v>1.9000000000000008</v>
          </cell>
          <cell r="AN581">
            <v>-9.5143520069376297</v>
          </cell>
          <cell r="AO581">
            <v>-0.58457274457345587</v>
          </cell>
          <cell r="AP581">
            <v>-0.79457274457345584</v>
          </cell>
          <cell r="AQ581">
            <v>-2.1845727445734564</v>
          </cell>
        </row>
        <row r="582">
          <cell r="U582">
            <v>5.75</v>
          </cell>
          <cell r="V582">
            <v>8.25</v>
          </cell>
          <cell r="Y582">
            <v>2.3630589253018894</v>
          </cell>
          <cell r="Z582">
            <v>-0.36694107469810966</v>
          </cell>
          <cell r="AA582">
            <v>0.16632365662736248</v>
          </cell>
          <cell r="AB582">
            <v>2.4033988058909883</v>
          </cell>
          <cell r="AC582">
            <v>-0.92993452744234506</v>
          </cell>
          <cell r="AD582">
            <v>-0.7566011941090115</v>
          </cell>
          <cell r="AE582">
            <v>-1.5979400086720366</v>
          </cell>
          <cell r="AF582">
            <v>-7.7809225022832775E-3</v>
          </cell>
          <cell r="AG582">
            <v>-1.7979400086720358</v>
          </cell>
          <cell r="AH582">
            <v>-1.8490100174512809E-2</v>
          </cell>
          <cell r="AI582">
            <v>-4.8479400086720368</v>
          </cell>
          <cell r="AJ582">
            <v>-1.6032678607756774</v>
          </cell>
          <cell r="AK582">
            <v>-5.7679400086720367</v>
          </cell>
          <cell r="AL582">
            <v>0.60509820883648224</v>
          </cell>
          <cell r="AM582">
            <v>1.9000000000000008</v>
          </cell>
          <cell r="AN582">
            <v>-9.4943520069376302</v>
          </cell>
          <cell r="AO582">
            <v>-0.57490179116351647</v>
          </cell>
          <cell r="AP582">
            <v>-0.78490179116351633</v>
          </cell>
          <cell r="AQ582">
            <v>-2.1749017911635167</v>
          </cell>
        </row>
        <row r="583">
          <cell r="U583">
            <v>5.76</v>
          </cell>
          <cell r="V583">
            <v>8.24</v>
          </cell>
          <cell r="Y583">
            <v>2.3748569901183441</v>
          </cell>
          <cell r="Z583">
            <v>-0.35314300988165498</v>
          </cell>
          <cell r="AA583">
            <v>0.17857123764793126</v>
          </cell>
          <cell r="AB583">
            <v>2.4165077667981598</v>
          </cell>
          <cell r="AC583">
            <v>-0.91682556653517311</v>
          </cell>
          <cell r="AD583">
            <v>-0.74349223320183944</v>
          </cell>
          <cell r="AE583">
            <v>-1.5779400086720383</v>
          </cell>
          <cell r="AF583">
            <v>-7.9656616313648673E-3</v>
          </cell>
          <cell r="AG583">
            <v>-1.7779400086720374</v>
          </cell>
          <cell r="AH583">
            <v>-1.9048576269528581E-2</v>
          </cell>
          <cell r="AI583">
            <v>-4.827940008672039</v>
          </cell>
          <cell r="AJ583">
            <v>-1.5901588998685057</v>
          </cell>
          <cell r="AK583">
            <v>-5.7479400086720389</v>
          </cell>
          <cell r="AL583">
            <v>0.62476165019724028</v>
          </cell>
          <cell r="AM583">
            <v>1.9000000000000008</v>
          </cell>
          <cell r="AN583">
            <v>-9.4743520069376306</v>
          </cell>
          <cell r="AO583">
            <v>-0.56523834980275756</v>
          </cell>
          <cell r="AP583">
            <v>-0.77523834980275741</v>
          </cell>
          <cell r="AQ583">
            <v>-2.1652383498027579</v>
          </cell>
        </row>
        <row r="584">
          <cell r="U584">
            <v>5.77</v>
          </cell>
          <cell r="V584">
            <v>8.23</v>
          </cell>
          <cell r="Y584">
            <v>2.3866504513503264</v>
          </cell>
          <cell r="Z584">
            <v>-0.33934954864967287</v>
          </cell>
          <cell r="AA584">
            <v>0.19081306418790897</v>
          </cell>
          <cell r="AB584">
            <v>2.429611612611474</v>
          </cell>
          <cell r="AC584">
            <v>-0.90372172072185952</v>
          </cell>
          <cell r="AD584">
            <v>-0.73038838738852596</v>
          </cell>
          <cell r="AE584">
            <v>-1.5579400086720383</v>
          </cell>
          <cell r="AF584">
            <v>-8.1515579359066129E-3</v>
          </cell>
          <cell r="AG584">
            <v>-1.7579400086720376</v>
          </cell>
          <cell r="AH584">
            <v>-1.9619629879076308E-2</v>
          </cell>
          <cell r="AI584">
            <v>-4.8079400086720385</v>
          </cell>
          <cell r="AJ584">
            <v>-1.5770550540551922</v>
          </cell>
          <cell r="AK584">
            <v>-5.7279400086720385</v>
          </cell>
          <cell r="AL584">
            <v>0.64441741891721049</v>
          </cell>
          <cell r="AM584">
            <v>1.9000000000000008</v>
          </cell>
          <cell r="AN584">
            <v>-9.454352006937631</v>
          </cell>
          <cell r="AO584">
            <v>-0.55558258108278735</v>
          </cell>
          <cell r="AP584">
            <v>-0.76558258108278732</v>
          </cell>
          <cell r="AQ584">
            <v>-2.1555825810827876</v>
          </cell>
        </row>
        <row r="585">
          <cell r="U585">
            <v>5.78</v>
          </cell>
          <cell r="V585">
            <v>8.2199999999999989</v>
          </cell>
          <cell r="Y585">
            <v>2.3984392106834402</v>
          </cell>
          <cell r="Z585">
            <v>-0.32556078931655924</v>
          </cell>
          <cell r="AA585">
            <v>0.20304901335430064</v>
          </cell>
          <cell r="AB585">
            <v>2.4427102340927109</v>
          </cell>
          <cell r="AC585">
            <v>-0.89062309924062222</v>
          </cell>
          <cell r="AD585">
            <v>-0.71728976590728866</v>
          </cell>
          <cell r="AE585">
            <v>-1.5379400086720367</v>
          </cell>
          <cell r="AF585">
            <v>-8.3383902812299536E-3</v>
          </cell>
          <cell r="AG585">
            <v>-1.737940008672036</v>
          </cell>
          <cell r="AH585">
            <v>-2.0203302439902201E-2</v>
          </cell>
          <cell r="AI585">
            <v>-4.7879400086720372</v>
          </cell>
          <cell r="AJ585">
            <v>-1.5639564325739548</v>
          </cell>
          <cell r="AK585">
            <v>-5.7079400086720371</v>
          </cell>
          <cell r="AL585">
            <v>0.6640653511390664</v>
          </cell>
          <cell r="AM585">
            <v>1.9000000000000008</v>
          </cell>
          <cell r="AN585">
            <v>-9.4343520069376314</v>
          </cell>
          <cell r="AO585">
            <v>-0.54593464886093224</v>
          </cell>
          <cell r="AP585">
            <v>-0.7559346488609322</v>
          </cell>
          <cell r="AQ585">
            <v>-2.1459346488609325</v>
          </cell>
        </row>
        <row r="586">
          <cell r="U586">
            <v>5.79</v>
          </cell>
          <cell r="V586">
            <v>8.2100000000000009</v>
          </cell>
          <cell r="Y586">
            <v>2.4102231678128101</v>
          </cell>
          <cell r="Z586">
            <v>-0.31177683218718916</v>
          </cell>
          <cell r="AA586">
            <v>0.21527895976601324</v>
          </cell>
          <cell r="AB586">
            <v>2.4558035197920107</v>
          </cell>
          <cell r="AC586">
            <v>-0.87752981354132231</v>
          </cell>
          <cell r="AD586">
            <v>-0.70419648020798864</v>
          </cell>
          <cell r="AE586">
            <v>-1.5179400086720369</v>
          </cell>
          <cell r="AF586">
            <v>-8.5259196112153369E-3</v>
          </cell>
          <cell r="AG586">
            <v>-1.7179400086720362</v>
          </cell>
          <cell r="AH586">
            <v>-2.0799618888328264E-2</v>
          </cell>
          <cell r="AI586">
            <v>-4.7679400086720376</v>
          </cell>
          <cell r="AJ586">
            <v>-1.5508631468746548</v>
          </cell>
          <cell r="AK586">
            <v>-5.6879400086720375</v>
          </cell>
          <cell r="AL586">
            <v>0.68370527968801642</v>
          </cell>
          <cell r="AM586">
            <v>1.9000000000000008</v>
          </cell>
          <cell r="AN586">
            <v>-9.4143520069376301</v>
          </cell>
          <cell r="AO586">
            <v>-0.536294720311982</v>
          </cell>
          <cell r="AP586">
            <v>-0.74629472031198185</v>
          </cell>
          <cell r="AQ586">
            <v>-2.1362947203119824</v>
          </cell>
        </row>
        <row r="587">
          <cell r="U587">
            <v>5.8</v>
          </cell>
          <cell r="V587">
            <v>8.1999999999999993</v>
          </cell>
          <cell r="Y587">
            <v>2.4220022204118723</v>
          </cell>
          <cell r="Z587">
            <v>-0.29799777958812684</v>
          </cell>
          <cell r="AA587">
            <v>0.22750277551484108</v>
          </cell>
          <cell r="AB587">
            <v>2.4688913560131915</v>
          </cell>
          <cell r="AC587">
            <v>-0.86444197732014194</v>
          </cell>
          <cell r="AD587">
            <v>-0.69110864398680827</v>
          </cell>
          <cell r="AE587">
            <v>-1.4979400086720369</v>
          </cell>
          <cell r="AF587">
            <v>-8.7138880739481995E-3</v>
          </cell>
          <cell r="AG587">
            <v>-1.697940008672036</v>
          </cell>
          <cell r="AH587">
            <v>-2.140858650890955E-2</v>
          </cell>
          <cell r="AI587">
            <v>-4.7479400086720371</v>
          </cell>
          <cell r="AJ587">
            <v>-1.5377753106534744</v>
          </cell>
          <cell r="AK587">
            <v>-5.6679400086720371</v>
          </cell>
          <cell r="AL587">
            <v>0.70333703401978698</v>
          </cell>
          <cell r="AM587">
            <v>1.9000000000000008</v>
          </cell>
          <cell r="AN587">
            <v>-9.3943520069376305</v>
          </cell>
          <cell r="AO587">
            <v>-0.52666296598021145</v>
          </cell>
          <cell r="AP587">
            <v>-0.73666296598021141</v>
          </cell>
          <cell r="AQ587">
            <v>-2.1266629659802119</v>
          </cell>
        </row>
        <row r="588">
          <cell r="U588">
            <v>5.81</v>
          </cell>
          <cell r="V588">
            <v>8.1900000000000013</v>
          </cell>
          <cell r="Y588">
            <v>2.4337762641009997</v>
          </cell>
          <cell r="Z588">
            <v>-0.28422373589899996</v>
          </cell>
          <cell r="AA588">
            <v>0.23972033012625008</v>
          </cell>
          <cell r="AB588">
            <v>2.4819736267788879</v>
          </cell>
          <cell r="AC588">
            <v>-0.85135970655444526</v>
          </cell>
          <cell r="AD588">
            <v>-0.67802637322111159</v>
          </cell>
          <cell r="AE588">
            <v>-1.4779400086720387</v>
          </cell>
          <cell r="AF588">
            <v>-8.9020181199229997E-3</v>
          </cell>
          <cell r="AG588">
            <v>-1.677940008672038</v>
          </cell>
          <cell r="AH588">
            <v>-2.2030193737716315E-2</v>
          </cell>
          <cell r="AI588">
            <v>-4.7279400086720393</v>
          </cell>
          <cell r="AJ588">
            <v>-1.5246930398877778</v>
          </cell>
          <cell r="AK588">
            <v>-5.6479400086720393</v>
          </cell>
          <cell r="AL588">
            <v>0.72296044016833205</v>
          </cell>
          <cell r="AM588">
            <v>1.9000000000000008</v>
          </cell>
          <cell r="AN588">
            <v>-9.3743520069376309</v>
          </cell>
          <cell r="AO588">
            <v>-0.51703955983166561</v>
          </cell>
          <cell r="AP588">
            <v>-0.72703955983166557</v>
          </cell>
          <cell r="AQ588">
            <v>-2.117039559831666</v>
          </cell>
        </row>
        <row r="589">
          <cell r="U589">
            <v>5.82</v>
          </cell>
          <cell r="V589">
            <v>8.18</v>
          </cell>
          <cell r="Y589">
            <v>2.4455451924160063</v>
          </cell>
          <cell r="Z589">
            <v>-0.27045480758399315</v>
          </cell>
          <cell r="AA589">
            <v>0.25193149052000835</v>
          </cell>
          <cell r="AB589">
            <v>2.4950502137955621</v>
          </cell>
          <cell r="AC589">
            <v>-0.83828311953777113</v>
          </cell>
          <cell r="AD589">
            <v>-0.66494978620443745</v>
          </cell>
          <cell r="AE589">
            <v>-1.4579400086720373</v>
          </cell>
          <cell r="AF589">
            <v>-9.090011572575744E-3</v>
          </cell>
          <cell r="AG589">
            <v>-1.6579400086720364</v>
          </cell>
          <cell r="AH589">
            <v>-2.2664408919490484E-2</v>
          </cell>
          <cell r="AI589">
            <v>-4.707940008672038</v>
          </cell>
          <cell r="AJ589">
            <v>-1.5116164528711038</v>
          </cell>
          <cell r="AK589">
            <v>-5.6279400086720379</v>
          </cell>
          <cell r="AL589">
            <v>0.74257532069334331</v>
          </cell>
          <cell r="AM589">
            <v>1.9000000000000008</v>
          </cell>
          <cell r="AN589">
            <v>-9.3543520069376314</v>
          </cell>
          <cell r="AO589">
            <v>-0.50742467930665502</v>
          </cell>
          <cell r="AP589">
            <v>-0.7174246793066551</v>
          </cell>
          <cell r="AQ589">
            <v>-2.1074246793066553</v>
          </cell>
        </row>
        <row r="590">
          <cell r="U590">
            <v>5.83</v>
          </cell>
          <cell r="V590">
            <v>8.17</v>
          </cell>
          <cell r="Y590">
            <v>2.4573088967765289</v>
          </cell>
          <cell r="Z590">
            <v>-0.25669110322347027</v>
          </cell>
          <cell r="AA590">
            <v>0.26413612097066191</v>
          </cell>
          <cell r="AB590">
            <v>2.5081209964183655</v>
          </cell>
          <cell r="AC590">
            <v>-0.82521233691496787</v>
          </cell>
          <cell r="AD590">
            <v>-0.65187900358163431</v>
          </cell>
          <cell r="AE590">
            <v>-1.4379400086720373</v>
          </cell>
          <cell r="AF590">
            <v>-9.2775486709416304E-3</v>
          </cell>
          <cell r="AG590">
            <v>-1.6379400086720366</v>
          </cell>
          <cell r="AH590">
            <v>-2.3311179017954646E-2</v>
          </cell>
          <cell r="AI590">
            <v>-4.6879400086720375</v>
          </cell>
          <cell r="AJ590">
            <v>-1.4985456702483007</v>
          </cell>
          <cell r="AK590">
            <v>-5.6079400086720375</v>
          </cell>
          <cell r="AL590">
            <v>0.76218149462754792</v>
          </cell>
          <cell r="AM590">
            <v>1.9000000000000008</v>
          </cell>
          <cell r="AN590">
            <v>-9.3343520069376318</v>
          </cell>
          <cell r="AO590">
            <v>-0.49781850537245043</v>
          </cell>
          <cell r="AP590">
            <v>-0.70781850537245028</v>
          </cell>
          <cell r="AQ590">
            <v>-2.0978185053724507</v>
          </cell>
        </row>
        <row r="591">
          <cell r="U591">
            <v>5.84</v>
          </cell>
          <cell r="V591">
            <v>8.16</v>
          </cell>
          <cell r="Y591">
            <v>2.4690672664543309</v>
          </cell>
          <cell r="Z591">
            <v>-0.24293273354566866</v>
          </cell>
          <cell r="AA591">
            <v>0.27633408306791396</v>
          </cell>
          <cell r="AB591">
            <v>2.5211858516159222</v>
          </cell>
          <cell r="AC591">
            <v>-0.81214748171741058</v>
          </cell>
          <cell r="AD591">
            <v>-0.63881414838407691</v>
          </cell>
          <cell r="AE591">
            <v>-1.4179400086720375</v>
          </cell>
          <cell r="AF591">
            <v>-9.4642870842632509E-3</v>
          </cell>
          <cell r="AG591">
            <v>-1.6179400086720366</v>
          </cell>
          <cell r="AH591">
            <v>-2.3970428278587596E-2</v>
          </cell>
          <cell r="AI591">
            <v>-4.667940008672038</v>
          </cell>
          <cell r="AJ591">
            <v>-1.485480815050743</v>
          </cell>
          <cell r="AK591">
            <v>-5.5879400086720379</v>
          </cell>
          <cell r="AL591">
            <v>0.78177877742388402</v>
          </cell>
          <cell r="AM591">
            <v>1.9000000000000008</v>
          </cell>
          <cell r="AN591">
            <v>-9.3143520069376322</v>
          </cell>
          <cell r="AO591">
            <v>-0.48822122257611422</v>
          </cell>
          <cell r="AP591">
            <v>-0.69822122257611419</v>
          </cell>
          <cell r="AQ591">
            <v>-2.0882212225761148</v>
          </cell>
        </row>
        <row r="592">
          <cell r="U592">
            <v>5.85</v>
          </cell>
          <cell r="V592">
            <v>8.15</v>
          </cell>
          <cell r="Y592">
            <v>2.4808201885415255</v>
          </cell>
          <cell r="Z592">
            <v>-0.22917981145847405</v>
          </cell>
          <cell r="AA592">
            <v>0.28852523567690724</v>
          </cell>
          <cell r="AB592">
            <v>2.5342446539350276</v>
          </cell>
          <cell r="AC592">
            <v>-0.79908867939830541</v>
          </cell>
          <cell r="AD592">
            <v>-0.62575534606497185</v>
          </cell>
          <cell r="AE592">
            <v>-1.3979400086720375</v>
          </cell>
          <cell r="AF592">
            <v>-9.6498608984021041E-3</v>
          </cell>
          <cell r="AG592">
            <v>-1.5979400086720368</v>
          </cell>
          <cell r="AH592">
            <v>-2.4642056843211638E-2</v>
          </cell>
          <cell r="AI592">
            <v>-4.6479400086720384</v>
          </cell>
          <cell r="AJ592">
            <v>-1.4724220127316381</v>
          </cell>
          <cell r="AK592">
            <v>-5.5679400086720383</v>
          </cell>
          <cell r="AL592">
            <v>0.80136698090254177</v>
          </cell>
          <cell r="AM592">
            <v>1.9000000000000008</v>
          </cell>
          <cell r="AN592">
            <v>-9.2943520069376309</v>
          </cell>
          <cell r="AO592">
            <v>-0.47863301909745654</v>
          </cell>
          <cell r="AP592">
            <v>-0.68863301909745644</v>
          </cell>
          <cell r="AQ592">
            <v>-2.0786330190974569</v>
          </cell>
        </row>
        <row r="593">
          <cell r="U593">
            <v>5.86</v>
          </cell>
          <cell r="V593">
            <v>8.14</v>
          </cell>
          <cell r="Y593">
            <v>2.4925675479187657</v>
          </cell>
          <cell r="Z593">
            <v>-0.21543245208123377</v>
          </cell>
          <cell r="AA593">
            <v>0.30070943489845731</v>
          </cell>
          <cell r="AB593">
            <v>2.5472972754652949</v>
          </cell>
          <cell r="AC593">
            <v>-0.78603605786803854</v>
          </cell>
          <cell r="AD593">
            <v>-0.61270272453470498</v>
          </cell>
          <cell r="AE593">
            <v>-1.3779400086720361</v>
          </cell>
          <cell r="AF593">
            <v>-9.8338795739355556E-3</v>
          </cell>
          <cell r="AG593">
            <v>-1.5779400086720352</v>
          </cell>
          <cell r="AH593">
            <v>-2.5325939315774471E-2</v>
          </cell>
          <cell r="AI593">
            <v>-4.6279400086720361</v>
          </cell>
          <cell r="AJ593">
            <v>-1.4593693912013712</v>
          </cell>
          <cell r="AK593">
            <v>-5.547940008672037</v>
          </cell>
          <cell r="AL593">
            <v>0.82094591319794197</v>
          </cell>
          <cell r="AM593">
            <v>1.9000000000000008</v>
          </cell>
          <cell r="AN593">
            <v>-9.2743520069376295</v>
          </cell>
          <cell r="AO593">
            <v>-0.46905408680205696</v>
          </cell>
          <cell r="AP593">
            <v>-0.67905408680205692</v>
          </cell>
          <cell r="AQ593">
            <v>-2.0690540868020575</v>
          </cell>
        </row>
        <row r="594">
          <cell r="U594">
            <v>5.87</v>
          </cell>
          <cell r="V594">
            <v>8.129999999999999</v>
          </cell>
          <cell r="Y594">
            <v>2.5043092272234038</v>
          </cell>
          <cell r="Z594">
            <v>-0.20169077277659539</v>
          </cell>
          <cell r="AA594">
            <v>0.31288653402925565</v>
          </cell>
          <cell r="AB594">
            <v>2.5603435858037815</v>
          </cell>
          <cell r="AC594">
            <v>-0.77298974752955141</v>
          </cell>
          <cell r="AD594">
            <v>-0.59965641419621774</v>
          </cell>
          <cell r="AE594">
            <v>-1.3579400086720377</v>
          </cell>
          <cell r="AF594">
            <v>-1.0015926875850203E-2</v>
          </cell>
          <cell r="AG594">
            <v>-1.557940008672037</v>
          </cell>
          <cell r="AH594">
            <v>-2.6021923278743732E-2</v>
          </cell>
          <cell r="AI594">
            <v>-4.6079400086720383</v>
          </cell>
          <cell r="AJ594">
            <v>-1.446323080862884</v>
          </cell>
          <cell r="AK594">
            <v>-5.5279400086720383</v>
          </cell>
          <cell r="AL594">
            <v>0.84051537870567294</v>
          </cell>
          <cell r="AM594">
            <v>1.9000000000000008</v>
          </cell>
          <cell r="AN594">
            <v>-9.2543520069376317</v>
          </cell>
          <cell r="AO594">
            <v>-0.45948462129432527</v>
          </cell>
          <cell r="AP594">
            <v>-0.66948462129432518</v>
          </cell>
          <cell r="AQ594">
            <v>-2.0594846212943256</v>
          </cell>
        </row>
        <row r="595">
          <cell r="U595">
            <v>5.88</v>
          </cell>
          <cell r="V595">
            <v>8.120000000000001</v>
          </cell>
          <cell r="Y595">
            <v>2.5160451068176775</v>
          </cell>
          <cell r="Z595">
            <v>-0.18795489318232184</v>
          </cell>
          <cell r="AA595">
            <v>0.32505638352209765</v>
          </cell>
          <cell r="AB595">
            <v>2.573383452019641</v>
          </cell>
          <cell r="AC595">
            <v>-0.75994988131369179</v>
          </cell>
          <cell r="AD595">
            <v>-0.58661654798035812</v>
          </cell>
          <cell r="AE595">
            <v>-1.3379400086720379</v>
          </cell>
          <cell r="AF595">
            <v>-1.0195559774771991E-2</v>
          </cell>
          <cell r="AG595">
            <v>-1.537940008672037</v>
          </cell>
          <cell r="AH595">
            <v>-2.6729827759571032E-2</v>
          </cell>
          <cell r="AI595">
            <v>-4.5879400086720379</v>
          </cell>
          <cell r="AJ595">
            <v>-1.4332832146470245</v>
          </cell>
          <cell r="AK595">
            <v>-5.5079400086720378</v>
          </cell>
          <cell r="AL595">
            <v>0.86007517802946221</v>
          </cell>
          <cell r="AM595">
            <v>1.9000000000000008</v>
          </cell>
          <cell r="AN595">
            <v>-9.2343520069376321</v>
          </cell>
          <cell r="AO595">
            <v>-0.44992482197053596</v>
          </cell>
          <cell r="AP595">
            <v>-0.65992482197053592</v>
          </cell>
          <cell r="AQ595">
            <v>-2.0499248219705364</v>
          </cell>
        </row>
        <row r="596">
          <cell r="U596">
            <v>5.89</v>
          </cell>
          <cell r="V596">
            <v>8.11</v>
          </cell>
          <cell r="Y596">
            <v>2.5277750647569084</v>
          </cell>
          <cell r="Z596">
            <v>-0.17422493524309104</v>
          </cell>
          <cell r="AA596">
            <v>0.33721883094613614</v>
          </cell>
          <cell r="AB596">
            <v>2.5864167386187864</v>
          </cell>
          <cell r="AC596">
            <v>-0.74691659471454641</v>
          </cell>
          <cell r="AD596">
            <v>-0.57358326138121274</v>
          </cell>
          <cell r="AE596">
            <v>-1.3179400086720379</v>
          </cell>
          <cell r="AF596">
            <v>-1.0372307319701958E-2</v>
          </cell>
          <cell r="AG596">
            <v>-1.5179400086720369</v>
          </cell>
          <cell r="AH596">
            <v>-2.7449441646717348E-2</v>
          </cell>
          <cell r="AI596">
            <v>-4.5679400086720383</v>
          </cell>
          <cell r="AJ596">
            <v>-1.4202499280478789</v>
          </cell>
          <cell r="AK596">
            <v>-5.4879400086720382</v>
          </cell>
          <cell r="AL596">
            <v>0.87962510792818027</v>
          </cell>
          <cell r="AM596">
            <v>1.9000000000000008</v>
          </cell>
          <cell r="AN596">
            <v>-9.2143520069376326</v>
          </cell>
          <cell r="AO596">
            <v>-0.44037489207181779</v>
          </cell>
          <cell r="AP596">
            <v>-0.65037489207181776</v>
          </cell>
          <cell r="AQ596">
            <v>-2.0403748920718181</v>
          </cell>
        </row>
        <row r="597">
          <cell r="U597">
            <v>5.9</v>
          </cell>
          <cell r="V597">
            <v>8.1</v>
          </cell>
          <cell r="Y597">
            <v>2.5394989767577854</v>
          </cell>
          <cell r="Z597">
            <v>-0.16050102324221338</v>
          </cell>
          <cell r="AA597">
            <v>0.34937372094723274</v>
          </cell>
          <cell r="AB597">
            <v>2.5994433075086505</v>
          </cell>
          <cell r="AC597">
            <v>-0.73389002582468266</v>
          </cell>
          <cell r="AD597">
            <v>-0.56055669249134898</v>
          </cell>
          <cell r="AE597">
            <v>-1.2979400086720363</v>
          </cell>
          <cell r="AF597">
            <v>-1.0545669482256279E-2</v>
          </cell>
          <cell r="AG597">
            <v>-1.4979400086720354</v>
          </cell>
          <cell r="AH597">
            <v>-2.8180522054773574E-2</v>
          </cell>
          <cell r="AI597">
            <v>-4.547940008672037</v>
          </cell>
          <cell r="AJ597">
            <v>-1.4072233591580152</v>
          </cell>
          <cell r="AK597">
            <v>-5.4679400086720369</v>
          </cell>
          <cell r="AL597">
            <v>0.89916496126297585</v>
          </cell>
          <cell r="AM597">
            <v>1.9000000000000008</v>
          </cell>
          <cell r="AN597">
            <v>-9.1943520069376312</v>
          </cell>
          <cell r="AO597">
            <v>-0.43083503873702295</v>
          </cell>
          <cell r="AP597">
            <v>-0.64083503873702286</v>
          </cell>
          <cell r="AQ597">
            <v>-2.0308350387370235</v>
          </cell>
        </row>
        <row r="598">
          <cell r="U598">
            <v>5.91</v>
          </cell>
          <cell r="V598">
            <v>8.09</v>
          </cell>
          <cell r="Y598">
            <v>2.5512167161667336</v>
          </cell>
          <cell r="Z598">
            <v>-0.1467832838332658</v>
          </cell>
          <cell r="AA598">
            <v>0.36152089520841729</v>
          </cell>
          <cell r="AB598">
            <v>2.6124630179630368</v>
          </cell>
          <cell r="AC598">
            <v>-0.72087031537029644</v>
          </cell>
          <cell r="AD598">
            <v>-0.54753698203696277</v>
          </cell>
          <cell r="AE598">
            <v>-1.2779400086720367</v>
          </cell>
          <cell r="AF598">
            <v>-1.0715115972437097E-2</v>
          </cell>
          <cell r="AG598">
            <v>-1.4779400086720358</v>
          </cell>
          <cell r="AH598">
            <v>-2.8922792638244998E-2</v>
          </cell>
          <cell r="AI598">
            <v>-4.5279400086720374</v>
          </cell>
          <cell r="AJ598">
            <v>-1.3942036487036291</v>
          </cell>
          <cell r="AK598">
            <v>-5.4479400086720373</v>
          </cell>
          <cell r="AL598">
            <v>0.91869452694455533</v>
          </cell>
          <cell r="AM598">
            <v>1.9000000000000008</v>
          </cell>
          <cell r="AN598">
            <v>-9.1743520069376299</v>
          </cell>
          <cell r="AO598">
            <v>-0.42130547305544341</v>
          </cell>
          <cell r="AP598">
            <v>-0.63130547305544338</v>
          </cell>
          <cell r="AQ598">
            <v>-2.0213054730554441</v>
          </cell>
        </row>
        <row r="599">
          <cell r="U599">
            <v>5.92</v>
          </cell>
          <cell r="V599">
            <v>8.08</v>
          </cell>
          <cell r="Y599">
            <v>2.5629281539284161</v>
          </cell>
          <cell r="Z599">
            <v>-0.13307184607158312</v>
          </cell>
          <cell r="AA599">
            <v>0.37366019241052106</v>
          </cell>
          <cell r="AB599">
            <v>2.6254757265871289</v>
          </cell>
          <cell r="AC599">
            <v>-0.70785760674620424</v>
          </cell>
          <cell r="AD599">
            <v>-0.53452427341287068</v>
          </cell>
          <cell r="AE599">
            <v>-1.257940008672038</v>
          </cell>
          <cell r="AF599">
            <v>-1.0880085025989108E-2</v>
          </cell>
          <cell r="AG599">
            <v>-1.4579400086720371</v>
          </cell>
          <cell r="AH599">
            <v>-2.9675941853609208E-2</v>
          </cell>
          <cell r="AI599">
            <v>-4.5079400086720387</v>
          </cell>
          <cell r="AJ599">
            <v>-1.381190940079537</v>
          </cell>
          <cell r="AK599">
            <v>-5.4279400086720386</v>
          </cell>
          <cell r="AL599">
            <v>0.93821358988069337</v>
          </cell>
          <cell r="AM599">
            <v>1.9000000000000008</v>
          </cell>
          <cell r="AN599">
            <v>-9.1543520069376321</v>
          </cell>
          <cell r="AO599">
            <v>-0.41178641011930461</v>
          </cell>
          <cell r="AP599">
            <v>-0.62178641011930458</v>
          </cell>
          <cell r="AQ599">
            <v>-2.011786410119305</v>
          </cell>
        </row>
        <row r="600">
          <cell r="U600">
            <v>5.93</v>
          </cell>
          <cell r="V600">
            <v>8.07</v>
          </cell>
          <cell r="Y600">
            <v>2.5746331585544029</v>
          </cell>
          <cell r="Z600">
            <v>-0.11936684144559619</v>
          </cell>
          <cell r="AA600">
            <v>0.3857914481930047</v>
          </cell>
          <cell r="AB600">
            <v>2.6384812872826697</v>
          </cell>
          <cell r="AC600">
            <v>-0.69485204605066331</v>
          </cell>
          <cell r="AD600">
            <v>-0.52151871271732964</v>
          </cell>
          <cell r="AE600">
            <v>-1.237940008672038</v>
          </cell>
          <cell r="AF600">
            <v>-1.1039982163423744E-2</v>
          </cell>
          <cell r="AG600">
            <v>-1.4379400086720373</v>
          </cell>
          <cell r="AH600">
            <v>-3.0439621169292642E-2</v>
          </cell>
          <cell r="AI600">
            <v>-4.4879400086720382</v>
          </cell>
          <cell r="AJ600">
            <v>-1.368185379383996</v>
          </cell>
          <cell r="AK600">
            <v>-5.4079400086720382</v>
          </cell>
          <cell r="AL600">
            <v>0.95772193092400493</v>
          </cell>
          <cell r="AM600">
            <v>1.9000000000000008</v>
          </cell>
          <cell r="AN600">
            <v>-9.1343520069376325</v>
          </cell>
          <cell r="AO600">
            <v>-0.40227806907599306</v>
          </cell>
          <cell r="AP600">
            <v>-0.61227806907599303</v>
          </cell>
          <cell r="AQ600">
            <v>-2.0022780690759934</v>
          </cell>
        </row>
        <row r="601">
          <cell r="U601">
            <v>5.94</v>
          </cell>
          <cell r="V601">
            <v>8.0599999999999987</v>
          </cell>
          <cell r="Y601">
            <v>2.5863315960920259</v>
          </cell>
          <cell r="Z601">
            <v>-0.10566840390797341</v>
          </cell>
          <cell r="AA601">
            <v>0.39791449511503291</v>
          </cell>
          <cell r="AB601">
            <v>2.6514795512133618</v>
          </cell>
          <cell r="AC601">
            <v>-0.6818537821199715</v>
          </cell>
          <cell r="AD601">
            <v>-0.50852044878663782</v>
          </cell>
          <cell r="AE601">
            <v>-1.2179400086720367</v>
          </cell>
          <cell r="AF601">
            <v>-1.1194178920819137E-2</v>
          </cell>
          <cell r="AG601">
            <v>-1.417940008672036</v>
          </cell>
          <cell r="AH601">
            <v>-3.1213443223248583E-2</v>
          </cell>
          <cell r="AI601">
            <v>-4.4679400086720369</v>
          </cell>
          <cell r="AJ601">
            <v>-1.3551871154533039</v>
          </cell>
          <cell r="AK601">
            <v>-5.3879400086720368</v>
          </cell>
          <cell r="AL601">
            <v>0.97721932682004264</v>
          </cell>
          <cell r="AM601">
            <v>1.9000000000000008</v>
          </cell>
          <cell r="AN601">
            <v>-9.1143520069376311</v>
          </cell>
          <cell r="AO601">
            <v>-0.39278067317995596</v>
          </cell>
          <cell r="AP601">
            <v>-0.60278067317995587</v>
          </cell>
          <cell r="AQ601">
            <v>-1.9927806731799562</v>
          </cell>
        </row>
        <row r="602">
          <cell r="U602">
            <v>5.95</v>
          </cell>
          <cell r="V602">
            <v>8.0500000000000007</v>
          </cell>
          <cell r="Y602">
            <v>2.5980233300934761</v>
          </cell>
          <cell r="Z602">
            <v>-9.1976669906522993E-2</v>
          </cell>
          <cell r="AA602">
            <v>0.41002916261684591</v>
          </cell>
          <cell r="AB602">
            <v>2.6644703667705287</v>
          </cell>
          <cell r="AC602">
            <v>-0.66886296656280442</v>
          </cell>
          <cell r="AD602">
            <v>-0.49552963322947069</v>
          </cell>
          <cell r="AE602">
            <v>-1.1979400086720369</v>
          </cell>
          <cell r="AF602">
            <v>-1.1342011552529377E-2</v>
          </cell>
          <cell r="AG602">
            <v>-1.3979400086720359</v>
          </cell>
          <cell r="AH602">
            <v>-3.1996979927856065E-2</v>
          </cell>
          <cell r="AI602">
            <v>-4.4479400086720373</v>
          </cell>
          <cell r="AJ602">
            <v>-1.3421962998961368</v>
          </cell>
          <cell r="AK602">
            <v>-5.3679400086720372</v>
          </cell>
          <cell r="AL602">
            <v>0.99670555015579332</v>
          </cell>
          <cell r="AM602">
            <v>1.9000000000000008</v>
          </cell>
          <cell r="AN602">
            <v>-9.0943520069376316</v>
          </cell>
          <cell r="AO602">
            <v>-0.38329444984420519</v>
          </cell>
          <cell r="AP602">
            <v>-0.5932944498442051</v>
          </cell>
          <cell r="AQ602">
            <v>-1.9832944498442056</v>
          </cell>
        </row>
        <row r="603">
          <cell r="U603">
            <v>5.96</v>
          </cell>
          <cell r="V603">
            <v>8.0399999999999991</v>
          </cell>
          <cell r="Y603">
            <v>2.6097082215851821</v>
          </cell>
          <cell r="Z603">
            <v>-7.8291778414816826E-2</v>
          </cell>
          <cell r="AA603">
            <v>0.42213527698147857</v>
          </cell>
          <cell r="AB603">
            <v>2.6774535795390912</v>
          </cell>
          <cell r="AC603">
            <v>-0.6558797537942419</v>
          </cell>
          <cell r="AD603">
            <v>-0.48254642046090823</v>
          </cell>
          <cell r="AE603">
            <v>-1.1779400086720369</v>
          </cell>
          <cell r="AF603">
            <v>-1.1482779705960042E-2</v>
          </cell>
          <cell r="AG603">
            <v>-1.3779400086720361</v>
          </cell>
          <cell r="AH603">
            <v>-3.2789760521892572E-2</v>
          </cell>
          <cell r="AI603">
            <v>-4.4279400086720377</v>
          </cell>
          <cell r="AJ603">
            <v>-1.3292130871275745</v>
          </cell>
          <cell r="AK603">
            <v>-5.3479400086720377</v>
          </cell>
          <cell r="AL603">
            <v>1.0161803693086371</v>
          </cell>
          <cell r="AM603">
            <v>1.9000000000000008</v>
          </cell>
          <cell r="AN603">
            <v>-9.0743520069376302</v>
          </cell>
          <cell r="AO603">
            <v>-0.37381963069136154</v>
          </cell>
          <cell r="AP603">
            <v>-0.58381963069136156</v>
          </cell>
          <cell r="AQ603">
            <v>-1.973819630691362</v>
          </cell>
        </row>
        <row r="604">
          <cell r="U604">
            <v>5.97</v>
          </cell>
          <cell r="V604">
            <v>8.0300000000000011</v>
          </cell>
          <cell r="Y604">
            <v>2.6213861290374902</v>
          </cell>
          <cell r="Z604">
            <v>-6.4613870962509076E-2</v>
          </cell>
          <cell r="AA604">
            <v>0.43423266129686322</v>
          </cell>
          <cell r="AB604">
            <v>2.6904290322638773</v>
          </cell>
          <cell r="AC604">
            <v>-0.64290430106945551</v>
          </cell>
          <cell r="AD604">
            <v>-0.46957096773612195</v>
          </cell>
          <cell r="AE604">
            <v>-1.1579400086720368</v>
          </cell>
          <cell r="AF604">
            <v>-1.1615745068589029E-2</v>
          </cell>
          <cell r="AG604">
            <v>-1.3579400086720361</v>
          </cell>
          <cell r="AH604">
            <v>-3.3591269569365589E-2</v>
          </cell>
          <cell r="AI604">
            <v>-4.4079400086720373</v>
          </cell>
          <cell r="AJ604">
            <v>-1.3162376344027882</v>
          </cell>
          <cell r="AK604">
            <v>-5.3279400086720372</v>
          </cell>
          <cell r="AL604">
            <v>1.0356435483958164</v>
          </cell>
          <cell r="AM604">
            <v>1.9000000000000008</v>
          </cell>
          <cell r="AN604">
            <v>-9.0543520069376306</v>
          </cell>
          <cell r="AO604">
            <v>-0.36435645160418212</v>
          </cell>
          <cell r="AP604">
            <v>-0.57435645160418203</v>
          </cell>
          <cell r="AQ604">
            <v>-1.9643564516041825</v>
          </cell>
        </row>
        <row r="605">
          <cell r="U605">
            <v>5.98</v>
          </cell>
          <cell r="V605">
            <v>8.02</v>
          </cell>
          <cell r="Y605">
            <v>2.6330569083347068</v>
          </cell>
          <cell r="Z605">
            <v>-5.0943091665292248E-2</v>
          </cell>
          <cell r="AA605">
            <v>0.44632113541838436</v>
          </cell>
          <cell r="AB605">
            <v>2.7033965648163409</v>
          </cell>
          <cell r="AC605">
            <v>-0.62993676851699232</v>
          </cell>
          <cell r="AD605">
            <v>-0.45660343518365876</v>
          </cell>
          <cell r="AE605">
            <v>-1.137940008672037</v>
          </cell>
          <cell r="AF605">
            <v>-1.1740129987432244E-2</v>
          </cell>
          <cell r="AG605">
            <v>-1.3379400086720361</v>
          </cell>
          <cell r="AH605">
            <v>-3.4400944905020027E-2</v>
          </cell>
          <cell r="AI605">
            <v>-4.3879400086720377</v>
          </cell>
          <cell r="AJ605">
            <v>-1.303270101850325</v>
          </cell>
          <cell r="AK605">
            <v>-5.3079400086720376</v>
          </cell>
          <cell r="AL605">
            <v>1.0550948472245114</v>
          </cell>
          <cell r="AM605">
            <v>1.9000000000000008</v>
          </cell>
          <cell r="AN605">
            <v>-9.0343520069376311</v>
          </cell>
          <cell r="AO605">
            <v>-0.35490515277548718</v>
          </cell>
          <cell r="AP605">
            <v>-0.56490515277548714</v>
          </cell>
          <cell r="AQ605">
            <v>-1.9549051527754875</v>
          </cell>
        </row>
        <row r="606">
          <cell r="U606">
            <v>5.99</v>
          </cell>
          <cell r="V606">
            <v>8.01</v>
          </cell>
          <cell r="Y606">
            <v>2.6447204127455453</v>
          </cell>
          <cell r="Z606">
            <v>-3.727958725445385E-2</v>
          </cell>
          <cell r="AA606">
            <v>0.45840051593193237</v>
          </cell>
          <cell r="AB606">
            <v>2.7163560141617169</v>
          </cell>
          <cell r="AC606">
            <v>-0.61697731917161636</v>
          </cell>
          <cell r="AD606">
            <v>-0.44364398583828268</v>
          </cell>
          <cell r="AE606">
            <v>-1.117940008672037</v>
          </cell>
          <cell r="AF606">
            <v>-1.1855116061172051E-2</v>
          </cell>
          <cell r="AG606">
            <v>-1.3179400086720363</v>
          </cell>
          <cell r="AH606">
            <v>-3.5218175526365587E-2</v>
          </cell>
          <cell r="AI606">
            <v>-4.3679400086720372</v>
          </cell>
          <cell r="AJ606">
            <v>-1.2903106525049486</v>
          </cell>
          <cell r="AK606">
            <v>-5.2879400086720372</v>
          </cell>
          <cell r="AL606">
            <v>1.0745340212425754</v>
          </cell>
          <cell r="AM606">
            <v>1.9000000000000008</v>
          </cell>
          <cell r="AN606">
            <v>-9.0143520069376315</v>
          </cell>
          <cell r="AO606">
            <v>-0.34546597875742308</v>
          </cell>
          <cell r="AP606">
            <v>-0.55546597875742298</v>
          </cell>
          <cell r="AQ606">
            <v>-1.9454659787574233</v>
          </cell>
        </row>
        <row r="607">
          <cell r="U607">
            <v>6</v>
          </cell>
          <cell r="V607">
            <v>8</v>
          </cell>
          <cell r="Y607">
            <v>2.6563764928940117</v>
          </cell>
          <cell r="Z607">
            <v>-2.3623507105987963E-2</v>
          </cell>
          <cell r="AA607">
            <v>0.47047061611751501</v>
          </cell>
          <cell r="AB607">
            <v>2.729307214326679</v>
          </cell>
          <cell r="AC607">
            <v>-0.60402611900665426</v>
          </cell>
          <cell r="AD607">
            <v>-0.43069278567332042</v>
          </cell>
          <cell r="AE607">
            <v>-1.0979400086720383</v>
          </cell>
          <cell r="AF607">
            <v>-1.195984270518213E-2</v>
          </cell>
          <cell r="AG607">
            <v>-1.2979400086720376</v>
          </cell>
          <cell r="AH607">
            <v>-3.6042299432093534E-2</v>
          </cell>
          <cell r="AI607">
            <v>-4.3479400086720386</v>
          </cell>
          <cell r="AJ607">
            <v>-1.2773594523399865</v>
          </cell>
          <cell r="AK607">
            <v>-5.2679400086720385</v>
          </cell>
          <cell r="AL607">
            <v>1.0939608214900187</v>
          </cell>
          <cell r="AM607">
            <v>1.9000000000000008</v>
          </cell>
          <cell r="AN607">
            <v>-8.9943520069376319</v>
          </cell>
          <cell r="AO607">
            <v>-0.33603917850997916</v>
          </cell>
          <cell r="AP607">
            <v>-0.54603917850997918</v>
          </cell>
          <cell r="AQ607">
            <v>-1.9360391785099795</v>
          </cell>
        </row>
        <row r="608">
          <cell r="U608">
            <v>6.01</v>
          </cell>
          <cell r="V608">
            <v>7.99</v>
          </cell>
          <cell r="Y608">
            <v>2.6680249967307912</v>
          </cell>
          <cell r="Z608">
            <v>-9.9750032692082127E-3</v>
          </cell>
          <cell r="AA608">
            <v>0.48253124591348956</v>
          </cell>
          <cell r="AB608">
            <v>2.7422499963675451</v>
          </cell>
          <cell r="AC608">
            <v>-0.59108333696578774</v>
          </cell>
          <cell r="AD608">
            <v>-0.41775000363245413</v>
          </cell>
          <cell r="AE608">
            <v>-1.0779400086720374</v>
          </cell>
          <cell r="AF608">
            <v>-1.2053405689696421E-2</v>
          </cell>
          <cell r="AG608">
            <v>-1.2779400086720365</v>
          </cell>
          <cell r="AH608">
            <v>-3.6872601406774827E-2</v>
          </cell>
          <cell r="AI608">
            <v>-4.3279400086720381</v>
          </cell>
          <cell r="AJ608">
            <v>-1.2644166702991204</v>
          </cell>
          <cell r="AK608">
            <v>-5.247940008672038</v>
          </cell>
          <cell r="AL608">
            <v>1.1133749945513183</v>
          </cell>
          <cell r="AM608">
            <v>1.9000000000000008</v>
          </cell>
          <cell r="AN608">
            <v>-8.9743520069376306</v>
          </cell>
          <cell r="AO608">
            <v>-0.32662500544868006</v>
          </cell>
          <cell r="AP608">
            <v>-0.53662500544868008</v>
          </cell>
          <cell r="AQ608">
            <v>-1.9266250054486804</v>
          </cell>
        </row>
        <row r="609">
          <cell r="U609">
            <v>6.02</v>
          </cell>
          <cell r="V609">
            <v>7.98</v>
          </cell>
          <cell r="Y609">
            <v>2.6796657695051711</v>
          </cell>
          <cell r="Z609">
            <v>3.6657695051721668E-3</v>
          </cell>
          <cell r="AA609">
            <v>0.49458221188146501</v>
          </cell>
          <cell r="AB609">
            <v>2.7551841883390789</v>
          </cell>
          <cell r="AC609">
            <v>-0.57814914499425418</v>
          </cell>
          <cell r="AD609">
            <v>-0.40481581166092051</v>
          </cell>
          <cell r="AE609">
            <v>-1.0579400086720374</v>
          </cell>
          <cell r="AF609">
            <v>-1.2134855651380554E-2</v>
          </cell>
          <cell r="AG609">
            <v>-1.2579400086720367</v>
          </cell>
          <cell r="AH609">
            <v>-3.7708310751749199E-2</v>
          </cell>
          <cell r="AI609">
            <v>-4.3079400086720376</v>
          </cell>
          <cell r="AJ609">
            <v>-1.2514824783275866</v>
          </cell>
          <cell r="AK609">
            <v>-5.2279400086720376</v>
          </cell>
          <cell r="AL609">
            <v>1.1327762825086187</v>
          </cell>
          <cell r="AM609">
            <v>1.9000000000000008</v>
          </cell>
          <cell r="AN609">
            <v>-8.954352006937631</v>
          </cell>
          <cell r="AO609">
            <v>-0.31722371749137951</v>
          </cell>
          <cell r="AP609">
            <v>-0.52722371749137942</v>
          </cell>
          <cell r="AQ609">
            <v>-1.9172237174913798</v>
          </cell>
        </row>
        <row r="610">
          <cell r="U610">
            <v>6.03</v>
          </cell>
          <cell r="V610">
            <v>7.97</v>
          </cell>
          <cell r="Y610">
            <v>2.6912986537375674</v>
          </cell>
          <cell r="Z610">
            <v>1.7298653737567973E-2</v>
          </cell>
          <cell r="AA610">
            <v>0.50662331717195963</v>
          </cell>
          <cell r="AB610">
            <v>2.7681096152639633</v>
          </cell>
          <cell r="AC610">
            <v>-0.56522371806936988</v>
          </cell>
          <cell r="AD610">
            <v>-0.39189038473603616</v>
          </cell>
          <cell r="AE610">
            <v>-1.0379400086720374</v>
          </cell>
          <cell r="AF610">
            <v>-1.2203196578572502E-2</v>
          </cell>
          <cell r="AG610">
            <v>-1.2379400086720367</v>
          </cell>
          <cell r="AH610">
            <v>-3.8548598962130823E-2</v>
          </cell>
          <cell r="AI610">
            <v>-4.2879400086720381</v>
          </cell>
          <cell r="AJ610">
            <v>-1.2385570514027024</v>
          </cell>
          <cell r="AK610">
            <v>-5.207940008672038</v>
          </cell>
          <cell r="AL610">
            <v>1.1521644228959451</v>
          </cell>
          <cell r="AM610">
            <v>1.9000000000000008</v>
          </cell>
          <cell r="AN610">
            <v>-8.9343520069376314</v>
          </cell>
          <cell r="AO610">
            <v>-0.30783557710405318</v>
          </cell>
          <cell r="AP610">
            <v>-0.51783557710405315</v>
          </cell>
          <cell r="AQ610">
            <v>-1.9078355771040536</v>
          </cell>
        </row>
        <row r="611">
          <cell r="U611">
            <v>6.04</v>
          </cell>
          <cell r="V611">
            <v>7.96</v>
          </cell>
          <cell r="Y611">
            <v>2.7029234891926874</v>
          </cell>
          <cell r="Z611">
            <v>3.0923489192688142E-2</v>
          </cell>
          <cell r="AA611">
            <v>0.51865436149085997</v>
          </cell>
          <cell r="AB611">
            <v>2.781026099102986</v>
          </cell>
          <cell r="AC611">
            <v>-0.55230723423034733</v>
          </cell>
          <cell r="AD611">
            <v>-0.37897390089701383</v>
          </cell>
          <cell r="AE611">
            <v>-1.0179400086720376</v>
          </cell>
          <cell r="AF611">
            <v>-1.2257384270464257E-2</v>
          </cell>
          <cell r="AG611">
            <v>-1.2179400086720369</v>
          </cell>
          <cell r="AH611">
            <v>-3.9392577349865093E-2</v>
          </cell>
          <cell r="AI611">
            <v>-4.2679400086720385</v>
          </cell>
          <cell r="AJ611">
            <v>-1.2256405675636801</v>
          </cell>
          <cell r="AK611">
            <v>-5.1879400086720384</v>
          </cell>
          <cell r="AL611">
            <v>1.1715391486544788</v>
          </cell>
          <cell r="AM611">
            <v>1.9000000000000008</v>
          </cell>
          <cell r="AN611">
            <v>-8.9143520069376319</v>
          </cell>
          <cell r="AO611">
            <v>-0.29846085134551947</v>
          </cell>
          <cell r="AP611">
            <v>-0.50846085134551944</v>
          </cell>
          <cell r="AQ611">
            <v>-1.8984608513455199</v>
          </cell>
        </row>
        <row r="612">
          <cell r="U612">
            <v>6.05</v>
          </cell>
          <cell r="V612">
            <v>7.95</v>
          </cell>
          <cell r="Y612">
            <v>2.7145401128534075</v>
          </cell>
          <cell r="Z612">
            <v>4.4540112853408476E-2</v>
          </cell>
          <cell r="AA612">
            <v>0.53067514106676039</v>
          </cell>
          <cell r="AB612">
            <v>2.7939334587260083</v>
          </cell>
          <cell r="AC612">
            <v>-0.53939987460732486</v>
          </cell>
          <cell r="AD612">
            <v>-0.36606654127399124</v>
          </cell>
          <cell r="AE612">
            <v>-0.99794000867203758</v>
          </cell>
          <cell r="AF612">
            <v>-1.2296324770498116E-2</v>
          </cell>
          <cell r="AG612">
            <v>-1.1979400086720369</v>
          </cell>
          <cell r="AH612">
            <v>-4.023929461277774E-2</v>
          </cell>
          <cell r="AI612">
            <v>-4.247940008672038</v>
          </cell>
          <cell r="AJ612">
            <v>-1.2127332079406572</v>
          </cell>
          <cell r="AK612">
            <v>-5.167940008672038</v>
          </cell>
          <cell r="AL612">
            <v>1.1909001880890127</v>
          </cell>
          <cell r="AM612">
            <v>1.9000000000000008</v>
          </cell>
          <cell r="AN612">
            <v>-8.8943520069376323</v>
          </cell>
          <cell r="AO612">
            <v>-0.28909981191098555</v>
          </cell>
          <cell r="AP612">
            <v>-0.49909981191098551</v>
          </cell>
          <cell r="AQ612">
            <v>-1.8890998119109859</v>
          </cell>
        </row>
        <row r="613">
          <cell r="U613">
            <v>6.06</v>
          </cell>
          <cell r="V613">
            <v>7.94</v>
          </cell>
          <cell r="Y613">
            <v>2.7261483588954021</v>
          </cell>
          <cell r="Z613">
            <v>5.8148358895403013E-2</v>
          </cell>
          <cell r="AA613">
            <v>0.54268544861925361</v>
          </cell>
          <cell r="AB613">
            <v>2.8068315098837799</v>
          </cell>
          <cell r="AC613">
            <v>-0.5265018234495531</v>
          </cell>
          <cell r="AD613">
            <v>-0.35316849011621948</v>
          </cell>
          <cell r="AE613">
            <v>-0.97794000867203756</v>
          </cell>
          <cell r="AF613">
            <v>-1.2318872774249978E-2</v>
          </cell>
          <cell r="AG613">
            <v>-1.1779400086720369</v>
          </cell>
          <cell r="AH613">
            <v>-4.1087734349558029E-2</v>
          </cell>
          <cell r="AI613">
            <v>-4.2279400086720376</v>
          </cell>
          <cell r="AJ613">
            <v>-1.1998351567828858</v>
          </cell>
          <cell r="AK613">
            <v>-5.1479400086720384</v>
          </cell>
          <cell r="AL613">
            <v>1.2102472648256701</v>
          </cell>
          <cell r="AM613">
            <v>1.9000000000000008</v>
          </cell>
          <cell r="AN613">
            <v>-8.8743520069376309</v>
          </cell>
          <cell r="AO613">
            <v>-0.27975273517432808</v>
          </cell>
          <cell r="AP613">
            <v>-0.48975273517432799</v>
          </cell>
          <cell r="AQ613">
            <v>-1.8797527351743284</v>
          </cell>
        </row>
        <row r="614">
          <cell r="U614">
            <v>6.07</v>
          </cell>
          <cell r="V614">
            <v>7.93</v>
          </cell>
          <cell r="Y614">
            <v>2.7377480586625942</v>
          </cell>
          <cell r="Z614">
            <v>7.174805866259519E-2</v>
          </cell>
          <cell r="AA614">
            <v>0.55468507332824346</v>
          </cell>
          <cell r="AB614">
            <v>2.8197200651806598</v>
          </cell>
          <cell r="AC614">
            <v>-0.51361326815267305</v>
          </cell>
          <cell r="AD614">
            <v>-0.34027993481933944</v>
          </cell>
          <cell r="AE614">
            <v>-0.95794000867203621</v>
          </cell>
          <cell r="AF614">
            <v>-1.2323830012066665E-2</v>
          </cell>
          <cell r="AG614">
            <v>-1.1579400086720353</v>
          </cell>
          <cell r="AH614">
            <v>-4.1936812520613334E-2</v>
          </cell>
          <cell r="AI614">
            <v>-4.2079400086720362</v>
          </cell>
          <cell r="AJ614">
            <v>-1.1869466014860055</v>
          </cell>
          <cell r="AK614">
            <v>-5.127940008672037</v>
          </cell>
          <cell r="AL614">
            <v>1.2295800977709903</v>
          </cell>
          <cell r="AM614">
            <v>1.9000000000000008</v>
          </cell>
          <cell r="AN614">
            <v>-8.8543520069376278</v>
          </cell>
          <cell r="AO614">
            <v>-0.27041990222900852</v>
          </cell>
          <cell r="AP614">
            <v>-0.48041990222900854</v>
          </cell>
          <cell r="AQ614">
            <v>-1.8704199022290089</v>
          </cell>
        </row>
        <row r="615">
          <cell r="U615">
            <v>6.08</v>
          </cell>
          <cell r="V615">
            <v>7.92</v>
          </cell>
          <cell r="Y615">
            <v>2.749339040643485</v>
          </cell>
          <cell r="Z615">
            <v>8.5339040643485825E-2</v>
          </cell>
          <cell r="AA615">
            <v>0.56667380080435681</v>
          </cell>
          <cell r="AB615">
            <v>2.8325989340483164</v>
          </cell>
          <cell r="AC615">
            <v>-0.50073439928501684</v>
          </cell>
          <cell r="AD615">
            <v>-0.32740106595168311</v>
          </cell>
          <cell r="AE615">
            <v>-0.93794000867203631</v>
          </cell>
          <cell r="AF615">
            <v>-1.2309943606715765E-2</v>
          </cell>
          <cell r="AG615">
            <v>-1.1379400086720355</v>
          </cell>
          <cell r="AH615">
            <v>-4.2785374854722259E-2</v>
          </cell>
          <cell r="AI615">
            <v>-4.1879400086720366</v>
          </cell>
          <cell r="AJ615">
            <v>-1.1740677326183493</v>
          </cell>
          <cell r="AK615">
            <v>-5.1079400086720366</v>
          </cell>
          <cell r="AL615">
            <v>1.2488984010724746</v>
          </cell>
          <cell r="AM615">
            <v>1.9000000000000008</v>
          </cell>
          <cell r="AN615">
            <v>-8.8343520069376282</v>
          </cell>
          <cell r="AO615">
            <v>-0.2611015989275241</v>
          </cell>
          <cell r="AP615">
            <v>-0.47110159892752412</v>
          </cell>
          <cell r="AQ615">
            <v>-1.8611015989275246</v>
          </cell>
        </row>
        <row r="616">
          <cell r="U616">
            <v>6.09</v>
          </cell>
          <cell r="V616">
            <v>7.91</v>
          </cell>
          <cell r="Y616">
            <v>2.7609211304484287</v>
          </cell>
          <cell r="Z616">
            <v>9.8921130448429692E-2</v>
          </cell>
          <cell r="AA616">
            <v>0.57865141306053691</v>
          </cell>
          <cell r="AB616">
            <v>2.8454679227204762</v>
          </cell>
          <cell r="AC616">
            <v>-0.48786541061285682</v>
          </cell>
          <cell r="AD616">
            <v>-0.31453207727952315</v>
          </cell>
          <cell r="AE616">
            <v>-0.91794000867203795</v>
          </cell>
          <cell r="AF616">
            <v>-1.2275904406293931E-2</v>
          </cell>
          <cell r="AG616">
            <v>-1.117940008672037</v>
          </cell>
          <cell r="AH616">
            <v>-4.3632194201398182E-2</v>
          </cell>
          <cell r="AI616">
            <v>-4.167940008672038</v>
          </cell>
          <cell r="AJ616">
            <v>-1.1611987439461893</v>
          </cell>
          <cell r="AK616">
            <v>-5.0879400086720388</v>
          </cell>
          <cell r="AL616">
            <v>1.2682018840807145</v>
          </cell>
          <cell r="AM616">
            <v>1.9000000000000008</v>
          </cell>
          <cell r="AN616">
            <v>-8.8143520069376322</v>
          </cell>
          <cell r="AO616">
            <v>-0.25179811591928336</v>
          </cell>
          <cell r="AP616">
            <v>-0.46179811591928333</v>
          </cell>
          <cell r="AQ616">
            <v>-1.8517981159192838</v>
          </cell>
        </row>
        <row r="617">
          <cell r="U617">
            <v>6.1</v>
          </cell>
          <cell r="V617">
            <v>7.9</v>
          </cell>
          <cell r="Y617">
            <v>2.7724941507879168</v>
          </cell>
          <cell r="Z617">
            <v>0.11249415078791776</v>
          </cell>
          <cell r="AA617">
            <v>0.59061768848489704</v>
          </cell>
          <cell r="AB617">
            <v>2.8583268342087966</v>
          </cell>
          <cell r="AC617">
            <v>-0.4750064991245368</v>
          </cell>
          <cell r="AD617">
            <v>-0.30167316579120307</v>
          </cell>
          <cell r="AE617">
            <v>-0.89794000867203783</v>
          </cell>
          <cell r="AF617">
            <v>-1.2220345292622692E-2</v>
          </cell>
          <cell r="AG617">
            <v>-1.097940008672037</v>
          </cell>
          <cell r="AH617">
            <v>-4.4475967828851874E-2</v>
          </cell>
          <cell r="AI617">
            <v>-4.1479400086720384</v>
          </cell>
          <cell r="AJ617">
            <v>-1.1483398324578693</v>
          </cell>
          <cell r="AK617">
            <v>-5.0679400086720383</v>
          </cell>
          <cell r="AL617">
            <v>1.2874902513131947</v>
          </cell>
          <cell r="AM617">
            <v>1.9000000000000008</v>
          </cell>
          <cell r="AN617">
            <v>-8.7943520069376326</v>
          </cell>
          <cell r="AO617">
            <v>-0.24250974868680336</v>
          </cell>
          <cell r="AP617">
            <v>-0.45250974868680327</v>
          </cell>
          <cell r="AQ617">
            <v>-1.8425097486868036</v>
          </cell>
        </row>
        <row r="618">
          <cell r="U618">
            <v>6.11</v>
          </cell>
          <cell r="V618">
            <v>7.89</v>
          </cell>
          <cell r="Y618">
            <v>2.7840579214519265</v>
          </cell>
          <cell r="Z618">
            <v>0.12605792145192776</v>
          </cell>
          <cell r="AA618">
            <v>0.60257240181490923</v>
          </cell>
          <cell r="AB618">
            <v>2.8711754682799184</v>
          </cell>
          <cell r="AC618">
            <v>-0.46215786505341466</v>
          </cell>
          <cell r="AD618">
            <v>-0.28882453172008099</v>
          </cell>
          <cell r="AE618">
            <v>-0.8779400086720367</v>
          </cell>
          <cell r="AF618">
            <v>-1.214183946534076E-2</v>
          </cell>
          <cell r="AG618">
            <v>-1.0779400086720359</v>
          </cell>
          <cell r="AH618">
            <v>-4.5315314667413724E-2</v>
          </cell>
          <cell r="AI618">
            <v>-4.127940008672037</v>
          </cell>
          <cell r="AJ618">
            <v>-1.1354911983867473</v>
          </cell>
          <cell r="AK618">
            <v>-5.047940008672037</v>
          </cell>
          <cell r="AL618">
            <v>1.3067632024198779</v>
          </cell>
          <cell r="AM618">
            <v>1.9000000000000008</v>
          </cell>
          <cell r="AN618">
            <v>-8.7743520069376313</v>
          </cell>
          <cell r="AO618">
            <v>-0.23323679758012075</v>
          </cell>
          <cell r="AP618">
            <v>-0.44323679758012074</v>
          </cell>
          <cell r="AQ618">
            <v>-1.8332367975801211</v>
          </cell>
        </row>
        <row r="619">
          <cell r="U619">
            <v>6.12</v>
          </cell>
          <cell r="V619">
            <v>7.88</v>
          </cell>
          <cell r="Y619">
            <v>2.7956122592904236</v>
          </cell>
          <cell r="Z619">
            <v>0.13961225929042423</v>
          </cell>
          <cell r="AA619">
            <v>0.61451532411302989</v>
          </cell>
          <cell r="AB619">
            <v>2.8840136214338035</v>
          </cell>
          <cell r="AC619">
            <v>-0.44931971189952963</v>
          </cell>
          <cell r="AD619">
            <v>-0.27598637856619601</v>
          </cell>
          <cell r="AE619">
            <v>-0.85794000867203679</v>
          </cell>
          <cell r="AF619">
            <v>-1.2038898701876593E-2</v>
          </cell>
          <cell r="AG619">
            <v>-1.0579400086720359</v>
          </cell>
          <cell r="AH619">
            <v>-4.6148772498242042E-2</v>
          </cell>
          <cell r="AI619">
            <v>-4.1079400086720375</v>
          </cell>
          <cell r="AJ619">
            <v>-1.1226530452328622</v>
          </cell>
          <cell r="AK619">
            <v>-5.0279400086720374</v>
          </cell>
          <cell r="AL619">
            <v>1.3260204321507054</v>
          </cell>
          <cell r="AM619">
            <v>1.9000000000000008</v>
          </cell>
          <cell r="AN619">
            <v>-8.7543520069376299</v>
          </cell>
          <cell r="AO619">
            <v>-0.22397956784929335</v>
          </cell>
          <cell r="AP619">
            <v>-0.43397956784929326</v>
          </cell>
          <cell r="AQ619">
            <v>-1.8239795678492936</v>
          </cell>
        </row>
        <row r="620">
          <cell r="U620">
            <v>6.13</v>
          </cell>
          <cell r="V620">
            <v>7.87</v>
          </cell>
          <cell r="Y620">
            <v>2.8071569781950751</v>
          </cell>
          <cell r="Z620">
            <v>0.1531569781950759</v>
          </cell>
          <cell r="AA620">
            <v>0.62644622274384443</v>
          </cell>
          <cell r="AB620">
            <v>2.8968410868834167</v>
          </cell>
          <cell r="AC620">
            <v>-0.43649224644991663</v>
          </cell>
          <cell r="AD620">
            <v>-0.26315891311658302</v>
          </cell>
          <cell r="AE620">
            <v>-0.83794000867203655</v>
          </cell>
          <cell r="AF620">
            <v>-1.190997159345614E-2</v>
          </cell>
          <cell r="AG620">
            <v>-1.0379400086720356</v>
          </cell>
          <cell r="AH620">
            <v>-4.6974795087100472E-2</v>
          </cell>
          <cell r="AI620">
            <v>-4.087940008672037</v>
          </cell>
          <cell r="AJ620">
            <v>-1.1098255797832492</v>
          </cell>
          <cell r="AK620">
            <v>-5.0079400086720369</v>
          </cell>
          <cell r="AL620">
            <v>1.345261630325125</v>
          </cell>
          <cell r="AM620">
            <v>1.9000000000000008</v>
          </cell>
          <cell r="AN620">
            <v>-8.7343520069376286</v>
          </cell>
          <cell r="AO620">
            <v>-0.21473836967487384</v>
          </cell>
          <cell r="AP620">
            <v>-0.42473836967487377</v>
          </cell>
          <cell r="AQ620">
            <v>-1.8147383696748742</v>
          </cell>
        </row>
        <row r="621">
          <cell r="U621">
            <v>6.14</v>
          </cell>
          <cell r="V621">
            <v>7.86</v>
          </cell>
          <cell r="Y621">
            <v>2.8186918890822512</v>
          </cell>
          <cell r="Z621">
            <v>0.16669188908225183</v>
          </cell>
          <cell r="AA621">
            <v>0.63836486135281478</v>
          </cell>
          <cell r="AB621">
            <v>2.9096576545358346</v>
          </cell>
          <cell r="AC621">
            <v>-0.4236756787974989</v>
          </cell>
          <cell r="AD621">
            <v>-0.25034234546416517</v>
          </cell>
          <cell r="AE621">
            <v>-0.81794000867203831</v>
          </cell>
          <cell r="AF621">
            <v>-1.1753441757267643E-2</v>
          </cell>
          <cell r="AG621">
            <v>-1.0179400086720376</v>
          </cell>
          <cell r="AH621">
            <v>-4.7791749262938506E-2</v>
          </cell>
          <cell r="AI621">
            <v>-4.0679400086720392</v>
          </cell>
          <cell r="AJ621">
            <v>-1.0970090121308314</v>
          </cell>
          <cell r="AK621">
            <v>-4.9879400086720391</v>
          </cell>
          <cell r="AL621">
            <v>1.3644864818037516</v>
          </cell>
          <cell r="AM621">
            <v>1.9000000000000008</v>
          </cell>
          <cell r="AN621">
            <v>-8.7143520069376326</v>
          </cell>
          <cell r="AO621">
            <v>-0.20551351819624622</v>
          </cell>
          <cell r="AP621">
            <v>-0.41551351819624621</v>
          </cell>
          <cell r="AQ621">
            <v>-1.8055135181962467</v>
          </cell>
        </row>
        <row r="622">
          <cell r="U622">
            <v>6.15</v>
          </cell>
          <cell r="V622">
            <v>7.85</v>
          </cell>
          <cell r="Y622">
            <v>2.8302167998773888</v>
          </cell>
          <cell r="Z622">
            <v>0.18021679987738967</v>
          </cell>
          <cell r="AA622">
            <v>0.65027099984673675</v>
          </cell>
          <cell r="AB622">
            <v>2.9224631109748764</v>
          </cell>
          <cell r="AC622">
            <v>-0.41087022235845699</v>
          </cell>
          <cell r="AD622">
            <v>-0.23753688902512324</v>
          </cell>
          <cell r="AE622">
            <v>-0.79794000867203674</v>
          </cell>
          <cell r="AF622">
            <v>-1.1567626024867467E-2</v>
          </cell>
          <cell r="AG622">
            <v>-0.99794000867203603</v>
          </cell>
          <cell r="AH622">
            <v>-4.8597911940954031E-2</v>
          </cell>
          <cell r="AI622">
            <v>-4.047940008672037</v>
          </cell>
          <cell r="AJ622">
            <v>-1.0842035556917895</v>
          </cell>
          <cell r="AK622">
            <v>-4.9679400086720369</v>
          </cell>
          <cell r="AL622">
            <v>1.3836946664623146</v>
          </cell>
          <cell r="AM622">
            <v>1.9000000000000008</v>
          </cell>
          <cell r="AN622">
            <v>-8.6943520069376294</v>
          </cell>
          <cell r="AO622">
            <v>-0.19630533353768403</v>
          </cell>
          <cell r="AP622">
            <v>-0.40630533353768405</v>
          </cell>
          <cell r="AQ622">
            <v>-1.7963053335376844</v>
          </cell>
        </row>
        <row r="623">
          <cell r="U623">
            <v>6.16</v>
          </cell>
          <cell r="V623">
            <v>7.84</v>
          </cell>
          <cell r="Y623">
            <v>2.8417315155007858</v>
          </cell>
          <cell r="Z623">
            <v>0.19373151550078638</v>
          </cell>
          <cell r="AA623">
            <v>0.66216439437598273</v>
          </cell>
          <cell r="AB623">
            <v>2.9352572394453169</v>
          </cell>
          <cell r="AC623">
            <v>-0.39807609388801618</v>
          </cell>
          <cell r="AD623">
            <v>-0.22474276055468245</v>
          </cell>
          <cell r="AE623">
            <v>-0.77794000867203683</v>
          </cell>
          <cell r="AF623">
            <v>-1.1350772606869704E-2</v>
          </cell>
          <cell r="AG623">
            <v>-0.97794000867203612</v>
          </cell>
          <cell r="AH623">
            <v>-4.9391467089751361E-2</v>
          </cell>
          <cell r="AI623">
            <v>-4.0279400086720374</v>
          </cell>
          <cell r="AJ623">
            <v>-1.0714094272213488</v>
          </cell>
          <cell r="AK623">
            <v>-4.9479400086720373</v>
          </cell>
          <cell r="AL623">
            <v>1.4028858591679758</v>
          </cell>
          <cell r="AM623">
            <v>1.9000000000000008</v>
          </cell>
          <cell r="AN623">
            <v>-8.6743520069376299</v>
          </cell>
          <cell r="AO623">
            <v>-0.18711414083202288</v>
          </cell>
          <cell r="AP623">
            <v>-0.39711414083202279</v>
          </cell>
          <cell r="AQ623">
            <v>-1.7871141408320232</v>
          </cell>
        </row>
        <row r="624">
          <cell r="U624">
            <v>6.17</v>
          </cell>
          <cell r="V624">
            <v>7.83</v>
          </cell>
          <cell r="Y624">
            <v>2.8532358378549252</v>
          </cell>
          <cell r="Z624">
            <v>0.20723583785492586</v>
          </cell>
          <cell r="AA624">
            <v>0.67404479731865707</v>
          </cell>
          <cell r="AB624">
            <v>2.9480398198388054</v>
          </cell>
          <cell r="AC624">
            <v>-0.38529351349452773</v>
          </cell>
          <cell r="AD624">
            <v>-0.21196018016119411</v>
          </cell>
          <cell r="AE624">
            <v>-0.75794000867203704</v>
          </cell>
          <cell r="AF624">
            <v>-1.1101059233915309E-2</v>
          </cell>
          <cell r="AG624">
            <v>-0.95794000867203632</v>
          </cell>
          <cell r="AH624">
            <v>-5.0170502642139812E-2</v>
          </cell>
          <cell r="AI624">
            <v>-4.0079400086720378</v>
          </cell>
          <cell r="AJ624">
            <v>-1.0586268468278601</v>
          </cell>
          <cell r="AK624">
            <v>-4.9279400086720377</v>
          </cell>
          <cell r="AL624">
            <v>1.4220597297582083</v>
          </cell>
          <cell r="AM624">
            <v>1.9000000000000008</v>
          </cell>
          <cell r="AN624">
            <v>-8.6543520069376303</v>
          </cell>
          <cell r="AO624">
            <v>-0.17794027024179018</v>
          </cell>
          <cell r="AP624">
            <v>-0.38794027024179006</v>
          </cell>
          <cell r="AQ624">
            <v>-1.7779402702417906</v>
          </cell>
        </row>
        <row r="625">
          <cell r="U625">
            <v>6.18</v>
          </cell>
          <cell r="V625">
            <v>7.82</v>
          </cell>
          <cell r="Y625">
            <v>2.8647295658133891</v>
          </cell>
          <cell r="Z625">
            <v>0.22072956581338987</v>
          </cell>
          <cell r="AA625">
            <v>0.68591195726673704</v>
          </cell>
          <cell r="AB625">
            <v>2.9608106286815432</v>
          </cell>
          <cell r="AC625">
            <v>-0.37252270465179005</v>
          </cell>
          <cell r="AD625">
            <v>-0.19918937131845638</v>
          </cell>
          <cell r="AE625">
            <v>-0.73794000867203713</v>
          </cell>
          <cell r="AF625">
            <v>-1.0816591273867193E-2</v>
          </cell>
          <cell r="AG625">
            <v>-0.93794000867203631</v>
          </cell>
          <cell r="AH625">
            <v>-5.0933007349036351E-2</v>
          </cell>
          <cell r="AI625">
            <v>-3.9879400086720374</v>
          </cell>
          <cell r="AJ625">
            <v>-1.0458560379851225</v>
          </cell>
          <cell r="AK625">
            <v>-4.9079400086720373</v>
          </cell>
          <cell r="AL625">
            <v>1.4412159430223148</v>
          </cell>
          <cell r="AM625">
            <v>1.9000000000000008</v>
          </cell>
          <cell r="AN625">
            <v>-8.6343520069376289</v>
          </cell>
          <cell r="AO625">
            <v>-0.16878405697768351</v>
          </cell>
          <cell r="AP625">
            <v>-0.37878405697768347</v>
          </cell>
          <cell r="AQ625">
            <v>-1.7687840569776838</v>
          </cell>
        </row>
        <row r="626">
          <cell r="U626">
            <v>6.19</v>
          </cell>
          <cell r="V626">
            <v>7.81</v>
          </cell>
          <cell r="Y626">
            <v>2.8762124952114529</v>
          </cell>
          <cell r="Z626">
            <v>0.23421249521145349</v>
          </cell>
          <cell r="AA626">
            <v>0.69776561901431611</v>
          </cell>
          <cell r="AB626">
            <v>2.9735694391238359</v>
          </cell>
          <cell r="AC626">
            <v>-0.35976389420949739</v>
          </cell>
          <cell r="AD626">
            <v>-0.18643056087616366</v>
          </cell>
          <cell r="AE626">
            <v>-0.71794000867203567</v>
          </cell>
          <cell r="AF626">
            <v>-1.0495399825122435E-2</v>
          </cell>
          <cell r="AG626">
            <v>-0.91794000867203485</v>
          </cell>
          <cell r="AH626">
            <v>-5.1676867575852194E-2</v>
          </cell>
          <cell r="AI626">
            <v>-3.967940008672036</v>
          </cell>
          <cell r="AJ626">
            <v>-1.0330972275428298</v>
          </cell>
          <cell r="AK626">
            <v>-4.8879400086720359</v>
          </cell>
          <cell r="AL626">
            <v>1.460354158685754</v>
          </cell>
          <cell r="AM626">
            <v>1.9000000000000008</v>
          </cell>
          <cell r="AN626">
            <v>-8.6143520069376276</v>
          </cell>
          <cell r="AO626">
            <v>-0.15964584131424528</v>
          </cell>
          <cell r="AP626">
            <v>-0.36964584131424522</v>
          </cell>
          <cell r="AQ626">
            <v>-1.7596458413142457</v>
          </cell>
        </row>
        <row r="627">
          <cell r="U627">
            <v>6.2</v>
          </cell>
          <cell r="V627">
            <v>7.8</v>
          </cell>
          <cell r="Y627">
            <v>2.8876844188384378</v>
          </cell>
          <cell r="Z627">
            <v>0.24768441883843856</v>
          </cell>
          <cell r="AA627">
            <v>0.70960552354804796</v>
          </cell>
          <cell r="AB627">
            <v>2.9863160209315969</v>
          </cell>
          <cell r="AC627">
            <v>-0.34701731240173594</v>
          </cell>
          <cell r="AD627">
            <v>-0.17368397906840222</v>
          </cell>
          <cell r="AE627">
            <v>-0.69794000867203732</v>
          </cell>
          <cell r="AF627">
            <v>-1.0135439785874613E-2</v>
          </cell>
          <cell r="AG627">
            <v>-0.89794000867203649</v>
          </cell>
          <cell r="AH627">
            <v>-5.2399864040648711E-2</v>
          </cell>
          <cell r="AI627">
            <v>-3.9479400086720378</v>
          </cell>
          <cell r="AJ627">
            <v>-1.0203506457350684</v>
          </cell>
          <cell r="AK627">
            <v>-4.8679400086720381</v>
          </cell>
          <cell r="AL627">
            <v>1.4794740313973962</v>
          </cell>
          <cell r="AM627">
            <v>1.9000000000000008</v>
          </cell>
          <cell r="AN627">
            <v>-8.5943520069376298</v>
          </cell>
          <cell r="AO627">
            <v>-0.15052596860260217</v>
          </cell>
          <cell r="AP627">
            <v>-0.36052596860260211</v>
          </cell>
          <cell r="AQ627">
            <v>-1.7505259686026027</v>
          </cell>
        </row>
        <row r="628">
          <cell r="U628">
            <v>6.21</v>
          </cell>
          <cell r="V628">
            <v>7.79</v>
          </cell>
          <cell r="Y628">
            <v>2.8991451264319306</v>
          </cell>
          <cell r="Z628">
            <v>0.2611451264319315</v>
          </cell>
          <cell r="AA628">
            <v>0.72143140803991412</v>
          </cell>
          <cell r="AB628">
            <v>2.9990501404799228</v>
          </cell>
          <cell r="AC628">
            <v>-0.33428319285341046</v>
          </cell>
          <cell r="AD628">
            <v>-0.16094985952007676</v>
          </cell>
          <cell r="AE628">
            <v>-0.67794000867203741</v>
          </cell>
          <cell r="AF628">
            <v>-9.7345878990959395E-3</v>
          </cell>
          <cell r="AG628">
            <v>-0.87794000867203659</v>
          </cell>
          <cell r="AH628">
            <v>-5.3099668493248493E-2</v>
          </cell>
          <cell r="AI628">
            <v>-3.9279400086720377</v>
          </cell>
          <cell r="AJ628">
            <v>-1.0076165261867429</v>
          </cell>
          <cell r="AK628">
            <v>-4.8479400086720377</v>
          </cell>
          <cell r="AL628">
            <v>1.4985752107198842</v>
          </cell>
          <cell r="AM628">
            <v>1.9000000000000008</v>
          </cell>
          <cell r="AN628">
            <v>-8.5743520069376302</v>
          </cell>
          <cell r="AO628">
            <v>-0.14142478928011415</v>
          </cell>
          <cell r="AP628">
            <v>-0.351424789280114</v>
          </cell>
          <cell r="AQ628">
            <v>-1.7414247892801145</v>
          </cell>
        </row>
        <row r="629">
          <cell r="U629">
            <v>6.22</v>
          </cell>
          <cell r="V629">
            <v>7.78</v>
          </cell>
          <cell r="Y629">
            <v>2.9105944046739127</v>
          </cell>
          <cell r="Z629">
            <v>0.27459440467391338</v>
          </cell>
          <cell r="AA629">
            <v>0.73324300584239155</v>
          </cell>
          <cell r="AB629">
            <v>3.0117715607487918</v>
          </cell>
          <cell r="AC629">
            <v>-0.32156177258454155</v>
          </cell>
          <cell r="AD629">
            <v>-0.14822843925120796</v>
          </cell>
          <cell r="AE629">
            <v>-0.6579400086720375</v>
          </cell>
          <cell r="AF629">
            <v>-9.2906407729438523E-3</v>
          </cell>
          <cell r="AG629">
            <v>-0.85794000867203679</v>
          </cell>
          <cell r="AH629">
            <v>-5.377384033437612E-2</v>
          </cell>
          <cell r="AI629">
            <v>-3.9079400086720382</v>
          </cell>
          <cell r="AJ629">
            <v>-0.99489510591787422</v>
          </cell>
          <cell r="AK629">
            <v>-4.8279400086720381</v>
          </cell>
          <cell r="AL629">
            <v>1.5176573411231875</v>
          </cell>
          <cell r="AM629">
            <v>1.9000000000000008</v>
          </cell>
          <cell r="AN629">
            <v>-8.5543520069376306</v>
          </cell>
          <cell r="AO629">
            <v>-0.13234265887681074</v>
          </cell>
          <cell r="AP629">
            <v>-0.34234265887681076</v>
          </cell>
          <cell r="AQ629">
            <v>-1.7323426588768112</v>
          </cell>
        </row>
        <row r="630">
          <cell r="U630">
            <v>6.23</v>
          </cell>
          <cell r="V630">
            <v>7.77</v>
          </cell>
          <cell r="Y630">
            <v>2.9220320371889352</v>
          </cell>
          <cell r="Z630">
            <v>0.288032037188936</v>
          </cell>
          <cell r="AA630">
            <v>0.74504004648616939</v>
          </cell>
          <cell r="AB630">
            <v>3.0244800413210386</v>
          </cell>
          <cell r="AC630">
            <v>-0.30885329201229439</v>
          </cell>
          <cell r="AD630">
            <v>-0.13551995867896074</v>
          </cell>
          <cell r="AE630">
            <v>-0.63794000867203604</v>
          </cell>
          <cell r="AF630">
            <v>-8.801312876224366E-3</v>
          </cell>
          <cell r="AG630">
            <v>-0.83794000867203522</v>
          </cell>
          <cell r="AH630">
            <v>-5.4419823173792729E-2</v>
          </cell>
          <cell r="AI630">
            <v>-3.8879400086720364</v>
          </cell>
          <cell r="AJ630">
            <v>-0.98218662534562695</v>
          </cell>
          <cell r="AK630">
            <v>-4.8079400086720367</v>
          </cell>
          <cell r="AL630">
            <v>1.5367200619815584</v>
          </cell>
          <cell r="AM630">
            <v>1.9000000000000008</v>
          </cell>
          <cell r="AN630">
            <v>-8.5343520069376275</v>
          </cell>
          <cell r="AO630">
            <v>-0.12327993801844074</v>
          </cell>
          <cell r="AP630">
            <v>-0.33327993801844069</v>
          </cell>
          <cell r="AQ630">
            <v>-1.7232799380184411</v>
          </cell>
        </row>
        <row r="631">
          <cell r="U631">
            <v>6.24</v>
          </cell>
          <cell r="V631">
            <v>7.76</v>
          </cell>
          <cell r="Y631">
            <v>2.9334578045443953</v>
          </cell>
          <cell r="Z631">
            <v>0.30145780454439636</v>
          </cell>
          <cell r="AA631">
            <v>0.75682225568049477</v>
          </cell>
          <cell r="AB631">
            <v>3.0371753383826614</v>
          </cell>
          <cell r="AC631">
            <v>-0.29615799495067191</v>
          </cell>
          <cell r="AD631">
            <v>-0.12282466161733818</v>
          </cell>
          <cell r="AE631">
            <v>-0.61794000867203613</v>
          </cell>
          <cell r="AF631">
            <v>-8.2642345084729205E-3</v>
          </cell>
          <cell r="AG631">
            <v>-0.81794000867203531</v>
          </cell>
          <cell r="AH631">
            <v>-5.5034941326261036E-2</v>
          </cell>
          <cell r="AI631">
            <v>-3.8679400086720368</v>
          </cell>
          <cell r="AJ631">
            <v>-0.96949132828400442</v>
          </cell>
          <cell r="AK631">
            <v>-4.7879400086720363</v>
          </cell>
          <cell r="AL631">
            <v>1.5557630075739921</v>
          </cell>
          <cell r="AM631">
            <v>1.9000000000000008</v>
          </cell>
          <cell r="AN631">
            <v>-8.5143520069376279</v>
          </cell>
          <cell r="AO631">
            <v>-0.11423699242600692</v>
          </cell>
          <cell r="AP631">
            <v>-0.3242369924260069</v>
          </cell>
          <cell r="AQ631">
            <v>-1.7142369924260072</v>
          </cell>
        </row>
        <row r="632">
          <cell r="U632">
            <v>6.25</v>
          </cell>
          <cell r="V632">
            <v>7.75</v>
          </cell>
          <cell r="Y632">
            <v>2.9448714842530301</v>
          </cell>
          <cell r="Z632">
            <v>0.31487148425303063</v>
          </cell>
          <cell r="AA632">
            <v>0.76858935531628814</v>
          </cell>
          <cell r="AB632">
            <v>3.0498572047255883</v>
          </cell>
          <cell r="AC632">
            <v>-0.28347612860774474</v>
          </cell>
          <cell r="AD632">
            <v>-0.11014279527441102</v>
          </cell>
          <cell r="AE632">
            <v>-0.59794000867203767</v>
          </cell>
          <cell r="AF632">
            <v>-7.6769497441341195E-3</v>
          </cell>
          <cell r="AG632">
            <v>-0.79794000867203685</v>
          </cell>
          <cell r="AH632">
            <v>-5.5616396244052263E-2</v>
          </cell>
          <cell r="AI632">
            <v>-3.8479400086720381</v>
          </cell>
          <cell r="AJ632">
            <v>-0.9568094619410773</v>
          </cell>
          <cell r="AK632">
            <v>-4.7679400086720385</v>
          </cell>
          <cell r="AL632">
            <v>1.5747858070883829</v>
          </cell>
          <cell r="AM632">
            <v>1.9000000000000008</v>
          </cell>
          <cell r="AN632">
            <v>-8.4943520069376302</v>
          </cell>
          <cell r="AO632">
            <v>-0.10521419291161524</v>
          </cell>
          <cell r="AP632">
            <v>-0.31521419291161523</v>
          </cell>
          <cell r="AQ632">
            <v>-1.7052141929116156</v>
          </cell>
        </row>
        <row r="633">
          <cell r="U633">
            <v>6.26</v>
          </cell>
          <cell r="V633">
            <v>7.74</v>
          </cell>
          <cell r="Y633">
            <v>2.9562728507776996</v>
          </cell>
          <cell r="Z633">
            <v>0.3282728507777003</v>
          </cell>
          <cell r="AA633">
            <v>0.78034106347212528</v>
          </cell>
          <cell r="AB633">
            <v>3.0625253897529991</v>
          </cell>
          <cell r="AC633">
            <v>-0.270807943580334</v>
          </cell>
          <cell r="AD633">
            <v>-9.7474610247000271E-2</v>
          </cell>
          <cell r="AE633">
            <v>-0.57794000867203765</v>
          </cell>
          <cell r="AF633">
            <v>-7.0369143502431921E-3</v>
          </cell>
          <cell r="AG633">
            <v>-0.77794000867203683</v>
          </cell>
          <cell r="AH633">
            <v>-5.6161262884567804E-2</v>
          </cell>
          <cell r="AI633">
            <v>-3.8279400086720381</v>
          </cell>
          <cell r="AJ633">
            <v>-0.94414127691366645</v>
          </cell>
          <cell r="AK633">
            <v>-4.747940008672038</v>
          </cell>
          <cell r="AL633">
            <v>1.5937880846294989</v>
          </cell>
          <cell r="AM633">
            <v>1.9000000000000008</v>
          </cell>
          <cell r="AN633">
            <v>-8.4743520069376306</v>
          </cell>
          <cell r="AO633">
            <v>-9.6211915370499126E-2</v>
          </cell>
          <cell r="AP633">
            <v>-0.30621191537049908</v>
          </cell>
          <cell r="AQ633">
            <v>-1.6962119153704995</v>
          </cell>
        </row>
        <row r="634">
          <cell r="U634">
            <v>6.27</v>
          </cell>
          <cell r="V634">
            <v>7.73</v>
          </cell>
          <cell r="Y634">
            <v>2.9676616755385647</v>
          </cell>
          <cell r="Z634">
            <v>0.34166167553856569</v>
          </cell>
          <cell r="AA634">
            <v>0.79207709442320706</v>
          </cell>
          <cell r="AB634">
            <v>3.0751796394872941</v>
          </cell>
          <cell r="AC634">
            <v>-0.25815369384603909</v>
          </cell>
          <cell r="AD634">
            <v>-8.4820360512705334E-2</v>
          </cell>
          <cell r="AE634">
            <v>-0.55794000867203775</v>
          </cell>
          <cell r="AF634">
            <v>-6.341493676927653E-3</v>
          </cell>
          <cell r="AG634">
            <v>-0.75794000867203704</v>
          </cell>
          <cell r="AH634">
            <v>-5.6666486011507186E-2</v>
          </cell>
          <cell r="AI634">
            <v>-3.8079400086720381</v>
          </cell>
          <cell r="AJ634">
            <v>-0.93148702717937149</v>
          </cell>
          <cell r="AK634">
            <v>-4.7279400086720385</v>
          </cell>
          <cell r="AL634">
            <v>1.6127694592309414</v>
          </cell>
          <cell r="AM634">
            <v>1.9000000000000008</v>
          </cell>
          <cell r="AN634">
            <v>-8.454352006937631</v>
          </cell>
          <cell r="AO634">
            <v>-8.7230540769056591E-2</v>
          </cell>
          <cell r="AP634">
            <v>-0.29723054076905658</v>
          </cell>
          <cell r="AQ634">
            <v>-1.6872305407690569</v>
          </cell>
        </row>
        <row r="635">
          <cell r="U635">
            <v>6.28</v>
          </cell>
          <cell r="V635">
            <v>7.72</v>
          </cell>
          <cell r="Y635">
            <v>2.9790377269227557</v>
          </cell>
          <cell r="Z635">
            <v>0.35503772692275676</v>
          </cell>
          <cell r="AA635">
            <v>0.80379715865344548</v>
          </cell>
          <cell r="AB635">
            <v>3.0878196965808393</v>
          </cell>
          <cell r="AC635">
            <v>-0.24551363675249357</v>
          </cell>
          <cell r="AD635">
            <v>-7.2180303419159944E-2</v>
          </cell>
          <cell r="AE635">
            <v>-0.53794000867203651</v>
          </cell>
          <cell r="AF635">
            <v>-5.5879605199610867E-3</v>
          </cell>
          <cell r="AG635">
            <v>-0.73794000867203569</v>
          </cell>
          <cell r="AH635">
            <v>-5.712887642786621E-2</v>
          </cell>
          <cell r="AI635">
            <v>-3.7879400086720372</v>
          </cell>
          <cell r="AJ635">
            <v>-0.91884697008582616</v>
          </cell>
          <cell r="AK635">
            <v>-4.7079400086720371</v>
          </cell>
          <cell r="AL635">
            <v>1.6317295448712594</v>
          </cell>
          <cell r="AM635">
            <v>1.9000000000000008</v>
          </cell>
          <cell r="AN635">
            <v>-8.4343520069376297</v>
          </cell>
          <cell r="AO635">
            <v>-7.8270455128739258E-2</v>
          </cell>
          <cell r="AP635">
            <v>-0.28827045512873917</v>
          </cell>
          <cell r="AQ635">
            <v>-1.6782704551287395</v>
          </cell>
        </row>
        <row r="636">
          <cell r="U636">
            <v>6.29</v>
          </cell>
          <cell r="V636">
            <v>7.71</v>
          </cell>
          <cell r="Y636">
            <v>2.9904007702966147</v>
          </cell>
          <cell r="Z636">
            <v>0.36840077029661583</v>
          </cell>
          <cell r="AA636">
            <v>0.81550096287076923</v>
          </cell>
          <cell r="AB636">
            <v>3.100445300329572</v>
          </cell>
          <cell r="AC636">
            <v>-0.23288803300376132</v>
          </cell>
          <cell r="AD636">
            <v>-5.9554699670427619E-2</v>
          </cell>
          <cell r="AE636">
            <v>-0.51794000867203649</v>
          </cell>
          <cell r="AF636">
            <v>-4.7734929545135956E-3</v>
          </cell>
          <cell r="AG636">
            <v>-0.71794000867203567</v>
          </cell>
          <cell r="AH636">
            <v>-5.7545107138893652E-2</v>
          </cell>
          <cell r="AI636">
            <v>-3.7679400086720367</v>
          </cell>
          <cell r="AJ636">
            <v>-0.90622136633709383</v>
          </cell>
          <cell r="AK636">
            <v>-4.6879400086720366</v>
          </cell>
          <cell r="AL636">
            <v>1.650667950494358</v>
          </cell>
          <cell r="AM636">
            <v>1.9000000000000008</v>
          </cell>
          <cell r="AN636">
            <v>-8.4143520069376283</v>
          </cell>
          <cell r="AO636">
            <v>-6.9332049505640758E-2</v>
          </cell>
          <cell r="AP636">
            <v>-0.27933204950564067</v>
          </cell>
          <cell r="AQ636">
            <v>-1.6693320495056412</v>
          </cell>
        </row>
        <row r="637">
          <cell r="U637">
            <v>6.3</v>
          </cell>
          <cell r="V637">
            <v>7.7</v>
          </cell>
          <cell r="Y637">
            <v>3.0017505680206291</v>
          </cell>
          <cell r="Z637">
            <v>0.38175056802062968</v>
          </cell>
          <cell r="AA637">
            <v>0.82718821002578702</v>
          </cell>
          <cell r="AB637">
            <v>3.1130561866895876</v>
          </cell>
          <cell r="AC637">
            <v>-0.2202771466437457</v>
          </cell>
          <cell r="AD637">
            <v>-4.6943813310411982E-2</v>
          </cell>
          <cell r="AE637">
            <v>-0.49794000867203814</v>
          </cell>
          <cell r="AF637">
            <v>-3.8951721391506772E-3</v>
          </cell>
          <cell r="AG637">
            <v>-0.69794000867203732</v>
          </cell>
          <cell r="AH637">
            <v>-5.79117094429763E-2</v>
          </cell>
          <cell r="AI637">
            <v>-3.7479400086720385</v>
          </cell>
          <cell r="AJ637">
            <v>-0.89361047997707821</v>
          </cell>
          <cell r="AK637">
            <v>-4.6679400086720388</v>
          </cell>
          <cell r="AL637">
            <v>1.6695842800343814</v>
          </cell>
          <cell r="AM637">
            <v>1.9000000000000008</v>
          </cell>
          <cell r="AN637">
            <v>-8.3943520069376305</v>
          </cell>
          <cell r="AO637">
            <v>-6.0415719965616524E-2</v>
          </cell>
          <cell r="AP637">
            <v>-0.27041571996561642</v>
          </cell>
          <cell r="AQ637">
            <v>-1.6604157199656169</v>
          </cell>
        </row>
        <row r="638">
          <cell r="U638">
            <v>6.31</v>
          </cell>
          <cell r="V638">
            <v>7.69</v>
          </cell>
          <cell r="Y638">
            <v>3.0130868794671311</v>
          </cell>
          <cell r="Z638">
            <v>0.39508687946713172</v>
          </cell>
          <cell r="AA638">
            <v>0.8388585993339146</v>
          </cell>
          <cell r="AB638">
            <v>3.1256520882968117</v>
          </cell>
          <cell r="AC638">
            <v>-0.20768124503652119</v>
          </cell>
          <cell r="AD638">
            <v>-3.43479117031876E-2</v>
          </cell>
          <cell r="AE638">
            <v>-0.47794000867203823</v>
          </cell>
          <cell r="AF638">
            <v>-2.9499800890409092E-3</v>
          </cell>
          <cell r="AG638">
            <v>-0.67794000867203752</v>
          </cell>
          <cell r="AH638">
            <v>-5.8225068948256728E-2</v>
          </cell>
          <cell r="AI638">
            <v>-3.7279400086720389</v>
          </cell>
          <cell r="AJ638">
            <v>-0.88101457836985375</v>
          </cell>
          <cell r="AK638">
            <v>-4.6479400086720384</v>
          </cell>
          <cell r="AL638">
            <v>1.688478132445218</v>
          </cell>
          <cell r="AM638">
            <v>1.9000000000000008</v>
          </cell>
          <cell r="AN638">
            <v>-8.3743520069376327</v>
          </cell>
          <cell r="AO638">
            <v>-5.1521867554779763E-2</v>
          </cell>
          <cell r="AP638">
            <v>-0.26152186755477974</v>
          </cell>
          <cell r="AQ638">
            <v>-1.6515218675547803</v>
          </cell>
        </row>
        <row r="639">
          <cell r="U639">
            <v>6.32</v>
          </cell>
          <cell r="V639">
            <v>7.68</v>
          </cell>
          <cell r="Y639">
            <v>3.0244094610408712</v>
          </cell>
          <cell r="Z639">
            <v>0.40840946104087222</v>
          </cell>
          <cell r="AA639">
            <v>0.8505118263010899</v>
          </cell>
          <cell r="AB639">
            <v>3.1382327344898568</v>
          </cell>
          <cell r="AC639">
            <v>-0.1951005988434763</v>
          </cell>
          <cell r="AD639">
            <v>-2.1767265510142707E-2</v>
          </cell>
          <cell r="AE639">
            <v>-0.45794000867203677</v>
          </cell>
          <cell r="AF639">
            <v>-1.9347974172373001E-3</v>
          </cell>
          <cell r="AG639">
            <v>-0.65794000867203595</v>
          </cell>
          <cell r="AH639">
            <v>-5.8481421512618662E-2</v>
          </cell>
          <cell r="AI639">
            <v>-3.7079400086720371</v>
          </cell>
          <cell r="AJ639">
            <v>-0.86843393217680886</v>
          </cell>
          <cell r="AK639">
            <v>-4.627940008672037</v>
          </cell>
          <cell r="AL639">
            <v>1.7073491017347855</v>
          </cell>
          <cell r="AM639">
            <v>1.9000000000000008</v>
          </cell>
          <cell r="AN639">
            <v>-8.3543520069376296</v>
          </cell>
          <cell r="AO639">
            <v>-4.2650898265213302E-2</v>
          </cell>
          <cell r="AP639">
            <v>-0.25265089826521325</v>
          </cell>
          <cell r="AQ639">
            <v>-1.6426508982652137</v>
          </cell>
        </row>
        <row r="640">
          <cell r="U640">
            <v>6.33</v>
          </cell>
          <cell r="V640">
            <v>7.67</v>
          </cell>
          <cell r="Y640">
            <v>3.0357180662025618</v>
          </cell>
          <cell r="Z640">
            <v>0.42171806620256275</v>
          </cell>
          <cell r="AA640">
            <v>0.86214758275320302</v>
          </cell>
          <cell r="AB640">
            <v>3.1507978513361796</v>
          </cell>
          <cell r="AC640">
            <v>-0.18253548199715358</v>
          </cell>
          <cell r="AD640">
            <v>-9.2021486638199073E-3</v>
          </cell>
          <cell r="AE640">
            <v>-0.43794000867203681</v>
          </cell>
          <cell r="AF640">
            <v>-8.4640104280047745E-4</v>
          </cell>
          <cell r="AG640">
            <v>-0.63794000867203593</v>
          </cell>
          <cell r="AH640">
            <v>-5.8676849104502153E-2</v>
          </cell>
          <cell r="AI640">
            <v>-3.6879400086720371</v>
          </cell>
          <cell r="AJ640">
            <v>-0.85586881533048609</v>
          </cell>
          <cell r="AK640">
            <v>-4.6079400086720375</v>
          </cell>
          <cell r="AL640">
            <v>1.7261967770042694</v>
          </cell>
          <cell r="AM640">
            <v>1.9000000000000008</v>
          </cell>
          <cell r="AN640">
            <v>-8.33435200693763</v>
          </cell>
          <cell r="AO640">
            <v>-3.3803222995729063E-2</v>
          </cell>
          <cell r="AP640">
            <v>-0.24380322299572899</v>
          </cell>
          <cell r="AQ640">
            <v>-1.6338032229957293</v>
          </cell>
        </row>
        <row r="641">
          <cell r="U641">
            <v>6.34</v>
          </cell>
          <cell r="V641">
            <v>7.66</v>
          </cell>
          <cell r="Y641">
            <v>3.0470124454954917</v>
          </cell>
          <cell r="Z641">
            <v>0.43501244549549223</v>
          </cell>
          <cell r="AA641">
            <v>0.87376555686936497</v>
          </cell>
          <cell r="AB641">
            <v>3.1633471616616569</v>
          </cell>
          <cell r="AC641">
            <v>-0.16998617167167634</v>
          </cell>
          <cell r="AD641">
            <v>3.3471616616573482E-3</v>
          </cell>
          <cell r="AE641">
            <v>-0.41794000867203684</v>
          </cell>
          <cell r="AF641">
            <v>3.1853813556599332E-4</v>
          </cell>
          <cell r="AG641">
            <v>-0.61794000867203602</v>
          </cell>
          <cell r="AH641">
            <v>-5.8807275581831311E-2</v>
          </cell>
          <cell r="AI641">
            <v>-3.6679400086720371</v>
          </cell>
          <cell r="AJ641">
            <v>-0.84331950500500874</v>
          </cell>
          <cell r="AK641">
            <v>-4.587940008672037</v>
          </cell>
          <cell r="AL641">
            <v>1.7450207424924855</v>
          </cell>
          <cell r="AM641">
            <v>1.9000000000000008</v>
          </cell>
          <cell r="AN641">
            <v>-8.3143520069376287</v>
          </cell>
          <cell r="AO641">
            <v>-2.4979257507513081E-2</v>
          </cell>
          <cell r="AP641">
            <v>-0.23497925750751306</v>
          </cell>
          <cell r="AQ641">
            <v>-1.6249792575075135</v>
          </cell>
        </row>
        <row r="642">
          <cell r="U642">
            <v>6.35</v>
          </cell>
          <cell r="V642">
            <v>7.65</v>
          </cell>
          <cell r="Y642">
            <v>3.0582923465752962</v>
          </cell>
          <cell r="Z642">
            <v>0.44829234657529676</v>
          </cell>
          <cell r="AA642">
            <v>0.88536543321912098</v>
          </cell>
          <cell r="AB642">
            <v>3.1758803850836621</v>
          </cell>
          <cell r="AC642">
            <v>-0.15745294824967127</v>
          </cell>
          <cell r="AD642">
            <v>1.5880385083662452E-2</v>
          </cell>
          <cell r="AE642">
            <v>-0.3979400086720386</v>
          </cell>
          <cell r="AF642">
            <v>1.5634576017943466E-3</v>
          </cell>
          <cell r="AG642">
            <v>-0.59794000867203789</v>
          </cell>
          <cell r="AH642">
            <v>-5.8868462386157214E-2</v>
          </cell>
          <cell r="AI642">
            <v>-3.6479400086720393</v>
          </cell>
          <cell r="AJ642">
            <v>-0.83078628158300372</v>
          </cell>
          <cell r="AK642">
            <v>-4.5679400086720392</v>
          </cell>
          <cell r="AL642">
            <v>1.7638205776254932</v>
          </cell>
          <cell r="AM642">
            <v>1.9000000000000008</v>
          </cell>
          <cell r="AN642">
            <v>-8.2943520069376326</v>
          </cell>
          <cell r="AO642">
            <v>-1.61794223745046E-2</v>
          </cell>
          <cell r="AP642">
            <v>-0.22617942237450461</v>
          </cell>
          <cell r="AQ642">
            <v>-1.616179422374505</v>
          </cell>
        </row>
        <row r="643">
          <cell r="U643">
            <v>6.36</v>
          </cell>
          <cell r="V643">
            <v>7.64</v>
          </cell>
          <cell r="Y643">
            <v>3.0695575142429998</v>
          </cell>
          <cell r="Z643">
            <v>0.4615575142430004</v>
          </cell>
          <cell r="AA643">
            <v>0.89694689280375006</v>
          </cell>
          <cell r="AB643">
            <v>3.1883972380477772</v>
          </cell>
          <cell r="AC643">
            <v>-0.14493609528555607</v>
          </cell>
          <cell r="AD643">
            <v>2.8397238047777554E-2</v>
          </cell>
          <cell r="AE643">
            <v>-0.37794000867203698</v>
          </cell>
          <cell r="AF643">
            <v>2.8919056221745343E-3</v>
          </cell>
          <cell r="AG643">
            <v>-0.57794000867203621</v>
          </cell>
          <cell r="AH643">
            <v>-5.8856004148933945E-2</v>
          </cell>
          <cell r="AI643">
            <v>-3.6279400086720375</v>
          </cell>
          <cell r="AJ643">
            <v>-0.81826942861888852</v>
          </cell>
          <cell r="AK643">
            <v>-4.5479400086720378</v>
          </cell>
          <cell r="AL643">
            <v>1.7825958570716658</v>
          </cell>
          <cell r="AM643">
            <v>1.9000000000000008</v>
          </cell>
          <cell r="AN643">
            <v>-8.2743520069376295</v>
          </cell>
          <cell r="AO643">
            <v>-7.4041429283327031E-3</v>
          </cell>
          <cell r="AP643">
            <v>-0.2174041429283326</v>
          </cell>
          <cell r="AQ643">
            <v>-1.607404142928333</v>
          </cell>
        </row>
        <row r="644">
          <cell r="U644">
            <v>6.37</v>
          </cell>
          <cell r="V644">
            <v>7.63</v>
          </cell>
          <cell r="Y644">
            <v>3.0808076904813957</v>
          </cell>
          <cell r="Z644">
            <v>0.47480769048139621</v>
          </cell>
          <cell r="AA644">
            <v>0.90850961310174494</v>
          </cell>
          <cell r="AB644">
            <v>3.2008974338682168</v>
          </cell>
          <cell r="AC644">
            <v>-0.13243589946511627</v>
          </cell>
          <cell r="AD644">
            <v>4.0897433868217363E-2</v>
          </cell>
          <cell r="AE644">
            <v>-0.35794000867203712</v>
          </cell>
          <cell r="AF644">
            <v>4.3075436841434342E-3</v>
          </cell>
          <cell r="AG644">
            <v>-0.55794000867203641</v>
          </cell>
          <cell r="AH644">
            <v>-5.8765324206658365E-2</v>
          </cell>
          <cell r="AI644">
            <v>-3.6079400086720375</v>
          </cell>
          <cell r="AJ644">
            <v>-0.80576923279844881</v>
          </cell>
          <cell r="AK644">
            <v>-4.5279400086720374</v>
          </cell>
          <cell r="AL644">
            <v>1.8013461508023256</v>
          </cell>
          <cell r="AM644">
            <v>1.9000000000000008</v>
          </cell>
          <cell r="AN644">
            <v>-8.2543520069376299</v>
          </cell>
          <cell r="AO644">
            <v>1.3461508023271081E-3</v>
          </cell>
          <cell r="AP644">
            <v>-0.20865384919767282</v>
          </cell>
          <cell r="AQ644">
            <v>-1.5986538491976732</v>
          </cell>
        </row>
        <row r="645">
          <cell r="U645">
            <v>6.38</v>
          </cell>
          <cell r="V645">
            <v>7.62</v>
          </cell>
          <cell r="Y645">
            <v>3.0920426144948974</v>
          </cell>
          <cell r="Z645">
            <v>0.48804261449489822</v>
          </cell>
          <cell r="AA645">
            <v>0.92005326811862265</v>
          </cell>
          <cell r="AB645">
            <v>3.2133806827721081</v>
          </cell>
          <cell r="AC645">
            <v>-0.11995265056122513</v>
          </cell>
          <cell r="AD645">
            <v>5.3380682772108549E-2</v>
          </cell>
          <cell r="AE645">
            <v>-0.33794000867203738</v>
          </cell>
          <cell r="AF645">
            <v>5.814148975872283E-3</v>
          </cell>
          <cell r="AG645">
            <v>-0.53794000867203662</v>
          </cell>
          <cell r="AH645">
            <v>-5.8591670021415604E-2</v>
          </cell>
          <cell r="AI645">
            <v>-3.5879400086720379</v>
          </cell>
          <cell r="AJ645">
            <v>-0.79328598389455762</v>
          </cell>
          <cell r="AK645">
            <v>-4.5079400086720378</v>
          </cell>
          <cell r="AL645">
            <v>1.8200710241581621</v>
          </cell>
          <cell r="AM645">
            <v>1.9000000000000008</v>
          </cell>
          <cell r="AN645">
            <v>-8.2343520069376304</v>
          </cell>
          <cell r="AO645">
            <v>1.0071024158163872E-2</v>
          </cell>
          <cell r="AP645">
            <v>-0.19992897584183611</v>
          </cell>
          <cell r="AQ645">
            <v>-1.5899289758418365</v>
          </cell>
        </row>
        <row r="646">
          <cell r="U646">
            <v>6.39</v>
          </cell>
          <cell r="V646">
            <v>7.61</v>
          </cell>
          <cell r="Y646">
            <v>3.1032620227529213</v>
          </cell>
          <cell r="Z646">
            <v>0.50126202275292187</v>
          </cell>
          <cell r="AA646">
            <v>0.93157752844115216</v>
          </cell>
          <cell r="AB646">
            <v>3.22584669194769</v>
          </cell>
          <cell r="AC646">
            <v>-0.10748664138564337</v>
          </cell>
          <cell r="AD646">
            <v>6.5846691947690342E-2</v>
          </cell>
          <cell r="AE646">
            <v>-0.31794000867203737</v>
          </cell>
          <cell r="AF646">
            <v>7.4156169084753617E-3</v>
          </cell>
          <cell r="AG646">
            <v>-0.5179400086720366</v>
          </cell>
          <cell r="AH646">
            <v>-5.8330108503179753E-2</v>
          </cell>
          <cell r="AI646">
            <v>-3.5679400086720379</v>
          </cell>
          <cell r="AJ646">
            <v>-0.7808199747189758</v>
          </cell>
          <cell r="AK646">
            <v>-4.4879400086720382</v>
          </cell>
          <cell r="AL646">
            <v>1.838770037921535</v>
          </cell>
          <cell r="AM646">
            <v>1.9000000000000008</v>
          </cell>
          <cell r="AN646">
            <v>-8.214352006937629</v>
          </cell>
          <cell r="AO646">
            <v>1.8770037921536562E-2</v>
          </cell>
          <cell r="AP646">
            <v>-0.19122996207846338</v>
          </cell>
          <cell r="AQ646">
            <v>-1.5812299620784638</v>
          </cell>
        </row>
        <row r="647">
          <cell r="U647">
            <v>6.4</v>
          </cell>
          <cell r="V647">
            <v>7.6</v>
          </cell>
          <cell r="Y647">
            <v>3.1144656490369074</v>
          </cell>
          <cell r="Z647">
            <v>0.5144656490369085</v>
          </cell>
          <cell r="AA647">
            <v>0.94308206129613492</v>
          </cell>
          <cell r="AB647">
            <v>3.2382951655965639</v>
          </cell>
          <cell r="AC647">
            <v>-9.5038167736769513E-2</v>
          </cell>
          <cell r="AD647">
            <v>7.8295165596564145E-2</v>
          </cell>
          <cell r="AE647">
            <v>-0.29794000867203596</v>
          </cell>
          <cell r="AF647">
            <v>9.1159636827695192E-3</v>
          </cell>
          <cell r="AG647">
            <v>-0.49794000867203514</v>
          </cell>
          <cell r="AH647">
            <v>-5.7975521230028637E-2</v>
          </cell>
          <cell r="AI647">
            <v>-3.5479400086720365</v>
          </cell>
          <cell r="AJ647">
            <v>-0.76837150107010199</v>
          </cell>
          <cell r="AK647">
            <v>-4.467940008672036</v>
          </cell>
          <cell r="AL647">
            <v>1.8574427483948457</v>
          </cell>
          <cell r="AM647">
            <v>1.9000000000000008</v>
          </cell>
          <cell r="AN647">
            <v>-8.1943520069376277</v>
          </cell>
          <cell r="AO647">
            <v>2.7442748394846703E-2</v>
          </cell>
          <cell r="AP647">
            <v>-0.18255725160515324</v>
          </cell>
          <cell r="AQ647">
            <v>-1.5725572516051536</v>
          </cell>
        </row>
        <row r="648">
          <cell r="U648">
            <v>6.41</v>
          </cell>
          <cell r="V648">
            <v>7.59</v>
          </cell>
          <cell r="Y648">
            <v>3.1256532244910686</v>
          </cell>
          <cell r="Z648">
            <v>0.52765322449106944</v>
          </cell>
          <cell r="AA648">
            <v>0.95456653061383656</v>
          </cell>
          <cell r="AB648">
            <v>3.250725804990076</v>
          </cell>
          <cell r="AC648">
            <v>-8.2607528343257242E-2</v>
          </cell>
          <cell r="AD648">
            <v>9.0725804990076431E-2</v>
          </cell>
          <cell r="AE648">
            <v>-0.2779400086720375</v>
          </cell>
          <cell r="AF648">
            <v>1.0919328902608804E-2</v>
          </cell>
          <cell r="AG648">
            <v>-0.47794000867203673</v>
          </cell>
          <cell r="AH648">
            <v>-5.7522599562235925E-2</v>
          </cell>
          <cell r="AI648">
            <v>-3.5279400086720378</v>
          </cell>
          <cell r="AJ648">
            <v>-0.7559408616765898</v>
          </cell>
          <cell r="AK648">
            <v>-4.4479400086720382</v>
          </cell>
          <cell r="AL648">
            <v>1.876088707485114</v>
          </cell>
          <cell r="AM648">
            <v>1.9000000000000008</v>
          </cell>
          <cell r="AN648">
            <v>-8.1743520069376299</v>
          </cell>
          <cell r="AO648">
            <v>3.6088707485115959E-2</v>
          </cell>
          <cell r="AP648">
            <v>-0.17391129251488402</v>
          </cell>
          <cell r="AQ648">
            <v>-1.5639112925148844</v>
          </cell>
        </row>
        <row r="649">
          <cell r="U649">
            <v>6.42</v>
          </cell>
          <cell r="V649">
            <v>7.58</v>
          </cell>
          <cell r="Y649">
            <v>3.1368244776769592</v>
          </cell>
          <cell r="Z649">
            <v>0.54082447767695996</v>
          </cell>
          <cell r="AA649">
            <v>0.96603059709619976</v>
          </cell>
          <cell r="AB649">
            <v>3.2631383085299546</v>
          </cell>
          <cell r="AC649">
            <v>-7.019502480337883E-2</v>
          </cell>
          <cell r="AD649">
            <v>0.10313830852995484</v>
          </cell>
          <cell r="AE649">
            <v>-0.25794000867203759</v>
          </cell>
          <cell r="AF649">
            <v>1.2829978236922149E-2</v>
          </cell>
          <cell r="AG649">
            <v>-0.45794000867203682</v>
          </cell>
          <cell r="AH649">
            <v>-5.6965839646010576E-2</v>
          </cell>
          <cell r="AI649">
            <v>-3.5079400086720383</v>
          </cell>
          <cell r="AJ649">
            <v>-0.74352835813671125</v>
          </cell>
          <cell r="AK649">
            <v>-4.4279400086720377</v>
          </cell>
          <cell r="AL649">
            <v>1.8947074627949316</v>
          </cell>
          <cell r="AM649">
            <v>1.9000000000000008</v>
          </cell>
          <cell r="AN649">
            <v>-8.1543520069376303</v>
          </cell>
          <cell r="AO649">
            <v>4.4707462794933504E-2</v>
          </cell>
          <cell r="AP649">
            <v>-0.1652925372050664</v>
          </cell>
          <cell r="AQ649">
            <v>-1.555292537205067</v>
          </cell>
        </row>
        <row r="650">
          <cell r="U650">
            <v>6.43</v>
          </cell>
          <cell r="V650">
            <v>7.57</v>
          </cell>
          <cell r="Y650">
            <v>3.1479791346319326</v>
          </cell>
          <cell r="Z650">
            <v>0.55397913463193338</v>
          </cell>
          <cell r="AA650">
            <v>0.97747391828991648</v>
          </cell>
          <cell r="AB650">
            <v>3.2755323718132581</v>
          </cell>
          <cell r="AC650">
            <v>-5.7800961520074988E-2</v>
          </cell>
          <cell r="AD650">
            <v>0.11553237181325865</v>
          </cell>
          <cell r="AE650">
            <v>-0.23794000867203771</v>
          </cell>
          <cell r="AF650">
            <v>1.4852306132672195E-2</v>
          </cell>
          <cell r="AG650">
            <v>-0.43794000867203692</v>
          </cell>
          <cell r="AH650">
            <v>-5.6299537302459783E-2</v>
          </cell>
          <cell r="AI650">
            <v>-3.4879400086720382</v>
          </cell>
          <cell r="AJ650">
            <v>-0.73113429485340753</v>
          </cell>
          <cell r="AK650">
            <v>-4.4079400086720382</v>
          </cell>
          <cell r="AL650">
            <v>1.9132985577198873</v>
          </cell>
          <cell r="AM650">
            <v>1.9000000000000008</v>
          </cell>
          <cell r="AN650">
            <v>-8.1343520069376307</v>
          </cell>
          <cell r="AO650">
            <v>5.3298557719889263E-2</v>
          </cell>
          <cell r="AP650">
            <v>-0.15670144228011068</v>
          </cell>
          <cell r="AQ650">
            <v>-1.5467014422801111</v>
          </cell>
        </row>
        <row r="651">
          <cell r="U651">
            <v>6.44</v>
          </cell>
          <cell r="V651">
            <v>7.56</v>
          </cell>
          <cell r="Y651">
            <v>3.1591169189315953</v>
          </cell>
          <cell r="Z651">
            <v>0.5671169189315961</v>
          </cell>
          <cell r="AA651">
            <v>0.98889614866449438</v>
          </cell>
          <cell r="AB651">
            <v>3.2879076877017721</v>
          </cell>
          <cell r="AC651">
            <v>-4.5425645631561172E-2</v>
          </cell>
          <cell r="AD651">
            <v>0.12790768770177247</v>
          </cell>
          <cell r="AE651">
            <v>-0.21794000867203628</v>
          </cell>
          <cell r="AF651">
            <v>1.6990838581059993E-2</v>
          </cell>
          <cell r="AG651">
            <v>-0.41794000867203546</v>
          </cell>
          <cell r="AH651">
            <v>-5.5517782797155239E-2</v>
          </cell>
          <cell r="AI651">
            <v>-3.4679400086720369</v>
          </cell>
          <cell r="AJ651">
            <v>-0.71875897896489371</v>
          </cell>
          <cell r="AK651">
            <v>-4.3879400086720368</v>
          </cell>
          <cell r="AL651">
            <v>1.9318615315526582</v>
          </cell>
          <cell r="AM651">
            <v>1.9000000000000008</v>
          </cell>
          <cell r="AN651">
            <v>-8.1143520069376294</v>
          </cell>
          <cell r="AO651">
            <v>6.1861531552659277E-2</v>
          </cell>
          <cell r="AP651">
            <v>-0.14813846844734066</v>
          </cell>
          <cell r="AQ651">
            <v>-1.5381384684473411</v>
          </cell>
        </row>
        <row r="652">
          <cell r="U652">
            <v>6.45</v>
          </cell>
          <cell r="V652">
            <v>7.55</v>
          </cell>
          <cell r="Y652">
            <v>3.1702375517563133</v>
          </cell>
          <cell r="Z652">
            <v>0.58023755175631375</v>
          </cell>
          <cell r="AA652">
            <v>1.000296939695392</v>
          </cell>
          <cell r="AB652">
            <v>3.3002639463959031</v>
          </cell>
          <cell r="AC652">
            <v>-3.3069386937430091E-2</v>
          </cell>
          <cell r="AD652">
            <v>0.14026394639590356</v>
          </cell>
          <cell r="AE652">
            <v>-0.19794000867203626</v>
          </cell>
          <cell r="AF652">
            <v>1.9250235939386937E-2</v>
          </cell>
          <cell r="AG652">
            <v>-0.39794000867203544</v>
          </cell>
          <cell r="AH652">
            <v>-5.4614455485490973E-2</v>
          </cell>
          <cell r="AI652">
            <v>-3.4479400086720369</v>
          </cell>
          <cell r="AJ652">
            <v>-0.70640272027076279</v>
          </cell>
          <cell r="AK652">
            <v>-4.3679400086720364</v>
          </cell>
          <cell r="AL652">
            <v>1.9503959195938547</v>
          </cell>
          <cell r="AM652">
            <v>1.9000000000000008</v>
          </cell>
          <cell r="AN652">
            <v>-8.094352006937628</v>
          </cell>
          <cell r="AO652">
            <v>7.0395919593855813E-2</v>
          </cell>
          <cell r="AP652">
            <v>-0.13960408040614417</v>
          </cell>
          <cell r="AQ652">
            <v>-1.5296040804061446</v>
          </cell>
        </row>
        <row r="653">
          <cell r="U653">
            <v>6.46</v>
          </cell>
          <cell r="V653">
            <v>7.54</v>
          </cell>
          <cell r="Y653">
            <v>3.181340751961871</v>
          </cell>
          <cell r="Z653">
            <v>0.59334075196187142</v>
          </cell>
          <cell r="AA653">
            <v>1.0116759399523392</v>
          </cell>
          <cell r="AB653">
            <v>3.3126008355131895</v>
          </cell>
          <cell r="AC653">
            <v>-2.0732497820143841E-2</v>
          </cell>
          <cell r="AD653">
            <v>0.15260083551318984</v>
          </cell>
          <cell r="AE653">
            <v>-0.17794000867203796</v>
          </cell>
          <cell r="AF653">
            <v>2.1635295811087217E-2</v>
          </cell>
          <cell r="AG653">
            <v>-0.37794000867203714</v>
          </cell>
          <cell r="AH653">
            <v>-5.3583218328825184E-2</v>
          </cell>
          <cell r="AI653">
            <v>-3.4279400086720386</v>
          </cell>
          <cell r="AJ653">
            <v>-0.69406583115347642</v>
          </cell>
          <cell r="AK653">
            <v>-4.3479400086720386</v>
          </cell>
          <cell r="AL653">
            <v>1.9689012532697843</v>
          </cell>
          <cell r="AM653">
            <v>1.9000000000000008</v>
          </cell>
          <cell r="AN653">
            <v>-8.0743520069376302</v>
          </cell>
          <cell r="AO653">
            <v>7.8901253269786198E-2</v>
          </cell>
          <cell r="AP653">
            <v>-0.13109874673021374</v>
          </cell>
          <cell r="AQ653">
            <v>-1.5210987467302142</v>
          </cell>
        </row>
        <row r="654">
          <cell r="U654">
            <v>6.47</v>
          </cell>
          <cell r="V654">
            <v>7.53</v>
          </cell>
          <cell r="Y654">
            <v>3.1924262361543363</v>
          </cell>
          <cell r="Z654">
            <v>0.606426236154337</v>
          </cell>
          <cell r="AA654">
            <v>1.0230327951929215</v>
          </cell>
          <cell r="AB654">
            <v>3.3249180401714846</v>
          </cell>
          <cell r="AC654">
            <v>-8.4152931618485406E-3</v>
          </cell>
          <cell r="AD654">
            <v>0.16491804017148506</v>
          </cell>
          <cell r="AE654">
            <v>-0.15794000867203795</v>
          </cell>
          <cell r="AF654">
            <v>2.4150955986531431E-2</v>
          </cell>
          <cell r="AG654">
            <v>-0.35794000867203712</v>
          </cell>
          <cell r="AH654">
            <v>-5.2417512276208396E-2</v>
          </cell>
          <cell r="AI654">
            <v>-3.4079400086720386</v>
          </cell>
          <cell r="AJ654">
            <v>-0.6817486264951812</v>
          </cell>
          <cell r="AK654">
            <v>-4.3279400086720381</v>
          </cell>
          <cell r="AL654">
            <v>1.9873770602572272</v>
          </cell>
          <cell r="AM654">
            <v>1.9000000000000008</v>
          </cell>
          <cell r="AN654">
            <v>-8.0543520069376306</v>
          </cell>
          <cell r="AO654">
            <v>8.7377060257229119E-2</v>
          </cell>
          <cell r="AP654">
            <v>-0.12262293974277089</v>
          </cell>
          <cell r="AQ654">
            <v>-1.5126229397427713</v>
          </cell>
        </row>
        <row r="655">
          <cell r="U655">
            <v>6.48</v>
          </cell>
          <cell r="V655">
            <v>7.52</v>
          </cell>
          <cell r="Y655">
            <v>3.2034937187692081</v>
          </cell>
          <cell r="Z655">
            <v>0.61949371876920933</v>
          </cell>
          <cell r="AA655">
            <v>1.0343671484615111</v>
          </cell>
          <cell r="AB655">
            <v>3.3372152430768982</v>
          </cell>
          <cell r="AC655">
            <v>3.8819097435647642E-3</v>
          </cell>
          <cell r="AD655">
            <v>0.17721524307689843</v>
          </cell>
          <cell r="AE655">
            <v>-0.13794000867203657</v>
          </cell>
          <cell r="AF655">
            <v>2.68022974472958E-2</v>
          </cell>
          <cell r="AG655">
            <v>-0.33794000867203577</v>
          </cell>
          <cell r="AH655">
            <v>-5.1110550506308895E-2</v>
          </cell>
          <cell r="AI655">
            <v>-3.3879400086720368</v>
          </cell>
          <cell r="AJ655">
            <v>-0.66945142358976772</v>
          </cell>
          <cell r="AK655">
            <v>-4.3079400086720367</v>
          </cell>
          <cell r="AL655">
            <v>2.0058228646153471</v>
          </cell>
          <cell r="AM655">
            <v>1.9000000000000008</v>
          </cell>
          <cell r="AN655">
            <v>-8.0343520069376293</v>
          </cell>
          <cell r="AO655">
            <v>9.5822864615348349E-2</v>
          </cell>
          <cell r="AP655">
            <v>-0.1141771353846516</v>
          </cell>
          <cell r="AQ655">
            <v>-1.504177135384652</v>
          </cell>
        </row>
        <row r="656">
          <cell r="U656">
            <v>6.49</v>
          </cell>
          <cell r="V656">
            <v>7.51</v>
          </cell>
          <cell r="Y656">
            <v>3.2145429121549096</v>
          </cell>
          <cell r="Z656">
            <v>0.63254291215491065</v>
          </cell>
          <cell r="AA656">
            <v>1.045678640193638</v>
          </cell>
          <cell r="AB656">
            <v>3.3494921246165656</v>
          </cell>
          <cell r="AC656">
            <v>1.6158791283232988E-2</v>
          </cell>
          <cell r="AD656">
            <v>0.18949212461656667</v>
          </cell>
          <cell r="AE656">
            <v>-0.11794000867203668</v>
          </cell>
          <cell r="AF656">
            <v>2.9594547436682717E-2</v>
          </cell>
          <cell r="AG656">
            <v>-0.31794000867203587</v>
          </cell>
          <cell r="AH656">
            <v>-4.9655312523955185E-2</v>
          </cell>
          <cell r="AI656">
            <v>-3.3679400086720372</v>
          </cell>
          <cell r="AJ656">
            <v>-0.65717454205009951</v>
          </cell>
          <cell r="AK656">
            <v>-4.2879400086720372</v>
          </cell>
          <cell r="AL656">
            <v>2.0242381869248494</v>
          </cell>
          <cell r="AM656">
            <v>1.9000000000000008</v>
          </cell>
          <cell r="AN656">
            <v>-8.0143520069376297</v>
          </cell>
          <cell r="AO656">
            <v>0.10423818692485073</v>
          </cell>
          <cell r="AP656">
            <v>-0.1057618130751492</v>
          </cell>
          <cell r="AQ656">
            <v>-1.4957618130751498</v>
          </cell>
        </row>
        <row r="657">
          <cell r="U657">
            <v>6.5</v>
          </cell>
          <cell r="V657">
            <v>7.5</v>
          </cell>
          <cell r="Y657">
            <v>3.2255735266606962</v>
          </cell>
          <cell r="Z657">
            <v>0.64557352666069678</v>
          </cell>
          <cell r="AA657">
            <v>1.0569669083258706</v>
          </cell>
          <cell r="AB657">
            <v>3.3617483629563285</v>
          </cell>
          <cell r="AC657">
            <v>2.8415029622995299E-2</v>
          </cell>
          <cell r="AD657">
            <v>0.20174836295632897</v>
          </cell>
          <cell r="AE657">
            <v>-9.7940008672036616E-2</v>
          </cell>
          <cell r="AF657">
            <v>3.2533082599366964E-2</v>
          </cell>
          <cell r="AG657">
            <v>-0.29794000867203585</v>
          </cell>
          <cell r="AH657">
            <v>-4.8044538105529042E-2</v>
          </cell>
          <cell r="AI657">
            <v>-3.3479400086720372</v>
          </cell>
          <cell r="AJ657">
            <v>-0.6449183037103372</v>
          </cell>
          <cell r="AK657">
            <v>-4.2679400086720367</v>
          </cell>
          <cell r="AL657">
            <v>2.0426225444344928</v>
          </cell>
          <cell r="AM657">
            <v>1.9000000000000008</v>
          </cell>
          <cell r="AN657">
            <v>-7.9943520069376293</v>
          </cell>
          <cell r="AO657">
            <v>0.11262254443449417</v>
          </cell>
          <cell r="AP657">
            <v>-9.7377455565505797E-2</v>
          </cell>
          <cell r="AQ657">
            <v>-1.4873774555655062</v>
          </cell>
        </row>
        <row r="658">
          <cell r="U658">
            <v>6.51</v>
          </cell>
          <cell r="V658">
            <v>7.49</v>
          </cell>
          <cell r="Y658">
            <v>3.2365852707290124</v>
          </cell>
          <cell r="Z658">
            <v>0.65858527072901329</v>
          </cell>
          <cell r="AA658">
            <v>1.0682315884112661</v>
          </cell>
          <cell r="AB658">
            <v>3.3739836341433471</v>
          </cell>
          <cell r="AC658">
            <v>4.0650300810013626E-2</v>
          </cell>
          <cell r="AD658">
            <v>0.21398363414334728</v>
          </cell>
          <cell r="AE658">
            <v>-7.7940008672036779E-2</v>
          </cell>
          <cell r="AF658">
            <v>3.562343219312359E-2</v>
          </cell>
          <cell r="AG658">
            <v>-0.27794000867203594</v>
          </cell>
          <cell r="AH658">
            <v>-4.6270721087256952E-2</v>
          </cell>
          <cell r="AI658">
            <v>-3.3279400086720372</v>
          </cell>
          <cell r="AJ658">
            <v>-0.63268303252331903</v>
          </cell>
          <cell r="AK658">
            <v>-4.2479400086720371</v>
          </cell>
          <cell r="AL658">
            <v>2.0609754512150205</v>
          </cell>
          <cell r="AM658">
            <v>1.9000000000000008</v>
          </cell>
          <cell r="AN658">
            <v>-7.9743520069376288</v>
          </cell>
          <cell r="AO658">
            <v>0.12097545121502165</v>
          </cell>
          <cell r="AP658">
            <v>-8.9024548784978272E-2</v>
          </cell>
          <cell r="AQ658">
            <v>-1.4790245487849787</v>
          </cell>
        </row>
        <row r="659">
          <cell r="U659">
            <v>6.52</v>
          </cell>
          <cell r="V659">
            <v>7.48</v>
          </cell>
          <cell r="Y659">
            <v>3.2475778509923687</v>
          </cell>
          <cell r="Z659">
            <v>0.67157785099236889</v>
          </cell>
          <cell r="AA659">
            <v>1.0794723137404612</v>
          </cell>
          <cell r="AB659">
            <v>3.386197612213742</v>
          </cell>
          <cell r="AC659">
            <v>5.2864278880409066E-2</v>
          </cell>
          <cell r="AD659">
            <v>0.22619761221374274</v>
          </cell>
          <cell r="AE659">
            <v>-5.7940008672038412E-2</v>
          </cell>
          <cell r="AF659">
            <v>3.8871281375686385E-2</v>
          </cell>
          <cell r="AG659">
            <v>-0.25794000867203759</v>
          </cell>
          <cell r="AH659">
            <v>-4.4326102990262246E-2</v>
          </cell>
          <cell r="AI659">
            <v>-3.307940008672039</v>
          </cell>
          <cell r="AJ659">
            <v>-0.62046905445292344</v>
          </cell>
          <cell r="AK659">
            <v>-4.2279400086720393</v>
          </cell>
          <cell r="AL659">
            <v>2.0792964183206135</v>
          </cell>
          <cell r="AM659">
            <v>1.9000000000000008</v>
          </cell>
          <cell r="AN659">
            <v>-7.954352006937631</v>
          </cell>
          <cell r="AO659">
            <v>0.1292964183206157</v>
          </cell>
          <cell r="AP659">
            <v>-8.0703581679384268E-2</v>
          </cell>
          <cell r="AQ659">
            <v>-1.4707035816793848</v>
          </cell>
        </row>
        <row r="660">
          <cell r="U660">
            <v>6.53</v>
          </cell>
          <cell r="V660">
            <v>7.47</v>
          </cell>
          <cell r="Y660">
            <v>3.2585509723747639</v>
          </cell>
          <cell r="Z660">
            <v>0.68455097237476437</v>
          </cell>
          <cell r="AA660">
            <v>1.090688715468455</v>
          </cell>
          <cell r="AB660">
            <v>3.3983899693052928</v>
          </cell>
          <cell r="AC660">
            <v>6.5056635971959334E-2</v>
          </cell>
          <cell r="AD660">
            <v>0.23838996930529299</v>
          </cell>
          <cell r="AE660">
            <v>-3.7940008672037034E-2</v>
          </cell>
          <cell r="AF660">
            <v>4.2282474569865391E-2</v>
          </cell>
          <cell r="AG660">
            <v>-0.23794000867203621</v>
          </cell>
          <cell r="AH660">
            <v>-4.2202666476057735E-2</v>
          </cell>
          <cell r="AI660">
            <v>-3.2879400086720376</v>
          </cell>
          <cell r="AJ660">
            <v>-0.60827669736137324</v>
          </cell>
          <cell r="AK660">
            <v>-4.2079400086720371</v>
          </cell>
          <cell r="AL660">
            <v>2.0975849539579388</v>
          </cell>
          <cell r="AM660">
            <v>1.9000000000000008</v>
          </cell>
          <cell r="AN660">
            <v>-7.9343520069376297</v>
          </cell>
          <cell r="AO660">
            <v>0.13758495395794038</v>
          </cell>
          <cell r="AP660">
            <v>-7.2415046042059575E-2</v>
          </cell>
          <cell r="AQ660">
            <v>-1.46241504604206</v>
          </cell>
        </row>
        <row r="661">
          <cell r="U661">
            <v>6.54</v>
          </cell>
          <cell r="V661">
            <v>7.46</v>
          </cell>
          <cell r="Y661">
            <v>3.269504338197692</v>
          </cell>
          <cell r="Z661">
            <v>0.69750433819769309</v>
          </cell>
          <cell r="AA661">
            <v>1.101880422747116</v>
          </cell>
          <cell r="AB661">
            <v>3.4105603757752134</v>
          </cell>
          <cell r="AC661">
            <v>7.7227042441880139E-2</v>
          </cell>
          <cell r="AD661">
            <v>0.25056037577521389</v>
          </cell>
          <cell r="AE661">
            <v>-1.7940008672036933E-2</v>
          </cell>
          <cell r="AF661">
            <v>4.58630189101304E-2</v>
          </cell>
          <cell r="AG661">
            <v>-0.21794000867203611</v>
          </cell>
          <cell r="AH661">
            <v>-3.9892128625983438E-2</v>
          </cell>
          <cell r="AI661">
            <v>-3.2679400086720372</v>
          </cell>
          <cell r="AJ661">
            <v>-0.59610629089145228</v>
          </cell>
          <cell r="AK661">
            <v>-4.1879400086720375</v>
          </cell>
          <cell r="AL661">
            <v>2.1158405636628204</v>
          </cell>
          <cell r="AM661">
            <v>1.9000000000000008</v>
          </cell>
          <cell r="AN661">
            <v>-7.9143520069376292</v>
          </cell>
          <cell r="AO661">
            <v>0.14584056366282172</v>
          </cell>
          <cell r="AP661">
            <v>-6.4159436337178216E-2</v>
          </cell>
          <cell r="AQ661">
            <v>-1.4541594363371786</v>
          </cell>
        </row>
        <row r="662">
          <cell r="U662">
            <v>6.55</v>
          </cell>
          <cell r="V662">
            <v>7.45</v>
          </cell>
          <cell r="Y662">
            <v>3.2804376502907808</v>
          </cell>
          <cell r="Z662">
            <v>0.71043765029078187</v>
          </cell>
          <cell r="AA662">
            <v>1.1130470628634768</v>
          </cell>
          <cell r="AB662">
            <v>3.4227085003230897</v>
          </cell>
          <cell r="AC662">
            <v>8.9375166989756449E-2</v>
          </cell>
          <cell r="AD662">
            <v>0.26270850032309018</v>
          </cell>
          <cell r="AE662">
            <v>2.0599913279628064E-3</v>
          </cell>
          <cell r="AF662">
            <v>4.9619087773960666E-2</v>
          </cell>
          <cell r="AG662">
            <v>-0.1979400086720364</v>
          </cell>
          <cell r="AH662">
            <v>-3.7385934037906202E-2</v>
          </cell>
          <cell r="AI662">
            <v>-3.2479400086720376</v>
          </cell>
          <cell r="AJ662">
            <v>-0.583958166343576</v>
          </cell>
          <cell r="AK662">
            <v>-4.167940008672038</v>
          </cell>
          <cell r="AL662">
            <v>2.1340627504846346</v>
          </cell>
          <cell r="AM662">
            <v>1.9000000000000008</v>
          </cell>
          <cell r="AN662">
            <v>-7.8943520069376296</v>
          </cell>
          <cell r="AO662">
            <v>0.15406275048463636</v>
          </cell>
          <cell r="AP662">
            <v>-5.5937249515363614E-2</v>
          </cell>
          <cell r="AQ662">
            <v>-1.4459372495153642</v>
          </cell>
        </row>
        <row r="663">
          <cell r="U663">
            <v>6.56</v>
          </cell>
          <cell r="V663">
            <v>7.44</v>
          </cell>
          <cell r="Y663">
            <v>3.2913506091070532</v>
          </cell>
          <cell r="Z663">
            <v>0.72335060910705384</v>
          </cell>
          <cell r="AA663">
            <v>1.124188261383817</v>
          </cell>
          <cell r="AB663">
            <v>3.4348340101189478</v>
          </cell>
          <cell r="AC663">
            <v>0.10150067678561424</v>
          </cell>
          <cell r="AD663">
            <v>0.27483401011894798</v>
          </cell>
          <cell r="AE663">
            <v>2.2059991327962752E-2</v>
          </cell>
          <cell r="AF663">
            <v>5.3557024401323851E-2</v>
          </cell>
          <cell r="AG663">
            <v>-0.17794000867203649</v>
          </cell>
          <cell r="AH663">
            <v>-3.4675247733333601E-2</v>
          </cell>
          <cell r="AI663">
            <v>-3.2279400086720376</v>
          </cell>
          <cell r="AJ663">
            <v>-0.5718326565477182</v>
          </cell>
          <cell r="AK663">
            <v>-4.1479400086720375</v>
          </cell>
          <cell r="AL663">
            <v>2.1522510151784213</v>
          </cell>
          <cell r="AM663">
            <v>1.9000000000000008</v>
          </cell>
          <cell r="AN663">
            <v>-7.87435200693763</v>
          </cell>
          <cell r="AO663">
            <v>0.16225101517842302</v>
          </cell>
          <cell r="AP663">
            <v>-4.7748984821576954E-2</v>
          </cell>
          <cell r="AQ663">
            <v>-1.4377489848215774</v>
          </cell>
        </row>
        <row r="664">
          <cell r="U664">
            <v>6.57</v>
          </cell>
          <cell r="V664">
            <v>7.43</v>
          </cell>
          <cell r="Y664">
            <v>3.3022429138428531</v>
          </cell>
          <cell r="Z664">
            <v>0.7362429138428539</v>
          </cell>
          <cell r="AA664">
            <v>1.135303642303567</v>
          </cell>
          <cell r="AB664">
            <v>3.4469365709365034</v>
          </cell>
          <cell r="AC664">
            <v>0.11360323760316986</v>
          </cell>
          <cell r="AD664">
            <v>0.28693657093650349</v>
          </cell>
          <cell r="AE664">
            <v>4.2059991327964182E-2</v>
          </cell>
          <cell r="AF664">
            <v>5.7683345605738158E-2</v>
          </cell>
          <cell r="AG664">
            <v>-0.15794000867203509</v>
          </cell>
          <cell r="AH664">
            <v>-3.1750947867911744E-2</v>
          </cell>
          <cell r="AI664">
            <v>-3.2079400086720362</v>
          </cell>
          <cell r="AJ664">
            <v>-0.55973009573016264</v>
          </cell>
          <cell r="AK664">
            <v>-4.1279400086720361</v>
          </cell>
          <cell r="AL664">
            <v>2.1704048564047547</v>
          </cell>
          <cell r="AM664">
            <v>1.9000000000000008</v>
          </cell>
          <cell r="AN664">
            <v>-7.8543520069376296</v>
          </cell>
          <cell r="AO664">
            <v>0.17040485640475556</v>
          </cell>
          <cell r="AP664">
            <v>-3.9595143595244416E-2</v>
          </cell>
          <cell r="AQ664">
            <v>-1.429595143595245</v>
          </cell>
        </row>
        <row r="665">
          <cell r="U665">
            <v>6.58</v>
          </cell>
          <cell r="V665">
            <v>7.42</v>
          </cell>
          <cell r="Y665">
            <v>3.3131142625624266</v>
          </cell>
          <cell r="Z665">
            <v>0.7491142625624273</v>
          </cell>
          <cell r="AA665">
            <v>1.146392828203034</v>
          </cell>
          <cell r="AB665">
            <v>3.4590158472915848</v>
          </cell>
          <cell r="AC665">
            <v>0.12568251395825156</v>
          </cell>
          <cell r="AD665">
            <v>0.29901584729158515</v>
          </cell>
          <cell r="AE665">
            <v>6.2059991327962694E-2</v>
          </cell>
          <cell r="AF665">
            <v>6.2004745580441847E-2</v>
          </cell>
          <cell r="AG665">
            <v>-0.13794000867203651</v>
          </cell>
          <cell r="AH665">
            <v>-2.8603618238110223E-2</v>
          </cell>
          <cell r="AI665">
            <v>-3.1879400086720375</v>
          </cell>
          <cell r="AJ665">
            <v>-0.54765081937508098</v>
          </cell>
          <cell r="AK665">
            <v>-4.1079400086720375</v>
          </cell>
          <cell r="AL665">
            <v>2.188523770937377</v>
          </cell>
          <cell r="AM665">
            <v>1.9000000000000008</v>
          </cell>
          <cell r="AN665">
            <v>-7.83435200693763</v>
          </cell>
          <cell r="AO665">
            <v>0.17852377093737895</v>
          </cell>
          <cell r="AP665">
            <v>-3.1476229062620979E-2</v>
          </cell>
          <cell r="AQ665">
            <v>-1.4214762290626215</v>
          </cell>
        </row>
        <row r="666">
          <cell r="U666">
            <v>6.59</v>
          </cell>
          <cell r="V666">
            <v>7.41</v>
          </cell>
          <cell r="Y666">
            <v>3.3239643523271694</v>
          </cell>
          <cell r="Z666">
            <v>0.76196435232717052</v>
          </cell>
          <cell r="AA666">
            <v>1.1574554404089628</v>
          </cell>
          <cell r="AB666">
            <v>3.4710715025857439</v>
          </cell>
          <cell r="AC666">
            <v>0.13773816925241072</v>
          </cell>
          <cell r="AD666">
            <v>0.3110715025857444</v>
          </cell>
          <cell r="AE666">
            <v>8.2059991327962586E-2</v>
          </cell>
          <cell r="AF666">
            <v>6.6528099803277466E-2</v>
          </cell>
          <cell r="AG666">
            <v>-0.11794000867203661</v>
          </cell>
          <cell r="AH666">
            <v>-2.5223540576719605E-2</v>
          </cell>
          <cell r="AI666">
            <v>-3.167940008672038</v>
          </cell>
          <cell r="AJ666">
            <v>-0.53559516408092178</v>
          </cell>
          <cell r="AK666">
            <v>-4.0879400086720379</v>
          </cell>
          <cell r="AL666">
            <v>2.2066072538786159</v>
          </cell>
          <cell r="AM666">
            <v>1.9000000000000008</v>
          </cell>
          <cell r="AN666">
            <v>-7.8143520069376295</v>
          </cell>
          <cell r="AO666">
            <v>0.18660725387861773</v>
          </cell>
          <cell r="AP666">
            <v>-2.3392746121382219E-2</v>
          </cell>
          <cell r="AQ666">
            <v>-1.4133927461213827</v>
          </cell>
        </row>
        <row r="667">
          <cell r="U667">
            <v>6.6</v>
          </cell>
          <cell r="V667">
            <v>7.4</v>
          </cell>
          <cell r="Y667">
            <v>3.3347928793295112</v>
          </cell>
          <cell r="Z667">
            <v>0.77479287932951191</v>
          </cell>
          <cell r="AA667">
            <v>1.1684910991618895</v>
          </cell>
          <cell r="AB667">
            <v>3.4831031992550119</v>
          </cell>
          <cell r="AC667">
            <v>0.14976986592167893</v>
          </cell>
          <cell r="AD667">
            <v>0.32310319925501257</v>
          </cell>
          <cell r="AE667">
            <v>0.10205999132796242</v>
          </cell>
          <cell r="AF667">
            <v>7.1260469043958774E-2</v>
          </cell>
          <cell r="AG667">
            <v>-9.7940008672036769E-2</v>
          </cell>
          <cell r="AH667">
            <v>-2.1600686629630935E-2</v>
          </cell>
          <cell r="AI667">
            <v>-3.1479400086720379</v>
          </cell>
          <cell r="AJ667">
            <v>-0.52356346741165372</v>
          </cell>
          <cell r="AK667">
            <v>-4.0679400086720383</v>
          </cell>
          <cell r="AL667">
            <v>2.2246547988825185</v>
          </cell>
          <cell r="AM667">
            <v>1.9000000000000008</v>
          </cell>
          <cell r="AN667">
            <v>-7.79435200693763</v>
          </cell>
          <cell r="AO667">
            <v>0.19465479888252005</v>
          </cell>
          <cell r="AP667">
            <v>-1.5345201117479905E-2</v>
          </cell>
          <cell r="AQ667">
            <v>-1.4053452011174803</v>
          </cell>
        </row>
        <row r="668">
          <cell r="U668">
            <v>6.61</v>
          </cell>
          <cell r="V668">
            <v>7.39</v>
          </cell>
          <cell r="Y668">
            <v>3.3455995390314324</v>
          </cell>
          <cell r="Z668">
            <v>0.78759953903143354</v>
          </cell>
          <cell r="AA668">
            <v>1.1794994237892915</v>
          </cell>
          <cell r="AB668">
            <v>3.4951105989238136</v>
          </cell>
          <cell r="AC668">
            <v>0.16177726559048058</v>
          </cell>
          <cell r="AD668">
            <v>0.33511059892381428</v>
          </cell>
          <cell r="AE668">
            <v>0.12205999132796394</v>
          </cell>
          <cell r="AF668">
            <v>7.6209103477483359E-2</v>
          </cell>
          <cell r="AG668">
            <v>-7.7940008672035238E-2</v>
          </cell>
          <cell r="AH668">
            <v>-1.7724710006183524E-2</v>
          </cell>
          <cell r="AI668">
            <v>-3.1279400086720366</v>
          </cell>
          <cell r="AJ668">
            <v>-0.51155606774285201</v>
          </cell>
          <cell r="AK668">
            <v>-4.047940008672037</v>
          </cell>
          <cell r="AL668">
            <v>2.2426658983857206</v>
          </cell>
          <cell r="AM668">
            <v>1.9000000000000008</v>
          </cell>
          <cell r="AN668">
            <v>-7.7743520069376304</v>
          </cell>
          <cell r="AO668">
            <v>0.20266589838572194</v>
          </cell>
          <cell r="AP668">
            <v>-7.3341016142781023E-3</v>
          </cell>
          <cell r="AQ668">
            <v>-1.3973341016142784</v>
          </cell>
        </row>
        <row r="669">
          <cell r="U669">
            <v>6.62</v>
          </cell>
          <cell r="V669">
            <v>7.38</v>
          </cell>
          <cell r="Y669">
            <v>3.3563840263075808</v>
          </cell>
          <cell r="Z669">
            <v>0.8003840263075821</v>
          </cell>
          <cell r="AA669">
            <v>1.1904800328844769</v>
          </cell>
          <cell r="AB669">
            <v>3.5070933625639782</v>
          </cell>
          <cell r="AC669">
            <v>0.17376002923064551</v>
          </cell>
          <cell r="AD669">
            <v>0.34709336256397927</v>
          </cell>
          <cell r="AE669">
            <v>0.14205999132796387</v>
          </cell>
          <cell r="AF669">
            <v>8.1381446907507926E-2</v>
          </cell>
          <cell r="AG669">
            <v>-5.7940008672035373E-2</v>
          </cell>
          <cell r="AH669">
            <v>-1.3584937795215375E-2</v>
          </cell>
          <cell r="AI669">
            <v>-3.1079400086720366</v>
          </cell>
          <cell r="AJ669">
            <v>-0.49957330410268702</v>
          </cell>
          <cell r="AK669">
            <v>-4.0279400086720365</v>
          </cell>
          <cell r="AL669">
            <v>2.2606400438459682</v>
          </cell>
          <cell r="AM669">
            <v>1.9000000000000008</v>
          </cell>
          <cell r="AN669">
            <v>-7.7543520069376299</v>
          </cell>
          <cell r="AO669">
            <v>0.21064004384596935</v>
          </cell>
          <cell r="AP669">
            <v>6.4004384596933449E-4</v>
          </cell>
          <cell r="AQ669">
            <v>-1.3893599561540311</v>
          </cell>
        </row>
        <row r="670">
          <cell r="U670">
            <v>6.63</v>
          </cell>
          <cell r="V670">
            <v>7.37</v>
          </cell>
          <cell r="Y670">
            <v>3.3671460355929459</v>
          </cell>
          <cell r="Z670">
            <v>0.81314603559294618</v>
          </cell>
          <cell r="AA670">
            <v>1.2014325444911824</v>
          </cell>
          <cell r="AB670">
            <v>3.5190511506588282</v>
          </cell>
          <cell r="AC670">
            <v>0.18571781732549475</v>
          </cell>
          <cell r="AD670">
            <v>0.35905115065882842</v>
          </cell>
          <cell r="AE670">
            <v>0.16205999132796228</v>
          </cell>
          <cell r="AF670">
            <v>8.678514110359388E-2</v>
          </cell>
          <cell r="AG670">
            <v>-3.7940008672036951E-2</v>
          </cell>
          <cell r="AH670">
            <v>-9.1703619387728114E-3</v>
          </cell>
          <cell r="AI670">
            <v>-3.0879400086720383</v>
          </cell>
          <cell r="AJ670">
            <v>-0.48761551600783781</v>
          </cell>
          <cell r="AK670">
            <v>-4.0079400086720378</v>
          </cell>
          <cell r="AL670">
            <v>2.2785767259882421</v>
          </cell>
          <cell r="AM670">
            <v>1.9000000000000008</v>
          </cell>
          <cell r="AN670">
            <v>-7.7343520069376304</v>
          </cell>
          <cell r="AO670">
            <v>0.21857672598824396</v>
          </cell>
          <cell r="AP670">
            <v>8.5767259882440511E-3</v>
          </cell>
          <cell r="AQ670">
            <v>-1.3814232740117565</v>
          </cell>
        </row>
        <row r="671">
          <cell r="U671">
            <v>6.64</v>
          </cell>
          <cell r="V671">
            <v>7.36</v>
          </cell>
          <cell r="Y671">
            <v>3.3778852610350385</v>
          </cell>
          <cell r="Z671">
            <v>0.82588526103503901</v>
          </cell>
          <cell r="AA671">
            <v>1.2123565762937984</v>
          </cell>
          <cell r="AB671">
            <v>3.530983623372264</v>
          </cell>
          <cell r="AC671">
            <v>0.19765029003893123</v>
          </cell>
          <cell r="AD671">
            <v>0.37098362337226487</v>
          </cell>
          <cell r="AE671">
            <v>0.18205999132796219</v>
          </cell>
          <cell r="AF671">
            <v>9.2428030256291455E-2</v>
          </cell>
          <cell r="AG671">
            <v>-1.7940008672037027E-2</v>
          </cell>
          <cell r="AH671">
            <v>-4.4696303552819719E-3</v>
          </cell>
          <cell r="AI671">
            <v>-3.0679400086720383</v>
          </cell>
          <cell r="AJ671">
            <v>-0.47568304329440136</v>
          </cell>
          <cell r="AK671">
            <v>-3.9879400086720382</v>
          </cell>
          <cell r="AL671">
            <v>2.2964754350583969</v>
          </cell>
          <cell r="AM671">
            <v>1.9000000000000008</v>
          </cell>
          <cell r="AN671">
            <v>-7.7143520069376299</v>
          </cell>
          <cell r="AO671">
            <v>0.22647543505839857</v>
          </cell>
          <cell r="AP671">
            <v>1.6475435058398664E-2</v>
          </cell>
          <cell r="AQ671">
            <v>-1.3735245649416019</v>
          </cell>
        </row>
        <row r="672">
          <cell r="U672">
            <v>6.65</v>
          </cell>
          <cell r="V672">
            <v>7.35</v>
          </cell>
          <cell r="Y672">
            <v>3.3886013966505226</v>
          </cell>
          <cell r="Z672">
            <v>0.83860139665052336</v>
          </cell>
          <cell r="AA672">
            <v>1.2232517458131535</v>
          </cell>
          <cell r="AB672">
            <v>3.5428904407228021</v>
          </cell>
          <cell r="AC672">
            <v>0.2095571073894692</v>
          </cell>
          <cell r="AD672">
            <v>0.38289044072280287</v>
          </cell>
          <cell r="AE672">
            <v>0.20205999132796362</v>
          </cell>
          <cell r="AF672">
            <v>9.8318165554108661E-2</v>
          </cell>
          <cell r="AG672">
            <v>2.0599913279644049E-3</v>
          </cell>
          <cell r="AH672">
            <v>5.2896219618462433E-4</v>
          </cell>
          <cell r="AI672">
            <v>-3.047940008672037</v>
          </cell>
          <cell r="AJ672">
            <v>-0.46377622594386325</v>
          </cell>
          <cell r="AK672">
            <v>-3.9679400086720369</v>
          </cell>
          <cell r="AL672">
            <v>2.3143356610842036</v>
          </cell>
          <cell r="AM672">
            <v>1.9000000000000008</v>
          </cell>
          <cell r="AN672">
            <v>-7.6943520069376303</v>
          </cell>
          <cell r="AO672">
            <v>0.23433566108420492</v>
          </cell>
          <cell r="AP672">
            <v>2.4335661084204967E-2</v>
          </cell>
          <cell r="AQ672">
            <v>-1.3656643389157954</v>
          </cell>
        </row>
        <row r="673">
          <cell r="U673">
            <v>6.66</v>
          </cell>
          <cell r="V673">
            <v>7.34</v>
          </cell>
          <cell r="Y673">
            <v>3.3992941364862181</v>
          </cell>
          <cell r="Z673">
            <v>0.85129413648621877</v>
          </cell>
          <cell r="AA673">
            <v>1.234117670607773</v>
          </cell>
          <cell r="AB673">
            <v>3.5547712627624644</v>
          </cell>
          <cell r="AC673">
            <v>0.22143792942913088</v>
          </cell>
          <cell r="AD673">
            <v>0.39477126276246455</v>
          </cell>
          <cell r="AE673">
            <v>0.22205999132796345</v>
          </cell>
          <cell r="AF673">
            <v>0.10446380988649151</v>
          </cell>
          <cell r="AG673">
            <v>2.2059991327964275E-2</v>
          </cell>
          <cell r="AH673">
            <v>5.8374835190795555E-3</v>
          </cell>
          <cell r="AI673">
            <v>-3.0279400086720369</v>
          </cell>
          <cell r="AJ673">
            <v>-0.45189540390420163</v>
          </cell>
          <cell r="AK673">
            <v>-3.9479400086720369</v>
          </cell>
          <cell r="AL673">
            <v>2.3321568941436963</v>
          </cell>
          <cell r="AM673">
            <v>1.9000000000000008</v>
          </cell>
          <cell r="AN673">
            <v>-7.6743520069376308</v>
          </cell>
          <cell r="AO673">
            <v>0.24215689414369745</v>
          </cell>
          <cell r="AP673">
            <v>3.2156894143697504E-2</v>
          </cell>
          <cell r="AQ673">
            <v>-1.357843105856303</v>
          </cell>
        </row>
        <row r="674">
          <cell r="U674">
            <v>6.67</v>
          </cell>
          <cell r="V674">
            <v>7.33</v>
          </cell>
          <cell r="Y674">
            <v>3.409963174784405</v>
          </cell>
          <cell r="Z674">
            <v>0.86396317478440632</v>
          </cell>
          <cell r="AA674">
            <v>1.2449539684805073</v>
          </cell>
          <cell r="AB674">
            <v>3.5666257497604503</v>
          </cell>
          <cell r="AC674">
            <v>0.23329241642711687</v>
          </cell>
          <cell r="AD674">
            <v>0.40662574976045057</v>
          </cell>
          <cell r="AE674">
            <v>0.24205999132796338</v>
          </cell>
          <cell r="AF674">
            <v>0.11087344267701009</v>
          </cell>
          <cell r="AG674">
            <v>4.2059991327964182E-2</v>
          </cell>
          <cell r="AH674">
            <v>1.1468373658686939E-2</v>
          </cell>
          <cell r="AI674">
            <v>-3.0079400086720369</v>
          </cell>
          <cell r="AJ674">
            <v>-0.44004091690621566</v>
          </cell>
          <cell r="AK674">
            <v>-3.9279400086720373</v>
          </cell>
          <cell r="AL674">
            <v>2.3499386246406755</v>
          </cell>
          <cell r="AM674">
            <v>1.9000000000000008</v>
          </cell>
          <cell r="AN674">
            <v>-7.6543520069376303</v>
          </cell>
          <cell r="AO674">
            <v>0.24993862464067659</v>
          </cell>
          <cell r="AP674">
            <v>3.9938624640676615E-2</v>
          </cell>
          <cell r="AQ674">
            <v>-1.3500613753593238</v>
          </cell>
        </row>
        <row r="675">
          <cell r="U675">
            <v>6.68</v>
          </cell>
          <cell r="V675">
            <v>7.32</v>
          </cell>
          <cell r="Y675">
            <v>3.4206082061523233</v>
          </cell>
          <cell r="Z675">
            <v>0.87660820615232415</v>
          </cell>
          <cell r="AA675">
            <v>1.255760257690405</v>
          </cell>
          <cell r="AB675">
            <v>3.5784535623914699</v>
          </cell>
          <cell r="AC675">
            <v>0.24512022905813691</v>
          </cell>
          <cell r="AD675">
            <v>0.41845356239147058</v>
          </cell>
          <cell r="AE675">
            <v>0.26205999132796193</v>
          </cell>
          <cell r="AF675">
            <v>0.11755576485101757</v>
          </cell>
          <cell r="AG675">
            <v>6.2059991327962805E-2</v>
          </cell>
          <cell r="AH675">
            <v>1.7434454866418626E-2</v>
          </cell>
          <cell r="AI675">
            <v>-2.9879400086720387</v>
          </cell>
          <cell r="AJ675">
            <v>-0.4282131042751956</v>
          </cell>
          <cell r="AK675">
            <v>-3.9079400086720386</v>
          </cell>
          <cell r="AL675">
            <v>2.3676803435872054</v>
          </cell>
          <cell r="AM675">
            <v>1.9000000000000008</v>
          </cell>
          <cell r="AN675">
            <v>-7.6343520069376307</v>
          </cell>
          <cell r="AO675">
            <v>0.25768034358720743</v>
          </cell>
          <cell r="AP675">
            <v>4.7680343587207449E-2</v>
          </cell>
          <cell r="AQ675">
            <v>-1.342319656412793</v>
          </cell>
        </row>
        <row r="676">
          <cell r="U676">
            <v>6.69</v>
          </cell>
          <cell r="V676">
            <v>7.31</v>
          </cell>
          <cell r="Y676">
            <v>3.4312289257357667</v>
          </cell>
          <cell r="Z676">
            <v>0.88922892573576706</v>
          </cell>
          <cell r="AA676">
            <v>1.2665361571697085</v>
          </cell>
          <cell r="AB676">
            <v>3.5902543619286291</v>
          </cell>
          <cell r="AC676">
            <v>0.25692102859529575</v>
          </cell>
          <cell r="AD676">
            <v>0.43025436192862937</v>
          </cell>
          <cell r="AE676">
            <v>0.28205999132796328</v>
          </cell>
          <cell r="AF676">
            <v>0.12451970394213795</v>
          </cell>
          <cell r="AG676">
            <v>8.2059991327964044E-2</v>
          </cell>
          <cell r="AH676">
            <v>2.3748941858136162E-2</v>
          </cell>
          <cell r="AI676">
            <v>-2.9679400086720373</v>
          </cell>
          <cell r="AJ676">
            <v>-0.41641230473803681</v>
          </cell>
          <cell r="AK676">
            <v>-3.8879400086720373</v>
          </cell>
          <cell r="AL676">
            <v>2.3853815428929437</v>
          </cell>
          <cell r="AM676">
            <v>1.9000000000000008</v>
          </cell>
          <cell r="AN676">
            <v>-7.6143520069376311</v>
          </cell>
          <cell r="AO676">
            <v>0.26538154289294491</v>
          </cell>
          <cell r="AP676">
            <v>5.5381542892944953E-2</v>
          </cell>
          <cell r="AQ676">
            <v>-1.3346184571070554</v>
          </cell>
        </row>
        <row r="677">
          <cell r="U677">
            <v>6.7</v>
          </cell>
          <cell r="V677">
            <v>7.3</v>
          </cell>
          <cell r="Y677">
            <v>3.4418250293966484</v>
          </cell>
          <cell r="Z677">
            <v>0.90182502939664932</v>
          </cell>
          <cell r="AA677">
            <v>1.2772812867458114</v>
          </cell>
          <cell r="AB677">
            <v>3.60202781044072</v>
          </cell>
          <cell r="AC677">
            <v>0.26869447710738709</v>
          </cell>
          <cell r="AD677">
            <v>0.4420278104407207</v>
          </cell>
          <cell r="AE677">
            <v>0.30205999132796318</v>
          </cell>
          <cell r="AF677">
            <v>0.13177441934199677</v>
          </cell>
          <cell r="AG677">
            <v>0.10205999132796401</v>
          </cell>
          <cell r="AH677">
            <v>3.0425452375683233E-2</v>
          </cell>
          <cell r="AI677">
            <v>-2.9479400086720373</v>
          </cell>
          <cell r="AJ677">
            <v>-0.40463885622594548</v>
          </cell>
          <cell r="AK677">
            <v>-3.8679400086720372</v>
          </cell>
          <cell r="AL677">
            <v>2.4030417156610806</v>
          </cell>
          <cell r="AM677">
            <v>1.9000000000000008</v>
          </cell>
          <cell r="AN677">
            <v>-7.5943520069376307</v>
          </cell>
          <cell r="AO677">
            <v>0.27304171566108193</v>
          </cell>
          <cell r="AP677">
            <v>6.3041715661081979E-2</v>
          </cell>
          <cell r="AQ677">
            <v>-1.3269582843389185</v>
          </cell>
        </row>
        <row r="678">
          <cell r="U678">
            <v>6.71</v>
          </cell>
          <cell r="V678">
            <v>7.29</v>
          </cell>
          <cell r="Y678">
            <v>3.4523962138944277</v>
          </cell>
          <cell r="Z678">
            <v>0.91439621389442871</v>
          </cell>
          <cell r="AA678">
            <v>1.2879952673680355</v>
          </cell>
          <cell r="AB678">
            <v>3.6137735709938079</v>
          </cell>
          <cell r="AC678">
            <v>0.28044023766047516</v>
          </cell>
          <cell r="AD678">
            <v>0.45377357099380877</v>
          </cell>
          <cell r="AE678">
            <v>0.32205999132796326</v>
          </cell>
          <cell r="AF678">
            <v>0.1393293076977164</v>
          </cell>
          <cell r="AG678">
            <v>0.122059991327964</v>
          </cell>
          <cell r="AH678">
            <v>3.7478018061008943E-2</v>
          </cell>
          <cell r="AI678">
            <v>-2.9279400086720373</v>
          </cell>
          <cell r="AJ678">
            <v>-0.39289309567285735</v>
          </cell>
          <cell r="AK678">
            <v>-3.8479400086720372</v>
          </cell>
          <cell r="AL678">
            <v>2.4206603564907128</v>
          </cell>
          <cell r="AM678">
            <v>1.9000000000000008</v>
          </cell>
          <cell r="AN678">
            <v>-7.5743520069376311</v>
          </cell>
          <cell r="AO678">
            <v>0.28066035649071414</v>
          </cell>
          <cell r="AP678">
            <v>7.0660356490714157E-2</v>
          </cell>
          <cell r="AQ678">
            <v>-1.3193396435092861</v>
          </cell>
        </row>
        <row r="679">
          <cell r="U679">
            <v>6.72</v>
          </cell>
          <cell r="V679">
            <v>7.28</v>
          </cell>
          <cell r="Y679">
            <v>3.4629421770712248</v>
          </cell>
          <cell r="Z679">
            <v>0.9269421770712255</v>
          </cell>
          <cell r="AA679">
            <v>1.2986777213390315</v>
          </cell>
          <cell r="AB679">
            <v>3.6254913078569158</v>
          </cell>
          <cell r="AC679">
            <v>0.29215797452358278</v>
          </cell>
          <cell r="AD679">
            <v>0.46549130785691645</v>
          </cell>
          <cell r="AE679">
            <v>0.34205999132796305</v>
          </cell>
          <cell r="AF679">
            <v>0.14719400846174524</v>
          </cell>
          <cell r="AG679">
            <v>0.14205999132796387</v>
          </cell>
          <cell r="AH679">
            <v>4.4921095652405263E-2</v>
          </cell>
          <cell r="AI679">
            <v>-2.9079400086720373</v>
          </cell>
          <cell r="AJ679">
            <v>-0.38117535880974973</v>
          </cell>
          <cell r="AK679">
            <v>-3.8279400086720377</v>
          </cell>
          <cell r="AL679">
            <v>2.4382369617853743</v>
          </cell>
          <cell r="AM679">
            <v>1.9000000000000008</v>
          </cell>
          <cell r="AN679">
            <v>-7.5543520069376306</v>
          </cell>
          <cell r="AO679">
            <v>0.28823696178537556</v>
          </cell>
          <cell r="AP679">
            <v>7.8236961785375619E-2</v>
          </cell>
          <cell r="AQ679">
            <v>-1.3117630382146248</v>
          </cell>
        </row>
        <row r="680">
          <cell r="U680">
            <v>6.73</v>
          </cell>
          <cell r="V680">
            <v>7.27</v>
          </cell>
          <cell r="Y680">
            <v>3.4734626180404931</v>
          </cell>
          <cell r="Z680">
            <v>0.93946261804049402</v>
          </cell>
          <cell r="AA680">
            <v>1.3093282725506166</v>
          </cell>
          <cell r="AB680">
            <v>3.6371806867116585</v>
          </cell>
          <cell r="AC680">
            <v>0.30384735337832536</v>
          </cell>
          <cell r="AD680">
            <v>0.47718068671165909</v>
          </cell>
          <cell r="AE680">
            <v>0.36205999132796446</v>
          </cell>
          <cell r="AF680">
            <v>0.15537840959869934</v>
          </cell>
          <cell r="AG680">
            <v>0.16205999132796528</v>
          </cell>
          <cell r="AH680">
            <v>5.2769578512581086E-2</v>
          </cell>
          <cell r="AI680">
            <v>-2.8879400086720359</v>
          </cell>
          <cell r="AJ680">
            <v>-0.36948597995500715</v>
          </cell>
          <cell r="AK680">
            <v>-3.8079400086720359</v>
          </cell>
          <cell r="AL680">
            <v>2.455771030067488</v>
          </cell>
          <cell r="AM680">
            <v>1.9000000000000008</v>
          </cell>
          <cell r="AN680">
            <v>-7.5343520069376275</v>
          </cell>
          <cell r="AO680">
            <v>0.29577103006748878</v>
          </cell>
          <cell r="AP680">
            <v>8.5771030067488846E-2</v>
          </cell>
          <cell r="AQ680">
            <v>-1.3042289699325116</v>
          </cell>
        </row>
        <row r="681">
          <cell r="U681">
            <v>6.74</v>
          </cell>
          <cell r="V681">
            <v>7.26</v>
          </cell>
          <cell r="Y681">
            <v>3.4839572373790726</v>
          </cell>
          <cell r="Z681">
            <v>0.95195723737907301</v>
          </cell>
          <cell r="AA681">
            <v>1.3199465467238412</v>
          </cell>
          <cell r="AB681">
            <v>3.6488413748656354</v>
          </cell>
          <cell r="AC681">
            <v>0.31550804153230239</v>
          </cell>
          <cell r="AD681">
            <v>0.48884137486563611</v>
          </cell>
          <cell r="AE681">
            <v>0.38205999132796281</v>
          </cell>
          <cell r="AF681">
            <v>0.16389265345396367</v>
          </cell>
          <cell r="AG681">
            <v>0.18205999132796361</v>
          </cell>
          <cell r="AH681">
            <v>6.1038808498456144E-2</v>
          </cell>
          <cell r="AI681">
            <v>-2.8679400086720377</v>
          </cell>
          <cell r="AJ681">
            <v>-0.35782529180103012</v>
          </cell>
          <cell r="AK681">
            <v>-3.7879400086720376</v>
          </cell>
          <cell r="AL681">
            <v>2.4732620622984536</v>
          </cell>
          <cell r="AM681">
            <v>1.9000000000000008</v>
          </cell>
          <cell r="AN681">
            <v>-7.5143520069376315</v>
          </cell>
          <cell r="AO681">
            <v>0.30326206229845526</v>
          </cell>
          <cell r="AP681">
            <v>9.3262062298455267E-2</v>
          </cell>
          <cell r="AQ681">
            <v>-1.2967379377015451</v>
          </cell>
        </row>
        <row r="682">
          <cell r="U682">
            <v>6.75</v>
          </cell>
          <cell r="V682">
            <v>7.25</v>
          </cell>
          <cell r="Y682">
            <v>3.4944257373224525</v>
          </cell>
          <cell r="Z682">
            <v>0.96442573732245307</v>
          </cell>
          <cell r="AA682">
            <v>1.330532171653066</v>
          </cell>
          <cell r="AB682">
            <v>3.6604730414693911</v>
          </cell>
          <cell r="AC682">
            <v>0.32713970813605797</v>
          </cell>
          <cell r="AD682">
            <v>0.50047304146939164</v>
          </cell>
          <cell r="AE682">
            <v>0.40205999132796272</v>
          </cell>
          <cell r="AF682">
            <v>0.17274714278890563</v>
          </cell>
          <cell r="AG682">
            <v>0.20205999132796354</v>
          </cell>
          <cell r="AH682">
            <v>6.974458818276133E-2</v>
          </cell>
          <cell r="AI682">
            <v>-2.8479400086720377</v>
          </cell>
          <cell r="AJ682">
            <v>-0.34619362519727459</v>
          </cell>
          <cell r="AK682">
            <v>-3.7679400086720376</v>
          </cell>
          <cell r="AL682">
            <v>2.4907095622040871</v>
          </cell>
          <cell r="AM682">
            <v>1.9000000000000008</v>
          </cell>
          <cell r="AN682">
            <v>-7.494352006937631</v>
          </cell>
          <cell r="AO682">
            <v>0.31070956220408863</v>
          </cell>
          <cell r="AP682">
            <v>0.10070956220408865</v>
          </cell>
          <cell r="AQ682">
            <v>-1.2892904377959118</v>
          </cell>
        </row>
        <row r="683">
          <cell r="U683">
            <v>6.76</v>
          </cell>
          <cell r="V683">
            <v>7.24</v>
          </cell>
          <cell r="Y683">
            <v>3.5048678219630336</v>
          </cell>
          <cell r="Z683">
            <v>0.97686782196303512</v>
          </cell>
          <cell r="AA683">
            <v>1.3410847774537935</v>
          </cell>
          <cell r="AB683">
            <v>3.6720753577367042</v>
          </cell>
          <cell r="AC683">
            <v>0.3387420244033712</v>
          </cell>
          <cell r="AD683">
            <v>0.51207535773670476</v>
          </cell>
          <cell r="AE683">
            <v>0.42205999132796262</v>
          </cell>
          <cell r="AF683">
            <v>0.18195254698760868</v>
          </cell>
          <cell r="AG683">
            <v>0.22205999132796345</v>
          </cell>
          <cell r="AH683">
            <v>7.8903193437681651E-2</v>
          </cell>
          <cell r="AI683">
            <v>-2.8279400086720377</v>
          </cell>
          <cell r="AJ683">
            <v>-0.33459130892996142</v>
          </cell>
          <cell r="AK683">
            <v>-3.747940008672038</v>
          </cell>
          <cell r="AL683">
            <v>2.5081130366050566</v>
          </cell>
          <cell r="AM683">
            <v>1.9000000000000008</v>
          </cell>
          <cell r="AN683">
            <v>-7.4743520069376315</v>
          </cell>
          <cell r="AO683">
            <v>0.3181130366050583</v>
          </cell>
          <cell r="AP683">
            <v>0.1081130366050584</v>
          </cell>
          <cell r="AQ683">
            <v>-1.2818869633949421</v>
          </cell>
        </row>
        <row r="684">
          <cell r="U684">
            <v>6.77</v>
          </cell>
          <cell r="V684">
            <v>7.23</v>
          </cell>
          <cell r="Y684">
            <v>3.5152831974512111</v>
          </cell>
          <cell r="Z684">
            <v>0.98928319745121185</v>
          </cell>
          <cell r="AA684">
            <v>1.3516039968140146</v>
          </cell>
          <cell r="AB684">
            <v>3.6836479971680114</v>
          </cell>
          <cell r="AC684">
            <v>0.35031466383467874</v>
          </cell>
          <cell r="AD684">
            <v>0.52364799716801247</v>
          </cell>
          <cell r="AE684">
            <v>0.44205999132796253</v>
          </cell>
          <cell r="AF684">
            <v>0.19151980844017272</v>
          </cell>
          <cell r="AG684">
            <v>0.2420599913279633</v>
          </cell>
          <cell r="AH684">
            <v>8.8531386391013017E-2</v>
          </cell>
          <cell r="AI684">
            <v>-2.8079400086720381</v>
          </cell>
          <cell r="AJ684">
            <v>-0.32301866949865377</v>
          </cell>
          <cell r="AK684">
            <v>-3.727940008672038</v>
          </cell>
          <cell r="AL684">
            <v>2.5254719957520182</v>
          </cell>
          <cell r="AM684">
            <v>1.9000000000000008</v>
          </cell>
          <cell r="AN684">
            <v>-7.454352006937631</v>
          </cell>
          <cell r="AO684">
            <v>0.3254719957520199</v>
          </cell>
          <cell r="AP684">
            <v>0.11547199575201995</v>
          </cell>
          <cell r="AQ684">
            <v>-1.2745280042479805</v>
          </cell>
        </row>
        <row r="685">
          <cell r="U685">
            <v>6.78</v>
          </cell>
          <cell r="V685">
            <v>7.22</v>
          </cell>
          <cell r="Y685">
            <v>3.5256715721990357</v>
          </cell>
          <cell r="Z685">
            <v>1.0016715721990368</v>
          </cell>
          <cell r="AA685">
            <v>1.3620894652487952</v>
          </cell>
          <cell r="AB685">
            <v>3.6951906357767066</v>
          </cell>
          <cell r="AC685">
            <v>0.36185730244337294</v>
          </cell>
          <cell r="AD685">
            <v>0.53519063577670667</v>
          </cell>
          <cell r="AE685">
            <v>0.46205999132796416</v>
          </cell>
          <cell r="AF685">
            <v>0.20146014910768315</v>
          </cell>
          <cell r="AG685">
            <v>0.26205999132796493</v>
          </cell>
          <cell r="AH685">
            <v>9.8646428765463409E-2</v>
          </cell>
          <cell r="AI685">
            <v>-2.7879400086720363</v>
          </cell>
          <cell r="AJ685">
            <v>-0.31147603088995957</v>
          </cell>
          <cell r="AK685">
            <v>-3.7079400086720362</v>
          </cell>
          <cell r="AL685">
            <v>2.5427859536650592</v>
          </cell>
          <cell r="AM685">
            <v>1.9000000000000008</v>
          </cell>
          <cell r="AN685">
            <v>-7.4343520069376288</v>
          </cell>
          <cell r="AO685">
            <v>0.33278595366506031</v>
          </cell>
          <cell r="AP685">
            <v>0.12278595366506037</v>
          </cell>
          <cell r="AQ685">
            <v>-1.2672140463349402</v>
          </cell>
        </row>
        <row r="686">
          <cell r="U686">
            <v>6.79</v>
          </cell>
          <cell r="V686">
            <v>7.21</v>
          </cell>
          <cell r="Y686">
            <v>3.5360326570862446</v>
          </cell>
          <cell r="Z686">
            <v>1.0140326570862457</v>
          </cell>
          <cell r="AA686">
            <v>1.3725408213578068</v>
          </cell>
          <cell r="AB686">
            <v>3.7067029523180492</v>
          </cell>
          <cell r="AC686">
            <v>0.37336961898471638</v>
          </cell>
          <cell r="AD686">
            <v>0.54670295231805</v>
          </cell>
          <cell r="AE686">
            <v>0.48205999132796234</v>
          </cell>
          <cell r="AF686">
            <v>0.21178507727406432</v>
          </cell>
          <cell r="AG686">
            <v>0.28205999132796317</v>
          </cell>
          <cell r="AH686">
            <v>0.10926609561194121</v>
          </cell>
          <cell r="AI686">
            <v>-2.767940008672038</v>
          </cell>
          <cell r="AJ686">
            <v>-0.29996371434861624</v>
          </cell>
          <cell r="AK686">
            <v>-3.687940008672038</v>
          </cell>
          <cell r="AL686">
            <v>2.5600544284770743</v>
          </cell>
          <cell r="AM686">
            <v>1.9000000000000008</v>
          </cell>
          <cell r="AN686">
            <v>-7.4143520069376319</v>
          </cell>
          <cell r="AO686">
            <v>0.34005442847707629</v>
          </cell>
          <cell r="AP686">
            <v>0.13005442847707638</v>
          </cell>
          <cell r="AQ686">
            <v>-1.2599455715229242</v>
          </cell>
        </row>
        <row r="687">
          <cell r="U687">
            <v>6.8</v>
          </cell>
          <cell r="V687">
            <v>7.2</v>
          </cell>
          <cell r="Y687">
            <v>3.546366165668418</v>
          </cell>
          <cell r="Z687">
            <v>1.0263661656684187</v>
          </cell>
          <cell r="AA687">
            <v>1.382957707085523</v>
          </cell>
          <cell r="AB687">
            <v>3.7181846285204636</v>
          </cell>
          <cell r="AC687">
            <v>0.38485129518713068</v>
          </cell>
          <cell r="AD687">
            <v>0.55818462852046435</v>
          </cell>
          <cell r="AE687">
            <v>0.50205999132796242</v>
          </cell>
          <cell r="AF687">
            <v>0.22250639449015153</v>
          </cell>
          <cell r="AG687">
            <v>0.30205999132796313</v>
          </cell>
          <cell r="AH687">
            <v>0.12040868944789909</v>
          </cell>
          <cell r="AI687">
            <v>-2.747940008672038</v>
          </cell>
          <cell r="AJ687">
            <v>-0.28848203814620182</v>
          </cell>
          <cell r="AK687">
            <v>-3.667940008672038</v>
          </cell>
          <cell r="AL687">
            <v>2.5772769427806961</v>
          </cell>
          <cell r="AM687">
            <v>1.9000000000000008</v>
          </cell>
          <cell r="AN687">
            <v>-7.3943520069376314</v>
          </cell>
          <cell r="AO687">
            <v>0.34727694278069776</v>
          </cell>
          <cell r="AP687">
            <v>0.13727694278069782</v>
          </cell>
          <cell r="AQ687">
            <v>-1.2527230572193027</v>
          </cell>
        </row>
        <row r="688">
          <cell r="U688">
            <v>6.81</v>
          </cell>
          <cell r="V688">
            <v>7.19</v>
          </cell>
          <cell r="Y688">
            <v>3.5566718143869864</v>
          </cell>
          <cell r="Z688">
            <v>1.0386718143869871</v>
          </cell>
          <cell r="AA688">
            <v>1.3933397679837336</v>
          </cell>
          <cell r="AB688">
            <v>3.7296353493188734</v>
          </cell>
          <cell r="AC688">
            <v>0.39630201598554016</v>
          </cell>
          <cell r="AD688">
            <v>0.56963534931887383</v>
          </cell>
          <cell r="AE688">
            <v>0.5220599913279621</v>
          </cell>
          <cell r="AF688">
            <v>0.23363620271537033</v>
          </cell>
          <cell r="AG688">
            <v>0.32205999132796292</v>
          </cell>
          <cell r="AH688">
            <v>0.13209305481196415</v>
          </cell>
          <cell r="AI688">
            <v>-2.7279400086720385</v>
          </cell>
          <cell r="AJ688">
            <v>-0.27703131734779235</v>
          </cell>
          <cell r="AK688">
            <v>-3.6479400086720384</v>
          </cell>
          <cell r="AL688">
            <v>2.5944530239783101</v>
          </cell>
          <cell r="AM688">
            <v>1.9000000000000008</v>
          </cell>
          <cell r="AN688">
            <v>-7.3743520069376318</v>
          </cell>
          <cell r="AO688">
            <v>0.35445302397831208</v>
          </cell>
          <cell r="AP688">
            <v>0.14445302397831211</v>
          </cell>
          <cell r="AQ688">
            <v>-1.2455469760216884</v>
          </cell>
        </row>
        <row r="689">
          <cell r="U689">
            <v>6.82</v>
          </cell>
          <cell r="V689">
            <v>7.18</v>
          </cell>
          <cell r="Y689">
            <v>3.5669493227808635</v>
          </cell>
          <cell r="Z689">
            <v>1.0509493227808644</v>
          </cell>
          <cell r="AA689">
            <v>1.4036866534760797</v>
          </cell>
          <cell r="AB689">
            <v>3.7410548030898476</v>
          </cell>
          <cell r="AC689">
            <v>0.40772146975651474</v>
          </cell>
          <cell r="AD689">
            <v>0.58105480308984836</v>
          </cell>
          <cell r="AE689">
            <v>0.54205999132796368</v>
          </cell>
          <cell r="AF689">
            <v>0.24518691166258563</v>
          </cell>
          <cell r="AG689">
            <v>0.3420599913279645</v>
          </cell>
          <cell r="AH689">
            <v>0.14433859324636863</v>
          </cell>
          <cell r="AI689">
            <v>-2.7079400086720367</v>
          </cell>
          <cell r="AJ689">
            <v>-0.26561186357681782</v>
          </cell>
          <cell r="AK689">
            <v>-3.627940008672037</v>
          </cell>
          <cell r="AL689">
            <v>2.6115822046347721</v>
          </cell>
          <cell r="AM689">
            <v>1.9000000000000008</v>
          </cell>
          <cell r="AN689">
            <v>-7.3543520069376287</v>
          </cell>
          <cell r="AO689">
            <v>0.36158220463477325</v>
          </cell>
          <cell r="AP689">
            <v>0.15158220463477323</v>
          </cell>
          <cell r="AQ689">
            <v>-1.2384177953652271</v>
          </cell>
        </row>
        <row r="690">
          <cell r="U690">
            <v>6.83</v>
          </cell>
          <cell r="V690">
            <v>7.17</v>
          </cell>
          <cell r="Y690">
            <v>3.5771984136993917</v>
          </cell>
          <cell r="Z690">
            <v>1.0631984136993926</v>
          </cell>
          <cell r="AA690">
            <v>1.4139980171242401</v>
          </cell>
          <cell r="AB690">
            <v>3.7524426818882124</v>
          </cell>
          <cell r="AC690">
            <v>0.41910934855487941</v>
          </cell>
          <cell r="AD690">
            <v>0.59244268188821314</v>
          </cell>
          <cell r="AE690">
            <v>0.56205999132796369</v>
          </cell>
          <cell r="AF690">
            <v>0.25717124635173572</v>
          </cell>
          <cell r="AG690">
            <v>0.36205999132796446</v>
          </cell>
          <cell r="AH690">
            <v>0.15716527871886221</v>
          </cell>
          <cell r="AI690">
            <v>-2.6879400086720366</v>
          </cell>
          <cell r="AJ690">
            <v>-0.25422398477845309</v>
          </cell>
          <cell r="AK690">
            <v>-3.607940008672037</v>
          </cell>
          <cell r="AL690">
            <v>2.6286640228323193</v>
          </cell>
          <cell r="AM690">
            <v>1.9000000000000008</v>
          </cell>
          <cell r="AN690">
            <v>-7.3343520069376291</v>
          </cell>
          <cell r="AO690">
            <v>0.36866402283232014</v>
          </cell>
          <cell r="AP690">
            <v>0.1586640228323202</v>
          </cell>
          <cell r="AQ690">
            <v>-1.2313359771676802</v>
          </cell>
        </row>
        <row r="691">
          <cell r="U691">
            <v>6.84</v>
          </cell>
          <cell r="V691">
            <v>7.16</v>
          </cell>
          <cell r="Y691">
            <v>3.5874188135163423</v>
          </cell>
          <cell r="Z691">
            <v>1.0754188135163434</v>
          </cell>
          <cell r="AA691">
            <v>1.4242735168954288</v>
          </cell>
          <cell r="AB691">
            <v>3.7637986816848241</v>
          </cell>
          <cell r="AC691">
            <v>0.43046534835149153</v>
          </cell>
          <cell r="AD691">
            <v>0.6037986816848252</v>
          </cell>
          <cell r="AE691">
            <v>0.58205999132796205</v>
          </cell>
          <cell r="AF691">
            <v>0.26960225487802336</v>
          </cell>
          <cell r="AG691">
            <v>0.38205999132796281</v>
          </cell>
          <cell r="AH691">
            <v>0.17059367349606708</v>
          </cell>
          <cell r="AI691">
            <v>-2.6679400086720384</v>
          </cell>
          <cell r="AJ691">
            <v>-0.24286798498184106</v>
          </cell>
          <cell r="AK691">
            <v>-3.5879400086720383</v>
          </cell>
          <cell r="AL691">
            <v>2.6456980225272373</v>
          </cell>
          <cell r="AM691">
            <v>1.9000000000000008</v>
          </cell>
          <cell r="AN691">
            <v>-7.3143520069376322</v>
          </cell>
          <cell r="AO691">
            <v>0.37569802252723911</v>
          </cell>
          <cell r="AP691">
            <v>0.1656980225272392</v>
          </cell>
          <cell r="AQ691">
            <v>-1.2243019774727613</v>
          </cell>
        </row>
        <row r="692">
          <cell r="U692">
            <v>6.85</v>
          </cell>
          <cell r="V692">
            <v>7.15</v>
          </cell>
          <cell r="Y692">
            <v>3.5976102523446625</v>
          </cell>
          <cell r="Z692">
            <v>1.0876102523446629</v>
          </cell>
          <cell r="AA692">
            <v>1.4345128154308284</v>
          </cell>
          <cell r="AB692">
            <v>3.7751225026051798</v>
          </cell>
          <cell r="AC692">
            <v>0.44178916927184669</v>
          </cell>
          <cell r="AD692">
            <v>0.61512250260518031</v>
          </cell>
          <cell r="AE692">
            <v>0.60205999132796195</v>
          </cell>
          <cell r="AF692">
            <v>0.28249331640052966</v>
          </cell>
          <cell r="AG692">
            <v>0.40205999132796272</v>
          </cell>
          <cell r="AH692">
            <v>0.18464494448044252</v>
          </cell>
          <cell r="AI692">
            <v>-2.6479400086720384</v>
          </cell>
          <cell r="AJ692">
            <v>-0.23154416406148592</v>
          </cell>
          <cell r="AK692">
            <v>-3.5679400086720388</v>
          </cell>
          <cell r="AL692">
            <v>2.6626837539077699</v>
          </cell>
          <cell r="AM692">
            <v>1.9000000000000008</v>
          </cell>
          <cell r="AN692">
            <v>-7.2943520069376317</v>
          </cell>
          <cell r="AO692">
            <v>0.38268375390777193</v>
          </cell>
          <cell r="AP692">
            <v>0.17268375390777194</v>
          </cell>
          <cell r="AQ692">
            <v>-1.2173162460922284</v>
          </cell>
        </row>
        <row r="693">
          <cell r="U693">
            <v>6.86</v>
          </cell>
          <cell r="V693">
            <v>7.14</v>
          </cell>
          <cell r="Y693">
            <v>3.607772464251652</v>
          </cell>
          <cell r="Z693">
            <v>1.0997724642516531</v>
          </cell>
          <cell r="AA693">
            <v>1.4447155803145657</v>
          </cell>
          <cell r="AB693">
            <v>3.7864138491685022</v>
          </cell>
          <cell r="AC693">
            <v>0.45308051583516884</v>
          </cell>
          <cell r="AD693">
            <v>0.62641384916850251</v>
          </cell>
          <cell r="AE693">
            <v>0.6220599913279633</v>
          </cell>
          <cell r="AF693">
            <v>0.29585814935723981</v>
          </cell>
          <cell r="AG693">
            <v>0.42205999132796412</v>
          </cell>
          <cell r="AH693">
            <v>0.19934088002328748</v>
          </cell>
          <cell r="AI693">
            <v>-2.627940008672037</v>
          </cell>
          <cell r="AJ693">
            <v>-0.22025281749816367</v>
          </cell>
          <cell r="AK693">
            <v>-3.547940008672037</v>
          </cell>
          <cell r="AL693">
            <v>2.6796207737527533</v>
          </cell>
          <cell r="AM693">
            <v>1.9000000000000008</v>
          </cell>
          <cell r="AN693">
            <v>-7.2743520069376304</v>
          </cell>
          <cell r="AO693">
            <v>0.38962077375275461</v>
          </cell>
          <cell r="AP693">
            <v>0.1796207737527547</v>
          </cell>
          <cell r="AQ693">
            <v>-1.2103792262472457</v>
          </cell>
        </row>
        <row r="694">
          <cell r="U694">
            <v>6.87</v>
          </cell>
          <cell r="V694">
            <v>7.13</v>
          </cell>
          <cell r="Y694">
            <v>3.6179051874742845</v>
          </cell>
          <cell r="Z694">
            <v>1.1119051874742854</v>
          </cell>
          <cell r="AA694">
            <v>1.4548814843428566</v>
          </cell>
          <cell r="AB694">
            <v>3.7976724305269824</v>
          </cell>
          <cell r="AC694">
            <v>0.46433909719364941</v>
          </cell>
          <cell r="AD694">
            <v>0.63767243052698308</v>
          </cell>
          <cell r="AE694">
            <v>0.64205999132796332</v>
          </cell>
          <cell r="AF694">
            <v>0.30971081991261634</v>
          </cell>
          <cell r="AG694">
            <v>0.44205999132796409</v>
          </cell>
          <cell r="AH694">
            <v>0.21470390722647756</v>
          </cell>
          <cell r="AI694">
            <v>-2.607940008672037</v>
          </cell>
          <cell r="AJ694">
            <v>-0.20899423613968304</v>
          </cell>
          <cell r="AK694">
            <v>-3.5279400086720374</v>
          </cell>
          <cell r="AL694">
            <v>2.6965086457904741</v>
          </cell>
          <cell r="AM694">
            <v>1.9000000000000008</v>
          </cell>
          <cell r="AN694">
            <v>-7.254352006937629</v>
          </cell>
          <cell r="AO694">
            <v>0.39650864579047551</v>
          </cell>
          <cell r="AP694">
            <v>0.1865086457904756</v>
          </cell>
          <cell r="AQ694">
            <v>-1.2034913542095249</v>
          </cell>
        </row>
        <row r="695">
          <cell r="U695">
            <v>6.88</v>
          </cell>
          <cell r="V695">
            <v>7.12</v>
          </cell>
          <cell r="Y695">
            <v>3.6280081646343207</v>
          </cell>
          <cell r="Z695">
            <v>1.1240081646343216</v>
          </cell>
          <cell r="AA695">
            <v>1.4650102057929018</v>
          </cell>
          <cell r="AB695">
            <v>3.8088979607048006</v>
          </cell>
          <cell r="AC695">
            <v>0.47556462737146737</v>
          </cell>
          <cell r="AD695">
            <v>0.64889796070480099</v>
          </cell>
          <cell r="AE695">
            <v>0.66205999132796312</v>
          </cell>
          <cell r="AF695">
            <v>0.32406575064397025</v>
          </cell>
          <cell r="AG695">
            <v>0.46205999132796394</v>
          </cell>
          <cell r="AH695">
            <v>0.23075710974589161</v>
          </cell>
          <cell r="AI695">
            <v>-2.5879400086720374</v>
          </cell>
          <cell r="AJ695">
            <v>-0.19776870596186513</v>
          </cell>
          <cell r="AK695">
            <v>-3.5079400086720374</v>
          </cell>
          <cell r="AL695">
            <v>2.7133469410572011</v>
          </cell>
          <cell r="AM695">
            <v>1.9000000000000008</v>
          </cell>
          <cell r="AN695">
            <v>-7.2343520069376295</v>
          </cell>
          <cell r="AO695">
            <v>0.40334694105720253</v>
          </cell>
          <cell r="AP695">
            <v>0.1933469410572026</v>
          </cell>
          <cell r="AQ695">
            <v>-1.1966530589427979</v>
          </cell>
        </row>
        <row r="696">
          <cell r="U696">
            <v>6.89</v>
          </cell>
          <cell r="V696">
            <v>7.11</v>
          </cell>
          <cell r="Y696">
            <v>3.6380811429528972</v>
          </cell>
          <cell r="Z696">
            <v>1.1360811429528981</v>
          </cell>
          <cell r="AA696">
            <v>1.4751014286911226</v>
          </cell>
          <cell r="AB696">
            <v>3.8200901588365519</v>
          </cell>
          <cell r="AC696">
            <v>0.48675682550321908</v>
          </cell>
          <cell r="AD696">
            <v>0.66009015883655264</v>
          </cell>
          <cell r="AE696">
            <v>0.68205999132796169</v>
          </cell>
          <cell r="AF696">
            <v>0.33893772947300382</v>
          </cell>
          <cell r="AG696">
            <v>0.48205999132796251</v>
          </cell>
          <cell r="AH696">
            <v>0.24752424610973897</v>
          </cell>
          <cell r="AI696">
            <v>-2.5679400086720388</v>
          </cell>
          <cell r="AJ696">
            <v>-0.18657650783011345</v>
          </cell>
          <cell r="AK696">
            <v>-3.4879400086720387</v>
          </cell>
          <cell r="AL696">
            <v>2.7301352382548285</v>
          </cell>
          <cell r="AM696">
            <v>1.9000000000000008</v>
          </cell>
          <cell r="AN696">
            <v>-7.2143520069376326</v>
          </cell>
          <cell r="AO696">
            <v>0.41013523825483084</v>
          </cell>
          <cell r="AP696">
            <v>0.2001352382548309</v>
          </cell>
          <cell r="AQ696">
            <v>-1.1898647617451696</v>
          </cell>
        </row>
        <row r="697">
          <cell r="U697">
            <v>6.9</v>
          </cell>
          <cell r="V697">
            <v>7.1</v>
          </cell>
          <cell r="Y697">
            <v>3.6481238744642526</v>
          </cell>
          <cell r="Z697">
            <v>1.1481238744642537</v>
          </cell>
          <cell r="AA697">
            <v>1.4851548430803165</v>
          </cell>
          <cell r="AB697">
            <v>3.8312487494047254</v>
          </cell>
          <cell r="AC697">
            <v>0.49791541607139167</v>
          </cell>
          <cell r="AD697">
            <v>0.67124874940472545</v>
          </cell>
          <cell r="AE697">
            <v>0.70205999132796315</v>
          </cell>
          <cell r="AF697">
            <v>0.35434191884906913</v>
          </cell>
          <cell r="AG697">
            <v>0.50205999132796397</v>
          </cell>
          <cell r="AH697">
            <v>0.26502976856532429</v>
          </cell>
          <cell r="AI697">
            <v>-2.5479400086720374</v>
          </cell>
          <cell r="AJ697">
            <v>-0.17541791726194078</v>
          </cell>
          <cell r="AK697">
            <v>-3.4679400086720373</v>
          </cell>
          <cell r="AL697">
            <v>2.7468731241070876</v>
          </cell>
          <cell r="AM697">
            <v>1.9000000000000008</v>
          </cell>
          <cell r="AN697">
            <v>-7.1943520069376294</v>
          </cell>
          <cell r="AO697">
            <v>0.41687312410708904</v>
          </cell>
          <cell r="AP697">
            <v>0.20687312410708913</v>
          </cell>
          <cell r="AQ697">
            <v>-1.1831268758929114</v>
          </cell>
        </row>
        <row r="698">
          <cell r="U698">
            <v>6.91</v>
          </cell>
          <cell r="V698">
            <v>7.09</v>
          </cell>
          <cell r="Y698">
            <v>3.6581361162282309</v>
          </cell>
          <cell r="Z698">
            <v>1.160136116228232</v>
          </cell>
          <cell r="AA698">
            <v>1.4951701452852895</v>
          </cell>
          <cell r="AB698">
            <v>3.8423734624758117</v>
          </cell>
          <cell r="AC698">
            <v>0.50904012914247876</v>
          </cell>
          <cell r="AD698">
            <v>0.68237346247581254</v>
          </cell>
          <cell r="AE698">
            <v>0.72205999132796306</v>
          </cell>
          <cell r="AF698">
            <v>0.37029386519077845</v>
          </cell>
          <cell r="AG698">
            <v>0.52205999132796388</v>
          </cell>
          <cell r="AH698">
            <v>0.28329884246802506</v>
          </cell>
          <cell r="AI698">
            <v>-2.5279400086720374</v>
          </cell>
          <cell r="AJ698">
            <v>-0.16429320419085375</v>
          </cell>
          <cell r="AK698">
            <v>-3.4479400086720373</v>
          </cell>
          <cell r="AL698">
            <v>2.763560193713718</v>
          </cell>
          <cell r="AM698">
            <v>1.9000000000000008</v>
          </cell>
          <cell r="AN698">
            <v>-7.1743520069376299</v>
          </cell>
          <cell r="AO698">
            <v>0.42356019371371967</v>
          </cell>
          <cell r="AP698">
            <v>0.21356019371371973</v>
          </cell>
          <cell r="AQ698">
            <v>-1.1764398062862806</v>
          </cell>
        </row>
        <row r="699">
          <cell r="U699">
            <v>6.92</v>
          </cell>
          <cell r="V699">
            <v>7.08</v>
          </cell>
          <cell r="Y699">
            <v>3.6681176305412397</v>
          </cell>
          <cell r="Z699">
            <v>1.1721176305412402</v>
          </cell>
          <cell r="AA699">
            <v>1.5051470381765499</v>
          </cell>
          <cell r="AB699">
            <v>3.8534640339347099</v>
          </cell>
          <cell r="AC699">
            <v>0.52013070060137689</v>
          </cell>
          <cell r="AD699">
            <v>0.69346403393471057</v>
          </cell>
          <cell r="AE699">
            <v>0.74205999132796308</v>
          </cell>
          <cell r="AF699">
            <v>0.38680950859282393</v>
          </cell>
          <cell r="AG699">
            <v>0.54205999132796379</v>
          </cell>
          <cell r="AH699">
            <v>0.30235736622663956</v>
          </cell>
          <cell r="AI699">
            <v>-2.5079400086720374</v>
          </cell>
          <cell r="AJ699">
            <v>-0.15320263273195561</v>
          </cell>
          <cell r="AK699">
            <v>-3.4279400086720373</v>
          </cell>
          <cell r="AL699">
            <v>2.7801960509020653</v>
          </cell>
          <cell r="AM699">
            <v>1.9000000000000008</v>
          </cell>
          <cell r="AN699">
            <v>-7.1543520069376294</v>
          </cell>
          <cell r="AO699">
            <v>0.43019605090206692</v>
          </cell>
          <cell r="AP699">
            <v>0.22019605090206698</v>
          </cell>
          <cell r="AQ699">
            <v>-1.1698039490979335</v>
          </cell>
        </row>
        <row r="700">
          <cell r="U700">
            <v>6.93</v>
          </cell>
          <cell r="V700">
            <v>7.07</v>
          </cell>
          <cell r="Y700">
            <v>3.6780681851452766</v>
          </cell>
          <cell r="Z700">
            <v>1.1840681851452772</v>
          </cell>
          <cell r="AA700">
            <v>1.5150852314315961</v>
          </cell>
          <cell r="AB700">
            <v>3.8645202057169734</v>
          </cell>
          <cell r="AC700">
            <v>0.53118687238364015</v>
          </cell>
          <cell r="AD700">
            <v>0.70452020571697382</v>
          </cell>
          <cell r="AE700">
            <v>0.76205999132796287</v>
          </cell>
          <cell r="AF700">
            <v>0.40390519280492393</v>
          </cell>
          <cell r="AG700">
            <v>0.56205999132796369</v>
          </cell>
          <cell r="AH700">
            <v>0.32223199181948675</v>
          </cell>
          <cell r="AI700">
            <v>-2.4879400086720378</v>
          </cell>
          <cell r="AJ700">
            <v>-0.14214646094969233</v>
          </cell>
          <cell r="AK700">
            <v>-3.4079400086720377</v>
          </cell>
          <cell r="AL700">
            <v>2.7967803085754603</v>
          </cell>
          <cell r="AM700">
            <v>1.9000000000000008</v>
          </cell>
          <cell r="AN700">
            <v>-7.1343520069376298</v>
          </cell>
          <cell r="AO700">
            <v>0.4367803085754618</v>
          </cell>
          <cell r="AP700">
            <v>0.22678030857546189</v>
          </cell>
          <cell r="AQ700">
            <v>-1.1632196914245385</v>
          </cell>
        </row>
        <row r="701">
          <cell r="U701">
            <v>6.94</v>
          </cell>
          <cell r="V701">
            <v>7.06</v>
          </cell>
          <cell r="Y701">
            <v>3.6879875534346893</v>
          </cell>
          <cell r="Z701">
            <v>1.1959875534346907</v>
          </cell>
          <cell r="AA701">
            <v>1.5249844417933627</v>
          </cell>
          <cell r="AB701">
            <v>3.8755417260385432</v>
          </cell>
          <cell r="AC701">
            <v>0.54220839270521048</v>
          </cell>
          <cell r="AD701">
            <v>0.71554172603854427</v>
          </cell>
          <cell r="AE701">
            <v>0.78205999132796422</v>
          </cell>
          <cell r="AF701">
            <v>0.42159767549004046</v>
          </cell>
          <cell r="AG701">
            <v>0.58205999132796504</v>
          </cell>
          <cell r="AH701">
            <v>0.34295014589604023</v>
          </cell>
          <cell r="AI701">
            <v>-2.467940008672036</v>
          </cell>
          <cell r="AJ701">
            <v>-0.13112494062812197</v>
          </cell>
          <cell r="AK701">
            <v>-3.3879400086720364</v>
          </cell>
          <cell r="AL701">
            <v>2.8133125890578157</v>
          </cell>
          <cell r="AM701">
            <v>1.9000000000000008</v>
          </cell>
          <cell r="AN701">
            <v>-7.1143520069376285</v>
          </cell>
          <cell r="AO701">
            <v>0.44331258905781668</v>
          </cell>
          <cell r="AP701">
            <v>0.23331258905781671</v>
          </cell>
          <cell r="AQ701">
            <v>-1.1566874109421836</v>
          </cell>
        </row>
        <row r="702">
          <cell r="U702">
            <v>6.95</v>
          </cell>
          <cell r="V702">
            <v>7.05</v>
          </cell>
          <cell r="Y702">
            <v>3.6978755146602911</v>
          </cell>
          <cell r="Z702">
            <v>1.2078755146602922</v>
          </cell>
          <cell r="AA702">
            <v>1.534844393325365</v>
          </cell>
          <cell r="AB702">
            <v>3.8865283496225462</v>
          </cell>
          <cell r="AC702">
            <v>0.55319501628921242</v>
          </cell>
          <cell r="AD702">
            <v>0.7265283496225462</v>
          </cell>
          <cell r="AE702">
            <v>0.80205999132796268</v>
          </cell>
          <cell r="AF702">
            <v>0.43990413876912549</v>
          </cell>
          <cell r="AG702">
            <v>0.60205999132796351</v>
          </cell>
          <cell r="AH702">
            <v>0.36454005147916385</v>
          </cell>
          <cell r="AI702">
            <v>-2.4479400086720378</v>
          </cell>
          <cell r="AJ702">
            <v>-0.12013831704411997</v>
          </cell>
          <cell r="AK702">
            <v>-3.3679400086720377</v>
          </cell>
          <cell r="AL702">
            <v>2.8297925244338189</v>
          </cell>
          <cell r="AM702">
            <v>1.9000000000000008</v>
          </cell>
          <cell r="AN702">
            <v>-7.0943520069376298</v>
          </cell>
          <cell r="AO702">
            <v>0.44979252443382034</v>
          </cell>
          <cell r="AP702">
            <v>0.2397925244338204</v>
          </cell>
          <cell r="AQ702">
            <v>-1.15020747556618</v>
          </cell>
        </row>
        <row r="703">
          <cell r="U703">
            <v>6.96</v>
          </cell>
          <cell r="V703">
            <v>7.04</v>
          </cell>
          <cell r="Y703">
            <v>3.7077318541304818</v>
          </cell>
          <cell r="Z703">
            <v>1.2197318541304827</v>
          </cell>
          <cell r="AA703">
            <v>1.544664817663103</v>
          </cell>
          <cell r="AB703">
            <v>3.8974798379227571</v>
          </cell>
          <cell r="AC703">
            <v>0.56414650458942406</v>
          </cell>
          <cell r="AD703">
            <v>0.73747983792275773</v>
          </cell>
          <cell r="AE703">
            <v>0.82205999132796259</v>
          </cell>
          <cell r="AF703">
            <v>0.45884220005986182</v>
          </cell>
          <cell r="AG703">
            <v>0.62205999132796341</v>
          </cell>
          <cell r="AH703">
            <v>0.38703075028342188</v>
          </cell>
          <cell r="AI703">
            <v>-2.4279400086720377</v>
          </cell>
          <cell r="AJ703">
            <v>-0.10918682874390846</v>
          </cell>
          <cell r="AK703">
            <v>-3.3479400086720377</v>
          </cell>
          <cell r="AL703">
            <v>2.8462197568841363</v>
          </cell>
          <cell r="AM703">
            <v>1.9000000000000008</v>
          </cell>
          <cell r="AN703">
            <v>-7.0743520069376302</v>
          </cell>
          <cell r="AO703">
            <v>0.45621975688413774</v>
          </cell>
          <cell r="AP703">
            <v>0.2462197568841378</v>
          </cell>
          <cell r="AQ703">
            <v>-1.1437802431158626</v>
          </cell>
        </row>
        <row r="704">
          <cell r="U704">
            <v>6.97</v>
          </cell>
          <cell r="V704">
            <v>7.03</v>
          </cell>
          <cell r="Y704">
            <v>3.717556363408991</v>
          </cell>
          <cell r="Z704">
            <v>1.2315563634089917</v>
          </cell>
          <cell r="AA704">
            <v>1.5544454542612394</v>
          </cell>
          <cell r="AB704">
            <v>3.9083959593433226</v>
          </cell>
          <cell r="AC704">
            <v>0.5750626260099897</v>
          </cell>
          <cell r="AD704">
            <v>0.74839595934332326</v>
          </cell>
          <cell r="AE704">
            <v>0.8420599913279625</v>
          </cell>
          <cell r="AF704">
            <v>0.47842992321695493</v>
          </cell>
          <cell r="AG704">
            <v>0.64205999132796332</v>
          </cell>
          <cell r="AH704">
            <v>0.4104521256652035</v>
          </cell>
          <cell r="AI704">
            <v>-2.4079400086720377</v>
          </cell>
          <cell r="AJ704">
            <v>-9.8270707323342782E-2</v>
          </cell>
          <cell r="AK704">
            <v>-3.3279400086720381</v>
          </cell>
          <cell r="AL704">
            <v>2.8625939390149844</v>
          </cell>
          <cell r="AM704">
            <v>1.9000000000000008</v>
          </cell>
          <cell r="AN704">
            <v>-7.0543520069376298</v>
          </cell>
          <cell r="AO704">
            <v>0.4625939390149863</v>
          </cell>
          <cell r="AP704">
            <v>0.25259393901498634</v>
          </cell>
          <cell r="AQ704">
            <v>-1.1374060609850141</v>
          </cell>
        </row>
        <row r="705">
          <cell r="U705">
            <v>6.98</v>
          </cell>
          <cell r="V705">
            <v>7.02</v>
          </cell>
          <cell r="Y705">
            <v>3.7273488405089017</v>
          </cell>
          <cell r="Z705">
            <v>1.2433488405089024</v>
          </cell>
          <cell r="AA705">
            <v>1.5641860506361276</v>
          </cell>
          <cell r="AB705">
            <v>3.9192764894543344</v>
          </cell>
          <cell r="AC705">
            <v>0.58594315612100156</v>
          </cell>
          <cell r="AD705">
            <v>0.75927648945433512</v>
          </cell>
          <cell r="AE705">
            <v>0.8620599913279624</v>
          </cell>
          <cell r="AF705">
            <v>0.49868582998179667</v>
          </cell>
          <cell r="AG705">
            <v>0.66205999132796323</v>
          </cell>
          <cell r="AH705">
            <v>0.43483492622088243</v>
          </cell>
          <cell r="AI705">
            <v>-2.3879400086720382</v>
          </cell>
          <cell r="AJ705">
            <v>-8.7390177212331097E-2</v>
          </cell>
          <cell r="AK705">
            <v>-3.3079400086720381</v>
          </cell>
          <cell r="AL705">
            <v>2.8789147341815022</v>
          </cell>
          <cell r="AM705">
            <v>1.9000000000000008</v>
          </cell>
          <cell r="AN705">
            <v>-7.0343520069376302</v>
          </cell>
          <cell r="AO705">
            <v>0.46891473418150398</v>
          </cell>
          <cell r="AP705">
            <v>0.25891473418150407</v>
          </cell>
          <cell r="AQ705">
            <v>-1.1310852658184964</v>
          </cell>
        </row>
        <row r="706">
          <cell r="U706">
            <v>6.99</v>
          </cell>
          <cell r="V706">
            <v>7.01</v>
          </cell>
          <cell r="Y706">
            <v>3.7371090900825723</v>
          </cell>
          <cell r="Z706">
            <v>1.2551090900825728</v>
          </cell>
          <cell r="AA706">
            <v>1.5738863626032158</v>
          </cell>
          <cell r="AB706">
            <v>3.9301212112028576</v>
          </cell>
          <cell r="AC706">
            <v>0.59678787786952425</v>
          </cell>
          <cell r="AD706">
            <v>0.77012121120285792</v>
          </cell>
          <cell r="AE706">
            <v>0.88205999132796231</v>
          </cell>
          <cell r="AF706">
            <v>0.51962891174942094</v>
          </cell>
          <cell r="AG706">
            <v>0.68205999132796313</v>
          </cell>
          <cell r="AH706">
            <v>0.46021079004953103</v>
          </cell>
          <cell r="AI706">
            <v>-2.3679400086720381</v>
          </cell>
          <cell r="AJ706">
            <v>-7.6545455463808199E-2</v>
          </cell>
          <cell r="AK706">
            <v>-3.2879400086720381</v>
          </cell>
          <cell r="AL706">
            <v>2.8951818168042864</v>
          </cell>
          <cell r="AM706">
            <v>1.9000000000000008</v>
          </cell>
          <cell r="AN706">
            <v>-7.0143520069376297</v>
          </cell>
          <cell r="AO706">
            <v>0.47518181680428834</v>
          </cell>
          <cell r="AP706">
            <v>0.26518181680428837</v>
          </cell>
          <cell r="AQ706">
            <v>-1.124818183195712</v>
          </cell>
        </row>
        <row r="707">
          <cell r="U707">
            <v>7</v>
          </cell>
          <cell r="V707">
            <v>7</v>
          </cell>
          <cell r="Y707">
            <v>3.7468369236071046</v>
          </cell>
          <cell r="Z707">
            <v>1.2668369236071051</v>
          </cell>
          <cell r="AA707">
            <v>1.5835461545088814</v>
          </cell>
          <cell r="AB707">
            <v>3.9409299151190043</v>
          </cell>
          <cell r="AC707">
            <v>0.60759658178567144</v>
          </cell>
          <cell r="AD707">
            <v>0.78092991511900511</v>
          </cell>
          <cell r="AE707">
            <v>0.90205999132796177</v>
          </cell>
          <cell r="AF707">
            <v>0.54127864166088513</v>
          </cell>
          <cell r="AG707">
            <v>0.70205999132796248</v>
          </cell>
          <cell r="AH707">
            <v>0.48661226969713789</v>
          </cell>
          <cell r="AI707">
            <v>-2.3479400086720386</v>
          </cell>
          <cell r="AJ707">
            <v>-6.5736751547661038E-2</v>
          </cell>
          <cell r="AK707">
            <v>-3.2679400086720389</v>
          </cell>
          <cell r="AL707">
            <v>2.9113948726785073</v>
          </cell>
          <cell r="AM707">
            <v>1.9000000000000008</v>
          </cell>
          <cell r="AN707">
            <v>-6.9943520069376319</v>
          </cell>
          <cell r="AO707">
            <v>0.48139487267850933</v>
          </cell>
          <cell r="AP707">
            <v>0.27139487267850942</v>
          </cell>
          <cell r="AQ707">
            <v>-1.1186051273214912</v>
          </cell>
        </row>
        <row r="708">
          <cell r="U708">
            <v>7.01</v>
          </cell>
          <cell r="V708">
            <v>6.99</v>
          </cell>
          <cell r="Y708">
            <v>3.7565321595650003</v>
          </cell>
          <cell r="Z708">
            <v>1.2785321595650014</v>
          </cell>
          <cell r="AA708">
            <v>1.5931651994562515</v>
          </cell>
          <cell r="AB708">
            <v>3.9517023995166669</v>
          </cell>
          <cell r="AC708">
            <v>0.61836906618333376</v>
          </cell>
          <cell r="AD708">
            <v>0.79170239951666754</v>
          </cell>
          <cell r="AE708">
            <v>0.92205999132796213</v>
          </cell>
          <cell r="AF708">
            <v>0.5636549870293931</v>
          </cell>
          <cell r="AG708">
            <v>0.72205999132796295</v>
          </cell>
          <cell r="AH708">
            <v>0.51407285779969181</v>
          </cell>
          <cell r="AI708">
            <v>-2.3279400086720385</v>
          </cell>
          <cell r="AJ708">
            <v>-5.4964267149998733E-2</v>
          </cell>
          <cell r="AK708">
            <v>-3.2479400086720385</v>
          </cell>
          <cell r="AL708">
            <v>2.9275535992750008</v>
          </cell>
          <cell r="AM708">
            <v>1.9000000000000008</v>
          </cell>
          <cell r="AN708">
            <v>-6.9743520069376306</v>
          </cell>
          <cell r="AO708">
            <v>0.48755359927500252</v>
          </cell>
          <cell r="AP708">
            <v>0.27755359927500262</v>
          </cell>
          <cell r="AQ708">
            <v>-1.1124464007249979</v>
          </cell>
        </row>
        <row r="709">
          <cell r="U709">
            <v>7.02</v>
          </cell>
          <cell r="V709">
            <v>6.98</v>
          </cell>
          <cell r="Y709">
            <v>3.7661946236196484</v>
          </cell>
          <cell r="Z709">
            <v>1.2901946236196484</v>
          </cell>
          <cell r="AA709">
            <v>1.6027432795245606</v>
          </cell>
          <cell r="AB709">
            <v>3.9624384706884967</v>
          </cell>
          <cell r="AC709">
            <v>0.62910513735516405</v>
          </cell>
          <cell r="AD709">
            <v>0.80243847068849772</v>
          </cell>
          <cell r="AE709">
            <v>0.94205999132796203</v>
          </cell>
          <cell r="AF709">
            <v>0.58677842210863762</v>
          </cell>
          <cell r="AG709">
            <v>0.74205999132796285</v>
          </cell>
          <cell r="AH709">
            <v>0.54262701344287978</v>
          </cell>
          <cell r="AI709">
            <v>-2.3079400086720385</v>
          </cell>
          <cell r="AJ709">
            <v>-4.4228195978168502E-2</v>
          </cell>
          <cell r="AK709">
            <v>-3.2279400086720385</v>
          </cell>
          <cell r="AL709">
            <v>2.943657706032746</v>
          </cell>
          <cell r="AM709">
            <v>1.9000000000000008</v>
          </cell>
          <cell r="AN709">
            <v>-6.9543520069376301</v>
          </cell>
          <cell r="AO709">
            <v>0.49365770603274811</v>
          </cell>
          <cell r="AP709">
            <v>0.28365770603274809</v>
          </cell>
          <cell r="AQ709">
            <v>-1.1063422939672523</v>
          </cell>
        </row>
        <row r="710">
          <cell r="U710">
            <v>7.03</v>
          </cell>
          <cell r="V710">
            <v>6.97</v>
          </cell>
          <cell r="Y710">
            <v>3.775824148785297</v>
          </cell>
          <cell r="Z710">
            <v>1.3018241487852977</v>
          </cell>
          <cell r="AA710">
            <v>1.612280185981622</v>
          </cell>
          <cell r="AB710">
            <v>3.9731379430947742</v>
          </cell>
          <cell r="AC710">
            <v>0.63980460976144093</v>
          </cell>
          <cell r="AD710">
            <v>0.81313794309477472</v>
          </cell>
          <cell r="AE710">
            <v>0.96205999132796194</v>
          </cell>
          <cell r="AF710">
            <v>0.61066994121207541</v>
          </cell>
          <cell r="AG710">
            <v>0.76205999132796276</v>
          </cell>
          <cell r="AH710">
            <v>0.57231018925663546</v>
          </cell>
          <cell r="AI710">
            <v>-2.2879400086720385</v>
          </cell>
          <cell r="AJ710">
            <v>-3.3528723571891579E-2</v>
          </cell>
          <cell r="AK710">
            <v>-3.2079400086720384</v>
          </cell>
          <cell r="AL710">
            <v>2.9597069146421613</v>
          </cell>
          <cell r="AM710">
            <v>1.9000000000000008</v>
          </cell>
          <cell r="AN710">
            <v>-6.9343520069376305</v>
          </cell>
          <cell r="AO710">
            <v>0.49970691464216355</v>
          </cell>
          <cell r="AP710">
            <v>0.28970691464216353</v>
          </cell>
          <cell r="AQ710">
            <v>-1.100293085357837</v>
          </cell>
        </row>
        <row r="711">
          <cell r="U711">
            <v>7.04</v>
          </cell>
          <cell r="V711">
            <v>6.96</v>
          </cell>
          <cell r="Y711">
            <v>3.7854205755911816</v>
          </cell>
          <cell r="Z711">
            <v>1.3134205755911823</v>
          </cell>
          <cell r="AA711">
            <v>1.6217757194889779</v>
          </cell>
          <cell r="AB711">
            <v>3.9838006395457568</v>
          </cell>
          <cell r="AC711">
            <v>0.65046730621242388</v>
          </cell>
          <cell r="AD711">
            <v>0.82380063954575755</v>
          </cell>
          <cell r="AE711">
            <v>0.98205999132796196</v>
          </cell>
          <cell r="AF711">
            <v>0.6353510721919885</v>
          </cell>
          <cell r="AG711">
            <v>0.78205999132796267</v>
          </cell>
          <cell r="AH711">
            <v>0.60315885926315693</v>
          </cell>
          <cell r="AI711">
            <v>-2.2679400086720385</v>
          </cell>
          <cell r="AJ711">
            <v>-2.2866027120908624E-2</v>
          </cell>
          <cell r="AK711">
            <v>-3.1879400086720384</v>
          </cell>
          <cell r="AL711">
            <v>2.9757009593186359</v>
          </cell>
          <cell r="AM711">
            <v>1.9000000000000008</v>
          </cell>
          <cell r="AN711">
            <v>-6.9143520069376301</v>
          </cell>
          <cell r="AO711">
            <v>0.5057009593186379</v>
          </cell>
          <cell r="AP711">
            <v>0.29570095931863799</v>
          </cell>
          <cell r="AQ711">
            <v>-1.0942990406813624</v>
          </cell>
        </row>
        <row r="712">
          <cell r="U712">
            <v>7.05</v>
          </cell>
          <cell r="V712">
            <v>6.95</v>
          </cell>
          <cell r="Y712">
            <v>3.7949837522394514</v>
          </cell>
          <cell r="Z712">
            <v>1.3249837522394523</v>
          </cell>
          <cell r="AA712">
            <v>1.6312296902993153</v>
          </cell>
          <cell r="AB712">
            <v>3.9944263913771683</v>
          </cell>
          <cell r="AC712">
            <v>0.66109305804383489</v>
          </cell>
          <cell r="AD712">
            <v>0.83442639137716856</v>
          </cell>
          <cell r="AE712">
            <v>1.0020599913279618</v>
          </cell>
          <cell r="AF712">
            <v>0.66084389028743096</v>
          </cell>
          <cell r="AG712">
            <v>0.80205999132796257</v>
          </cell>
          <cell r="AH712">
            <v>0.63521054749752326</v>
          </cell>
          <cell r="AI712">
            <v>-2.2479400086720385</v>
          </cell>
          <cell r="AJ712">
            <v>-1.2240275289497664E-2</v>
          </cell>
          <cell r="AK712">
            <v>-3.1679400086720388</v>
          </cell>
          <cell r="AL712">
            <v>2.9916395870657522</v>
          </cell>
          <cell r="AM712">
            <v>1.9000000000000008</v>
          </cell>
          <cell r="AN712">
            <v>-6.8943520069376305</v>
          </cell>
          <cell r="AO712">
            <v>0.51163958706575441</v>
          </cell>
          <cell r="AP712">
            <v>0.30163958706575444</v>
          </cell>
          <cell r="AQ712">
            <v>-1.0883604129342459</v>
          </cell>
        </row>
        <row r="713">
          <cell r="U713">
            <v>7.06</v>
          </cell>
          <cell r="V713">
            <v>6.94</v>
          </cell>
          <cell r="Y713">
            <v>3.8045135347565968</v>
          </cell>
          <cell r="Z713">
            <v>1.3365135347565973</v>
          </cell>
          <cell r="AA713">
            <v>1.6406419184457466</v>
          </cell>
          <cell r="AB713">
            <v>4.0050150386184402</v>
          </cell>
          <cell r="AC713">
            <v>0.67168170528510718</v>
          </cell>
          <cell r="AD713">
            <v>0.84501503861844085</v>
          </cell>
          <cell r="AE713">
            <v>1.0220599913279618</v>
          </cell>
          <cell r="AF713">
            <v>0.68717103235033439</v>
          </cell>
          <cell r="AG713">
            <v>0.82205999132796259</v>
          </cell>
          <cell r="AH713">
            <v>0.66850385742047924</v>
          </cell>
          <cell r="AI713">
            <v>-2.2279400086720385</v>
          </cell>
          <cell r="AJ713">
            <v>-1.6516280482253439E-3</v>
          </cell>
          <cell r="AK713">
            <v>-3.1479400086720388</v>
          </cell>
          <cell r="AL713">
            <v>3.0075225579276608</v>
          </cell>
          <cell r="AM713">
            <v>1.9000000000000008</v>
          </cell>
          <cell r="AN713">
            <v>-6.8743520069376309</v>
          </cell>
          <cell r="AO713">
            <v>0.517522557927663</v>
          </cell>
          <cell r="AP713">
            <v>0.30752255792766303</v>
          </cell>
          <cell r="AQ713">
            <v>-1.0824774420723373</v>
          </cell>
        </row>
        <row r="714">
          <cell r="U714">
            <v>7.07</v>
          </cell>
          <cell r="V714">
            <v>6.93</v>
          </cell>
          <cell r="Y714">
            <v>3.8140097871380476</v>
          </cell>
          <cell r="Z714">
            <v>1.3480097871380488</v>
          </cell>
          <cell r="AA714">
            <v>1.65001223392256</v>
          </cell>
          <cell r="AB714">
            <v>4.0155664301533855</v>
          </cell>
          <cell r="AC714">
            <v>0.68223309682005284</v>
          </cell>
          <cell r="AD714">
            <v>0.8555664301533864</v>
          </cell>
          <cell r="AE714">
            <v>1.0420599913279647</v>
          </cell>
          <cell r="AF714">
            <v>0.71435571145927113</v>
          </cell>
          <cell r="AG714">
            <v>0.84205999132796538</v>
          </cell>
          <cell r="AH714">
            <v>0.70307850214346734</v>
          </cell>
          <cell r="AI714">
            <v>-2.2079400086720358</v>
          </cell>
          <cell r="AJ714">
            <v>8.8997634867203166E-3</v>
          </cell>
          <cell r="AK714">
            <v>-3.1279400086720357</v>
          </cell>
          <cell r="AL714">
            <v>3.0233496452300792</v>
          </cell>
          <cell r="AM714">
            <v>1.9000000000000008</v>
          </cell>
          <cell r="AN714">
            <v>-6.8543520069376287</v>
          </cell>
          <cell r="AO714">
            <v>0.52334964523007987</v>
          </cell>
          <cell r="AP714">
            <v>0.31334964523007997</v>
          </cell>
          <cell r="AQ714">
            <v>-1.0766503547699204</v>
          </cell>
        </row>
        <row r="715">
          <cell r="U715">
            <v>7.08</v>
          </cell>
          <cell r="V715">
            <v>6.92</v>
          </cell>
          <cell r="Y715">
            <v>3.8234723814856442</v>
          </cell>
          <cell r="Z715">
            <v>1.3594723814856453</v>
          </cell>
          <cell r="AA715">
            <v>1.6593404768570559</v>
          </cell>
          <cell r="AB715">
            <v>4.0260804238729371</v>
          </cell>
          <cell r="AC715">
            <v>0.69274709053960448</v>
          </cell>
          <cell r="AD715">
            <v>0.86608042387293827</v>
          </cell>
          <cell r="AE715">
            <v>1.0620599913279645</v>
          </cell>
          <cell r="AF715">
            <v>0.7424217319305495</v>
          </cell>
          <cell r="AG715">
            <v>0.86205999132796529</v>
          </cell>
          <cell r="AH715">
            <v>0.7389753354864399</v>
          </cell>
          <cell r="AI715">
            <v>-2.1879400086720358</v>
          </cell>
          <cell r="AJ715">
            <v>1.9413757206272E-2</v>
          </cell>
          <cell r="AK715">
            <v>-3.1079400086720361</v>
          </cell>
          <cell r="AL715">
            <v>3.0391206358094069</v>
          </cell>
          <cell r="AM715">
            <v>1.9000000000000008</v>
          </cell>
          <cell r="AN715">
            <v>-6.8343520069376282</v>
          </cell>
          <cell r="AO715">
            <v>0.52912063580940738</v>
          </cell>
          <cell r="AP715">
            <v>0.31912063580940747</v>
          </cell>
          <cell r="AQ715">
            <v>-1.0708793641905929</v>
          </cell>
        </row>
        <row r="716">
          <cell r="U716">
            <v>7.09</v>
          </cell>
          <cell r="V716">
            <v>6.91</v>
          </cell>
          <cell r="Y716">
            <v>3.8329011981376979</v>
          </cell>
          <cell r="Z716">
            <v>1.3709011981376995</v>
          </cell>
          <cell r="AA716">
            <v>1.6686264976721241</v>
          </cell>
          <cell r="AB716">
            <v>4.0365568868196648</v>
          </cell>
          <cell r="AC716">
            <v>0.70322355348633181</v>
          </cell>
          <cell r="AD716">
            <v>0.87655688681966537</v>
          </cell>
          <cell r="AE716">
            <v>1.0820599913279614</v>
          </cell>
          <cell r="AF716">
            <v>0.77139350473661372</v>
          </cell>
          <cell r="AG716">
            <v>0.8820599913279622</v>
          </cell>
          <cell r="AH716">
            <v>0.77623638388960159</v>
          </cell>
          <cell r="AI716">
            <v>-2.1679400086720388</v>
          </cell>
          <cell r="AJ716">
            <v>2.9890220152999209E-2</v>
          </cell>
          <cell r="AK716">
            <v>-3.0879400086720392</v>
          </cell>
          <cell r="AL716">
            <v>3.0548353302294977</v>
          </cell>
          <cell r="AM716">
            <v>1.9000000000000008</v>
          </cell>
          <cell r="AN716">
            <v>-6.8143520069376313</v>
          </cell>
          <cell r="AO716">
            <v>0.53483533022949992</v>
          </cell>
          <cell r="AP716">
            <v>0.32483533022950001</v>
          </cell>
          <cell r="AQ716">
            <v>-1.0651646697705004</v>
          </cell>
        </row>
        <row r="717">
          <cell r="U717">
            <v>7.1</v>
          </cell>
          <cell r="V717">
            <v>6.9</v>
          </cell>
          <cell r="Y717">
            <v>3.8422961257913637</v>
          </cell>
          <cell r="Z717">
            <v>1.382296125791364</v>
          </cell>
          <cell r="AA717">
            <v>1.677870157239205</v>
          </cell>
          <cell r="AB717">
            <v>4.0469956953237372</v>
          </cell>
          <cell r="AC717">
            <v>0.71366236199040356</v>
          </cell>
          <cell r="AD717">
            <v>0.88699569532373712</v>
          </cell>
          <cell r="AE717">
            <v>1.1020599913279614</v>
          </cell>
          <cell r="AF717">
            <v>0.8012960633418359</v>
          </cell>
          <cell r="AG717">
            <v>0.90205999132796211</v>
          </cell>
          <cell r="AH717">
            <v>0.8149048792006276</v>
          </cell>
          <cell r="AI717">
            <v>-2.1479400086720393</v>
          </cell>
          <cell r="AJ717">
            <v>4.0329028657070956E-2</v>
          </cell>
          <cell r="AK717">
            <v>-3.0679400086720392</v>
          </cell>
          <cell r="AL717">
            <v>3.0704935429856053</v>
          </cell>
          <cell r="AM717">
            <v>1.9000000000000008</v>
          </cell>
          <cell r="AN717">
            <v>-6.7943520069376309</v>
          </cell>
          <cell r="AO717">
            <v>0.54049354298560759</v>
          </cell>
          <cell r="AP717">
            <v>0.33049354298560762</v>
          </cell>
          <cell r="AQ717">
            <v>-1.0595064570143928</v>
          </cell>
        </row>
        <row r="718">
          <cell r="U718">
            <v>7.11</v>
          </cell>
          <cell r="V718">
            <v>6.89</v>
          </cell>
          <cell r="Y718">
            <v>3.851657061617034</v>
          </cell>
          <cell r="Z718">
            <v>1.393657061617035</v>
          </cell>
          <cell r="AA718">
            <v>1.6870713270212929</v>
          </cell>
          <cell r="AB718">
            <v>4.0573967351300375</v>
          </cell>
          <cell r="AC718">
            <v>0.72406340179670436</v>
          </cell>
          <cell r="AD718">
            <v>0.89739673513003804</v>
          </cell>
          <cell r="AE718">
            <v>1.1220599913279645</v>
          </cell>
          <cell r="AF718">
            <v>0.83215507996605642</v>
          </cell>
          <cell r="AG718">
            <v>0.92205999132796523</v>
          </cell>
          <cell r="AH718">
            <v>0.85502529235950309</v>
          </cell>
          <cell r="AI718">
            <v>-2.1279400086720361</v>
          </cell>
          <cell r="AJ718">
            <v>5.0730068463371795E-2</v>
          </cell>
          <cell r="AK718">
            <v>-3.0479400086720361</v>
          </cell>
          <cell r="AL718">
            <v>3.0860951026950563</v>
          </cell>
          <cell r="AM718">
            <v>1.9000000000000008</v>
          </cell>
          <cell r="AN718">
            <v>-6.7743520069376286</v>
          </cell>
          <cell r="AO718">
            <v>0.54609510269505723</v>
          </cell>
          <cell r="AP718">
            <v>0.33609510269505732</v>
          </cell>
          <cell r="AQ718">
            <v>-1.0539048973049432</v>
          </cell>
        </row>
        <row r="719">
          <cell r="U719">
            <v>7.12</v>
          </cell>
          <cell r="V719">
            <v>6.88</v>
          </cell>
          <cell r="Y719">
            <v>3.8609839113645608</v>
          </cell>
          <cell r="Z719">
            <v>1.4049839113645624</v>
          </cell>
          <cell r="AA719">
            <v>1.6962298892057017</v>
          </cell>
          <cell r="AB719">
            <v>4.0677599015161787</v>
          </cell>
          <cell r="AC719">
            <v>0.73442656818284557</v>
          </cell>
          <cell r="AD719">
            <v>0.90775990151617914</v>
          </cell>
          <cell r="AE719">
            <v>1.1420599913279643</v>
          </cell>
          <cell r="AF719">
            <v>0.86399688228649751</v>
          </cell>
          <cell r="AG719">
            <v>0.94205999132796514</v>
          </cell>
          <cell r="AH719">
            <v>0.89664336800373623</v>
          </cell>
          <cell r="AI719">
            <v>-2.1079400086720361</v>
          </cell>
          <cell r="AJ719">
            <v>6.1093234849512873E-2</v>
          </cell>
          <cell r="AK719">
            <v>-3.0279400086720361</v>
          </cell>
          <cell r="AL719">
            <v>3.1016398522742681</v>
          </cell>
          <cell r="AM719">
            <v>1.9000000000000008</v>
          </cell>
          <cell r="AN719">
            <v>-6.754352006937629</v>
          </cell>
          <cell r="AO719">
            <v>0.55163985227426893</v>
          </cell>
          <cell r="AP719">
            <v>0.34163985227426896</v>
          </cell>
          <cell r="AQ719">
            <v>-1.0483601477257314</v>
          </cell>
        </row>
        <row r="720">
          <cell r="U720">
            <v>7.13</v>
          </cell>
          <cell r="V720">
            <v>6.87</v>
          </cell>
          <cell r="Y720">
            <v>3.8702765894610325</v>
          </cell>
          <cell r="Z720">
            <v>1.4162765894610339</v>
          </cell>
          <cell r="AA720">
            <v>1.7053457368262916</v>
          </cell>
          <cell r="AB720">
            <v>4.0780850994011475</v>
          </cell>
          <cell r="AC720">
            <v>0.74475176606781412</v>
          </cell>
          <cell r="AD720">
            <v>0.9180850994011478</v>
          </cell>
          <cell r="AE720">
            <v>1.1620599913279641</v>
          </cell>
          <cell r="AF720">
            <v>0.89684847058888595</v>
          </cell>
          <cell r="AG720">
            <v>0.96205999132796494</v>
          </cell>
          <cell r="AH720">
            <v>0.93980616001724371</v>
          </cell>
          <cell r="AI720">
            <v>-2.0879400086720361</v>
          </cell>
          <cell r="AJ720">
            <v>7.1418432734481577E-2</v>
          </cell>
          <cell r="AK720">
            <v>-3.0079400086720365</v>
          </cell>
          <cell r="AL720">
            <v>3.1171276491017212</v>
          </cell>
          <cell r="AM720">
            <v>1.9000000000000008</v>
          </cell>
          <cell r="AN720">
            <v>-6.7343520069376286</v>
          </cell>
          <cell r="AO720">
            <v>0.55712764910172219</v>
          </cell>
          <cell r="AP720">
            <v>0.34712764910172217</v>
          </cell>
          <cell r="AQ720">
            <v>-1.0428723508982782</v>
          </cell>
        </row>
        <row r="721">
          <cell r="U721">
            <v>7.14</v>
          </cell>
          <cell r="V721">
            <v>6.86</v>
          </cell>
          <cell r="Y721">
            <v>3.8795350190999018</v>
          </cell>
          <cell r="Z721">
            <v>1.4275350190999025</v>
          </cell>
          <cell r="AA721">
            <v>1.7144187738748786</v>
          </cell>
          <cell r="AB721">
            <v>4.0883722434443355</v>
          </cell>
          <cell r="AC721">
            <v>0.7550389101110021</v>
          </cell>
          <cell r="AD721">
            <v>0.92837224344433578</v>
          </cell>
          <cell r="AE721">
            <v>1.182059991327961</v>
          </cell>
          <cell r="AF721">
            <v>0.93073753537877324</v>
          </cell>
          <cell r="AG721">
            <v>0.98205999132796185</v>
          </cell>
          <cell r="AH721">
            <v>0.98456206804667523</v>
          </cell>
          <cell r="AI721">
            <v>-2.0679400086720392</v>
          </cell>
          <cell r="AJ721">
            <v>8.1705576777669625E-2</v>
          </cell>
          <cell r="AK721">
            <v>-2.9879400086720396</v>
          </cell>
          <cell r="AL721">
            <v>3.1325583651665032</v>
          </cell>
          <cell r="AM721">
            <v>1.9000000000000008</v>
          </cell>
          <cell r="AN721">
            <v>-6.7143520069376317</v>
          </cell>
          <cell r="AO721">
            <v>0.5625583651665057</v>
          </cell>
          <cell r="AP721">
            <v>0.35255836516650579</v>
          </cell>
          <cell r="AQ721">
            <v>-1.0374416348334947</v>
          </cell>
        </row>
        <row r="722">
          <cell r="U722">
            <v>7.15</v>
          </cell>
          <cell r="V722">
            <v>6.85</v>
          </cell>
          <cell r="Y722">
            <v>3.8887591323212831</v>
          </cell>
          <cell r="Z722">
            <v>1.4387591323212845</v>
          </cell>
          <cell r="AA722">
            <v>1.7234489154016048</v>
          </cell>
          <cell r="AB722">
            <v>4.0986212581347585</v>
          </cell>
          <cell r="AC722">
            <v>0.76528792480142593</v>
          </cell>
          <cell r="AD722">
            <v>0.93862125813475961</v>
          </cell>
          <cell r="AE722">
            <v>1.2020599913279642</v>
          </cell>
          <cell r="AF722">
            <v>0.96569247546445625</v>
          </cell>
          <cell r="AG722">
            <v>1.0020599913279649</v>
          </cell>
          <cell r="AH722">
            <v>1.0309608750097818</v>
          </cell>
          <cell r="AI722">
            <v>-2.0479400086720365</v>
          </cell>
          <cell r="AJ722">
            <v>9.1954591468093289E-2</v>
          </cell>
          <cell r="AK722">
            <v>-2.9679400086720364</v>
          </cell>
          <cell r="AL722">
            <v>3.1479318872021387</v>
          </cell>
          <cell r="AM722">
            <v>1.9000000000000008</v>
          </cell>
          <cell r="AN722">
            <v>-6.6943520069376294</v>
          </cell>
          <cell r="AO722">
            <v>0.56793188720213972</v>
          </cell>
          <cell r="AP722">
            <v>0.35793188720213981</v>
          </cell>
          <cell r="AQ722">
            <v>-1.0320681127978606</v>
          </cell>
        </row>
        <row r="723">
          <cell r="U723">
            <v>7.16</v>
          </cell>
          <cell r="V723">
            <v>6.84</v>
          </cell>
          <cell r="Y723">
            <v>3.8979488700832112</v>
          </cell>
          <cell r="Z723">
            <v>1.4499488700832126</v>
          </cell>
          <cell r="AA723">
            <v>1.732436087604015</v>
          </cell>
          <cell r="AB723">
            <v>4.1088320778702343</v>
          </cell>
          <cell r="AC723">
            <v>0.7754987445369016</v>
          </cell>
          <cell r="AD723">
            <v>0.94883207787023516</v>
          </cell>
          <cell r="AE723">
            <v>1.2220599913279639</v>
          </cell>
          <cell r="AF723">
            <v>1.0017424165229136</v>
          </cell>
          <cell r="AG723">
            <v>1.0220599913279647</v>
          </cell>
          <cell r="AH723">
            <v>1.079053785620733</v>
          </cell>
          <cell r="AI723">
            <v>-2.0279400086720365</v>
          </cell>
          <cell r="AJ723">
            <v>0.10216541120356901</v>
          </cell>
          <cell r="AK723">
            <v>-2.9479400086720364</v>
          </cell>
          <cell r="AL723">
            <v>3.1632481168053523</v>
          </cell>
          <cell r="AM723">
            <v>1.9000000000000008</v>
          </cell>
          <cell r="AN723">
            <v>-6.674352006937629</v>
          </cell>
          <cell r="AO723">
            <v>0.57324811680535337</v>
          </cell>
          <cell r="AP723">
            <v>0.3632481168053534</v>
          </cell>
          <cell r="AQ723">
            <v>-1.0267518831946472</v>
          </cell>
        </row>
        <row r="724">
          <cell r="U724">
            <v>7.17</v>
          </cell>
          <cell r="V724">
            <v>6.83</v>
          </cell>
          <cell r="Y724">
            <v>3.9071041823237511</v>
          </cell>
          <cell r="Z724">
            <v>1.4611041823237518</v>
          </cell>
          <cell r="AA724">
            <v>1.7413802279046888</v>
          </cell>
          <cell r="AB724">
            <v>4.1190046470263892</v>
          </cell>
          <cell r="AC724">
            <v>0.78567131369305621</v>
          </cell>
          <cell r="AD724">
            <v>0.95900464702638977</v>
          </cell>
          <cell r="AE724">
            <v>1.242059991327964</v>
          </cell>
          <cell r="AF724">
            <v>1.0389172301607585</v>
          </cell>
          <cell r="AG724">
            <v>1.0420599913279649</v>
          </cell>
          <cell r="AH724">
            <v>1.1288934659583583</v>
          </cell>
          <cell r="AI724">
            <v>-2.0079400086720365</v>
          </cell>
          <cell r="AJ724">
            <v>0.11233798035972357</v>
          </cell>
          <cell r="AK724">
            <v>-2.9279400086720364</v>
          </cell>
          <cell r="AL724">
            <v>3.1785069705395843</v>
          </cell>
          <cell r="AM724">
            <v>1.9000000000000008</v>
          </cell>
          <cell r="AN724">
            <v>-6.6543520069376294</v>
          </cell>
          <cell r="AO724">
            <v>0.57850697053958511</v>
          </cell>
          <cell r="AP724">
            <v>0.3685069705395852</v>
          </cell>
          <cell r="AQ724">
            <v>-1.0214930294604152</v>
          </cell>
        </row>
        <row r="725">
          <cell r="U725">
            <v>7.18</v>
          </cell>
          <cell r="V725">
            <v>6.82</v>
          </cell>
          <cell r="Y725">
            <v>3.9162250280137654</v>
          </cell>
          <cell r="Z725">
            <v>1.4722250280137668</v>
          </cell>
          <cell r="AA725">
            <v>1.7502812850172076</v>
          </cell>
          <cell r="AB725">
            <v>4.1291389200152953</v>
          </cell>
          <cell r="AC725">
            <v>0.79580558668196177</v>
          </cell>
          <cell r="AD725">
            <v>0.96913892001529534</v>
          </cell>
          <cell r="AE725">
            <v>1.262059991327964</v>
          </cell>
          <cell r="AF725">
            <v>1.0772475534820709</v>
          </cell>
          <cell r="AG725">
            <v>1.0620599913279647</v>
          </cell>
          <cell r="AH725">
            <v>1.1805340841034253</v>
          </cell>
          <cell r="AI725">
            <v>-1.9879400086720365</v>
          </cell>
          <cell r="AJ725">
            <v>0.12247225334862924</v>
          </cell>
          <cell r="AK725">
            <v>-2.9079400086720368</v>
          </cell>
          <cell r="AL725">
            <v>3.1937083800229424</v>
          </cell>
          <cell r="AM725">
            <v>1.9000000000000008</v>
          </cell>
          <cell r="AN725">
            <v>-6.6343520069376289</v>
          </cell>
          <cell r="AO725">
            <v>0.58370838002294367</v>
          </cell>
          <cell r="AP725">
            <v>0.37370838002294371</v>
          </cell>
          <cell r="AQ725">
            <v>-1.0162916199770569</v>
          </cell>
        </row>
        <row r="726">
          <cell r="U726">
            <v>7.19</v>
          </cell>
          <cell r="V726">
            <v>6.81</v>
          </cell>
          <cell r="Y726">
            <v>3.925311375200272</v>
          </cell>
          <cell r="Z726">
            <v>1.4833113752002733</v>
          </cell>
          <cell r="AA726">
            <v>1.7591392190003412</v>
          </cell>
          <cell r="AB726">
            <v>4.1392348613336356</v>
          </cell>
          <cell r="AC726">
            <v>0.80590152800030235</v>
          </cell>
          <cell r="AD726">
            <v>0.97923486133363602</v>
          </cell>
          <cell r="AE726">
            <v>1.2820599913279638</v>
          </cell>
          <cell r="AF726">
            <v>1.1167648091755631</v>
          </cell>
          <cell r="AG726">
            <v>1.0820599913279645</v>
          </cell>
          <cell r="AH726">
            <v>1.2340313518721515</v>
          </cell>
          <cell r="AI726">
            <v>-1.9679400086720367</v>
          </cell>
          <cell r="AJ726">
            <v>0.13256819466696981</v>
          </cell>
          <cell r="AK726">
            <v>-2.8879400086720368</v>
          </cell>
          <cell r="AL726">
            <v>3.2088522920004534</v>
          </cell>
          <cell r="AM726">
            <v>1.9000000000000008</v>
          </cell>
          <cell r="AN726">
            <v>-6.6143520069376294</v>
          </cell>
          <cell r="AO726">
            <v>0.58885229200045464</v>
          </cell>
          <cell r="AP726">
            <v>0.37885229200045467</v>
          </cell>
          <cell r="AQ726">
            <v>-1.0111477079995459</v>
          </cell>
        </row>
        <row r="727">
          <cell r="U727">
            <v>7.2</v>
          </cell>
          <cell r="V727">
            <v>6.8</v>
          </cell>
          <cell r="Y727">
            <v>3.9343632010402514</v>
          </cell>
          <cell r="Z727">
            <v>1.4943632010402528</v>
          </cell>
          <cell r="AA727">
            <v>1.7679540013003154</v>
          </cell>
          <cell r="AB727">
            <v>4.1492924456002793</v>
          </cell>
          <cell r="AC727">
            <v>0.81595911226694651</v>
          </cell>
          <cell r="AD727">
            <v>0.98929244560028007</v>
          </cell>
          <cell r="AE727">
            <v>1.3020599913279638</v>
          </cell>
          <cell r="AF727">
            <v>1.1575012261336204</v>
          </cell>
          <cell r="AG727">
            <v>1.1020599913279645</v>
          </cell>
          <cell r="AH727">
            <v>1.2894425676736057</v>
          </cell>
          <cell r="AI727">
            <v>-1.9479400086720366</v>
          </cell>
          <cell r="AJ727">
            <v>0.14262577893361392</v>
          </cell>
          <cell r="AK727">
            <v>-2.8679400086720368</v>
          </cell>
          <cell r="AL727">
            <v>3.2239386684004199</v>
          </cell>
          <cell r="AM727">
            <v>1.9000000000000008</v>
          </cell>
          <cell r="AN727">
            <v>-6.5943520069376298</v>
          </cell>
          <cell r="AO727">
            <v>0.59393866840042087</v>
          </cell>
          <cell r="AP727">
            <v>0.3839386684004209</v>
          </cell>
          <cell r="AQ727">
            <v>-1.0060613315995794</v>
          </cell>
        </row>
        <row r="728">
          <cell r="U728">
            <v>7.21</v>
          </cell>
          <cell r="V728">
            <v>6.79</v>
          </cell>
          <cell r="Y728">
            <v>3.9433804918248643</v>
          </cell>
          <cell r="Z728">
            <v>1.5053804918248659</v>
          </cell>
          <cell r="AA728">
            <v>1.7767256147810813</v>
          </cell>
          <cell r="AB728">
            <v>4.1593116575831823</v>
          </cell>
          <cell r="AC728">
            <v>0.8259783242498494</v>
          </cell>
          <cell r="AD728">
            <v>0.99931165758318297</v>
          </cell>
          <cell r="AE728">
            <v>1.3220599913279636</v>
          </cell>
          <cell r="AF728">
            <v>1.199489860616108</v>
          </cell>
          <cell r="AG728">
            <v>1.1220599913279643</v>
          </cell>
          <cell r="AH728">
            <v>1.3468266605194268</v>
          </cell>
          <cell r="AI728">
            <v>-1.9279400086720369</v>
          </cell>
          <cell r="AJ728">
            <v>0.15264499091651684</v>
          </cell>
          <cell r="AK728">
            <v>-2.8479400086720368</v>
          </cell>
          <cell r="AL728">
            <v>3.2389674863747739</v>
          </cell>
          <cell r="AM728">
            <v>1.9000000000000008</v>
          </cell>
          <cell r="AN728">
            <v>-6.5743520069376293</v>
          </cell>
          <cell r="AO728">
            <v>0.59896748637477537</v>
          </cell>
          <cell r="AP728">
            <v>0.38896748637477535</v>
          </cell>
          <cell r="AQ728">
            <v>-1.0010325136252252</v>
          </cell>
        </row>
        <row r="729">
          <cell r="U729">
            <v>7.22</v>
          </cell>
          <cell r="V729">
            <v>6.78</v>
          </cell>
          <cell r="Y729">
            <v>3.9523632429939983</v>
          </cell>
          <cell r="Z729">
            <v>1.5163632429939997</v>
          </cell>
          <cell r="AA729">
            <v>1.7854540537424992</v>
          </cell>
          <cell r="AB729">
            <v>4.1692924922155532</v>
          </cell>
          <cell r="AC729">
            <v>0.8359591588822205</v>
          </cell>
          <cell r="AD729">
            <v>1.0092924922155542</v>
          </cell>
          <cell r="AE729">
            <v>1.3420599913279636</v>
          </cell>
          <cell r="AF729">
            <v>1.2427646179720726</v>
          </cell>
          <cell r="AG729">
            <v>1.1420599913279643</v>
          </cell>
          <cell r="AH729">
            <v>1.4062442352149829</v>
          </cell>
          <cell r="AI729">
            <v>-1.9079400086720368</v>
          </cell>
          <cell r="AJ729">
            <v>0.16262582554888805</v>
          </cell>
          <cell r="AK729">
            <v>-2.8279400086720368</v>
          </cell>
          <cell r="AL729">
            <v>3.2539387383233307</v>
          </cell>
          <cell r="AM729">
            <v>1.9000000000000008</v>
          </cell>
          <cell r="AN729">
            <v>-6.5543520069376298</v>
          </cell>
          <cell r="AO729">
            <v>0.603938738323332</v>
          </cell>
          <cell r="AP729">
            <v>0.39393873832333209</v>
          </cell>
          <cell r="AQ729">
            <v>-0.99606126167666842</v>
          </cell>
        </row>
        <row r="730">
          <cell r="U730">
            <v>7.23</v>
          </cell>
          <cell r="V730">
            <v>6.77</v>
          </cell>
          <cell r="Y730">
            <v>3.9613114591411285</v>
          </cell>
          <cell r="Z730">
            <v>1.5273114591411294</v>
          </cell>
          <cell r="AA730">
            <v>1.7941393239264114</v>
          </cell>
          <cell r="AB730">
            <v>4.1792349546012542</v>
          </cell>
          <cell r="AC730">
            <v>0.84590162126792057</v>
          </cell>
          <cell r="AD730">
            <v>1.0192349546012542</v>
          </cell>
          <cell r="AE730">
            <v>1.3620599913279634</v>
          </cell>
          <cell r="AF730">
            <v>1.2873602749327937</v>
          </cell>
          <cell r="AG730">
            <v>1.1620599913279643</v>
          </cell>
          <cell r="AH730">
            <v>1.4677576187618389</v>
          </cell>
          <cell r="AI730">
            <v>-1.887940008672037</v>
          </cell>
          <cell r="AJ730">
            <v>0.17256828793458792</v>
          </cell>
          <cell r="AK730">
            <v>-2.8079400086720372</v>
          </cell>
          <cell r="AL730">
            <v>3.2688524319018808</v>
          </cell>
          <cell r="AM730">
            <v>1.9000000000000008</v>
          </cell>
          <cell r="AN730">
            <v>-6.5343520069376302</v>
          </cell>
          <cell r="AO730">
            <v>0.60885243190188187</v>
          </cell>
          <cell r="AP730">
            <v>0.39885243190188191</v>
          </cell>
          <cell r="AQ730">
            <v>-0.99114756809811855</v>
          </cell>
        </row>
        <row r="731">
          <cell r="U731">
            <v>7.24</v>
          </cell>
          <cell r="V731">
            <v>6.76</v>
          </cell>
          <cell r="Y731">
            <v>3.9702251540084692</v>
          </cell>
          <cell r="Z731">
            <v>1.5382251540084702</v>
          </cell>
          <cell r="AA731">
            <v>1.8027814425105875</v>
          </cell>
          <cell r="AB731">
            <v>4.1891390600094098</v>
          </cell>
          <cell r="AC731">
            <v>0.85580572667607691</v>
          </cell>
          <cell r="AD731">
            <v>1.0291390600094106</v>
          </cell>
          <cell r="AE731">
            <v>1.3820599913279632</v>
          </cell>
          <cell r="AF731">
            <v>1.333312502489896</v>
          </cell>
          <cell r="AG731">
            <v>1.1820599913279641</v>
          </cell>
          <cell r="AH731">
            <v>1.5314309080021327</v>
          </cell>
          <cell r="AI731">
            <v>-1.8679400086720372</v>
          </cell>
          <cell r="AJ731">
            <v>0.18247239334274445</v>
          </cell>
          <cell r="AK731">
            <v>-2.7879400086720372</v>
          </cell>
          <cell r="AL731">
            <v>3.2837085900141156</v>
          </cell>
          <cell r="AM731">
            <v>1.9000000000000008</v>
          </cell>
          <cell r="AN731">
            <v>-6.5143520069376297</v>
          </cell>
          <cell r="AO731">
            <v>0.61370859001411671</v>
          </cell>
          <cell r="AP731">
            <v>0.40370859001411674</v>
          </cell>
          <cell r="AQ731">
            <v>-0.9862914099858836</v>
          </cell>
        </row>
        <row r="732">
          <cell r="U732">
            <v>7.25</v>
          </cell>
          <cell r="V732">
            <v>6.75</v>
          </cell>
          <cell r="Y732">
            <v>3.9791043504724373</v>
          </cell>
          <cell r="Z732">
            <v>1.5491043504724384</v>
          </cell>
          <cell r="AA732">
            <v>1.8113804380905476</v>
          </cell>
          <cell r="AB732">
            <v>4.1990048338582628</v>
          </cell>
          <cell r="AC732">
            <v>0.86567150052493047</v>
          </cell>
          <cell r="AD732">
            <v>1.0390048338582643</v>
          </cell>
          <cell r="AE732">
            <v>1.4020599913279632</v>
          </cell>
          <cell r="AF732">
            <v>1.3806578893725672</v>
          </cell>
          <cell r="AG732">
            <v>1.2020599913279642</v>
          </cell>
          <cell r="AH732">
            <v>1.5973300185362489</v>
          </cell>
          <cell r="AI732">
            <v>-1.8479400086720372</v>
          </cell>
          <cell r="AJ732">
            <v>0.19233816719159799</v>
          </cell>
          <cell r="AK732">
            <v>-2.7679400086720372</v>
          </cell>
          <cell r="AL732">
            <v>3.2985072507873956</v>
          </cell>
          <cell r="AM732">
            <v>1.9000000000000008</v>
          </cell>
          <cell r="AN732">
            <v>-6.4943520069376302</v>
          </cell>
          <cell r="AO732">
            <v>0.6185072507873971</v>
          </cell>
          <cell r="AP732">
            <v>0.40850725078739719</v>
          </cell>
          <cell r="AQ732">
            <v>-0.98149274921260332</v>
          </cell>
        </row>
        <row r="733">
          <cell r="U733">
            <v>7.26</v>
          </cell>
          <cell r="V733">
            <v>6.74</v>
          </cell>
          <cell r="Y733">
            <v>3.987949080519452</v>
          </cell>
          <cell r="Z733">
            <v>1.5599490805194525</v>
          </cell>
          <cell r="AA733">
            <v>1.8199363506493151</v>
          </cell>
          <cell r="AB733">
            <v>4.2088323116882789</v>
          </cell>
          <cell r="AC733">
            <v>0.87549897835494606</v>
          </cell>
          <cell r="AD733">
            <v>1.0488323116882798</v>
          </cell>
          <cell r="AE733">
            <v>1.4220599913279632</v>
          </cell>
          <cell r="AF733">
            <v>1.4294339661381865</v>
          </cell>
          <cell r="AG733">
            <v>1.2220599913279642</v>
          </cell>
          <cell r="AH733">
            <v>1.6655227349459334</v>
          </cell>
          <cell r="AI733">
            <v>-1.8279400086720372</v>
          </cell>
          <cell r="AJ733">
            <v>0.20216564502161355</v>
          </cell>
          <cell r="AK733">
            <v>-2.7479400086720371</v>
          </cell>
          <cell r="AL733">
            <v>3.3132484675324192</v>
          </cell>
          <cell r="AM733">
            <v>1.9000000000000008</v>
          </cell>
          <cell r="AN733">
            <v>-6.4743520069376297</v>
          </cell>
          <cell r="AO733">
            <v>0.62324846753242047</v>
          </cell>
          <cell r="AP733">
            <v>0.41324846753242056</v>
          </cell>
          <cell r="AQ733">
            <v>-0.97675153246757984</v>
          </cell>
        </row>
        <row r="734">
          <cell r="U734">
            <v>7.27</v>
          </cell>
          <cell r="V734">
            <v>6.73</v>
          </cell>
          <cell r="Y734">
            <v>3.9967593852121266</v>
          </cell>
          <cell r="Z734">
            <v>1.570759385212128</v>
          </cell>
          <cell r="AA734">
            <v>1.8284492315151595</v>
          </cell>
          <cell r="AB734">
            <v>4.2186215391245856</v>
          </cell>
          <cell r="AC734">
            <v>0.88528820579125234</v>
          </cell>
          <cell r="AD734">
            <v>1.0586215391245859</v>
          </cell>
          <cell r="AE734">
            <v>1.442059991327963</v>
          </cell>
          <cell r="AF734">
            <v>1.4796792298910371</v>
          </cell>
          <cell r="AG734">
            <v>1.2420599913279637</v>
          </cell>
          <cell r="AH734">
            <v>1.7360787623558249</v>
          </cell>
          <cell r="AI734">
            <v>-1.8079400086720374</v>
          </cell>
          <cell r="AJ734">
            <v>0.21195487245791975</v>
          </cell>
          <cell r="AK734">
            <v>-2.7279400086720376</v>
          </cell>
          <cell r="AL734">
            <v>3.3279323086868784</v>
          </cell>
          <cell r="AM734">
            <v>1.9000000000000008</v>
          </cell>
          <cell r="AN734">
            <v>-6.4543520069376301</v>
          </cell>
          <cell r="AO734">
            <v>0.62793230868687988</v>
          </cell>
          <cell r="AP734">
            <v>0.41793230868687992</v>
          </cell>
          <cell r="AQ734">
            <v>-0.97206769131312054</v>
          </cell>
        </row>
        <row r="735">
          <cell r="U735">
            <v>7.28</v>
          </cell>
          <cell r="V735">
            <v>6.72</v>
          </cell>
          <cell r="Y735">
            <v>4.0055353146459423</v>
          </cell>
          <cell r="Z735">
            <v>1.5815353146459434</v>
          </cell>
          <cell r="AA735">
            <v>1.836919143307429</v>
          </cell>
          <cell r="AB735">
            <v>4.2283725718288245</v>
          </cell>
          <cell r="AC735">
            <v>0.89503923849549138</v>
          </cell>
          <cell r="AD735">
            <v>1.0683725718288253</v>
          </cell>
          <cell r="AE735">
            <v>1.4620599913279628</v>
          </cell>
          <cell r="AF735">
            <v>1.5314331696440451</v>
          </cell>
          <cell r="AG735">
            <v>1.2620599913279638</v>
          </cell>
          <cell r="AH735">
            <v>1.8090697793671797</v>
          </cell>
          <cell r="AI735">
            <v>-1.7879400086720376</v>
          </cell>
          <cell r="AJ735">
            <v>0.22170590516215902</v>
          </cell>
          <cell r="AK735">
            <v>-2.7079400086720375</v>
          </cell>
          <cell r="AL735">
            <v>3.3425588577432372</v>
          </cell>
          <cell r="AM735">
            <v>1.9000000000000008</v>
          </cell>
          <cell r="AN735">
            <v>-6.4343520069376305</v>
          </cell>
          <cell r="AO735">
            <v>0.63255885774323883</v>
          </cell>
          <cell r="AP735">
            <v>0.42255885774323892</v>
          </cell>
          <cell r="AQ735">
            <v>-0.96744114225676159</v>
          </cell>
        </row>
        <row r="736">
          <cell r="U736">
            <v>7.29</v>
          </cell>
          <cell r="V736">
            <v>6.71</v>
          </cell>
          <cell r="Y736">
            <v>4.0142769278964705</v>
          </cell>
          <cell r="Z736">
            <v>1.5922769278964715</v>
          </cell>
          <cell r="AA736">
            <v>1.8453461598705887</v>
          </cell>
          <cell r="AB736">
            <v>4.2380854754405224</v>
          </cell>
          <cell r="AC736">
            <v>0.90475214210718924</v>
          </cell>
          <cell r="AD736">
            <v>1.0780854754405229</v>
          </cell>
          <cell r="AE736">
            <v>1.4820599913279628</v>
          </cell>
          <cell r="AF736">
            <v>1.5847362923388377</v>
          </cell>
          <cell r="AG736">
            <v>1.2820599913279638</v>
          </cell>
          <cell r="AH736">
            <v>1.8845694923984055</v>
          </cell>
          <cell r="AI736">
            <v>-1.7679400086720376</v>
          </cell>
          <cell r="AJ736">
            <v>0.2314188087738567</v>
          </cell>
          <cell r="AK736">
            <v>-2.6879400086720375</v>
          </cell>
          <cell r="AL736">
            <v>3.3571282131607836</v>
          </cell>
          <cell r="AM736">
            <v>1.9000000000000008</v>
          </cell>
          <cell r="AN736">
            <v>-6.4143520069376301</v>
          </cell>
          <cell r="AO736">
            <v>0.63712821316078538</v>
          </cell>
          <cell r="AP736">
            <v>0.42712821316078547</v>
          </cell>
          <cell r="AQ736">
            <v>-0.96287178683921504</v>
          </cell>
        </row>
        <row r="737">
          <cell r="U737">
            <v>7.3</v>
          </cell>
          <cell r="V737">
            <v>6.7</v>
          </cell>
          <cell r="Y737">
            <v>4.022984292957295</v>
          </cell>
          <cell r="Z737">
            <v>1.6029842929572964</v>
          </cell>
          <cell r="AA737">
            <v>1.8537303661966198</v>
          </cell>
          <cell r="AB737">
            <v>4.2477603255081053</v>
          </cell>
          <cell r="AC737">
            <v>0.91442699217477241</v>
          </cell>
          <cell r="AD737">
            <v>1.0877603255081061</v>
          </cell>
          <cell r="AE737">
            <v>1.5020599913279629</v>
          </cell>
          <cell r="AF737">
            <v>1.6396301495397563</v>
          </cell>
          <cell r="AG737">
            <v>1.3020599913279638</v>
          </cell>
          <cell r="AH737">
            <v>1.9626536914678947</v>
          </cell>
          <cell r="AI737">
            <v>-1.7479400086720376</v>
          </cell>
          <cell r="AJ737">
            <v>0.24109365884143991</v>
          </cell>
          <cell r="AK737">
            <v>-2.6679400086720375</v>
          </cell>
          <cell r="AL737">
            <v>3.3716404882621589</v>
          </cell>
          <cell r="AM737">
            <v>1.9000000000000008</v>
          </cell>
          <cell r="AN737">
            <v>-6.3943520069376305</v>
          </cell>
          <cell r="AO737">
            <v>0.64164048826216025</v>
          </cell>
          <cell r="AP737">
            <v>0.43164048826216034</v>
          </cell>
          <cell r="AQ737">
            <v>-0.95835951173784006</v>
          </cell>
        </row>
        <row r="738">
          <cell r="U738">
            <v>7.31</v>
          </cell>
          <cell r="V738">
            <v>6.69</v>
          </cell>
          <cell r="Y738">
            <v>4.0316574866687551</v>
          </cell>
          <cell r="Z738">
            <v>1.6136574866687559</v>
          </cell>
          <cell r="AA738">
            <v>1.8620718583359446</v>
          </cell>
          <cell r="AB738">
            <v>4.2573972074097277</v>
          </cell>
          <cell r="AC738">
            <v>0.92406387407639423</v>
          </cell>
          <cell r="AD738">
            <v>1.0973972074097278</v>
          </cell>
          <cell r="AE738">
            <v>1.5220599913279627</v>
          </cell>
          <cell r="AF738">
            <v>1.6961573648177664</v>
          </cell>
          <cell r="AG738">
            <v>1.3220599913279636</v>
          </cell>
          <cell r="AH738">
            <v>2.0434003074554932</v>
          </cell>
          <cell r="AI738">
            <v>-1.7279400086720378</v>
          </cell>
          <cell r="AJ738">
            <v>0.25073054074306167</v>
          </cell>
          <cell r="AK738">
            <v>-2.6479400086720379</v>
          </cell>
          <cell r="AL738">
            <v>3.3860958111145916</v>
          </cell>
          <cell r="AM738">
            <v>1.9000000000000008</v>
          </cell>
          <cell r="AN738">
            <v>-6.37435200693763</v>
          </cell>
          <cell r="AO738">
            <v>0.64609581111459291</v>
          </cell>
          <cell r="AP738">
            <v>0.436095811114593</v>
          </cell>
          <cell r="AQ738">
            <v>-0.95390418888540751</v>
          </cell>
        </row>
        <row r="739">
          <cell r="U739">
            <v>7.32</v>
          </cell>
          <cell r="V739">
            <v>6.68</v>
          </cell>
          <cell r="Y739">
            <v>4.0402965946376606</v>
          </cell>
          <cell r="Z739">
            <v>1.6242965946376617</v>
          </cell>
          <cell r="AA739">
            <v>1.8703707432970771</v>
          </cell>
          <cell r="AB739">
            <v>4.2669962162640669</v>
          </cell>
          <cell r="AC739">
            <v>0.93366288293073418</v>
          </cell>
          <cell r="AD739">
            <v>1.1069962162640679</v>
          </cell>
          <cell r="AE739">
            <v>1.5420599913279627</v>
          </cell>
          <cell r="AF739">
            <v>1.7543616618405982</v>
          </cell>
          <cell r="AG739">
            <v>1.3420599913279634</v>
          </cell>
          <cell r="AH739">
            <v>2.1268894708798731</v>
          </cell>
          <cell r="AI739">
            <v>-1.7079400086720378</v>
          </cell>
          <cell r="AJ739">
            <v>0.26032954959740162</v>
          </cell>
          <cell r="AK739">
            <v>-2.6279400086720379</v>
          </cell>
          <cell r="AL739">
            <v>3.4004943243961012</v>
          </cell>
          <cell r="AM739">
            <v>1.9000000000000008</v>
          </cell>
          <cell r="AN739">
            <v>-6.3543520069376305</v>
          </cell>
          <cell r="AO739">
            <v>0.650494324396103</v>
          </cell>
          <cell r="AP739">
            <v>0.44049432439610303</v>
          </cell>
          <cell r="AQ739">
            <v>-0.94950567560389743</v>
          </cell>
        </row>
        <row r="740">
          <cell r="U740">
            <v>7.33</v>
          </cell>
          <cell r="V740">
            <v>6.67</v>
          </cell>
          <cell r="Y740">
            <v>4.0489017111481811</v>
          </cell>
          <cell r="Z740">
            <v>1.6349017111481818</v>
          </cell>
          <cell r="AA740">
            <v>1.8786271389352267</v>
          </cell>
          <cell r="AB740">
            <v>4.2765574568313118</v>
          </cell>
          <cell r="AC740">
            <v>0.94322412349797857</v>
          </cell>
          <cell r="AD740">
            <v>1.1165574568313121</v>
          </cell>
          <cell r="AE740">
            <v>1.5620599913279627</v>
          </cell>
          <cell r="AF740">
            <v>1.8142878931857831</v>
          </cell>
          <cell r="AG740">
            <v>1.3620599913279634</v>
          </cell>
          <cell r="AH740">
            <v>2.2132035722299577</v>
          </cell>
          <cell r="AI740">
            <v>-1.6879400086720378</v>
          </cell>
          <cell r="AJ740">
            <v>0.2698907901646459</v>
          </cell>
          <cell r="AK740">
            <v>-2.6079400086720379</v>
          </cell>
          <cell r="AL740">
            <v>3.4148361852469677</v>
          </cell>
          <cell r="AM740">
            <v>1.9000000000000008</v>
          </cell>
          <cell r="AN740">
            <v>-6.3343520069376309</v>
          </cell>
          <cell r="AO740">
            <v>0.6548361852469694</v>
          </cell>
          <cell r="AP740">
            <v>0.4448361852469695</v>
          </cell>
          <cell r="AQ740">
            <v>-0.94516381475303102</v>
          </cell>
        </row>
        <row r="741">
          <cell r="U741">
            <v>7.34</v>
          </cell>
          <cell r="V741">
            <v>6.66</v>
          </cell>
          <cell r="Y741">
            <v>4.0574729390640716</v>
          </cell>
          <cell r="Z741">
            <v>1.6454729390640725</v>
          </cell>
          <cell r="AA741">
            <v>1.8868411738300905</v>
          </cell>
          <cell r="AB741">
            <v>4.2860810434045238</v>
          </cell>
          <cell r="AC741">
            <v>0.95274771007119063</v>
          </cell>
          <cell r="AD741">
            <v>1.1260810434045243</v>
          </cell>
          <cell r="AE741">
            <v>1.5820599913279625</v>
          </cell>
          <cell r="AF741">
            <v>1.8759820698936125</v>
          </cell>
          <cell r="AG741">
            <v>1.3820599913279632</v>
          </cell>
          <cell r="AH741">
            <v>2.3024273238895052</v>
          </cell>
          <cell r="AI741">
            <v>-1.667940008672038</v>
          </cell>
          <cell r="AJ741">
            <v>0.27941437673785813</v>
          </cell>
          <cell r="AK741">
            <v>-2.5879400086720379</v>
          </cell>
          <cell r="AL741">
            <v>3.4291215651067861</v>
          </cell>
          <cell r="AM741">
            <v>1.9000000000000008</v>
          </cell>
          <cell r="AN741">
            <v>-6.3143520069376304</v>
          </cell>
          <cell r="AO741">
            <v>0.65912156510678777</v>
          </cell>
          <cell r="AP741">
            <v>0.4491215651067878</v>
          </cell>
          <cell r="AQ741">
            <v>-0.94087843489321255</v>
          </cell>
        </row>
        <row r="742">
          <cell r="U742">
            <v>7.35</v>
          </cell>
          <cell r="V742">
            <v>6.65</v>
          </cell>
          <cell r="Y742">
            <v>4.0660103897224849</v>
          </cell>
          <cell r="Z742">
            <v>1.6560103897224858</v>
          </cell>
          <cell r="AA742">
            <v>1.895012987153107</v>
          </cell>
          <cell r="AB742">
            <v>4.2955670996916497</v>
          </cell>
          <cell r="AC742">
            <v>0.96223376635831637</v>
          </cell>
          <cell r="AD742">
            <v>1.13556709969165</v>
          </cell>
          <cell r="AE742">
            <v>1.6020599913279623</v>
          </cell>
          <cell r="AF742">
            <v>1.9394913917774488</v>
          </cell>
          <cell r="AG742">
            <v>1.402059991327963</v>
          </cell>
          <cell r="AH742">
            <v>2.3946478236949083</v>
          </cell>
          <cell r="AI742">
            <v>-1.6479400086720382</v>
          </cell>
          <cell r="AJ742">
            <v>0.2889004330249838</v>
          </cell>
          <cell r="AK742">
            <v>-2.5679400086720383</v>
          </cell>
          <cell r="AL742">
            <v>3.4433506495374746</v>
          </cell>
          <cell r="AM742">
            <v>1.9000000000000008</v>
          </cell>
          <cell r="AN742">
            <v>-6.2943520069376309</v>
          </cell>
          <cell r="AO742">
            <v>0.66335064953747636</v>
          </cell>
          <cell r="AP742">
            <v>0.45335064953747645</v>
          </cell>
          <cell r="AQ742">
            <v>-0.93664935046252407</v>
          </cell>
        </row>
        <row r="743">
          <cell r="U743">
            <v>7.36</v>
          </cell>
          <cell r="V743">
            <v>6.64</v>
          </cell>
          <cell r="Y743">
            <v>4.0745141828195663</v>
          </cell>
          <cell r="Z743">
            <v>1.6665141828195678</v>
          </cell>
          <cell r="AA743">
            <v>1.9031427285244595</v>
          </cell>
          <cell r="AB743">
            <v>4.3050157586884072</v>
          </cell>
          <cell r="AC743">
            <v>0.97168242535507421</v>
          </cell>
          <cell r="AD743">
            <v>1.1450157586884078</v>
          </cell>
          <cell r="AE743">
            <v>1.6220599913279623</v>
          </cell>
          <cell r="AF743">
            <v>2.0048642785091597</v>
          </cell>
          <cell r="AG743">
            <v>1.422059991327963</v>
          </cell>
          <cell r="AH743">
            <v>2.4899546201672225</v>
          </cell>
          <cell r="AI743">
            <v>-1.6279400086720381</v>
          </cell>
          <cell r="AJ743">
            <v>0.29834909202174154</v>
          </cell>
          <cell r="AK743">
            <v>-2.5479400086720383</v>
          </cell>
          <cell r="AL743">
            <v>3.4575236380326113</v>
          </cell>
          <cell r="AM743">
            <v>1.9000000000000008</v>
          </cell>
          <cell r="AN743">
            <v>-6.2743520069376313</v>
          </cell>
          <cell r="AO743">
            <v>0.66752363803261294</v>
          </cell>
          <cell r="AP743">
            <v>0.45752363803261303</v>
          </cell>
          <cell r="AQ743">
            <v>-0.93247636196738748</v>
          </cell>
        </row>
        <row r="744">
          <cell r="U744">
            <v>7.37</v>
          </cell>
          <cell r="V744">
            <v>6.63</v>
          </cell>
          <cell r="Y744">
            <v>4.0829844462881075</v>
          </cell>
          <cell r="Z744">
            <v>1.6769844462881081</v>
          </cell>
          <cell r="AA744">
            <v>1.911230557860135</v>
          </cell>
          <cell r="AB744">
            <v>4.3144271625423407</v>
          </cell>
          <cell r="AC744">
            <v>0.98109382920900789</v>
          </cell>
          <cell r="AD744">
            <v>1.1544271625423415</v>
          </cell>
          <cell r="AE744">
            <v>1.6420599913279623</v>
          </cell>
          <cell r="AF744">
            <v>2.0721504014978818</v>
          </cell>
          <cell r="AG744">
            <v>1.442059991327963</v>
          </cell>
          <cell r="AH744">
            <v>2.5884397794604661</v>
          </cell>
          <cell r="AI744">
            <v>-1.6079400086720381</v>
          </cell>
          <cell r="AJ744">
            <v>0.3077604958756755</v>
          </cell>
          <cell r="AK744">
            <v>-2.5279400086720383</v>
          </cell>
          <cell r="AL744">
            <v>3.471640743813512</v>
          </cell>
          <cell r="AM744">
            <v>1.9000000000000008</v>
          </cell>
          <cell r="AN744">
            <v>-6.2543520069376308</v>
          </cell>
          <cell r="AO744">
            <v>0.67164074381351402</v>
          </cell>
          <cell r="AP744">
            <v>0.461640743813514</v>
          </cell>
          <cell r="AQ744">
            <v>-0.9283592561864864</v>
          </cell>
        </row>
        <row r="745">
          <cell r="U745">
            <v>7.38</v>
          </cell>
          <cell r="V745">
            <v>6.62</v>
          </cell>
          <cell r="Y745">
            <v>4.0914213161674962</v>
          </cell>
          <cell r="Z745">
            <v>1.6874213161674967</v>
          </cell>
          <cell r="AA745">
            <v>1.919276645209371</v>
          </cell>
          <cell r="AB745">
            <v>4.323801462408329</v>
          </cell>
          <cell r="AC745">
            <v>0.9904681290749956</v>
          </cell>
          <cell r="AD745">
            <v>1.1638014624083293</v>
          </cell>
          <cell r="AE745">
            <v>1.6620599913279621</v>
          </cell>
          <cell r="AF745">
            <v>2.1414007165806881</v>
          </cell>
          <cell r="AG745">
            <v>1.462059991327963</v>
          </cell>
          <cell r="AH745">
            <v>2.6901979540692209</v>
          </cell>
          <cell r="AI745">
            <v>-1.5879400086720383</v>
          </cell>
          <cell r="AJ745">
            <v>0.31713479574166309</v>
          </cell>
          <cell r="AK745">
            <v>-2.5079400086720383</v>
          </cell>
          <cell r="AL745">
            <v>3.4857021936124934</v>
          </cell>
          <cell r="AM745">
            <v>1.9000000000000008</v>
          </cell>
          <cell r="AN745">
            <v>-6.2343520069376313</v>
          </cell>
          <cell r="AO745">
            <v>0.67570219361249528</v>
          </cell>
          <cell r="AP745">
            <v>0.46570219361249532</v>
          </cell>
          <cell r="AQ745">
            <v>-0.92429780638750514</v>
          </cell>
        </row>
        <row r="746">
          <cell r="U746">
            <v>7.39</v>
          </cell>
          <cell r="V746">
            <v>6.61</v>
          </cell>
          <cell r="Y746">
            <v>4.0998249364662609</v>
          </cell>
          <cell r="Z746">
            <v>1.6978249364662625</v>
          </cell>
          <cell r="AA746">
            <v>1.9272811705828281</v>
          </cell>
          <cell r="AB746">
            <v>4.3331388182958461</v>
          </cell>
          <cell r="AC746">
            <v>0.99980548496251309</v>
          </cell>
          <cell r="AD746">
            <v>1.1731388182958464</v>
          </cell>
          <cell r="AE746">
            <v>1.6820599913279621</v>
          </cell>
          <cell r="AF746">
            <v>2.212667497544146</v>
          </cell>
          <cell r="AG746">
            <v>1.4820599913279628</v>
          </cell>
          <cell r="AH746">
            <v>2.7953264533396038</v>
          </cell>
          <cell r="AI746">
            <v>-1.5679400086720383</v>
          </cell>
          <cell r="AJ746">
            <v>0.32647215162918042</v>
          </cell>
          <cell r="AK746">
            <v>-2.4879400086720387</v>
          </cell>
          <cell r="AL746">
            <v>3.4997082274437696</v>
          </cell>
          <cell r="AM746">
            <v>1.9000000000000008</v>
          </cell>
          <cell r="AN746">
            <v>-6.2143520069376308</v>
          </cell>
          <cell r="AO746">
            <v>0.67970822744377146</v>
          </cell>
          <cell r="AP746">
            <v>0.4697082274437715</v>
          </cell>
          <cell r="AQ746">
            <v>-0.92029177255622896</v>
          </cell>
        </row>
        <row r="747">
          <cell r="U747">
            <v>7.4</v>
          </cell>
          <cell r="V747">
            <v>6.6</v>
          </cell>
          <cell r="Y747">
            <v>4.1081954590174892</v>
          </cell>
          <cell r="Z747">
            <v>1.7081954590174899</v>
          </cell>
          <cell r="AA747">
            <v>1.9352443237718617</v>
          </cell>
          <cell r="AB747">
            <v>4.3424393989083203</v>
          </cell>
          <cell r="AC747">
            <v>1.0091060655749875</v>
          </cell>
          <cell r="AD747">
            <v>1.1824393989083213</v>
          </cell>
          <cell r="AE747">
            <v>1.702059991327965</v>
          </cell>
          <cell r="AF747">
            <v>2.2860043704962227</v>
          </cell>
          <cell r="AG747">
            <v>1.502059991327966</v>
          </cell>
          <cell r="AH747">
            <v>2.9039253158287872</v>
          </cell>
          <cell r="AI747">
            <v>-1.5479400086720354</v>
          </cell>
          <cell r="AJ747">
            <v>0.33577273224165499</v>
          </cell>
          <cell r="AK747">
            <v>-2.4679400086720356</v>
          </cell>
          <cell r="AL747">
            <v>3.5136590983624814</v>
          </cell>
          <cell r="AM747">
            <v>1.9000000000000008</v>
          </cell>
          <cell r="AN747">
            <v>-6.1943520069376277</v>
          </cell>
          <cell r="AO747">
            <v>0.68365909836248173</v>
          </cell>
          <cell r="AP747">
            <v>0.47365909836248171</v>
          </cell>
          <cell r="AQ747">
            <v>-0.91634090163751869</v>
          </cell>
        </row>
        <row r="748">
          <cell r="U748">
            <v>7.41</v>
          </cell>
          <cell r="V748">
            <v>6.59</v>
          </cell>
          <cell r="Y748">
            <v>4.1165330433274017</v>
          </cell>
          <cell r="Z748">
            <v>1.7185330433274022</v>
          </cell>
          <cell r="AA748">
            <v>1.9431663041592524</v>
          </cell>
          <cell r="AB748">
            <v>4.3517033814748904</v>
          </cell>
          <cell r="AC748">
            <v>1.0183700481415567</v>
          </cell>
          <cell r="AD748">
            <v>1.1917033814748905</v>
          </cell>
          <cell r="AE748">
            <v>1.7220599913279619</v>
          </cell>
          <cell r="AF748">
            <v>2.3614663491082557</v>
          </cell>
          <cell r="AG748">
            <v>1.5220599913279627</v>
          </cell>
          <cell r="AH748">
            <v>3.0160973835591323</v>
          </cell>
          <cell r="AI748">
            <v>-1.5279400086720385</v>
          </cell>
          <cell r="AJ748">
            <v>0.34503671480822429</v>
          </cell>
          <cell r="AK748">
            <v>-2.4479400086720386</v>
          </cell>
          <cell r="AL748">
            <v>3.5275550722123352</v>
          </cell>
          <cell r="AM748">
            <v>1.9000000000000008</v>
          </cell>
          <cell r="AN748">
            <v>-6.1743520069376316</v>
          </cell>
          <cell r="AO748">
            <v>0.68755507221233725</v>
          </cell>
          <cell r="AP748">
            <v>0.47755507221233739</v>
          </cell>
          <cell r="AQ748">
            <v>-0.91244492778766317</v>
          </cell>
        </row>
        <row r="749">
          <cell r="U749">
            <v>7.42</v>
          </cell>
          <cell r="V749">
            <v>6.58</v>
          </cell>
          <cell r="Y749">
            <v>4.1248378564174573</v>
          </cell>
          <cell r="Z749">
            <v>1.728837856417458</v>
          </cell>
          <cell r="AA749">
            <v>1.9510473205218226</v>
          </cell>
          <cell r="AB749">
            <v>4.3609309515749519</v>
          </cell>
          <cell r="AC749">
            <v>1.0275976182416189</v>
          </cell>
          <cell r="AD749">
            <v>1.2009309515749529</v>
          </cell>
          <cell r="AE749">
            <v>1.7420599913279617</v>
          </cell>
          <cell r="AF749">
            <v>2.4391098707475614</v>
          </cell>
          <cell r="AG749">
            <v>1.5420599913279627</v>
          </cell>
          <cell r="AH749">
            <v>3.1319483782146356</v>
          </cell>
          <cell r="AI749">
            <v>-1.5079400086720385</v>
          </cell>
          <cell r="AJ749">
            <v>0.35426428490828643</v>
          </cell>
          <cell r="AK749">
            <v>-2.4279400086720386</v>
          </cell>
          <cell r="AL749">
            <v>3.5413964273624283</v>
          </cell>
          <cell r="AM749">
            <v>1.9000000000000008</v>
          </cell>
          <cell r="AN749">
            <v>-6.1543520069376312</v>
          </cell>
          <cell r="AO749">
            <v>0.69139642736243057</v>
          </cell>
          <cell r="AP749">
            <v>0.4813964273624306</v>
          </cell>
          <cell r="AQ749">
            <v>-0.90860357263756986</v>
          </cell>
        </row>
        <row r="750">
          <cell r="U750">
            <v>7.43</v>
          </cell>
          <cell r="V750">
            <v>6.57</v>
          </cell>
          <cell r="Y750">
            <v>4.1331100726602292</v>
          </cell>
          <cell r="Z750">
            <v>1.7391100726602302</v>
          </cell>
          <cell r="AA750">
            <v>1.9588875908252878</v>
          </cell>
          <cell r="AB750">
            <v>4.3701223029558101</v>
          </cell>
          <cell r="AC750">
            <v>1.036788969622477</v>
          </cell>
          <cell r="AD750">
            <v>1.2101223029558108</v>
          </cell>
          <cell r="AE750">
            <v>1.7620599913279618</v>
          </cell>
          <cell r="AF750">
            <v>2.5189928335209655</v>
          </cell>
          <cell r="AG750">
            <v>1.5620599913279627</v>
          </cell>
          <cell r="AH750">
            <v>3.2515869793275307</v>
          </cell>
          <cell r="AI750">
            <v>-1.4879400086720387</v>
          </cell>
          <cell r="AJ750">
            <v>0.36345563628914451</v>
          </cell>
          <cell r="AK750">
            <v>-2.4079400086720386</v>
          </cell>
          <cell r="AL750">
            <v>3.5551834544337155</v>
          </cell>
          <cell r="AM750">
            <v>1.9000000000000008</v>
          </cell>
          <cell r="AN750">
            <v>-6.1343520069376316</v>
          </cell>
          <cell r="AO750">
            <v>0.69518345443371765</v>
          </cell>
          <cell r="AP750">
            <v>0.48518345443371774</v>
          </cell>
          <cell r="AQ750">
            <v>-0.90481654556628277</v>
          </cell>
        </row>
        <row r="751">
          <cell r="U751">
            <v>7.44</v>
          </cell>
          <cell r="V751">
            <v>6.56</v>
          </cell>
          <cell r="Y751">
            <v>4.1413498736094549</v>
          </cell>
          <cell r="Z751">
            <v>1.749349873609455</v>
          </cell>
          <cell r="AA751">
            <v>1.9666873420118183</v>
          </cell>
          <cell r="AB751">
            <v>4.3792776373438373</v>
          </cell>
          <cell r="AC751">
            <v>1.0459443040105043</v>
          </cell>
          <cell r="AD751">
            <v>1.2192776373438381</v>
          </cell>
          <cell r="AE751">
            <v>1.7820599913279647</v>
          </cell>
          <cell r="AF751">
            <v>2.6011746342508908</v>
          </cell>
          <cell r="AG751">
            <v>1.5820599913279654</v>
          </cell>
          <cell r="AH751">
            <v>3.3751249045052329</v>
          </cell>
          <cell r="AI751">
            <v>-1.4679400086720358</v>
          </cell>
          <cell r="AJ751">
            <v>0.37261097067717192</v>
          </cell>
          <cell r="AK751">
            <v>-2.3879400086720359</v>
          </cell>
          <cell r="AL751">
            <v>3.5689164560157565</v>
          </cell>
          <cell r="AM751">
            <v>1.9000000000000008</v>
          </cell>
          <cell r="AN751">
            <v>-6.1143520069376294</v>
          </cell>
          <cell r="AO751">
            <v>0.69891645601575725</v>
          </cell>
          <cell r="AP751">
            <v>0.48891645601575728</v>
          </cell>
          <cell r="AQ751">
            <v>-0.90108354398424317</v>
          </cell>
        </row>
        <row r="752">
          <cell r="U752">
            <v>7.45</v>
          </cell>
          <cell r="V752">
            <v>6.55</v>
          </cell>
          <cell r="Y752">
            <v>4.1495574478245505</v>
          </cell>
          <cell r="Z752">
            <v>1.7595574478245521</v>
          </cell>
          <cell r="AA752">
            <v>1.9744468097806893</v>
          </cell>
          <cell r="AB752">
            <v>4.3883971642495005</v>
          </cell>
          <cell r="AC752">
            <v>1.0550638309161675</v>
          </cell>
          <cell r="AD752">
            <v>1.2283971642495013</v>
          </cell>
          <cell r="AE752">
            <v>1.8020599913279647</v>
          </cell>
          <cell r="AF752">
            <v>2.6857162074053291</v>
          </cell>
          <cell r="AG752">
            <v>1.6020599913279654</v>
          </cell>
          <cell r="AH752">
            <v>3.5026769917479514</v>
          </cell>
          <cell r="AI752">
            <v>-1.4479400086720358</v>
          </cell>
          <cell r="AJ752">
            <v>0.38173049758283512</v>
          </cell>
          <cell r="AK752">
            <v>-2.3679400086720359</v>
          </cell>
          <cell r="AL752">
            <v>3.5825957463742513</v>
          </cell>
          <cell r="AM752">
            <v>1.9000000000000008</v>
          </cell>
          <cell r="AN752">
            <v>-6.094352006937628</v>
          </cell>
          <cell r="AO752">
            <v>0.70259574637425215</v>
          </cell>
          <cell r="AP752">
            <v>0.49259574637425219</v>
          </cell>
          <cell r="AQ752">
            <v>-0.89740425362574827</v>
          </cell>
        </row>
        <row r="753">
          <cell r="U753">
            <v>7.46</v>
          </cell>
          <cell r="V753">
            <v>6.54</v>
          </cell>
          <cell r="Y753">
            <v>4.1577329906899916</v>
          </cell>
          <cell r="Z753">
            <v>1.7697329906899915</v>
          </cell>
          <cell r="AA753">
            <v>1.9821662383624896</v>
          </cell>
          <cell r="AB753">
            <v>4.3974811007666563</v>
          </cell>
          <cell r="AC753">
            <v>1.0641477674333228</v>
          </cell>
          <cell r="AD753">
            <v>1.2374811007666564</v>
          </cell>
          <cell r="AE753">
            <v>1.8220599913279614</v>
          </cell>
          <cell r="AF753">
            <v>2.7726800650040788</v>
          </cell>
          <cell r="AG753">
            <v>1.6220599913279623</v>
          </cell>
          <cell r="AH753">
            <v>3.6343612839092443</v>
          </cell>
          <cell r="AI753">
            <v>-1.4279400086720391</v>
          </cell>
          <cell r="AJ753">
            <v>0.39081443409999034</v>
          </cell>
          <cell r="AK753">
            <v>-2.347940008672039</v>
          </cell>
          <cell r="AL753">
            <v>3.5962216511499845</v>
          </cell>
          <cell r="AM753">
            <v>1.9000000000000008</v>
          </cell>
          <cell r="AN753">
            <v>-6.074352006937632</v>
          </cell>
          <cell r="AO753">
            <v>0.70622165114998658</v>
          </cell>
          <cell r="AP753">
            <v>0.49622165114998668</v>
          </cell>
          <cell r="AQ753">
            <v>-0.89377834885001373</v>
          </cell>
        </row>
        <row r="754">
          <cell r="U754">
            <v>7.47</v>
          </cell>
          <cell r="V754">
            <v>6.53</v>
          </cell>
          <cell r="Y754">
            <v>4.1658767042298441</v>
          </cell>
          <cell r="Z754">
            <v>1.779876704229844</v>
          </cell>
          <cell r="AA754">
            <v>1.9898458802873049</v>
          </cell>
          <cell r="AB754">
            <v>4.4065296713664921</v>
          </cell>
          <cell r="AC754">
            <v>1.0731963380331591</v>
          </cell>
          <cell r="AD754">
            <v>1.2465296713664928</v>
          </cell>
          <cell r="AE754">
            <v>1.8420599913279614</v>
          </cell>
          <cell r="AF754">
            <v>2.8621303375237233</v>
          </cell>
          <cell r="AG754">
            <v>1.6420599913279623</v>
          </cell>
          <cell r="AH754">
            <v>3.7702991153524783</v>
          </cell>
          <cell r="AI754">
            <v>-1.4079400086720391</v>
          </cell>
          <cell r="AJ754">
            <v>0.39986300469982644</v>
          </cell>
          <cell r="AK754">
            <v>-2.327940008672039</v>
          </cell>
          <cell r="AL754">
            <v>3.6097945070497386</v>
          </cell>
          <cell r="AM754">
            <v>1.9000000000000008</v>
          </cell>
          <cell r="AN754">
            <v>-6.0543520069376315</v>
          </cell>
          <cell r="AO754">
            <v>0.70979450704974079</v>
          </cell>
          <cell r="AP754">
            <v>0.49979450704974077</v>
          </cell>
          <cell r="AQ754">
            <v>-0.89020549295025964</v>
          </cell>
        </row>
        <row r="755">
          <cell r="U755">
            <v>7.48</v>
          </cell>
          <cell r="V755">
            <v>6.52</v>
          </cell>
          <cell r="Y755">
            <v>4.1739887969178646</v>
          </cell>
          <cell r="Z755">
            <v>1.7899887969178654</v>
          </cell>
          <cell r="AA755">
            <v>1.997485996147331</v>
          </cell>
          <cell r="AB755">
            <v>4.4155431076865153</v>
          </cell>
          <cell r="AC755">
            <v>1.0822097743531824</v>
          </cell>
          <cell r="AD755">
            <v>1.2555431076865162</v>
          </cell>
          <cell r="AE755">
            <v>1.8620599913279645</v>
          </cell>
          <cell r="AF755">
            <v>2.9541328158244284</v>
          </cell>
          <cell r="AG755">
            <v>1.6620599913279652</v>
          </cell>
          <cell r="AH755">
            <v>3.9106152008575408</v>
          </cell>
          <cell r="AI755">
            <v>-1.3879400086720359</v>
          </cell>
          <cell r="AJ755">
            <v>0.40887644101984999</v>
          </cell>
          <cell r="AK755">
            <v>-2.3079400086720363</v>
          </cell>
          <cell r="AL755">
            <v>3.6233146615297738</v>
          </cell>
          <cell r="AM755">
            <v>1.9000000000000008</v>
          </cell>
          <cell r="AN755">
            <v>-6.0343520069376275</v>
          </cell>
          <cell r="AO755">
            <v>0.71331466152977463</v>
          </cell>
          <cell r="AP755">
            <v>0.50331466152977467</v>
          </cell>
          <cell r="AQ755">
            <v>-0.88668533847022579</v>
          </cell>
        </row>
        <row r="756">
          <cell r="U756">
            <v>7.49</v>
          </cell>
          <cell r="V756">
            <v>6.51</v>
          </cell>
          <cell r="Y756">
            <v>4.1820694834834962</v>
          </cell>
          <cell r="Z756">
            <v>1.8000694834834965</v>
          </cell>
          <cell r="AA756">
            <v>2.0050868543543703</v>
          </cell>
          <cell r="AB756">
            <v>4.4245216483149941</v>
          </cell>
          <cell r="AC756">
            <v>1.0911883149816617</v>
          </cell>
          <cell r="AD756">
            <v>1.2645216483149953</v>
          </cell>
          <cell r="AE756">
            <v>1.8820599913279643</v>
          </cell>
          <cell r="AF756">
            <v>3.0487549941223508</v>
          </cell>
          <cell r="AG756">
            <v>1.6820599913279652</v>
          </cell>
          <cell r="AH756">
            <v>4.0554377268336719</v>
          </cell>
          <cell r="AI756">
            <v>-1.3679400086720361</v>
          </cell>
          <cell r="AJ756">
            <v>0.41785498164832896</v>
          </cell>
          <cell r="AK756">
            <v>-2.2879400086720363</v>
          </cell>
          <cell r="AL756">
            <v>3.6367824724724924</v>
          </cell>
          <cell r="AM756">
            <v>1.9000000000000008</v>
          </cell>
          <cell r="AN756">
            <v>-6.0143520069376279</v>
          </cell>
          <cell r="AO756">
            <v>0.71678247247249316</v>
          </cell>
          <cell r="AP756">
            <v>0.5067824724724932</v>
          </cell>
          <cell r="AQ756">
            <v>-0.88321752752750726</v>
          </cell>
        </row>
        <row r="757">
          <cell r="U757">
            <v>7.5</v>
          </cell>
          <cell r="V757">
            <v>6.5</v>
          </cell>
          <cell r="Y757">
            <v>4.1901189847141369</v>
          </cell>
          <cell r="Z757">
            <v>1.8101189847141377</v>
          </cell>
          <cell r="AA757">
            <v>2.0126487308926713</v>
          </cell>
          <cell r="AB757">
            <v>4.4334655385712622</v>
          </cell>
          <cell r="AC757">
            <v>1.1001322052379294</v>
          </cell>
          <cell r="AD757">
            <v>1.2734655385712632</v>
          </cell>
          <cell r="AE757">
            <v>1.9020599913279643</v>
          </cell>
          <cell r="AF757">
            <v>3.14606611403179</v>
          </cell>
          <cell r="AG757">
            <v>1.702059991327965</v>
          </cell>
          <cell r="AH757">
            <v>4.204898444895373</v>
          </cell>
          <cell r="AI757">
            <v>-1.3479400086720361</v>
          </cell>
          <cell r="AJ757">
            <v>0.42679887190459687</v>
          </cell>
          <cell r="AK757">
            <v>-2.2679400086720363</v>
          </cell>
          <cell r="AL757">
            <v>3.6501983078568943</v>
          </cell>
          <cell r="AM757">
            <v>1.9000000000000008</v>
          </cell>
          <cell r="AN757">
            <v>-5.9943520069376284</v>
          </cell>
          <cell r="AO757">
            <v>0.72019830785689498</v>
          </cell>
          <cell r="AP757">
            <v>0.51019830785689502</v>
          </cell>
          <cell r="AQ757">
            <v>-0.87980169214310544</v>
          </cell>
        </row>
        <row r="758">
          <cell r="U758">
            <v>7.51</v>
          </cell>
          <cell r="V758">
            <v>6.49</v>
          </cell>
          <cell r="Y758">
            <v>4.1981375272540422</v>
          </cell>
          <cell r="Z758">
            <v>1.8201375272540439</v>
          </cell>
          <cell r="AA758">
            <v>2.0201719090675545</v>
          </cell>
          <cell r="AB758">
            <v>4.4423750302822693</v>
          </cell>
          <cell r="AC758">
            <v>1.1090416969489363</v>
          </cell>
          <cell r="AD758">
            <v>1.2823750302822698</v>
          </cell>
          <cell r="AE758">
            <v>1.9220599913279643</v>
          </cell>
          <cell r="AF758">
            <v>3.2461372097016032</v>
          </cell>
          <cell r="AG758">
            <v>1.7220599913279651</v>
          </cell>
          <cell r="AH758">
            <v>4.3591327678593954</v>
          </cell>
          <cell r="AI758">
            <v>-1.3279400086720363</v>
          </cell>
          <cell r="AJ758">
            <v>0.43570836361560389</v>
          </cell>
          <cell r="AK758">
            <v>-2.2479400086720362</v>
          </cell>
          <cell r="AL758">
            <v>3.6635625454234049</v>
          </cell>
          <cell r="AM758">
            <v>1.9000000000000008</v>
          </cell>
          <cell r="AN758">
            <v>-5.9743520069376279</v>
          </cell>
          <cell r="AO758">
            <v>0.72356254542340559</v>
          </cell>
          <cell r="AP758">
            <v>0.51356254542340563</v>
          </cell>
          <cell r="AQ758">
            <v>-0.87643745457659483</v>
          </cell>
        </row>
        <row r="759">
          <cell r="U759">
            <v>7.52</v>
          </cell>
          <cell r="V759">
            <v>6.48</v>
          </cell>
          <cell r="Y759">
            <v>4.2061253434002248</v>
          </cell>
          <cell r="Z759">
            <v>1.8301253434002251</v>
          </cell>
          <cell r="AA759">
            <v>2.0276566792502813</v>
          </cell>
          <cell r="AB759">
            <v>4.4512503815558047</v>
          </cell>
          <cell r="AC759">
            <v>1.1179170482224714</v>
          </cell>
          <cell r="AD759">
            <v>1.2912503815558047</v>
          </cell>
          <cell r="AE759">
            <v>1.942059991327961</v>
          </cell>
          <cell r="AF759">
            <v>3.3490411540712657</v>
          </cell>
          <cell r="AG759">
            <v>1.7420599913279617</v>
          </cell>
          <cell r="AH759">
            <v>4.5182798682226251</v>
          </cell>
          <cell r="AI759">
            <v>-1.3079400086720394</v>
          </cell>
          <cell r="AJ759">
            <v>0.44458371488913878</v>
          </cell>
          <cell r="AK759">
            <v>-2.2279400086720393</v>
          </cell>
          <cell r="AL759">
            <v>3.676875572333707</v>
          </cell>
          <cell r="AM759">
            <v>1.9000000000000008</v>
          </cell>
          <cell r="AN759">
            <v>-5.9543520069376319</v>
          </cell>
          <cell r="AO759">
            <v>0.72687557233370947</v>
          </cell>
          <cell r="AP759">
            <v>0.51687557233370962</v>
          </cell>
          <cell r="AQ759">
            <v>-0.87312442766629084</v>
          </cell>
        </row>
        <row r="760">
          <cell r="U760">
            <v>7.53</v>
          </cell>
          <cell r="V760">
            <v>6.47</v>
          </cell>
          <cell r="Y760">
            <v>4.2140826708957135</v>
          </cell>
          <cell r="Z760">
            <v>1.8400826708957148</v>
          </cell>
          <cell r="AA760">
            <v>2.0351033386196429</v>
          </cell>
          <cell r="AB760">
            <v>4.4600918565507923</v>
          </cell>
          <cell r="AC760">
            <v>1.1267585232174595</v>
          </cell>
          <cell r="AD760">
            <v>1.3000918565507933</v>
          </cell>
          <cell r="AE760">
            <v>1.9620599913279639</v>
          </cell>
          <cell r="AF760">
            <v>3.4548527062723999</v>
          </cell>
          <cell r="AG760">
            <v>1.7620599913279649</v>
          </cell>
          <cell r="AH760">
            <v>4.6824827791819201</v>
          </cell>
          <cell r="AI760">
            <v>-1.2879400086720365</v>
          </cell>
          <cell r="AJ760">
            <v>0.453425189884127</v>
          </cell>
          <cell r="AK760">
            <v>-2.2079400086720367</v>
          </cell>
          <cell r="AL760">
            <v>3.6901377848261894</v>
          </cell>
          <cell r="AM760">
            <v>1.9000000000000008</v>
          </cell>
          <cell r="AN760">
            <v>-5.9343520069376288</v>
          </cell>
          <cell r="AO760">
            <v>0.73013778482619029</v>
          </cell>
          <cell r="AP760">
            <v>0.52013778482619033</v>
          </cell>
          <cell r="AQ760">
            <v>-0.86986221517381013</v>
          </cell>
        </row>
        <row r="761">
          <cell r="U761">
            <v>7.54</v>
          </cell>
          <cell r="V761">
            <v>6.46</v>
          </cell>
          <cell r="Y761">
            <v>4.2220097527205418</v>
          </cell>
          <cell r="Z761">
            <v>1.8500097527205419</v>
          </cell>
          <cell r="AA761">
            <v>2.0425121909006769</v>
          </cell>
          <cell r="AB761">
            <v>4.4688997252450449</v>
          </cell>
          <cell r="AC761">
            <v>1.1355663919117123</v>
          </cell>
          <cell r="AD761">
            <v>1.3088997252450461</v>
          </cell>
          <cell r="AE761">
            <v>1.982059991327964</v>
          </cell>
          <cell r="AF761">
            <v>3.5636485602017709</v>
          </cell>
          <cell r="AG761">
            <v>1.7820599913279647</v>
          </cell>
          <cell r="AH761">
            <v>4.8518884982576838</v>
          </cell>
          <cell r="AI761">
            <v>-1.2679400086720365</v>
          </cell>
          <cell r="AJ761">
            <v>0.46223305857837971</v>
          </cell>
          <cell r="AK761">
            <v>-2.1879400086720366</v>
          </cell>
          <cell r="AL761">
            <v>3.7033495878675686</v>
          </cell>
          <cell r="AM761">
            <v>1.9000000000000008</v>
          </cell>
          <cell r="AN761">
            <v>-5.9143520069376283</v>
          </cell>
          <cell r="AO761">
            <v>0.73334958786756943</v>
          </cell>
          <cell r="AP761">
            <v>0.52334958786756958</v>
          </cell>
          <cell r="AQ761">
            <v>-0.86665041213243088</v>
          </cell>
        </row>
        <row r="762">
          <cell r="U762">
            <v>7.55</v>
          </cell>
          <cell r="V762">
            <v>6.45</v>
          </cell>
          <cell r="Y762">
            <v>4.2299068368808168</v>
          </cell>
          <cell r="Z762">
            <v>1.8599068368808171</v>
          </cell>
          <cell r="AA762">
            <v>2.0498835461010207</v>
          </cell>
          <cell r="AB762">
            <v>4.4776742632009068</v>
          </cell>
          <cell r="AC762">
            <v>1.1443409298675733</v>
          </cell>
          <cell r="AD762">
            <v>1.3176742632009069</v>
          </cell>
          <cell r="AE762">
            <v>2.0020599913279638</v>
          </cell>
          <cell r="AF762">
            <v>3.6755073942932563</v>
          </cell>
          <cell r="AG762">
            <v>1.8020599913279647</v>
          </cell>
          <cell r="AH762">
            <v>5.0266480935858482</v>
          </cell>
          <cell r="AI762">
            <v>-1.2479400086720365</v>
          </cell>
          <cell r="AJ762">
            <v>0.47100759653424085</v>
          </cell>
          <cell r="AK762">
            <v>-2.1679400086720366</v>
          </cell>
          <cell r="AL762">
            <v>3.7165113948013602</v>
          </cell>
          <cell r="AM762">
            <v>1.9000000000000008</v>
          </cell>
          <cell r="AN762">
            <v>-5.8943520069376287</v>
          </cell>
          <cell r="AO762">
            <v>0.73651139480136119</v>
          </cell>
          <cell r="AP762">
            <v>0.52651139480136122</v>
          </cell>
          <cell r="AQ762">
            <v>-0.86348860519863924</v>
          </cell>
        </row>
        <row r="763">
          <cell r="U763">
            <v>7.56</v>
          </cell>
          <cell r="V763">
            <v>6.44</v>
          </cell>
          <cell r="Y763">
            <v>4.23777417619623</v>
          </cell>
          <cell r="Z763">
            <v>1.8697741761962305</v>
          </cell>
          <cell r="AA763">
            <v>2.0572177202452879</v>
          </cell>
          <cell r="AB763">
            <v>4.4864157513291438</v>
          </cell>
          <cell r="AC763">
            <v>1.1530824179958106</v>
          </cell>
          <cell r="AD763">
            <v>1.3264157513291446</v>
          </cell>
          <cell r="AE763">
            <v>2.0220599913279638</v>
          </cell>
          <cell r="AF763">
            <v>3.7905099225156889</v>
          </cell>
          <cell r="AG763">
            <v>1.8220599913279645</v>
          </cell>
          <cell r="AH763">
            <v>5.2069168129425139</v>
          </cell>
          <cell r="AI763">
            <v>-1.2279400086720367</v>
          </cell>
          <cell r="AJ763">
            <v>0.47974908466247818</v>
          </cell>
          <cell r="AK763">
            <v>-2.1479400086720366</v>
          </cell>
          <cell r="AL763">
            <v>3.7296236269937162</v>
          </cell>
          <cell r="AM763">
            <v>1.9000000000000008</v>
          </cell>
          <cell r="AN763">
            <v>-5.8743520069376283</v>
          </cell>
          <cell r="AO763">
            <v>0.7396236269937172</v>
          </cell>
          <cell r="AP763">
            <v>0.52962362699371723</v>
          </cell>
          <cell r="AQ763">
            <v>-0.86037637300628322</v>
          </cell>
        </row>
        <row r="764">
          <cell r="U764">
            <v>7.57</v>
          </cell>
          <cell r="V764">
            <v>6.43</v>
          </cell>
          <cell r="Y764">
            <v>4.2456120280863532</v>
          </cell>
          <cell r="Z764">
            <v>1.8796120280863542</v>
          </cell>
          <cell r="AA764">
            <v>2.064515035107942</v>
          </cell>
          <cell r="AB764">
            <v>4.4951244756515027</v>
          </cell>
          <cell r="AC764">
            <v>1.1617911423181697</v>
          </cell>
          <cell r="AD764">
            <v>1.3351244756515037</v>
          </cell>
          <cell r="AE764">
            <v>2.0420599913279638</v>
          </cell>
          <cell r="AF764">
            <v>3.9087389466250242</v>
          </cell>
          <cell r="AG764">
            <v>1.8420599913279645</v>
          </cell>
          <cell r="AH764">
            <v>5.3928541955684723</v>
          </cell>
          <cell r="AI764">
            <v>-1.2079400086720369</v>
          </cell>
          <cell r="AJ764">
            <v>0.48845780898483737</v>
          </cell>
          <cell r="AK764">
            <v>-2.127940008672037</v>
          </cell>
          <cell r="AL764">
            <v>3.742686713477255</v>
          </cell>
          <cell r="AM764">
            <v>1.9000000000000008</v>
          </cell>
          <cell r="AN764">
            <v>-5.8543520069376287</v>
          </cell>
          <cell r="AO764">
            <v>0.74268671347725601</v>
          </cell>
          <cell r="AP764">
            <v>0.53268671347725616</v>
          </cell>
          <cell r="AQ764">
            <v>-0.8573132865227443</v>
          </cell>
        </row>
        <row r="765">
          <cell r="U765">
            <v>7.58</v>
          </cell>
          <cell r="V765">
            <v>6.42</v>
          </cell>
          <cell r="Y765">
            <v>4.25342065435607</v>
          </cell>
          <cell r="Z765">
            <v>1.8894206543560712</v>
          </cell>
          <cell r="AA765">
            <v>2.0717758179450882</v>
          </cell>
          <cell r="AB765">
            <v>4.5038007270622993</v>
          </cell>
          <cell r="AC765">
            <v>1.1704673937289669</v>
          </cell>
          <cell r="AD765">
            <v>1.3438007270623005</v>
          </cell>
          <cell r="AE765">
            <v>2.0620599913279638</v>
          </cell>
          <cell r="AF765">
            <v>4.030279409699415</v>
          </cell>
          <cell r="AG765">
            <v>1.8620599913279645</v>
          </cell>
          <cell r="AH765">
            <v>5.5846241868614808</v>
          </cell>
          <cell r="AI765">
            <v>-1.1879400086720366</v>
          </cell>
          <cell r="AJ765">
            <v>0.49713406039563418</v>
          </cell>
          <cell r="AK765">
            <v>-2.1079400086720366</v>
          </cell>
          <cell r="AL765">
            <v>3.7557010905934503</v>
          </cell>
          <cell r="AM765">
            <v>1.9000000000000008</v>
          </cell>
          <cell r="AN765">
            <v>-5.8343520069376291</v>
          </cell>
          <cell r="AO765">
            <v>0.74570109059345124</v>
          </cell>
          <cell r="AP765">
            <v>0.53570109059345128</v>
          </cell>
          <cell r="AQ765">
            <v>-0.85429890940654918</v>
          </cell>
        </row>
        <row r="766">
          <cell r="U766">
            <v>7.59</v>
          </cell>
          <cell r="V766">
            <v>6.41</v>
          </cell>
          <cell r="Y766">
            <v>4.2612003209804818</v>
          </cell>
          <cell r="Z766">
            <v>1.8992003209804824</v>
          </cell>
          <cell r="AA766">
            <v>2.0790004012256027</v>
          </cell>
          <cell r="AB766">
            <v>4.5124448010894236</v>
          </cell>
          <cell r="AC766">
            <v>1.1791114677560908</v>
          </cell>
          <cell r="AD766">
            <v>1.3524448010894243</v>
          </cell>
          <cell r="AE766">
            <v>2.0820599913279634</v>
          </cell>
          <cell r="AF766">
            <v>4.1552184509864976</v>
          </cell>
          <cell r="AG766">
            <v>1.8820599913279643</v>
          </cell>
          <cell r="AH766">
            <v>5.7823952560059846</v>
          </cell>
          <cell r="AI766">
            <v>-1.1679400086720371</v>
          </cell>
          <cell r="AJ766">
            <v>0.50577813442275799</v>
          </cell>
          <cell r="AK766">
            <v>-2.087940008672037</v>
          </cell>
          <cell r="AL766">
            <v>3.7686672016341358</v>
          </cell>
          <cell r="AM766">
            <v>1.9000000000000008</v>
          </cell>
          <cell r="AN766">
            <v>-5.8143520069376287</v>
          </cell>
          <cell r="AO766">
            <v>0.74866720163413703</v>
          </cell>
          <cell r="AP766">
            <v>0.53866720163413717</v>
          </cell>
          <cell r="AQ766">
            <v>-0.85133279836586329</v>
          </cell>
        </row>
        <row r="767">
          <cell r="U767">
            <v>7.6</v>
          </cell>
          <cell r="V767">
            <v>6.4</v>
          </cell>
          <cell r="Y767">
            <v>4.2689512978896138</v>
          </cell>
          <cell r="Z767">
            <v>1.9089512978896146</v>
          </cell>
          <cell r="AA767">
            <v>2.0861891223620175</v>
          </cell>
          <cell r="AB767">
            <v>4.5210569976551254</v>
          </cell>
          <cell r="AC767">
            <v>1.1877236643217928</v>
          </cell>
          <cell r="AD767">
            <v>1.3610569976551266</v>
          </cell>
          <cell r="AE767">
            <v>2.1020599913279634</v>
          </cell>
          <cell r="AF767">
            <v>4.2836454620928706</v>
          </cell>
          <cell r="AG767">
            <v>1.9020599913279641</v>
          </cell>
          <cell r="AH767">
            <v>5.9863405166114632</v>
          </cell>
          <cell r="AI767">
            <v>-1.147940008672037</v>
          </cell>
          <cell r="AJ767">
            <v>0.51439033098846021</v>
          </cell>
          <cell r="AK767">
            <v>-2.067940008672037</v>
          </cell>
          <cell r="AL767">
            <v>3.7815854964826894</v>
          </cell>
          <cell r="AM767">
            <v>1.9000000000000008</v>
          </cell>
          <cell r="AN767">
            <v>-5.7943520069376291</v>
          </cell>
          <cell r="AO767">
            <v>0.75158549648269046</v>
          </cell>
          <cell r="AP767">
            <v>0.5415854964826905</v>
          </cell>
          <cell r="AQ767">
            <v>-0.84841450351730985</v>
          </cell>
        </row>
        <row r="768">
          <cell r="U768">
            <v>7.61</v>
          </cell>
          <cell r="V768">
            <v>6.39</v>
          </cell>
          <cell r="Y768">
            <v>4.2766738587532549</v>
          </cell>
          <cell r="Z768">
            <v>1.918673858753255</v>
          </cell>
          <cell r="AA768">
            <v>2.0933423234415685</v>
          </cell>
          <cell r="AB768">
            <v>4.5296376208369482</v>
          </cell>
          <cell r="AC768">
            <v>1.1963042875036156</v>
          </cell>
          <cell r="AD768">
            <v>1.3696376208369494</v>
          </cell>
          <cell r="AE768">
            <v>2.1220599913279634</v>
          </cell>
          <cell r="AF768">
            <v>4.4156521445462698</v>
          </cell>
          <cell r="AG768">
            <v>1.9220599913279641</v>
          </cell>
          <cell r="AH768">
            <v>6.196637850432027</v>
          </cell>
          <cell r="AI768">
            <v>-1.1279400086720373</v>
          </cell>
          <cell r="AJ768">
            <v>0.52297095417028305</v>
          </cell>
          <cell r="AK768">
            <v>-2.0479400086720374</v>
          </cell>
          <cell r="AL768">
            <v>3.7944564312554236</v>
          </cell>
          <cell r="AM768">
            <v>1.9000000000000008</v>
          </cell>
          <cell r="AN768">
            <v>-5.7743520069376304</v>
          </cell>
          <cell r="AO768">
            <v>0.75445643125542483</v>
          </cell>
          <cell r="AP768">
            <v>0.54445643125542476</v>
          </cell>
          <cell r="AQ768">
            <v>-0.8455435687445757</v>
          </cell>
        </row>
        <row r="769">
          <cell r="U769">
            <v>7.62</v>
          </cell>
          <cell r="V769">
            <v>6.38</v>
          </cell>
          <cell r="Y769">
            <v>4.2843682807662304</v>
          </cell>
          <cell r="Z769">
            <v>1.9283682807662317</v>
          </cell>
          <cell r="AA769">
            <v>2.1004603509577895</v>
          </cell>
          <cell r="AB769">
            <v>4.5381869786291453</v>
          </cell>
          <cell r="AC769">
            <v>1.2048536452958121</v>
          </cell>
          <cell r="AD769">
            <v>1.3781869786291456</v>
          </cell>
          <cell r="AE769">
            <v>2.142059991327963</v>
          </cell>
          <cell r="AF769">
            <v>4.5513325687617181</v>
          </cell>
          <cell r="AG769">
            <v>1.9420599913279639</v>
          </cell>
          <cell r="AH769">
            <v>6.4134700342416497</v>
          </cell>
          <cell r="AI769">
            <v>-1.1079400086720372</v>
          </cell>
          <cell r="AJ769">
            <v>0.53152031196247951</v>
          </cell>
          <cell r="AK769">
            <v>-2.0279400086720374</v>
          </cell>
          <cell r="AL769">
            <v>3.807280467943718</v>
          </cell>
          <cell r="AM769">
            <v>1.9000000000000008</v>
          </cell>
          <cell r="AN769">
            <v>-5.7543520069376308</v>
          </cell>
          <cell r="AO769">
            <v>0.7572804679437195</v>
          </cell>
          <cell r="AP769">
            <v>0.54728046794371954</v>
          </cell>
          <cell r="AQ769">
            <v>-0.84271953205628081</v>
          </cell>
        </row>
        <row r="770">
          <cell r="U770">
            <v>7.63</v>
          </cell>
          <cell r="V770">
            <v>6.37</v>
          </cell>
          <cell r="Y770">
            <v>4.2920348444344389</v>
          </cell>
          <cell r="Z770">
            <v>1.9380348444344404</v>
          </cell>
          <cell r="AA770">
            <v>2.1075435555430495</v>
          </cell>
          <cell r="AB770">
            <v>4.546705382704932</v>
          </cell>
          <cell r="AC770">
            <v>1.2133720493715989</v>
          </cell>
          <cell r="AD770">
            <v>1.3867053827049325</v>
          </cell>
          <cell r="AE770">
            <v>2.162059991327963</v>
          </cell>
          <cell r="AF770">
            <v>4.6907832344434794</v>
          </cell>
          <cell r="AG770">
            <v>1.9620599913279639</v>
          </cell>
          <cell r="AH770">
            <v>6.6370248699408867</v>
          </cell>
          <cell r="AI770">
            <v>-1.0879400086720374</v>
          </cell>
          <cell r="AJ770">
            <v>0.54003871603826636</v>
          </cell>
          <cell r="AK770">
            <v>-2.0079400086720374</v>
          </cell>
          <cell r="AL770">
            <v>3.8200580740573984</v>
          </cell>
          <cell r="AM770">
            <v>1.9000000000000008</v>
          </cell>
          <cell r="AN770">
            <v>-5.7343520069376295</v>
          </cell>
          <cell r="AO770">
            <v>0.7600580740574</v>
          </cell>
          <cell r="AP770">
            <v>0.55005807405740004</v>
          </cell>
          <cell r="AQ770">
            <v>-0.83994192594260042</v>
          </cell>
        </row>
        <row r="771">
          <cell r="U771">
            <v>7.64</v>
          </cell>
          <cell r="V771">
            <v>6.36</v>
          </cell>
          <cell r="Y771">
            <v>4.2996738333619113</v>
          </cell>
          <cell r="Z771">
            <v>1.9476738333619124</v>
          </cell>
          <cell r="AA771">
            <v>2.1145922917023898</v>
          </cell>
          <cell r="AB771">
            <v>4.5551931481799013</v>
          </cell>
          <cell r="AC771">
            <v>1.221859814846568</v>
          </cell>
          <cell r="AD771">
            <v>1.3951931481799016</v>
          </cell>
          <cell r="AE771">
            <v>2.182059991327963</v>
          </cell>
          <cell r="AF771">
            <v>4.8341031324553638</v>
          </cell>
          <cell r="AG771">
            <v>1.982059991327964</v>
          </cell>
          <cell r="AH771">
            <v>6.867495317972625</v>
          </cell>
          <cell r="AI771">
            <v>-1.0679400086720374</v>
          </cell>
          <cell r="AJ771">
            <v>0.54852648151323535</v>
          </cell>
          <cell r="AK771">
            <v>-1.9879400086720374</v>
          </cell>
          <cell r="AL771">
            <v>3.8327897222698519</v>
          </cell>
          <cell r="AM771">
            <v>1.9000000000000008</v>
          </cell>
          <cell r="AN771">
            <v>-5.714352006937629</v>
          </cell>
          <cell r="AO771">
            <v>0.76278972226985342</v>
          </cell>
          <cell r="AP771">
            <v>0.55278972226985346</v>
          </cell>
          <cell r="AQ771">
            <v>-0.837210277730147</v>
          </cell>
        </row>
        <row r="772">
          <cell r="U772">
            <v>7.65</v>
          </cell>
          <cell r="V772">
            <v>6.35</v>
          </cell>
          <cell r="Y772">
            <v>4.3072855340392202</v>
          </cell>
          <cell r="Z772">
            <v>1.9572855340392199</v>
          </cell>
          <cell r="AA772">
            <v>2.1216069175490242</v>
          </cell>
          <cell r="AB772">
            <v>4.5636505933769094</v>
          </cell>
          <cell r="AC772">
            <v>1.2303172600435766</v>
          </cell>
          <cell r="AD772">
            <v>1.4036505933769101</v>
          </cell>
          <cell r="AE772">
            <v>2.202059991327963</v>
          </cell>
          <cell r="AF772">
            <v>4.9813938081925873</v>
          </cell>
          <cell r="AG772">
            <v>2.0020599913279638</v>
          </cell>
          <cell r="AH772">
            <v>7.1050796341260458</v>
          </cell>
          <cell r="AI772">
            <v>-1.0479400086720376</v>
          </cell>
          <cell r="AJ772">
            <v>0.55698392671024399</v>
          </cell>
          <cell r="AK772">
            <v>-1.9679400086720376</v>
          </cell>
          <cell r="AL772">
            <v>3.8454758900653649</v>
          </cell>
          <cell r="AM772">
            <v>1.9000000000000008</v>
          </cell>
          <cell r="AN772">
            <v>-5.6943520069376312</v>
          </cell>
          <cell r="AO772">
            <v>0.76547589006536632</v>
          </cell>
          <cell r="AP772">
            <v>0.55547589006536635</v>
          </cell>
          <cell r="AQ772">
            <v>-0.834524109934634</v>
          </cell>
        </row>
        <row r="773">
          <cell r="U773">
            <v>7.66</v>
          </cell>
          <cell r="V773">
            <v>6.34</v>
          </cell>
          <cell r="Y773">
            <v>4.314870235633478</v>
          </cell>
          <cell r="Z773">
            <v>1.9668702356334795</v>
          </cell>
          <cell r="AA773">
            <v>2.1285877945418488</v>
          </cell>
          <cell r="AB773">
            <v>4.5720780395927534</v>
          </cell>
          <cell r="AC773">
            <v>1.2387447062594203</v>
          </cell>
          <cell r="AD773">
            <v>1.4120780395927539</v>
          </cell>
          <cell r="AE773">
            <v>2.2220599913279631</v>
          </cell>
          <cell r="AF773">
            <v>5.1327594264890806</v>
          </cell>
          <cell r="AG773">
            <v>2.0220599913279638</v>
          </cell>
          <cell r="AH773">
            <v>7.3499815098096741</v>
          </cell>
          <cell r="AI773">
            <v>-1.0279400086720374</v>
          </cell>
          <cell r="AJ773">
            <v>0.56541137292608779</v>
          </cell>
          <cell r="AK773">
            <v>-1.9479400086720375</v>
          </cell>
          <cell r="AL773">
            <v>3.8581170593891305</v>
          </cell>
          <cell r="AM773">
            <v>1.9000000000000008</v>
          </cell>
          <cell r="AN773">
            <v>-5.6743520069376299</v>
          </cell>
          <cell r="AO773">
            <v>0.768117059389132</v>
          </cell>
          <cell r="AP773">
            <v>0.55811705938913203</v>
          </cell>
          <cell r="AQ773">
            <v>-0.83188294061086843</v>
          </cell>
        </row>
        <row r="774">
          <cell r="U774">
            <v>7.67</v>
          </cell>
          <cell r="V774">
            <v>6.33</v>
          </cell>
          <cell r="Y774">
            <v>4.3224282297802255</v>
          </cell>
          <cell r="Z774">
            <v>1.9764282297802265</v>
          </cell>
          <cell r="AA774">
            <v>2.1355352872252831</v>
          </cell>
          <cell r="AB774">
            <v>4.5804758108669175</v>
          </cell>
          <cell r="AC774">
            <v>1.2471424775335842</v>
          </cell>
          <cell r="AD774">
            <v>1.4204758108669178</v>
          </cell>
          <cell r="AE774">
            <v>2.2420599913279626</v>
          </cell>
          <cell r="AF774">
            <v>5.2883068380948028</v>
          </cell>
          <cell r="AG774">
            <v>2.0420599913279638</v>
          </cell>
          <cell r="AH774">
            <v>7.60241021587606</v>
          </cell>
          <cell r="AI774">
            <v>-1.0079400086720376</v>
          </cell>
          <cell r="AJ774">
            <v>0.57380914420025164</v>
          </cell>
          <cell r="AK774">
            <v>-1.9279400086720375</v>
          </cell>
          <cell r="AL774">
            <v>3.8707137163003762</v>
          </cell>
          <cell r="AM774">
            <v>1.9000000000000008</v>
          </cell>
          <cell r="AN774">
            <v>-5.6543520069376294</v>
          </cell>
          <cell r="AO774">
            <v>0.77071371630037777</v>
          </cell>
          <cell r="AP774">
            <v>0.56071371630037792</v>
          </cell>
          <cell r="AQ774">
            <v>-0.82928628369962254</v>
          </cell>
        </row>
        <row r="775">
          <cell r="U775">
            <v>7.68</v>
          </cell>
          <cell r="V775">
            <v>6.32</v>
          </cell>
          <cell r="Y775">
            <v>4.3299598103774137</v>
          </cell>
          <cell r="Z775">
            <v>1.9859598103774148</v>
          </cell>
          <cell r="AA775">
            <v>2.142449762971768</v>
          </cell>
          <cell r="AB775">
            <v>4.5888442337526811</v>
          </cell>
          <cell r="AC775">
            <v>1.2555109004193485</v>
          </cell>
          <cell r="AD775">
            <v>1.4288442337526821</v>
          </cell>
          <cell r="AE775">
            <v>2.2620599913279626</v>
          </cell>
          <cell r="AF775">
            <v>5.4481456477583832</v>
          </cell>
          <cell r="AG775">
            <v>2.0620599913279634</v>
          </cell>
          <cell r="AH775">
            <v>7.862580750082441</v>
          </cell>
          <cell r="AI775">
            <v>-0.98794000867203779</v>
          </cell>
          <cell r="AJ775">
            <v>0.58217756708601609</v>
          </cell>
          <cell r="AK775">
            <v>-1.9079400086720377</v>
          </cell>
          <cell r="AL775">
            <v>3.883266350629023</v>
          </cell>
          <cell r="AM775">
            <v>1.9000000000000008</v>
          </cell>
          <cell r="AN775">
            <v>-5.6343520069376298</v>
          </cell>
          <cell r="AO775">
            <v>0.77326635062902449</v>
          </cell>
          <cell r="AP775">
            <v>0.56326635062902453</v>
          </cell>
          <cell r="AQ775">
            <v>-0.82673364937097593</v>
          </cell>
        </row>
        <row r="776">
          <cell r="U776">
            <v>7.69</v>
          </cell>
          <cell r="V776">
            <v>6.31</v>
          </cell>
          <cell r="Y776">
            <v>4.3374652733817705</v>
          </cell>
          <cell r="Z776">
            <v>1.995465273381771</v>
          </cell>
          <cell r="AA776">
            <v>2.1493315917272136</v>
          </cell>
          <cell r="AB776">
            <v>4.5971836370908559</v>
          </cell>
          <cell r="AC776">
            <v>1.2638503037575222</v>
          </cell>
          <cell r="AD776">
            <v>1.4371836370908562</v>
          </cell>
          <cell r="AE776">
            <v>2.2820599913279627</v>
          </cell>
          <cell r="AF776">
            <v>5.6123882839510273</v>
          </cell>
          <cell r="AG776">
            <v>2.0820599913279634</v>
          </cell>
          <cell r="AH776">
            <v>8.1307139882733814</v>
          </cell>
          <cell r="AI776">
            <v>-0.96794000867203789</v>
          </cell>
          <cell r="AJ776">
            <v>0.59051697042418971</v>
          </cell>
          <cell r="AK776">
            <v>-1.8879400086720379</v>
          </cell>
          <cell r="AL776">
            <v>3.8957754556362834</v>
          </cell>
          <cell r="AM776">
            <v>1.9000000000000008</v>
          </cell>
          <cell r="AN776">
            <v>-5.6143520069376311</v>
          </cell>
          <cell r="AO776">
            <v>0.77577545563628525</v>
          </cell>
          <cell r="AP776">
            <v>0.5657754556362854</v>
          </cell>
          <cell r="AQ776">
            <v>-0.82422454436371506</v>
          </cell>
        </row>
        <row r="777">
          <cell r="U777">
            <v>7.7</v>
          </cell>
          <cell r="V777">
            <v>6.3</v>
          </cell>
          <cell r="Y777">
            <v>4.3449449166077487</v>
          </cell>
          <cell r="Z777">
            <v>2.0049449166077498</v>
          </cell>
          <cell r="AA777">
            <v>2.1561811457596871</v>
          </cell>
          <cell r="AB777">
            <v>4.6054943517863878</v>
          </cell>
          <cell r="AC777">
            <v>1.2721610184530545</v>
          </cell>
          <cell r="AD777">
            <v>1.4454943517863881</v>
          </cell>
          <cell r="AE777">
            <v>2.3020599913279627</v>
          </cell>
          <cell r="AF777">
            <v>5.7811500702684357</v>
          </cell>
          <cell r="AG777">
            <v>2.1020599913279634</v>
          </cell>
          <cell r="AH777">
            <v>8.4070368393732515</v>
          </cell>
          <cell r="AI777">
            <v>-0.94794000867203776</v>
          </cell>
          <cell r="AJ777">
            <v>0.59882768511972184</v>
          </cell>
          <cell r="AK777">
            <v>-1.8679400086720379</v>
          </cell>
          <cell r="AL777">
            <v>3.9082415276795817</v>
          </cell>
          <cell r="AM777">
            <v>1.9000000000000008</v>
          </cell>
          <cell r="AN777">
            <v>-5.5943520069376298</v>
          </cell>
          <cell r="AO777">
            <v>0.77824152767958332</v>
          </cell>
          <cell r="AP777">
            <v>0.56824152767958336</v>
          </cell>
          <cell r="AQ777">
            <v>-0.82175847232041699</v>
          </cell>
        </row>
        <row r="778">
          <cell r="U778">
            <v>7.71</v>
          </cell>
          <cell r="V778">
            <v>6.29</v>
          </cell>
          <cell r="Y778">
            <v>4.3523990395292875</v>
          </cell>
          <cell r="Z778">
            <v>2.0143990395292883</v>
          </cell>
          <cell r="AA778">
            <v>2.1629987994116102</v>
          </cell>
          <cell r="AB778">
            <v>4.6137767105880965</v>
          </cell>
          <cell r="AC778">
            <v>1.2804433772547636</v>
          </cell>
          <cell r="AD778">
            <v>1.4537767105880977</v>
          </cell>
          <cell r="AE778">
            <v>2.3220599913279627</v>
          </cell>
          <cell r="AF778">
            <v>5.9545492985481241</v>
          </cell>
          <cell r="AG778">
            <v>2.1220599913279634</v>
          </cell>
          <cell r="AH778">
            <v>8.6917824042781273</v>
          </cell>
          <cell r="AI778">
            <v>-0.92794000867203785</v>
          </cell>
          <cell r="AJ778">
            <v>0.60711004392143131</v>
          </cell>
          <cell r="AK778">
            <v>-1.8479400086720379</v>
          </cell>
          <cell r="AL778">
            <v>3.9206650658821456</v>
          </cell>
          <cell r="AM778">
            <v>1.9000000000000008</v>
          </cell>
          <cell r="AN778">
            <v>-5.5743520069376302</v>
          </cell>
          <cell r="AO778">
            <v>0.78066506588214746</v>
          </cell>
          <cell r="AP778">
            <v>0.57066506588214749</v>
          </cell>
          <cell r="AQ778">
            <v>-0.81933493411785296</v>
          </cell>
        </row>
        <row r="779">
          <cell r="U779">
            <v>7.72</v>
          </cell>
          <cell r="V779">
            <v>6.28</v>
          </cell>
          <cell r="Y779">
            <v>4.3598279430845768</v>
          </cell>
          <cell r="Z779">
            <v>2.0238279430845778</v>
          </cell>
          <cell r="AA779">
            <v>2.1697849288557221</v>
          </cell>
          <cell r="AB779">
            <v>4.6220310478717517</v>
          </cell>
          <cell r="AC779">
            <v>1.2886977145384184</v>
          </cell>
          <cell r="AD779">
            <v>1.4620310478717524</v>
          </cell>
          <cell r="AE779">
            <v>2.3420599913279623</v>
          </cell>
          <cell r="AF779">
            <v>6.1327073037403315</v>
          </cell>
          <cell r="AG779">
            <v>2.142059991327963</v>
          </cell>
          <cell r="AH779">
            <v>8.9851901387386128</v>
          </cell>
          <cell r="AI779">
            <v>-0.90794000867203806</v>
          </cell>
          <cell r="AJ779">
            <v>0.61536438120508608</v>
          </cell>
          <cell r="AK779">
            <v>-1.8279400086720381</v>
          </cell>
          <cell r="AL779">
            <v>3.933046571807628</v>
          </cell>
          <cell r="AM779">
            <v>1.9000000000000008</v>
          </cell>
          <cell r="AN779">
            <v>-5.5543520069376306</v>
          </cell>
          <cell r="AO779">
            <v>0.78304657180762982</v>
          </cell>
          <cell r="AP779">
            <v>0.57304657180762986</v>
          </cell>
          <cell r="AQ779">
            <v>-0.8169534281923706</v>
          </cell>
        </row>
        <row r="780">
          <cell r="U780">
            <v>7.73</v>
          </cell>
          <cell r="V780">
            <v>6.27</v>
          </cell>
          <cell r="Y780">
            <v>4.3672319294840376</v>
          </cell>
          <cell r="Z780">
            <v>2.0332319294840389</v>
          </cell>
          <cell r="AA780">
            <v>2.1765399118550475</v>
          </cell>
          <cell r="AB780">
            <v>4.630257699426708</v>
          </cell>
          <cell r="AC780">
            <v>1.2969243660933754</v>
          </cell>
          <cell r="AD780">
            <v>1.4702576994267089</v>
          </cell>
          <cell r="AE780">
            <v>2.3620599913279654</v>
          </cell>
          <cell r="AF780">
            <v>6.3157485405714242</v>
          </cell>
          <cell r="AG780">
            <v>2.1620599913279666</v>
          </cell>
          <cell r="AH780">
            <v>9.2875060203268536</v>
          </cell>
          <cell r="AI780">
            <v>-0.88794000867203493</v>
          </cell>
          <cell r="AJ780">
            <v>0.62359103276004269</v>
          </cell>
          <cell r="AK780">
            <v>-1.807940008672035</v>
          </cell>
          <cell r="AL780">
            <v>3.9453865491400628</v>
          </cell>
          <cell r="AM780">
            <v>1.9000000000000008</v>
          </cell>
          <cell r="AN780">
            <v>-5.5343520069376275</v>
          </cell>
          <cell r="AO780">
            <v>0.78538654914006312</v>
          </cell>
          <cell r="AP780">
            <v>0.57538654914006315</v>
          </cell>
          <cell r="AQ780">
            <v>-0.8146134508599373</v>
          </cell>
        </row>
        <row r="781">
          <cell r="U781">
            <v>7.74</v>
          </cell>
          <cell r="V781">
            <v>6.26</v>
          </cell>
          <cell r="Y781">
            <v>4.3746113020216733</v>
          </cell>
          <cell r="Z781">
            <v>2.042611302021673</v>
          </cell>
          <cell r="AA781">
            <v>2.183264127527091</v>
          </cell>
          <cell r="AB781">
            <v>4.6384570022463016</v>
          </cell>
          <cell r="AC781">
            <v>1.3051236689129688</v>
          </cell>
          <cell r="AD781">
            <v>1.4784570022463024</v>
          </cell>
          <cell r="AE781">
            <v>2.3820599913279623</v>
          </cell>
          <cell r="AF781">
            <v>6.5038006620392244</v>
          </cell>
          <cell r="AG781">
            <v>2.182059991327963</v>
          </cell>
          <cell r="AH781">
            <v>9.5989827195825725</v>
          </cell>
          <cell r="AI781">
            <v>-0.86794000867203813</v>
          </cell>
          <cell r="AJ781">
            <v>0.63179033557963626</v>
          </cell>
          <cell r="AK781">
            <v>-1.7879400086720383</v>
          </cell>
          <cell r="AL781">
            <v>3.9576855033694534</v>
          </cell>
          <cell r="AM781">
            <v>1.9000000000000008</v>
          </cell>
          <cell r="AN781">
            <v>-5.5143520069376306</v>
          </cell>
          <cell r="AO781">
            <v>0.78768550336945531</v>
          </cell>
          <cell r="AP781">
            <v>0.57768550336945534</v>
          </cell>
          <cell r="AQ781">
            <v>-0.81231449663054511</v>
          </cell>
        </row>
        <row r="782">
          <cell r="U782">
            <v>7.75</v>
          </cell>
          <cell r="V782">
            <v>6.25</v>
          </cell>
          <cell r="Y782">
            <v>4.3819663648899834</v>
          </cell>
          <cell r="Z782">
            <v>2.0519663648899833</v>
          </cell>
          <cell r="AA782">
            <v>2.1899579561124791</v>
          </cell>
          <cell r="AB782">
            <v>4.6466292943222021</v>
          </cell>
          <cell r="AC782">
            <v>1.3132959609888697</v>
          </cell>
          <cell r="AD782">
            <v>1.4866292943222033</v>
          </cell>
          <cell r="AE782">
            <v>2.4020599913279623</v>
          </cell>
          <cell r="AF782">
            <v>6.6969945997812994</v>
          </cell>
          <cell r="AG782">
            <v>2.202059991327963</v>
          </cell>
          <cell r="AH782">
            <v>9.9198797754362058</v>
          </cell>
          <cell r="AI782">
            <v>-0.84794000867203823</v>
          </cell>
          <cell r="AJ782">
            <v>0.6399626276555368</v>
          </cell>
          <cell r="AK782">
            <v>-1.7679400086720383</v>
          </cell>
          <cell r="AL782">
            <v>3.969943941483304</v>
          </cell>
          <cell r="AM782">
            <v>1.9000000000000008</v>
          </cell>
          <cell r="AN782">
            <v>-5.494352006937631</v>
          </cell>
          <cell r="AO782">
            <v>0.78994394148330604</v>
          </cell>
          <cell r="AP782">
            <v>0.57994394148330608</v>
          </cell>
          <cell r="AQ782">
            <v>-0.81005605851669438</v>
          </cell>
        </row>
        <row r="783">
          <cell r="U783">
            <v>7.76</v>
          </cell>
          <cell r="V783">
            <v>6.24</v>
          </cell>
          <cell r="Y783">
            <v>4.3892974229985748</v>
          </cell>
          <cell r="Z783">
            <v>2.0612974229985754</v>
          </cell>
          <cell r="AA783">
            <v>2.1966217787482192</v>
          </cell>
          <cell r="AB783">
            <v>4.6547749144428598</v>
          </cell>
          <cell r="AC783">
            <v>1.3214415811095273</v>
          </cell>
          <cell r="AD783">
            <v>1.4947749144428608</v>
          </cell>
          <cell r="AE783">
            <v>2.4220599913279619</v>
          </cell>
          <cell r="AF783">
            <v>6.8954646463562739</v>
          </cell>
          <cell r="AG783">
            <v>2.2220599913279631</v>
          </cell>
          <cell r="AH783">
            <v>10.25046377500631</v>
          </cell>
          <cell r="AI783">
            <v>-0.82794000867203843</v>
          </cell>
          <cell r="AJ783">
            <v>0.64810824777619469</v>
          </cell>
          <cell r="AK783">
            <v>-1.7479400086720385</v>
          </cell>
          <cell r="AL783">
            <v>3.9821623716642907</v>
          </cell>
          <cell r="AM783">
            <v>1.9000000000000008</v>
          </cell>
          <cell r="AN783">
            <v>-5.4743520069376315</v>
          </cell>
          <cell r="AO783">
            <v>0.79216237166429282</v>
          </cell>
          <cell r="AP783">
            <v>0.58216237166429297</v>
          </cell>
          <cell r="AQ783">
            <v>-0.80783762833570749</v>
          </cell>
        </row>
        <row r="784">
          <cell r="U784">
            <v>7.77</v>
          </cell>
          <cell r="V784">
            <v>6.23</v>
          </cell>
          <cell r="Y784">
            <v>4.3966047817966221</v>
          </cell>
          <cell r="Z784">
            <v>2.0706047817966224</v>
          </cell>
          <cell r="AA784">
            <v>2.2032559772457785</v>
          </cell>
          <cell r="AB784">
            <v>4.6628942019962469</v>
          </cell>
          <cell r="AC784">
            <v>1.3295608686629132</v>
          </cell>
          <cell r="AD784">
            <v>1.5028942019962468</v>
          </cell>
          <cell r="AE784">
            <v>2.4420599913279619</v>
          </cell>
          <cell r="AF784">
            <v>7.0993485394811451</v>
          </cell>
          <cell r="AG784">
            <v>2.2420599913279626</v>
          </cell>
          <cell r="AH784">
            <v>10.591008537873799</v>
          </cell>
          <cell r="AI784">
            <v>-0.80794000867203852</v>
          </cell>
          <cell r="AJ784">
            <v>0.65622753532958056</v>
          </cell>
          <cell r="AK784">
            <v>-1.7279400086720387</v>
          </cell>
          <cell r="AL784">
            <v>3.9943413029943695</v>
          </cell>
          <cell r="AM784">
            <v>1.9000000000000008</v>
          </cell>
          <cell r="AN784">
            <v>-5.454352006937631</v>
          </cell>
          <cell r="AO784">
            <v>0.79434130299437167</v>
          </cell>
          <cell r="AP784">
            <v>0.58434130299437181</v>
          </cell>
          <cell r="AQ784">
            <v>-0.80565869700562875</v>
          </cell>
        </row>
        <row r="785">
          <cell r="U785">
            <v>7.78</v>
          </cell>
          <cell r="V785">
            <v>6.22</v>
          </cell>
          <cell r="Y785">
            <v>4.4038887470993036</v>
          </cell>
          <cell r="Z785">
            <v>2.079888747099305</v>
          </cell>
          <cell r="AA785">
            <v>2.2098609338741304</v>
          </cell>
          <cell r="AB785">
            <v>4.6709874967770038</v>
          </cell>
          <cell r="AC785">
            <v>1.3376541634436712</v>
          </cell>
          <cell r="AD785">
            <v>1.5109874967770047</v>
          </cell>
          <cell r="AE785">
            <v>2.462059991327965</v>
          </cell>
          <cell r="AF785">
            <v>7.3087875482666664</v>
          </cell>
          <cell r="AG785">
            <v>2.2620599913279662</v>
          </cell>
          <cell r="AH785">
            <v>10.941795304934949</v>
          </cell>
          <cell r="AI785">
            <v>-0.78794000867203529</v>
          </cell>
          <cell r="AJ785">
            <v>0.6643208301103386</v>
          </cell>
          <cell r="AK785">
            <v>-1.7079400086720353</v>
          </cell>
          <cell r="AL785">
            <v>4.0064812451655065</v>
          </cell>
          <cell r="AM785">
            <v>1.9000000000000008</v>
          </cell>
          <cell r="AN785">
            <v>-5.4343520069376279</v>
          </cell>
          <cell r="AO785">
            <v>0.79648124516550711</v>
          </cell>
          <cell r="AP785">
            <v>0.58648124516550715</v>
          </cell>
          <cell r="AQ785">
            <v>-0.80351875483449331</v>
          </cell>
        </row>
        <row r="786">
          <cell r="U786">
            <v>7.79</v>
          </cell>
          <cell r="V786">
            <v>6.21</v>
          </cell>
          <cell r="Y786">
            <v>4.4111496249183322</v>
          </cell>
          <cell r="Z786">
            <v>2.0891496249183326</v>
          </cell>
          <cell r="AA786">
            <v>2.2164370311479153</v>
          </cell>
          <cell r="AB786">
            <v>4.6790551387981463</v>
          </cell>
          <cell r="AC786">
            <v>1.345721805464813</v>
          </cell>
          <cell r="AD786">
            <v>1.5190551387981466</v>
          </cell>
          <cell r="AE786">
            <v>2.482059991327962</v>
          </cell>
          <cell r="AF786">
            <v>7.523926561494175</v>
          </cell>
          <cell r="AG786">
            <v>2.2820599913279627</v>
          </cell>
          <cell r="AH786">
            <v>11.303112931937619</v>
          </cell>
          <cell r="AI786">
            <v>-0.76794000867203849</v>
          </cell>
          <cell r="AJ786">
            <v>0.67238847213148034</v>
          </cell>
          <cell r="AK786">
            <v>-1.6879400086720386</v>
          </cell>
          <cell r="AL786">
            <v>4.0185827081972194</v>
          </cell>
          <cell r="AM786">
            <v>1.9000000000000008</v>
          </cell>
          <cell r="AN786">
            <v>-5.414352006937631</v>
          </cell>
          <cell r="AO786">
            <v>0.79858270819722155</v>
          </cell>
          <cell r="AP786">
            <v>0.58858270819722158</v>
          </cell>
          <cell r="AQ786">
            <v>-0.80141729180277888</v>
          </cell>
        </row>
        <row r="787">
          <cell r="U787">
            <v>7.8</v>
          </cell>
          <cell r="V787">
            <v>6.2</v>
          </cell>
          <cell r="Y787">
            <v>4.4183877212966927</v>
          </cell>
          <cell r="Z787">
            <v>2.0983877212966928</v>
          </cell>
          <cell r="AA787">
            <v>2.2229846516208656</v>
          </cell>
          <cell r="AB787">
            <v>4.6870974681074351</v>
          </cell>
          <cell r="AC787">
            <v>1.3537641347741018</v>
          </cell>
          <cell r="AD787">
            <v>1.5270974681074354</v>
          </cell>
          <cell r="AE787">
            <v>2.502059991327962</v>
          </cell>
          <cell r="AF787">
            <v>7.7449141779788215</v>
          </cell>
          <cell r="AG787">
            <v>2.3020599913279627</v>
          </cell>
          <cell r="AH787">
            <v>11.675258087808842</v>
          </cell>
          <cell r="AI787">
            <v>-0.74794000867203869</v>
          </cell>
          <cell r="AJ787">
            <v>0.68043080144076917</v>
          </cell>
          <cell r="AK787">
            <v>-1.6679400086720386</v>
          </cell>
          <cell r="AL787">
            <v>4.0306462021611527</v>
          </cell>
          <cell r="AM787">
            <v>1.9000000000000008</v>
          </cell>
          <cell r="AN787">
            <v>-5.3943520069376314</v>
          </cell>
          <cell r="AO787">
            <v>0.80064620216115467</v>
          </cell>
          <cell r="AP787">
            <v>0.59064620216115482</v>
          </cell>
          <cell r="AQ787">
            <v>-0.79935379783884564</v>
          </cell>
        </row>
        <row r="788">
          <cell r="U788">
            <v>7.81</v>
          </cell>
          <cell r="V788">
            <v>6.19</v>
          </cell>
          <cell r="Y788">
            <v>4.4256033421476602</v>
          </cell>
          <cell r="Z788">
            <v>2.1076033421476614</v>
          </cell>
          <cell r="AA788">
            <v>2.2295041776845768</v>
          </cell>
          <cell r="AB788">
            <v>4.6951148246085115</v>
          </cell>
          <cell r="AC788">
            <v>1.3617814912751782</v>
          </cell>
          <cell r="AD788">
            <v>1.535114824608512</v>
          </cell>
          <cell r="AE788">
            <v>2.5220599913279615</v>
          </cell>
          <cell r="AF788">
            <v>7.9719027990629083</v>
          </cell>
          <cell r="AG788">
            <v>2.3220599913279623</v>
          </cell>
          <cell r="AH788">
            <v>12.058535457880257</v>
          </cell>
          <cell r="AI788">
            <v>-0.72794000867203879</v>
          </cell>
          <cell r="AJ788">
            <v>0.688448157941846</v>
          </cell>
          <cell r="AK788">
            <v>-1.6479400086720388</v>
          </cell>
          <cell r="AL788">
            <v>4.0426722369127672</v>
          </cell>
          <cell r="AM788">
            <v>1.9000000000000008</v>
          </cell>
          <cell r="AN788">
            <v>-5.3743520069376318</v>
          </cell>
          <cell r="AO788">
            <v>0.80267223691276979</v>
          </cell>
          <cell r="AP788">
            <v>0.59267223691276982</v>
          </cell>
          <cell r="AQ788">
            <v>-0.79732776308723063</v>
          </cell>
        </row>
        <row r="789">
          <cell r="U789">
            <v>7.82</v>
          </cell>
          <cell r="V789">
            <v>6.18</v>
          </cell>
          <cell r="Y789">
            <v>4.4327967930982188</v>
          </cell>
          <cell r="Z789">
            <v>2.1167967930982194</v>
          </cell>
          <cell r="AA789">
            <v>2.2359959913727736</v>
          </cell>
          <cell r="AB789">
            <v>4.7031075478869093</v>
          </cell>
          <cell r="AC789">
            <v>1.3697742145535761</v>
          </cell>
          <cell r="AD789">
            <v>1.5431075478869098</v>
          </cell>
          <cell r="AE789">
            <v>2.5420599913279647</v>
          </cell>
          <cell r="AF789">
            <v>8.2050487232863833</v>
          </cell>
          <cell r="AG789">
            <v>2.3420599913279654</v>
          </cell>
          <cell r="AH789">
            <v>12.453257952124268</v>
          </cell>
          <cell r="AI789">
            <v>-0.70794000867203566</v>
          </cell>
          <cell r="AJ789">
            <v>0.69644088122024361</v>
          </cell>
          <cell r="AK789">
            <v>-1.6279400086720357</v>
          </cell>
          <cell r="AL789">
            <v>4.0546613218303644</v>
          </cell>
          <cell r="AM789">
            <v>1.9000000000000008</v>
          </cell>
          <cell r="AN789">
            <v>-5.3543520069376287</v>
          </cell>
          <cell r="AO789">
            <v>0.80466132183036487</v>
          </cell>
          <cell r="AP789">
            <v>0.59466132183036491</v>
          </cell>
          <cell r="AQ789">
            <v>-0.79533867816963555</v>
          </cell>
        </row>
        <row r="790">
          <cell r="U790">
            <v>7.83</v>
          </cell>
          <cell r="V790">
            <v>6.17</v>
          </cell>
          <cell r="Y790">
            <v>4.4399683793368938</v>
          </cell>
          <cell r="Z790">
            <v>2.1259683793368955</v>
          </cell>
          <cell r="AA790">
            <v>2.2424604741711183</v>
          </cell>
          <cell r="AB790">
            <v>4.7110759770409931</v>
          </cell>
          <cell r="AC790">
            <v>1.3777426437076601</v>
          </cell>
          <cell r="AD790">
            <v>1.5510759770409936</v>
          </cell>
          <cell r="AE790">
            <v>2.5620599913279647</v>
          </cell>
          <cell r="AF790">
            <v>8.4445122432800286</v>
          </cell>
          <cell r="AG790">
            <v>2.3620599913279654</v>
          </cell>
          <cell r="AH790">
            <v>12.859746918512007</v>
          </cell>
          <cell r="AI790">
            <v>-0.68794000867203586</v>
          </cell>
          <cell r="AJ790">
            <v>0.70440931037432764</v>
          </cell>
          <cell r="AK790">
            <v>-1.6079400086720359</v>
          </cell>
          <cell r="AL790">
            <v>4.0666139655614906</v>
          </cell>
          <cell r="AM790">
            <v>1.9000000000000008</v>
          </cell>
          <cell r="AN790">
            <v>-5.3343520069376282</v>
          </cell>
          <cell r="AO790">
            <v>0.8066139655614909</v>
          </cell>
          <cell r="AP790">
            <v>0.59661396556149093</v>
          </cell>
          <cell r="AQ790">
            <v>-0.79338603443850952</v>
          </cell>
        </row>
        <row r="791">
          <cell r="U791">
            <v>7.84</v>
          </cell>
          <cell r="V791">
            <v>6.16</v>
          </cell>
          <cell r="Y791">
            <v>4.4471184054661332</v>
          </cell>
          <cell r="Z791">
            <v>2.1351184054661339</v>
          </cell>
          <cell r="AA791">
            <v>2.2488980068326674</v>
          </cell>
          <cell r="AB791">
            <v>4.7190204505179247</v>
          </cell>
          <cell r="AC791">
            <v>1.3856871171845924</v>
          </cell>
          <cell r="AD791">
            <v>1.5590204505179261</v>
          </cell>
          <cell r="AE791">
            <v>2.5820599913279616</v>
          </cell>
          <cell r="AF791">
            <v>8.6904577449294536</v>
          </cell>
          <cell r="AG791">
            <v>2.3820599913279623</v>
          </cell>
          <cell r="AH791">
            <v>13.278332361609165</v>
          </cell>
          <cell r="AI791">
            <v>-0.66794000867203895</v>
          </cell>
          <cell r="AJ791">
            <v>0.71235378385125991</v>
          </cell>
          <cell r="AK791">
            <v>-1.587940008672039</v>
          </cell>
          <cell r="AL791">
            <v>4.0785306757768884</v>
          </cell>
          <cell r="AM791">
            <v>1.9000000000000008</v>
          </cell>
          <cell r="AN791">
            <v>-5.3143520069376313</v>
          </cell>
          <cell r="AO791">
            <v>0.80853067577689086</v>
          </cell>
          <cell r="AP791">
            <v>0.5985306757768909</v>
          </cell>
          <cell r="AQ791">
            <v>-0.79146932422310956</v>
          </cell>
        </row>
        <row r="792">
          <cell r="U792">
            <v>7.85</v>
          </cell>
          <cell r="V792">
            <v>6.15</v>
          </cell>
          <cell r="Y792">
            <v>4.4542471753592201</v>
          </cell>
          <cell r="Z792">
            <v>2.1442471753592209</v>
          </cell>
          <cell r="AA792">
            <v>2.2553089691990262</v>
          </cell>
          <cell r="AB792">
            <v>4.7269413059546883</v>
          </cell>
          <cell r="AC792">
            <v>1.3936079726213557</v>
          </cell>
          <cell r="AD792">
            <v>1.5669413059546893</v>
          </cell>
          <cell r="AE792">
            <v>2.6020599913279616</v>
          </cell>
          <cell r="AF792">
            <v>8.9430538088573588</v>
          </cell>
          <cell r="AG792">
            <v>2.4020599913279623</v>
          </cell>
          <cell r="AH792">
            <v>13.709353166525426</v>
          </cell>
          <cell r="AI792">
            <v>-0.64794000867203905</v>
          </cell>
          <cell r="AJ792">
            <v>0.72027463928802316</v>
          </cell>
          <cell r="AK792">
            <v>-1.567940008672039</v>
          </cell>
          <cell r="AL792">
            <v>4.0904119589320338</v>
          </cell>
          <cell r="AM792">
            <v>1.9000000000000008</v>
          </cell>
          <cell r="AN792">
            <v>-5.2943520069376317</v>
          </cell>
          <cell r="AO792">
            <v>0.81041195893203577</v>
          </cell>
          <cell r="AP792">
            <v>0.60041195893203581</v>
          </cell>
          <cell r="AQ792">
            <v>-0.78958804106796454</v>
          </cell>
        </row>
        <row r="793">
          <cell r="U793">
            <v>7.86</v>
          </cell>
          <cell r="V793">
            <v>6.14</v>
          </cell>
          <cell r="Y793">
            <v>4.4613549920217928</v>
          </cell>
          <cell r="Z793">
            <v>2.1533549920217943</v>
          </cell>
          <cell r="AA793">
            <v>2.2616937400272423</v>
          </cell>
          <cell r="AB793">
            <v>4.7348388800242143</v>
          </cell>
          <cell r="AC793">
            <v>1.4015055466908812</v>
          </cell>
          <cell r="AD793">
            <v>1.5748388800242148</v>
          </cell>
          <cell r="AE793">
            <v>2.6220599913279643</v>
          </cell>
          <cell r="AF793">
            <v>9.2024733142730319</v>
          </cell>
          <cell r="AG793">
            <v>2.4220599913279655</v>
          </cell>
          <cell r="AH793">
            <v>14.153157328336508</v>
          </cell>
          <cell r="AI793">
            <v>-0.62794000867203603</v>
          </cell>
          <cell r="AJ793">
            <v>0.72817221335754867</v>
          </cell>
          <cell r="AK793">
            <v>-1.5479400086720361</v>
          </cell>
          <cell r="AL793">
            <v>4.1022583200363218</v>
          </cell>
          <cell r="AM793">
            <v>1.9000000000000008</v>
          </cell>
          <cell r="AN793">
            <v>-5.2743520069376286</v>
          </cell>
          <cell r="AO793">
            <v>0.81225832003632281</v>
          </cell>
          <cell r="AP793">
            <v>0.60225832003632285</v>
          </cell>
          <cell r="AQ793">
            <v>-0.78774167996367761</v>
          </cell>
        </row>
        <row r="794">
          <cell r="U794">
            <v>7.87</v>
          </cell>
          <cell r="V794">
            <v>6.13</v>
          </cell>
          <cell r="Y794">
            <v>4.4684421574579929</v>
          </cell>
          <cell r="Z794">
            <v>2.1624421574579937</v>
          </cell>
          <cell r="AA794">
            <v>2.2680526968224912</v>
          </cell>
          <cell r="AB794">
            <v>4.7427135082866583</v>
          </cell>
          <cell r="AC794">
            <v>1.4093801749533248</v>
          </cell>
          <cell r="AD794">
            <v>1.5827135082866584</v>
          </cell>
          <cell r="AE794">
            <v>2.6420599913279643</v>
          </cell>
          <cell r="AF794">
            <v>9.4688935452388989</v>
          </cell>
          <cell r="AG794">
            <v>2.442059991327965</v>
          </cell>
          <cell r="AH794">
            <v>14.610102187099942</v>
          </cell>
          <cell r="AI794">
            <v>-0.60794000867203635</v>
          </cell>
          <cell r="AJ794">
            <v>0.73604684161999245</v>
          </cell>
          <cell r="AK794">
            <v>-1.5279400086720363</v>
          </cell>
          <cell r="AL794">
            <v>4.1140702624299879</v>
          </cell>
          <cell r="AM794">
            <v>1.9000000000000008</v>
          </cell>
          <cell r="AN794">
            <v>-5.254352006937629</v>
          </cell>
          <cell r="AO794">
            <v>0.81407026242998837</v>
          </cell>
          <cell r="AP794">
            <v>0.6040702624299884</v>
          </cell>
          <cell r="AQ794">
            <v>-0.78592973757001194</v>
          </cell>
        </row>
        <row r="795">
          <cell r="U795">
            <v>7.88</v>
          </cell>
          <cell r="V795">
            <v>6.12</v>
          </cell>
          <cell r="Y795">
            <v>4.4755089725412622</v>
          </cell>
          <cell r="Z795">
            <v>2.1715089725412637</v>
          </cell>
          <cell r="AA795">
            <v>2.2743862156765791</v>
          </cell>
          <cell r="AB795">
            <v>4.7505655250458467</v>
          </cell>
          <cell r="AC795">
            <v>1.4172321917125137</v>
          </cell>
          <cell r="AD795">
            <v>1.5905655250458475</v>
          </cell>
          <cell r="AE795">
            <v>2.6620599913279643</v>
          </cell>
          <cell r="AF795">
            <v>9.7424962994046478</v>
          </cell>
          <cell r="AG795">
            <v>2.462059991327965</v>
          </cell>
          <cell r="AH795">
            <v>15.080554668587785</v>
          </cell>
          <cell r="AI795">
            <v>-0.58794000867203611</v>
          </cell>
          <cell r="AJ795">
            <v>0.74389885837918124</v>
          </cell>
          <cell r="AK795">
            <v>-1.5079400086720363</v>
          </cell>
          <cell r="AL795">
            <v>4.125848287568771</v>
          </cell>
          <cell r="AM795">
            <v>1.9000000000000008</v>
          </cell>
          <cell r="AN795">
            <v>-5.2343520069376286</v>
          </cell>
          <cell r="AO795">
            <v>0.81584828756877148</v>
          </cell>
          <cell r="AP795">
            <v>0.60584828756877152</v>
          </cell>
          <cell r="AQ795">
            <v>-0.78415171243122883</v>
          </cell>
        </row>
        <row r="796">
          <cell r="U796">
            <v>7.89</v>
          </cell>
          <cell r="V796">
            <v>6.11</v>
          </cell>
          <cell r="Y796">
            <v>4.4825557368898012</v>
          </cell>
          <cell r="Z796">
            <v>2.1805557368898021</v>
          </cell>
          <cell r="AA796">
            <v>2.2806946711122529</v>
          </cell>
          <cell r="AB796">
            <v>4.7583952632108897</v>
          </cell>
          <cell r="AC796">
            <v>1.4250619298775566</v>
          </cell>
          <cell r="AD796">
            <v>1.5983952632108904</v>
          </cell>
          <cell r="AE796">
            <v>2.6820599913279608</v>
          </cell>
          <cell r="AF796">
            <v>10.023467999259383</v>
          </cell>
          <cell r="AG796">
            <v>2.482059991327962</v>
          </cell>
          <cell r="AH796">
            <v>15.564891530859947</v>
          </cell>
          <cell r="AI796">
            <v>-0.56794000867203942</v>
          </cell>
          <cell r="AJ796">
            <v>0.75172859654422441</v>
          </cell>
          <cell r="AK796">
            <v>-1.4879400086720396</v>
          </cell>
          <cell r="AL796">
            <v>4.1375928948163354</v>
          </cell>
          <cell r="AM796">
            <v>1.9000000000000008</v>
          </cell>
          <cell r="AN796">
            <v>-5.2143520069376326</v>
          </cell>
          <cell r="AO796">
            <v>0.81759289481633779</v>
          </cell>
          <cell r="AP796">
            <v>0.60759289481633783</v>
          </cell>
          <cell r="AQ796">
            <v>-0.78240710518366263</v>
          </cell>
        </row>
        <row r="797">
          <cell r="U797">
            <v>7.9</v>
          </cell>
          <cell r="V797">
            <v>6.1</v>
          </cell>
          <cell r="Y797">
            <v>4.4895827487466855</v>
          </cell>
          <cell r="Z797">
            <v>2.189582748746687</v>
          </cell>
          <cell r="AA797">
            <v>2.2869784359333574</v>
          </cell>
          <cell r="AB797">
            <v>4.7662030541629834</v>
          </cell>
          <cell r="AC797">
            <v>1.4328697208296504</v>
          </cell>
          <cell r="AD797">
            <v>1.6062030541629841</v>
          </cell>
          <cell r="AE797">
            <v>2.7020599913279639</v>
          </cell>
          <cell r="AF797">
            <v>10.311999805954711</v>
          </cell>
          <cell r="AG797">
            <v>2.5020599913279651</v>
          </cell>
          <cell r="AH797">
            <v>16.063499616806808</v>
          </cell>
          <cell r="AI797">
            <v>-0.5479400086720364</v>
          </cell>
          <cell r="AJ797">
            <v>0.7595363874963178</v>
          </cell>
          <cell r="AK797">
            <v>-1.4679400086720364</v>
          </cell>
          <cell r="AL797">
            <v>4.1493045812444755</v>
          </cell>
          <cell r="AM797">
            <v>1.9000000000000008</v>
          </cell>
          <cell r="AN797">
            <v>-5.1943520069376294</v>
          </cell>
          <cell r="AO797">
            <v>0.81930458124447658</v>
          </cell>
          <cell r="AP797">
            <v>0.60930458124447673</v>
          </cell>
          <cell r="AQ797">
            <v>-0.78069541875552373</v>
          </cell>
        </row>
        <row r="798">
          <cell r="U798">
            <v>7.91</v>
          </cell>
          <cell r="V798">
            <v>6.09</v>
          </cell>
          <cell r="Y798">
            <v>4.4965903048646307</v>
          </cell>
          <cell r="Z798">
            <v>2.1985903048646316</v>
          </cell>
          <cell r="AA798">
            <v>2.2932378810807887</v>
          </cell>
          <cell r="AB798">
            <v>4.7739892276273661</v>
          </cell>
          <cell r="AC798">
            <v>1.4406558942940337</v>
          </cell>
          <cell r="AD798">
            <v>1.6139892276273673</v>
          </cell>
          <cell r="AE798">
            <v>2.7220599913279639</v>
          </cell>
          <cell r="AF798">
            <v>10.60828773575005</v>
          </cell>
          <cell r="AG798">
            <v>2.5220599913279647</v>
          </cell>
          <cell r="AH798">
            <v>16.576776112787893</v>
          </cell>
          <cell r="AI798">
            <v>-0.5279400086720365</v>
          </cell>
          <cell r="AJ798">
            <v>0.76732256096070095</v>
          </cell>
          <cell r="AK798">
            <v>-1.4479400086720364</v>
          </cell>
          <cell r="AL798">
            <v>4.16098384144105</v>
          </cell>
          <cell r="AM798">
            <v>1.9000000000000008</v>
          </cell>
          <cell r="AN798">
            <v>-5.174352006937629</v>
          </cell>
          <cell r="AO798">
            <v>0.82098384144105141</v>
          </cell>
          <cell r="AP798">
            <v>0.61098384144105145</v>
          </cell>
          <cell r="AQ798">
            <v>-0.77901615855894901</v>
          </cell>
        </row>
        <row r="799">
          <cell r="U799">
            <v>7.92</v>
          </cell>
          <cell r="V799">
            <v>6.08</v>
          </cell>
          <cell r="Y799">
            <v>4.5035787003954129</v>
          </cell>
          <cell r="Z799">
            <v>2.2075787003954139</v>
          </cell>
          <cell r="AA799">
            <v>2.2994733754942662</v>
          </cell>
          <cell r="AB799">
            <v>4.781754111550458</v>
          </cell>
          <cell r="AC799">
            <v>1.448420778217125</v>
          </cell>
          <cell r="AD799">
            <v>1.6217541115504586</v>
          </cell>
          <cell r="AE799">
            <v>2.742059991327964</v>
          </cell>
          <cell r="AF799">
            <v>10.912532779135255</v>
          </cell>
          <cell r="AG799">
            <v>2.5420599913279647</v>
          </cell>
          <cell r="AH799">
            <v>17.105128813500528</v>
          </cell>
          <cell r="AI799">
            <v>-0.50794000867203659</v>
          </cell>
          <cell r="AJ799">
            <v>0.77508744488379244</v>
          </cell>
          <cell r="AK799">
            <v>-1.4279400086720366</v>
          </cell>
          <cell r="AL799">
            <v>4.1726311673256875</v>
          </cell>
          <cell r="AM799">
            <v>1.9000000000000008</v>
          </cell>
          <cell r="AN799">
            <v>-5.1543520069376294</v>
          </cell>
          <cell r="AO799">
            <v>0.82263116732568864</v>
          </cell>
          <cell r="AP799">
            <v>0.61263116732568867</v>
          </cell>
          <cell r="AQ799">
            <v>-0.77736883267431189</v>
          </cell>
        </row>
        <row r="800">
          <cell r="U800">
            <v>7.93</v>
          </cell>
          <cell r="V800">
            <v>6.07</v>
          </cell>
          <cell r="Y800">
            <v>4.5105482287838967</v>
          </cell>
          <cell r="Z800">
            <v>2.2165482287838976</v>
          </cell>
          <cell r="AA800">
            <v>2.3056852859798709</v>
          </cell>
          <cell r="AB800">
            <v>4.7894980319821059</v>
          </cell>
          <cell r="AC800">
            <v>1.4561646986487735</v>
          </cell>
          <cell r="AD800">
            <v>1.6294980319821071</v>
          </cell>
          <cell r="AE800">
            <v>2.762059991327964</v>
          </cell>
          <cell r="AF800">
            <v>11.224941022683103</v>
          </cell>
          <cell r="AG800">
            <v>2.5620599913279647</v>
          </cell>
          <cell r="AH800">
            <v>17.648976393208788</v>
          </cell>
          <cell r="AI800">
            <v>-0.48794000867203668</v>
          </cell>
          <cell r="AJ800">
            <v>0.78283136531544106</v>
          </cell>
          <cell r="AK800">
            <v>-1.4079400086720368</v>
          </cell>
          <cell r="AL800">
            <v>4.1842470479731606</v>
          </cell>
          <cell r="AM800">
            <v>1.9000000000000008</v>
          </cell>
          <cell r="AN800">
            <v>-5.1343520069376298</v>
          </cell>
          <cell r="AO800">
            <v>0.82424704797316151</v>
          </cell>
          <cell r="AP800">
            <v>0.61424704797316154</v>
          </cell>
          <cell r="AQ800">
            <v>-0.77575295202683892</v>
          </cell>
        </row>
        <row r="801">
          <cell r="U801">
            <v>7.94</v>
          </cell>
          <cell r="V801">
            <v>6.06</v>
          </cell>
          <cell r="Y801">
            <v>4.5174991816666532</v>
          </cell>
          <cell r="Z801">
            <v>2.2254991816666534</v>
          </cell>
          <cell r="AA801">
            <v>2.3118739770833163</v>
          </cell>
          <cell r="AB801">
            <v>4.7972213129629466</v>
          </cell>
          <cell r="AC801">
            <v>1.4638879796296138</v>
          </cell>
          <cell r="AD801">
            <v>1.6372213129629474</v>
          </cell>
          <cell r="AE801">
            <v>2.782059991327964</v>
          </cell>
          <cell r="AF801">
            <v>11.545723773687314</v>
          </cell>
          <cell r="AG801">
            <v>2.5820599913279647</v>
          </cell>
          <cell r="AH801">
            <v>18.20874868346942</v>
          </cell>
          <cell r="AI801">
            <v>-0.46794000867203661</v>
          </cell>
          <cell r="AJ801">
            <v>0.79055464629628125</v>
          </cell>
          <cell r="AK801">
            <v>-1.3879400086720366</v>
          </cell>
          <cell r="AL801">
            <v>4.1958319694444208</v>
          </cell>
          <cell r="AM801">
            <v>1.9000000000000008</v>
          </cell>
          <cell r="AN801">
            <v>-5.1143520069376294</v>
          </cell>
          <cell r="AO801">
            <v>0.82583196944442172</v>
          </cell>
          <cell r="AP801">
            <v>0.61583196944442176</v>
          </cell>
          <cell r="AQ801">
            <v>-0.7741680305555787</v>
          </cell>
        </row>
        <row r="802">
          <cell r="U802">
            <v>7.95</v>
          </cell>
          <cell r="V802">
            <v>6.05</v>
          </cell>
          <cell r="Y802">
            <v>4.5244318487751318</v>
          </cell>
          <cell r="Z802">
            <v>2.2344318487751331</v>
          </cell>
          <cell r="AA802">
            <v>2.3180398109689153</v>
          </cell>
          <cell r="AB802">
            <v>4.8049242764168127</v>
          </cell>
          <cell r="AC802">
            <v>1.4715909430834795</v>
          </cell>
          <cell r="AD802">
            <v>1.6449242764168133</v>
          </cell>
          <cell r="AE802">
            <v>2.8020599913279636</v>
          </cell>
          <cell r="AF802">
            <v>11.8750976876414</v>
          </cell>
          <cell r="AG802">
            <v>2.6020599913279643</v>
          </cell>
          <cell r="AH802">
            <v>18.784886957491242</v>
          </cell>
          <cell r="AI802">
            <v>-0.44794000867203676</v>
          </cell>
          <cell r="AJ802">
            <v>0.79825760975014726</v>
          </cell>
          <cell r="AK802">
            <v>-1.3679400086720368</v>
          </cell>
          <cell r="AL802">
            <v>4.20738641462522</v>
          </cell>
          <cell r="AM802">
            <v>1.9000000000000008</v>
          </cell>
          <cell r="AN802">
            <v>-5.0943520069376298</v>
          </cell>
          <cell r="AO802">
            <v>0.82738641462522067</v>
          </cell>
          <cell r="AP802">
            <v>0.6173864146252207</v>
          </cell>
          <cell r="AQ802">
            <v>-0.77261358537477975</v>
          </cell>
        </row>
        <row r="803">
          <cell r="U803">
            <v>7.96</v>
          </cell>
          <cell r="V803">
            <v>6.04</v>
          </cell>
          <cell r="Y803">
            <v>4.531346517843347</v>
          </cell>
          <cell r="Z803">
            <v>2.2433465178433476</v>
          </cell>
          <cell r="AA803">
            <v>2.3241831473041841</v>
          </cell>
          <cell r="AB803">
            <v>4.8126072420481627</v>
          </cell>
          <cell r="AC803">
            <v>1.4792739087148297</v>
          </cell>
          <cell r="AD803">
            <v>1.6526072420481632</v>
          </cell>
          <cell r="AE803">
            <v>2.8220599913279636</v>
          </cell>
          <cell r="AF803">
            <v>12.213284898614539</v>
          </cell>
          <cell r="AG803">
            <v>2.6220599913279643</v>
          </cell>
          <cell r="AH803">
            <v>19.377844221267125</v>
          </cell>
          <cell r="AI803">
            <v>-0.42794000867203702</v>
          </cell>
          <cell r="AJ803">
            <v>0.80594057538149699</v>
          </cell>
          <cell r="AK803">
            <v>-1.347940008672037</v>
          </cell>
          <cell r="AL803">
            <v>4.2189108630722441</v>
          </cell>
          <cell r="AM803">
            <v>1.9000000000000008</v>
          </cell>
          <cell r="AN803">
            <v>-5.0743520069376293</v>
          </cell>
          <cell r="AO803">
            <v>0.8289108630722456</v>
          </cell>
          <cell r="AP803">
            <v>0.61891086307224574</v>
          </cell>
          <cell r="AQ803">
            <v>-0.77108913692775471</v>
          </cell>
        </row>
        <row r="804">
          <cell r="U804">
            <v>7.97</v>
          </cell>
          <cell r="V804">
            <v>6.03</v>
          </cell>
          <cell r="Y804">
            <v>4.5382434745200158</v>
          </cell>
          <cell r="Z804">
            <v>2.2522434745200166</v>
          </cell>
          <cell r="AA804">
            <v>2.3303043431500199</v>
          </cell>
          <cell r="AB804">
            <v>4.8202705272444613</v>
          </cell>
          <cell r="AC804">
            <v>1.4869371939111282</v>
          </cell>
          <cell r="AD804">
            <v>1.6602705272444618</v>
          </cell>
          <cell r="AE804">
            <v>2.8420599913279632</v>
          </cell>
          <cell r="AF804">
            <v>12.560513152581363</v>
          </cell>
          <cell r="AG804">
            <v>2.6420599913279643</v>
          </cell>
          <cell r="AH804">
            <v>19.988085511619502</v>
          </cell>
          <cell r="AI804">
            <v>-0.40794000867203706</v>
          </cell>
          <cell r="AJ804">
            <v>0.81360386057779543</v>
          </cell>
          <cell r="AK804">
            <v>-1.3279400086720372</v>
          </cell>
          <cell r="AL804">
            <v>4.2304057908666923</v>
          </cell>
          <cell r="AM804">
            <v>1.9000000000000008</v>
          </cell>
          <cell r="AN804">
            <v>-5.0543520069376298</v>
          </cell>
          <cell r="AO804">
            <v>0.83040579086669342</v>
          </cell>
          <cell r="AP804">
            <v>0.62040579086669345</v>
          </cell>
          <cell r="AQ804">
            <v>-0.76959420913330701</v>
          </cell>
        </row>
        <row r="805">
          <cell r="U805">
            <v>7.98</v>
          </cell>
          <cell r="V805">
            <v>6.02</v>
          </cell>
          <cell r="Y805">
            <v>4.5451230022851128</v>
          </cell>
          <cell r="Z805">
            <v>2.2611230022851139</v>
          </cell>
          <cell r="AA805">
            <v>2.3364037528563917</v>
          </cell>
          <cell r="AB805">
            <v>4.8279144469834581</v>
          </cell>
          <cell r="AC805">
            <v>1.4945811136501255</v>
          </cell>
          <cell r="AD805">
            <v>1.667914446983459</v>
          </cell>
          <cell r="AE805">
            <v>2.8620599913279632</v>
          </cell>
          <cell r="AF805">
            <v>12.917015943763175</v>
          </cell>
          <cell r="AG805">
            <v>2.6620599913279643</v>
          </cell>
          <cell r="AH805">
            <v>20.616088201302322</v>
          </cell>
          <cell r="AI805">
            <v>-0.38794000867203715</v>
          </cell>
          <cell r="AJ805">
            <v>0.82124778031679269</v>
          </cell>
          <cell r="AK805">
            <v>-1.3079400086720372</v>
          </cell>
          <cell r="AL805">
            <v>4.241871670475188</v>
          </cell>
          <cell r="AM805">
            <v>1.9000000000000008</v>
          </cell>
          <cell r="AN805">
            <v>-5.0343520069376302</v>
          </cell>
          <cell r="AO805">
            <v>0.83187167047518917</v>
          </cell>
          <cell r="AP805">
            <v>0.62187167047518921</v>
          </cell>
          <cell r="AQ805">
            <v>-0.76812832952481125</v>
          </cell>
        </row>
        <row r="806">
          <cell r="U806">
            <v>7.99</v>
          </cell>
          <cell r="V806">
            <v>6.01</v>
          </cell>
          <cell r="Y806">
            <v>4.5519853823707699</v>
          </cell>
          <cell r="Z806">
            <v>2.2699853823707707</v>
          </cell>
          <cell r="AA806">
            <v>2.3424817279634627</v>
          </cell>
          <cell r="AB806">
            <v>4.8355393137452989</v>
          </cell>
          <cell r="AC806">
            <v>1.5022059804119658</v>
          </cell>
          <cell r="AD806">
            <v>1.6755393137452999</v>
          </cell>
          <cell r="AE806">
            <v>2.8820599913279632</v>
          </cell>
          <cell r="AF806">
            <v>13.283032654038706</v>
          </cell>
          <cell r="AG806">
            <v>2.6820599913279639</v>
          </cell>
          <cell r="AH806">
            <v>21.262342311304096</v>
          </cell>
          <cell r="AI806">
            <v>-0.36794000867203719</v>
          </cell>
          <cell r="AJ806">
            <v>0.82887264707863351</v>
          </cell>
          <cell r="AK806">
            <v>-1.2879400086720372</v>
          </cell>
          <cell r="AL806">
            <v>4.2533089706179492</v>
          </cell>
          <cell r="AM806">
            <v>1.9000000000000008</v>
          </cell>
          <cell r="AN806">
            <v>-5.0143520069376297</v>
          </cell>
          <cell r="AO806">
            <v>0.8333089706179504</v>
          </cell>
          <cell r="AP806">
            <v>0.62330897061795043</v>
          </cell>
          <cell r="AQ806">
            <v>-0.76669102938205003</v>
          </cell>
        </row>
        <row r="807">
          <cell r="U807">
            <v>8</v>
          </cell>
          <cell r="V807">
            <v>6</v>
          </cell>
          <cell r="Y807">
            <v>4.5588308936864541</v>
          </cell>
          <cell r="Z807">
            <v>2.2788308936864548</v>
          </cell>
          <cell r="AA807">
            <v>2.3485386171080682</v>
          </cell>
          <cell r="AB807">
            <v>4.8431454374293921</v>
          </cell>
          <cell r="AC807">
            <v>1.5098121040960597</v>
          </cell>
          <cell r="AD807">
            <v>1.6831454374293933</v>
          </cell>
          <cell r="AE807">
            <v>2.9020599913279619</v>
          </cell>
          <cell r="AF807">
            <v>13.658808695483247</v>
          </cell>
          <cell r="AG807">
            <v>2.7020599913279626</v>
          </cell>
          <cell r="AH807">
            <v>21.927350830498852</v>
          </cell>
          <cell r="AI807">
            <v>-0.34794000867203878</v>
          </cell>
          <cell r="AJ807">
            <v>0.83647877076272736</v>
          </cell>
          <cell r="AK807">
            <v>-1.2679400086720387</v>
          </cell>
          <cell r="AL807">
            <v>4.2647181561440899</v>
          </cell>
          <cell r="AM807">
            <v>1.9000000000000008</v>
          </cell>
          <cell r="AN807">
            <v>-4.994352006937631</v>
          </cell>
          <cell r="AO807">
            <v>0.83471815614409184</v>
          </cell>
          <cell r="AP807">
            <v>0.62471815614409187</v>
          </cell>
          <cell r="AQ807">
            <v>-0.76528184385590858</v>
          </cell>
        </row>
        <row r="808">
          <cell r="U808">
            <v>8.01</v>
          </cell>
          <cell r="V808">
            <v>5.99</v>
          </cell>
          <cell r="Y808">
            <v>4.565659812748371</v>
          </cell>
          <cell r="Z808">
            <v>2.2876598127483718</v>
          </cell>
          <cell r="AA808">
            <v>2.3545747659354643</v>
          </cell>
          <cell r="AB808">
            <v>4.8507331252759673</v>
          </cell>
          <cell r="AC808">
            <v>1.5173997919426341</v>
          </cell>
          <cell r="AD808">
            <v>1.6907331252759676</v>
          </cell>
          <cell r="AE808">
            <v>2.9220599913279632</v>
          </cell>
          <cell r="AF808">
            <v>14.044595656095526</v>
          </cell>
          <cell r="AG808">
            <v>2.7220599913279639</v>
          </cell>
          <cell r="AH808">
            <v>22.611630042793458</v>
          </cell>
          <cell r="AI808">
            <v>-0.32794000867203732</v>
          </cell>
          <cell r="AJ808">
            <v>0.84406645860930163</v>
          </cell>
          <cell r="AK808">
            <v>-1.2479400086720374</v>
          </cell>
          <cell r="AL808">
            <v>4.276099687913951</v>
          </cell>
          <cell r="AM808">
            <v>1.9000000000000008</v>
          </cell>
          <cell r="AN808">
            <v>-4.9743520069376297</v>
          </cell>
          <cell r="AO808">
            <v>0.83609968791395273</v>
          </cell>
          <cell r="AP808">
            <v>0.62609968791395276</v>
          </cell>
          <cell r="AQ808">
            <v>-0.76390031208604769</v>
          </cell>
        </row>
        <row r="809">
          <cell r="U809">
            <v>8.02</v>
          </cell>
          <cell r="V809">
            <v>5.98</v>
          </cell>
          <cell r="Y809">
            <v>4.5724724136129957</v>
          </cell>
          <cell r="Z809">
            <v>2.2964724136129968</v>
          </cell>
          <cell r="AA809">
            <v>2.3605905170162456</v>
          </cell>
          <cell r="AB809">
            <v>4.8583026817922175</v>
          </cell>
          <cell r="AC809">
            <v>1.5249693484588842</v>
          </cell>
          <cell r="AD809">
            <v>1.6983026817922178</v>
          </cell>
          <cell r="AE809">
            <v>2.9420599913279628</v>
          </cell>
          <cell r="AF809">
            <v>14.440651448771737</v>
          </cell>
          <cell r="AG809">
            <v>2.742059991327964</v>
          </cell>
          <cell r="AH809">
            <v>23.315709861920695</v>
          </cell>
          <cell r="AI809">
            <v>-0.30794000867203747</v>
          </cell>
          <cell r="AJ809">
            <v>0.85163601512555154</v>
          </cell>
          <cell r="AK809">
            <v>-1.2279400086720376</v>
          </cell>
          <cell r="AL809">
            <v>4.2874540226883262</v>
          </cell>
          <cell r="AM809">
            <v>1.9000000000000008</v>
          </cell>
          <cell r="AN809">
            <v>-4.9543520069376301</v>
          </cell>
          <cell r="AO809">
            <v>0.8374540226883278</v>
          </cell>
          <cell r="AP809">
            <v>0.62745402268832795</v>
          </cell>
          <cell r="AQ809">
            <v>-0.76254597731167251</v>
          </cell>
        </row>
        <row r="810">
          <cell r="U810">
            <v>8.0299999999999994</v>
          </cell>
          <cell r="V810">
            <v>5.9700000000000006</v>
          </cell>
          <cell r="Y810">
            <v>4.5792689678146834</v>
          </cell>
          <cell r="Z810">
            <v>2.3052689678146843</v>
          </cell>
          <cell r="AA810">
            <v>2.366586209768355</v>
          </cell>
          <cell r="AB810">
            <v>4.8658544086829814</v>
          </cell>
          <cell r="AC810">
            <v>1.5325210753496483</v>
          </cell>
          <cell r="AD810">
            <v>1.7058544086829819</v>
          </cell>
          <cell r="AE810">
            <v>2.9620599913279628</v>
          </cell>
          <cell r="AF810">
            <v>14.84724046358804</v>
          </cell>
          <cell r="AG810">
            <v>2.7620599913279635</v>
          </cell>
          <cell r="AH810">
            <v>24.040134174031575</v>
          </cell>
          <cell r="AI810">
            <v>-0.28794000867203751</v>
          </cell>
          <cell r="AJ810">
            <v>0.85918774201631554</v>
          </cell>
          <cell r="AK810">
            <v>-1.2079400086720375</v>
          </cell>
          <cell r="AL810">
            <v>4.298781613024472</v>
          </cell>
          <cell r="AM810">
            <v>1.9000000000000008</v>
          </cell>
          <cell r="AN810">
            <v>-4.9343520069376305</v>
          </cell>
          <cell r="AO810">
            <v>0.83878161302447363</v>
          </cell>
          <cell r="AP810">
            <v>0.62878161302447366</v>
          </cell>
          <cell r="AQ810">
            <v>-0.7612183869755268</v>
          </cell>
        </row>
        <row r="811">
          <cell r="U811">
            <v>8.0399999999999991</v>
          </cell>
          <cell r="V811">
            <v>5.9600000000000009</v>
          </cell>
          <cell r="Y811">
            <v>4.5860497443072523</v>
          </cell>
          <cell r="Z811">
            <v>2.314049744307253</v>
          </cell>
          <cell r="AA811">
            <v>2.3725621803840662</v>
          </cell>
          <cell r="AB811">
            <v>4.8733886047858359</v>
          </cell>
          <cell r="AC811">
            <v>1.5400552714525022</v>
          </cell>
          <cell r="AD811">
            <v>1.713388604785836</v>
          </cell>
          <cell r="AE811">
            <v>2.9820599913279628</v>
          </cell>
          <cell r="AF811">
            <v>15.264633723451473</v>
          </cell>
          <cell r="AG811">
            <v>2.7820599913279636</v>
          </cell>
          <cell r="AH811">
            <v>24.785461188238788</v>
          </cell>
          <cell r="AI811">
            <v>-0.2679400086720376</v>
          </cell>
          <cell r="AJ811">
            <v>0.86672193811916964</v>
          </cell>
          <cell r="AK811">
            <v>-1.1879400086720375</v>
          </cell>
          <cell r="AL811">
            <v>4.310082907178753</v>
          </cell>
          <cell r="AM811">
            <v>1.9000000000000008</v>
          </cell>
          <cell r="AN811">
            <v>-4.9143520069376301</v>
          </cell>
          <cell r="AO811">
            <v>0.840082907178755</v>
          </cell>
          <cell r="AP811">
            <v>0.63008290717875504</v>
          </cell>
          <cell r="AQ811">
            <v>-0.75991709282124542</v>
          </cell>
        </row>
        <row r="812">
          <cell r="U812">
            <v>8.0500000000000007</v>
          </cell>
          <cell r="V812">
            <v>5.9499999999999993</v>
          </cell>
          <cell r="Y812">
            <v>4.5928150094094784</v>
          </cell>
          <cell r="Z812">
            <v>2.3228150094094797</v>
          </cell>
          <cell r="AA812">
            <v>2.3785187617618484</v>
          </cell>
          <cell r="AB812">
            <v>4.8809055660105312</v>
          </cell>
          <cell r="AC812">
            <v>1.5475722326771979</v>
          </cell>
          <cell r="AD812">
            <v>1.7209055660105315</v>
          </cell>
          <cell r="AE812">
            <v>3.002059991327966</v>
          </cell>
          <cell r="AF812">
            <v>15.693109043181297</v>
          </cell>
          <cell r="AG812">
            <v>2.8020599913279667</v>
          </cell>
          <cell r="AH812">
            <v>25.55226379526761</v>
          </cell>
          <cell r="AI812">
            <v>-0.24794000867203464</v>
          </cell>
          <cell r="AJ812">
            <v>0.87423889934386534</v>
          </cell>
          <cell r="AK812">
            <v>-1.1679400086720346</v>
          </cell>
          <cell r="AL812">
            <v>4.3213583490157967</v>
          </cell>
          <cell r="AM812">
            <v>1.9000000000000008</v>
          </cell>
          <cell r="AN812">
            <v>-4.894352006937627</v>
          </cell>
          <cell r="AO812">
            <v>0.84135834901579687</v>
          </cell>
          <cell r="AP812">
            <v>0.63135834901579702</v>
          </cell>
          <cell r="AQ812">
            <v>-0.75864165098420344</v>
          </cell>
        </row>
        <row r="813">
          <cell r="U813">
            <v>8.06</v>
          </cell>
          <cell r="V813">
            <v>5.9399999999999995</v>
          </cell>
          <cell r="Y813">
            <v>4.5995650267543944</v>
          </cell>
          <cell r="Z813">
            <v>2.331565026754395</v>
          </cell>
          <cell r="AA813">
            <v>2.3844562834429941</v>
          </cell>
          <cell r="AB813">
            <v>4.8884055852826602</v>
          </cell>
          <cell r="AC813">
            <v>1.555072251949327</v>
          </cell>
          <cell r="AD813">
            <v>1.7284055852826608</v>
          </cell>
          <cell r="AE813">
            <v>3.0220599913279624</v>
          </cell>
          <cell r="AF813">
            <v>16.132951192081737</v>
          </cell>
          <cell r="AG813">
            <v>2.8220599913279636</v>
          </cell>
          <cell r="AH813">
            <v>26.341129934369565</v>
          </cell>
          <cell r="AI813">
            <v>-0.22794000867203787</v>
          </cell>
          <cell r="AJ813">
            <v>0.88173891861599452</v>
          </cell>
          <cell r="AK813">
            <v>-1.1479400086720379</v>
          </cell>
          <cell r="AL813">
            <v>4.3326083779239903</v>
          </cell>
          <cell r="AM813">
            <v>1.9000000000000008</v>
          </cell>
          <cell r="AN813">
            <v>-4.8743520069376309</v>
          </cell>
          <cell r="AO813">
            <v>0.84260837792399235</v>
          </cell>
          <cell r="AP813">
            <v>0.63260837792399227</v>
          </cell>
          <cell r="AQ813">
            <v>-0.75739162207600808</v>
          </cell>
        </row>
        <row r="814">
          <cell r="U814">
            <v>8.07</v>
          </cell>
          <cell r="V814">
            <v>5.93</v>
          </cell>
          <cell r="Y814">
            <v>4.6063000572423363</v>
          </cell>
          <cell r="Z814">
            <v>2.3403000572423367</v>
          </cell>
          <cell r="AA814">
            <v>2.3903750715529206</v>
          </cell>
          <cell r="AB814">
            <v>4.8958889524914841</v>
          </cell>
          <cell r="AC814">
            <v>1.5625556191581509</v>
          </cell>
          <cell r="AD814">
            <v>1.7358889524914847</v>
          </cell>
          <cell r="AE814">
            <v>3.0420599913279625</v>
          </cell>
          <cell r="AF814">
            <v>16.584452060069804</v>
          </cell>
          <cell r="AG814">
            <v>2.8420599913279636</v>
          </cell>
          <cell r="AH814">
            <v>27.152662968659705</v>
          </cell>
          <cell r="AI814">
            <v>-0.2079400086720378</v>
          </cell>
          <cell r="AJ814">
            <v>0.88922228582481821</v>
          </cell>
          <cell r="AK814">
            <v>-1.1279400086720379</v>
          </cell>
          <cell r="AL814">
            <v>4.3438334287372262</v>
          </cell>
          <cell r="AM814">
            <v>1.9000000000000008</v>
          </cell>
          <cell r="AN814">
            <v>-4.8543520069376305</v>
          </cell>
          <cell r="AO814">
            <v>0.84383342873722811</v>
          </cell>
          <cell r="AP814">
            <v>0.63383342873722814</v>
          </cell>
          <cell r="AQ814">
            <v>-0.75616657126277231</v>
          </cell>
        </row>
        <row r="815">
          <cell r="U815">
            <v>8.08</v>
          </cell>
          <cell r="V815">
            <v>5.92</v>
          </cell>
          <cell r="Y815">
            <v>4.6130203589976011</v>
          </cell>
          <cell r="Z815">
            <v>2.3490203589976018</v>
          </cell>
          <cell r="AA815">
            <v>2.3962754487470015</v>
          </cell>
          <cell r="AB815">
            <v>4.9033559544417784</v>
          </cell>
          <cell r="AC815">
            <v>1.5700226211084449</v>
          </cell>
          <cell r="AD815">
            <v>1.7433559544417787</v>
          </cell>
          <cell r="AE815">
            <v>3.0620599913279625</v>
          </cell>
          <cell r="AF815">
            <v>17.047910827418296</v>
          </cell>
          <cell r="AG815">
            <v>2.8620599913279632</v>
          </cell>
          <cell r="AH815">
            <v>27.987482069032712</v>
          </cell>
          <cell r="AI815">
            <v>-0.18794000867203794</v>
          </cell>
          <cell r="AJ815">
            <v>0.89668928777511248</v>
          </cell>
          <cell r="AK815">
            <v>-1.1079400086720379</v>
          </cell>
          <cell r="AL815">
            <v>4.3550339316626676</v>
          </cell>
          <cell r="AM815">
            <v>1.9000000000000008</v>
          </cell>
          <cell r="AN815">
            <v>-4.8343520069376309</v>
          </cell>
          <cell r="AO815">
            <v>0.84503393166266927</v>
          </cell>
          <cell r="AP815">
            <v>0.6350339316626693</v>
          </cell>
          <cell r="AQ815">
            <v>-0.75496606833733104</v>
          </cell>
        </row>
        <row r="816">
          <cell r="U816">
            <v>8.09</v>
          </cell>
          <cell r="V816">
            <v>5.91</v>
          </cell>
          <cell r="Y816">
            <v>4.6197261873286726</v>
          </cell>
          <cell r="Z816">
            <v>2.357726187328673</v>
          </cell>
          <cell r="AA816">
            <v>2.4021577341608413</v>
          </cell>
          <cell r="AB816">
            <v>4.9108068748096354</v>
          </cell>
          <cell r="AC816">
            <v>1.5774735414763026</v>
          </cell>
          <cell r="AD816">
            <v>1.7508068748096361</v>
          </cell>
          <cell r="AE816">
            <v>3.0820599913279625</v>
          </cell>
          <cell r="AF816">
            <v>17.523634138178945</v>
          </cell>
          <cell r="AG816">
            <v>2.8820599913279632</v>
          </cell>
          <cell r="AH816">
            <v>28.846222606822742</v>
          </cell>
          <cell r="AI816">
            <v>-0.16794000867203807</v>
          </cell>
          <cell r="AJ816">
            <v>0.90414020814297003</v>
          </cell>
          <cell r="AK816">
            <v>-1.0879400086720381</v>
          </cell>
          <cell r="AL816">
            <v>4.366210312214454</v>
          </cell>
          <cell r="AM816">
            <v>1.9000000000000008</v>
          </cell>
          <cell r="AN816">
            <v>-4.8143520069376304</v>
          </cell>
          <cell r="AO816">
            <v>0.84621031221445564</v>
          </cell>
          <cell r="AP816">
            <v>0.63621031221445579</v>
          </cell>
          <cell r="AQ816">
            <v>-0.75378968778554467</v>
          </cell>
        </row>
        <row r="817">
          <cell r="U817">
            <v>8.1</v>
          </cell>
          <cell r="V817">
            <v>5.9</v>
          </cell>
          <cell r="Y817">
            <v>4.6264177946918883</v>
          </cell>
          <cell r="Z817">
            <v>2.3664177946918894</v>
          </cell>
          <cell r="AA817">
            <v>2.4080222433648615</v>
          </cell>
          <cell r="AB817">
            <v>4.9182419941020985</v>
          </cell>
          <cell r="AC817">
            <v>1.5849086607687648</v>
          </cell>
          <cell r="AD817">
            <v>1.7582419941020986</v>
          </cell>
          <cell r="AE817">
            <v>3.1020599913279625</v>
          </cell>
          <cell r="AF817">
            <v>18.011936277347345</v>
          </cell>
          <cell r="AG817">
            <v>2.9020599913279632</v>
          </cell>
          <cell r="AH817">
            <v>29.729536555366295</v>
          </cell>
          <cell r="AI817">
            <v>-0.14794000867203805</v>
          </cell>
          <cell r="AJ817">
            <v>0.91157532743543213</v>
          </cell>
          <cell r="AK817">
            <v>-1.0679400086720381</v>
          </cell>
          <cell r="AL817">
            <v>4.3773629911531469</v>
          </cell>
          <cell r="AM817">
            <v>1.9000000000000008</v>
          </cell>
          <cell r="AN817">
            <v>-4.7943520069376309</v>
          </cell>
          <cell r="AO817">
            <v>0.84736299115314906</v>
          </cell>
          <cell r="AP817">
            <v>0.63736299115314909</v>
          </cell>
          <cell r="AQ817">
            <v>-0.75263700884685136</v>
          </cell>
        </row>
        <row r="818">
          <cell r="U818">
            <v>8.11</v>
          </cell>
          <cell r="V818">
            <v>5.8900000000000006</v>
          </cell>
          <cell r="Y818">
            <v>4.6330954306584653</v>
          </cell>
          <cell r="Z818">
            <v>2.3750954306584657</v>
          </cell>
          <cell r="AA818">
            <v>2.4138692883230819</v>
          </cell>
          <cell r="AB818">
            <v>4.9256615896205167</v>
          </cell>
          <cell r="AC818">
            <v>1.592328256287183</v>
          </cell>
          <cell r="AD818">
            <v>1.7656615896205163</v>
          </cell>
          <cell r="AE818">
            <v>3.1220599913279621</v>
          </cell>
          <cell r="AF818">
            <v>18.513139351833217</v>
          </cell>
          <cell r="AG818">
            <v>2.9220599913279628</v>
          </cell>
          <cell r="AH818">
            <v>30.638092900632103</v>
          </cell>
          <cell r="AI818">
            <v>-0.1279400086720382</v>
          </cell>
          <cell r="AJ818">
            <v>0.91899492295385043</v>
          </cell>
          <cell r="AK818">
            <v>-1.0479400086720383</v>
          </cell>
          <cell r="AL818">
            <v>4.3884923844307746</v>
          </cell>
          <cell r="AM818">
            <v>1.9000000000000008</v>
          </cell>
          <cell r="AN818">
            <v>-4.7743520069376313</v>
          </cell>
          <cell r="AO818">
            <v>0.84849238443077646</v>
          </cell>
          <cell r="AP818">
            <v>0.63849238443077649</v>
          </cell>
          <cell r="AQ818">
            <v>-0.75150761556922396</v>
          </cell>
        </row>
        <row r="819">
          <cell r="U819">
            <v>8.1199999999999992</v>
          </cell>
          <cell r="V819">
            <v>5.8800000000000008</v>
          </cell>
          <cell r="Y819">
            <v>4.639759341884786</v>
          </cell>
          <cell r="Z819">
            <v>2.3837593418847867</v>
          </cell>
          <cell r="AA819">
            <v>2.4196991773559833</v>
          </cell>
          <cell r="AB819">
            <v>4.933065935427539</v>
          </cell>
          <cell r="AC819">
            <v>1.5997326020942066</v>
          </cell>
          <cell r="AD819">
            <v>1.7730659354275402</v>
          </cell>
          <cell r="AE819">
            <v>3.1420599913279621</v>
          </cell>
          <cell r="AF819">
            <v>19.027573475299178</v>
          </cell>
          <cell r="AG819">
            <v>2.9420599913279628</v>
          </cell>
          <cell r="AH819">
            <v>31.57257806108171</v>
          </cell>
          <cell r="AI819">
            <v>-0.10794000867203836</v>
          </cell>
          <cell r="AJ819">
            <v>0.92639926876087419</v>
          </cell>
          <cell r="AK819">
            <v>-1.0279400086720385</v>
          </cell>
          <cell r="AL819">
            <v>4.3995989031413103</v>
          </cell>
          <cell r="AM819">
            <v>1.9000000000000008</v>
          </cell>
          <cell r="AN819">
            <v>-4.7543520069376308</v>
          </cell>
          <cell r="AO819">
            <v>0.84959890314131192</v>
          </cell>
          <cell r="AP819">
            <v>0.63959890314131196</v>
          </cell>
          <cell r="AQ819">
            <v>-0.7504010968586885</v>
          </cell>
        </row>
        <row r="820">
          <cell r="U820">
            <v>8.1300000000000008</v>
          </cell>
          <cell r="V820">
            <v>5.8699999999999992</v>
          </cell>
          <cell r="Y820">
            <v>4.6464097720858577</v>
          </cell>
          <cell r="Z820">
            <v>2.392409772085859</v>
          </cell>
          <cell r="AA820">
            <v>2.425512215107323</v>
          </cell>
          <cell r="AB820">
            <v>4.9404553023176199</v>
          </cell>
          <cell r="AC820">
            <v>1.6071219689842864</v>
          </cell>
          <cell r="AD820">
            <v>1.7804553023176199</v>
          </cell>
          <cell r="AE820">
            <v>3.1620599913279652</v>
          </cell>
          <cell r="AF820">
            <v>19.555576956931411</v>
          </cell>
          <cell r="AG820">
            <v>2.9620599913279659</v>
          </cell>
          <cell r="AH820">
            <v>32.53369631692572</v>
          </cell>
          <cell r="AI820">
            <v>-8.7940008672035289E-2</v>
          </cell>
          <cell r="AJ820">
            <v>0.93378863565095382</v>
          </cell>
          <cell r="AK820">
            <v>-1.0079400086720354</v>
          </cell>
          <cell r="AL820">
            <v>4.4106829534764298</v>
          </cell>
          <cell r="AM820">
            <v>1.9000000000000008</v>
          </cell>
          <cell r="AN820">
            <v>-4.7343520069376277</v>
          </cell>
          <cell r="AO820">
            <v>0.85068295347642997</v>
          </cell>
          <cell r="AP820">
            <v>0.64068295347643001</v>
          </cell>
          <cell r="AQ820">
            <v>-0.74931704652357045</v>
          </cell>
        </row>
        <row r="821">
          <cell r="U821">
            <v>8.14</v>
          </cell>
          <cell r="V821">
            <v>5.8599999999999994</v>
          </cell>
          <cell r="Y821">
            <v>4.6530469620118238</v>
          </cell>
          <cell r="Z821">
            <v>2.4010469620118249</v>
          </cell>
          <cell r="AA821">
            <v>2.4313087025147802</v>
          </cell>
          <cell r="AB821">
            <v>4.9478299577909155</v>
          </cell>
          <cell r="AC821">
            <v>1.6144966244575818</v>
          </cell>
          <cell r="AD821">
            <v>1.7878299577909154</v>
          </cell>
          <cell r="AE821">
            <v>3.1820599913279652</v>
          </cell>
          <cell r="AF821">
            <v>20.097496494204869</v>
          </cell>
          <cell r="AG821">
            <v>2.982059991327966</v>
          </cell>
          <cell r="AH821">
            <v>33.522170248940071</v>
          </cell>
          <cell r="AI821">
            <v>-6.7940008672035368E-2</v>
          </cell>
          <cell r="AJ821">
            <v>0.94116329112424923</v>
          </cell>
          <cell r="AK821">
            <v>-0.98794000867203535</v>
          </cell>
          <cell r="AL821">
            <v>4.4217449366863733</v>
          </cell>
          <cell r="AM821">
            <v>1.9000000000000008</v>
          </cell>
          <cell r="AN821">
            <v>-4.7143520069376281</v>
          </cell>
          <cell r="AO821">
            <v>0.8517449366863733</v>
          </cell>
          <cell r="AP821">
            <v>0.64174493668637334</v>
          </cell>
          <cell r="AQ821">
            <v>-0.74825506331362712</v>
          </cell>
        </row>
        <row r="822">
          <cell r="U822">
            <v>8.15</v>
          </cell>
          <cell r="V822">
            <v>5.85</v>
          </cell>
          <cell r="Y822">
            <v>4.6596711494274645</v>
          </cell>
          <cell r="Z822">
            <v>2.4096711494274654</v>
          </cell>
          <cell r="AA822">
            <v>2.4370889367843311</v>
          </cell>
          <cell r="AB822">
            <v>4.9551901660305155</v>
          </cell>
          <cell r="AC822">
            <v>1.6218568326971827</v>
          </cell>
          <cell r="AD822">
            <v>1.7951901660305163</v>
          </cell>
          <cell r="AE822">
            <v>3.2020599913279653</v>
          </cell>
          <cell r="AF822">
            <v>20.653687369707619</v>
          </cell>
          <cell r="AG822">
            <v>3.002059991327966</v>
          </cell>
          <cell r="AH822">
            <v>34.538741187010814</v>
          </cell>
          <cell r="AI822">
            <v>-4.7940008672035343E-2</v>
          </cell>
          <cell r="AJ822">
            <v>0.94852349936385005</v>
          </cell>
          <cell r="AK822">
            <v>-0.96794000867203533</v>
          </cell>
          <cell r="AL822">
            <v>4.4327852490457742</v>
          </cell>
          <cell r="AM822">
            <v>1.9000000000000008</v>
          </cell>
          <cell r="AN822">
            <v>-4.6943520069376286</v>
          </cell>
          <cell r="AO822">
            <v>0.85278524904577446</v>
          </cell>
          <cell r="AP822">
            <v>0.6427852490457745</v>
          </cell>
          <cell r="AQ822">
            <v>-0.74721475095422596</v>
          </cell>
        </row>
        <row r="823">
          <cell r="U823">
            <v>8.16</v>
          </cell>
          <cell r="V823">
            <v>5.84</v>
          </cell>
          <cell r="Y823">
            <v>4.6662825690945589</v>
          </cell>
          <cell r="Z823">
            <v>2.4182825690945604</v>
          </cell>
          <cell r="AA823">
            <v>2.4428532113681989</v>
          </cell>
          <cell r="AB823">
            <v>4.9625361878828436</v>
          </cell>
          <cell r="AC823">
            <v>1.6292028545495096</v>
          </cell>
          <cell r="AD823">
            <v>1.8025361878828432</v>
          </cell>
          <cell r="AE823">
            <v>3.2220599913279648</v>
          </cell>
          <cell r="AF823">
            <v>21.224513652085374</v>
          </cell>
          <cell r="AG823">
            <v>3.0220599913279655</v>
          </cell>
          <cell r="AH823">
            <v>35.584169668570524</v>
          </cell>
          <cell r="AI823">
            <v>-2.7940008672035489E-2</v>
          </cell>
          <cell r="AJ823">
            <v>0.95586952121617719</v>
          </cell>
          <cell r="AK823">
            <v>-0.94794000867203554</v>
          </cell>
          <cell r="AL823">
            <v>4.4438042818242645</v>
          </cell>
          <cell r="AM823">
            <v>1.9000000000000008</v>
          </cell>
          <cell r="AN823">
            <v>-4.6743520069376281</v>
          </cell>
          <cell r="AO823">
            <v>0.85380428182426527</v>
          </cell>
          <cell r="AP823">
            <v>0.6438042818242653</v>
          </cell>
          <cell r="AQ823">
            <v>-0.74619571817573516</v>
          </cell>
        </row>
        <row r="824">
          <cell r="U824">
            <v>8.17</v>
          </cell>
          <cell r="V824">
            <v>5.83</v>
          </cell>
          <cell r="Y824">
            <v>4.6728814527570268</v>
          </cell>
          <cell r="Z824">
            <v>2.4268814527570282</v>
          </cell>
          <cell r="AA824">
            <v>2.4486018159462852</v>
          </cell>
          <cell r="AB824">
            <v>4.9698682808411414</v>
          </cell>
          <cell r="AC824">
            <v>1.6365349475078079</v>
          </cell>
          <cell r="AD824">
            <v>1.8098682808411417</v>
          </cell>
          <cell r="AE824">
            <v>3.2420599913279617</v>
          </cell>
          <cell r="AF824">
            <v>21.810348401170472</v>
          </cell>
          <cell r="AG824">
            <v>3.0420599913279625</v>
          </cell>
          <cell r="AH824">
            <v>36.659235907095336</v>
          </cell>
          <cell r="AI824">
            <v>-7.9400086720386419E-3</v>
          </cell>
          <cell r="AJ824">
            <v>0.96320161417447547</v>
          </cell>
          <cell r="AK824">
            <v>-0.92794000867203874</v>
          </cell>
          <cell r="AL824">
            <v>4.4548024212617117</v>
          </cell>
          <cell r="AM824">
            <v>1.9000000000000008</v>
          </cell>
          <cell r="AN824">
            <v>-4.6543520069376312</v>
          </cell>
          <cell r="AO824">
            <v>0.85480242126171413</v>
          </cell>
          <cell r="AP824">
            <v>0.64480242126171416</v>
          </cell>
          <cell r="AQ824">
            <v>-0.74519757873828629</v>
          </cell>
        </row>
        <row r="825">
          <cell r="U825">
            <v>8.18</v>
          </cell>
          <cell r="V825">
            <v>5.82</v>
          </cell>
          <cell r="Y825">
            <v>4.679468029128758</v>
          </cell>
          <cell r="Z825">
            <v>2.4354680291287596</v>
          </cell>
          <cell r="AA825">
            <v>2.4543350364109489</v>
          </cell>
          <cell r="AB825">
            <v>4.9771866990319529</v>
          </cell>
          <cell r="AC825">
            <v>1.6438533656986203</v>
          </cell>
          <cell r="AD825">
            <v>1.8171866990319541</v>
          </cell>
          <cell r="AE825">
            <v>3.2620599913279618</v>
          </cell>
          <cell r="AF825">
            <v>22.411573877357288</v>
          </cell>
          <cell r="AG825">
            <v>3.0620599913279625</v>
          </cell>
          <cell r="AH825">
            <v>37.764740270828888</v>
          </cell>
          <cell r="AI825">
            <v>1.2059991327961275E-2</v>
          </cell>
          <cell r="AJ825">
            <v>0.97052003236528805</v>
          </cell>
          <cell r="AK825">
            <v>-0.90794000867203872</v>
          </cell>
          <cell r="AL825">
            <v>4.4657800485479306</v>
          </cell>
          <cell r="AM825">
            <v>1.9000000000000008</v>
          </cell>
          <cell r="AN825">
            <v>-4.6343520069376316</v>
          </cell>
          <cell r="AO825">
            <v>0.85578004854793288</v>
          </cell>
          <cell r="AP825">
            <v>0.64578004854793303</v>
          </cell>
          <cell r="AQ825">
            <v>-0.74421995145206743</v>
          </cell>
        </row>
        <row r="826">
          <cell r="U826">
            <v>8.19</v>
          </cell>
          <cell r="V826">
            <v>5.8100000000000005</v>
          </cell>
          <cell r="Y826">
            <v>4.6860425238840104</v>
          </cell>
          <cell r="Z826">
            <v>2.4440425238840118</v>
          </cell>
          <cell r="AA826">
            <v>2.4600531548550144</v>
          </cell>
          <cell r="AB826">
            <v>4.984491693204455</v>
          </cell>
          <cell r="AC826">
            <v>1.6511583598711228</v>
          </cell>
          <cell r="AD826">
            <v>1.8244916932044566</v>
          </cell>
          <cell r="AE826">
            <v>3.2820599913279618</v>
          </cell>
          <cell r="AF826">
            <v>23.028581755285224</v>
          </cell>
          <cell r="AG826">
            <v>3.0820599913279625</v>
          </cell>
          <cell r="AH826">
            <v>38.90150377189795</v>
          </cell>
          <cell r="AI826">
            <v>3.2059991327961224E-2</v>
          </cell>
          <cell r="AJ826">
            <v>0.97782502653779035</v>
          </cell>
          <cell r="AK826">
            <v>-0.88794000867203882</v>
          </cell>
          <cell r="AL826">
            <v>4.4767375398066847</v>
          </cell>
          <cell r="AM826">
            <v>1.9000000000000008</v>
          </cell>
          <cell r="AN826">
            <v>-4.6143520069376311</v>
          </cell>
          <cell r="AO826">
            <v>0.85673753980668665</v>
          </cell>
          <cell r="AP826">
            <v>0.64673753980668658</v>
          </cell>
          <cell r="AQ826">
            <v>-0.74326246019331377</v>
          </cell>
        </row>
        <row r="827">
          <cell r="U827">
            <v>8.1999999999999993</v>
          </cell>
          <cell r="V827">
            <v>5.8000000000000007</v>
          </cell>
          <cell r="Y827">
            <v>4.692605159650312</v>
          </cell>
          <cell r="Z827">
            <v>2.4526051596503118</v>
          </cell>
          <cell r="AA827">
            <v>2.4657564495628903</v>
          </cell>
          <cell r="AB827">
            <v>4.9917835107225672</v>
          </cell>
          <cell r="AC827">
            <v>1.6584501773892344</v>
          </cell>
          <cell r="AD827">
            <v>1.831783510722568</v>
          </cell>
          <cell r="AE827">
            <v>3.3020599913279618</v>
          </cell>
          <cell r="AF827">
            <v>23.661773341892015</v>
          </cell>
          <cell r="AG827">
            <v>3.1020599913279625</v>
          </cell>
          <cell r="AH827">
            <v>40.070368565988559</v>
          </cell>
          <cell r="AI827">
            <v>5.2059991327961248E-2</v>
          </cell>
          <cell r="AJ827">
            <v>0.98511684405590205</v>
          </cell>
          <cell r="AK827">
            <v>-0.8679400086720388</v>
          </cell>
          <cell r="AL827">
            <v>4.4876752660838521</v>
          </cell>
          <cell r="AM827">
            <v>1.9000000000000008</v>
          </cell>
          <cell r="AN827">
            <v>-4.5943520069376316</v>
          </cell>
          <cell r="AO827">
            <v>0.85767526608385414</v>
          </cell>
          <cell r="AP827">
            <v>0.64767526608385417</v>
          </cell>
          <cell r="AQ827">
            <v>-0.74232473391614628</v>
          </cell>
        </row>
        <row r="828">
          <cell r="U828">
            <v>8.2100000000000009</v>
          </cell>
          <cell r="V828">
            <v>5.7899999999999991</v>
          </cell>
          <cell r="Y828">
            <v>4.6991561560037454</v>
          </cell>
          <cell r="Z828">
            <v>2.4611561560037467</v>
          </cell>
          <cell r="AA828">
            <v>2.4714451950046827</v>
          </cell>
          <cell r="AB828">
            <v>4.9990623955597169</v>
          </cell>
          <cell r="AC828">
            <v>1.6657290622263836</v>
          </cell>
          <cell r="AD828">
            <v>1.8390623955597174</v>
          </cell>
          <cell r="AE828">
            <v>3.3220599913279645</v>
          </cell>
          <cell r="AF828">
            <v>24.311559798897395</v>
          </cell>
          <cell r="AG828">
            <v>3.1220599913279652</v>
          </cell>
          <cell r="AH828">
            <v>41.272198462746637</v>
          </cell>
          <cell r="AI828">
            <v>7.2059991327963965E-2</v>
          </cell>
          <cell r="AJ828">
            <v>0.99239572889305139</v>
          </cell>
          <cell r="AK828">
            <v>-0.84794000867203601</v>
          </cell>
          <cell r="AL828">
            <v>4.4985935933395753</v>
          </cell>
          <cell r="AM828">
            <v>1.9000000000000008</v>
          </cell>
          <cell r="AN828">
            <v>-4.5743520069376284</v>
          </cell>
          <cell r="AO828">
            <v>0.85859359333957641</v>
          </cell>
          <cell r="AP828">
            <v>0.64859359333957645</v>
          </cell>
          <cell r="AQ828">
            <v>-0.7414064066604239</v>
          </cell>
        </row>
        <row r="829">
          <cell r="U829">
            <v>8.2200000000000006</v>
          </cell>
          <cell r="V829">
            <v>5.7799999999999994</v>
          </cell>
          <cell r="Y829">
            <v>4.7056957294665445</v>
          </cell>
          <cell r="Z829">
            <v>2.4696957294665451</v>
          </cell>
          <cell r="AA829">
            <v>2.4771196618331803</v>
          </cell>
          <cell r="AB829">
            <v>5.0063285882961601</v>
          </cell>
          <cell r="AC829">
            <v>1.6729952549628264</v>
          </cell>
          <cell r="AD829">
            <v>1.84632858829616</v>
          </cell>
          <cell r="AE829">
            <v>3.3420599913279645</v>
          </cell>
          <cell r="AF829">
            <v>24.978362369776583</v>
          </cell>
          <cell r="AG829">
            <v>3.1420599913279652</v>
          </cell>
          <cell r="AH829">
            <v>42.507879447067218</v>
          </cell>
          <cell r="AI829">
            <v>9.2059991327963928E-2</v>
          </cell>
          <cell r="AJ829">
            <v>0.99966192162949397</v>
          </cell>
          <cell r="AK829">
            <v>-0.8279400086720361</v>
          </cell>
          <cell r="AL829">
            <v>4.5094928824442402</v>
          </cell>
          <cell r="AM829">
            <v>1.9000000000000008</v>
          </cell>
          <cell r="AN829">
            <v>-4.5543520069376289</v>
          </cell>
          <cell r="AO829">
            <v>0.8594928824442406</v>
          </cell>
          <cell r="AP829">
            <v>0.64949288244424064</v>
          </cell>
          <cell r="AQ829">
            <v>-0.74050711755575982</v>
          </cell>
        </row>
        <row r="830">
          <cell r="U830">
            <v>8.23</v>
          </cell>
          <cell r="V830">
            <v>5.77</v>
          </cell>
          <cell r="Y830">
            <v>4.7122240935068849</v>
          </cell>
          <cell r="Z830">
            <v>2.4782240935068858</v>
          </cell>
          <cell r="AA830">
            <v>2.4827801168836063</v>
          </cell>
          <cell r="AB830">
            <v>5.0135823261187609</v>
          </cell>
          <cell r="AC830">
            <v>1.6802489927854272</v>
          </cell>
          <cell r="AD830">
            <v>1.8535823261187609</v>
          </cell>
          <cell r="AE830">
            <v>3.3620599913279645</v>
          </cell>
          <cell r="AF830">
            <v>25.662612611284576</v>
          </cell>
          <cell r="AG830">
            <v>3.1620599913279652</v>
          </cell>
          <cell r="AH830">
            <v>43.778320211439194</v>
          </cell>
          <cell r="AI830">
            <v>0.11205999132796395</v>
          </cell>
          <cell r="AJ830">
            <v>1.0069156594520947</v>
          </cell>
          <cell r="AK830">
            <v>-0.80794000867203608</v>
          </cell>
          <cell r="AL830">
            <v>4.5203734891781409</v>
          </cell>
          <cell r="AM830">
            <v>1.9000000000000008</v>
          </cell>
          <cell r="AN830">
            <v>-4.5343520069376284</v>
          </cell>
          <cell r="AO830">
            <v>0.8603734891781416</v>
          </cell>
          <cell r="AP830">
            <v>0.65037348917814164</v>
          </cell>
          <cell r="AQ830">
            <v>-0.73962651082185882</v>
          </cell>
        </row>
        <row r="831">
          <cell r="U831">
            <v>8.24</v>
          </cell>
          <cell r="V831">
            <v>5.76</v>
          </cell>
          <cell r="Y831">
            <v>4.7187414585408023</v>
          </cell>
          <cell r="Z831">
            <v>2.4867414585408034</v>
          </cell>
          <cell r="AA831">
            <v>2.4884268231760038</v>
          </cell>
          <cell r="AB831">
            <v>5.0208238428231136</v>
          </cell>
          <cell r="AC831">
            <v>1.6874905094897803</v>
          </cell>
          <cell r="AD831">
            <v>1.8608238428231141</v>
          </cell>
          <cell r="AE831">
            <v>3.3820599913279641</v>
          </cell>
          <cell r="AF831">
            <v>26.364752629587034</v>
          </cell>
          <cell r="AG831">
            <v>3.1820599913279652</v>
          </cell>
          <cell r="AH831">
            <v>45.084452699503849</v>
          </cell>
          <cell r="AI831">
            <v>0.13205999132796384</v>
          </cell>
          <cell r="AJ831">
            <v>1.0141571761564481</v>
          </cell>
          <cell r="AK831">
            <v>-0.78794000867203617</v>
          </cell>
          <cell r="AL831">
            <v>4.5312357642346708</v>
          </cell>
          <cell r="AM831">
            <v>1.9000000000000008</v>
          </cell>
          <cell r="AN831">
            <v>-4.5143520069376288</v>
          </cell>
          <cell r="AO831">
            <v>0.86123576423467163</v>
          </cell>
          <cell r="AP831">
            <v>0.65123576423467178</v>
          </cell>
          <cell r="AQ831">
            <v>-0.73876423576532868</v>
          </cell>
        </row>
        <row r="832">
          <cell r="U832">
            <v>8.25</v>
          </cell>
          <cell r="V832">
            <v>5.75</v>
          </cell>
          <cell r="Y832">
            <v>4.7252480319361334</v>
          </cell>
          <cell r="Z832">
            <v>2.4952480319361339</v>
          </cell>
          <cell r="AA832">
            <v>2.4940600399201669</v>
          </cell>
          <cell r="AB832">
            <v>5.0280533688179254</v>
          </cell>
          <cell r="AC832">
            <v>1.6947200354845917</v>
          </cell>
          <cell r="AD832">
            <v>1.8680533688179253</v>
          </cell>
          <cell r="AE832">
            <v>3.4020599913279641</v>
          </cell>
          <cell r="AF832">
            <v>27.085235321056736</v>
          </cell>
          <cell r="AG832">
            <v>3.2020599913279653</v>
          </cell>
          <cell r="AH832">
            <v>46.427232660991528</v>
          </cell>
          <cell r="AI832">
            <v>0.15205999132796377</v>
          </cell>
          <cell r="AJ832">
            <v>1.0213867021512595</v>
          </cell>
          <cell r="AK832">
            <v>-0.76794000867203627</v>
          </cell>
          <cell r="AL832">
            <v>4.5420800532268881</v>
          </cell>
          <cell r="AM832">
            <v>1.9000000000000008</v>
          </cell>
          <cell r="AN832">
            <v>-4.4943520069376293</v>
          </cell>
          <cell r="AO832">
            <v>0.86208005322688874</v>
          </cell>
          <cell r="AP832">
            <v>0.65208005322688878</v>
          </cell>
          <cell r="AQ832">
            <v>-0.73791994677311168</v>
          </cell>
        </row>
        <row r="833">
          <cell r="U833">
            <v>8.26</v>
          </cell>
          <cell r="V833">
            <v>5.74</v>
          </cell>
          <cell r="Y833">
            <v>4.7317440180183867</v>
          </cell>
          <cell r="Z833">
            <v>2.5037440180183874</v>
          </cell>
          <cell r="AA833">
            <v>2.4996800225229832</v>
          </cell>
          <cell r="AB833">
            <v>5.0352711311315401</v>
          </cell>
          <cell r="AC833">
            <v>1.7019377977982064</v>
          </cell>
          <cell r="AD833">
            <v>1.8752711311315402</v>
          </cell>
          <cell r="AE833">
            <v>3.4220599913279641</v>
          </cell>
          <cell r="AF833">
            <v>27.824524617790324</v>
          </cell>
          <cell r="AG833">
            <v>3.2220599913279648</v>
          </cell>
          <cell r="AH833">
            <v>47.807640218193917</v>
          </cell>
          <cell r="AI833">
            <v>0.17205999132796371</v>
          </cell>
          <cell r="AJ833">
            <v>1.028604464464874</v>
          </cell>
          <cell r="AK833">
            <v>-0.74794000867203636</v>
          </cell>
          <cell r="AL833">
            <v>4.5529066966973097</v>
          </cell>
          <cell r="AM833">
            <v>1.9000000000000008</v>
          </cell>
          <cell r="AN833">
            <v>-4.4743520069376288</v>
          </cell>
          <cell r="AO833">
            <v>0.86290669669731068</v>
          </cell>
          <cell r="AP833">
            <v>0.65290669669731072</v>
          </cell>
          <cell r="AQ833">
            <v>-0.73709330330268974</v>
          </cell>
        </row>
        <row r="834">
          <cell r="U834">
            <v>8.27</v>
          </cell>
          <cell r="V834">
            <v>5.73</v>
          </cell>
          <cell r="Y834">
            <v>4.7382296180784778</v>
          </cell>
          <cell r="Z834">
            <v>2.5122296180784787</v>
          </cell>
          <cell r="AA834">
            <v>2.5052870225980977</v>
          </cell>
          <cell r="AB834">
            <v>5.0424773534205301</v>
          </cell>
          <cell r="AC834">
            <v>1.7091440200871972</v>
          </cell>
          <cell r="AD834">
            <v>1.882477353420531</v>
          </cell>
          <cell r="AE834">
            <v>3.442059991327961</v>
          </cell>
          <cell r="AF834">
            <v>28.583095737899946</v>
          </cell>
          <cell r="AG834">
            <v>3.2420599913279617</v>
          </cell>
          <cell r="AH834">
            <v>49.226680444129016</v>
          </cell>
          <cell r="AI834">
            <v>0.19205999132796056</v>
          </cell>
          <cell r="AJ834">
            <v>1.0358106867538646</v>
          </cell>
          <cell r="AK834">
            <v>-0.72794000867203945</v>
          </cell>
          <cell r="AL834">
            <v>4.563716030130796</v>
          </cell>
          <cell r="AM834">
            <v>1.9000000000000008</v>
          </cell>
          <cell r="AN834">
            <v>-4.4543520069376319</v>
          </cell>
          <cell r="AO834">
            <v>0.86371603013079834</v>
          </cell>
          <cell r="AP834">
            <v>0.65371603013079838</v>
          </cell>
          <cell r="AQ834">
            <v>-0.73628396986920208</v>
          </cell>
        </row>
        <row r="835">
          <cell r="U835">
            <v>8.2799999999999994</v>
          </cell>
          <cell r="V835">
            <v>5.7200000000000006</v>
          </cell>
          <cell r="Y835">
            <v>4.7447050303822254</v>
          </cell>
          <cell r="Z835">
            <v>2.520705030382226</v>
          </cell>
          <cell r="AA835">
            <v>2.5108812879777824</v>
          </cell>
          <cell r="AB835">
            <v>5.0496722559802505</v>
          </cell>
          <cell r="AC835">
            <v>1.7163389226469168</v>
          </cell>
          <cell r="AD835">
            <v>1.8896722559802503</v>
          </cell>
          <cell r="AE835">
            <v>3.4620599913279611</v>
          </cell>
          <cell r="AF835">
            <v>29.361435440633336</v>
          </cell>
          <cell r="AG835">
            <v>3.2620599913279618</v>
          </cell>
          <cell r="AH835">
            <v>50.685383952554531</v>
          </cell>
          <cell r="AI835">
            <v>0.21205999132796055</v>
          </cell>
          <cell r="AJ835">
            <v>1.0430055893135841</v>
          </cell>
          <cell r="AK835">
            <v>-0.70794000867203943</v>
          </cell>
          <cell r="AL835">
            <v>4.5745083839703753</v>
          </cell>
          <cell r="AM835">
            <v>1.9000000000000008</v>
          </cell>
          <cell r="AN835">
            <v>-4.4343520069376323</v>
          </cell>
          <cell r="AO835">
            <v>0.86450838397037777</v>
          </cell>
          <cell r="AP835">
            <v>0.65450838397037781</v>
          </cell>
          <cell r="AQ835">
            <v>-0.73549161602962265</v>
          </cell>
        </row>
        <row r="836">
          <cell r="U836">
            <v>8.2899999999999991</v>
          </cell>
          <cell r="V836">
            <v>5.7100000000000009</v>
          </cell>
          <cell r="Y836">
            <v>4.751170450181518</v>
          </cell>
          <cell r="Z836">
            <v>2.5291704501815184</v>
          </cell>
          <cell r="AA836">
            <v>2.5164630627268978</v>
          </cell>
          <cell r="AB836">
            <v>5.0568560557572413</v>
          </cell>
          <cell r="AC836">
            <v>1.7235227224239082</v>
          </cell>
          <cell r="AD836">
            <v>1.896856055757242</v>
          </cell>
          <cell r="AE836">
            <v>3.4820599913279606</v>
          </cell>
          <cell r="AF836">
            <v>30.160042286371425</v>
          </cell>
          <cell r="AG836">
            <v>3.2820599913279613</v>
          </cell>
          <cell r="AH836">
            <v>52.184807499977964</v>
          </cell>
          <cell r="AI836">
            <v>0.23205999132796018</v>
          </cell>
          <cell r="AJ836">
            <v>1.0501893890905756</v>
          </cell>
          <cell r="AK836">
            <v>-0.68794000867203986</v>
          </cell>
          <cell r="AL836">
            <v>4.5852840836358624</v>
          </cell>
          <cell r="AM836">
            <v>1.9000000000000008</v>
          </cell>
          <cell r="AN836">
            <v>-4.4143520069376327</v>
          </cell>
          <cell r="AO836">
            <v>0.86528408363586518</v>
          </cell>
          <cell r="AP836">
            <v>0.65528408363586521</v>
          </cell>
          <cell r="AQ836">
            <v>-0.73471591636413525</v>
          </cell>
        </row>
        <row r="837">
          <cell r="U837">
            <v>8.3000000000000007</v>
          </cell>
          <cell r="V837">
            <v>5.6999999999999993</v>
          </cell>
          <cell r="Y837">
            <v>4.7576260697270945</v>
          </cell>
          <cell r="Z837">
            <v>2.537626069727096</v>
          </cell>
          <cell r="AA837">
            <v>2.5220325871588694</v>
          </cell>
          <cell r="AB837">
            <v>5.0640289663634386</v>
          </cell>
          <cell r="AC837">
            <v>1.7306956330301053</v>
          </cell>
          <cell r="AD837">
            <v>1.9040289663634389</v>
          </cell>
          <cell r="AE837">
            <v>3.5020599913279638</v>
          </cell>
          <cell r="AF837">
            <v>30.979426901555268</v>
          </cell>
          <cell r="AG837">
            <v>3.3020599913279645</v>
          </cell>
          <cell r="AH837">
            <v>53.726034599816458</v>
          </cell>
          <cell r="AI837">
            <v>0.2520599913279632</v>
          </cell>
          <cell r="AJ837">
            <v>1.0573622996967726</v>
          </cell>
          <cell r="AK837">
            <v>-0.66794000867203684</v>
          </cell>
          <cell r="AL837">
            <v>4.5960434495451583</v>
          </cell>
          <cell r="AM837">
            <v>1.9000000000000008</v>
          </cell>
          <cell r="AN837">
            <v>-4.3943520069376296</v>
          </cell>
          <cell r="AO837">
            <v>0.86604344954515922</v>
          </cell>
          <cell r="AP837">
            <v>0.65604344954515925</v>
          </cell>
          <cell r="AQ837">
            <v>-0.73395655045484121</v>
          </cell>
        </row>
        <row r="838">
          <cell r="U838">
            <v>8.31</v>
          </cell>
          <cell r="V838">
            <v>5.6899999999999995</v>
          </cell>
          <cell r="Y838">
            <v>4.7640720782828367</v>
          </cell>
          <cell r="Z838">
            <v>2.5460720782828372</v>
          </cell>
          <cell r="AA838">
            <v>2.5275900978535462</v>
          </cell>
          <cell r="AB838">
            <v>5.0711911980920403</v>
          </cell>
          <cell r="AC838">
            <v>1.7378578647587068</v>
          </cell>
          <cell r="AD838">
            <v>1.9111911980920404</v>
          </cell>
          <cell r="AE838">
            <v>3.5220599913279633</v>
          </cell>
          <cell r="AF838">
            <v>31.820112248586902</v>
          </cell>
          <cell r="AG838">
            <v>3.3220599913279645</v>
          </cell>
          <cell r="AH838">
            <v>55.310176148846359</v>
          </cell>
          <cell r="AI838">
            <v>0.2720599913279631</v>
          </cell>
          <cell r="AJ838">
            <v>1.0645245314253744</v>
          </cell>
          <cell r="AK838">
            <v>-0.64794000867203694</v>
          </cell>
          <cell r="AL838">
            <v>4.6067867971380601</v>
          </cell>
          <cell r="AM838">
            <v>1.9000000000000008</v>
          </cell>
          <cell r="AN838">
            <v>-4.3743520069376292</v>
          </cell>
          <cell r="AO838">
            <v>0.86678679713806162</v>
          </cell>
          <cell r="AP838">
            <v>0.65678679713806165</v>
          </cell>
          <cell r="AQ838">
            <v>-0.73321320286193881</v>
          </cell>
        </row>
        <row r="839">
          <cell r="U839">
            <v>8.32</v>
          </cell>
          <cell r="V839">
            <v>5.68</v>
          </cell>
          <cell r="Y839">
            <v>4.770508662141502</v>
          </cell>
          <cell r="Z839">
            <v>2.5545086621415027</v>
          </cell>
          <cell r="AA839">
            <v>2.5331358276768783</v>
          </cell>
          <cell r="AB839">
            <v>5.0783429579350017</v>
          </cell>
          <cell r="AC839">
            <v>1.7450096246016684</v>
          </cell>
          <cell r="AD839">
            <v>1.9183429579350022</v>
          </cell>
          <cell r="AE839">
            <v>3.5420599913279638</v>
          </cell>
          <cell r="AF839">
            <v>32.682633900751348</v>
          </cell>
          <cell r="AG839">
            <v>3.3420599913279645</v>
          </cell>
          <cell r="AH839">
            <v>56.938371066088045</v>
          </cell>
          <cell r="AI839">
            <v>0.29205999132796318</v>
          </cell>
          <cell r="AJ839">
            <v>1.0716762912683362</v>
          </cell>
          <cell r="AK839">
            <v>-0.62794000867203681</v>
          </cell>
          <cell r="AL839">
            <v>4.6175144369025025</v>
          </cell>
          <cell r="AM839">
            <v>1.9000000000000008</v>
          </cell>
          <cell r="AN839">
            <v>-4.3543520069376296</v>
          </cell>
          <cell r="AO839">
            <v>0.86751443690250407</v>
          </cell>
          <cell r="AP839">
            <v>0.65751443690250411</v>
          </cell>
          <cell r="AQ839">
            <v>-0.73248556309749635</v>
          </cell>
        </row>
        <row r="840">
          <cell r="U840">
            <v>8.33</v>
          </cell>
          <cell r="V840">
            <v>5.67</v>
          </cell>
          <cell r="Y840">
            <v>4.7769360046418257</v>
          </cell>
          <cell r="Z840">
            <v>2.5629360046418257</v>
          </cell>
          <cell r="AA840">
            <v>2.5386700058022815</v>
          </cell>
          <cell r="AB840">
            <v>5.0854844496020259</v>
          </cell>
          <cell r="AC840">
            <v>1.7521511162686938</v>
          </cell>
          <cell r="AD840">
            <v>1.9254844496020276</v>
          </cell>
          <cell r="AE840">
            <v>3.5620599913279634</v>
          </cell>
          <cell r="AF840">
            <v>33.567540322199669</v>
          </cell>
          <cell r="AG840">
            <v>3.3620599913279641</v>
          </cell>
          <cell r="AH840">
            <v>58.611786944257894</v>
          </cell>
          <cell r="AI840">
            <v>0.31205999132796303</v>
          </cell>
          <cell r="AJ840">
            <v>1.0788177829353616</v>
          </cell>
          <cell r="AK840">
            <v>-0.60794000867203701</v>
          </cell>
          <cell r="AL840">
            <v>4.6282266744030407</v>
          </cell>
          <cell r="AM840">
            <v>1.9000000000000008</v>
          </cell>
          <cell r="AN840">
            <v>-4.33435200693763</v>
          </cell>
          <cell r="AO840">
            <v>0.86822667440304224</v>
          </cell>
          <cell r="AP840">
            <v>0.65822667440304217</v>
          </cell>
          <cell r="AQ840">
            <v>-0.73177332559695818</v>
          </cell>
        </row>
        <row r="841">
          <cell r="U841">
            <v>8.34</v>
          </cell>
          <cell r="V841">
            <v>5.66</v>
          </cell>
          <cell r="Y841">
            <v>4.7833542861869018</v>
          </cell>
          <cell r="Z841">
            <v>2.571354286186903</v>
          </cell>
          <cell r="AA841">
            <v>2.5441928577336279</v>
          </cell>
          <cell r="AB841">
            <v>5.0926158735410016</v>
          </cell>
          <cell r="AC841">
            <v>1.7592825402076682</v>
          </cell>
          <cell r="AD841">
            <v>1.9326158735410017</v>
          </cell>
          <cell r="AE841">
            <v>3.5820599913279634</v>
          </cell>
          <cell r="AF841">
            <v>34.475393153034567</v>
          </cell>
          <cell r="AG841">
            <v>3.3820599913279641</v>
          </cell>
          <cell r="AH841">
            <v>60.33162071392173</v>
          </cell>
          <cell r="AI841">
            <v>0.33205999132796293</v>
          </cell>
          <cell r="AJ841">
            <v>1.0859492068743357</v>
          </cell>
          <cell r="AK841">
            <v>-0.58794000867203711</v>
          </cell>
          <cell r="AL841">
            <v>4.6389238103115025</v>
          </cell>
          <cell r="AM841">
            <v>1.9000000000000008</v>
          </cell>
          <cell r="AN841">
            <v>-4.3143520069376295</v>
          </cell>
          <cell r="AO841">
            <v>0.86892381031150367</v>
          </cell>
          <cell r="AP841">
            <v>0.65892381031150371</v>
          </cell>
          <cell r="AQ841">
            <v>-0.73107618968849664</v>
          </cell>
        </row>
        <row r="842">
          <cell r="U842">
            <v>8.35</v>
          </cell>
          <cell r="V842">
            <v>5.65</v>
          </cell>
          <cell r="Y842">
            <v>4.7897636842637965</v>
          </cell>
          <cell r="Z842">
            <v>2.5797636842637974</v>
          </cell>
          <cell r="AA842">
            <v>2.5497046053297461</v>
          </cell>
          <cell r="AB842">
            <v>5.0997374269597735</v>
          </cell>
          <cell r="AC842">
            <v>1.76640409362644</v>
          </cell>
          <cell r="AD842">
            <v>1.9397374269597738</v>
          </cell>
          <cell r="AE842">
            <v>3.6020599913279634</v>
          </cell>
          <cell r="AF842">
            <v>35.406767499534261</v>
          </cell>
          <cell r="AG842">
            <v>3.4020599913279641</v>
          </cell>
          <cell r="AH842">
            <v>62.099099320474565</v>
          </cell>
          <cell r="AI842">
            <v>0.35205999132796301</v>
          </cell>
          <cell r="AJ842">
            <v>1.0930707602931076</v>
          </cell>
          <cell r="AK842">
            <v>-0.56794000867203698</v>
          </cell>
          <cell r="AL842">
            <v>4.6496061404396603</v>
          </cell>
          <cell r="AM842">
            <v>1.9000000000000008</v>
          </cell>
          <cell r="AN842">
            <v>-4.29435200693763</v>
          </cell>
          <cell r="AO842">
            <v>0.86960614043966145</v>
          </cell>
          <cell r="AP842">
            <v>0.65960614043966148</v>
          </cell>
          <cell r="AQ842">
            <v>-0.73039385956033898</v>
          </cell>
        </row>
        <row r="843">
          <cell r="U843">
            <v>8.36</v>
          </cell>
          <cell r="V843">
            <v>5.6400000000000006</v>
          </cell>
          <cell r="Y843">
            <v>4.7961643734642898</v>
          </cell>
          <cell r="Z843">
            <v>2.5881643734642901</v>
          </cell>
          <cell r="AA843">
            <v>2.5552054668303623</v>
          </cell>
          <cell r="AB843">
            <v>5.1068493038492102</v>
          </cell>
          <cell r="AC843">
            <v>1.7735159705158769</v>
          </cell>
          <cell r="AD843">
            <v>1.9468493038492105</v>
          </cell>
          <cell r="AE843">
            <v>3.622059991327963</v>
          </cell>
          <cell r="AF843">
            <v>36.362252229548893</v>
          </cell>
          <cell r="AG843">
            <v>3.4220599913279641</v>
          </cell>
          <cell r="AH843">
            <v>63.915480414067588</v>
          </cell>
          <cell r="AI843">
            <v>0.37205999132796275</v>
          </cell>
          <cell r="AJ843">
            <v>1.1001826371825443</v>
          </cell>
          <cell r="AK843">
            <v>-0.54794000867203729</v>
          </cell>
          <cell r="AL843">
            <v>4.6602739557738158</v>
          </cell>
          <cell r="AM843">
            <v>1.9000000000000008</v>
          </cell>
          <cell r="AN843">
            <v>-4.2743520069376295</v>
          </cell>
          <cell r="AO843">
            <v>0.87027395577381672</v>
          </cell>
          <cell r="AP843">
            <v>0.66027395577381676</v>
          </cell>
          <cell r="AQ843">
            <v>-0.7297260442261837</v>
          </cell>
        </row>
        <row r="844">
          <cell r="U844">
            <v>8.3699999999999992</v>
          </cell>
          <cell r="V844">
            <v>5.6300000000000008</v>
          </cell>
          <cell r="Y844">
            <v>4.8025565255067058</v>
          </cell>
          <cell r="Z844">
            <v>2.5965565255067071</v>
          </cell>
          <cell r="AA844">
            <v>2.5606956568833832</v>
          </cell>
          <cell r="AB844">
            <v>5.1139516950074517</v>
          </cell>
          <cell r="AC844">
            <v>1.7806183616741176</v>
          </cell>
          <cell r="AD844">
            <v>1.9539516950074516</v>
          </cell>
          <cell r="AE844">
            <v>3.6420599913279634</v>
          </cell>
          <cell r="AF844">
            <v>37.342450273099288</v>
          </cell>
          <cell r="AG844">
            <v>3.4420599913279641</v>
          </cell>
          <cell r="AH844">
            <v>65.782053052595501</v>
          </cell>
          <cell r="AI844">
            <v>0.39205999132796282</v>
          </cell>
          <cell r="AJ844">
            <v>1.1072850283407851</v>
          </cell>
          <cell r="AK844">
            <v>-0.52794000867203728</v>
          </cell>
          <cell r="AL844">
            <v>4.6709275425111763</v>
          </cell>
          <cell r="AM844">
            <v>1.9000000000000008</v>
          </cell>
          <cell r="AN844">
            <v>-4.2543520069376299</v>
          </cell>
          <cell r="AO844">
            <v>0.87092754251117788</v>
          </cell>
          <cell r="AP844">
            <v>0.66092754251117791</v>
          </cell>
          <cell r="AQ844">
            <v>-0.72907245748882255</v>
          </cell>
        </row>
        <row r="845">
          <cell r="U845">
            <v>8.3800000000000008</v>
          </cell>
          <cell r="V845">
            <v>5.6199999999999992</v>
          </cell>
          <cell r="Y845">
            <v>4.8089403092587535</v>
          </cell>
          <cell r="Z845">
            <v>2.6049403092587551</v>
          </cell>
          <cell r="AA845">
            <v>2.5661753865734425</v>
          </cell>
          <cell r="AB845">
            <v>5.121044788065281</v>
          </cell>
          <cell r="AC845">
            <v>1.7877114547319481</v>
          </cell>
          <cell r="AD845">
            <v>1.9610447880652817</v>
          </cell>
          <cell r="AE845">
            <v>3.6620599913279661</v>
          </cell>
          <cell r="AF845">
            <v>38.347978928204761</v>
          </cell>
          <cell r="AG845">
            <v>3.4620599913279673</v>
          </cell>
          <cell r="AH845">
            <v>67.700138417851406</v>
          </cell>
          <cell r="AI845">
            <v>0.41205999132796584</v>
          </cell>
          <cell r="AJ845">
            <v>1.1143781213986159</v>
          </cell>
          <cell r="AK845">
            <v>-0.50794000867203415</v>
          </cell>
          <cell r="AL845">
            <v>4.6815671820979228</v>
          </cell>
          <cell r="AM845">
            <v>1.9000000000000008</v>
          </cell>
          <cell r="AN845">
            <v>-4.2343520069376268</v>
          </cell>
          <cell r="AO845">
            <v>0.87156718209792239</v>
          </cell>
          <cell r="AP845">
            <v>0.66156718209792242</v>
          </cell>
          <cell r="AQ845">
            <v>-0.72843281790207803</v>
          </cell>
        </row>
        <row r="846">
          <cell r="U846">
            <v>8.39</v>
          </cell>
          <cell r="V846">
            <v>5.6099999999999994</v>
          </cell>
          <cell r="Y846">
            <v>4.8153158907613003</v>
          </cell>
          <cell r="Z846">
            <v>2.6133158907613008</v>
          </cell>
          <cell r="AA846">
            <v>2.5716448634516249</v>
          </cell>
          <cell r="AB846">
            <v>5.1281287675125542</v>
          </cell>
          <cell r="AC846">
            <v>1.7947954341792216</v>
          </cell>
          <cell r="AD846">
            <v>1.9681287675125554</v>
          </cell>
          <cell r="AE846">
            <v>3.682059991327963</v>
          </cell>
          <cell r="AF846">
            <v>39.379470171962112</v>
          </cell>
          <cell r="AG846">
            <v>3.4820599913279637</v>
          </cell>
          <cell r="AH846">
            <v>69.671090544947006</v>
          </cell>
          <cell r="AI846">
            <v>0.43205999132796252</v>
          </cell>
          <cell r="AJ846">
            <v>1.1214621008458889</v>
          </cell>
          <cell r="AK846">
            <v>-0.48794000867203752</v>
          </cell>
          <cell r="AL846">
            <v>4.6921931512688326</v>
          </cell>
          <cell r="AM846">
            <v>1.9000000000000008</v>
          </cell>
          <cell r="AN846">
            <v>-4.2143520069376299</v>
          </cell>
          <cell r="AO846">
            <v>0.8721931512688339</v>
          </cell>
          <cell r="AP846">
            <v>0.66219315126883405</v>
          </cell>
          <cell r="AQ846">
            <v>-0.72780684873116641</v>
          </cell>
        </row>
        <row r="847">
          <cell r="U847">
            <v>8.4</v>
          </cell>
          <cell r="V847">
            <v>5.6</v>
          </cell>
          <cell r="Y847">
            <v>4.821683433253046</v>
          </cell>
          <cell r="Z847">
            <v>2.6216834332530468</v>
          </cell>
          <cell r="AA847">
            <v>2.5771042915663083</v>
          </cell>
          <cell r="AB847">
            <v>5.1352038147256058</v>
          </cell>
          <cell r="AC847">
            <v>1.801870481392273</v>
          </cell>
          <cell r="AD847">
            <v>1.9752038147256068</v>
          </cell>
          <cell r="AE847">
            <v>3.702059991327963</v>
          </cell>
          <cell r="AF847">
            <v>40.437570976896886</v>
          </cell>
          <cell r="AG847">
            <v>3.5020599913279638</v>
          </cell>
          <cell r="AH847">
            <v>71.696297065094726</v>
          </cell>
          <cell r="AI847">
            <v>0.45205999132796265</v>
          </cell>
          <cell r="AJ847">
            <v>1.1285371480589406</v>
          </cell>
          <cell r="AK847">
            <v>-0.46794000867203744</v>
          </cell>
          <cell r="AL847">
            <v>4.7028057220884101</v>
          </cell>
          <cell r="AM847">
            <v>1.9000000000000008</v>
          </cell>
          <cell r="AN847">
            <v>-4.1943520069376303</v>
          </cell>
          <cell r="AO847">
            <v>0.87280572208841112</v>
          </cell>
          <cell r="AP847">
            <v>0.66280572208841115</v>
          </cell>
          <cell r="AQ847">
            <v>-0.7271942779115893</v>
          </cell>
        </row>
        <row r="848">
          <cell r="U848">
            <v>8.41</v>
          </cell>
          <cell r="V848">
            <v>5.59</v>
          </cell>
          <cell r="Y848">
            <v>4.828043097196006</v>
          </cell>
          <cell r="Z848">
            <v>2.6300430971960069</v>
          </cell>
          <cell r="AA848">
            <v>2.5825538714950085</v>
          </cell>
          <cell r="AB848">
            <v>5.1422701079955617</v>
          </cell>
          <cell r="AC848">
            <v>1.8089367746622287</v>
          </cell>
          <cell r="AD848">
            <v>1.9822701079955625</v>
          </cell>
          <cell r="AE848">
            <v>3.7220599913279626</v>
          </cell>
          <cell r="AF848">
            <v>41.522943632595982</v>
          </cell>
          <cell r="AG848">
            <v>3.5220599913279638</v>
          </cell>
          <cell r="AH848">
            <v>73.777179961823805</v>
          </cell>
          <cell r="AI848">
            <v>0.47205999132796234</v>
          </cell>
          <cell r="AJ848">
            <v>1.1356034413288962</v>
          </cell>
          <cell r="AK848">
            <v>-0.4479400086720377</v>
          </cell>
          <cell r="AL848">
            <v>4.713405161993343</v>
          </cell>
          <cell r="AM848">
            <v>1.9000000000000008</v>
          </cell>
          <cell r="AN848">
            <v>-4.1743520069376308</v>
          </cell>
          <cell r="AO848">
            <v>0.87340516199334484</v>
          </cell>
          <cell r="AP848">
            <v>0.66340516199334487</v>
          </cell>
          <cell r="AQ848">
            <v>-0.72659483800665559</v>
          </cell>
        </row>
        <row r="849">
          <cell r="U849">
            <v>8.42</v>
          </cell>
          <cell r="V849">
            <v>5.58</v>
          </cell>
          <cell r="Y849">
            <v>4.8343950403017582</v>
          </cell>
          <cell r="Z849">
            <v>2.6383950403017593</v>
          </cell>
          <cell r="AA849">
            <v>2.5879938003771987</v>
          </cell>
          <cell r="AB849">
            <v>5.1493278225575088</v>
          </cell>
          <cell r="AC849">
            <v>1.8159944892241755</v>
          </cell>
          <cell r="AD849">
            <v>1.9893278225575091</v>
          </cell>
          <cell r="AE849">
            <v>3.7420599913279631</v>
          </cell>
          <cell r="AF849">
            <v>42.636266072636268</v>
          </cell>
          <cell r="AG849">
            <v>3.5420599913279638</v>
          </cell>
          <cell r="AH849">
            <v>75.915196340714203</v>
          </cell>
          <cell r="AI849">
            <v>0.49205999132796246</v>
          </cell>
          <cell r="AJ849">
            <v>1.142661155890843</v>
          </cell>
          <cell r="AK849">
            <v>-0.42794000867203758</v>
          </cell>
          <cell r="AL849">
            <v>4.7239917338362636</v>
          </cell>
          <cell r="AM849">
            <v>1.9000000000000008</v>
          </cell>
          <cell r="AN849">
            <v>-4.1543520069376303</v>
          </cell>
          <cell r="AO849">
            <v>0.87399173383626516</v>
          </cell>
          <cell r="AP849">
            <v>0.6639917338362652</v>
          </cell>
          <cell r="AQ849">
            <v>-0.72600826616373526</v>
          </cell>
        </row>
        <row r="850">
          <cell r="U850">
            <v>8.43</v>
          </cell>
          <cell r="V850">
            <v>5.57</v>
          </cell>
          <cell r="Y850">
            <v>4.8407394175584004</v>
          </cell>
          <cell r="Z850">
            <v>2.6467394175584005</v>
          </cell>
          <cell r="AA850">
            <v>2.5934242719480003</v>
          </cell>
          <cell r="AB850">
            <v>5.1563771306204433</v>
          </cell>
          <cell r="AC850">
            <v>1.8230437972871105</v>
          </cell>
          <cell r="AD850">
            <v>1.9963771306204443</v>
          </cell>
          <cell r="AE850">
            <v>3.7620599913279626</v>
          </cell>
          <cell r="AF850">
            <v>43.778232206809712</v>
          </cell>
          <cell r="AG850">
            <v>3.5620599913279638</v>
          </cell>
          <cell r="AH850">
            <v>78.111839212703345</v>
          </cell>
          <cell r="AI850">
            <v>0.51205999132796232</v>
          </cell>
          <cell r="AJ850">
            <v>1.1497104639537783</v>
          </cell>
          <cell r="AK850">
            <v>-0.40794000867203767</v>
          </cell>
          <cell r="AL850">
            <v>4.7345656959306659</v>
          </cell>
          <cell r="AM850">
            <v>1.9000000000000008</v>
          </cell>
          <cell r="AN850">
            <v>-4.1343520069376307</v>
          </cell>
          <cell r="AO850">
            <v>0.87456569593066769</v>
          </cell>
          <cell r="AP850">
            <v>0.66456569593066772</v>
          </cell>
          <cell r="AQ850">
            <v>-0.72543430406933274</v>
          </cell>
        </row>
        <row r="851">
          <cell r="U851">
            <v>8.44</v>
          </cell>
          <cell r="V851">
            <v>5.5600000000000005</v>
          </cell>
          <cell r="Y851">
            <v>4.8470763812581517</v>
          </cell>
          <cell r="Z851">
            <v>2.6550763812581528</v>
          </cell>
          <cell r="AA851">
            <v>2.59884547657269</v>
          </cell>
          <cell r="AB851">
            <v>5.1634182013979464</v>
          </cell>
          <cell r="AC851">
            <v>1.8300848680646127</v>
          </cell>
          <cell r="AD851">
            <v>2.0034182013979462</v>
          </cell>
          <cell r="AE851">
            <v>3.7820599913279627</v>
          </cell>
          <cell r="AF851">
            <v>44.949552258645333</v>
          </cell>
          <cell r="AG851">
            <v>3.5820599913279634</v>
          </cell>
          <cell r="AH851">
            <v>80.368638291020773</v>
          </cell>
          <cell r="AI851">
            <v>0.53205999132796222</v>
          </cell>
          <cell r="AJ851">
            <v>1.15675153473128</v>
          </cell>
          <cell r="AK851">
            <v>-0.38794000867203782</v>
          </cell>
          <cell r="AL851">
            <v>4.7451273020969191</v>
          </cell>
          <cell r="AM851">
            <v>1.9000000000000008</v>
          </cell>
          <cell r="AN851">
            <v>-4.1143520069376303</v>
          </cell>
          <cell r="AO851">
            <v>0.87512730209692069</v>
          </cell>
          <cell r="AP851">
            <v>0.66512730209692084</v>
          </cell>
          <cell r="AQ851">
            <v>-0.72487269790307962</v>
          </cell>
        </row>
        <row r="852">
          <cell r="U852">
            <v>8.4499999999999993</v>
          </cell>
          <cell r="V852">
            <v>5.5500000000000007</v>
          </cell>
          <cell r="Y852">
            <v>4.8534060810255619</v>
          </cell>
          <cell r="Z852">
            <v>2.663406081025562</v>
          </cell>
          <cell r="AA852">
            <v>2.6042576012819523</v>
          </cell>
          <cell r="AB852">
            <v>5.1704512011395121</v>
          </cell>
          <cell r="AC852">
            <v>1.8371178678061788</v>
          </cell>
          <cell r="AD852">
            <v>2.0104512011395124</v>
          </cell>
          <cell r="AE852">
            <v>3.8020599913279627</v>
          </cell>
          <cell r="AF852">
            <v>46.150953108220314</v>
          </cell>
          <cell r="AG852">
            <v>3.6020599913279634</v>
          </cell>
          <cell r="AH852">
            <v>82.687160801789304</v>
          </cell>
          <cell r="AI852">
            <v>0.55205999132796202</v>
          </cell>
          <cell r="AJ852">
            <v>1.1637845344728461</v>
          </cell>
          <cell r="AK852">
            <v>-0.36794000867203802</v>
          </cell>
          <cell r="AL852">
            <v>4.7556768017092681</v>
          </cell>
          <cell r="AM852">
            <v>1.9000000000000008</v>
          </cell>
          <cell r="AN852">
            <v>-4.0943520069376307</v>
          </cell>
          <cell r="AO852">
            <v>0.87567680170926998</v>
          </cell>
          <cell r="AP852">
            <v>0.66567680170927013</v>
          </cell>
          <cell r="AQ852">
            <v>-0.72432319829073033</v>
          </cell>
        </row>
        <row r="853">
          <cell r="U853">
            <v>8.4600000000000009</v>
          </cell>
          <cell r="V853">
            <v>5.5399999999999991</v>
          </cell>
          <cell r="Y853">
            <v>4.8597286638462522</v>
          </cell>
          <cell r="Z853">
            <v>2.6717286638462534</v>
          </cell>
          <cell r="AA853">
            <v>2.6096608298078157</v>
          </cell>
          <cell r="AB853">
            <v>5.1774762931625027</v>
          </cell>
          <cell r="AC853">
            <v>1.844142959829169</v>
          </cell>
          <cell r="AD853">
            <v>2.0174762931625025</v>
          </cell>
          <cell r="AE853">
            <v>3.8220599913279654</v>
          </cell>
          <cell r="AF853">
            <v>47.383178640247614</v>
          </cell>
          <cell r="AG853">
            <v>3.6220599913279665</v>
          </cell>
          <cell r="AH853">
            <v>85.069012308320993</v>
          </cell>
          <cell r="AI853">
            <v>0.57205999132796514</v>
          </cell>
          <cell r="AJ853">
            <v>1.1708096264958363</v>
          </cell>
          <cell r="AK853">
            <v>-0.34794000867203495</v>
          </cell>
          <cell r="AL853">
            <v>4.7662144397437531</v>
          </cell>
          <cell r="AM853">
            <v>1.9000000000000008</v>
          </cell>
          <cell r="AN853">
            <v>-4.0743520069376276</v>
          </cell>
          <cell r="AO853">
            <v>0.87621443974375346</v>
          </cell>
          <cell r="AP853">
            <v>0.66621443974375349</v>
          </cell>
          <cell r="AQ853">
            <v>-0.72378556025624685</v>
          </cell>
        </row>
        <row r="854">
          <cell r="U854">
            <v>8.4700000000000006</v>
          </cell>
          <cell r="V854">
            <v>5.5299999999999994</v>
          </cell>
          <cell r="Y854">
            <v>4.8660442740961667</v>
          </cell>
          <cell r="Z854">
            <v>2.6800442740961676</v>
          </cell>
          <cell r="AA854">
            <v>2.6150553426202086</v>
          </cell>
          <cell r="AB854">
            <v>5.1844936378846294</v>
          </cell>
          <cell r="AC854">
            <v>1.8511603045512957</v>
          </cell>
          <cell r="AD854">
            <v>2.0244936378846297</v>
          </cell>
          <cell r="AE854">
            <v>3.8420599913279654</v>
          </cell>
          <cell r="AF854">
            <v>48.646990097418815</v>
          </cell>
          <cell r="AG854">
            <v>3.6420599913279661</v>
          </cell>
          <cell r="AH854">
            <v>87.515837549119297</v>
          </cell>
          <cell r="AI854">
            <v>0.59205999132796505</v>
          </cell>
          <cell r="AJ854">
            <v>1.1778269712179632</v>
          </cell>
          <cell r="AK854">
            <v>-0.32794000867203504</v>
          </cell>
          <cell r="AL854">
            <v>4.7767404568269436</v>
          </cell>
          <cell r="AM854">
            <v>1.9000000000000008</v>
          </cell>
          <cell r="AN854">
            <v>-4.054352006937628</v>
          </cell>
          <cell r="AO854">
            <v>0.87674045682694424</v>
          </cell>
          <cell r="AP854">
            <v>0.66674045682694416</v>
          </cell>
          <cell r="AQ854">
            <v>-0.7232595431730563</v>
          </cell>
        </row>
        <row r="855">
          <cell r="U855">
            <v>8.48</v>
          </cell>
          <cell r="V855">
            <v>5.52</v>
          </cell>
          <cell r="Y855">
            <v>4.8723530535712651</v>
          </cell>
          <cell r="Z855">
            <v>2.6883530535712663</v>
          </cell>
          <cell r="AA855">
            <v>2.6204413169640821</v>
          </cell>
          <cell r="AB855">
            <v>5.1915033928569612</v>
          </cell>
          <cell r="AC855">
            <v>1.8581700595236281</v>
          </cell>
          <cell r="AD855">
            <v>2.0315033928569619</v>
          </cell>
          <cell r="AE855">
            <v>3.8620599913279654</v>
          </cell>
          <cell r="AF855">
            <v>49.943166438978707</v>
          </cell>
          <cell r="AG855">
            <v>3.6620599913279661</v>
          </cell>
          <cell r="AH855">
            <v>90.029321289592914</v>
          </cell>
          <cell r="AI855">
            <v>0.61205999132796507</v>
          </cell>
          <cell r="AJ855">
            <v>1.1848367261902955</v>
          </cell>
          <cell r="AK855">
            <v>-0.30794000867203497</v>
          </cell>
          <cell r="AL855">
            <v>4.7872550892854422</v>
          </cell>
          <cell r="AM855">
            <v>1.9000000000000008</v>
          </cell>
          <cell r="AN855">
            <v>-4.0343520069376275</v>
          </cell>
          <cell r="AO855">
            <v>0.87725508928544216</v>
          </cell>
          <cell r="AP855">
            <v>0.66725508928544219</v>
          </cell>
          <cell r="AQ855">
            <v>-0.72274491071455826</v>
          </cell>
        </row>
        <row r="856">
          <cell r="U856">
            <v>8.49</v>
          </cell>
          <cell r="V856">
            <v>5.51</v>
          </cell>
          <cell r="Y856">
            <v>4.8786551415176227</v>
          </cell>
          <cell r="Z856">
            <v>2.6966551415176236</v>
          </cell>
          <cell r="AA856">
            <v>2.6258189268970296</v>
          </cell>
          <cell r="AB856">
            <v>5.198505712797358</v>
          </cell>
          <cell r="AC856">
            <v>1.8651723794640251</v>
          </cell>
          <cell r="AD856">
            <v>2.0385057127973587</v>
          </cell>
          <cell r="AE856">
            <v>3.8820599913279623</v>
          </cell>
          <cell r="AF856">
            <v>51.272504704493208</v>
          </cell>
          <cell r="AG856">
            <v>3.682059991327963</v>
          </cell>
          <cell r="AH856">
            <v>92.611189187457541</v>
          </cell>
          <cell r="AI856">
            <v>0.63205999132796176</v>
          </cell>
          <cell r="AJ856">
            <v>1.1918390461306929</v>
          </cell>
          <cell r="AK856">
            <v>-0.28794000867203828</v>
          </cell>
          <cell r="AL856">
            <v>4.7977585691960378</v>
          </cell>
          <cell r="AM856">
            <v>1.9000000000000008</v>
          </cell>
          <cell r="AN856">
            <v>-4.0143520069376306</v>
          </cell>
          <cell r="AO856">
            <v>0.87775856919603967</v>
          </cell>
          <cell r="AP856">
            <v>0.66775856919603982</v>
          </cell>
          <cell r="AQ856">
            <v>-0.72224143080396064</v>
          </cell>
        </row>
        <row r="857">
          <cell r="U857">
            <v>8.5</v>
          </cell>
          <cell r="V857">
            <v>5.5</v>
          </cell>
          <cell r="Y857">
            <v>4.8849506746618916</v>
          </cell>
          <cell r="Z857">
            <v>2.7049506746618919</v>
          </cell>
          <cell r="AA857">
            <v>2.6311883433273646</v>
          </cell>
          <cell r="AB857">
            <v>5.2055007496243224</v>
          </cell>
          <cell r="AC857">
            <v>1.8721674162909898</v>
          </cell>
          <cell r="AD857">
            <v>2.0455007496243236</v>
          </cell>
          <cell r="AE857">
            <v>3.9020599913279619</v>
          </cell>
          <cell r="AF857">
            <v>52.635820382773481</v>
          </cell>
          <cell r="AG857">
            <v>3.702059991327963</v>
          </cell>
          <cell r="AH857">
            <v>95.263208671802616</v>
          </cell>
          <cell r="AI857">
            <v>0.65205999132796166</v>
          </cell>
          <cell r="AJ857">
            <v>1.1988340829576576</v>
          </cell>
          <cell r="AK857">
            <v>-0.26794000867203843</v>
          </cell>
          <cell r="AL857">
            <v>4.8082511244364854</v>
          </cell>
          <cell r="AM857">
            <v>1.9000000000000008</v>
          </cell>
          <cell r="AN857">
            <v>-3.994352006937631</v>
          </cell>
          <cell r="AO857">
            <v>0.8782511244364869</v>
          </cell>
          <cell r="AP857">
            <v>0.66825112443648693</v>
          </cell>
          <cell r="AQ857">
            <v>-0.72174887556351353</v>
          </cell>
        </row>
        <row r="858">
          <cell r="U858">
            <v>8.51</v>
          </cell>
          <cell r="V858">
            <v>5.49</v>
          </cell>
          <cell r="Y858">
            <v>4.8912397872420694</v>
          </cell>
          <cell r="Z858">
            <v>2.7132397872420704</v>
          </cell>
          <cell r="AA858">
            <v>2.6365497340525881</v>
          </cell>
          <cell r="AB858">
            <v>5.2124886524911886</v>
          </cell>
          <cell r="AC858">
            <v>1.8791553191578552</v>
          </cell>
          <cell r="AD858">
            <v>2.0524886524911889</v>
          </cell>
          <cell r="AE858">
            <v>3.9220599913279619</v>
          </cell>
          <cell r="AF858">
            <v>54.033947785901155</v>
          </cell>
          <cell r="AG858">
            <v>3.7220599913279626</v>
          </cell>
          <cell r="AH858">
            <v>97.98718983576461</v>
          </cell>
          <cell r="AI858">
            <v>0.67205999132796146</v>
          </cell>
          <cell r="AJ858">
            <v>1.2058219858245225</v>
          </cell>
          <cell r="AK858">
            <v>-0.24794000867203855</v>
          </cell>
          <cell r="AL858">
            <v>4.818732978736783</v>
          </cell>
          <cell r="AM858">
            <v>1.9000000000000008</v>
          </cell>
          <cell r="AN858">
            <v>-3.974352006937631</v>
          </cell>
          <cell r="AO858">
            <v>0.87873297873678458</v>
          </cell>
          <cell r="AP858">
            <v>0.66873297873678472</v>
          </cell>
          <cell r="AQ858">
            <v>-0.72126702126321574</v>
          </cell>
        </row>
        <row r="859">
          <cell r="U859">
            <v>8.52</v>
          </cell>
          <cell r="V859">
            <v>5.48</v>
          </cell>
          <cell r="Y859">
            <v>4.897522611038565</v>
          </cell>
          <cell r="Z859">
            <v>2.7215226110385653</v>
          </cell>
          <cell r="AA859">
            <v>2.6419032637982065</v>
          </cell>
          <cell r="AB859">
            <v>5.2194695678206262</v>
          </cell>
          <cell r="AC859">
            <v>1.8861362344872938</v>
          </cell>
          <cell r="AD859">
            <v>2.0594695678206274</v>
          </cell>
          <cell r="AE859">
            <v>3.9420599913279619</v>
          </cell>
          <cell r="AF859">
            <v>55.467740428301056</v>
          </cell>
          <cell r="AG859">
            <v>3.7420599913279626</v>
          </cell>
          <cell r="AH859">
            <v>100.78498634274939</v>
          </cell>
          <cell r="AI859">
            <v>0.69205999132796159</v>
          </cell>
          <cell r="AJ859">
            <v>1.2128029011539614</v>
          </cell>
          <cell r="AK859">
            <v>-0.22794000867203851</v>
          </cell>
          <cell r="AL859">
            <v>4.8292043517309411</v>
          </cell>
          <cell r="AM859">
            <v>1.9000000000000008</v>
          </cell>
          <cell r="AN859">
            <v>-3.954352006937631</v>
          </cell>
          <cell r="AO859">
            <v>0.87920435173094291</v>
          </cell>
          <cell r="AP859">
            <v>0.66920435173094295</v>
          </cell>
          <cell r="AQ859">
            <v>-0.7207956482690574</v>
          </cell>
        </row>
        <row r="860">
          <cell r="U860">
            <v>8.5299999999999994</v>
          </cell>
          <cell r="V860">
            <v>5.4700000000000006</v>
          </cell>
          <cell r="Y860">
            <v>4.9037992754054809</v>
          </cell>
          <cell r="Z860">
            <v>2.7297992754054814</v>
          </cell>
          <cell r="AA860">
            <v>2.6472490942568512</v>
          </cell>
          <cell r="AB860">
            <v>5.226443639339422</v>
          </cell>
          <cell r="AC860">
            <v>1.8931103060060894</v>
          </cell>
          <cell r="AD860">
            <v>2.0664436393394232</v>
          </cell>
          <cell r="AE860">
            <v>3.9620599913279619</v>
          </cell>
          <cell r="AF860">
            <v>56.938071410790073</v>
          </cell>
          <cell r="AG860">
            <v>3.7620599913279626</v>
          </cell>
          <cell r="AH860">
            <v>103.65849634610998</v>
          </cell>
          <cell r="AI860">
            <v>0.71205999132796138</v>
          </cell>
          <cell r="AJ860">
            <v>1.2197769726727568</v>
          </cell>
          <cell r="AK860">
            <v>-0.20794000867203866</v>
          </cell>
          <cell r="AL860">
            <v>4.8396654590091339</v>
          </cell>
          <cell r="AM860">
            <v>1.9000000000000008</v>
          </cell>
          <cell r="AN860">
            <v>-3.9343520069376314</v>
          </cell>
          <cell r="AO860">
            <v>0.87966545900913606</v>
          </cell>
          <cell r="AP860">
            <v>0.66966545900913599</v>
          </cell>
          <cell r="AQ860">
            <v>-0.72033454099086436</v>
          </cell>
        </row>
        <row r="861">
          <cell r="U861">
            <v>8.5399999999999991</v>
          </cell>
          <cell r="V861">
            <v>5.4600000000000009</v>
          </cell>
          <cell r="Y861">
            <v>4.9100699073021143</v>
          </cell>
          <cell r="Z861">
            <v>2.7380699073021151</v>
          </cell>
          <cell r="AA861">
            <v>2.6525873841276439</v>
          </cell>
          <cell r="AB861">
            <v>5.2334110081134604</v>
          </cell>
          <cell r="AC861">
            <v>1.9000776747801267</v>
          </cell>
          <cell r="AD861">
            <v>2.0734110081134602</v>
          </cell>
          <cell r="AE861">
            <v>3.982059991327962</v>
          </cell>
          <cell r="AF861">
            <v>58.445833809525936</v>
          </cell>
          <cell r="AG861">
            <v>3.7820599913279627</v>
          </cell>
          <cell r="AH861">
            <v>106.60966342217628</v>
          </cell>
          <cell r="AI861">
            <v>0.7320599913279614</v>
          </cell>
          <cell r="AJ861">
            <v>1.2267443414467942</v>
          </cell>
          <cell r="AK861">
            <v>-0.18794000867203858</v>
          </cell>
          <cell r="AL861">
            <v>4.8501165121701906</v>
          </cell>
          <cell r="AM861">
            <v>1.9000000000000008</v>
          </cell>
          <cell r="AN861">
            <v>-3.9143520069376314</v>
          </cell>
          <cell r="AO861">
            <v>0.88011651217019249</v>
          </cell>
          <cell r="AP861">
            <v>0.67011651217019252</v>
          </cell>
          <cell r="AQ861">
            <v>-0.71988348782980793</v>
          </cell>
        </row>
        <row r="862">
          <cell r="U862">
            <v>8.5500000000000007</v>
          </cell>
          <cell r="V862">
            <v>5.4499999999999993</v>
          </cell>
          <cell r="Y862">
            <v>4.9163346313246192</v>
          </cell>
          <cell r="Z862">
            <v>2.7463346313246197</v>
          </cell>
          <cell r="AA862">
            <v>2.6579182891557736</v>
          </cell>
          <cell r="AB862">
            <v>5.2403718125829091</v>
          </cell>
          <cell r="AC862">
            <v>1.907038479249576</v>
          </cell>
          <cell r="AD862">
            <v>2.0803718125829098</v>
          </cell>
          <cell r="AE862">
            <v>4.0020599913279646</v>
          </cell>
          <cell r="AF862">
            <v>59.991941069768181</v>
          </cell>
          <cell r="AG862">
            <v>3.8020599913279653</v>
          </cell>
          <cell r="AH862">
            <v>109.64047751650661</v>
          </cell>
          <cell r="AI862">
            <v>0.75205999132796442</v>
          </cell>
          <cell r="AJ862">
            <v>1.2337051459162434</v>
          </cell>
          <cell r="AK862">
            <v>-0.16794000867203571</v>
          </cell>
          <cell r="AL862">
            <v>4.8605577188743636</v>
          </cell>
          <cell r="AM862">
            <v>1.9000000000000008</v>
          </cell>
          <cell r="AN862">
            <v>-3.8943520069376283</v>
          </cell>
          <cell r="AO862">
            <v>0.8805577188743644</v>
          </cell>
          <cell r="AP862">
            <v>0.67055771887436455</v>
          </cell>
          <cell r="AQ862">
            <v>-0.71944228112563602</v>
          </cell>
        </row>
        <row r="863">
          <cell r="U863">
            <v>8.56</v>
          </cell>
          <cell r="V863">
            <v>5.4399999999999995</v>
          </cell>
          <cell r="Y863">
            <v>4.9225935697377903</v>
          </cell>
          <cell r="Z863">
            <v>2.754593569737791</v>
          </cell>
          <cell r="AA863">
            <v>2.6632419621722381</v>
          </cell>
          <cell r="AB863">
            <v>5.247326188597544</v>
          </cell>
          <cell r="AC863">
            <v>1.9139928552642111</v>
          </cell>
          <cell r="AD863">
            <v>2.0873261885975447</v>
          </cell>
          <cell r="AE863">
            <v>4.0220599913279651</v>
          </cell>
          <cell r="AF863">
            <v>61.577327404351415</v>
          </cell>
          <cell r="AG863">
            <v>3.8220599913279654</v>
          </cell>
          <cell r="AH863">
            <v>112.75297590320834</v>
          </cell>
          <cell r="AI863">
            <v>0.77205999132796432</v>
          </cell>
          <cell r="AJ863">
            <v>1.2406595219308785</v>
          </cell>
          <cell r="AK863">
            <v>-0.1479400086720358</v>
          </cell>
          <cell r="AL863">
            <v>4.8709892828963168</v>
          </cell>
          <cell r="AM863">
            <v>1.9000000000000008</v>
          </cell>
          <cell r="AN863">
            <v>-3.8743520069376283</v>
          </cell>
          <cell r="AO863">
            <v>0.88098928289631706</v>
          </cell>
          <cell r="AP863">
            <v>0.6709892828963171</v>
          </cell>
          <cell r="AQ863">
            <v>-0.71901071710368336</v>
          </cell>
        </row>
        <row r="864">
          <cell r="U864">
            <v>8.57</v>
          </cell>
          <cell r="V864">
            <v>5.43</v>
          </cell>
          <cell r="Y864">
            <v>4.92884684250697</v>
          </cell>
          <cell r="Z864">
            <v>2.762846842506971</v>
          </cell>
          <cell r="AA864">
            <v>2.6685585531337126</v>
          </cell>
          <cell r="AB864">
            <v>5.2542742694521882</v>
          </cell>
          <cell r="AC864">
            <v>1.9209409361188554</v>
          </cell>
          <cell r="AD864">
            <v>2.094274269452189</v>
          </cell>
          <cell r="AE864">
            <v>4.0420599913279647</v>
          </cell>
          <cell r="AF864">
            <v>63.20294819676478</v>
          </cell>
          <cell r="AG864">
            <v>3.8420599913279654</v>
          </cell>
          <cell r="AH864">
            <v>115.94924415715722</v>
          </cell>
          <cell r="AI864">
            <v>0.79205999132796423</v>
          </cell>
          <cell r="AJ864">
            <v>1.2476076027855227</v>
          </cell>
          <cell r="AK864">
            <v>-0.12794000867203584</v>
          </cell>
          <cell r="AL864">
            <v>4.8814114041782828</v>
          </cell>
          <cell r="AM864">
            <v>1.9000000000000008</v>
          </cell>
          <cell r="AN864">
            <v>-3.8543520069376287</v>
          </cell>
          <cell r="AO864">
            <v>0.88141140417828356</v>
          </cell>
          <cell r="AP864">
            <v>0.6714114041782836</v>
          </cell>
          <cell r="AQ864">
            <v>-0.71858859582171686</v>
          </cell>
        </row>
        <row r="865">
          <cell r="U865">
            <v>8.58</v>
          </cell>
          <cell r="V865">
            <v>5.42</v>
          </cell>
          <cell r="Y865">
            <v>4.9350945673300028</v>
          </cell>
          <cell r="Z865">
            <v>2.7710945673300036</v>
          </cell>
          <cell r="AA865">
            <v>2.6738682091625035</v>
          </cell>
          <cell r="AB865">
            <v>5.2612161859222244</v>
          </cell>
          <cell r="AC865">
            <v>1.9278828525888914</v>
          </cell>
          <cell r="AD865">
            <v>2.1012161859222251</v>
          </cell>
          <cell r="AE865">
            <v>4.0620599913279642</v>
          </cell>
          <cell r="AF865">
            <v>64.869780408711165</v>
          </cell>
          <cell r="AG865">
            <v>3.8620599913279654</v>
          </cell>
          <cell r="AH865">
            <v>119.2314171389061</v>
          </cell>
          <cell r="AI865">
            <v>0.81205999132796414</v>
          </cell>
          <cell r="AJ865">
            <v>1.2545495192555589</v>
          </cell>
          <cell r="AK865">
            <v>-0.10794000867203594</v>
          </cell>
          <cell r="AL865">
            <v>4.8918242788833375</v>
          </cell>
          <cell r="AM865">
            <v>1.9000000000000008</v>
          </cell>
          <cell r="AN865">
            <v>-3.8343520069376287</v>
          </cell>
          <cell r="AO865">
            <v>0.88182427888333792</v>
          </cell>
          <cell r="AP865">
            <v>0.67182427888333807</v>
          </cell>
          <cell r="AQ865">
            <v>-0.71817572111666239</v>
          </cell>
        </row>
        <row r="866">
          <cell r="U866">
            <v>8.59</v>
          </cell>
          <cell r="V866">
            <v>5.41</v>
          </cell>
          <cell r="Y866">
            <v>4.9413368596692395</v>
          </cell>
          <cell r="Z866">
            <v>2.7793368596692405</v>
          </cell>
          <cell r="AA866">
            <v>2.6791710745865496</v>
          </cell>
          <cell r="AB866">
            <v>5.2681520662991552</v>
          </cell>
          <cell r="AC866">
            <v>1.9348187329658211</v>
          </cell>
          <cell r="AD866">
            <v>2.1081520662991546</v>
          </cell>
          <cell r="AE866">
            <v>4.0820599913279647</v>
          </cell>
          <cell r="AF866">
            <v>66.57882299201539</v>
          </cell>
          <cell r="AG866">
            <v>3.8820599913279654</v>
          </cell>
          <cell r="AH866">
            <v>122.60167999206017</v>
          </cell>
          <cell r="AI866">
            <v>0.83205999132796404</v>
          </cell>
          <cell r="AJ866">
            <v>1.2614853996324888</v>
          </cell>
          <cell r="AK866">
            <v>-8.7940008672035927E-2</v>
          </cell>
          <cell r="AL866">
            <v>4.9022280994487319</v>
          </cell>
          <cell r="AM866">
            <v>1.9000000000000008</v>
          </cell>
          <cell r="AN866">
            <v>-3.8143520069376287</v>
          </cell>
          <cell r="AO866">
            <v>0.88222809944873293</v>
          </cell>
          <cell r="AP866">
            <v>0.67222809944873296</v>
          </cell>
          <cell r="AQ866">
            <v>-0.71777190055126749</v>
          </cell>
        </row>
        <row r="867">
          <cell r="U867">
            <v>8.6</v>
          </cell>
          <cell r="V867">
            <v>5.4</v>
          </cell>
          <cell r="Y867">
            <v>4.9475738327835552</v>
          </cell>
          <cell r="Z867">
            <v>2.7875738327835551</v>
          </cell>
          <cell r="AA867">
            <v>2.6844672909794438</v>
          </cell>
          <cell r="AB867">
            <v>5.2750820364261708</v>
          </cell>
          <cell r="AC867">
            <v>1.9417487030928378</v>
          </cell>
          <cell r="AD867">
            <v>2.1150820364261715</v>
          </cell>
          <cell r="AE867">
            <v>4.1020599913279616</v>
          </cell>
          <cell r="AF867">
            <v>68.331097304733134</v>
          </cell>
          <cell r="AG867">
            <v>3.9020599913279623</v>
          </cell>
          <cell r="AH867">
            <v>126.06226915286088</v>
          </cell>
          <cell r="AI867">
            <v>0.85205999132796095</v>
          </cell>
          <cell r="AJ867">
            <v>1.2684153697595053</v>
          </cell>
          <cell r="AK867">
            <v>-6.7940008672039157E-2</v>
          </cell>
          <cell r="AL867">
            <v>4.9126230546392566</v>
          </cell>
          <cell r="AM867">
            <v>1.9000000000000008</v>
          </cell>
          <cell r="AN867">
            <v>-3.7943520069376317</v>
          </cell>
          <cell r="AO867">
            <v>0.88262305463925905</v>
          </cell>
          <cell r="AP867">
            <v>0.67262305463925909</v>
          </cell>
          <cell r="AQ867">
            <v>-0.71737694536074137</v>
          </cell>
        </row>
        <row r="868">
          <cell r="U868">
            <v>8.61</v>
          </cell>
          <cell r="V868">
            <v>5.3900000000000006</v>
          </cell>
          <cell r="Y868">
            <v>4.9538055977603461</v>
          </cell>
          <cell r="Z868">
            <v>2.7958055977603471</v>
          </cell>
          <cell r="AA868">
            <v>2.6897569972004334</v>
          </cell>
          <cell r="AB868">
            <v>5.2820062197337174</v>
          </cell>
          <cell r="AC868">
            <v>1.9486728864003844</v>
          </cell>
          <cell r="AD868">
            <v>2.1220062197337182</v>
          </cell>
          <cell r="AE868">
            <v>4.1220599913279612</v>
          </cell>
          <cell r="AF868">
            <v>70.127647531300624</v>
          </cell>
          <cell r="AG868">
            <v>3.9220599913279619</v>
          </cell>
          <cell r="AH868">
            <v>129.6154733716933</v>
          </cell>
          <cell r="AI868">
            <v>0.87205999132796075</v>
          </cell>
          <cell r="AJ868">
            <v>1.2753395530670517</v>
          </cell>
          <cell r="AK868">
            <v>-4.7940008672039312E-2</v>
          </cell>
          <cell r="AL868">
            <v>4.9230093296005766</v>
          </cell>
          <cell r="AM868">
            <v>1.9000000000000008</v>
          </cell>
          <cell r="AN868">
            <v>-3.7743520069376322</v>
          </cell>
          <cell r="AO868">
            <v>0.8830093296005791</v>
          </cell>
          <cell r="AP868">
            <v>0.67300932960057913</v>
          </cell>
          <cell r="AQ868">
            <v>-0.71699067039942133</v>
          </cell>
        </row>
        <row r="869">
          <cell r="U869">
            <v>8.6199999999999992</v>
          </cell>
          <cell r="V869">
            <v>5.3800000000000008</v>
          </cell>
          <cell r="Y869">
            <v>4.9600322635474967</v>
          </cell>
          <cell r="Z869">
            <v>2.8040322635474975</v>
          </cell>
          <cell r="AA869">
            <v>2.6950403294343719</v>
          </cell>
          <cell r="AB869">
            <v>5.2889247372749963</v>
          </cell>
          <cell r="AC869">
            <v>1.9555914039416631</v>
          </cell>
          <cell r="AD869">
            <v>2.1289247372749966</v>
          </cell>
          <cell r="AE869">
            <v>4.1420599913279608</v>
          </cell>
          <cell r="AF869">
            <v>71.969541106546487</v>
          </cell>
          <cell r="AG869">
            <v>3.9420599913279619</v>
          </cell>
          <cell r="AH869">
            <v>133.26363474619302</v>
          </cell>
          <cell r="AI869">
            <v>0.89205999132796066</v>
          </cell>
          <cell r="AJ869">
            <v>1.2822580706083304</v>
          </cell>
          <cell r="AK869">
            <v>-2.7940008672039465E-2</v>
          </cell>
          <cell r="AL869">
            <v>4.9333871059124945</v>
          </cell>
          <cell r="AM869">
            <v>1.9000000000000008</v>
          </cell>
          <cell r="AN869">
            <v>-3.7543520069376322</v>
          </cell>
          <cell r="AO869">
            <v>0.88338710591249681</v>
          </cell>
          <cell r="AP869">
            <v>0.67338710591249695</v>
          </cell>
          <cell r="AQ869">
            <v>-0.71661289408750362</v>
          </cell>
        </row>
        <row r="870">
          <cell r="U870">
            <v>8.6300000000000008</v>
          </cell>
          <cell r="V870">
            <v>5.3699999999999992</v>
          </cell>
          <cell r="Y870">
            <v>4.9662539369852716</v>
          </cell>
          <cell r="Z870">
            <v>2.8122539369852726</v>
          </cell>
          <cell r="AA870">
            <v>2.7003174212315901</v>
          </cell>
          <cell r="AB870">
            <v>5.2958377077614127</v>
          </cell>
          <cell r="AC870">
            <v>1.9625043744280795</v>
          </cell>
          <cell r="AD870">
            <v>2.135837707761413</v>
          </cell>
          <cell r="AE870">
            <v>4.1620599913279639</v>
          </cell>
          <cell r="AF870">
            <v>73.857869143380739</v>
          </cell>
          <cell r="AG870">
            <v>3.962059991327965</v>
          </cell>
          <cell r="AH870">
            <v>137.00914976561211</v>
          </cell>
          <cell r="AI870">
            <v>0.91205999132796367</v>
          </cell>
          <cell r="AJ870">
            <v>1.2891710410947468</v>
          </cell>
          <cell r="AK870">
            <v>-7.9400086720363694E-3</v>
          </cell>
          <cell r="AL870">
            <v>4.9437565616421191</v>
          </cell>
          <cell r="AM870">
            <v>1.9000000000000008</v>
          </cell>
          <cell r="AN870">
            <v>-3.734352006937629</v>
          </cell>
          <cell r="AO870">
            <v>0.88375656164212013</v>
          </cell>
          <cell r="AP870">
            <v>0.67375656164212017</v>
          </cell>
          <cell r="AQ870">
            <v>-0.71624343835788029</v>
          </cell>
        </row>
        <row r="871">
          <cell r="U871">
            <v>8.64</v>
          </cell>
          <cell r="V871">
            <v>5.3599999999999994</v>
          </cell>
          <cell r="Y871">
            <v>4.9724707228381275</v>
          </cell>
          <cell r="Z871">
            <v>2.8204707228381278</v>
          </cell>
          <cell r="AA871">
            <v>2.7055884035476594</v>
          </cell>
          <cell r="AB871">
            <v>5.302745247597918</v>
          </cell>
          <cell r="AC871">
            <v>1.9694119142645854</v>
          </cell>
          <cell r="AD871">
            <v>2.1427452475979192</v>
          </cell>
          <cell r="AE871">
            <v>4.1820599913279635</v>
          </cell>
          <cell r="AF871">
            <v>75.793746863948627</v>
          </cell>
          <cell r="AG871">
            <v>3.9820599913279646</v>
          </cell>
          <cell r="AH871">
            <v>140.85447036604702</v>
          </cell>
          <cell r="AI871">
            <v>0.93205999132796347</v>
          </cell>
          <cell r="AJ871">
            <v>1.2960785809312527</v>
          </cell>
          <cell r="AK871">
            <v>1.2059991327963458E-2</v>
          </cell>
          <cell r="AL871">
            <v>4.9541178713968783</v>
          </cell>
          <cell r="AM871">
            <v>1.9000000000000008</v>
          </cell>
          <cell r="AN871">
            <v>-3.714352006937629</v>
          </cell>
          <cell r="AO871">
            <v>0.88411787139687936</v>
          </cell>
          <cell r="AP871">
            <v>0.67411787139687929</v>
          </cell>
          <cell r="AQ871">
            <v>-0.71588212860312106</v>
          </cell>
        </row>
        <row r="872">
          <cell r="U872">
            <v>8.65</v>
          </cell>
          <cell r="V872">
            <v>5.35</v>
          </cell>
          <cell r="Y872">
            <v>4.9786827238264211</v>
          </cell>
          <cell r="Z872">
            <v>2.8286827238264216</v>
          </cell>
          <cell r="AA872">
            <v>2.7108534047830268</v>
          </cell>
          <cell r="AB872">
            <v>5.3096474709182448</v>
          </cell>
          <cell r="AC872">
            <v>1.976314137584912</v>
          </cell>
          <cell r="AD872">
            <v>2.1496474709182456</v>
          </cell>
          <cell r="AE872">
            <v>4.2020599913279639</v>
          </cell>
          <cell r="AF872">
            <v>77.778314034033258</v>
          </cell>
          <cell r="AG872">
            <v>4.0020599913279646</v>
          </cell>
          <cell r="AH872">
            <v>144.80210499611965</v>
          </cell>
          <cell r="AI872">
            <v>0.95205999132796348</v>
          </cell>
          <cell r="AJ872">
            <v>1.3029808042515794</v>
          </cell>
          <cell r="AK872">
            <v>3.2059991327963458E-2</v>
          </cell>
          <cell r="AL872">
            <v>4.9644712063773682</v>
          </cell>
          <cell r="AM872">
            <v>1.9000000000000008</v>
          </cell>
          <cell r="AN872">
            <v>-3.6943520069376294</v>
          </cell>
          <cell r="AO872">
            <v>0.88447120637736898</v>
          </cell>
          <cell r="AP872">
            <v>0.67447120637736901</v>
          </cell>
          <cell r="AQ872">
            <v>-0.71552879362263144</v>
          </cell>
        </row>
        <row r="873">
          <cell r="U873">
            <v>8.66</v>
          </cell>
          <cell r="V873">
            <v>5.34</v>
          </cell>
          <cell r="Y873">
            <v>4.9848900406579837</v>
          </cell>
          <cell r="Z873">
            <v>2.8368900406579844</v>
          </cell>
          <cell r="AA873">
            <v>2.7161125508224799</v>
          </cell>
          <cell r="AB873">
            <v>5.3165444896199814</v>
          </cell>
          <cell r="AC873">
            <v>1.9832111562866479</v>
          </cell>
          <cell r="AD873">
            <v>2.1565444896199817</v>
          </cell>
          <cell r="AE873">
            <v>4.2220599913279644</v>
          </cell>
          <cell r="AF873">
            <v>79.812735400460241</v>
          </cell>
          <cell r="AG873">
            <v>4.0220599913279651</v>
          </cell>
          <cell r="AH873">
            <v>148.8546196926379</v>
          </cell>
          <cell r="AI873">
            <v>0.97205999132796361</v>
          </cell>
          <cell r="AJ873">
            <v>1.3098778229533157</v>
          </cell>
          <cell r="AK873">
            <v>5.2059991327963531E-2</v>
          </cell>
          <cell r="AL873">
            <v>4.9748167344299725</v>
          </cell>
          <cell r="AM873">
            <v>1.9000000000000008</v>
          </cell>
          <cell r="AN873">
            <v>-3.6743520069376294</v>
          </cell>
          <cell r="AO873">
            <v>0.88481673442997322</v>
          </cell>
          <cell r="AP873">
            <v>0.67481673442997336</v>
          </cell>
          <cell r="AQ873">
            <v>-0.71518326557002709</v>
          </cell>
        </row>
        <row r="874">
          <cell r="U874">
            <v>8.67</v>
          </cell>
          <cell r="V874">
            <v>5.33</v>
          </cell>
          <cell r="Y874">
            <v>4.9910927720595497</v>
          </cell>
          <cell r="Z874">
            <v>2.8450927720595502</v>
          </cell>
          <cell r="AA874">
            <v>2.7213659650744373</v>
          </cell>
          <cell r="AB874">
            <v>5.3234364133994987</v>
          </cell>
          <cell r="AC874">
            <v>1.9901030800661661</v>
          </cell>
          <cell r="AD874">
            <v>2.1634364133994999</v>
          </cell>
          <cell r="AE874">
            <v>4.242059991327964</v>
          </cell>
          <cell r="AF874">
            <v>81.89820113125127</v>
          </cell>
          <cell r="AG874">
            <v>4.0420599913279647</v>
          </cell>
          <cell r="AH874">
            <v>153.01463916574659</v>
          </cell>
          <cell r="AI874">
            <v>0.9920599913279633</v>
          </cell>
          <cell r="AJ874">
            <v>1.3167697467328334</v>
          </cell>
          <cell r="AK874">
            <v>7.205999132796323E-2</v>
          </cell>
          <cell r="AL874">
            <v>4.9851546200992489</v>
          </cell>
          <cell r="AM874">
            <v>1.9000000000000008</v>
          </cell>
          <cell r="AN874">
            <v>-3.6543520069376294</v>
          </cell>
          <cell r="AO874">
            <v>0.88515462009925006</v>
          </cell>
          <cell r="AP874">
            <v>0.6751546200992502</v>
          </cell>
          <cell r="AQ874">
            <v>-0.71484537990075026</v>
          </cell>
        </row>
        <row r="875">
          <cell r="U875">
            <v>8.68</v>
          </cell>
          <cell r="V875">
            <v>5.32</v>
          </cell>
          <cell r="Y875">
            <v>4.9972910148080221</v>
          </cell>
          <cell r="Z875">
            <v>2.8532910148080228</v>
          </cell>
          <cell r="AA875">
            <v>2.726613768510028</v>
          </cell>
          <cell r="AB875">
            <v>5.3303233497866911</v>
          </cell>
          <cell r="AC875">
            <v>1.9969900164533572</v>
          </cell>
          <cell r="AD875">
            <v>2.1703233497866909</v>
          </cell>
          <cell r="AE875">
            <v>4.2620599913279635</v>
          </cell>
          <cell r="AF875">
            <v>84.035927258247682</v>
          </cell>
          <cell r="AG875">
            <v>4.0620599913279642</v>
          </cell>
          <cell r="AH875">
            <v>157.28484789302263</v>
          </cell>
          <cell r="AI875">
            <v>1.0120599913279631</v>
          </cell>
          <cell r="AJ875">
            <v>1.3236566831200249</v>
          </cell>
          <cell r="AK875">
            <v>9.205999132796315E-2</v>
          </cell>
          <cell r="AL875">
            <v>4.9954850246800362</v>
          </cell>
          <cell r="AM875">
            <v>1.9000000000000008</v>
          </cell>
          <cell r="AN875">
            <v>-3.6343520069376294</v>
          </cell>
          <cell r="AO875">
            <v>0.88548502468003731</v>
          </cell>
          <cell r="AP875">
            <v>0.67548502468003735</v>
          </cell>
          <cell r="AQ875">
            <v>-0.71451497531996311</v>
          </cell>
        </row>
        <row r="876">
          <cell r="U876">
            <v>8.69</v>
          </cell>
          <cell r="V876">
            <v>5.3100000000000005</v>
          </cell>
          <cell r="Y876">
            <v>5.0034848637615541</v>
          </cell>
          <cell r="Z876">
            <v>2.8614848637615555</v>
          </cell>
          <cell r="AA876">
            <v>2.7318560797019438</v>
          </cell>
          <cell r="AB876">
            <v>5.3372054041795041</v>
          </cell>
          <cell r="AC876">
            <v>2.0038720708461715</v>
          </cell>
          <cell r="AD876">
            <v>2.1772054041795053</v>
          </cell>
          <cell r="AE876">
            <v>4.282059991327964</v>
          </cell>
          <cell r="AF876">
            <v>86.227156121908195</v>
          </cell>
          <cell r="AG876">
            <v>4.0820599913279647</v>
          </cell>
          <cell r="AH876">
            <v>161.66799122193038</v>
          </cell>
          <cell r="AI876">
            <v>1.0320599913279633</v>
          </cell>
          <cell r="AJ876">
            <v>1.3305387375128388</v>
          </cell>
          <cell r="AK876">
            <v>0.1120599913279632</v>
          </cell>
          <cell r="AL876">
            <v>5.0058081062692574</v>
          </cell>
          <cell r="AM876">
            <v>1.9000000000000008</v>
          </cell>
          <cell r="AN876">
            <v>-3.6143520069376294</v>
          </cell>
          <cell r="AO876">
            <v>0.88580810626925832</v>
          </cell>
          <cell r="AP876">
            <v>0.67580810626925836</v>
          </cell>
          <cell r="AQ876">
            <v>-0.71419189373074199</v>
          </cell>
        </row>
        <row r="877">
          <cell r="U877">
            <v>8.6999999999999993</v>
          </cell>
          <cell r="V877">
            <v>5.3000000000000007</v>
          </cell>
          <cell r="Y877">
            <v>5.0096744118904368</v>
          </cell>
          <cell r="Z877">
            <v>2.869674411890438</v>
          </cell>
          <cell r="AA877">
            <v>2.737093014863047</v>
          </cell>
          <cell r="AB877">
            <v>5.3440826798782632</v>
          </cell>
          <cell r="AC877">
            <v>2.0107493465449298</v>
          </cell>
          <cell r="AD877">
            <v>2.1840826798782631</v>
          </cell>
          <cell r="AE877">
            <v>4.3020599913279609</v>
          </cell>
          <cell r="AF877">
            <v>88.47315681796276</v>
          </cell>
          <cell r="AG877">
            <v>4.1020599913279616</v>
          </cell>
          <cell r="AH877">
            <v>166.16687648000502</v>
          </cell>
          <cell r="AI877">
            <v>1.05205999132796</v>
          </cell>
          <cell r="AJ877">
            <v>1.3374160132115973</v>
          </cell>
          <cell r="AK877">
            <v>0.13205999132795998</v>
          </cell>
          <cell r="AL877">
            <v>5.0161240198173944</v>
          </cell>
          <cell r="AM877">
            <v>1.9000000000000008</v>
          </cell>
          <cell r="AN877">
            <v>-3.5943520069376329</v>
          </cell>
          <cell r="AO877">
            <v>0.88612401981739741</v>
          </cell>
          <cell r="AP877">
            <v>0.67612401981739745</v>
          </cell>
          <cell r="AQ877">
            <v>-0.71387598018260301</v>
          </cell>
        </row>
        <row r="878">
          <cell r="U878">
            <v>8.7100000000000009</v>
          </cell>
          <cell r="V878">
            <v>5.2899999999999991</v>
          </cell>
          <cell r="Y878">
            <v>5.0158597503077731</v>
          </cell>
          <cell r="Z878">
            <v>2.8778597503077741</v>
          </cell>
          <cell r="AA878">
            <v>2.7423246878847163</v>
          </cell>
          <cell r="AB878">
            <v>5.3509552781197485</v>
          </cell>
          <cell r="AC878">
            <v>2.0176219447864141</v>
          </cell>
          <cell r="AD878">
            <v>2.1909552781197479</v>
          </cell>
          <cell r="AE878">
            <v>4.3220599913279667</v>
          </cell>
          <cell r="AF878">
            <v>90.775225645588662</v>
          </cell>
          <cell r="AG878">
            <v>4.1220599913279674</v>
          </cell>
          <cell r="AH878">
            <v>170.78437409209337</v>
          </cell>
          <cell r="AI878">
            <v>1.0720599913279663</v>
          </cell>
          <cell r="AJ878">
            <v>1.3442886114530816</v>
          </cell>
          <cell r="AK878">
            <v>0.15205999132796616</v>
          </cell>
          <cell r="AL878">
            <v>5.0264329171796218</v>
          </cell>
          <cell r="AM878">
            <v>1.9000000000000008</v>
          </cell>
          <cell r="AN878">
            <v>-3.5743520069376267</v>
          </cell>
          <cell r="AO878">
            <v>0.88643291717962114</v>
          </cell>
          <cell r="AP878">
            <v>0.67643291717962117</v>
          </cell>
          <cell r="AQ878">
            <v>-0.71356708282037928</v>
          </cell>
        </row>
        <row r="879">
          <cell r="U879">
            <v>8.7200000000000006</v>
          </cell>
          <cell r="V879">
            <v>5.2799999999999994</v>
          </cell>
          <cell r="Y879">
            <v>5.0220409682999128</v>
          </cell>
          <cell r="Z879">
            <v>2.8860409682999126</v>
          </cell>
          <cell r="AA879">
            <v>2.7475512103748909</v>
          </cell>
          <cell r="AB879">
            <v>5.357823298111013</v>
          </cell>
          <cell r="AC879">
            <v>2.0244899647776795</v>
          </cell>
          <cell r="AD879">
            <v>2.1978232981110133</v>
          </cell>
          <cell r="AE879">
            <v>4.3420599913279636</v>
          </cell>
          <cell r="AF879">
            <v>93.13468655673654</v>
          </cell>
          <cell r="AG879">
            <v>4.1420599913279643</v>
          </cell>
          <cell r="AH879">
            <v>175.5234187039014</v>
          </cell>
          <cell r="AI879">
            <v>1.0920599913279629</v>
          </cell>
          <cell r="AJ879">
            <v>1.3511566314443473</v>
          </cell>
          <cell r="AK879">
            <v>0.17205999132796285</v>
          </cell>
          <cell r="AL879">
            <v>5.0367349471665195</v>
          </cell>
          <cell r="AM879">
            <v>1.9000000000000008</v>
          </cell>
          <cell r="AN879">
            <v>-3.5543520069376298</v>
          </cell>
          <cell r="AO879">
            <v>0.88673494716652101</v>
          </cell>
          <cell r="AP879">
            <v>0.67673494716652116</v>
          </cell>
          <cell r="AQ879">
            <v>-0.7132650528334793</v>
          </cell>
        </row>
        <row r="880">
          <cell r="U880">
            <v>8.73</v>
          </cell>
          <cell r="V880">
            <v>5.27</v>
          </cell>
          <cell r="Y880">
            <v>5.0282181533566757</v>
          </cell>
          <cell r="Z880">
            <v>2.8942181533566766</v>
          </cell>
          <cell r="AA880">
            <v>2.7527726916958453</v>
          </cell>
          <cell r="AB880">
            <v>5.3646868370629726</v>
          </cell>
          <cell r="AC880">
            <v>2.0313535037296391</v>
          </cell>
          <cell r="AD880">
            <v>2.2046868370629733</v>
          </cell>
          <cell r="AE880">
            <v>4.3620599913279632</v>
          </cell>
          <cell r="AF880">
            <v>95.552891606244572</v>
          </cell>
          <cell r="AG880">
            <v>4.1620599913279639</v>
          </cell>
          <cell r="AH880">
            <v>180.38701031111049</v>
          </cell>
          <cell r="AI880">
            <v>1.1120599913279627</v>
          </cell>
          <cell r="AJ880">
            <v>1.3580201703963071</v>
          </cell>
          <cell r="AK880">
            <v>0.19205999132796275</v>
          </cell>
          <cell r="AL880">
            <v>5.0470302555944597</v>
          </cell>
          <cell r="AM880">
            <v>1.9000000000000008</v>
          </cell>
          <cell r="AN880">
            <v>-3.5343520069376297</v>
          </cell>
          <cell r="AO880">
            <v>0.8870302555944608</v>
          </cell>
          <cell r="AP880">
            <v>0.67703025559446084</v>
          </cell>
          <cell r="AQ880">
            <v>-0.71296974440553962</v>
          </cell>
        </row>
        <row r="881">
          <cell r="U881">
            <v>8.74</v>
          </cell>
          <cell r="V881">
            <v>5.26</v>
          </cell>
          <cell r="Y881">
            <v>5.0343913912012992</v>
          </cell>
          <cell r="Z881">
            <v>2.9023913912012995</v>
          </cell>
          <cell r="AA881">
            <v>2.7579892390016241</v>
          </cell>
          <cell r="AB881">
            <v>5.3715459902236651</v>
          </cell>
          <cell r="AC881">
            <v>2.0382126568903316</v>
          </cell>
          <cell r="AD881">
            <v>2.2115459902236654</v>
          </cell>
          <cell r="AE881">
            <v>4.3820599913279636</v>
          </cell>
          <cell r="AF881">
            <v>98.031221402306983</v>
          </cell>
          <cell r="AG881">
            <v>4.1820599913279644</v>
          </cell>
          <cell r="AH881">
            <v>185.37821539317795</v>
          </cell>
          <cell r="AI881">
            <v>1.1320599913279628</v>
          </cell>
          <cell r="AJ881">
            <v>1.3648793235569991</v>
          </cell>
          <cell r="AK881">
            <v>0.21205999132796266</v>
          </cell>
          <cell r="AL881">
            <v>5.0573189853354972</v>
          </cell>
          <cell r="AM881">
            <v>1.9000000000000008</v>
          </cell>
          <cell r="AN881">
            <v>-3.5143520069376302</v>
          </cell>
          <cell r="AO881">
            <v>0.88731898533549869</v>
          </cell>
          <cell r="AP881">
            <v>0.67731898533549872</v>
          </cell>
          <cell r="AQ881">
            <v>-0.71268101466450173</v>
          </cell>
        </row>
        <row r="882">
          <cell r="U882">
            <v>8.75</v>
          </cell>
          <cell r="V882">
            <v>5.25</v>
          </cell>
          <cell r="Y882">
            <v>5.0405607658201257</v>
          </cell>
          <cell r="Z882">
            <v>2.9105607658201262</v>
          </cell>
          <cell r="AA882">
            <v>2.7632009572751572</v>
          </cell>
          <cell r="AB882">
            <v>5.37840085091125</v>
          </cell>
          <cell r="AC882">
            <v>2.0450675175779165</v>
          </cell>
          <cell r="AD882">
            <v>2.2184008509112507</v>
          </cell>
          <cell r="AE882">
            <v>4.4020599913279632</v>
          </cell>
          <cell r="AF882">
            <v>100.57108555688548</v>
          </cell>
          <cell r="AG882">
            <v>4.2020599913279639</v>
          </cell>
          <cell r="AH882">
            <v>190.50016805097093</v>
          </cell>
          <cell r="AI882">
            <v>1.1520599913279628</v>
          </cell>
          <cell r="AJ882">
            <v>1.3717341842445843</v>
          </cell>
          <cell r="AK882">
            <v>0.23205999132796265</v>
          </cell>
          <cell r="AL882">
            <v>5.0676012763668759</v>
          </cell>
          <cell r="AM882">
            <v>1.9000000000000008</v>
          </cell>
          <cell r="AN882">
            <v>-3.4943520069376302</v>
          </cell>
          <cell r="AO882">
            <v>0.8876012763668768</v>
          </cell>
          <cell r="AP882">
            <v>0.67760127636687684</v>
          </cell>
          <cell r="AQ882">
            <v>-0.71239872363312362</v>
          </cell>
        </row>
        <row r="883">
          <cell r="U883">
            <v>8.76</v>
          </cell>
          <cell r="V883">
            <v>5.24</v>
          </cell>
          <cell r="Y883">
            <v>5.0467263594920304</v>
          </cell>
          <cell r="Z883">
            <v>2.9187263594920316</v>
          </cell>
          <cell r="AA883">
            <v>2.7684079493650389</v>
          </cell>
          <cell r="AB883">
            <v>5.3852515105467003</v>
          </cell>
          <cell r="AC883">
            <v>2.0519181772133668</v>
          </cell>
          <cell r="AD883">
            <v>2.2252515105467006</v>
          </cell>
          <cell r="AE883">
            <v>4.4220599913279628</v>
          </cell>
          <cell r="AF883">
            <v>103.17392313559493</v>
          </cell>
          <cell r="AG883">
            <v>4.2220599913279635</v>
          </cell>
          <cell r="AH883">
            <v>195.75607114726643</v>
          </cell>
          <cell r="AI883">
            <v>1.1720599913279626</v>
          </cell>
          <cell r="AJ883">
            <v>1.3785848438800343</v>
          </cell>
          <cell r="AK883">
            <v>0.25205999132796253</v>
          </cell>
          <cell r="AL883">
            <v>5.0778772658200504</v>
          </cell>
          <cell r="AM883">
            <v>1.9000000000000008</v>
          </cell>
          <cell r="AN883">
            <v>-3.4743520069376297</v>
          </cell>
          <cell r="AO883">
            <v>0.88787726582005189</v>
          </cell>
          <cell r="AP883">
            <v>0.67787726582005203</v>
          </cell>
          <cell r="AQ883">
            <v>-0.71212273417994842</v>
          </cell>
        </row>
        <row r="884">
          <cell r="U884">
            <v>8.77</v>
          </cell>
          <cell r="V884">
            <v>5.23</v>
          </cell>
          <cell r="Y884">
            <v>5.0528882528175521</v>
          </cell>
          <cell r="Z884">
            <v>2.9268882528175539</v>
          </cell>
          <cell r="AA884">
            <v>2.7736103160219416</v>
          </cell>
          <cell r="AB884">
            <v>5.3920980586861686</v>
          </cell>
          <cell r="AC884">
            <v>2.0587647253528361</v>
          </cell>
          <cell r="AD884">
            <v>2.2320980586861698</v>
          </cell>
          <cell r="AE884">
            <v>4.4420599913279633</v>
          </cell>
          <cell r="AF884">
            <v>105.84120310658112</v>
          </cell>
          <cell r="AG884">
            <v>4.242059991327964</v>
          </cell>
          <cell r="AH884">
            <v>201.14919744911239</v>
          </cell>
          <cell r="AI884">
            <v>1.1920599913279626</v>
          </cell>
          <cell r="AJ884">
            <v>1.3854313920195036</v>
          </cell>
          <cell r="AK884">
            <v>0.27205999132796266</v>
          </cell>
          <cell r="AL884">
            <v>5.0881470880292543</v>
          </cell>
          <cell r="AM884">
            <v>1.9000000000000008</v>
          </cell>
          <cell r="AN884">
            <v>-3.4543520069376297</v>
          </cell>
          <cell r="AO884">
            <v>0.88814708802925546</v>
          </cell>
          <cell r="AP884">
            <v>0.67814708802925561</v>
          </cell>
          <cell r="AQ884">
            <v>-0.71185291197074485</v>
          </cell>
        </row>
        <row r="885">
          <cell r="U885">
            <v>8.7799999999999994</v>
          </cell>
          <cell r="V885">
            <v>5.2200000000000006</v>
          </cell>
          <cell r="Y885">
            <v>5.059046524747739</v>
          </cell>
          <cell r="Z885">
            <v>2.9350465247477402</v>
          </cell>
          <cell r="AA885">
            <v>2.7788081559346747</v>
          </cell>
          <cell r="AB885">
            <v>5.3989405830530437</v>
          </cell>
          <cell r="AC885">
            <v>2.0656072497197102</v>
          </cell>
          <cell r="AD885">
            <v>2.2389405830530436</v>
          </cell>
          <cell r="AE885">
            <v>4.4620599913279628</v>
          </cell>
          <cell r="AF885">
            <v>108.57442478787726</v>
          </cell>
          <cell r="AG885">
            <v>4.2620599913279635</v>
          </cell>
          <cell r="AH885">
            <v>206.68289077097654</v>
          </cell>
          <cell r="AI885">
            <v>1.2120599913279624</v>
          </cell>
          <cell r="AJ885">
            <v>1.3922739163863775</v>
          </cell>
          <cell r="AK885">
            <v>0.29205999132796234</v>
          </cell>
          <cell r="AL885">
            <v>5.0984108745795655</v>
          </cell>
          <cell r="AM885">
            <v>1.9000000000000008</v>
          </cell>
          <cell r="AN885">
            <v>-3.4343520069376301</v>
          </cell>
          <cell r="AO885">
            <v>0.88841087457956658</v>
          </cell>
          <cell r="AP885">
            <v>0.67841087457956661</v>
          </cell>
          <cell r="AQ885">
            <v>-0.71158912542043373</v>
          </cell>
        </row>
        <row r="886">
          <cell r="U886">
            <v>8.7899999999999991</v>
          </cell>
          <cell r="V886">
            <v>5.2100000000000009</v>
          </cell>
          <cell r="Y886">
            <v>5.0652012526126908</v>
          </cell>
          <cell r="Z886">
            <v>2.9432012526126914</v>
          </cell>
          <cell r="AA886">
            <v>2.7840015657658639</v>
          </cell>
          <cell r="AB886">
            <v>5.4057791695696551</v>
          </cell>
          <cell r="AC886">
            <v>2.0724458362363225</v>
          </cell>
          <cell r="AD886">
            <v>2.2457791695696563</v>
          </cell>
          <cell r="AE886">
            <v>4.4820599913279624</v>
          </cell>
          <cell r="AF886">
            <v>111.37511829269832</v>
          </cell>
          <cell r="AG886">
            <v>4.2820599913279631</v>
          </cell>
          <cell r="AH886">
            <v>212.36056711754549</v>
          </cell>
          <cell r="AI886">
            <v>1.2320599913279622</v>
          </cell>
          <cell r="AJ886">
            <v>1.3991125029029898</v>
          </cell>
          <cell r="AK886">
            <v>0.31205999132796219</v>
          </cell>
          <cell r="AL886">
            <v>5.1086687543544835</v>
          </cell>
          <cell r="AM886">
            <v>1.9000000000000008</v>
          </cell>
          <cell r="AN886">
            <v>-3.4143520069376301</v>
          </cell>
          <cell r="AO886">
            <v>0.88866875435448522</v>
          </cell>
          <cell r="AP886">
            <v>0.67866875435448537</v>
          </cell>
          <cell r="AQ886">
            <v>-0.71133124564551509</v>
          </cell>
        </row>
        <row r="887">
          <cell r="U887">
            <v>8.8000000000000007</v>
          </cell>
          <cell r="V887">
            <v>5.1999999999999993</v>
          </cell>
          <cell r="Y887">
            <v>5.0713525121497964</v>
          </cell>
          <cell r="Z887">
            <v>2.9513525121497972</v>
          </cell>
          <cell r="AA887">
            <v>2.7891906401872451</v>
          </cell>
          <cell r="AB887">
            <v>5.4126139023886619</v>
          </cell>
          <cell r="AC887">
            <v>2.0792805690553284</v>
          </cell>
          <cell r="AD887">
            <v>2.2526139023886622</v>
          </cell>
          <cell r="AE887">
            <v>4.5020599913279655</v>
          </cell>
          <cell r="AF887">
            <v>114.24484497210125</v>
          </cell>
          <cell r="AG887">
            <v>4.3020599913279671</v>
          </cell>
          <cell r="AH887">
            <v>218.1857158249671</v>
          </cell>
          <cell r="AI887">
            <v>1.2520599913279655</v>
          </cell>
          <cell r="AJ887">
            <v>1.405947235721996</v>
          </cell>
          <cell r="AK887">
            <v>0.33205999132796543</v>
          </cell>
          <cell r="AL887">
            <v>5.1189208535829929</v>
          </cell>
          <cell r="AM887">
            <v>1.9000000000000008</v>
          </cell>
          <cell r="AN887">
            <v>-3.394352006937627</v>
          </cell>
          <cell r="AO887">
            <v>0.88892085358299289</v>
          </cell>
          <cell r="AP887">
            <v>0.67892085358299292</v>
          </cell>
          <cell r="AQ887">
            <v>-0.71107914641700753</v>
          </cell>
        </row>
        <row r="888">
          <cell r="U888">
            <v>8.81</v>
          </cell>
          <cell r="V888">
            <v>5.1899999999999995</v>
          </cell>
          <cell r="Y888">
            <v>5.0775003775316527</v>
          </cell>
          <cell r="Z888">
            <v>2.9595003775316537</v>
          </cell>
          <cell r="AA888">
            <v>2.7943754719145657</v>
          </cell>
          <cell r="AB888">
            <v>5.419444863924058</v>
          </cell>
          <cell r="AC888">
            <v>2.0861115305907245</v>
          </cell>
          <cell r="AD888">
            <v>2.2594448639240583</v>
          </cell>
          <cell r="AE888">
            <v>4.522059991327966</v>
          </cell>
          <cell r="AF888">
            <v>117.18519785440758</v>
          </cell>
          <cell r="AG888">
            <v>4.3220599913279667</v>
          </cell>
          <cell r="AH888">
            <v>224.16190069925517</v>
          </cell>
          <cell r="AI888">
            <v>1.2720599913279653</v>
          </cell>
          <cell r="AJ888">
            <v>1.4127781972573921</v>
          </cell>
          <cell r="AK888">
            <v>0.35205999132796523</v>
          </cell>
          <cell r="AL888">
            <v>5.129167295886087</v>
          </cell>
          <cell r="AM888">
            <v>1.9000000000000008</v>
          </cell>
          <cell r="AN888">
            <v>-3.3743520069376269</v>
          </cell>
          <cell r="AO888">
            <v>0.88916729588608712</v>
          </cell>
          <cell r="AP888">
            <v>0.67916729588608715</v>
          </cell>
          <cell r="AQ888">
            <v>-0.71083270411391342</v>
          </cell>
        </row>
        <row r="889">
          <cell r="U889">
            <v>8.82</v>
          </cell>
          <cell r="V889">
            <v>5.18</v>
          </cell>
          <cell r="Y889">
            <v>5.0836449213936694</v>
          </cell>
          <cell r="Z889">
            <v>2.9676449213936702</v>
          </cell>
          <cell r="AA889">
            <v>2.7995561517420873</v>
          </cell>
          <cell r="AB889">
            <v>5.4262721348818541</v>
          </cell>
          <cell r="AC889">
            <v>2.0929388015485211</v>
          </cell>
          <cell r="AD889">
            <v>2.2662721348818549</v>
          </cell>
          <cell r="AE889">
            <v>4.5420599913279629</v>
          </cell>
          <cell r="AF889">
            <v>120.1978020807591</v>
          </cell>
          <cell r="AG889">
            <v>4.3420599913279636</v>
          </cell>
          <cell r="AH889">
            <v>230.29276115051783</v>
          </cell>
          <cell r="AI889">
            <v>1.2920599913279622</v>
          </cell>
          <cell r="AJ889">
            <v>1.4196054682151888</v>
          </cell>
          <cell r="AK889">
            <v>0.37205999132796219</v>
          </cell>
          <cell r="AL889">
            <v>5.1394082023227821</v>
          </cell>
          <cell r="AM889">
            <v>1.9000000000000008</v>
          </cell>
          <cell r="AN889">
            <v>-3.35435200693763</v>
          </cell>
          <cell r="AO889">
            <v>0.88940820232278384</v>
          </cell>
          <cell r="AP889">
            <v>0.67940820232278387</v>
          </cell>
          <cell r="AQ889">
            <v>-0.71059179767721659</v>
          </cell>
        </row>
        <row r="890">
          <cell r="U890">
            <v>8.83</v>
          </cell>
          <cell r="V890">
            <v>5.17</v>
          </cell>
          <cell r="Y890">
            <v>5.0897862148613431</v>
          </cell>
          <cell r="Z890">
            <v>2.9757862148613441</v>
          </cell>
          <cell r="AA890">
            <v>2.8047327685766801</v>
          </cell>
          <cell r="AB890">
            <v>5.4330957942903808</v>
          </cell>
          <cell r="AC890">
            <v>2.0997624609570478</v>
          </cell>
          <cell r="AD890">
            <v>2.273095794290382</v>
          </cell>
          <cell r="AE890">
            <v>4.5620599913279625</v>
          </cell>
          <cell r="AF890">
            <v>123.28431533613573</v>
          </cell>
          <cell r="AG890">
            <v>4.3620599913279632</v>
          </cell>
          <cell r="AH890">
            <v>236.58201332157279</v>
          </cell>
          <cell r="AI890">
            <v>1.312059991327962</v>
          </cell>
          <cell r="AJ890">
            <v>1.4264291276237153</v>
          </cell>
          <cell r="AK890">
            <v>0.39205999132796204</v>
          </cell>
          <cell r="AL890">
            <v>5.1496436914355721</v>
          </cell>
          <cell r="AM890">
            <v>1.9000000000000008</v>
          </cell>
          <cell r="AN890">
            <v>-3.3343520069376305</v>
          </cell>
          <cell r="AO890">
            <v>0.88964369143557376</v>
          </cell>
          <cell r="AP890">
            <v>0.67964369143557379</v>
          </cell>
          <cell r="AQ890">
            <v>-0.71035630856442666</v>
          </cell>
        </row>
        <row r="891">
          <cell r="U891">
            <v>8.84</v>
          </cell>
          <cell r="V891">
            <v>5.16</v>
          </cell>
          <cell r="Y891">
            <v>5.0959243275771957</v>
          </cell>
          <cell r="Z891">
            <v>2.9839243275771969</v>
          </cell>
          <cell r="AA891">
            <v>2.8099054094714955</v>
          </cell>
          <cell r="AB891">
            <v>5.4399159195302174</v>
          </cell>
          <cell r="AC891">
            <v>2.1065825861968839</v>
          </cell>
          <cell r="AD891">
            <v>2.2799159195302177</v>
          </cell>
          <cell r="AE891">
            <v>4.582059991327962</v>
          </cell>
          <cell r="AF891">
            <v>126.44642827513296</v>
          </cell>
          <cell r="AG891">
            <v>4.3820599913279636</v>
          </cell>
          <cell r="AH891">
            <v>243.03345120944374</v>
          </cell>
          <cell r="AI891">
            <v>1.332059991327962</v>
          </cell>
          <cell r="AJ891">
            <v>1.4332492528635514</v>
          </cell>
          <cell r="AK891">
            <v>0.41205999132796201</v>
          </cell>
          <cell r="AL891">
            <v>5.1598738792953265</v>
          </cell>
          <cell r="AM891">
            <v>1.9000000000000008</v>
          </cell>
          <cell r="AN891">
            <v>-3.3143520069376304</v>
          </cell>
          <cell r="AO891">
            <v>0.8898738792953278</v>
          </cell>
          <cell r="AP891">
            <v>0.67987387929532783</v>
          </cell>
          <cell r="AQ891">
            <v>-0.71012612070467251</v>
          </cell>
        </row>
        <row r="892">
          <cell r="U892">
            <v>8.85</v>
          </cell>
          <cell r="V892">
            <v>5.15</v>
          </cell>
          <cell r="Y892">
            <v>5.1020593277273836</v>
          </cell>
          <cell r="Z892">
            <v>2.9920593277273841</v>
          </cell>
          <cell r="AA892">
            <v>2.8150741596592304</v>
          </cell>
          <cell r="AB892">
            <v>5.4467325863637601</v>
          </cell>
          <cell r="AC892">
            <v>2.1133992530304262</v>
          </cell>
          <cell r="AD892">
            <v>2.28673258636376</v>
          </cell>
          <cell r="AE892">
            <v>4.6020599913279625</v>
          </cell>
          <cell r="AF892">
            <v>129.68586494177165</v>
          </cell>
          <cell r="AG892">
            <v>4.4020599913279632</v>
          </cell>
          <cell r="AH892">
            <v>249.6509477781683</v>
          </cell>
          <cell r="AI892">
            <v>1.3520599913279618</v>
          </cell>
          <cell r="AJ892">
            <v>1.4400659196970937</v>
          </cell>
          <cell r="AK892">
            <v>0.43205999132796186</v>
          </cell>
          <cell r="AL892">
            <v>5.1700988795456393</v>
          </cell>
          <cell r="AM892">
            <v>1.9000000000000008</v>
          </cell>
          <cell r="AN892">
            <v>-3.2943520069376304</v>
          </cell>
          <cell r="AO892">
            <v>0.89009887954564115</v>
          </cell>
          <cell r="AP892">
            <v>0.68009887954564119</v>
          </cell>
          <cell r="AQ892">
            <v>-0.70990112045435927</v>
          </cell>
        </row>
        <row r="893">
          <cell r="U893">
            <v>8.86</v>
          </cell>
          <cell r="V893">
            <v>5.1400000000000006</v>
          </cell>
          <cell r="Y893">
            <v>5.108191282067966</v>
          </cell>
          <cell r="Z893">
            <v>3.0001912820679668</v>
          </cell>
          <cell r="AA893">
            <v>2.8202391025849582</v>
          </cell>
          <cell r="AB893">
            <v>5.4535458689644054</v>
          </cell>
          <cell r="AC893">
            <v>2.1202125356310728</v>
          </cell>
          <cell r="AD893">
            <v>2.2935458689644066</v>
          </cell>
          <cell r="AE893">
            <v>4.6220599913279621</v>
          </cell>
          <cell r="AF893">
            <v>133.00438318256113</v>
          </cell>
          <cell r="AG893">
            <v>4.4220599913279628</v>
          </cell>
          <cell r="AH893">
            <v>256.43845606123557</v>
          </cell>
          <cell r="AI893">
            <v>1.3720599913279616</v>
          </cell>
          <cell r="AJ893">
            <v>1.4468792022977406</v>
          </cell>
          <cell r="AK893">
            <v>0.4520599913279616</v>
          </cell>
          <cell r="AL893">
            <v>5.1803188034466094</v>
          </cell>
          <cell r="AM893">
            <v>1.9000000000000008</v>
          </cell>
          <cell r="AN893">
            <v>-3.2743520069376304</v>
          </cell>
          <cell r="AO893">
            <v>0.89031880344661141</v>
          </cell>
          <cell r="AP893">
            <v>0.68031880344661144</v>
          </cell>
          <cell r="AQ893">
            <v>-0.70968119655338902</v>
          </cell>
        </row>
        <row r="894">
          <cell r="U894">
            <v>8.8699999999999992</v>
          </cell>
          <cell r="V894">
            <v>5.1300000000000008</v>
          </cell>
          <cell r="Y894">
            <v>5.1143202559508261</v>
          </cell>
          <cell r="Z894">
            <v>3.0083202559508266</v>
          </cell>
          <cell r="AA894">
            <v>2.8254003199385331</v>
          </cell>
          <cell r="AB894">
            <v>5.460355839945362</v>
          </cell>
          <cell r="AC894">
            <v>2.127022506612029</v>
          </cell>
          <cell r="AD894">
            <v>2.3003558399453623</v>
          </cell>
          <cell r="AE894">
            <v>4.6420599913279625</v>
          </cell>
          <cell r="AF894">
            <v>136.40377505201178</v>
          </cell>
          <cell r="AG894">
            <v>4.4420599913279633</v>
          </cell>
          <cell r="AH894">
            <v>263.40001025190628</v>
          </cell>
          <cell r="AI894">
            <v>1.3920599913279617</v>
          </cell>
          <cell r="AJ894">
            <v>1.4536891732786961</v>
          </cell>
          <cell r="AK894">
            <v>0.47205999132796161</v>
          </cell>
          <cell r="AL894">
            <v>5.1905337599180426</v>
          </cell>
          <cell r="AM894">
            <v>1.9000000000000008</v>
          </cell>
          <cell r="AN894">
            <v>-3.2543520069376308</v>
          </cell>
          <cell r="AO894">
            <v>0.89053375991804473</v>
          </cell>
          <cell r="AP894">
            <v>0.68053375991804477</v>
          </cell>
          <cell r="AQ894">
            <v>-0.70946624008195569</v>
          </cell>
        </row>
        <row r="895">
          <cell r="U895">
            <v>8.8800000000000008</v>
          </cell>
          <cell r="V895">
            <v>5.1199999999999992</v>
          </cell>
          <cell r="Y895">
            <v>5.1204463133492499</v>
          </cell>
          <cell r="Z895">
            <v>3.0164463133492512</v>
          </cell>
          <cell r="AA895">
            <v>2.830557891686563</v>
          </cell>
          <cell r="AB895">
            <v>5.467162570388056</v>
          </cell>
          <cell r="AC895">
            <v>2.1338292370547221</v>
          </cell>
          <cell r="AD895">
            <v>2.3071625703880558</v>
          </cell>
          <cell r="AE895">
            <v>4.6620599913279648</v>
          </cell>
          <cell r="AF895">
            <v>139.88586720974925</v>
          </cell>
          <cell r="AG895">
            <v>4.4620599913279664</v>
          </cell>
          <cell r="AH895">
            <v>270.53972677957165</v>
          </cell>
          <cell r="AI895">
            <v>1.4120599913279648</v>
          </cell>
          <cell r="AJ895">
            <v>1.4604959037213898</v>
          </cell>
          <cell r="AK895">
            <v>0.49205999132796469</v>
          </cell>
          <cell r="AL895">
            <v>5.2007438555820835</v>
          </cell>
          <cell r="AM895">
            <v>1.9000000000000008</v>
          </cell>
          <cell r="AN895">
            <v>-3.2343520069376277</v>
          </cell>
          <cell r="AO895">
            <v>0.89074385558208358</v>
          </cell>
          <cell r="AP895">
            <v>0.68074385558208372</v>
          </cell>
          <cell r="AQ895">
            <v>-0.70925614441791685</v>
          </cell>
        </row>
        <row r="896">
          <cell r="U896">
            <v>8.89</v>
          </cell>
          <cell r="V896">
            <v>5.1099999999999994</v>
          </cell>
          <cell r="Y896">
            <v>5.1265695168831522</v>
          </cell>
          <cell r="Z896">
            <v>3.0245695168831528</v>
          </cell>
          <cell r="AA896">
            <v>2.8357118961039407</v>
          </cell>
          <cell r="AB896">
            <v>5.4739661298701687</v>
          </cell>
          <cell r="AC896">
            <v>2.1406327965368352</v>
          </cell>
          <cell r="AD896">
            <v>2.313966129870169</v>
          </cell>
          <cell r="AE896">
            <v>4.6820599913279652</v>
          </cell>
          <cell r="AF896">
            <v>143.45252130834479</v>
          </cell>
          <cell r="AG896">
            <v>4.482059991327966</v>
          </cell>
          <cell r="AH896">
            <v>277.86180537021505</v>
          </cell>
          <cell r="AI896">
            <v>1.4320599913279646</v>
          </cell>
          <cell r="AJ896">
            <v>1.467299463203503</v>
          </cell>
          <cell r="AK896">
            <v>0.51205999132796454</v>
          </cell>
          <cell r="AL896">
            <v>5.2109491948052531</v>
          </cell>
          <cell r="AM896">
            <v>1.9000000000000008</v>
          </cell>
          <cell r="AN896">
            <v>-3.2143520069376277</v>
          </cell>
          <cell r="AO896">
            <v>0.8909491948052537</v>
          </cell>
          <cell r="AP896">
            <v>0.68094919480525373</v>
          </cell>
          <cell r="AQ896">
            <v>-0.70905080519474672</v>
          </cell>
        </row>
        <row r="897">
          <cell r="U897">
            <v>8.9</v>
          </cell>
          <cell r="V897">
            <v>5.0999999999999996</v>
          </cell>
          <cell r="Y897">
            <v>5.1326899278439555</v>
          </cell>
          <cell r="Z897">
            <v>3.0326899278439563</v>
          </cell>
          <cell r="AA897">
            <v>2.8408624098049446</v>
          </cell>
          <cell r="AB897">
            <v>5.4807665864932833</v>
          </cell>
          <cell r="AC897">
            <v>2.1474332531599503</v>
          </cell>
          <cell r="AD897">
            <v>2.320766586493284</v>
          </cell>
          <cell r="AE897">
            <v>4.7020599913279648</v>
          </cell>
          <cell r="AF897">
            <v>147.10563437094277</v>
          </cell>
          <cell r="AG897">
            <v>4.5020599913279655</v>
          </cell>
          <cell r="AH897">
            <v>285.37053008896288</v>
          </cell>
          <cell r="AI897">
            <v>1.4520599913279646</v>
          </cell>
          <cell r="AJ897">
            <v>1.4740999198266178</v>
          </cell>
          <cell r="AK897">
            <v>0.53205999132796455</v>
          </cell>
          <cell r="AL897">
            <v>5.2211498797399258</v>
          </cell>
          <cell r="AM897">
            <v>1.9000000000000008</v>
          </cell>
          <cell r="AN897">
            <v>-3.1943520069376277</v>
          </cell>
          <cell r="AO897">
            <v>0.89114987973992588</v>
          </cell>
          <cell r="AP897">
            <v>0.68114987973992591</v>
          </cell>
          <cell r="AQ897">
            <v>-0.70885012026007455</v>
          </cell>
        </row>
        <row r="898">
          <cell r="U898">
            <v>8.91</v>
          </cell>
          <cell r="V898">
            <v>5.09</v>
          </cell>
          <cell r="Y898">
            <v>5.138807606219113</v>
          </cell>
          <cell r="Z898">
            <v>3.0408076062191136</v>
          </cell>
          <cell r="AA898">
            <v>2.8460095077738914</v>
          </cell>
          <cell r="AB898">
            <v>5.4875640069101248</v>
          </cell>
          <cell r="AC898">
            <v>2.1542306735767918</v>
          </cell>
          <cell r="AD898">
            <v>2.3275640069101251</v>
          </cell>
          <cell r="AE898">
            <v>4.7220599913279644</v>
          </cell>
          <cell r="AF898">
            <v>150.84713915771005</v>
          </cell>
          <cell r="AG898">
            <v>4.522059991327966</v>
          </cell>
          <cell r="AH898">
            <v>293.07027036258103</v>
          </cell>
          <cell r="AI898">
            <v>1.4720599913279644</v>
          </cell>
          <cell r="AJ898">
            <v>1.4808973402434589</v>
          </cell>
          <cell r="AK898">
            <v>0.55205999132796435</v>
          </cell>
          <cell r="AL898">
            <v>5.2313460103651872</v>
          </cell>
          <cell r="AM898">
            <v>1.9000000000000008</v>
          </cell>
          <cell r="AN898">
            <v>-3.1743520069376281</v>
          </cell>
          <cell r="AO898">
            <v>0.89134601036518801</v>
          </cell>
          <cell r="AP898">
            <v>0.68134601036518805</v>
          </cell>
          <cell r="AQ898">
            <v>-0.70865398963481241</v>
          </cell>
        </row>
        <row r="899">
          <cell r="U899">
            <v>8.92</v>
          </cell>
          <cell r="V899">
            <v>5.08</v>
          </cell>
          <cell r="Y899">
            <v>5.1449226107162769</v>
          </cell>
          <cell r="Z899">
            <v>3.0489226107162772</v>
          </cell>
          <cell r="AA899">
            <v>2.8511532633953465</v>
          </cell>
          <cell r="AB899">
            <v>5.4943584563514181</v>
          </cell>
          <cell r="AC899">
            <v>2.1610251230180846</v>
          </cell>
          <cell r="AD899">
            <v>2.3343584563514188</v>
          </cell>
          <cell r="AE899">
            <v>4.7420599913279622</v>
          </cell>
          <cell r="AF899">
            <v>154.67900452010872</v>
          </cell>
          <cell r="AG899">
            <v>4.5420599913279629</v>
          </cell>
          <cell r="AH899">
            <v>300.96548197971271</v>
          </cell>
          <cell r="AI899">
            <v>1.4920599913279613</v>
          </cell>
          <cell r="AJ899">
            <v>1.4876917896847521</v>
          </cell>
          <cell r="AK899">
            <v>0.57205999132796126</v>
          </cell>
          <cell r="AL899">
            <v>5.2415376845271275</v>
          </cell>
          <cell r="AM899">
            <v>1.9000000000000008</v>
          </cell>
          <cell r="AN899">
            <v>-3.1543520069376312</v>
          </cell>
          <cell r="AO899">
            <v>0.89153768452712923</v>
          </cell>
          <cell r="AP899">
            <v>0.68153768452712926</v>
          </cell>
          <cell r="AQ899">
            <v>-0.70846231547287108</v>
          </cell>
        </row>
        <row r="900">
          <cell r="U900">
            <v>8.93</v>
          </cell>
          <cell r="V900">
            <v>5.07</v>
          </cell>
          <cell r="Y900">
            <v>5.151034998787118</v>
          </cell>
          <cell r="Z900">
            <v>3.0570349987871186</v>
          </cell>
          <cell r="AA900">
            <v>2.8562937484838979</v>
          </cell>
          <cell r="AB900">
            <v>5.5011499986523527</v>
          </cell>
          <cell r="AC900">
            <v>2.1678166653190196</v>
          </cell>
          <cell r="AD900">
            <v>2.3411499986523525</v>
          </cell>
          <cell r="AE900">
            <v>4.7620599913279618</v>
          </cell>
          <cell r="AF900">
            <v>158.60323574193967</v>
          </cell>
          <cell r="AG900">
            <v>4.5620599913279625</v>
          </cell>
          <cell r="AH900">
            <v>309.06070806653355</v>
          </cell>
          <cell r="AI900">
            <v>1.5120599913279613</v>
          </cell>
          <cell r="AJ900">
            <v>1.4944833319856867</v>
          </cell>
          <cell r="AK900">
            <v>0.59205999132796128</v>
          </cell>
          <cell r="AL900">
            <v>5.2517249979785294</v>
          </cell>
          <cell r="AM900">
            <v>1.9000000000000008</v>
          </cell>
          <cell r="AN900">
            <v>-3.1343520069376312</v>
          </cell>
          <cell r="AO900">
            <v>0.89172499797853122</v>
          </cell>
          <cell r="AP900">
            <v>0.68172499797853126</v>
          </cell>
          <cell r="AQ900">
            <v>-0.7082750020214692</v>
          </cell>
        </row>
        <row r="901">
          <cell r="U901">
            <v>8.94</v>
          </cell>
          <cell r="V901">
            <v>5.0600000000000005</v>
          </cell>
          <cell r="Y901">
            <v>5.1571448266507778</v>
          </cell>
          <cell r="Z901">
            <v>3.0651448266507781</v>
          </cell>
          <cell r="AA901">
            <v>2.8614310333134729</v>
          </cell>
          <cell r="AB901">
            <v>5.5079386962786421</v>
          </cell>
          <cell r="AC901">
            <v>2.1746053629453082</v>
          </cell>
          <cell r="AD901">
            <v>2.3479386962786419</v>
          </cell>
          <cell r="AE901">
            <v>4.7820599913279613</v>
          </cell>
          <cell r="AF901">
            <v>162.62187486605916</v>
          </cell>
          <cell r="AG901">
            <v>4.582059991327962</v>
          </cell>
          <cell r="AH901">
            <v>317.36058003538346</v>
          </cell>
          <cell r="AI901">
            <v>1.5320599913279613</v>
          </cell>
          <cell r="AJ901">
            <v>1.5012720296119757</v>
          </cell>
          <cell r="AK901">
            <v>0.61205999132796118</v>
          </cell>
          <cell r="AL901">
            <v>5.2619080444179627</v>
          </cell>
          <cell r="AM901">
            <v>1.9000000000000008</v>
          </cell>
          <cell r="AN901">
            <v>-3.1143520069376311</v>
          </cell>
          <cell r="AO901">
            <v>0.8919080444179649</v>
          </cell>
          <cell r="AP901">
            <v>0.68190804441796493</v>
          </cell>
          <cell r="AQ901">
            <v>-0.70809195558203553</v>
          </cell>
        </row>
        <row r="902">
          <cell r="U902">
            <v>8.9499999999999993</v>
          </cell>
          <cell r="V902">
            <v>5.0500000000000007</v>
          </cell>
          <cell r="Y902">
            <v>5.1632521493169765</v>
          </cell>
          <cell r="Z902">
            <v>3.0732521493169771</v>
          </cell>
          <cell r="AA902">
            <v>2.8665651866462216</v>
          </cell>
          <cell r="AB902">
            <v>5.5147246103521956</v>
          </cell>
          <cell r="AC902">
            <v>2.1813912770188622</v>
          </cell>
          <cell r="AD902">
            <v>2.3547246103521959</v>
          </cell>
          <cell r="AE902">
            <v>4.8020599913279618</v>
          </cell>
          <cell r="AF902">
            <v>166.73700100563869</v>
          </cell>
          <cell r="AG902">
            <v>4.6020599913279625</v>
          </cell>
          <cell r="AH902">
            <v>325.86981850386746</v>
          </cell>
          <cell r="AI902">
            <v>1.5520599913279611</v>
          </cell>
          <cell r="AJ902">
            <v>1.5080579436855299</v>
          </cell>
          <cell r="AK902">
            <v>0.63205999132796109</v>
          </cell>
          <cell r="AL902">
            <v>5.2720869155282939</v>
          </cell>
          <cell r="AM902">
            <v>1.9000000000000008</v>
          </cell>
          <cell r="AN902">
            <v>-3.0943520069376311</v>
          </cell>
          <cell r="AO902">
            <v>0.89208691552829589</v>
          </cell>
          <cell r="AP902">
            <v>0.68208691552829603</v>
          </cell>
          <cell r="AQ902">
            <v>-0.70791308447170442</v>
          </cell>
        </row>
        <row r="903">
          <cell r="U903">
            <v>8.9600000000000009</v>
          </cell>
          <cell r="V903">
            <v>5.0399999999999991</v>
          </cell>
          <cell r="Y903">
            <v>5.169357020608758</v>
          </cell>
          <cell r="Z903">
            <v>3.0813570206087584</v>
          </cell>
          <cell r="AA903">
            <v>2.8716962757609474</v>
          </cell>
          <cell r="AB903">
            <v>5.5215078006763969</v>
          </cell>
          <cell r="AC903">
            <v>2.1881744673430634</v>
          </cell>
          <cell r="AD903">
            <v>2.3615078006763972</v>
          </cell>
          <cell r="AE903">
            <v>4.8220599913279649</v>
          </cell>
          <cell r="AF903">
            <v>170.9507306387809</v>
          </cell>
          <cell r="AG903">
            <v>4.6220599913279656</v>
          </cell>
          <cell r="AH903">
            <v>334.59323418176945</v>
          </cell>
          <cell r="AI903">
            <v>1.572059991327964</v>
          </cell>
          <cell r="AJ903">
            <v>1.5148411340097312</v>
          </cell>
          <cell r="AK903">
            <v>0.65205999132796411</v>
          </cell>
          <cell r="AL903">
            <v>5.2822617010145958</v>
          </cell>
          <cell r="AM903">
            <v>1.9000000000000008</v>
          </cell>
          <cell r="AN903">
            <v>-3.0743520069376284</v>
          </cell>
          <cell r="AO903">
            <v>0.89226170101459634</v>
          </cell>
          <cell r="AP903">
            <v>0.68226170101459638</v>
          </cell>
          <cell r="AQ903">
            <v>-0.70773829898540408</v>
          </cell>
        </row>
        <row r="904">
          <cell r="U904">
            <v>8.9700000000000006</v>
          </cell>
          <cell r="V904">
            <v>5.0299999999999994</v>
          </cell>
          <cell r="Y904">
            <v>5.1754594931848761</v>
          </cell>
          <cell r="Z904">
            <v>3.0894594931848776</v>
          </cell>
          <cell r="AA904">
            <v>2.8768243664810962</v>
          </cell>
          <cell r="AB904">
            <v>5.5282883257609745</v>
          </cell>
          <cell r="AC904">
            <v>2.1949549924276406</v>
          </cell>
          <cell r="AD904">
            <v>2.3682883257609739</v>
          </cell>
          <cell r="AE904">
            <v>4.8420599913279645</v>
          </cell>
          <cell r="AF904">
            <v>175.26521788525875</v>
          </cell>
          <cell r="AG904">
            <v>4.6420599913279652</v>
          </cell>
          <cell r="AH904">
            <v>343.53572872302885</v>
          </cell>
          <cell r="AI904">
            <v>1.5920599913279641</v>
          </cell>
          <cell r="AJ904">
            <v>1.5216216590943077</v>
          </cell>
          <cell r="AK904">
            <v>0.67205999132796401</v>
          </cell>
          <cell r="AL904">
            <v>5.2924324886414604</v>
          </cell>
          <cell r="AM904">
            <v>1.9000000000000008</v>
          </cell>
          <cell r="AN904">
            <v>-3.0543520069376284</v>
          </cell>
          <cell r="AO904">
            <v>0.89243248864146152</v>
          </cell>
          <cell r="AP904">
            <v>0.68243248864146155</v>
          </cell>
          <cell r="AQ904">
            <v>-0.7075675113585389</v>
          </cell>
        </row>
        <row r="905">
          <cell r="U905">
            <v>8.98</v>
          </cell>
          <cell r="V905">
            <v>5.0199999999999996</v>
          </cell>
          <cell r="Y905">
            <v>5.1815596185618418</v>
          </cell>
          <cell r="Z905">
            <v>3.097559618561843</v>
          </cell>
          <cell r="AA905">
            <v>2.8819495232023029</v>
          </cell>
          <cell r="AB905">
            <v>5.5350662428464901</v>
          </cell>
          <cell r="AC905">
            <v>2.2017329095131575</v>
          </cell>
          <cell r="AD905">
            <v>2.3750662428464913</v>
          </cell>
          <cell r="AE905">
            <v>4.8620599913279641</v>
          </cell>
          <cell r="AF905">
            <v>179.68265476411605</v>
          </cell>
          <cell r="AG905">
            <v>4.6620599913279648</v>
          </cell>
          <cell r="AH905">
            <v>352.70229553994102</v>
          </cell>
          <cell r="AI905">
            <v>1.6120599913279638</v>
          </cell>
          <cell r="AJ905">
            <v>1.5283995761798248</v>
          </cell>
          <cell r="AK905">
            <v>0.69205999132796392</v>
          </cell>
          <cell r="AL905">
            <v>5.302599364269736</v>
          </cell>
          <cell r="AM905">
            <v>1.9000000000000008</v>
          </cell>
          <cell r="AN905">
            <v>-3.0343520069376284</v>
          </cell>
          <cell r="AO905">
            <v>0.89259936426973696</v>
          </cell>
          <cell r="AP905">
            <v>0.682599364269737</v>
          </cell>
          <cell r="AQ905">
            <v>-0.70740063573026346</v>
          </cell>
        </row>
        <row r="906">
          <cell r="U906">
            <v>8.99</v>
          </cell>
          <cell r="V906">
            <v>5.01</v>
          </cell>
          <cell r="Y906">
            <v>5.1876574471355923</v>
          </cell>
          <cell r="Z906">
            <v>3.1056574471355933</v>
          </cell>
          <cell r="AA906">
            <v>2.8870718089194902</v>
          </cell>
          <cell r="AB906">
            <v>5.5418416079284345</v>
          </cell>
          <cell r="AC906">
            <v>2.2085082745951019</v>
          </cell>
          <cell r="AD906">
            <v>2.3818416079284357</v>
          </cell>
          <cell r="AE906">
            <v>4.8820599913279645</v>
          </cell>
          <cell r="AF906">
            <v>184.20527143079011</v>
          </cell>
          <cell r="AG906">
            <v>4.6820599913279652</v>
          </cell>
          <cell r="AH906">
            <v>362.09802057657396</v>
          </cell>
          <cell r="AI906">
            <v>1.6320599913279639</v>
          </cell>
          <cell r="AJ906">
            <v>1.535174941261769</v>
          </cell>
          <cell r="AK906">
            <v>0.71205999132796371</v>
          </cell>
          <cell r="AL906">
            <v>5.3127624118926526</v>
          </cell>
          <cell r="AM906">
            <v>1.9000000000000008</v>
          </cell>
          <cell r="AN906">
            <v>-3.0143520069376284</v>
          </cell>
          <cell r="AO906">
            <v>0.89276241189265382</v>
          </cell>
          <cell r="AP906">
            <v>0.68276241189265385</v>
          </cell>
          <cell r="AQ906">
            <v>-0.7072375881073466</v>
          </cell>
        </row>
        <row r="907">
          <cell r="U907">
            <v>9</v>
          </cell>
          <cell r="V907">
            <v>5</v>
          </cell>
          <cell r="Y907">
            <v>5.1937530282028241</v>
          </cell>
          <cell r="Z907">
            <v>3.113753028202825</v>
          </cell>
          <cell r="AA907">
            <v>2.892191285253531</v>
          </cell>
          <cell r="AB907">
            <v>5.5486144757809157</v>
          </cell>
          <cell r="AC907">
            <v>2.2152811424475822</v>
          </cell>
          <cell r="AD907">
            <v>2.3886144757809156</v>
          </cell>
          <cell r="AE907">
            <v>4.9020599913279614</v>
          </cell>
          <cell r="AF907">
            <v>188.83533639239971</v>
          </cell>
          <cell r="AG907">
            <v>4.7020599913279622</v>
          </cell>
          <cell r="AH907">
            <v>371.72808303833608</v>
          </cell>
          <cell r="AI907">
            <v>1.6520599913279612</v>
          </cell>
          <cell r="AJ907">
            <v>1.5419478091142496</v>
          </cell>
          <cell r="AK907">
            <v>0.73205999132796118</v>
          </cell>
          <cell r="AL907">
            <v>5.3229217136713736</v>
          </cell>
          <cell r="AM907">
            <v>1.9000000000000008</v>
          </cell>
          <cell r="AN907">
            <v>-2.9943520069376315</v>
          </cell>
          <cell r="AO907">
            <v>0.89292171367137529</v>
          </cell>
          <cell r="AP907">
            <v>0.68292171367137533</v>
          </cell>
          <cell r="AQ907">
            <v>-0.70707828632862502</v>
          </cell>
        </row>
        <row r="908">
          <cell r="U908">
            <v>9.01</v>
          </cell>
          <cell r="V908">
            <v>4.99</v>
          </cell>
          <cell r="Y908">
            <v>5.1998464099819737</v>
          </cell>
          <cell r="Z908">
            <v>3.1218464099819752</v>
          </cell>
          <cell r="AA908">
            <v>2.8973080124774677</v>
          </cell>
          <cell r="AB908">
            <v>5.5553848999799698</v>
          </cell>
          <cell r="AC908">
            <v>2.2220515666466372</v>
          </cell>
          <cell r="AD908">
            <v>2.3953848999799709</v>
          </cell>
          <cell r="AE908">
            <v>4.9220599913279637</v>
          </cell>
          <cell r="AF908">
            <v>193.57515669977741</v>
          </cell>
          <cell r="AG908">
            <v>4.7220599913279644</v>
          </cell>
          <cell r="AH908">
            <v>381.59775607448444</v>
          </cell>
          <cell r="AI908">
            <v>1.6720599913279635</v>
          </cell>
          <cell r="AJ908">
            <v>1.5487182333133049</v>
          </cell>
          <cell r="AK908">
            <v>0.75205999132796353</v>
          </cell>
          <cell r="AL908">
            <v>5.3330773499699564</v>
          </cell>
          <cell r="AM908">
            <v>1.9000000000000008</v>
          </cell>
          <cell r="AN908">
            <v>-2.9743520069376288</v>
          </cell>
          <cell r="AO908">
            <v>0.89307734996995725</v>
          </cell>
          <cell r="AP908">
            <v>0.68307734996995728</v>
          </cell>
          <cell r="AQ908">
            <v>-0.70692265003004318</v>
          </cell>
        </row>
        <row r="909">
          <cell r="U909">
            <v>9.02</v>
          </cell>
          <cell r="V909">
            <v>4.9800000000000004</v>
          </cell>
          <cell r="Y909">
            <v>5.2059376396338335</v>
          </cell>
          <cell r="Z909">
            <v>3.1299376396338339</v>
          </cell>
          <cell r="AA909">
            <v>2.9024220495422917</v>
          </cell>
          <cell r="AB909">
            <v>5.5621529329264812</v>
          </cell>
          <cell r="AC909">
            <v>2.2288195995931472</v>
          </cell>
          <cell r="AD909">
            <v>2.402152932926481</v>
          </cell>
          <cell r="AE909">
            <v>4.9420599913279641</v>
          </cell>
          <cell r="AF909">
            <v>198.42707811477044</v>
          </cell>
          <cell r="AG909">
            <v>4.7420599913279649</v>
          </cell>
          <cell r="AH909">
            <v>391.71240741022382</v>
          </cell>
          <cell r="AI909">
            <v>1.6920599913279637</v>
          </cell>
          <cell r="AJ909">
            <v>1.555486266259815</v>
          </cell>
          <cell r="AK909">
            <v>0.77205999132796377</v>
          </cell>
          <cell r="AL909">
            <v>5.3432293993897213</v>
          </cell>
          <cell r="AM909">
            <v>1.9000000000000008</v>
          </cell>
          <cell r="AN909">
            <v>-2.9543520069376288</v>
          </cell>
          <cell r="AO909">
            <v>0.89322939938972246</v>
          </cell>
          <cell r="AP909">
            <v>0.68322939938972249</v>
          </cell>
          <cell r="AQ909">
            <v>-0.70677060061027797</v>
          </cell>
        </row>
        <row r="910">
          <cell r="U910">
            <v>9.0299999999999994</v>
          </cell>
          <cell r="V910">
            <v>4.9700000000000006</v>
          </cell>
          <cell r="Y910">
            <v>5.2120267632818331</v>
          </cell>
          <cell r="Z910">
            <v>3.1380267632818333</v>
          </cell>
          <cell r="AA910">
            <v>2.9075334541022912</v>
          </cell>
          <cell r="AB910">
            <v>5.5689186258687027</v>
          </cell>
          <cell r="AC910">
            <v>2.2355852925353692</v>
          </cell>
          <cell r="AD910">
            <v>2.408918625868703</v>
          </cell>
          <cell r="AE910">
            <v>4.9620599913279611</v>
          </cell>
          <cell r="AF910">
            <v>203.39348525131354</v>
          </cell>
          <cell r="AG910">
            <v>4.7620599913279618</v>
          </cell>
          <cell r="AH910">
            <v>402.07749992499151</v>
          </cell>
          <cell r="AI910">
            <v>1.7120599913279604</v>
          </cell>
          <cell r="AJ910">
            <v>1.5622519592020365</v>
          </cell>
          <cell r="AK910">
            <v>0.79205999132796034</v>
          </cell>
          <cell r="AL910">
            <v>5.353377938803054</v>
          </cell>
          <cell r="AM910">
            <v>1.9000000000000008</v>
          </cell>
          <cell r="AN910">
            <v>-2.9343520069376319</v>
          </cell>
          <cell r="AO910">
            <v>0.89337793880305649</v>
          </cell>
          <cell r="AP910">
            <v>0.68337793880305653</v>
          </cell>
          <cell r="AQ910">
            <v>-0.70662206119694393</v>
          </cell>
        </row>
        <row r="911">
          <cell r="U911">
            <v>9.0399999999999991</v>
          </cell>
          <cell r="V911">
            <v>4.9600000000000009</v>
          </cell>
          <cell r="Y911">
            <v>5.2181138260319724</v>
          </cell>
          <cell r="Z911">
            <v>3.1461138260319732</v>
          </cell>
          <cell r="AA911">
            <v>2.9126422825399669</v>
          </cell>
          <cell r="AB911">
            <v>5.5756820289244136</v>
          </cell>
          <cell r="AC911">
            <v>2.2423486955910805</v>
          </cell>
          <cell r="AD911">
            <v>2.4156820289244143</v>
          </cell>
          <cell r="AE911">
            <v>4.9820599913279606</v>
          </cell>
          <cell r="AF911">
            <v>208.47680168869573</v>
          </cell>
          <cell r="AG911">
            <v>4.7820599913279613</v>
          </cell>
          <cell r="AH911">
            <v>412.69859217333254</v>
          </cell>
          <cell r="AI911">
            <v>1.7320599913279602</v>
          </cell>
          <cell r="AJ911">
            <v>1.5690153622577478</v>
          </cell>
          <cell r="AK911">
            <v>0.81205999132796014</v>
          </cell>
          <cell r="AL911">
            <v>5.3635230433866203</v>
          </cell>
          <cell r="AM911">
            <v>1.9000000000000008</v>
          </cell>
          <cell r="AN911">
            <v>-2.9143520069376319</v>
          </cell>
          <cell r="AO911">
            <v>0.89352304338662336</v>
          </cell>
          <cell r="AP911">
            <v>0.6835230433866234</v>
          </cell>
          <cell r="AQ911">
            <v>-0.70647695661337706</v>
          </cell>
        </row>
        <row r="912">
          <cell r="U912">
            <v>9.0500000000000007</v>
          </cell>
          <cell r="V912">
            <v>4.9499999999999993</v>
          </cell>
          <cell r="Y912">
            <v>5.224198871992404</v>
          </cell>
          <cell r="Z912">
            <v>3.154198871992405</v>
          </cell>
          <cell r="AA912">
            <v>2.9177485899905049</v>
          </cell>
          <cell r="AB912">
            <v>5.5824431911026702</v>
          </cell>
          <cell r="AC912">
            <v>2.2491098577693371</v>
          </cell>
          <cell r="AD912">
            <v>2.4224431911026705</v>
          </cell>
          <cell r="AE912">
            <v>5.0020599913279638</v>
          </cell>
          <cell r="AF912">
            <v>213.67949005540703</v>
          </cell>
          <cell r="AG912">
            <v>4.8020599913279645</v>
          </cell>
          <cell r="AH912">
            <v>423.58133884467316</v>
          </cell>
          <cell r="AI912">
            <v>1.7520599913279635</v>
          </cell>
          <cell r="AJ912">
            <v>1.5757765244360047</v>
          </cell>
          <cell r="AK912">
            <v>0.83205999132796338</v>
          </cell>
          <cell r="AL912">
            <v>5.3736647866540057</v>
          </cell>
          <cell r="AM912">
            <v>1.9000000000000008</v>
          </cell>
          <cell r="AN912">
            <v>-2.8943520069376292</v>
          </cell>
          <cell r="AO912">
            <v>0.89366478665400673</v>
          </cell>
          <cell r="AP912">
            <v>0.68366478665400687</v>
          </cell>
          <cell r="AQ912">
            <v>-0.70633521334599358</v>
          </cell>
        </row>
        <row r="913">
          <cell r="U913">
            <v>9.06</v>
          </cell>
          <cell r="V913">
            <v>4.9399999999999995</v>
          </cell>
          <cell r="Y913">
            <v>5.2302819442926687</v>
          </cell>
          <cell r="Z913">
            <v>3.1622819442926691</v>
          </cell>
          <cell r="AA913">
            <v>2.9228524303658356</v>
          </cell>
          <cell r="AB913">
            <v>5.5892021603251854</v>
          </cell>
          <cell r="AC913">
            <v>2.2558688269918532</v>
          </cell>
          <cell r="AD913">
            <v>2.4292021603251865</v>
          </cell>
          <cell r="AE913">
            <v>5.0220599913279633</v>
          </cell>
          <cell r="AF913">
            <v>219.00405208191367</v>
          </cell>
          <cell r="AG913">
            <v>4.822059991327964</v>
          </cell>
          <cell r="AH913">
            <v>434.73149115820519</v>
          </cell>
          <cell r="AI913">
            <v>1.7720599913279631</v>
          </cell>
          <cell r="AJ913">
            <v>1.5825354936585205</v>
          </cell>
          <cell r="AK913">
            <v>0.85205999132796295</v>
          </cell>
          <cell r="AL913">
            <v>5.3838032404877794</v>
          </cell>
          <cell r="AM913">
            <v>1.9000000000000008</v>
          </cell>
          <cell r="AN913">
            <v>-2.8743520069376292</v>
          </cell>
          <cell r="AO913">
            <v>0.89380324048778093</v>
          </cell>
          <cell r="AP913">
            <v>0.68380324048778096</v>
          </cell>
          <cell r="AQ913">
            <v>-0.70619675951221961</v>
          </cell>
        </row>
        <row r="914">
          <cell r="U914">
            <v>9.07</v>
          </cell>
          <cell r="V914">
            <v>4.93</v>
          </cell>
          <cell r="Y914">
            <v>5.2363630851026075</v>
          </cell>
          <cell r="Z914">
            <v>3.1703630851026081</v>
          </cell>
          <cell r="AA914">
            <v>2.9279538563782594</v>
          </cell>
          <cell r="AB914">
            <v>5.5959589834473409</v>
          </cell>
          <cell r="AC914">
            <v>2.2626256501140078</v>
          </cell>
          <cell r="AD914">
            <v>2.4359589834473416</v>
          </cell>
          <cell r="AE914">
            <v>5.0420599913279638</v>
          </cell>
          <cell r="AF914">
            <v>224.45302862064995</v>
          </cell>
          <cell r="AG914">
            <v>4.8420599913279645</v>
          </cell>
          <cell r="AH914">
            <v>446.15489718894662</v>
          </cell>
          <cell r="AI914">
            <v>1.7920599913279631</v>
          </cell>
          <cell r="AJ914">
            <v>1.5892923167806752</v>
          </cell>
          <cell r="AK914">
            <v>0.87205999132796308</v>
          </cell>
          <cell r="AL914">
            <v>5.3939384751710113</v>
          </cell>
          <cell r="AM914">
            <v>1.9000000000000008</v>
          </cell>
          <cell r="AN914">
            <v>-2.8543520069376291</v>
          </cell>
          <cell r="AO914">
            <v>0.8939384751710131</v>
          </cell>
          <cell r="AP914">
            <v>0.68393847517101303</v>
          </cell>
          <cell r="AQ914">
            <v>-0.70606152482898743</v>
          </cell>
        </row>
        <row r="915">
          <cell r="U915">
            <v>9.08</v>
          </cell>
          <cell r="V915">
            <v>4.92</v>
          </cell>
          <cell r="Y915">
            <v>5.2424423356509227</v>
          </cell>
          <cell r="Z915">
            <v>3.1784423356509235</v>
          </cell>
          <cell r="AA915">
            <v>2.9330529195636537</v>
          </cell>
          <cell r="AB915">
            <v>5.6027137062788031</v>
          </cell>
          <cell r="AC915">
            <v>2.2693803729454696</v>
          </cell>
          <cell r="AD915">
            <v>2.4427137062788029</v>
          </cell>
          <cell r="AE915">
            <v>5.0620599913279634</v>
          </cell>
          <cell r="AF915">
            <v>230.02899963145813</v>
          </cell>
          <cell r="AG915">
            <v>4.8620599913279641</v>
          </cell>
          <cell r="AH915">
            <v>457.85750212090369</v>
          </cell>
          <cell r="AI915">
            <v>1.8120599913279629</v>
          </cell>
          <cell r="AJ915">
            <v>1.5960470396121369</v>
          </cell>
          <cell r="AK915">
            <v>0.89205999132796299</v>
          </cell>
          <cell r="AL915">
            <v>5.4040705594182041</v>
          </cell>
          <cell r="AM915">
            <v>1.9000000000000008</v>
          </cell>
          <cell r="AN915">
            <v>-2.8343520069376291</v>
          </cell>
          <cell r="AO915">
            <v>0.89407055941820524</v>
          </cell>
          <cell r="AP915">
            <v>0.68407055941820538</v>
          </cell>
          <cell r="AQ915">
            <v>-0.70592944058179508</v>
          </cell>
        </row>
        <row r="916">
          <cell r="U916">
            <v>9.09</v>
          </cell>
          <cell r="V916">
            <v>4.91</v>
          </cell>
          <cell r="Y916">
            <v>5.248519736243404</v>
          </cell>
          <cell r="Z916">
            <v>3.1865197362434055</v>
          </cell>
          <cell r="AA916">
            <v>2.9381496703042562</v>
          </cell>
          <cell r="AB916">
            <v>5.6094663736037811</v>
          </cell>
          <cell r="AC916">
            <v>2.2761330402704489</v>
          </cell>
          <cell r="AD916">
            <v>2.4494663736037827</v>
          </cell>
          <cell r="AE916">
            <v>5.0820599913279629</v>
          </cell>
          <cell r="AF916">
            <v>235.73458413068312</v>
          </cell>
          <cell r="AG916">
            <v>4.8820599913279645</v>
          </cell>
          <cell r="AH916">
            <v>469.84534842318476</v>
          </cell>
          <cell r="AI916">
            <v>1.8320599913279629</v>
          </cell>
          <cell r="AJ916">
            <v>1.6027997069371165</v>
          </cell>
          <cell r="AK916">
            <v>0.91205999132796278</v>
          </cell>
          <cell r="AL916">
            <v>5.4141995604056739</v>
          </cell>
          <cell r="AM916">
            <v>1.9000000000000008</v>
          </cell>
          <cell r="AN916">
            <v>-2.8143520069376295</v>
          </cell>
          <cell r="AO916">
            <v>0.89419956040567483</v>
          </cell>
          <cell r="AP916">
            <v>0.68419956040567487</v>
          </cell>
          <cell r="AQ916">
            <v>-0.70580043959432559</v>
          </cell>
        </row>
        <row r="917">
          <cell r="U917">
            <v>9.1</v>
          </cell>
          <cell r="V917">
            <v>4.9000000000000004</v>
          </cell>
          <cell r="Y917">
            <v>5.2545953262808291</v>
          </cell>
          <cell r="Z917">
            <v>3.19459532628083</v>
          </cell>
          <cell r="AA917">
            <v>2.9432441578510371</v>
          </cell>
          <cell r="AB917">
            <v>5.6162170292009206</v>
          </cell>
          <cell r="AC917">
            <v>2.2828836958675875</v>
          </cell>
          <cell r="AD917">
            <v>2.4562170292009209</v>
          </cell>
          <cell r="AE917">
            <v>5.1020599913279634</v>
          </cell>
          <cell r="AF917">
            <v>241.5724401020619</v>
          </cell>
          <cell r="AG917">
            <v>4.9020599913279641</v>
          </cell>
          <cell r="AH917">
            <v>482.12457594475865</v>
          </cell>
          <cell r="AI917">
            <v>1.8520599913279627</v>
          </cell>
          <cell r="AJ917">
            <v>1.6095503625342551</v>
          </cell>
          <cell r="AK917">
            <v>0.9320599913279628</v>
          </cell>
          <cell r="AL917">
            <v>5.4243255438013813</v>
          </cell>
          <cell r="AM917">
            <v>1.9000000000000008</v>
          </cell>
          <cell r="AN917">
            <v>-2.7943520069376295</v>
          </cell>
          <cell r="AO917">
            <v>0.89432554380138274</v>
          </cell>
          <cell r="AP917">
            <v>0.68432554380138277</v>
          </cell>
          <cell r="AQ917">
            <v>-0.70567445619861768</v>
          </cell>
        </row>
        <row r="918">
          <cell r="U918">
            <v>9.11</v>
          </cell>
          <cell r="V918">
            <v>4.8900000000000006</v>
          </cell>
          <cell r="Y918">
            <v>5.2606691442765268</v>
          </cell>
          <cell r="Z918">
            <v>3.2026691442765278</v>
          </cell>
          <cell r="AA918">
            <v>2.948336430345659</v>
          </cell>
          <cell r="AB918">
            <v>5.622965715862807</v>
          </cell>
          <cell r="AC918">
            <v>2.2896323825294735</v>
          </cell>
          <cell r="AD918">
            <v>2.4629657158628073</v>
          </cell>
          <cell r="AE918">
            <v>5.122059991327963</v>
          </cell>
          <cell r="AF918">
            <v>247.54526436751198</v>
          </cell>
          <cell r="AG918">
            <v>4.9220599913279646</v>
          </cell>
          <cell r="AH918">
            <v>494.70142192344832</v>
          </cell>
          <cell r="AI918">
            <v>1.872059991327963</v>
          </cell>
          <cell r="AJ918">
            <v>1.6162990491961413</v>
          </cell>
          <cell r="AK918">
            <v>0.95205999132796282</v>
          </cell>
          <cell r="AL918">
            <v>5.434448573794211</v>
          </cell>
          <cell r="AM918">
            <v>1.9000000000000008</v>
          </cell>
          <cell r="AN918">
            <v>-2.7743520069376291</v>
          </cell>
          <cell r="AO918">
            <v>0.89444857379421205</v>
          </cell>
          <cell r="AP918">
            <v>0.6844485737942122</v>
          </cell>
          <cell r="AQ918">
            <v>-0.70555142620578826</v>
          </cell>
        </row>
        <row r="919">
          <cell r="U919">
            <v>9.1199999999999992</v>
          </cell>
          <cell r="V919">
            <v>4.8800000000000008</v>
          </cell>
          <cell r="Y919">
            <v>5.2667412278736219</v>
          </cell>
          <cell r="Z919">
            <v>3.2107412278736223</v>
          </cell>
          <cell r="AA919">
            <v>2.9534265348420274</v>
          </cell>
          <cell r="AB919">
            <v>5.6297124754151344</v>
          </cell>
          <cell r="AC919">
            <v>2.2963791420818009</v>
          </cell>
          <cell r="AD919">
            <v>2.4697124754151352</v>
          </cell>
          <cell r="AE919">
            <v>5.1420599913279634</v>
          </cell>
          <cell r="AF919">
            <v>253.65579241587454</v>
          </cell>
          <cell r="AG919">
            <v>4.9420599913279641</v>
          </cell>
          <cell r="AH919">
            <v>507.58222090462965</v>
          </cell>
          <cell r="AI919">
            <v>1.8920599913279628</v>
          </cell>
          <cell r="AJ919">
            <v>1.6230458087484687</v>
          </cell>
          <cell r="AK919">
            <v>0.97205999132796261</v>
          </cell>
          <cell r="AL919">
            <v>5.4445687131227016</v>
          </cell>
          <cell r="AM919">
            <v>1.9000000000000008</v>
          </cell>
          <cell r="AN919">
            <v>-2.7543520069376295</v>
          </cell>
          <cell r="AO919">
            <v>0.89456871312270336</v>
          </cell>
          <cell r="AP919">
            <v>0.6845687131227034</v>
          </cell>
          <cell r="AQ919">
            <v>-0.70543128687729706</v>
          </cell>
        </row>
        <row r="920">
          <cell r="U920">
            <v>9.1300000000000008</v>
          </cell>
          <cell r="V920">
            <v>4.8699999999999992</v>
          </cell>
          <cell r="Y920">
            <v>5.2728116138619487</v>
          </cell>
          <cell r="Z920">
            <v>3.2188116138619507</v>
          </cell>
          <cell r="AA920">
            <v>2.958514517327437</v>
          </cell>
          <cell r="AB920">
            <v>5.6364573487354992</v>
          </cell>
          <cell r="AC920">
            <v>2.3031240154021653</v>
          </cell>
          <cell r="AD920">
            <v>2.4764573487354995</v>
          </cell>
          <cell r="AE920">
            <v>5.1620599913279657</v>
          </cell>
          <cell r="AF920">
            <v>259.90679818762487</v>
          </cell>
          <cell r="AG920">
            <v>4.9620599913279673</v>
          </cell>
          <cell r="AH920">
            <v>520.77340456498632</v>
          </cell>
          <cell r="AI920">
            <v>1.9120599913279657</v>
          </cell>
          <cell r="AJ920">
            <v>1.629790682068833</v>
          </cell>
          <cell r="AK920">
            <v>0.99205999132796563</v>
          </cell>
          <cell r="AL920">
            <v>5.4546860231032488</v>
          </cell>
          <cell r="AM920">
            <v>1.9000000000000008</v>
          </cell>
          <cell r="AN920">
            <v>-2.7343520069376268</v>
          </cell>
          <cell r="AO920">
            <v>0.89468602310324841</v>
          </cell>
          <cell r="AP920">
            <v>0.68468602310324844</v>
          </cell>
          <cell r="AQ920">
            <v>-0.7053139768967519</v>
          </cell>
        </row>
        <row r="921">
          <cell r="U921">
            <v>9.14</v>
          </cell>
          <cell r="V921">
            <v>4.8599999999999994</v>
          </cell>
          <cell r="Y921">
            <v>5.2788803381946519</v>
          </cell>
          <cell r="Z921">
            <v>3.2268803381946536</v>
          </cell>
          <cell r="AA921">
            <v>2.963600422743315</v>
          </cell>
          <cell r="AB921">
            <v>5.6432003757718352</v>
          </cell>
          <cell r="AC921">
            <v>2.3098670424385017</v>
          </cell>
          <cell r="AD921">
            <v>2.4832003757718351</v>
          </cell>
          <cell r="AE921">
            <v>5.1820599913279661</v>
          </cell>
          <cell r="AF921">
            <v>266.30109381351713</v>
          </cell>
          <cell r="AG921">
            <v>4.9820599913279668</v>
          </cell>
          <cell r="AH921">
            <v>534.28150143655716</v>
          </cell>
          <cell r="AI921">
            <v>1.9320599913279657</v>
          </cell>
          <cell r="AJ921">
            <v>1.6365337091051693</v>
          </cell>
          <cell r="AK921">
            <v>1.0120599913279658</v>
          </cell>
          <cell r="AL921">
            <v>5.4648005636577528</v>
          </cell>
          <cell r="AM921">
            <v>1.9000000000000008</v>
          </cell>
          <cell r="AN921">
            <v>-2.7143520069376263</v>
          </cell>
          <cell r="AO921">
            <v>0.89480056365775251</v>
          </cell>
          <cell r="AP921">
            <v>0.68480056365775255</v>
          </cell>
          <cell r="AQ921">
            <v>-0.70519943634224791</v>
          </cell>
        </row>
        <row r="922">
          <cell r="U922">
            <v>9.15</v>
          </cell>
          <cell r="V922">
            <v>4.8499999999999996</v>
          </cell>
          <cell r="Y922">
            <v>5.284947436004459</v>
          </cell>
          <cell r="Z922">
            <v>3.2349474360044606</v>
          </cell>
          <cell r="AA922">
            <v>2.9686842950055747</v>
          </cell>
          <cell r="AB922">
            <v>5.6499415955605103</v>
          </cell>
          <cell r="AC922">
            <v>2.3166082622271769</v>
          </cell>
          <cell r="AD922">
            <v>2.4899415955605102</v>
          </cell>
          <cell r="AE922">
            <v>5.202059991327963</v>
          </cell>
          <cell r="AF922">
            <v>272.84152930510481</v>
          </cell>
          <cell r="AG922">
            <v>5.0020599913279638</v>
          </cell>
          <cell r="AH922">
            <v>548.11313652623164</v>
          </cell>
          <cell r="AI922">
            <v>1.9520599913279626</v>
          </cell>
          <cell r="AJ922">
            <v>1.643274928893844</v>
          </cell>
          <cell r="AK922">
            <v>1.0320599913279624</v>
          </cell>
          <cell r="AL922">
            <v>5.4749123933407651</v>
          </cell>
          <cell r="AM922">
            <v>1.9000000000000008</v>
          </cell>
          <cell r="AN922">
            <v>-2.6943520069376299</v>
          </cell>
          <cell r="AO922">
            <v>0.89491239334076667</v>
          </cell>
          <cell r="AP922">
            <v>0.6849123933407667</v>
          </cell>
          <cell r="AQ922">
            <v>-0.70508760665923365</v>
          </cell>
        </row>
        <row r="923">
          <cell r="U923">
            <v>9.16</v>
          </cell>
          <cell r="V923">
            <v>4.84</v>
          </cell>
          <cell r="Y923">
            <v>5.2910129416196572</v>
          </cell>
          <cell r="Z923">
            <v>3.2430129416196576</v>
          </cell>
          <cell r="AA923">
            <v>2.9737661770245718</v>
          </cell>
          <cell r="AB923">
            <v>5.6566810462440635</v>
          </cell>
          <cell r="AC923">
            <v>2.3233477129107296</v>
          </cell>
          <cell r="AD923">
            <v>2.4966810462440634</v>
          </cell>
          <cell r="AE923">
            <v>5.2220599913279626</v>
          </cell>
          <cell r="AF923">
            <v>279.53099219501701</v>
          </cell>
          <cell r="AG923">
            <v>5.0220599913279633</v>
          </cell>
          <cell r="AH923">
            <v>562.27503082569297</v>
          </cell>
          <cell r="AI923">
            <v>1.9720599913279624</v>
          </cell>
          <cell r="AJ923">
            <v>1.6500143795773972</v>
          </cell>
          <cell r="AK923">
            <v>1.0520599913279622</v>
          </cell>
          <cell r="AL923">
            <v>5.4850215693660944</v>
          </cell>
          <cell r="AM923">
            <v>1.9000000000000008</v>
          </cell>
          <cell r="AN923">
            <v>-2.6743520069376299</v>
          </cell>
          <cell r="AO923">
            <v>0.89502156936609611</v>
          </cell>
          <cell r="AP923">
            <v>0.68502156936609626</v>
          </cell>
          <cell r="AQ923">
            <v>-0.7049784306339042</v>
          </cell>
        </row>
        <row r="924">
          <cell r="U924">
            <v>9.17</v>
          </cell>
          <cell r="V924">
            <v>4.83</v>
          </cell>
          <cell r="Y924">
            <v>5.2970768885797348</v>
          </cell>
          <cell r="Z924">
            <v>3.2510768885797363</v>
          </cell>
          <cell r="AA924">
            <v>2.9788461107246698</v>
          </cell>
          <cell r="AB924">
            <v>5.6634187650885943</v>
          </cell>
          <cell r="AC924">
            <v>2.3300854317552613</v>
          </cell>
          <cell r="AD924">
            <v>2.5034187650885951</v>
          </cell>
          <cell r="AE924">
            <v>5.2420599913279631</v>
          </cell>
          <cell r="AF924">
            <v>286.37240712484538</v>
          </cell>
          <cell r="AG924">
            <v>5.0420599913279638</v>
          </cell>
          <cell r="AH924">
            <v>576.77400070673627</v>
          </cell>
          <cell r="AI924">
            <v>1.9920599913279624</v>
          </cell>
          <cell r="AJ924">
            <v>1.6567520984219288</v>
          </cell>
          <cell r="AK924">
            <v>1.0720599913279625</v>
          </cell>
          <cell r="AL924">
            <v>5.4951281476328919</v>
          </cell>
          <cell r="AM924">
            <v>1.9000000000000008</v>
          </cell>
          <cell r="AN924">
            <v>-2.6543520069376298</v>
          </cell>
          <cell r="AO924">
            <v>0.89512814763289361</v>
          </cell>
          <cell r="AP924">
            <v>0.68512814763289376</v>
          </cell>
          <cell r="AQ924">
            <v>-0.7048718523671067</v>
          </cell>
        </row>
        <row r="925">
          <cell r="U925">
            <v>9.18</v>
          </cell>
          <cell r="V925">
            <v>4.82</v>
          </cell>
          <cell r="Y925">
            <v>5.3031393096507413</v>
          </cell>
          <cell r="Z925">
            <v>3.2591393096507417</v>
          </cell>
          <cell r="AA925">
            <v>2.9839241370634269</v>
          </cell>
          <cell r="AB925">
            <v>5.6701547885008221</v>
          </cell>
          <cell r="AC925">
            <v>2.33682145516749</v>
          </cell>
          <cell r="AD925">
            <v>2.5101547885008233</v>
          </cell>
          <cell r="AE925">
            <v>5.2620599913279626</v>
          </cell>
          <cell r="AF925">
            <v>293.36873537847708</v>
          </cell>
          <cell r="AG925">
            <v>5.0620599913279634</v>
          </cell>
          <cell r="AH925">
            <v>591.61695719681404</v>
          </cell>
          <cell r="AI925">
            <v>2.0120599913279622</v>
          </cell>
          <cell r="AJ925">
            <v>1.6634881218341573</v>
          </cell>
          <cell r="AK925">
            <v>1.0920599913279621</v>
          </cell>
          <cell r="AL925">
            <v>5.5052321827512349</v>
          </cell>
          <cell r="AM925">
            <v>1.9000000000000008</v>
          </cell>
          <cell r="AN925">
            <v>-2.6343520069376303</v>
          </cell>
          <cell r="AO925">
            <v>0.89523218275123639</v>
          </cell>
          <cell r="AP925">
            <v>0.68523218275123643</v>
          </cell>
          <cell r="AQ925">
            <v>-0.70476781724876403</v>
          </cell>
        </row>
        <row r="926">
          <cell r="U926">
            <v>9.19</v>
          </cell>
          <cell r="V926">
            <v>4.8100000000000005</v>
          </cell>
          <cell r="Y926">
            <v>5.3092002368403195</v>
          </cell>
          <cell r="Z926">
            <v>3.2672002368403206</v>
          </cell>
          <cell r="AA926">
            <v>2.9890002960504005</v>
          </cell>
          <cell r="AB926">
            <v>5.676889152044799</v>
          </cell>
          <cell r="AC926">
            <v>2.3435558187114665</v>
          </cell>
          <cell r="AD926">
            <v>2.5168891520447998</v>
          </cell>
          <cell r="AE926">
            <v>5.2820599913279622</v>
          </cell>
          <cell r="AF926">
            <v>300.52297435865324</v>
          </cell>
          <cell r="AG926">
            <v>5.0820599913279629</v>
          </cell>
          <cell r="AH926">
            <v>606.8109051295263</v>
          </cell>
          <cell r="AI926">
            <v>2.0320599913279622</v>
          </cell>
          <cell r="AJ926">
            <v>1.6702224853781336</v>
          </cell>
          <cell r="AK926">
            <v>1.1120599913279621</v>
          </cell>
          <cell r="AL926">
            <v>5.5153337280671995</v>
          </cell>
          <cell r="AM926">
            <v>1.9000000000000008</v>
          </cell>
          <cell r="AN926">
            <v>-2.6143520069376303</v>
          </cell>
          <cell r="AO926">
            <v>0.89533372806720091</v>
          </cell>
          <cell r="AP926">
            <v>0.68533372806720094</v>
          </cell>
          <cell r="AQ926">
            <v>-0.70466627193279952</v>
          </cell>
        </row>
        <row r="927">
          <cell r="U927">
            <v>9.1999999999999993</v>
          </cell>
          <cell r="V927">
            <v>4.8000000000000007</v>
          </cell>
          <cell r="Y927">
            <v>5.3152597014124598</v>
          </cell>
          <cell r="Z927">
            <v>3.2752597014124607</v>
          </cell>
          <cell r="AA927">
            <v>2.9940746267655753</v>
          </cell>
          <cell r="AB927">
            <v>5.6836218904582889</v>
          </cell>
          <cell r="AC927">
            <v>2.350288557124955</v>
          </cell>
          <cell r="AD927">
            <v>2.5236218904582888</v>
          </cell>
          <cell r="AE927">
            <v>5.3020599913279627</v>
          </cell>
          <cell r="AF927">
            <v>307.8381570045193</v>
          </cell>
          <cell r="AG927">
            <v>5.1020599913279634</v>
          </cell>
          <cell r="AH927">
            <v>622.36294216471231</v>
          </cell>
          <cell r="AI927">
            <v>2.0520599913279618</v>
          </cell>
          <cell r="AJ927">
            <v>1.6769552237916225</v>
          </cell>
          <cell r="AK927">
            <v>1.1320599913279619</v>
          </cell>
          <cell r="AL927">
            <v>5.5254328356874325</v>
          </cell>
          <cell r="AM927">
            <v>1.9000000000000008</v>
          </cell>
          <cell r="AN927">
            <v>-2.5943520069376302</v>
          </cell>
          <cell r="AO927">
            <v>0.89543283568743437</v>
          </cell>
          <cell r="AP927">
            <v>0.68543283568743441</v>
          </cell>
          <cell r="AQ927">
            <v>-0.70456716431256605</v>
          </cell>
        </row>
        <row r="928">
          <cell r="U928">
            <v>9.2100000000000009</v>
          </cell>
          <cell r="V928">
            <v>4.7899999999999991</v>
          </cell>
          <cell r="Y928">
            <v>5.3213177339019389</v>
          </cell>
          <cell r="Z928">
            <v>3.2833177339019399</v>
          </cell>
          <cell r="AA928">
            <v>2.9991471673774242</v>
          </cell>
          <cell r="AB928">
            <v>5.6903530376688201</v>
          </cell>
          <cell r="AC928">
            <v>2.3570197043354875</v>
          </cell>
          <cell r="AD928">
            <v>2.5303530376688208</v>
          </cell>
          <cell r="AE928">
            <v>5.3220599913279658</v>
          </cell>
          <cell r="AF928">
            <v>315.31735114791104</v>
          </cell>
          <cell r="AG928">
            <v>5.1220599913279665</v>
          </cell>
          <cell r="AH928">
            <v>638.28025767272868</v>
          </cell>
          <cell r="AI928">
            <v>2.0720599913279649</v>
          </cell>
          <cell r="AJ928">
            <v>1.6836863710021548</v>
          </cell>
          <cell r="AK928">
            <v>1.152059991327965</v>
          </cell>
          <cell r="AL928">
            <v>5.5355295565032314</v>
          </cell>
          <cell r="AM928">
            <v>1.9000000000000008</v>
          </cell>
          <cell r="AN928">
            <v>-2.5743520069376271</v>
          </cell>
          <cell r="AO928">
            <v>0.89552955650323129</v>
          </cell>
          <cell r="AP928">
            <v>0.68552955650323133</v>
          </cell>
          <cell r="AQ928">
            <v>-0.70447044349676913</v>
          </cell>
        </row>
        <row r="929">
          <cell r="U929">
            <v>9.2200000000000006</v>
          </cell>
          <cell r="V929">
            <v>4.7799999999999994</v>
          </cell>
          <cell r="Y929">
            <v>5.327374364128473</v>
          </cell>
          <cell r="Z929">
            <v>3.2913743641284743</v>
          </cell>
          <cell r="AA929">
            <v>3.0042179551605921</v>
          </cell>
          <cell r="AB929">
            <v>5.6970826268094141</v>
          </cell>
          <cell r="AC929">
            <v>2.3637492934760815</v>
          </cell>
          <cell r="AD929">
            <v>2.5370826268094153</v>
          </cell>
          <cell r="AE929">
            <v>5.3420599913279654</v>
          </cell>
          <cell r="AF929">
            <v>322.96365880608499</v>
          </cell>
          <cell r="AG929">
            <v>5.1420599913279661</v>
          </cell>
          <cell r="AH929">
            <v>654.57013147739974</v>
          </cell>
          <cell r="AI929">
            <v>2.0920599913279649</v>
          </cell>
          <cell r="AJ929">
            <v>1.6904159601427486</v>
          </cell>
          <cell r="AK929">
            <v>1.172059991327965</v>
          </cell>
          <cell r="AL929">
            <v>5.5456239402141216</v>
          </cell>
          <cell r="AM929">
            <v>1.9000000000000008</v>
          </cell>
          <cell r="AN929">
            <v>-2.5543520069376275</v>
          </cell>
          <cell r="AO929">
            <v>0.89562394021412217</v>
          </cell>
          <cell r="AP929">
            <v>0.68562394021412232</v>
          </cell>
          <cell r="AQ929">
            <v>-0.70437605978587814</v>
          </cell>
        </row>
        <row r="930">
          <cell r="U930">
            <v>9.23</v>
          </cell>
          <cell r="V930">
            <v>4.7699999999999996</v>
          </cell>
          <cell r="Y930">
            <v>5.3334296212105867</v>
          </cell>
          <cell r="Z930">
            <v>3.2994296212105878</v>
          </cell>
          <cell r="AA930">
            <v>3.0092870265132339</v>
          </cell>
          <cell r="AB930">
            <v>5.7038106902339845</v>
          </cell>
          <cell r="AC930">
            <v>2.3704773569006519</v>
          </cell>
          <cell r="AD930">
            <v>2.5438106902339856</v>
          </cell>
          <cell r="AE930">
            <v>5.362059991327965</v>
          </cell>
          <cell r="AF930">
            <v>330.78021540861317</v>
          </cell>
          <cell r="AG930">
            <v>5.1620599913279666</v>
          </cell>
          <cell r="AH930">
            <v>671.23993245212284</v>
          </cell>
          <cell r="AI930">
            <v>2.112059991327965</v>
          </cell>
          <cell r="AJ930">
            <v>1.6971440235673192</v>
          </cell>
          <cell r="AK930">
            <v>1.1920599913279648</v>
          </cell>
          <cell r="AL930">
            <v>5.5557160353509776</v>
          </cell>
          <cell r="AM930">
            <v>1.9000000000000008</v>
          </cell>
          <cell r="AN930">
            <v>-2.5343520069376275</v>
          </cell>
          <cell r="AO930">
            <v>0.8957160353509781</v>
          </cell>
          <cell r="AP930">
            <v>0.68571603535097814</v>
          </cell>
          <cell r="AQ930">
            <v>-0.70428396464902232</v>
          </cell>
        </row>
        <row r="931">
          <cell r="U931">
            <v>9.24</v>
          </cell>
          <cell r="V931">
            <v>4.76</v>
          </cell>
          <cell r="Y931">
            <v>5.3394835335791822</v>
          </cell>
          <cell r="Z931">
            <v>3.3074835335791839</v>
          </cell>
          <cell r="AA931">
            <v>3.0143544169739784</v>
          </cell>
          <cell r="AB931">
            <v>5.7105372595324253</v>
          </cell>
          <cell r="AC931">
            <v>2.3772039261990914</v>
          </cell>
          <cell r="AD931">
            <v>2.5505372595324252</v>
          </cell>
          <cell r="AE931">
            <v>5.3820599913279654</v>
          </cell>
          <cell r="AF931">
            <v>338.77018895611366</v>
          </cell>
          <cell r="AG931">
            <v>5.1820599913279661</v>
          </cell>
          <cell r="AH931">
            <v>688.29711696347545</v>
          </cell>
          <cell r="AI931">
            <v>2.1320599913279645</v>
          </cell>
          <cell r="AJ931">
            <v>1.7038705928657587</v>
          </cell>
          <cell r="AK931">
            <v>1.2120599913279646</v>
          </cell>
          <cell r="AL931">
            <v>5.5658058892986375</v>
          </cell>
          <cell r="AM931">
            <v>1.9000000000000008</v>
          </cell>
          <cell r="AN931">
            <v>-2.5143520069376275</v>
          </cell>
          <cell r="AO931">
            <v>0.89580588929863758</v>
          </cell>
          <cell r="AP931">
            <v>0.68580588929863762</v>
          </cell>
          <cell r="AQ931">
            <v>-0.70419411070136284</v>
          </cell>
        </row>
        <row r="932">
          <cell r="U932">
            <v>9.25</v>
          </cell>
          <cell r="V932">
            <v>4.75</v>
          </cell>
          <cell r="Y932">
            <v>5.3455361289908367</v>
          </cell>
          <cell r="Z932">
            <v>3.3155361289908374</v>
          </cell>
          <cell r="AA932">
            <v>3.0194201612385467</v>
          </cell>
          <cell r="AB932">
            <v>5.7172623655453734</v>
          </cell>
          <cell r="AC932">
            <v>2.3839290322120408</v>
          </cell>
          <cell r="AD932">
            <v>2.5572623655453741</v>
          </cell>
          <cell r="AE932">
            <v>5.4020599913279623</v>
          </cell>
          <cell r="AF932">
            <v>346.93677910851136</v>
          </cell>
          <cell r="AG932">
            <v>5.202059991327963</v>
          </cell>
          <cell r="AH932">
            <v>705.74922715670459</v>
          </cell>
          <cell r="AI932">
            <v>2.1520599913279614</v>
          </cell>
          <cell r="AJ932">
            <v>1.7105956988787079</v>
          </cell>
          <cell r="AK932">
            <v>1.2320599913279615</v>
          </cell>
          <cell r="AL932">
            <v>5.5758935483180609</v>
          </cell>
          <cell r="AM932">
            <v>1.9000000000000008</v>
          </cell>
          <cell r="AN932">
            <v>-2.4943520069376306</v>
          </cell>
          <cell r="AO932">
            <v>0.89589354831806289</v>
          </cell>
          <cell r="AP932">
            <v>0.68589354831806304</v>
          </cell>
          <cell r="AQ932">
            <v>-0.70410645168193753</v>
          </cell>
        </row>
        <row r="933">
          <cell r="U933">
            <v>9.26</v>
          </cell>
          <cell r="V933">
            <v>4.74</v>
          </cell>
          <cell r="Y933">
            <v>5.351587434540817</v>
          </cell>
          <cell r="Z933">
            <v>3.3235874345408178</v>
          </cell>
          <cell r="AA933">
            <v>3.0244842931760219</v>
          </cell>
          <cell r="AB933">
            <v>5.7239860383786842</v>
          </cell>
          <cell r="AC933">
            <v>2.3906527050453521</v>
          </cell>
          <cell r="AD933">
            <v>2.5639860383786859</v>
          </cell>
          <cell r="AE933">
            <v>5.4220599913279619</v>
          </cell>
          <cell r="AF933">
            <v>355.28321620051548</v>
          </cell>
          <cell r="AG933">
            <v>5.2220599913279626</v>
          </cell>
          <cell r="AH933">
            <v>723.6038890774239</v>
          </cell>
          <cell r="AI933">
            <v>2.1720599913279615</v>
          </cell>
          <cell r="AJ933">
            <v>1.7173193717120194</v>
          </cell>
          <cell r="AK933">
            <v>1.2520599913279615</v>
          </cell>
          <cell r="AL933">
            <v>5.5859790575680277</v>
          </cell>
          <cell r="AM933">
            <v>1.9000000000000008</v>
          </cell>
          <cell r="AN933">
            <v>-2.4743520069376306</v>
          </cell>
          <cell r="AO933">
            <v>0.89597905756802987</v>
          </cell>
          <cell r="AP933">
            <v>0.6859790575680299</v>
          </cell>
          <cell r="AQ933">
            <v>-0.70402094243197055</v>
          </cell>
        </row>
        <row r="934">
          <cell r="U934">
            <v>9.27</v>
          </cell>
          <cell r="V934">
            <v>4.7300000000000004</v>
          </cell>
          <cell r="Y934">
            <v>5.3576374766758139</v>
          </cell>
          <cell r="Z934">
            <v>3.3316374766758146</v>
          </cell>
          <cell r="AA934">
            <v>3.0295468458447679</v>
          </cell>
          <cell r="AB934">
            <v>5.7307083074175713</v>
          </cell>
          <cell r="AC934">
            <v>2.3973749740842374</v>
          </cell>
          <cell r="AD934">
            <v>2.5707083074175707</v>
          </cell>
          <cell r="AE934">
            <v>5.4420599913279624</v>
          </cell>
          <cell r="AF934">
            <v>363.81276018197832</v>
          </cell>
          <cell r="AG934">
            <v>5.2420599913279631</v>
          </cell>
          <cell r="AH934">
            <v>741.86881062377984</v>
          </cell>
          <cell r="AI934">
            <v>2.1920599913279615</v>
          </cell>
          <cell r="AJ934">
            <v>1.7240416407509049</v>
          </cell>
          <cell r="AK934">
            <v>1.2720599913279613</v>
          </cell>
          <cell r="AL934">
            <v>5.5960624611263565</v>
          </cell>
          <cell r="AM934">
            <v>1.9000000000000008</v>
          </cell>
          <cell r="AN934">
            <v>-2.454352006937631</v>
          </cell>
          <cell r="AO934">
            <v>0.89606246112635801</v>
          </cell>
          <cell r="AP934">
            <v>0.68606246112635805</v>
          </cell>
          <cell r="AQ934">
            <v>-0.70393753887364241</v>
          </cell>
        </row>
        <row r="935">
          <cell r="U935">
            <v>9.2799999999999994</v>
          </cell>
          <cell r="V935">
            <v>4.7200000000000006</v>
          </cell>
          <cell r="Y935">
            <v>5.3636862812064123</v>
          </cell>
          <cell r="Z935">
            <v>3.3396862812064128</v>
          </cell>
          <cell r="AA935">
            <v>3.0346078515080155</v>
          </cell>
          <cell r="AB935">
            <v>5.7374292013404569</v>
          </cell>
          <cell r="AC935">
            <v>2.4040958680071238</v>
          </cell>
          <cell r="AD935">
            <v>2.5774292013404576</v>
          </cell>
          <cell r="AE935">
            <v>5.4620599913279619</v>
          </cell>
          <cell r="AF935">
            <v>372.52869948085976</v>
          </cell>
          <cell r="AG935">
            <v>5.2620599913279626</v>
          </cell>
          <cell r="AH935">
            <v>760.55177932343702</v>
          </cell>
          <cell r="AI935">
            <v>2.2120599913279615</v>
          </cell>
          <cell r="AJ935">
            <v>1.7307625346737914</v>
          </cell>
          <cell r="AK935">
            <v>1.2920599913279613</v>
          </cell>
          <cell r="AL935">
            <v>5.6061438020106857</v>
          </cell>
          <cell r="AM935">
            <v>1.9000000000000008</v>
          </cell>
          <cell r="AN935">
            <v>-2.434352006937631</v>
          </cell>
          <cell r="AO935">
            <v>0.89614380201068788</v>
          </cell>
          <cell r="AP935">
            <v>0.68614380201068792</v>
          </cell>
          <cell r="AQ935">
            <v>-0.70385619798931243</v>
          </cell>
        </row>
        <row r="936">
          <cell r="U936">
            <v>9.2899999999999991</v>
          </cell>
          <cell r="V936">
            <v>4.7100000000000009</v>
          </cell>
          <cell r="Y936">
            <v>5.3697338733192845</v>
          </cell>
          <cell r="Z936">
            <v>3.3477338733192847</v>
          </cell>
          <cell r="AA936">
            <v>3.039667341649106</v>
          </cell>
          <cell r="AB936">
            <v>5.7441487481325382</v>
          </cell>
          <cell r="AC936">
            <v>2.4108154147992042</v>
          </cell>
          <cell r="AD936">
            <v>2.584148748132538</v>
          </cell>
          <cell r="AE936">
            <v>5.4820599913279615</v>
          </cell>
          <cell r="AF936">
            <v>381.43434978648378</v>
          </cell>
          <cell r="AG936">
            <v>5.2820599913279622</v>
          </cell>
          <cell r="AH936">
            <v>779.66065992964536</v>
          </cell>
          <cell r="AI936">
            <v>2.2320599913279615</v>
          </cell>
          <cell r="AJ936">
            <v>1.737482081465872</v>
          </cell>
          <cell r="AK936">
            <v>1.3120599913279614</v>
          </cell>
          <cell r="AL936">
            <v>5.6162231221988073</v>
          </cell>
          <cell r="AM936">
            <v>1.9000000000000008</v>
          </cell>
          <cell r="AN936">
            <v>-2.414352006937631</v>
          </cell>
          <cell r="AO936">
            <v>0.89622312219880906</v>
          </cell>
          <cell r="AP936">
            <v>0.6862231221988091</v>
          </cell>
          <cell r="AQ936">
            <v>-0.70377687780119136</v>
          </cell>
        </row>
        <row r="937">
          <cell r="U937">
            <v>9.3000000000000007</v>
          </cell>
          <cell r="V937">
            <v>4.6999999999999993</v>
          </cell>
          <cell r="Y937">
            <v>5.3757802775891275</v>
          </cell>
          <cell r="Z937">
            <v>3.3557802775891292</v>
          </cell>
          <cell r="AA937">
            <v>3.0447253469864104</v>
          </cell>
          <cell r="AB937">
            <v>5.7508669750990311</v>
          </cell>
          <cell r="AC937">
            <v>2.4175336417656976</v>
          </cell>
          <cell r="AD937">
            <v>2.5908669750990314</v>
          </cell>
          <cell r="AE937">
            <v>5.5020599913279646</v>
          </cell>
          <cell r="AF937">
            <v>390.53305275083727</v>
          </cell>
          <cell r="AG937">
            <v>5.3020599913279653</v>
          </cell>
          <cell r="AH937">
            <v>799.20339183073713</v>
          </cell>
          <cell r="AI937">
            <v>2.2520599913279642</v>
          </cell>
          <cell r="AJ937">
            <v>1.7442003084323647</v>
          </cell>
          <cell r="AK937">
            <v>1.3320599913279643</v>
          </cell>
          <cell r="AL937">
            <v>5.6263004626485458</v>
          </cell>
          <cell r="AM937">
            <v>1.9000000000000008</v>
          </cell>
          <cell r="AN937">
            <v>-2.3943520069376278</v>
          </cell>
          <cell r="AO937">
            <v>0.89630046264854679</v>
          </cell>
          <cell r="AP937">
            <v>0.68630046264854683</v>
          </cell>
          <cell r="AQ937">
            <v>-0.70369953735145352</v>
          </cell>
        </row>
        <row r="938">
          <cell r="U938">
            <v>9.31</v>
          </cell>
          <cell r="V938">
            <v>4.6899999999999995</v>
          </cell>
          <cell r="Y938">
            <v>5.3818255179903272</v>
          </cell>
          <cell r="Z938">
            <v>3.3638255179903278</v>
          </cell>
          <cell r="AA938">
            <v>3.0497818974879092</v>
          </cell>
          <cell r="AB938">
            <v>5.7575839088781411</v>
          </cell>
          <cell r="AC938">
            <v>2.4242505755448081</v>
          </cell>
          <cell r="AD938">
            <v>2.5975839088781414</v>
          </cell>
          <cell r="AE938">
            <v>5.5220599913279651</v>
          </cell>
          <cell r="AF938">
            <v>399.82817460565883</v>
          </cell>
          <cell r="AG938">
            <v>5.3220599913279658</v>
          </cell>
          <cell r="AH938">
            <v>819.1879862673934</v>
          </cell>
          <cell r="AI938">
            <v>2.2720599913279642</v>
          </cell>
          <cell r="AJ938">
            <v>1.7509172422114749</v>
          </cell>
          <cell r="AK938">
            <v>1.3520599913279643</v>
          </cell>
          <cell r="AL938">
            <v>5.6363758633172116</v>
          </cell>
          <cell r="AM938">
            <v>1.9000000000000008</v>
          </cell>
          <cell r="AN938">
            <v>-2.3743520069376283</v>
          </cell>
          <cell r="AO938">
            <v>0.8963758633172122</v>
          </cell>
          <cell r="AP938">
            <v>0.68637586331721223</v>
          </cell>
          <cell r="AQ938">
            <v>-0.70362413668278823</v>
          </cell>
        </row>
        <row r="939">
          <cell r="U939">
            <v>9.32</v>
          </cell>
          <cell r="V939">
            <v>4.68</v>
          </cell>
          <cell r="Y939">
            <v>5.3878696179083736</v>
          </cell>
          <cell r="Z939">
            <v>3.3718696179083745</v>
          </cell>
          <cell r="AA939">
            <v>3.0548370223854668</v>
          </cell>
          <cell r="AB939">
            <v>5.7642995754537472</v>
          </cell>
          <cell r="AC939">
            <v>2.4309662421204141</v>
          </cell>
          <cell r="AD939">
            <v>2.6042995754537479</v>
          </cell>
          <cell r="AE939">
            <v>5.5420599913279647</v>
          </cell>
          <cell r="AF939">
            <v>409.32310469314666</v>
          </cell>
          <cell r="AG939">
            <v>5.3420599913279654</v>
          </cell>
          <cell r="AH939">
            <v>839.62252335214919</v>
          </cell>
          <cell r="AI939">
            <v>2.2920599913279642</v>
          </cell>
          <cell r="AJ939">
            <v>1.7576329087870819</v>
          </cell>
          <cell r="AK939">
            <v>1.3720599913279641</v>
          </cell>
          <cell r="AL939">
            <v>5.6464493631806212</v>
          </cell>
          <cell r="AM939">
            <v>1.9000000000000008</v>
          </cell>
          <cell r="AN939">
            <v>-2.3543520069376282</v>
          </cell>
          <cell r="AO939">
            <v>0.89644936318062218</v>
          </cell>
          <cell r="AP939">
            <v>0.68644936318062233</v>
          </cell>
          <cell r="AQ939">
            <v>-0.70355063681937813</v>
          </cell>
        </row>
        <row r="940">
          <cell r="U940">
            <v>9.33</v>
          </cell>
          <cell r="V940">
            <v>4.67</v>
          </cell>
          <cell r="Y940">
            <v>5.3939126001510163</v>
          </cell>
          <cell r="Z940">
            <v>3.3799126001510178</v>
          </cell>
          <cell r="AA940">
            <v>3.0598907501887718</v>
          </cell>
          <cell r="AB940">
            <v>5.7710140001677965</v>
          </cell>
          <cell r="AC940">
            <v>2.4376806668344626</v>
          </cell>
          <cell r="AD940">
            <v>2.6110140001677964</v>
          </cell>
          <cell r="AE940">
            <v>5.5620599913279642</v>
          </cell>
          <cell r="AF940">
            <v>419.02125390810158</v>
          </cell>
          <cell r="AG940">
            <v>5.362059991327965</v>
          </cell>
          <cell r="AH940">
            <v>860.51514888557347</v>
          </cell>
          <cell r="AI940">
            <v>2.3120599913279642</v>
          </cell>
          <cell r="AJ940">
            <v>1.7643473335011304</v>
          </cell>
          <cell r="AK940">
            <v>1.3920599913279639</v>
          </cell>
          <cell r="AL940">
            <v>5.6565210002516944</v>
          </cell>
          <cell r="AM940">
            <v>1.9000000000000008</v>
          </cell>
          <cell r="AN940">
            <v>-2.3343520069376282</v>
          </cell>
          <cell r="AO940">
            <v>0.89652100025169501</v>
          </cell>
          <cell r="AP940">
            <v>0.68652100025169516</v>
          </cell>
          <cell r="AQ940">
            <v>-0.7034789997483053</v>
          </cell>
        </row>
        <row r="941">
          <cell r="U941">
            <v>9.34</v>
          </cell>
          <cell r="V941">
            <v>4.66</v>
          </cell>
          <cell r="Y941">
            <v>5.3999544869591753</v>
          </cell>
          <cell r="Z941">
            <v>3.3879544869591762</v>
          </cell>
          <cell r="AA941">
            <v>3.0649431086989698</v>
          </cell>
          <cell r="AB941">
            <v>5.7777272077324167</v>
          </cell>
          <cell r="AC941">
            <v>2.4443938743990832</v>
          </cell>
          <cell r="AD941">
            <v>2.617727207732417</v>
          </cell>
          <cell r="AE941">
            <v>5.5820599913279647</v>
          </cell>
          <cell r="AF941">
            <v>428.9260530494314</v>
          </cell>
          <cell r="AG941">
            <v>5.3820599913279654</v>
          </cell>
          <cell r="AH941">
            <v>881.87407096375193</v>
          </cell>
          <cell r="AI941">
            <v>2.3320599913279638</v>
          </cell>
          <cell r="AJ941">
            <v>1.7710605410657509</v>
          </cell>
          <cell r="AK941">
            <v>1.4120599913279639</v>
          </cell>
          <cell r="AL941">
            <v>5.666590811598625</v>
          </cell>
          <cell r="AM941">
            <v>1.9000000000000008</v>
          </cell>
          <cell r="AN941">
            <v>-2.3143520069376282</v>
          </cell>
          <cell r="AO941">
            <v>0.89659081159862586</v>
          </cell>
          <cell r="AP941">
            <v>0.68659081159862601</v>
          </cell>
          <cell r="AQ941">
            <v>-0.70340918840137456</v>
          </cell>
        </row>
        <row r="942">
          <cell r="U942">
            <v>9.35</v>
          </cell>
          <cell r="V942">
            <v>4.6500000000000004</v>
          </cell>
          <cell r="Y942">
            <v>5.4059953000175884</v>
          </cell>
          <cell r="Z942">
            <v>3.3959953000175895</v>
          </cell>
          <cell r="AA942">
            <v>3.0699941250219869</v>
          </cell>
          <cell r="AB942">
            <v>5.7844392222417653</v>
          </cell>
          <cell r="AC942">
            <v>2.4511058889084314</v>
          </cell>
          <cell r="AD942">
            <v>2.6244392222417652</v>
          </cell>
          <cell r="AE942">
            <v>5.6020599913279616</v>
          </cell>
          <cell r="AF942">
            <v>439.04095107897109</v>
          </cell>
          <cell r="AG942">
            <v>5.4020599913279623</v>
          </cell>
          <cell r="AH942">
            <v>903.70755637175205</v>
          </cell>
          <cell r="AI942">
            <v>2.3520599913279607</v>
          </cell>
          <cell r="AJ942">
            <v>1.7777725555750989</v>
          </cell>
          <cell r="AK942">
            <v>1.4320599913279606</v>
          </cell>
          <cell r="AL942">
            <v>5.6766588333626471</v>
          </cell>
          <cell r="AM942">
            <v>1.9000000000000008</v>
          </cell>
          <cell r="AN942">
            <v>-2.2943520069376317</v>
          </cell>
          <cell r="AO942">
            <v>0.89665883336264973</v>
          </cell>
          <cell r="AP942">
            <v>0.68665883336264977</v>
          </cell>
          <cell r="AQ942">
            <v>-0.70334116663735058</v>
          </cell>
        </row>
        <row r="943">
          <cell r="U943">
            <v>9.36</v>
          </cell>
          <cell r="V943">
            <v>4.6400000000000006</v>
          </cell>
          <cell r="Y943">
            <v>5.4120350604652367</v>
          </cell>
          <cell r="Z943">
            <v>3.4040350604652376</v>
          </cell>
          <cell r="AA943">
            <v>3.0750438255815471</v>
          </cell>
          <cell r="AB943">
            <v>5.7911500671835965</v>
          </cell>
          <cell r="AC943">
            <v>2.457816733850263</v>
          </cell>
          <cell r="AD943">
            <v>2.6311500671835968</v>
          </cell>
          <cell r="AE943">
            <v>5.6220599913279612</v>
          </cell>
          <cell r="AF943">
            <v>449.36941328567053</v>
          </cell>
          <cell r="AG943">
            <v>5.4220599913279619</v>
          </cell>
          <cell r="AH943">
            <v>926.02392675793317</v>
          </cell>
          <cell r="AI943">
            <v>2.3720599913279607</v>
          </cell>
          <cell r="AJ943">
            <v>1.7844834005169308</v>
          </cell>
          <cell r="AK943">
            <v>1.4520599913279606</v>
          </cell>
          <cell r="AL943">
            <v>5.6867251007753943</v>
          </cell>
          <cell r="AM943">
            <v>1.9000000000000008</v>
          </cell>
          <cell r="AN943">
            <v>-2.2743520069376317</v>
          </cell>
          <cell r="AO943">
            <v>0.89672510077539713</v>
          </cell>
          <cell r="AP943">
            <v>0.68672510077539717</v>
          </cell>
          <cell r="AQ943">
            <v>-0.70327489922460329</v>
          </cell>
        </row>
        <row r="944">
          <cell r="U944">
            <v>9.3699999999999992</v>
          </cell>
          <cell r="V944">
            <v>4.6300000000000008</v>
          </cell>
          <cell r="Y944">
            <v>5.4180737889055077</v>
          </cell>
          <cell r="Z944">
            <v>3.4120737889055079</v>
          </cell>
          <cell r="AA944">
            <v>3.0800922361318848</v>
          </cell>
          <cell r="AB944">
            <v>5.7978597654505624</v>
          </cell>
          <cell r="AC944">
            <v>2.4645264321172298</v>
          </cell>
          <cell r="AD944">
            <v>2.6378597654505636</v>
          </cell>
          <cell r="AE944">
            <v>5.6420599913279608</v>
          </cell>
          <cell r="AF944">
            <v>459.91491935324734</v>
          </cell>
          <cell r="AG944">
            <v>5.4420599913279624</v>
          </cell>
          <cell r="AH944">
            <v>948.83155458403405</v>
          </cell>
          <cell r="AI944">
            <v>2.3920599913279608</v>
          </cell>
          <cell r="AJ944">
            <v>1.7911930987838973</v>
          </cell>
          <cell r="AK944">
            <v>1.4720599913279606</v>
          </cell>
          <cell r="AL944">
            <v>5.6967896481758453</v>
          </cell>
          <cell r="AM944">
            <v>1.9000000000000008</v>
          </cell>
          <cell r="AN944">
            <v>-2.2543520069376317</v>
          </cell>
          <cell r="AO944">
            <v>0.8967896481758475</v>
          </cell>
          <cell r="AP944">
            <v>0.68678964817584753</v>
          </cell>
          <cell r="AQ944">
            <v>-0.70321035182415292</v>
          </cell>
        </row>
        <row r="945">
          <cell r="U945">
            <v>9.3800000000000008</v>
          </cell>
          <cell r="V945">
            <v>4.6199999999999992</v>
          </cell>
          <cell r="Y945">
            <v>5.4241115054161311</v>
          </cell>
          <cell r="Z945">
            <v>3.4201115054161315</v>
          </cell>
          <cell r="AA945">
            <v>3.0851393817701638</v>
          </cell>
          <cell r="AB945">
            <v>5.8045683393512562</v>
          </cell>
          <cell r="AC945">
            <v>2.4712350060179222</v>
          </cell>
          <cell r="AD945">
            <v>2.644568339351256</v>
          </cell>
          <cell r="AE945">
            <v>5.6620599913279639</v>
          </cell>
          <cell r="AF945">
            <v>470.68096132955287</v>
          </cell>
          <cell r="AG945">
            <v>5.4620599913279646</v>
          </cell>
          <cell r="AH945">
            <v>972.13885884628132</v>
          </cell>
          <cell r="AI945">
            <v>2.4120599913279634</v>
          </cell>
          <cell r="AJ945">
            <v>1.7979016726845898</v>
          </cell>
          <cell r="AK945">
            <v>1.4920599913279637</v>
          </cell>
          <cell r="AL945">
            <v>5.7068525090268842</v>
          </cell>
          <cell r="AM945">
            <v>1.9000000000000008</v>
          </cell>
          <cell r="AN945">
            <v>-2.2343520069376286</v>
          </cell>
          <cell r="AO945">
            <v>0.89685250902688485</v>
          </cell>
          <cell r="AP945">
            <v>0.68685250902688488</v>
          </cell>
          <cell r="AQ945">
            <v>-0.70314749097311557</v>
          </cell>
        </row>
        <row r="946">
          <cell r="U946">
            <v>9.39</v>
          </cell>
          <cell r="V946">
            <v>4.6099999999999994</v>
          </cell>
          <cell r="Y946">
            <v>5.4301482295588785</v>
          </cell>
          <cell r="Z946">
            <v>3.4281482295588792</v>
          </cell>
          <cell r="AA946">
            <v>3.0901852869485986</v>
          </cell>
          <cell r="AB946">
            <v>5.8112758106209759</v>
          </cell>
          <cell r="AC946">
            <v>2.4779424772876424</v>
          </cell>
          <cell r="AD946">
            <v>2.6512758106209762</v>
          </cell>
          <cell r="AE946">
            <v>5.6820599913279644</v>
          </cell>
          <cell r="AF946">
            <v>481.67104149593877</v>
          </cell>
          <cell r="AG946">
            <v>5.4820599913279651</v>
          </cell>
          <cell r="AH946">
            <v>995.95430056282748</v>
          </cell>
          <cell r="AI946">
            <v>2.4320599913279635</v>
          </cell>
          <cell r="AJ946">
            <v>1.8046091439543102</v>
          </cell>
          <cell r="AK946">
            <v>1.5120599913279635</v>
          </cell>
          <cell r="AL946">
            <v>5.7169137159314634</v>
          </cell>
          <cell r="AM946">
            <v>1.9000000000000008</v>
          </cell>
          <cell r="AN946">
            <v>-2.2143520069376286</v>
          </cell>
          <cell r="AO946">
            <v>0.89691371593146474</v>
          </cell>
          <cell r="AP946">
            <v>0.68691371593146489</v>
          </cell>
          <cell r="AQ946">
            <v>-0.70308628406853568</v>
          </cell>
        </row>
        <row r="947">
          <cell r="U947">
            <v>9.4</v>
          </cell>
          <cell r="V947">
            <v>4.5999999999999996</v>
          </cell>
          <cell r="Y947">
            <v>5.4361839803890364</v>
          </cell>
          <cell r="Z947">
            <v>3.4361839803890373</v>
          </cell>
          <cell r="AA947">
            <v>3.0952299754862955</v>
          </cell>
          <cell r="AB947">
            <v>5.8179822004322617</v>
          </cell>
          <cell r="AC947">
            <v>2.4846488670989286</v>
          </cell>
          <cell r="AD947">
            <v>2.6579822004322624</v>
          </cell>
          <cell r="AE947">
            <v>5.7020599913279639</v>
          </cell>
          <cell r="AF947">
            <v>492.88867013509025</v>
          </cell>
          <cell r="AG947">
            <v>5.5020599913279646</v>
          </cell>
          <cell r="AH947">
            <v>1020.2863780231844</v>
          </cell>
          <cell r="AI947">
            <v>2.4520599913279635</v>
          </cell>
          <cell r="AJ947">
            <v>1.8113155337655957</v>
          </cell>
          <cell r="AK947">
            <v>1.5320599913279633</v>
          </cell>
          <cell r="AL947">
            <v>5.7269733006483925</v>
          </cell>
          <cell r="AM947">
            <v>1.9000000000000008</v>
          </cell>
          <cell r="AN947">
            <v>-2.194352006937629</v>
          </cell>
          <cell r="AO947">
            <v>0.89697330064839376</v>
          </cell>
          <cell r="AP947">
            <v>0.6869733006483939</v>
          </cell>
          <cell r="AQ947">
            <v>-0.70302669935160655</v>
          </cell>
        </row>
        <row r="948">
          <cell r="U948">
            <v>9.41</v>
          </cell>
          <cell r="V948">
            <v>4.59</v>
          </cell>
          <cell r="Y948">
            <v>5.442218776464637</v>
          </cell>
          <cell r="Z948">
            <v>3.4442187764646377</v>
          </cell>
          <cell r="AA948">
            <v>3.1002734705807966</v>
          </cell>
          <cell r="AB948">
            <v>5.8246875294051517</v>
          </cell>
          <cell r="AC948">
            <v>2.4913541960718182</v>
          </cell>
          <cell r="AD948">
            <v>2.664687529405152</v>
          </cell>
          <cell r="AE948">
            <v>5.7220599913279635</v>
          </cell>
          <cell r="AF948">
            <v>504.3373631958541</v>
          </cell>
          <cell r="AG948">
            <v>5.5220599913279642</v>
          </cell>
          <cell r="AH948">
            <v>1045.1436217954486</v>
          </cell>
          <cell r="AI948">
            <v>2.4720599913279635</v>
          </cell>
          <cell r="AJ948">
            <v>1.818020862738486</v>
          </cell>
          <cell r="AK948">
            <v>1.5520599913279634</v>
          </cell>
          <cell r="AL948">
            <v>5.7370312941077284</v>
          </cell>
          <cell r="AM948">
            <v>1.9000000000000008</v>
          </cell>
          <cell r="AN948">
            <v>-2.174352006937629</v>
          </cell>
          <cell r="AO948">
            <v>0.89703129410772908</v>
          </cell>
          <cell r="AP948">
            <v>0.68703129410772912</v>
          </cell>
          <cell r="AQ948">
            <v>-0.70296870589227123</v>
          </cell>
        </row>
        <row r="949">
          <cell r="U949">
            <v>9.42</v>
          </cell>
          <cell r="V949">
            <v>4.58</v>
          </cell>
          <cell r="Y949">
            <v>5.4482526358554813</v>
          </cell>
          <cell r="Z949">
            <v>3.4522526358554821</v>
          </cell>
          <cell r="AA949">
            <v>3.1053157948193522</v>
          </cell>
          <cell r="AB949">
            <v>5.8313918176172015</v>
          </cell>
          <cell r="AC949">
            <v>2.4980584842838676</v>
          </cell>
          <cell r="AD949">
            <v>2.6713918176172009</v>
          </cell>
          <cell r="AE949">
            <v>5.742059991327964</v>
          </cell>
          <cell r="AF949">
            <v>516.02063985378652</v>
          </cell>
          <cell r="AG949">
            <v>5.5420599913279647</v>
          </cell>
          <cell r="AH949">
            <v>1070.5345894875113</v>
          </cell>
          <cell r="AI949">
            <v>2.4920599913279635</v>
          </cell>
          <cell r="AJ949">
            <v>1.8247251509505351</v>
          </cell>
          <cell r="AK949">
            <v>1.5720599913279634</v>
          </cell>
          <cell r="AL949">
            <v>5.7470877264258018</v>
          </cell>
          <cell r="AM949">
            <v>1.9000000000000008</v>
          </cell>
          <cell r="AN949">
            <v>-2.154352006937629</v>
          </cell>
          <cell r="AO949">
            <v>0.89708772642580259</v>
          </cell>
          <cell r="AP949">
            <v>0.68708772642580263</v>
          </cell>
          <cell r="AQ949">
            <v>-0.70291227357419783</v>
          </cell>
        </row>
        <row r="950">
          <cell r="U950">
            <v>9.43</v>
          </cell>
          <cell r="V950">
            <v>4.57</v>
          </cell>
          <cell r="Y950">
            <v>5.4542855761519258</v>
          </cell>
          <cell r="Z950">
            <v>3.4602855761519264</v>
          </cell>
          <cell r="AA950">
            <v>3.1103569701899079</v>
          </cell>
          <cell r="AB950">
            <v>5.8380950846132507</v>
          </cell>
          <cell r="AC950">
            <v>2.5047617512799172</v>
          </cell>
          <cell r="AD950">
            <v>2.678095084613251</v>
          </cell>
          <cell r="AE950">
            <v>5.7620599913279635</v>
          </cell>
          <cell r="AF950">
            <v>527.94201996625736</v>
          </cell>
          <cell r="AG950">
            <v>5.5620599913279642</v>
          </cell>
          <cell r="AH950">
            <v>1096.4678602586835</v>
          </cell>
          <cell r="AI950">
            <v>2.5120599913279631</v>
          </cell>
          <cell r="AJ950">
            <v>1.8314284179465843</v>
          </cell>
          <cell r="AK950">
            <v>1.5920599913279632</v>
          </cell>
          <cell r="AL950">
            <v>5.757142626919876</v>
          </cell>
          <cell r="AM950">
            <v>1.9000000000000008</v>
          </cell>
          <cell r="AN950">
            <v>-2.1343520069376289</v>
          </cell>
          <cell r="AO950">
            <v>0.8971426269198769</v>
          </cell>
          <cell r="AP950">
            <v>0.68714262691987704</v>
          </cell>
          <cell r="AQ950">
            <v>-0.70285737308012353</v>
          </cell>
        </row>
        <row r="951">
          <cell r="U951">
            <v>9.44</v>
          </cell>
          <cell r="V951">
            <v>4.5600000000000005</v>
          </cell>
          <cell r="Y951">
            <v>5.4603176144734604</v>
          </cell>
          <cell r="Z951">
            <v>3.4683176144734609</v>
          </cell>
          <cell r="AA951">
            <v>3.1153970180918256</v>
          </cell>
          <cell r="AB951">
            <v>5.8447973494149554</v>
          </cell>
          <cell r="AC951">
            <v>2.5114640160816224</v>
          </cell>
          <cell r="AD951">
            <v>2.6847973494149557</v>
          </cell>
          <cell r="AE951">
            <v>5.7820599913279631</v>
          </cell>
          <cell r="AF951">
            <v>540.10502142113057</v>
          </cell>
          <cell r="AG951">
            <v>5.5820599913279647</v>
          </cell>
          <cell r="AH951">
            <v>1122.952029078546</v>
          </cell>
          <cell r="AI951">
            <v>2.5320599913279631</v>
          </cell>
          <cell r="AJ951">
            <v>1.8381306827482891</v>
          </cell>
          <cell r="AK951">
            <v>1.612059991327963</v>
          </cell>
          <cell r="AL951">
            <v>5.7671960241224332</v>
          </cell>
          <cell r="AM951">
            <v>1.9000000000000008</v>
          </cell>
          <cell r="AN951">
            <v>-2.1143520069376294</v>
          </cell>
          <cell r="AO951">
            <v>0.89719602412243415</v>
          </cell>
          <cell r="AP951">
            <v>0.68719602412243419</v>
          </cell>
          <cell r="AQ951">
            <v>-0.70280397587756627</v>
          </cell>
        </row>
        <row r="952">
          <cell r="U952">
            <v>9.4499999999999993</v>
          </cell>
          <cell r="V952">
            <v>4.5500000000000007</v>
          </cell>
          <cell r="Y952">
            <v>5.4663487674770641</v>
          </cell>
          <cell r="Z952">
            <v>3.4763487674770652</v>
          </cell>
          <cell r="AA952">
            <v>3.1204359593463304</v>
          </cell>
          <cell r="AB952">
            <v>5.8514986305300702</v>
          </cell>
          <cell r="AC952">
            <v>2.5181652971967372</v>
          </cell>
          <cell r="AD952">
            <v>2.691498630530071</v>
          </cell>
          <cell r="AE952">
            <v>5.8020599913279636</v>
          </cell>
          <cell r="AF952">
            <v>552.51315737820983</v>
          </cell>
          <cell r="AG952">
            <v>5.6020599913279643</v>
          </cell>
          <cell r="AH952">
            <v>1149.9957007301844</v>
          </cell>
          <cell r="AI952">
            <v>2.5520599913279631</v>
          </cell>
          <cell r="AJ952">
            <v>1.8448319638634045</v>
          </cell>
          <cell r="AK952">
            <v>1.632059991327963</v>
          </cell>
          <cell r="AL952">
            <v>5.7772479457951063</v>
          </cell>
          <cell r="AM952">
            <v>1.9000000000000008</v>
          </cell>
          <cell r="AN952">
            <v>-2.0943520069376294</v>
          </cell>
          <cell r="AO952">
            <v>0.89724794579510725</v>
          </cell>
          <cell r="AP952">
            <v>0.68724794579510728</v>
          </cell>
          <cell r="AQ952">
            <v>-0.70275205420489317</v>
          </cell>
        </row>
        <row r="953">
          <cell r="U953">
            <v>9.4600000000000009</v>
          </cell>
          <cell r="V953">
            <v>4.5399999999999991</v>
          </cell>
          <cell r="Y953">
            <v>5.472379051365353</v>
          </cell>
          <cell r="Z953">
            <v>3.4843790513653539</v>
          </cell>
          <cell r="AA953">
            <v>3.1254738142066909</v>
          </cell>
          <cell r="AB953">
            <v>5.8581989459615027</v>
          </cell>
          <cell r="AC953">
            <v>2.5248656126281697</v>
          </cell>
          <cell r="AD953">
            <v>2.698198945961503</v>
          </cell>
          <cell r="AE953">
            <v>5.8220599913279667</v>
          </cell>
          <cell r="AF953">
            <v>565.1699334028292</v>
          </cell>
          <cell r="AG953">
            <v>5.6220599913279674</v>
          </cell>
          <cell r="AH953">
            <v>1177.6074835553925</v>
          </cell>
          <cell r="AI953">
            <v>2.5720599913279658</v>
          </cell>
          <cell r="AJ953">
            <v>1.8515322792948368</v>
          </cell>
          <cell r="AK953">
            <v>1.6520599913279659</v>
          </cell>
          <cell r="AL953">
            <v>5.7872984189422541</v>
          </cell>
          <cell r="AM953">
            <v>1.9000000000000008</v>
          </cell>
          <cell r="AN953">
            <v>-2.0743520069376262</v>
          </cell>
          <cell r="AO953">
            <v>0.89729841894225404</v>
          </cell>
          <cell r="AP953">
            <v>0.68729841894225407</v>
          </cell>
          <cell r="AQ953">
            <v>-0.70270158105774649</v>
          </cell>
        </row>
        <row r="954">
          <cell r="U954">
            <v>9.4700000000000006</v>
          </cell>
          <cell r="V954">
            <v>4.5299999999999994</v>
          </cell>
          <cell r="Y954">
            <v>5.4784084818945109</v>
          </cell>
          <cell r="Z954">
            <v>3.4924084818945111</v>
          </cell>
          <cell r="AA954">
            <v>3.1305106023681386</v>
          </cell>
          <cell r="AB954">
            <v>5.8648983132161225</v>
          </cell>
          <cell r="AC954">
            <v>2.5315649798827891</v>
          </cell>
          <cell r="AD954">
            <v>2.7048983132161228</v>
          </cell>
          <cell r="AE954">
            <v>5.8420599913279636</v>
          </cell>
          <cell r="AF954">
            <v>578.07884449116136</v>
          </cell>
          <cell r="AG954">
            <v>5.6420599913279643</v>
          </cell>
          <cell r="AH954">
            <v>1205.7959829398146</v>
          </cell>
          <cell r="AI954">
            <v>2.5920599913279627</v>
          </cell>
          <cell r="AJ954">
            <v>1.8582316465494564</v>
          </cell>
          <cell r="AK954">
            <v>1.6720599913279628</v>
          </cell>
          <cell r="AL954">
            <v>5.7973474698241834</v>
          </cell>
          <cell r="AM954">
            <v>1.9000000000000008</v>
          </cell>
          <cell r="AN954">
            <v>-2.0543520069376293</v>
          </cell>
          <cell r="AO954">
            <v>0.8973474698241849</v>
          </cell>
          <cell r="AP954">
            <v>0.68734746982418504</v>
          </cell>
          <cell r="AQ954">
            <v>-0.70265253017581542</v>
          </cell>
        </row>
        <row r="955">
          <cell r="U955">
            <v>9.48</v>
          </cell>
          <cell r="V955">
            <v>4.5199999999999996</v>
          </cell>
          <cell r="Y955">
            <v>5.4844370743820239</v>
          </cell>
          <cell r="Z955">
            <v>3.5004370743820252</v>
          </cell>
          <cell r="AA955">
            <v>3.135546342977531</v>
          </cell>
          <cell r="AB955">
            <v>5.8715967493133601</v>
          </cell>
          <cell r="AC955">
            <v>2.538263415980027</v>
          </cell>
          <cell r="AD955">
            <v>2.7115967493133604</v>
          </cell>
          <cell r="AE955">
            <v>5.8620599913279632</v>
          </cell>
          <cell r="AF955">
            <v>591.24337198708224</v>
          </cell>
          <cell r="AG955">
            <v>5.6620599913279639</v>
          </cell>
          <cell r="AH955">
            <v>1234.5697945365953</v>
          </cell>
          <cell r="AI955">
            <v>2.6120599913279627</v>
          </cell>
          <cell r="AJ955">
            <v>1.8649300826466941</v>
          </cell>
          <cell r="AK955">
            <v>1.6920599913279628</v>
          </cell>
          <cell r="AL955">
            <v>5.8073951239700401</v>
          </cell>
          <cell r="AM955">
            <v>1.9000000000000008</v>
          </cell>
          <cell r="AN955">
            <v>-2.0343520069376293</v>
          </cell>
          <cell r="AO955">
            <v>0.89739512397004162</v>
          </cell>
          <cell r="AP955">
            <v>0.68739512397004177</v>
          </cell>
          <cell r="AQ955">
            <v>-0.70260487602995869</v>
          </cell>
        </row>
        <row r="956">
          <cell r="U956">
            <v>9.49</v>
          </cell>
          <cell r="V956">
            <v>4.51</v>
          </cell>
          <cell r="Y956">
            <v>5.4904648437142018</v>
          </cell>
          <cell r="Z956">
            <v>3.5084648437142034</v>
          </cell>
          <cell r="AA956">
            <v>3.1405810546427535</v>
          </cell>
          <cell r="AB956">
            <v>5.8782942707935568</v>
          </cell>
          <cell r="AC956">
            <v>2.5449609374602242</v>
          </cell>
          <cell r="AD956">
            <v>2.718294270793558</v>
          </cell>
          <cell r="AE956">
            <v>5.8820599913279628</v>
          </cell>
          <cell r="AF956">
            <v>604.6669803905545</v>
          </cell>
          <cell r="AG956">
            <v>5.6820599913279644</v>
          </cell>
          <cell r="AH956">
            <v>1263.9374972273522</v>
          </cell>
          <cell r="AI956">
            <v>2.6320599913279628</v>
          </cell>
          <cell r="AJ956">
            <v>1.871627604126892</v>
          </cell>
          <cell r="AK956">
            <v>1.7120599913279626</v>
          </cell>
          <cell r="AL956">
            <v>5.817441406190337</v>
          </cell>
          <cell r="AM956">
            <v>1.9000000000000008</v>
          </cell>
          <cell r="AN956">
            <v>-2.0143520069376297</v>
          </cell>
          <cell r="AO956">
            <v>0.89744140619033808</v>
          </cell>
          <cell r="AP956">
            <v>0.68744140619033822</v>
          </cell>
          <cell r="AQ956">
            <v>-0.70255859380966235</v>
          </cell>
        </row>
        <row r="957">
          <cell r="U957">
            <v>9.5</v>
          </cell>
          <cell r="V957">
            <v>4.5</v>
          </cell>
          <cell r="Y957">
            <v>5.4964918043534992</v>
          </cell>
          <cell r="Z957">
            <v>3.5164918043534992</v>
          </cell>
          <cell r="AA957">
            <v>3.1456147554418741</v>
          </cell>
          <cell r="AB957">
            <v>5.8849908937261093</v>
          </cell>
          <cell r="AC957">
            <v>2.5516575603927758</v>
          </cell>
          <cell r="AD957">
            <v>2.7249908937261096</v>
          </cell>
          <cell r="AE957">
            <v>5.9020599913279632</v>
          </cell>
          <cell r="AF957">
            <v>618.35311405787536</v>
          </cell>
          <cell r="AG957">
            <v>5.7020599913279639</v>
          </cell>
          <cell r="AH957">
            <v>1293.9076458201394</v>
          </cell>
          <cell r="AI957">
            <v>2.6520599913279628</v>
          </cell>
          <cell r="AJ957">
            <v>1.8783242270594436</v>
          </cell>
          <cell r="AK957">
            <v>1.7320599913279626</v>
          </cell>
          <cell r="AL957">
            <v>5.8274863405891644</v>
          </cell>
          <cell r="AM957">
            <v>1.9000000000000008</v>
          </cell>
          <cell r="AN957">
            <v>-1.9943520069376297</v>
          </cell>
          <cell r="AO957">
            <v>0.89748634058916554</v>
          </cell>
          <cell r="AP957">
            <v>0.68748634058916569</v>
          </cell>
          <cell r="AQ957">
            <v>-0.70251365941083488</v>
          </cell>
        </row>
        <row r="958">
          <cell r="U958">
            <v>9.51</v>
          </cell>
          <cell r="V958">
            <v>4.49</v>
          </cell>
          <cell r="Y958">
            <v>5.5025179703456386</v>
          </cell>
          <cell r="Z958">
            <v>3.5245179703456393</v>
          </cell>
          <cell r="AA958">
            <v>3.1506474629320489</v>
          </cell>
          <cell r="AB958">
            <v>5.8916866337173763</v>
          </cell>
          <cell r="AC958">
            <v>2.558353300384042</v>
          </cell>
          <cell r="AD958">
            <v>2.7316866337173757</v>
          </cell>
          <cell r="AE958">
            <v>5.9220599913279628</v>
          </cell>
          <cell r="AF958">
            <v>632.30519379427744</v>
          </cell>
          <cell r="AG958">
            <v>5.7220599913279635</v>
          </cell>
          <cell r="AH958">
            <v>1324.4887634843706</v>
          </cell>
          <cell r="AI958">
            <v>2.6720599913279623</v>
          </cell>
          <cell r="AJ958">
            <v>1.8850199670507097</v>
          </cell>
          <cell r="AK958">
            <v>1.7520599913279624</v>
          </cell>
          <cell r="AL958">
            <v>5.8375299505760641</v>
          </cell>
          <cell r="AM958">
            <v>1.9000000000000008</v>
          </cell>
          <cell r="AN958">
            <v>-1.9743520069376297</v>
          </cell>
          <cell r="AO958">
            <v>0.89752995057606511</v>
          </cell>
          <cell r="AP958">
            <v>0.68752995057606514</v>
          </cell>
          <cell r="AQ958">
            <v>-0.70247004942393532</v>
          </cell>
        </row>
        <row r="959">
          <cell r="U959">
            <v>9.52</v>
          </cell>
          <cell r="V959">
            <v>4.4800000000000004</v>
          </cell>
          <cell r="Y959">
            <v>5.5085433553265437</v>
          </cell>
          <cell r="Z959">
            <v>3.5325433553265451</v>
          </cell>
          <cell r="AA959">
            <v>3.1556791941581803</v>
          </cell>
          <cell r="AB959">
            <v>5.8983815059183815</v>
          </cell>
          <cell r="AC959">
            <v>2.565048172585048</v>
          </cell>
          <cell r="AD959">
            <v>2.7383815059183818</v>
          </cell>
          <cell r="AE959">
            <v>5.9420599913279633</v>
          </cell>
          <cell r="AF959">
            <v>646.52661333970775</v>
          </cell>
          <cell r="AG959">
            <v>5.742059991327964</v>
          </cell>
          <cell r="AH959">
            <v>1355.6893339234193</v>
          </cell>
          <cell r="AI959">
            <v>2.6920599913279624</v>
          </cell>
          <cell r="AJ959">
            <v>1.8917148392517156</v>
          </cell>
          <cell r="AK959">
            <v>1.7720599913279624</v>
          </cell>
          <cell r="AL959">
            <v>5.8475722588775723</v>
          </cell>
          <cell r="AM959">
            <v>1.9000000000000008</v>
          </cell>
          <cell r="AN959">
            <v>-1.9543520069376294</v>
          </cell>
          <cell r="AO959">
            <v>0.89757225887757375</v>
          </cell>
          <cell r="AP959">
            <v>0.68757225887757378</v>
          </cell>
          <cell r="AQ959">
            <v>-0.70242774112242656</v>
          </cell>
        </row>
        <row r="960">
          <cell r="U960">
            <v>9.5299999999999994</v>
          </cell>
          <cell r="V960">
            <v>4.4700000000000006</v>
          </cell>
          <cell r="Y960">
            <v>5.5145679725290693</v>
          </cell>
          <cell r="Z960">
            <v>3.5405679725290704</v>
          </cell>
          <cell r="AA960">
            <v>3.1607099656613373</v>
          </cell>
          <cell r="AB960">
            <v>5.9050755250322986</v>
          </cell>
          <cell r="AC960">
            <v>2.571742191698966</v>
          </cell>
          <cell r="AD960">
            <v>2.7450755250322993</v>
          </cell>
          <cell r="AE960">
            <v>5.9620599913279628</v>
          </cell>
          <cell r="AF960">
            <v>661.02073574886936</v>
          </cell>
          <cell r="AG960">
            <v>5.7620599913279635</v>
          </cell>
          <cell r="AH960">
            <v>1387.5177932861859</v>
          </cell>
          <cell r="AI960">
            <v>2.7120599913279624</v>
          </cell>
          <cell r="AJ960">
            <v>1.8984088583656331</v>
          </cell>
          <cell r="AK960">
            <v>1.7920599913279622</v>
          </cell>
          <cell r="AL960">
            <v>5.8576132875484488</v>
          </cell>
          <cell r="AM960">
            <v>1.9000000000000008</v>
          </cell>
          <cell r="AN960">
            <v>-1.9343520069376299</v>
          </cell>
          <cell r="AO960">
            <v>0.89761328754845005</v>
          </cell>
          <cell r="AP960">
            <v>0.68761328754845019</v>
          </cell>
          <cell r="AQ960">
            <v>-0.70238671245155027</v>
          </cell>
        </row>
        <row r="961">
          <cell r="U961">
            <v>9.5399999999999991</v>
          </cell>
          <cell r="V961">
            <v>4.4600000000000009</v>
          </cell>
          <cell r="Y961">
            <v>5.5205918347895464</v>
          </cell>
          <cell r="Z961">
            <v>3.5485918347895469</v>
          </cell>
          <cell r="AA961">
            <v>3.1657397934869338</v>
          </cell>
          <cell r="AB961">
            <v>5.9117687053217178</v>
          </cell>
          <cell r="AC961">
            <v>2.5784353719883844</v>
          </cell>
          <cell r="AD961">
            <v>2.7517687053217177</v>
          </cell>
          <cell r="AE961">
            <v>5.9820599913279624</v>
          </cell>
          <cell r="AF961">
            <v>675.79088966692609</v>
          </cell>
          <cell r="AG961">
            <v>5.7820599913279631</v>
          </cell>
          <cell r="AH961">
            <v>1419.982521819627</v>
          </cell>
          <cell r="AI961">
            <v>2.7320599913279624</v>
          </cell>
          <cell r="AJ961">
            <v>1.9051020386550519</v>
          </cell>
          <cell r="AK961">
            <v>1.8120599913279622</v>
          </cell>
          <cell r="AL961">
            <v>5.8676530579825767</v>
          </cell>
          <cell r="AM961">
            <v>1.9000000000000008</v>
          </cell>
          <cell r="AN961">
            <v>-1.9143520069376301</v>
          </cell>
          <cell r="AO961">
            <v>0.89765305798257844</v>
          </cell>
          <cell r="AP961">
            <v>0.68765305798257859</v>
          </cell>
          <cell r="AQ961">
            <v>-0.70234694201742187</v>
          </cell>
        </row>
        <row r="962">
          <cell r="U962">
            <v>9.5500000000000007</v>
          </cell>
          <cell r="V962">
            <v>4.4499999999999993</v>
          </cell>
          <cell r="Y962">
            <v>5.5266149545541383</v>
          </cell>
          <cell r="Z962">
            <v>3.5566149545541395</v>
          </cell>
          <cell r="AA962">
            <v>3.1707686931926728</v>
          </cell>
          <cell r="AB962">
            <v>5.9184610606157078</v>
          </cell>
          <cell r="AC962">
            <v>2.5851277272823752</v>
          </cell>
          <cell r="AD962">
            <v>2.7584610606157089</v>
          </cell>
          <cell r="AE962">
            <v>6.0020599913279655</v>
          </cell>
          <cell r="AF962">
            <v>690.84036550257429</v>
          </cell>
          <cell r="AG962">
            <v>5.8020599913279662</v>
          </cell>
          <cell r="AH962">
            <v>1453.0918352649117</v>
          </cell>
          <cell r="AI962">
            <v>2.7520599913279655</v>
          </cell>
          <cell r="AJ962">
            <v>1.9117943939490427</v>
          </cell>
          <cell r="AK962">
            <v>1.8320599913279652</v>
          </cell>
          <cell r="AL962">
            <v>5.877691590923563</v>
          </cell>
          <cell r="AM962">
            <v>1.9000000000000008</v>
          </cell>
          <cell r="AN962">
            <v>-1.894352006937627</v>
          </cell>
          <cell r="AO962">
            <v>0.8976915909235631</v>
          </cell>
          <cell r="AP962">
            <v>0.68769159092356313</v>
          </cell>
          <cell r="AQ962">
            <v>-0.70230840907643732</v>
          </cell>
        </row>
        <row r="963">
          <cell r="U963">
            <v>9.56</v>
          </cell>
          <cell r="V963">
            <v>4.4399999999999995</v>
          </cell>
          <cell r="Y963">
            <v>5.5326373438850052</v>
          </cell>
          <cell r="Z963">
            <v>3.5646373438850061</v>
          </cell>
          <cell r="AA963">
            <v>3.1757966798562567</v>
          </cell>
          <cell r="AB963">
            <v>5.9251526043166711</v>
          </cell>
          <cell r="AC963">
            <v>2.5918192709833385</v>
          </cell>
          <cell r="AD963">
            <v>2.7651526043166723</v>
          </cell>
          <cell r="AE963">
            <v>6.022059991327966</v>
          </cell>
          <cell r="AF963">
            <v>706.1724115005029</v>
          </cell>
          <cell r="AG963">
            <v>5.8220599913279667</v>
          </cell>
          <cell r="AH963">
            <v>1486.8539760006033</v>
          </cell>
          <cell r="AI963">
            <v>2.7720599913279651</v>
          </cell>
          <cell r="AJ963">
            <v>1.9184859376500059</v>
          </cell>
          <cell r="AK963">
            <v>1.8520599913279652</v>
          </cell>
          <cell r="AL963">
            <v>5.887728906475008</v>
          </cell>
          <cell r="AM963">
            <v>1.9000000000000008</v>
          </cell>
          <cell r="AN963">
            <v>-1.8743520069376272</v>
          </cell>
          <cell r="AO963">
            <v>0.89772890647500814</v>
          </cell>
          <cell r="AP963">
            <v>0.68772890647500828</v>
          </cell>
          <cell r="AQ963">
            <v>-0.70227109352499217</v>
          </cell>
        </row>
        <row r="964">
          <cell r="U964">
            <v>9.57</v>
          </cell>
          <cell r="V964">
            <v>4.43</v>
          </cell>
          <cell r="Y964">
            <v>5.5386590144662975</v>
          </cell>
          <cell r="Z964">
            <v>3.5726590144662982</v>
          </cell>
          <cell r="AA964">
            <v>3.1808237680828717</v>
          </cell>
          <cell r="AB964">
            <v>5.9318433494069964</v>
          </cell>
          <cell r="AC964">
            <v>2.5985100160736634</v>
          </cell>
          <cell r="AD964">
            <v>2.7718433494069967</v>
          </cell>
          <cell r="AE964">
            <v>6.0420599913279656</v>
          </cell>
          <cell r="AF964">
            <v>721.79022971565212</v>
          </cell>
          <cell r="AG964">
            <v>5.8420599913279663</v>
          </cell>
          <cell r="AH964">
            <v>1521.2771039371169</v>
          </cell>
          <cell r="AI964">
            <v>2.7920599913279651</v>
          </cell>
          <cell r="AJ964">
            <v>1.9251766827403309</v>
          </cell>
          <cell r="AK964">
            <v>1.8720599913279652</v>
          </cell>
          <cell r="AL964">
            <v>5.8977650241104946</v>
          </cell>
          <cell r="AM964">
            <v>1.9000000000000008</v>
          </cell>
          <cell r="AN964">
            <v>-1.8543520069376271</v>
          </cell>
          <cell r="AO964">
            <v>0.89776502411049508</v>
          </cell>
          <cell r="AP964">
            <v>0.68776502411049512</v>
          </cell>
          <cell r="AQ964">
            <v>-0.70223497588950523</v>
          </cell>
        </row>
        <row r="965">
          <cell r="U965">
            <v>9.58</v>
          </cell>
          <cell r="V965">
            <v>4.42</v>
          </cell>
          <cell r="Y965">
            <v>5.5446799776099533</v>
          </cell>
          <cell r="Z965">
            <v>3.5806799776099547</v>
          </cell>
          <cell r="AA965">
            <v>3.1858499720124431</v>
          </cell>
          <cell r="AB965">
            <v>5.9385333084555034</v>
          </cell>
          <cell r="AC965">
            <v>2.6051999751221704</v>
          </cell>
          <cell r="AD965">
            <v>2.7785333084555042</v>
          </cell>
          <cell r="AE965">
            <v>6.0620599913279625</v>
          </cell>
          <cell r="AF965">
            <v>737.69697189195051</v>
          </cell>
          <cell r="AG965">
            <v>5.8620599913279632</v>
          </cell>
          <cell r="AH965">
            <v>1556.3692871673356</v>
          </cell>
          <cell r="AI965">
            <v>2.812059991327962</v>
          </cell>
          <cell r="AJ965">
            <v>1.9318666417888377</v>
          </cell>
          <cell r="AK965">
            <v>1.8920599913279619</v>
          </cell>
          <cell r="AL965">
            <v>5.9077999626832556</v>
          </cell>
          <cell r="AM965">
            <v>1.9000000000000008</v>
          </cell>
          <cell r="AN965">
            <v>-1.8343520069376305</v>
          </cell>
          <cell r="AO965">
            <v>0.89779996268325757</v>
          </cell>
          <cell r="AP965">
            <v>0.6877999626832576</v>
          </cell>
          <cell r="AQ965">
            <v>-0.70220003731674285</v>
          </cell>
        </row>
        <row r="966">
          <cell r="U966">
            <v>9.59</v>
          </cell>
          <cell r="V966">
            <v>4.41</v>
          </cell>
          <cell r="Y966">
            <v>5.5507002442613329</v>
          </cell>
          <cell r="Z966">
            <v>3.5887002442613332</v>
          </cell>
          <cell r="AA966">
            <v>3.1908753053266667</v>
          </cell>
          <cell r="AB966">
            <v>5.9452224936237021</v>
          </cell>
          <cell r="AC966">
            <v>2.6118891602903691</v>
          </cell>
          <cell r="AD966">
            <v>2.7852224936237029</v>
          </cell>
          <cell r="AE966">
            <v>6.082059991327962</v>
          </cell>
          <cell r="AF966">
            <v>753.89573524866455</v>
          </cell>
          <cell r="AG966">
            <v>5.8820599913279628</v>
          </cell>
          <cell r="AH966">
            <v>1592.1384923792968</v>
          </cell>
          <cell r="AI966">
            <v>2.832059991327962</v>
          </cell>
          <cell r="AJ966">
            <v>1.9385558269570364</v>
          </cell>
          <cell r="AK966">
            <v>1.9120599913279619</v>
          </cell>
          <cell r="AL966">
            <v>5.9178337404355537</v>
          </cell>
          <cell r="AM966">
            <v>1.9000000000000008</v>
          </cell>
          <cell r="AN966">
            <v>-1.8143520069376304</v>
          </cell>
          <cell r="AO966">
            <v>0.89783374043555586</v>
          </cell>
          <cell r="AP966">
            <v>0.68783374043555578</v>
          </cell>
          <cell r="AQ966">
            <v>-0.70216625956444467</v>
          </cell>
        </row>
        <row r="967">
          <cell r="U967">
            <v>9.6</v>
          </cell>
          <cell r="V967">
            <v>4.4000000000000004</v>
          </cell>
          <cell r="Y967">
            <v>5.5567198250046559</v>
          </cell>
          <cell r="Z967">
            <v>3.5967198250046559</v>
          </cell>
          <cell r="AA967">
            <v>3.1958997812558194</v>
          </cell>
          <cell r="AB967">
            <v>5.9519109166718387</v>
          </cell>
          <cell r="AC967">
            <v>2.6185775833385052</v>
          </cell>
          <cell r="AD967">
            <v>2.791910916671839</v>
          </cell>
          <cell r="AE967">
            <v>6.1020599913279625</v>
          </cell>
          <cell r="AF967">
            <v>770.38955817778935</v>
          </cell>
          <cell r="AG967">
            <v>5.9020599913279632</v>
          </cell>
          <cell r="AH967">
            <v>1628.5925750375213</v>
          </cell>
          <cell r="AI967">
            <v>2.8520599913279616</v>
          </cell>
          <cell r="AJ967">
            <v>1.945244250005173</v>
          </cell>
          <cell r="AK967">
            <v>1.9320599913279617</v>
          </cell>
          <cell r="AL967">
            <v>5.927866375007758</v>
          </cell>
          <cell r="AM967">
            <v>1.9000000000000008</v>
          </cell>
          <cell r="AN967">
            <v>-1.7943520069376304</v>
          </cell>
          <cell r="AO967">
            <v>0.89786637500776023</v>
          </cell>
          <cell r="AP967">
            <v>0.68786637500776027</v>
          </cell>
          <cell r="AQ967">
            <v>-0.70213362499224019</v>
          </cell>
        </row>
        <row r="968">
          <cell r="U968">
            <v>9.61</v>
          </cell>
          <cell r="V968">
            <v>4.3900000000000006</v>
          </cell>
          <cell r="Y968">
            <v>5.5627387300682827</v>
          </cell>
          <cell r="Z968">
            <v>3.6047387300682838</v>
          </cell>
          <cell r="AA968">
            <v>3.2009234125853547</v>
          </cell>
          <cell r="AB968">
            <v>5.9585985889647581</v>
          </cell>
          <cell r="AC968">
            <v>2.6252652556314255</v>
          </cell>
          <cell r="AD968">
            <v>2.7985985889647593</v>
          </cell>
          <cell r="AE968">
            <v>6.1220599913279621</v>
          </cell>
          <cell r="AF968">
            <v>787.18141585637522</v>
          </cell>
          <cell r="AG968">
            <v>5.9220599913279628</v>
          </cell>
          <cell r="AH968">
            <v>1665.7392693406521</v>
          </cell>
          <cell r="AI968">
            <v>2.8720599913279616</v>
          </cell>
          <cell r="AJ968">
            <v>1.9519319222980929</v>
          </cell>
          <cell r="AK968">
            <v>1.9520599913279617</v>
          </cell>
          <cell r="AL968">
            <v>5.9378978834471381</v>
          </cell>
          <cell r="AM968">
            <v>1.9000000000000008</v>
          </cell>
          <cell r="AN968">
            <v>-1.7743520069376306</v>
          </cell>
          <cell r="AO968">
            <v>0.89789788344714017</v>
          </cell>
          <cell r="AP968">
            <v>0.6878978834471402</v>
          </cell>
          <cell r="AQ968">
            <v>-0.70210211655286014</v>
          </cell>
        </row>
        <row r="969">
          <cell r="U969">
            <v>9.6199999999999992</v>
          </cell>
          <cell r="V969">
            <v>4.3800000000000008</v>
          </cell>
          <cell r="Y969">
            <v>5.5687569693298213</v>
          </cell>
          <cell r="Z969">
            <v>3.6127569693298214</v>
          </cell>
          <cell r="AA969">
            <v>3.2059462116622761</v>
          </cell>
          <cell r="AB969">
            <v>5.9652855214775782</v>
          </cell>
          <cell r="AC969">
            <v>2.6319521881442447</v>
          </cell>
          <cell r="AD969">
            <v>2.8052855214775785</v>
          </cell>
          <cell r="AE969">
            <v>6.1420599913279625</v>
          </cell>
          <cell r="AF969">
            <v>804.27421577800692</v>
          </cell>
          <cell r="AG969">
            <v>5.9420599913279633</v>
          </cell>
          <cell r="AH969">
            <v>1703.5861779637983</v>
          </cell>
          <cell r="AI969">
            <v>2.8920599913279617</v>
          </cell>
          <cell r="AJ969">
            <v>1.958618854810912</v>
          </cell>
          <cell r="AK969">
            <v>1.9720599913279617</v>
          </cell>
          <cell r="AL969">
            <v>5.9479282822163668</v>
          </cell>
          <cell r="AM969">
            <v>1.9000000000000008</v>
          </cell>
          <cell r="AN969">
            <v>-1.7543520069376308</v>
          </cell>
          <cell r="AO969">
            <v>0.89792828221636889</v>
          </cell>
          <cell r="AP969">
            <v>0.68792828221636904</v>
          </cell>
          <cell r="AQ969">
            <v>-0.70207171778363142</v>
          </cell>
        </row>
        <row r="970">
          <cell r="U970">
            <v>9.6300000000000008</v>
          </cell>
          <cell r="V970">
            <v>4.3699999999999992</v>
          </cell>
          <cell r="Y970">
            <v>5.5747745523210455</v>
          </cell>
          <cell r="Z970">
            <v>3.6207745523210462</v>
          </cell>
          <cell r="AA970">
            <v>3.2109681904013065</v>
          </cell>
          <cell r="AB970">
            <v>5.9719717248011603</v>
          </cell>
          <cell r="AC970">
            <v>2.6386383914678273</v>
          </cell>
          <cell r="AD970">
            <v>2.8119717248011611</v>
          </cell>
          <cell r="AE970">
            <v>6.1620599913279648</v>
          </cell>
          <cell r="AF970">
            <v>821.67079320811513</v>
          </cell>
          <cell r="AG970">
            <v>5.9620599913279655</v>
          </cell>
          <cell r="AH970">
            <v>1742.1407615950413</v>
          </cell>
          <cell r="AI970">
            <v>2.9120599913279643</v>
          </cell>
          <cell r="AJ970">
            <v>1.9653050581344951</v>
          </cell>
          <cell r="AK970">
            <v>1.9920599913279646</v>
          </cell>
          <cell r="AL970">
            <v>5.957957587201741</v>
          </cell>
          <cell r="AM970">
            <v>1.9000000000000008</v>
          </cell>
          <cell r="AN970">
            <v>-1.7343520069376277</v>
          </cell>
          <cell r="AO970">
            <v>0.8979575872017419</v>
          </cell>
          <cell r="AP970">
            <v>0.68795758720174194</v>
          </cell>
          <cell r="AQ970">
            <v>-0.70204241279825852</v>
          </cell>
        </row>
        <row r="971">
          <cell r="U971">
            <v>9.64</v>
          </cell>
          <cell r="V971">
            <v>4.3599999999999994</v>
          </cell>
          <cell r="Y971">
            <v>5.5807914882326699</v>
          </cell>
          <cell r="Z971">
            <v>3.6287914882326708</v>
          </cell>
          <cell r="AA971">
            <v>3.2159893602908372</v>
          </cell>
          <cell r="AB971">
            <v>5.9786572091474106</v>
          </cell>
          <cell r="AC971">
            <v>2.6453238758140767</v>
          </cell>
          <cell r="AD971">
            <v>2.8186572091474105</v>
          </cell>
          <cell r="AE971">
            <v>6.1820599913279652</v>
          </cell>
          <cell r="AF971">
            <v>839.37390656816001</v>
          </cell>
          <cell r="AG971">
            <v>5.982059991327966</v>
          </cell>
          <cell r="AH971">
            <v>1781.410328276442</v>
          </cell>
          <cell r="AI971">
            <v>2.9320599913279644</v>
          </cell>
          <cell r="AJ971">
            <v>1.9719905424807442</v>
          </cell>
          <cell r="AK971">
            <v>2.0120599913279644</v>
          </cell>
          <cell r="AL971">
            <v>5.967985813721115</v>
          </cell>
          <cell r="AM971">
            <v>1.9000000000000008</v>
          </cell>
          <cell r="AN971">
            <v>-1.7143520069376277</v>
          </cell>
          <cell r="AO971">
            <v>0.89798581372111586</v>
          </cell>
          <cell r="AP971">
            <v>0.68798581372111589</v>
          </cell>
          <cell r="AQ971">
            <v>-0.70201418627888446</v>
          </cell>
        </row>
        <row r="972">
          <cell r="U972">
            <v>9.65</v>
          </cell>
          <cell r="V972">
            <v>4.3499999999999996</v>
          </cell>
          <cell r="Y972">
            <v>5.5868077859189427</v>
          </cell>
          <cell r="Z972">
            <v>3.6368077859189434</v>
          </cell>
          <cell r="AA972">
            <v>3.2210097323986782</v>
          </cell>
          <cell r="AB972">
            <v>5.9853419843543794</v>
          </cell>
          <cell r="AC972">
            <v>2.6520086510210463</v>
          </cell>
          <cell r="AD972">
            <v>2.8253419843543801</v>
          </cell>
          <cell r="AE972">
            <v>6.2020599913279648</v>
          </cell>
          <cell r="AF972">
            <v>857.38623275422458</v>
          </cell>
          <cell r="AG972">
            <v>6.0020599913279655</v>
          </cell>
          <cell r="AH972">
            <v>1821.4020225609863</v>
          </cell>
          <cell r="AI972">
            <v>2.9520599913279648</v>
          </cell>
          <cell r="AJ972">
            <v>1.9786753176877139</v>
          </cell>
          <cell r="AK972">
            <v>2.0320599913279644</v>
          </cell>
          <cell r="AL972">
            <v>5.9780129765315699</v>
          </cell>
          <cell r="AM972">
            <v>1.9000000000000008</v>
          </cell>
          <cell r="AN972">
            <v>-1.6943520069376274</v>
          </cell>
          <cell r="AO972">
            <v>0.89801297653157031</v>
          </cell>
          <cell r="AP972">
            <v>0.68801297653157034</v>
          </cell>
          <cell r="AQ972">
            <v>-0.70198702346843012</v>
          </cell>
        </row>
        <row r="973">
          <cell r="U973">
            <v>9.66</v>
          </cell>
          <cell r="V973">
            <v>4.34</v>
          </cell>
          <cell r="Y973">
            <v>5.5928234539020769</v>
          </cell>
          <cell r="Z973">
            <v>3.644823453902077</v>
          </cell>
          <cell r="AA973">
            <v>3.2260293173775954</v>
          </cell>
          <cell r="AB973">
            <v>5.9920260598911943</v>
          </cell>
          <cell r="AC973">
            <v>2.6586927265578617</v>
          </cell>
          <cell r="AD973">
            <v>2.8320260598911955</v>
          </cell>
          <cell r="AE973">
            <v>6.2220599913279644</v>
          </cell>
          <cell r="AF973">
            <v>875.71036239586726</v>
          </cell>
          <cell r="AG973">
            <v>6.0220599913279651</v>
          </cell>
          <cell r="AH973">
            <v>1862.1228144977144</v>
          </cell>
          <cell r="AI973">
            <v>2.9720599913279644</v>
          </cell>
          <cell r="AJ973">
            <v>1.9853593932245295</v>
          </cell>
          <cell r="AK973">
            <v>2.0520599913279645</v>
          </cell>
          <cell r="AL973">
            <v>5.9880390898367928</v>
          </cell>
          <cell r="AM973">
            <v>1.9000000000000008</v>
          </cell>
          <cell r="AN973">
            <v>-1.6743520069376279</v>
          </cell>
          <cell r="AO973">
            <v>0.89803908983679359</v>
          </cell>
          <cell r="AP973">
            <v>0.68803908983679363</v>
          </cell>
          <cell r="AQ973">
            <v>-0.70196091016320683</v>
          </cell>
        </row>
        <row r="974">
          <cell r="U974">
            <v>9.67</v>
          </cell>
          <cell r="V974">
            <v>4.33</v>
          </cell>
          <cell r="Y974">
            <v>5.5988385003765195</v>
          </cell>
          <cell r="Z974">
            <v>3.6528385003765202</v>
          </cell>
          <cell r="AA974">
            <v>3.2310481254706498</v>
          </cell>
          <cell r="AB974">
            <v>5.9987094448627989</v>
          </cell>
          <cell r="AC974">
            <v>2.6653761115294654</v>
          </cell>
          <cell r="AD974">
            <v>2.8387094448627987</v>
          </cell>
          <cell r="AE974">
            <v>6.2420599913279649</v>
          </cell>
          <cell r="AF974">
            <v>894.34879506163247</v>
          </cell>
          <cell r="AG974">
            <v>6.0420599913279656</v>
          </cell>
          <cell r="AH974">
            <v>1903.5794884585089</v>
          </cell>
          <cell r="AI974">
            <v>2.9920599913279644</v>
          </cell>
          <cell r="AJ974">
            <v>1.992042778196133</v>
          </cell>
          <cell r="AK974">
            <v>2.0720599913279645</v>
          </cell>
          <cell r="AL974">
            <v>5.9980641672941983</v>
          </cell>
          <cell r="AM974">
            <v>1.9000000000000008</v>
          </cell>
          <cell r="AN974">
            <v>-1.6543520069376281</v>
          </cell>
          <cell r="AO974">
            <v>0.89806416729419902</v>
          </cell>
          <cell r="AP974">
            <v>0.68806416729419906</v>
          </cell>
          <cell r="AQ974">
            <v>-0.70193583270580129</v>
          </cell>
        </row>
        <row r="975">
          <cell r="U975">
            <v>9.68</v>
          </cell>
          <cell r="V975">
            <v>4.32</v>
          </cell>
          <cell r="Y975">
            <v>5.6048529332130625</v>
          </cell>
          <cell r="Z975">
            <v>3.660852933213063</v>
          </cell>
          <cell r="AA975">
            <v>3.2360661665163288</v>
          </cell>
          <cell r="AB975">
            <v>6.005392148014514</v>
          </cell>
          <cell r="AC975">
            <v>2.6720588146811797</v>
          </cell>
          <cell r="AD975">
            <v>2.8453921480145135</v>
          </cell>
          <cell r="AE975">
            <v>6.2620599913279618</v>
          </cell>
          <cell r="AF975">
            <v>913.30393441795309</v>
          </cell>
          <cell r="AG975">
            <v>6.0620599913279625</v>
          </cell>
          <cell r="AH975">
            <v>1945.7786318208573</v>
          </cell>
          <cell r="AI975">
            <v>3.0120599913279613</v>
          </cell>
          <cell r="AJ975">
            <v>1.9987254813478474</v>
          </cell>
          <cell r="AK975">
            <v>2.0920599913279614</v>
          </cell>
          <cell r="AL975">
            <v>6.0080882220217697</v>
          </cell>
          <cell r="AM975">
            <v>1.9000000000000008</v>
          </cell>
          <cell r="AN975">
            <v>-1.6343520069376312</v>
          </cell>
          <cell r="AO975">
            <v>0.89808822202177219</v>
          </cell>
          <cell r="AP975">
            <v>0.68808822202177222</v>
          </cell>
          <cell r="AQ975">
            <v>-0.70191177797822824</v>
          </cell>
        </row>
        <row r="976">
          <cell r="U976">
            <v>9.69</v>
          </cell>
          <cell r="V976">
            <v>4.3100000000000005</v>
          </cell>
          <cell r="Y976">
            <v>5.6108667599627911</v>
          </cell>
          <cell r="Z976">
            <v>3.6688667599627909</v>
          </cell>
          <cell r="AA976">
            <v>3.2410834499534884</v>
          </cell>
          <cell r="AB976">
            <v>6.0120741777364328</v>
          </cell>
          <cell r="AC976">
            <v>2.6787408444030998</v>
          </cell>
          <cell r="AD976">
            <v>2.8520741777364336</v>
          </cell>
          <cell r="AE976">
            <v>6.2820599913279613</v>
          </cell>
          <cell r="AF976">
            <v>932.5780833486873</v>
          </cell>
          <cell r="AG976">
            <v>6.082059991327962</v>
          </cell>
          <cell r="AH976">
            <v>1988.7266235221061</v>
          </cell>
          <cell r="AI976">
            <v>3.0320599913279609</v>
          </cell>
          <cell r="AJ976">
            <v>2.0054075110697673</v>
          </cell>
          <cell r="AK976">
            <v>2.112059991327961</v>
          </cell>
          <cell r="AL976">
            <v>6.0181112666046497</v>
          </cell>
          <cell r="AM976">
            <v>1.9000000000000008</v>
          </cell>
          <cell r="AN976">
            <v>-1.6143520069376314</v>
          </cell>
          <cell r="AO976">
            <v>0.8981112666046519</v>
          </cell>
          <cell r="AP976">
            <v>0.68811126660465205</v>
          </cell>
          <cell r="AQ976">
            <v>-0.70188873339534841</v>
          </cell>
        </row>
        <row r="977">
          <cell r="U977">
            <v>9.6999999999999993</v>
          </cell>
          <cell r="V977">
            <v>4.3000000000000007</v>
          </cell>
          <cell r="Y977">
            <v>5.6168799878608695</v>
          </cell>
          <cell r="Z977">
            <v>3.67687998786087</v>
          </cell>
          <cell r="AA977">
            <v>3.246099984826087</v>
          </cell>
          <cell r="AB977">
            <v>6.0187555420676313</v>
          </cell>
          <cell r="AC977">
            <v>2.6854222087342987</v>
          </cell>
          <cell r="AD977">
            <v>2.8587555420676325</v>
          </cell>
          <cell r="AE977">
            <v>6.3020599913279618</v>
          </cell>
          <cell r="AF977">
            <v>952.17343904288111</v>
          </cell>
          <cell r="AG977">
            <v>6.1020599913279625</v>
          </cell>
          <cell r="AH977">
            <v>2032.4296225015457</v>
          </cell>
          <cell r="AI977">
            <v>3.0520599913279609</v>
          </cell>
          <cell r="AJ977">
            <v>2.0120888754009658</v>
          </cell>
          <cell r="AK977">
            <v>2.132059991327961</v>
          </cell>
          <cell r="AL977">
            <v>6.0281333131014483</v>
          </cell>
          <cell r="AM977">
            <v>1.9000000000000008</v>
          </cell>
          <cell r="AN977">
            <v>-1.5943520069376313</v>
          </cell>
          <cell r="AO977">
            <v>0.89813331310145017</v>
          </cell>
          <cell r="AP977">
            <v>0.68813331310145021</v>
          </cell>
          <cell r="AQ977">
            <v>-0.70186668689855025</v>
          </cell>
        </row>
        <row r="978">
          <cell r="U978">
            <v>9.7100000000000009</v>
          </cell>
          <cell r="V978">
            <v>4.2899999999999991</v>
          </cell>
          <cell r="Y978">
            <v>5.6228926238301842</v>
          </cell>
          <cell r="Z978">
            <v>3.6848926238301862</v>
          </cell>
          <cell r="AA978">
            <v>3.2511157797877313</v>
          </cell>
          <cell r="AB978">
            <v>6.0254362487002044</v>
          </cell>
          <cell r="AC978">
            <v>2.6921029153668719</v>
          </cell>
          <cell r="AD978">
            <v>2.8654362487002052</v>
          </cell>
          <cell r="AE978">
            <v>6.322059991327964</v>
          </cell>
          <cell r="AF978">
            <v>972.0920880588784</v>
          </cell>
          <cell r="AG978">
            <v>6.1220599913279656</v>
          </cell>
          <cell r="AH978">
            <v>2076.8935560479686</v>
          </cell>
          <cell r="AI978">
            <v>3.072059991327964</v>
          </cell>
          <cell r="AJ978">
            <v>2.018769582033539</v>
          </cell>
          <cell r="AK978">
            <v>2.1520599913279641</v>
          </cell>
          <cell r="AL978">
            <v>6.0381543730503076</v>
          </cell>
          <cell r="AM978">
            <v>1.9000000000000008</v>
          </cell>
          <cell r="AN978">
            <v>-1.5743520069376284</v>
          </cell>
          <cell r="AO978">
            <v>0.89815437305030832</v>
          </cell>
          <cell r="AP978">
            <v>0.68815437305030835</v>
          </cell>
          <cell r="AQ978">
            <v>-0.7018456269496921</v>
          </cell>
        </row>
        <row r="979">
          <cell r="U979">
            <v>9.7200000000000006</v>
          </cell>
          <cell r="V979">
            <v>4.2799999999999994</v>
          </cell>
          <cell r="Y979">
            <v>5.6289046744848203</v>
          </cell>
          <cell r="Z979">
            <v>3.6929046744848213</v>
          </cell>
          <cell r="AA979">
            <v>3.2561308431060252</v>
          </cell>
          <cell r="AB979">
            <v>6.0321163049831323</v>
          </cell>
          <cell r="AC979">
            <v>2.6987829716497997</v>
          </cell>
          <cell r="AD979">
            <v>2.8721163049831331</v>
          </cell>
          <cell r="AE979">
            <v>6.3420599913279645</v>
          </cell>
          <cell r="AF979">
            <v>992.33600137321412</v>
          </cell>
          <cell r="AG979">
            <v>6.1420599913279652</v>
          </cell>
          <cell r="AH979">
            <v>2122.1241080710993</v>
          </cell>
          <cell r="AI979">
            <v>3.0920599913279641</v>
          </cell>
          <cell r="AJ979">
            <v>2.0254496383164668</v>
          </cell>
          <cell r="AK979">
            <v>2.1720599913279637</v>
          </cell>
          <cell r="AL979">
            <v>6.0481744574746994</v>
          </cell>
          <cell r="AM979">
            <v>1.9000000000000008</v>
          </cell>
          <cell r="AN979">
            <v>-1.5543520069376284</v>
          </cell>
          <cell r="AO979">
            <v>0.89817445747470015</v>
          </cell>
          <cell r="AP979">
            <v>0.68817445747470019</v>
          </cell>
          <cell r="AQ979">
            <v>-0.70182554252530027</v>
          </cell>
        </row>
        <row r="980">
          <cell r="U980">
            <v>9.73</v>
          </cell>
          <cell r="V980">
            <v>4.2699999999999996</v>
          </cell>
          <cell r="Y980">
            <v>5.6349161461333859</v>
          </cell>
          <cell r="Z980">
            <v>3.7009161461333857</v>
          </cell>
          <cell r="AA980">
            <v>3.2611451826667319</v>
          </cell>
          <cell r="AB980">
            <v>6.0387957179259821</v>
          </cell>
          <cell r="AC980">
            <v>2.7054623845926495</v>
          </cell>
          <cell r="AD980">
            <v>2.8787957179259833</v>
          </cell>
          <cell r="AE980">
            <v>6.3620599913279641</v>
          </cell>
          <cell r="AF980">
            <v>1012.9070294232662</v>
          </cell>
          <cell r="AG980">
            <v>6.1620599913279648</v>
          </cell>
          <cell r="AH980">
            <v>2168.1267073165918</v>
          </cell>
          <cell r="AI980">
            <v>3.1120599913279636</v>
          </cell>
          <cell r="AJ980">
            <v>2.0321290512593175</v>
          </cell>
          <cell r="AK980">
            <v>2.1920599913279637</v>
          </cell>
          <cell r="AL980">
            <v>6.058193576888975</v>
          </cell>
          <cell r="AM980">
            <v>1.9000000000000008</v>
          </cell>
          <cell r="AN980">
            <v>-1.5343520069376284</v>
          </cell>
          <cell r="AO980">
            <v>0.89819357688897572</v>
          </cell>
          <cell r="AP980">
            <v>0.68819357688897576</v>
          </cell>
          <cell r="AQ980">
            <v>-0.7018064231110247</v>
          </cell>
        </row>
        <row r="981">
          <cell r="U981">
            <v>9.74</v>
          </cell>
          <cell r="V981">
            <v>4.26</v>
          </cell>
          <cell r="Y981">
            <v>5.6409270447821926</v>
          </cell>
          <cell r="Z981">
            <v>3.708927044782194</v>
          </cell>
          <cell r="AA981">
            <v>3.2661588059777413</v>
          </cell>
          <cell r="AB981">
            <v>6.0454744942024359</v>
          </cell>
          <cell r="AC981">
            <v>2.7121411608691024</v>
          </cell>
          <cell r="AD981">
            <v>2.8854744942024362</v>
          </cell>
          <cell r="AE981">
            <v>6.3820599913279645</v>
          </cell>
          <cell r="AF981">
            <v>1033.8068971529128</v>
          </cell>
          <cell r="AG981">
            <v>6.1820599913279652</v>
          </cell>
          <cell r="AH981">
            <v>2214.906515545013</v>
          </cell>
          <cell r="AI981">
            <v>3.1320599913279636</v>
          </cell>
          <cell r="AJ981">
            <v>2.0388078275357699</v>
          </cell>
          <cell r="AK981">
            <v>2.2120599913279637</v>
          </cell>
          <cell r="AL981">
            <v>6.0682117413036538</v>
          </cell>
          <cell r="AM981">
            <v>1.9000000000000008</v>
          </cell>
          <cell r="AN981">
            <v>-1.5143520069376286</v>
          </cell>
          <cell r="AO981">
            <v>0.898211741303655</v>
          </cell>
          <cell r="AP981">
            <v>0.68821174130365503</v>
          </cell>
          <cell r="AQ981">
            <v>-0.70178825869634553</v>
          </cell>
        </row>
        <row r="982">
          <cell r="U982">
            <v>9.75</v>
          </cell>
          <cell r="V982">
            <v>4.25</v>
          </cell>
          <cell r="Y982">
            <v>5.6469373761382808</v>
          </cell>
          <cell r="Z982">
            <v>3.7169373761382816</v>
          </cell>
          <cell r="AA982">
            <v>3.271171720172851</v>
          </cell>
          <cell r="AB982">
            <v>6.0521526401536443</v>
          </cell>
          <cell r="AC982">
            <v>2.7188193068203113</v>
          </cell>
          <cell r="AD982">
            <v>2.8921526401536455</v>
          </cell>
          <cell r="AE982">
            <v>6.4020599913279641</v>
          </cell>
          <cell r="AF982">
            <v>1055.0371990709725</v>
          </cell>
          <cell r="AG982">
            <v>6.2020599913279648</v>
          </cell>
          <cell r="AH982">
            <v>2262.4684156964754</v>
          </cell>
          <cell r="AI982">
            <v>3.1520599913279637</v>
          </cell>
          <cell r="AJ982">
            <v>2.0454859734869788</v>
          </cell>
          <cell r="AK982">
            <v>2.2320599913279637</v>
          </cell>
          <cell r="AL982">
            <v>6.0782289602304669</v>
          </cell>
          <cell r="AM982">
            <v>1.9000000000000008</v>
          </cell>
          <cell r="AN982">
            <v>-1.4943520069376288</v>
          </cell>
          <cell r="AO982">
            <v>0.89822896023046839</v>
          </cell>
          <cell r="AP982">
            <v>0.68822896023046842</v>
          </cell>
          <cell r="AQ982">
            <v>-0.70177103976953203</v>
          </cell>
        </row>
        <row r="983">
          <cell r="U983">
            <v>9.76</v>
          </cell>
          <cell r="V983">
            <v>4.24</v>
          </cell>
          <cell r="Y983">
            <v>5.6529471456122895</v>
          </cell>
          <cell r="Z983">
            <v>3.7249471456122909</v>
          </cell>
          <cell r="AA983">
            <v>3.2761839320153627</v>
          </cell>
          <cell r="AB983">
            <v>6.0588301617914331</v>
          </cell>
          <cell r="AC983">
            <v>2.7254968284580996</v>
          </cell>
          <cell r="AD983">
            <v>2.8988301617914334</v>
          </cell>
          <cell r="AE983">
            <v>6.4220599913279637</v>
          </cell>
          <cell r="AF983">
            <v>1076.5993943324995</v>
          </cell>
          <cell r="AG983">
            <v>6.2220599913279644</v>
          </cell>
          <cell r="AH983">
            <v>2310.8170000633945</v>
          </cell>
          <cell r="AI983">
            <v>3.1720599913279637</v>
          </cell>
          <cell r="AJ983">
            <v>2.0521634951247667</v>
          </cell>
          <cell r="AK983">
            <v>2.2520599913279633</v>
          </cell>
          <cell r="AL983">
            <v>6.0882452426871492</v>
          </cell>
          <cell r="AM983">
            <v>1.9000000000000008</v>
          </cell>
          <cell r="AN983">
            <v>-1.4743520069376288</v>
          </cell>
          <cell r="AO983">
            <v>0.89824524268715011</v>
          </cell>
          <cell r="AP983">
            <v>0.68824524268715015</v>
          </cell>
          <cell r="AQ983">
            <v>-0.70175475731285031</v>
          </cell>
        </row>
        <row r="984">
          <cell r="U984">
            <v>9.77</v>
          </cell>
          <cell r="V984">
            <v>4.2300000000000004</v>
          </cell>
          <cell r="Y984">
            <v>5.6589563583211904</v>
          </cell>
          <cell r="Z984">
            <v>3.7329563583211924</v>
          </cell>
          <cell r="AA984">
            <v>3.2811954479014891</v>
          </cell>
          <cell r="AB984">
            <v>6.0655070648013218</v>
          </cell>
          <cell r="AC984">
            <v>2.7321737314679893</v>
          </cell>
          <cell r="AD984">
            <v>2.905507064801323</v>
          </cell>
          <cell r="AE984">
            <v>6.4420599913279641</v>
          </cell>
          <cell r="AF984">
            <v>1098.4948018534271</v>
          </cell>
          <cell r="AG984">
            <v>6.2420599913279649</v>
          </cell>
          <cell r="AH984">
            <v>2359.956558494855</v>
          </cell>
          <cell r="AI984">
            <v>3.1920599913279637</v>
          </cell>
          <cell r="AJ984">
            <v>2.0588403981346568</v>
          </cell>
          <cell r="AK984">
            <v>2.2720599913279633</v>
          </cell>
          <cell r="AL984">
            <v>6.0982605972019845</v>
          </cell>
          <cell r="AM984">
            <v>1.9000000000000008</v>
          </cell>
          <cell r="AN984">
            <v>-1.4543520069376288</v>
          </cell>
          <cell r="AO984">
            <v>0.89826059720198514</v>
          </cell>
          <cell r="AP984">
            <v>0.68826059720198518</v>
          </cell>
          <cell r="AQ984">
            <v>-0.70173940279801528</v>
          </cell>
        </row>
        <row r="985">
          <cell r="U985">
            <v>9.7799999999999994</v>
          </cell>
          <cell r="V985">
            <v>4.2200000000000006</v>
          </cell>
          <cell r="Y985">
            <v>5.6649650190908654</v>
          </cell>
          <cell r="Z985">
            <v>3.740965019090865</v>
          </cell>
          <cell r="AA985">
            <v>3.286206273863582</v>
          </cell>
          <cell r="AB985">
            <v>6.0721833545454045</v>
          </cell>
          <cell r="AC985">
            <v>2.7388500212120714</v>
          </cell>
          <cell r="AD985">
            <v>2.9121833545454052</v>
          </cell>
          <cell r="AE985">
            <v>6.4620599913279611</v>
          </cell>
          <cell r="AF985">
            <v>1120.724595469371</v>
          </cell>
          <cell r="AG985">
            <v>6.2620599913279618</v>
          </cell>
          <cell r="AH985">
            <v>2409.8910666569232</v>
          </cell>
          <cell r="AI985">
            <v>3.2120599913279602</v>
          </cell>
          <cell r="AJ985">
            <v>2.065516687878739</v>
          </cell>
          <cell r="AK985">
            <v>2.2920599913279602</v>
          </cell>
          <cell r="AL985">
            <v>6.1082750318181072</v>
          </cell>
          <cell r="AM985">
            <v>1.9000000000000008</v>
          </cell>
          <cell r="AN985">
            <v>-1.4343520069376321</v>
          </cell>
          <cell r="AO985">
            <v>0.89827503181811008</v>
          </cell>
          <cell r="AP985">
            <v>0.68827503181811012</v>
          </cell>
          <cell r="AQ985">
            <v>-0.70172496818189034</v>
          </cell>
        </row>
        <row r="986">
          <cell r="U986">
            <v>9.7899999999999991</v>
          </cell>
          <cell r="V986">
            <v>4.2100000000000009</v>
          </cell>
          <cell r="Y986">
            <v>5.6709731324585428</v>
          </cell>
          <cell r="Z986">
            <v>3.7489731324585431</v>
          </cell>
          <cell r="AA986">
            <v>3.2912164155731789</v>
          </cell>
          <cell r="AB986">
            <v>6.0788590360650474</v>
          </cell>
          <cell r="AC986">
            <v>2.7455257027317135</v>
          </cell>
          <cell r="AD986">
            <v>2.9188590360650468</v>
          </cell>
          <cell r="AE986">
            <v>6.4820599913279606</v>
          </cell>
          <cell r="AF986">
            <v>1143.2897991497857</v>
          </cell>
          <cell r="AG986">
            <v>6.2820599913279613</v>
          </cell>
          <cell r="AH986">
            <v>2460.6241743742071</v>
          </cell>
          <cell r="AI986">
            <v>3.2320599913279602</v>
          </cell>
          <cell r="AJ986">
            <v>2.072192369398381</v>
          </cell>
          <cell r="AK986">
            <v>2.3120599913279603</v>
          </cell>
          <cell r="AL986">
            <v>6.1182885540975702</v>
          </cell>
          <cell r="AM986">
            <v>1.9000000000000008</v>
          </cell>
          <cell r="AN986">
            <v>-1.4143520069376321</v>
          </cell>
          <cell r="AO986">
            <v>0.8982885540975728</v>
          </cell>
          <cell r="AP986">
            <v>0.68828855409757284</v>
          </cell>
          <cell r="AQ986">
            <v>-0.70171144590242751</v>
          </cell>
        </row>
        <row r="987">
          <cell r="U987">
            <v>9.8000000000000007</v>
          </cell>
          <cell r="V987">
            <v>4.1999999999999993</v>
          </cell>
          <cell r="Y987">
            <v>5.67698070267509</v>
          </cell>
          <cell r="Z987">
            <v>3.7569807026750901</v>
          </cell>
          <cell r="AA987">
            <v>3.2962258783438618</v>
          </cell>
          <cell r="AB987">
            <v>6.0855341140834316</v>
          </cell>
          <cell r="AC987">
            <v>2.7522007807500986</v>
          </cell>
          <cell r="AD987">
            <v>2.9255341140834323</v>
          </cell>
          <cell r="AE987">
            <v>6.5020599913279638</v>
          </cell>
          <cell r="AF987">
            <v>1166.1912822788888</v>
          </cell>
          <cell r="AG987">
            <v>6.3020599913279645</v>
          </cell>
          <cell r="AH987">
            <v>2512.1591940785847</v>
          </cell>
          <cell r="AI987">
            <v>3.2520599913279633</v>
          </cell>
          <cell r="AJ987">
            <v>2.0788674474167661</v>
          </cell>
          <cell r="AK987">
            <v>2.3320599913279634</v>
          </cell>
          <cell r="AL987">
            <v>6.1283011711251483</v>
          </cell>
          <cell r="AM987">
            <v>1.9000000000000008</v>
          </cell>
          <cell r="AN987">
            <v>-1.3943520069376292</v>
          </cell>
          <cell r="AO987">
            <v>0.89830117112514929</v>
          </cell>
          <cell r="AP987">
            <v>0.68830117112514932</v>
          </cell>
          <cell r="AQ987">
            <v>-0.70169882887485102</v>
          </cell>
        </row>
        <row r="988">
          <cell r="U988">
            <v>9.81</v>
          </cell>
          <cell r="V988">
            <v>4.1899999999999995</v>
          </cell>
          <cell r="Y988">
            <v>5.6829877337071535</v>
          </cell>
          <cell r="Z988">
            <v>3.7649877337071542</v>
          </cell>
          <cell r="AA988">
            <v>3.3012346671339414</v>
          </cell>
          <cell r="AB988">
            <v>6.0922085930079479</v>
          </cell>
          <cell r="AC988">
            <v>2.758875259674614</v>
          </cell>
          <cell r="AD988">
            <v>2.9322085930079478</v>
          </cell>
          <cell r="AE988">
            <v>6.5220599913279633</v>
          </cell>
          <cell r="AF988">
            <v>1189.4297550151616</v>
          </cell>
          <cell r="AG988">
            <v>6.322059991327964</v>
          </cell>
          <cell r="AH988">
            <v>2564.4990893920326</v>
          </cell>
          <cell r="AI988">
            <v>3.2720599913279633</v>
          </cell>
          <cell r="AJ988">
            <v>2.0855419263412815</v>
          </cell>
          <cell r="AK988">
            <v>2.352059991327963</v>
          </cell>
          <cell r="AL988">
            <v>6.138312889511921</v>
          </cell>
          <cell r="AM988">
            <v>1.9000000000000008</v>
          </cell>
          <cell r="AN988">
            <v>-1.3743520069376292</v>
          </cell>
          <cell r="AO988">
            <v>0.89831288951192245</v>
          </cell>
          <cell r="AP988">
            <v>0.68831288951192249</v>
          </cell>
          <cell r="AQ988">
            <v>-0.70168711048807797</v>
          </cell>
        </row>
        <row r="989">
          <cell r="U989">
            <v>9.82</v>
          </cell>
          <cell r="V989">
            <v>4.18</v>
          </cell>
          <cell r="Y989">
            <v>5.6889942292391726</v>
          </cell>
          <cell r="Z989">
            <v>3.772994229239174</v>
          </cell>
          <cell r="AA989">
            <v>3.3062427865489665</v>
          </cell>
          <cell r="AB989">
            <v>6.0988824769324133</v>
          </cell>
          <cell r="AC989">
            <v>2.7655491435990807</v>
          </cell>
          <cell r="AD989">
            <v>2.938882476932414</v>
          </cell>
          <cell r="AE989">
            <v>6.5420599913279638</v>
          </cell>
          <cell r="AF989">
            <v>1213.0057637414436</v>
          </cell>
          <cell r="AG989">
            <v>6.3420599913279645</v>
          </cell>
          <cell r="AH989">
            <v>2617.6464638710854</v>
          </cell>
          <cell r="AI989">
            <v>3.2920599913279633</v>
          </cell>
          <cell r="AJ989">
            <v>2.0922158102657478</v>
          </cell>
          <cell r="AK989">
            <v>2.372059991327963</v>
          </cell>
          <cell r="AL989">
            <v>6.1483237153986208</v>
          </cell>
          <cell r="AM989">
            <v>1.9000000000000008</v>
          </cell>
          <cell r="AN989">
            <v>-1.3543520069376291</v>
          </cell>
          <cell r="AO989">
            <v>0.89832371539862188</v>
          </cell>
          <cell r="AP989">
            <v>0.68832371539862192</v>
          </cell>
          <cell r="AQ989">
            <v>-0.70167628460137854</v>
          </cell>
        </row>
        <row r="990">
          <cell r="U990">
            <v>9.83</v>
          </cell>
          <cell r="V990">
            <v>4.17</v>
          </cell>
          <cell r="Y990">
            <v>5.6950001926752361</v>
          </cell>
          <cell r="Z990">
            <v>3.7810001926752368</v>
          </cell>
          <cell r="AA990">
            <v>3.3112502408440458</v>
          </cell>
          <cell r="AB990">
            <v>6.1055557696391505</v>
          </cell>
          <cell r="AC990">
            <v>2.7722224363058179</v>
          </cell>
          <cell r="AD990">
            <v>2.9455557696391512</v>
          </cell>
          <cell r="AE990">
            <v>6.5620599913279634</v>
          </cell>
          <cell r="AF990">
            <v>1236.9196866178049</v>
          </cell>
          <cell r="AG990">
            <v>6.3620599913279641</v>
          </cell>
          <cell r="AH990">
            <v>2671.6035499409686</v>
          </cell>
          <cell r="AI990">
            <v>3.3120599913279629</v>
          </cell>
          <cell r="AJ990">
            <v>2.098889102972485</v>
          </cell>
          <cell r="AK990">
            <v>2.392059991327963</v>
          </cell>
          <cell r="AL990">
            <v>6.158333654458727</v>
          </cell>
          <cell r="AM990">
            <v>1.9000000000000008</v>
          </cell>
          <cell r="AN990">
            <v>-1.3343520069376291</v>
          </cell>
          <cell r="AO990">
            <v>0.89833365445872815</v>
          </cell>
          <cell r="AP990">
            <v>0.68833365445872818</v>
          </cell>
          <cell r="AQ990">
            <v>-0.70166634554127216</v>
          </cell>
        </row>
        <row r="991">
          <cell r="U991">
            <v>9.84</v>
          </cell>
          <cell r="V991">
            <v>4.16</v>
          </cell>
          <cell r="Y991">
            <v>5.7010056271408036</v>
          </cell>
          <cell r="Z991">
            <v>3.7890056271408041</v>
          </cell>
          <cell r="AA991">
            <v>3.3162570339260049</v>
          </cell>
          <cell r="AB991">
            <v>6.1122284746008928</v>
          </cell>
          <cell r="AC991">
            <v>2.7788951412675589</v>
          </cell>
          <cell r="AD991">
            <v>2.9522284746008927</v>
          </cell>
          <cell r="AE991">
            <v>6.5820599913279638</v>
          </cell>
          <cell r="AF991">
            <v>1261.1717292496967</v>
          </cell>
          <cell r="AG991">
            <v>6.3820599913279645</v>
          </cell>
          <cell r="AH991">
            <v>2726.3721980482924</v>
          </cell>
          <cell r="AI991">
            <v>3.3320599913279629</v>
          </cell>
          <cell r="AJ991">
            <v>2.1055618079342269</v>
          </cell>
          <cell r="AK991">
            <v>2.412059991327963</v>
          </cell>
          <cell r="AL991">
            <v>6.1683427119013388</v>
          </cell>
          <cell r="AM991">
            <v>1.9000000000000008</v>
          </cell>
          <cell r="AN991">
            <v>-1.3143520069376293</v>
          </cell>
          <cell r="AO991">
            <v>0.89834271190134019</v>
          </cell>
          <cell r="AP991">
            <v>0.68834271190134022</v>
          </cell>
          <cell r="AQ991">
            <v>-0.70165728809866024</v>
          </cell>
        </row>
        <row r="992">
          <cell r="U992">
            <v>9.85</v>
          </cell>
          <cell r="V992">
            <v>4.1500000000000004</v>
          </cell>
          <cell r="Y992">
            <v>5.7070105354842857</v>
          </cell>
          <cell r="Z992">
            <v>3.7970105354842865</v>
          </cell>
          <cell r="AA992">
            <v>3.3212631693553578</v>
          </cell>
          <cell r="AB992">
            <v>6.1189005949825388</v>
          </cell>
          <cell r="AC992">
            <v>2.7855672616492062</v>
          </cell>
          <cell r="AD992">
            <v>2.95890059498254</v>
          </cell>
          <cell r="AE992">
            <v>6.6020599913279634</v>
          </cell>
          <cell r="AF992">
            <v>1285.7619204839355</v>
          </cell>
          <cell r="AG992">
            <v>6.4020599913279641</v>
          </cell>
          <cell r="AH992">
            <v>2781.953866061453</v>
          </cell>
          <cell r="AI992">
            <v>3.352059991327963</v>
          </cell>
          <cell r="AJ992">
            <v>2.1122339283158733</v>
          </cell>
          <cell r="AK992">
            <v>2.4320599913279626</v>
          </cell>
          <cell r="AL992">
            <v>6.1783508924738095</v>
          </cell>
          <cell r="AM992">
            <v>1.9000000000000008</v>
          </cell>
          <cell r="AN992">
            <v>-1.2943520069376293</v>
          </cell>
          <cell r="AO992">
            <v>0.89835089247381061</v>
          </cell>
          <cell r="AP992">
            <v>0.68835089247381065</v>
          </cell>
          <cell r="AQ992">
            <v>-0.70164910752618981</v>
          </cell>
        </row>
        <row r="993">
          <cell r="U993">
            <v>9.86</v>
          </cell>
          <cell r="V993">
            <v>4.1400000000000006</v>
          </cell>
          <cell r="Y993">
            <v>5.7130149202784883</v>
          </cell>
          <cell r="Z993">
            <v>3.805014920278488</v>
          </cell>
          <cell r="AA993">
            <v>3.3262686503481098</v>
          </cell>
          <cell r="AB993">
            <v>6.1255721336427635</v>
          </cell>
          <cell r="AC993">
            <v>2.7922388003094301</v>
          </cell>
          <cell r="AD993">
            <v>2.9655721336427638</v>
          </cell>
          <cell r="AE993">
            <v>6.622059991327963</v>
          </cell>
          <cell r="AF993">
            <v>1310.6901083452647</v>
          </cell>
          <cell r="AG993">
            <v>6.4220599913279637</v>
          </cell>
          <cell r="AH993">
            <v>2838.3496089484765</v>
          </cell>
          <cell r="AI993">
            <v>3.372059991327963</v>
          </cell>
          <cell r="AJ993">
            <v>2.1189054669760976</v>
          </cell>
          <cell r="AK993">
            <v>2.4520599913279626</v>
          </cell>
          <cell r="AL993">
            <v>6.1883582004641458</v>
          </cell>
          <cell r="AM993">
            <v>1.9000000000000008</v>
          </cell>
          <cell r="AN993">
            <v>-1.2743520069376297</v>
          </cell>
          <cell r="AO993">
            <v>0.89835820046414683</v>
          </cell>
          <cell r="AP993">
            <v>0.68835820046414686</v>
          </cell>
          <cell r="AQ993">
            <v>-0.70164179953585359</v>
          </cell>
        </row>
        <row r="994">
          <cell r="U994">
            <v>9.8699999999999992</v>
          </cell>
          <cell r="V994">
            <v>4.1300000000000008</v>
          </cell>
          <cell r="Y994">
            <v>5.719018783821908</v>
          </cell>
          <cell r="Z994">
            <v>3.8130187838219083</v>
          </cell>
          <cell r="AA994">
            <v>3.3312734797773853</v>
          </cell>
          <cell r="AB994">
            <v>6.132243093135453</v>
          </cell>
          <cell r="AC994">
            <v>2.7989097598021191</v>
          </cell>
          <cell r="AD994">
            <v>2.9722430931354529</v>
          </cell>
          <cell r="AE994">
            <v>6.6420599913279634</v>
          </cell>
          <cell r="AF994">
            <v>1335.9559561262811</v>
          </cell>
          <cell r="AG994">
            <v>6.4420599913279641</v>
          </cell>
          <cell r="AH994">
            <v>2895.5600687622496</v>
          </cell>
          <cell r="AI994">
            <v>3.3920599913279625</v>
          </cell>
          <cell r="AJ994">
            <v>2.1255764264687871</v>
          </cell>
          <cell r="AK994">
            <v>2.4720599913279626</v>
          </cell>
          <cell r="AL994">
            <v>6.1983646397031791</v>
          </cell>
          <cell r="AM994">
            <v>1.9000000000000008</v>
          </cell>
          <cell r="AN994">
            <v>-1.2543520069376297</v>
          </cell>
          <cell r="AO994">
            <v>0.8983646397031807</v>
          </cell>
          <cell r="AP994">
            <v>0.68836463970318063</v>
          </cell>
          <cell r="AQ994">
            <v>-0.70163536029681983</v>
          </cell>
        </row>
        <row r="995">
          <cell r="U995">
            <v>9.8800000000000008</v>
          </cell>
          <cell r="V995">
            <v>4.1199999999999992</v>
          </cell>
          <cell r="Y995">
            <v>5.725022128139905</v>
          </cell>
          <cell r="Z995">
            <v>3.8210221281399064</v>
          </cell>
          <cell r="AA995">
            <v>3.3362776601748809</v>
          </cell>
          <cell r="AB995">
            <v>6.1389134757110044</v>
          </cell>
          <cell r="AC995">
            <v>2.8055801423776714</v>
          </cell>
          <cell r="AD995">
            <v>2.9789134757110052</v>
          </cell>
          <cell r="AE995">
            <v>6.6620599913279666</v>
          </cell>
          <cell r="AF995">
            <v>1361.5589386435795</v>
          </cell>
          <cell r="AG995">
            <v>6.4620599913279673</v>
          </cell>
          <cell r="AH995">
            <v>2953.5854649634061</v>
          </cell>
          <cell r="AI995">
            <v>3.4120599913279657</v>
          </cell>
          <cell r="AJ995">
            <v>2.1322468090443389</v>
          </cell>
          <cell r="AK995">
            <v>2.4920599913279657</v>
          </cell>
          <cell r="AL995">
            <v>6.2083702135665071</v>
          </cell>
          <cell r="AM995">
            <v>1.9000000000000008</v>
          </cell>
          <cell r="AN995">
            <v>-1.2343520069376266</v>
          </cell>
          <cell r="AO995">
            <v>0.89837021356650737</v>
          </cell>
          <cell r="AP995">
            <v>0.68837021356650752</v>
          </cell>
          <cell r="AQ995">
            <v>-0.70162978643349294</v>
          </cell>
        </row>
        <row r="996">
          <cell r="U996">
            <v>9.89</v>
          </cell>
          <cell r="V996">
            <v>4.1099999999999994</v>
          </cell>
          <cell r="Y996">
            <v>5.731024954985716</v>
          </cell>
          <cell r="Z996">
            <v>3.829024954985718</v>
          </cell>
          <cell r="AA996">
            <v>3.3412811937321463</v>
          </cell>
          <cell r="AB996">
            <v>6.1455832833174622</v>
          </cell>
          <cell r="AC996">
            <v>2.8122499499841296</v>
          </cell>
          <cell r="AD996">
            <v>2.9855832833174634</v>
          </cell>
          <cell r="AE996">
            <v>6.6820599913279661</v>
          </cell>
          <cell r="AF996">
            <v>1387.4983386729321</v>
          </cell>
          <cell r="AG996">
            <v>6.4820599913279668</v>
          </cell>
          <cell r="AH996">
            <v>3012.4255851112025</v>
          </cell>
          <cell r="AI996">
            <v>3.4320599913279657</v>
          </cell>
          <cell r="AJ996">
            <v>2.1389166166507971</v>
          </cell>
          <cell r="AK996">
            <v>2.5120599913279658</v>
          </cell>
          <cell r="AL996">
            <v>6.2183749249761942</v>
          </cell>
          <cell r="AM996">
            <v>1.9000000000000008</v>
          </cell>
          <cell r="AN996">
            <v>-1.2143520069376266</v>
          </cell>
          <cell r="AO996">
            <v>0.89837492497619431</v>
          </cell>
          <cell r="AP996">
            <v>0.68837492497619435</v>
          </cell>
          <cell r="AQ996">
            <v>-0.70162507502380611</v>
          </cell>
        </row>
        <row r="997">
          <cell r="U997">
            <v>9.9</v>
          </cell>
          <cell r="V997">
            <v>4.0999999999999996</v>
          </cell>
          <cell r="Y997">
            <v>5.7370272658413564</v>
          </cell>
          <cell r="Z997">
            <v>3.8370272658413564</v>
          </cell>
          <cell r="AA997">
            <v>3.3462840823016951</v>
          </cell>
          <cell r="AB997">
            <v>6.1522525176015055</v>
          </cell>
          <cell r="AC997">
            <v>2.8189191842681729</v>
          </cell>
          <cell r="AD997">
            <v>2.9922525176015062</v>
          </cell>
          <cell r="AE997">
            <v>6.702059991327963</v>
          </cell>
          <cell r="AF997">
            <v>1413.7732435763519</v>
          </cell>
          <cell r="AG997">
            <v>6.5020599913279638</v>
          </cell>
          <cell r="AH997">
            <v>3072.0797759529091</v>
          </cell>
          <cell r="AI997">
            <v>3.4520599913279622</v>
          </cell>
          <cell r="AJ997">
            <v>2.14558585093484</v>
          </cell>
          <cell r="AK997">
            <v>2.5320599913279622</v>
          </cell>
          <cell r="AL997">
            <v>6.2283787764022591</v>
          </cell>
          <cell r="AM997">
            <v>1.9000000000000008</v>
          </cell>
          <cell r="AN997">
            <v>-1.1943520069376299</v>
          </cell>
          <cell r="AO997">
            <v>0.89837877640226049</v>
          </cell>
          <cell r="AP997">
            <v>0.68837877640226053</v>
          </cell>
          <cell r="AQ997">
            <v>-0.70162122359773982</v>
          </cell>
        </row>
        <row r="998">
          <cell r="U998">
            <v>9.91</v>
          </cell>
          <cell r="V998">
            <v>4.09</v>
          </cell>
          <cell r="Y998">
            <v>5.7430290619183557</v>
          </cell>
          <cell r="Z998">
            <v>3.845029061918356</v>
          </cell>
          <cell r="AA998">
            <v>3.3512863273979447</v>
          </cell>
          <cell r="AB998">
            <v>6.1589211799092825</v>
          </cell>
          <cell r="AC998">
            <v>2.8255878465759499</v>
          </cell>
          <cell r="AD998">
            <v>2.9989211799092836</v>
          </cell>
          <cell r="AE998">
            <v>6.7220599913279626</v>
          </cell>
          <cell r="AF998">
            <v>1440.3825421336753</v>
          </cell>
          <cell r="AG998">
            <v>6.5220599913279633</v>
          </cell>
          <cell r="AH998">
            <v>3132.546934941945</v>
          </cell>
          <cell r="AI998">
            <v>3.4720599913279622</v>
          </cell>
          <cell r="AJ998">
            <v>2.1522545132426179</v>
          </cell>
          <cell r="AK998">
            <v>2.5520599913279622</v>
          </cell>
          <cell r="AL998">
            <v>6.238381769863925</v>
          </cell>
          <cell r="AM998">
            <v>1.9000000000000008</v>
          </cell>
          <cell r="AN998">
            <v>-1.1743520069376299</v>
          </cell>
          <cell r="AO998">
            <v>0.89838176986392693</v>
          </cell>
          <cell r="AP998">
            <v>0.68838176986392696</v>
          </cell>
          <cell r="AQ998">
            <v>-0.7016182301360735</v>
          </cell>
        </row>
        <row r="999">
          <cell r="U999">
            <v>9.92</v>
          </cell>
          <cell r="V999">
            <v>4.08</v>
          </cell>
          <cell r="Y999">
            <v>5.749030344158383</v>
          </cell>
          <cell r="Z999">
            <v>3.8530303441583835</v>
          </cell>
          <cell r="AA999">
            <v>3.3562879301979791</v>
          </cell>
          <cell r="AB999">
            <v>6.1655892712870912</v>
          </cell>
          <cell r="AC999">
            <v>2.8322559379537582</v>
          </cell>
          <cell r="AD999">
            <v>3.005589271287092</v>
          </cell>
          <cell r="AE999">
            <v>6.7420599913279631</v>
          </cell>
          <cell r="AF999">
            <v>1467.3249215912185</v>
          </cell>
          <cell r="AG999">
            <v>6.5420599913279638</v>
          </cell>
          <cell r="AH999">
            <v>3193.8255022149469</v>
          </cell>
          <cell r="AI999">
            <v>3.4920599913279622</v>
          </cell>
          <cell r="AJ999">
            <v>2.1589226046204262</v>
          </cell>
          <cell r="AK999">
            <v>2.5720599913279623</v>
          </cell>
          <cell r="AL999">
            <v>6.2483839069306377</v>
          </cell>
          <cell r="AM999">
            <v>1.9000000000000008</v>
          </cell>
          <cell r="AN999">
            <v>-1.1543520069376298</v>
          </cell>
          <cell r="AO999">
            <v>0.8983839069306393</v>
          </cell>
          <cell r="AP999">
            <v>0.68838390693063944</v>
          </cell>
          <cell r="AQ999">
            <v>-0.70161609306936101</v>
          </cell>
        </row>
        <row r="1000">
          <cell r="U1000">
            <v>9.93</v>
          </cell>
          <cell r="V1000">
            <v>4.07</v>
          </cell>
          <cell r="Y1000">
            <v>5.7550311132337182</v>
          </cell>
          <cell r="Z1000">
            <v>3.8610311132337181</v>
          </cell>
          <cell r="AA1000">
            <v>3.3612888915421477</v>
          </cell>
          <cell r="AB1000">
            <v>6.1722567924819076</v>
          </cell>
          <cell r="AC1000">
            <v>2.8389234591485746</v>
          </cell>
          <cell r="AD1000">
            <v>3.0122567924819084</v>
          </cell>
          <cell r="AE1000">
            <v>6.7620599913279626</v>
          </cell>
          <cell r="AF1000">
            <v>1494.5988649399217</v>
          </cell>
          <cell r="AG1000">
            <v>6.5620599913279634</v>
          </cell>
          <cell r="AH1000">
            <v>3255.9134530577544</v>
          </cell>
          <cell r="AI1000">
            <v>3.5120599913279622</v>
          </cell>
          <cell r="AJ1000">
            <v>2.1655901258152417</v>
          </cell>
          <cell r="AK1000">
            <v>2.5920599913279623</v>
          </cell>
          <cell r="AL1000">
            <v>6.2583851887228619</v>
          </cell>
          <cell r="AM1000">
            <v>1.9000000000000008</v>
          </cell>
          <cell r="AN1000">
            <v>-1.1343520069376303</v>
          </cell>
          <cell r="AO1000">
            <v>0.89838518872286366</v>
          </cell>
          <cell r="AP1000">
            <v>0.68838518872286369</v>
          </cell>
          <cell r="AQ1000">
            <v>-0.70161481127713676</v>
          </cell>
        </row>
        <row r="1001">
          <cell r="U1001">
            <v>9.94</v>
          </cell>
          <cell r="V1001">
            <v>4.0600000000000005</v>
          </cell>
          <cell r="Y1001">
            <v>5.7610313695475917</v>
          </cell>
          <cell r="Z1001">
            <v>3.8690313695475917</v>
          </cell>
          <cell r="AA1001">
            <v>3.3662892119344892</v>
          </cell>
          <cell r="AB1001">
            <v>6.1789237439417679</v>
          </cell>
          <cell r="AC1001">
            <v>2.845590410608434</v>
          </cell>
          <cell r="AD1001">
            <v>3.0189237439417673</v>
          </cell>
          <cell r="AE1001">
            <v>6.7820599913279622</v>
          </cell>
          <cell r="AF1001">
            <v>1522.2026484350174</v>
          </cell>
          <cell r="AG1001">
            <v>6.5820599913279629</v>
          </cell>
          <cell r="AH1001">
            <v>3318.8082908896604</v>
          </cell>
          <cell r="AI1001">
            <v>3.5320599913279618</v>
          </cell>
          <cell r="AJ1001">
            <v>2.1722570772751015</v>
          </cell>
          <cell r="AK1001">
            <v>2.6120599913279618</v>
          </cell>
          <cell r="AL1001">
            <v>6.268385615912651</v>
          </cell>
          <cell r="AM1001">
            <v>1.9000000000000008</v>
          </cell>
          <cell r="AN1001">
            <v>-1.1143520069376303</v>
          </cell>
          <cell r="AO1001">
            <v>0.89838561591265276</v>
          </cell>
          <cell r="AP1001">
            <v>0.68838561591265279</v>
          </cell>
          <cell r="AQ1001">
            <v>-0.70161438408734766</v>
          </cell>
        </row>
        <row r="1002">
          <cell r="U1002">
            <v>9.9499999999999993</v>
          </cell>
          <cell r="V1002">
            <v>4.0500000000000007</v>
          </cell>
          <cell r="Y1002">
            <v>5.7670311132343919</v>
          </cell>
          <cell r="Z1002">
            <v>3.8770311132343922</v>
          </cell>
          <cell r="AA1002">
            <v>3.3712888915429899</v>
          </cell>
          <cell r="AB1002">
            <v>6.1855901258159909</v>
          </cell>
          <cell r="AC1002">
            <v>2.852256792482657</v>
          </cell>
          <cell r="AD1002">
            <v>3.0255901258159903</v>
          </cell>
          <cell r="AE1002">
            <v>6.8020599913279627</v>
          </cell>
          <cell r="AF1002">
            <v>1550.1343393690727</v>
          </cell>
          <cell r="AG1002">
            <v>6.6020599913279634</v>
          </cell>
          <cell r="AH1002">
            <v>3382.5070407949138</v>
          </cell>
          <cell r="AI1002">
            <v>3.5520599913279622</v>
          </cell>
          <cell r="AJ1002">
            <v>2.1789234591493245</v>
          </cell>
          <cell r="AK1002">
            <v>2.6320599913279619</v>
          </cell>
          <cell r="AL1002">
            <v>6.2783851887239859</v>
          </cell>
          <cell r="AM1002">
            <v>1.9000000000000008</v>
          </cell>
          <cell r="AN1002">
            <v>-1.0943520069376302</v>
          </cell>
          <cell r="AO1002">
            <v>0.8983851887239872</v>
          </cell>
          <cell r="AP1002">
            <v>0.68838518872398724</v>
          </cell>
          <cell r="AQ1002">
            <v>-0.70161481127601311</v>
          </cell>
        </row>
        <row r="1003">
          <cell r="U1003">
            <v>9.9600000000000009</v>
          </cell>
          <cell r="V1003">
            <v>4.0399999999999991</v>
          </cell>
          <cell r="Y1003">
            <v>5.773030344159733</v>
          </cell>
          <cell r="Z1003">
            <v>3.885030344159734</v>
          </cell>
          <cell r="AA1003">
            <v>3.3762879301996671</v>
          </cell>
          <cell r="AB1003">
            <v>6.1922559379552586</v>
          </cell>
          <cell r="AC1003">
            <v>2.858922604621926</v>
          </cell>
          <cell r="AD1003">
            <v>3.0322559379552594</v>
          </cell>
          <cell r="AE1003">
            <v>6.8220599913279658</v>
          </cell>
          <cell r="AF1003">
            <v>1578.3917941098393</v>
          </cell>
          <cell r="AG1003">
            <v>6.6220599913279665</v>
          </cell>
          <cell r="AH1003">
            <v>3447.0062436297412</v>
          </cell>
          <cell r="AI1003">
            <v>3.5720599913279649</v>
          </cell>
          <cell r="AJ1003">
            <v>2.1855892712885931</v>
          </cell>
          <cell r="AK1003">
            <v>2.652059991327965</v>
          </cell>
          <cell r="AL1003">
            <v>6.2883839069328884</v>
          </cell>
          <cell r="AM1003">
            <v>1.9000000000000008</v>
          </cell>
          <cell r="AN1003">
            <v>-1.0743520069376271</v>
          </cell>
          <cell r="AO1003">
            <v>0.89838390693288872</v>
          </cell>
          <cell r="AP1003">
            <v>0.68838390693288876</v>
          </cell>
          <cell r="AQ1003">
            <v>-0.70161609306711159</v>
          </cell>
        </row>
        <row r="1004">
          <cell r="U1004">
            <v>9.9700000000000006</v>
          </cell>
          <cell r="V1004">
            <v>4.0299999999999994</v>
          </cell>
          <cell r="Y1004">
            <v>5.7790290619203848</v>
          </cell>
          <cell r="Z1004">
            <v>3.8930290619203851</v>
          </cell>
          <cell r="AA1004">
            <v>3.3812863274004803</v>
          </cell>
          <cell r="AB1004">
            <v>6.1989211799115376</v>
          </cell>
          <cell r="AC1004">
            <v>2.8655878465782045</v>
          </cell>
          <cell r="AD1004">
            <v>3.0389211799115383</v>
          </cell>
          <cell r="AE1004">
            <v>6.8420599913279654</v>
          </cell>
          <cell r="AF1004">
            <v>1606.9726564139355</v>
          </cell>
          <cell r="AG1004">
            <v>6.6420599913279661</v>
          </cell>
          <cell r="AH1004">
            <v>3512.3019507323079</v>
          </cell>
          <cell r="AI1004">
            <v>3.5920599913279649</v>
          </cell>
          <cell r="AJ1004">
            <v>2.1922545132448716</v>
          </cell>
          <cell r="AK1004">
            <v>2.672059991327965</v>
          </cell>
          <cell r="AL1004">
            <v>6.2983817698673068</v>
          </cell>
          <cell r="AM1004">
            <v>1.9000000000000008</v>
          </cell>
          <cell r="AN1004">
            <v>-1.0543520069376273</v>
          </cell>
          <cell r="AO1004">
            <v>0.898381769867307</v>
          </cell>
          <cell r="AP1004">
            <v>0.68838176986730704</v>
          </cell>
          <cell r="AQ1004">
            <v>-0.70161823013269331</v>
          </cell>
        </row>
        <row r="1005">
          <cell r="U1005">
            <v>9.98</v>
          </cell>
          <cell r="V1005">
            <v>4.0199999999999996</v>
          </cell>
          <cell r="Y1005">
            <v>5.785027265844068</v>
          </cell>
          <cell r="Z1005">
            <v>3.9010272658440681</v>
          </cell>
          <cell r="AA1005">
            <v>3.3862840823050844</v>
          </cell>
          <cell r="AB1005">
            <v>6.205585850937851</v>
          </cell>
          <cell r="AC1005">
            <v>2.8722525176045188</v>
          </cell>
          <cell r="AD1005">
            <v>3.0455858509378522</v>
          </cell>
          <cell r="AE1005">
            <v>6.862059991327965</v>
          </cell>
          <cell r="AF1005">
            <v>1635.8743560270129</v>
          </cell>
          <cell r="AG1005">
            <v>6.6620599913279666</v>
          </cell>
          <cell r="AH1005">
            <v>3578.3897192623758</v>
          </cell>
          <cell r="AI1005">
            <v>3.612059991327965</v>
          </cell>
          <cell r="AJ1005">
            <v>2.1989191842711859</v>
          </cell>
          <cell r="AK1005">
            <v>2.692059991327965</v>
          </cell>
          <cell r="AL1005">
            <v>6.3083787764067782</v>
          </cell>
          <cell r="AM1005">
            <v>1.9000000000000008</v>
          </cell>
          <cell r="AN1005">
            <v>-1.0343520069376273</v>
          </cell>
          <cell r="AO1005">
            <v>0.89837877640677855</v>
          </cell>
          <cell r="AP1005">
            <v>0.68837877640677869</v>
          </cell>
          <cell r="AQ1005">
            <v>-0.70162122359322177</v>
          </cell>
        </row>
        <row r="1006">
          <cell r="U1006">
            <v>9.99</v>
          </cell>
          <cell r="V1006">
            <v>4.01</v>
          </cell>
          <cell r="Y1006">
            <v>5.7910249549891164</v>
          </cell>
          <cell r="Z1006">
            <v>3.9090249549891172</v>
          </cell>
          <cell r="AA1006">
            <v>3.3912811937363951</v>
          </cell>
          <cell r="AB1006">
            <v>6.212249949987906</v>
          </cell>
          <cell r="AC1006">
            <v>2.8789166166545725</v>
          </cell>
          <cell r="AD1006">
            <v>3.0522499499879068</v>
          </cell>
          <cell r="AE1006">
            <v>6.8820599913279654</v>
          </cell>
          <cell r="AF1006">
            <v>1665.094107580366</v>
          </cell>
          <cell r="AG1006">
            <v>6.6820599913279661</v>
          </cell>
          <cell r="AH1006">
            <v>3645.2646081959283</v>
          </cell>
          <cell r="AI1006">
            <v>3.6320599913279645</v>
          </cell>
          <cell r="AJ1006">
            <v>2.2055832833212401</v>
          </cell>
          <cell r="AK1006">
            <v>2.7120599913279646</v>
          </cell>
          <cell r="AL1006">
            <v>6.3183749249818595</v>
          </cell>
          <cell r="AM1006">
            <v>1.9000000000000008</v>
          </cell>
          <cell r="AN1006">
            <v>-1.0143520069376275</v>
          </cell>
          <cell r="AO1006">
            <v>0.89837492498186</v>
          </cell>
          <cell r="AP1006">
            <v>0.68837492498186004</v>
          </cell>
          <cell r="AQ1006">
            <v>-0.70162507501814053</v>
          </cell>
        </row>
        <row r="1007">
          <cell r="U1007">
            <v>10</v>
          </cell>
          <cell r="V1007">
            <v>4</v>
          </cell>
          <cell r="Y1007">
            <v>5.7970221281439978</v>
          </cell>
          <cell r="Z1007">
            <v>3.9170221281439987</v>
          </cell>
          <cell r="AA1007">
            <v>3.3962776601799987</v>
          </cell>
          <cell r="AB1007">
            <v>6.2189134757155529</v>
          </cell>
          <cell r="AC1007">
            <v>2.8855801423822198</v>
          </cell>
          <cell r="AD1007">
            <v>3.0589134757155532</v>
          </cell>
          <cell r="AE1007">
            <v>6.9020599913279614</v>
          </cell>
          <cell r="AF1007">
            <v>1694.6289097935573</v>
          </cell>
          <cell r="AG1007">
            <v>6.7020599913279622</v>
          </cell>
          <cell r="AH1007">
            <v>3712.9211749993456</v>
          </cell>
          <cell r="AI1007">
            <v>3.652059991327961</v>
          </cell>
          <cell r="AJ1007">
            <v>2.2122468090488874</v>
          </cell>
          <cell r="AK1007">
            <v>2.7320599913279611</v>
          </cell>
          <cell r="AL1007">
            <v>6.3283702135733302</v>
          </cell>
          <cell r="AM1007">
            <v>1.9000000000000008</v>
          </cell>
          <cell r="AN1007">
            <v>-0.99435200693763093</v>
          </cell>
          <cell r="AO1007">
            <v>0.89837021357333213</v>
          </cell>
          <cell r="AP1007">
            <v>0.68837021357333228</v>
          </cell>
          <cell r="AQ1007">
            <v>-0.70162978642666829</v>
          </cell>
        </row>
        <row r="1008">
          <cell r="U1008">
            <v>10.01</v>
          </cell>
          <cell r="V1008">
            <v>3.99</v>
          </cell>
          <cell r="Y1008">
            <v>5.8030187838267064</v>
          </cell>
          <cell r="Z1008">
            <v>3.9250187838267077</v>
          </cell>
          <cell r="AA1008">
            <v>3.4012734797833839</v>
          </cell>
          <cell r="AB1008">
            <v>6.2255764264741176</v>
          </cell>
          <cell r="AC1008">
            <v>2.892243093140785</v>
          </cell>
          <cell r="AD1008">
            <v>3.0655764264741183</v>
          </cell>
          <cell r="AE1008">
            <v>6.9220599913279619</v>
          </cell>
          <cell r="AF1008">
            <v>1724.4755449919289</v>
          </cell>
          <cell r="AG1008">
            <v>6.7220599913279626</v>
          </cell>
          <cell r="AH1008">
            <v>3781.3534730061633</v>
          </cell>
          <cell r="AI1008">
            <v>3.6720599913279615</v>
          </cell>
          <cell r="AJ1008">
            <v>2.2189097598074521</v>
          </cell>
          <cell r="AK1008">
            <v>2.7520599913279615</v>
          </cell>
          <cell r="AL1008">
            <v>6.3383646397111768</v>
          </cell>
          <cell r="AM1008">
            <v>1.9000000000000008</v>
          </cell>
          <cell r="AN1008">
            <v>-0.97435200693763069</v>
          </cell>
          <cell r="AO1008">
            <v>0.8983646397111793</v>
          </cell>
          <cell r="AP1008">
            <v>0.68836463971117934</v>
          </cell>
          <cell r="AQ1008">
            <v>-0.70163536028882101</v>
          </cell>
        </row>
        <row r="1009">
          <cell r="U1009">
            <v>10.02</v>
          </cell>
          <cell r="V1009">
            <v>3.9800000000000004</v>
          </cell>
          <cell r="Y1009">
            <v>5.8090149202840005</v>
          </cell>
          <cell r="Z1009">
            <v>3.9330149202840015</v>
          </cell>
          <cell r="AA1009">
            <v>3.4062686503550017</v>
          </cell>
          <cell r="AB1009">
            <v>6.2322388003155558</v>
          </cell>
          <cell r="AC1009">
            <v>2.8989054669822223</v>
          </cell>
          <cell r="AD1009">
            <v>3.0722388003155561</v>
          </cell>
          <cell r="AE1009">
            <v>6.9420599913279615</v>
          </cell>
          <cell r="AF1009">
            <v>1754.6305789471078</v>
          </cell>
          <cell r="AG1009">
            <v>6.7420599913279631</v>
          </cell>
          <cell r="AH1009">
            <v>3850.5550495179118</v>
          </cell>
          <cell r="AI1009">
            <v>3.6920599913279615</v>
          </cell>
          <cell r="AJ1009">
            <v>2.2255721336488898</v>
          </cell>
          <cell r="AK1009">
            <v>2.7720599913279615</v>
          </cell>
          <cell r="AL1009">
            <v>6.3483582004733341</v>
          </cell>
          <cell r="AM1009">
            <v>1.9000000000000008</v>
          </cell>
          <cell r="AN1009">
            <v>-0.95435200693763089</v>
          </cell>
          <cell r="AO1009">
            <v>0.89835820047333614</v>
          </cell>
          <cell r="AP1009">
            <v>0.68835820047333629</v>
          </cell>
          <cell r="AQ1009">
            <v>-0.70164179952666417</v>
          </cell>
        </row>
        <row r="1010">
          <cell r="U1010">
            <v>10.029999999999999</v>
          </cell>
          <cell r="V1010">
            <v>3.9700000000000006</v>
          </cell>
          <cell r="Y1010">
            <v>5.8150105354905248</v>
          </cell>
          <cell r="Z1010">
            <v>3.941010535490526</v>
          </cell>
          <cell r="AA1010">
            <v>3.4112631693631572</v>
          </cell>
          <cell r="AB1010">
            <v>6.238900594989472</v>
          </cell>
          <cell r="AC1010">
            <v>2.9055672616561385</v>
          </cell>
          <cell r="AD1010">
            <v>3.0789005949894723</v>
          </cell>
          <cell r="AE1010">
            <v>6.9620599913279619</v>
          </cell>
          <cell r="AF1010">
            <v>1785.0903610481146</v>
          </cell>
          <cell r="AG1010">
            <v>6.7620599913279626</v>
          </cell>
          <cell r="AH1010">
            <v>3920.5189446494355</v>
          </cell>
          <cell r="AI1010">
            <v>3.7120599913279615</v>
          </cell>
          <cell r="AJ1010">
            <v>2.2322339283228061</v>
          </cell>
          <cell r="AK1010">
            <v>2.7920599913279616</v>
          </cell>
          <cell r="AL1010">
            <v>6.358350892484208</v>
          </cell>
          <cell r="AM1010">
            <v>1.9000000000000008</v>
          </cell>
          <cell r="AN1010">
            <v>-0.93435200693763076</v>
          </cell>
          <cell r="AO1010">
            <v>0.89835089248421029</v>
          </cell>
          <cell r="AP1010">
            <v>0.68835089248421033</v>
          </cell>
          <cell r="AQ1010">
            <v>-0.70164910751579013</v>
          </cell>
        </row>
        <row r="1011">
          <cell r="U1011">
            <v>10.039999999999999</v>
          </cell>
          <cell r="V1011">
            <v>3.9600000000000009</v>
          </cell>
          <cell r="Y1011">
            <v>5.821005627147783</v>
          </cell>
          <cell r="Z1011">
            <v>3.9490056271477827</v>
          </cell>
          <cell r="AA1011">
            <v>3.4162570339347282</v>
          </cell>
          <cell r="AB1011">
            <v>6.2455618079419795</v>
          </cell>
          <cell r="AC1011">
            <v>2.9122284746086469</v>
          </cell>
          <cell r="AD1011">
            <v>3.0855618079419806</v>
          </cell>
          <cell r="AE1011">
            <v>6.9820599913279615</v>
          </cell>
          <cell r="AF1011">
            <v>1815.8510248096504</v>
          </cell>
          <cell r="AG1011">
            <v>6.7820599913279622</v>
          </cell>
          <cell r="AH1011">
            <v>3991.2376909368909</v>
          </cell>
          <cell r="AI1011">
            <v>3.7320599913279611</v>
          </cell>
          <cell r="AJ1011">
            <v>2.2388951412753135</v>
          </cell>
          <cell r="AK1011">
            <v>2.8120599913279611</v>
          </cell>
          <cell r="AL1011">
            <v>6.3683427119129696</v>
          </cell>
          <cell r="AM1011">
            <v>1.9000000000000008</v>
          </cell>
          <cell r="AN1011">
            <v>-0.91435200693763086</v>
          </cell>
          <cell r="AO1011">
            <v>0.89834271191297199</v>
          </cell>
          <cell r="AP1011">
            <v>0.68834271191297203</v>
          </cell>
          <cell r="AQ1011">
            <v>-0.70165728808702843</v>
          </cell>
        </row>
        <row r="1012">
          <cell r="U1012">
            <v>10.050000000000001</v>
          </cell>
          <cell r="V1012">
            <v>3.9499999999999993</v>
          </cell>
          <cell r="Y1012">
            <v>5.82700019268297</v>
          </cell>
          <cell r="Z1012">
            <v>3.9570001926829703</v>
          </cell>
          <cell r="AA1012">
            <v>3.4212502408537127</v>
          </cell>
          <cell r="AB1012">
            <v>6.252222436314411</v>
          </cell>
          <cell r="AC1012">
            <v>2.9188891029810771</v>
          </cell>
          <cell r="AD1012">
            <v>3.0922224363144108</v>
          </cell>
          <cell r="AE1012">
            <v>7.0020599913279646</v>
          </cell>
          <cell r="AF1012">
            <v>1846.9084887235192</v>
          </cell>
          <cell r="AG1012">
            <v>6.8020599913279653</v>
          </cell>
          <cell r="AH1012">
            <v>4062.7033137252897</v>
          </cell>
          <cell r="AI1012">
            <v>3.7520599913279642</v>
          </cell>
          <cell r="AJ1012">
            <v>2.2455557696477446</v>
          </cell>
          <cell r="AK1012">
            <v>2.8320599913279638</v>
          </cell>
          <cell r="AL1012">
            <v>6.378333654471616</v>
          </cell>
          <cell r="AM1012">
            <v>1.9000000000000008</v>
          </cell>
          <cell r="AN1012">
            <v>-0.89435200693762806</v>
          </cell>
          <cell r="AO1012">
            <v>0.89833365447161651</v>
          </cell>
          <cell r="AP1012">
            <v>0.68833365447161665</v>
          </cell>
          <cell r="AQ1012">
            <v>-0.70166634552838381</v>
          </cell>
        </row>
        <row r="1013">
          <cell r="U1013">
            <v>10.06</v>
          </cell>
          <cell r="V1013">
            <v>3.9399999999999995</v>
          </cell>
          <cell r="Y1013">
            <v>5.8329942292476762</v>
          </cell>
          <cell r="Z1013">
            <v>3.9649942292476776</v>
          </cell>
          <cell r="AA1013">
            <v>3.4262427865595964</v>
          </cell>
          <cell r="AB1013">
            <v>6.2588824769418627</v>
          </cell>
          <cell r="AC1013">
            <v>2.9255491436085292</v>
          </cell>
          <cell r="AD1013">
            <v>3.0988824769418626</v>
          </cell>
          <cell r="AE1013">
            <v>7.0220599913279642</v>
          </cell>
          <cell r="AF1013">
            <v>1878.2584574581365</v>
          </cell>
          <cell r="AG1013">
            <v>6.8220599913279658</v>
          </cell>
          <cell r="AH1013">
            <v>4134.9073323502244</v>
          </cell>
          <cell r="AI1013">
            <v>3.7720599913279642</v>
          </cell>
          <cell r="AJ1013">
            <v>2.2522158102751964</v>
          </cell>
          <cell r="AK1013">
            <v>2.8520599913279643</v>
          </cell>
          <cell r="AL1013">
            <v>6.3883237154127936</v>
          </cell>
          <cell r="AM1013">
            <v>1.9000000000000008</v>
          </cell>
          <cell r="AN1013">
            <v>-0.87435200693762816</v>
          </cell>
          <cell r="AO1013">
            <v>0.89832371541279454</v>
          </cell>
          <cell r="AP1013">
            <v>0.68832371541279458</v>
          </cell>
          <cell r="AQ1013">
            <v>-0.70167628458720588</v>
          </cell>
        </row>
        <row r="1014">
          <cell r="U1014">
            <v>10.07</v>
          </cell>
          <cell r="V1014">
            <v>3.9299999999999997</v>
          </cell>
          <cell r="Y1014">
            <v>5.8389877337164462</v>
          </cell>
          <cell r="Z1014">
            <v>3.9729877337164465</v>
          </cell>
          <cell r="AA1014">
            <v>3.4312346671455569</v>
          </cell>
          <cell r="AB1014">
            <v>6.265541926351605</v>
          </cell>
          <cell r="AC1014">
            <v>2.932208593018272</v>
          </cell>
          <cell r="AD1014">
            <v>3.1055419263516058</v>
          </cell>
          <cell r="AE1014">
            <v>7.0420599913279647</v>
          </cell>
          <cell r="AF1014">
            <v>1909.8964234103166</v>
          </cell>
          <cell r="AG1014">
            <v>6.8420599913279654</v>
          </cell>
          <cell r="AH1014">
            <v>4207.8407621268107</v>
          </cell>
          <cell r="AI1014">
            <v>3.7920599913279638</v>
          </cell>
          <cell r="AJ1014">
            <v>2.2588752596849395</v>
          </cell>
          <cell r="AK1014">
            <v>2.8720599913279639</v>
          </cell>
          <cell r="AL1014">
            <v>6.398312889527408</v>
          </cell>
          <cell r="AM1014">
            <v>1.9000000000000008</v>
          </cell>
          <cell r="AN1014">
            <v>-0.85435200693762825</v>
          </cell>
          <cell r="AO1014">
            <v>0.89831288952740895</v>
          </cell>
          <cell r="AP1014">
            <v>0.6883128895274091</v>
          </cell>
          <cell r="AQ1014">
            <v>-0.70168711047259136</v>
          </cell>
        </row>
        <row r="1015">
          <cell r="U1015">
            <v>10.08</v>
          </cell>
          <cell r="V1015">
            <v>3.92</v>
          </cell>
          <cell r="Y1015">
            <v>5.8449807026851888</v>
          </cell>
          <cell r="Z1015">
            <v>3.9809807026851902</v>
          </cell>
          <cell r="AA1015">
            <v>3.436225878356487</v>
          </cell>
          <cell r="AB1015">
            <v>6.2722007807613203</v>
          </cell>
          <cell r="AC1015">
            <v>2.9388674474279877</v>
          </cell>
          <cell r="AD1015">
            <v>3.1122007807613215</v>
          </cell>
          <cell r="AE1015">
            <v>7.0620599913279642</v>
          </cell>
          <cell r="AF1015">
            <v>1941.8176686124125</v>
          </cell>
          <cell r="AG1015">
            <v>6.862059991327965</v>
          </cell>
          <cell r="AH1015">
            <v>4281.4941171563451</v>
          </cell>
          <cell r="AI1015">
            <v>3.8120599913279642</v>
          </cell>
          <cell r="AJ1015">
            <v>2.2655341140946552</v>
          </cell>
          <cell r="AK1015">
            <v>2.8920599913279639</v>
          </cell>
          <cell r="AL1015">
            <v>6.4083011711419822</v>
          </cell>
          <cell r="AM1015">
            <v>1.9000000000000008</v>
          </cell>
          <cell r="AN1015">
            <v>-0.83435200693762812</v>
          </cell>
          <cell r="AO1015">
            <v>0.89830117114198249</v>
          </cell>
          <cell r="AP1015">
            <v>0.68830117114198264</v>
          </cell>
          <cell r="AQ1015">
            <v>-0.70169882885801782</v>
          </cell>
        </row>
        <row r="1016">
          <cell r="U1016">
            <v>10.09</v>
          </cell>
          <cell r="V1016">
            <v>3.91</v>
          </cell>
          <cell r="Y1016">
            <v>5.8509731324694725</v>
          </cell>
          <cell r="Z1016">
            <v>3.9889731324694737</v>
          </cell>
          <cell r="AA1016">
            <v>3.4412164155868417</v>
          </cell>
          <cell r="AB1016">
            <v>6.2788590360771925</v>
          </cell>
          <cell r="AC1016">
            <v>2.9455257027438586</v>
          </cell>
          <cell r="AD1016">
            <v>3.1188590360771919</v>
          </cell>
          <cell r="AE1016">
            <v>7.0820599913279647</v>
          </cell>
          <cell r="AF1016">
            <v>1974.0172669970589</v>
          </cell>
          <cell r="AG1016">
            <v>6.8820599913279654</v>
          </cell>
          <cell r="AH1016">
            <v>4355.8574139593766</v>
          </cell>
          <cell r="AI1016">
            <v>3.8320599913279643</v>
          </cell>
          <cell r="AJ1016">
            <v>2.2721923694105257</v>
          </cell>
          <cell r="AK1016">
            <v>2.9120599913279639</v>
          </cell>
          <cell r="AL1016">
            <v>6.4182885541157875</v>
          </cell>
          <cell r="AM1016">
            <v>1.9000000000000008</v>
          </cell>
          <cell r="AN1016">
            <v>-0.81435200693762821</v>
          </cell>
          <cell r="AO1016">
            <v>0.89828855411578845</v>
          </cell>
          <cell r="AP1016">
            <v>0.68828855411578849</v>
          </cell>
          <cell r="AQ1016">
            <v>-0.70171144588421186</v>
          </cell>
        </row>
        <row r="1017">
          <cell r="U1017">
            <v>10.1</v>
          </cell>
          <cell r="V1017">
            <v>3.9000000000000004</v>
          </cell>
          <cell r="Y1017">
            <v>5.8569650191026472</v>
          </cell>
          <cell r="Z1017">
            <v>3.9969650191026491</v>
          </cell>
          <cell r="AA1017">
            <v>3.4462062738783099</v>
          </cell>
          <cell r="AB1017">
            <v>6.28551668789183</v>
          </cell>
          <cell r="AC1017">
            <v>2.9521833545584975</v>
          </cell>
          <cell r="AD1017">
            <v>3.1255166878918312</v>
          </cell>
          <cell r="AE1017">
            <v>7.1020599913279643</v>
          </cell>
          <cell r="AF1017">
            <v>2006.4900870206745</v>
          </cell>
          <cell r="AG1017">
            <v>6.902059991327965</v>
          </cell>
          <cell r="AH1017">
            <v>4430.9201759414354</v>
          </cell>
          <cell r="AI1017">
            <v>3.8520599913279638</v>
          </cell>
          <cell r="AJ1017">
            <v>2.2788500212251646</v>
          </cell>
          <cell r="AK1017">
            <v>2.9320599913279635</v>
          </cell>
          <cell r="AL1017">
            <v>6.428275031837746</v>
          </cell>
          <cell r="AM1017">
            <v>1.9000000000000008</v>
          </cell>
          <cell r="AN1017">
            <v>-0.79435200693762853</v>
          </cell>
          <cell r="AO1017">
            <v>0.89827503183774682</v>
          </cell>
          <cell r="AP1017">
            <v>0.68827503183774674</v>
          </cell>
          <cell r="AQ1017">
            <v>-0.7017249681622536</v>
          </cell>
        </row>
        <row r="1018">
          <cell r="U1018">
            <v>10.11</v>
          </cell>
          <cell r="V1018">
            <v>3.8900000000000006</v>
          </cell>
          <cell r="Y1018">
            <v>5.8629563583338484</v>
          </cell>
          <cell r="Z1018">
            <v>4.0049563583338497</v>
          </cell>
          <cell r="AA1018">
            <v>3.4511954479173119</v>
          </cell>
          <cell r="AB1018">
            <v>6.2921737314820545</v>
          </cell>
          <cell r="AC1018">
            <v>2.958840398148721</v>
          </cell>
          <cell r="AD1018">
            <v>3.1321737314820548</v>
          </cell>
          <cell r="AE1018">
            <v>7.1220599913279612</v>
          </cell>
          <cell r="AF1018">
            <v>2039.2307946458707</v>
          </cell>
          <cell r="AG1018">
            <v>6.9220599913279619</v>
          </cell>
          <cell r="AH1018">
            <v>4506.671438695379</v>
          </cell>
          <cell r="AI1018">
            <v>3.8720599913279607</v>
          </cell>
          <cell r="AJ1018">
            <v>2.2855070648153881</v>
          </cell>
          <cell r="AK1018">
            <v>2.9520599913279608</v>
          </cell>
          <cell r="AL1018">
            <v>6.4382605972230813</v>
          </cell>
          <cell r="AM1018">
            <v>1.9000000000000008</v>
          </cell>
          <cell r="AN1018">
            <v>-0.77435200693763173</v>
          </cell>
          <cell r="AO1018">
            <v>0.89826059722308393</v>
          </cell>
          <cell r="AP1018">
            <v>0.68826059722308397</v>
          </cell>
          <cell r="AQ1018">
            <v>-0.70173940277691649</v>
          </cell>
        </row>
        <row r="1019">
          <cell r="U1019">
            <v>10.119999999999999</v>
          </cell>
          <cell r="V1019">
            <v>3.8800000000000008</v>
          </cell>
          <cell r="Y1019">
            <v>5.8689471456258531</v>
          </cell>
          <cell r="Z1019">
            <v>4.0129471456258532</v>
          </cell>
          <cell r="AA1019">
            <v>3.4561839320323164</v>
          </cell>
          <cell r="AB1019">
            <v>6.2988301618065021</v>
          </cell>
          <cell r="AC1019">
            <v>2.9654968284731686</v>
          </cell>
          <cell r="AD1019">
            <v>3.1388301618065024</v>
          </cell>
          <cell r="AE1019">
            <v>7.1420599913279608</v>
          </cell>
          <cell r="AF1019">
            <v>2072.233856681873</v>
          </cell>
          <cell r="AG1019">
            <v>6.9420599913279615</v>
          </cell>
          <cell r="AH1019">
            <v>4583.099756141979</v>
          </cell>
          <cell r="AI1019">
            <v>3.8920599913279608</v>
          </cell>
          <cell r="AJ1019">
            <v>2.2921634951398362</v>
          </cell>
          <cell r="AK1019">
            <v>2.9720599913279604</v>
          </cell>
          <cell r="AL1019">
            <v>6.4482452427097536</v>
          </cell>
          <cell r="AM1019">
            <v>1.9000000000000008</v>
          </cell>
          <cell r="AN1019">
            <v>-0.75435200693763182</v>
          </cell>
          <cell r="AO1019">
            <v>0.89824524270975592</v>
          </cell>
          <cell r="AP1019">
            <v>0.68824524270975596</v>
          </cell>
          <cell r="AQ1019">
            <v>-0.70175475729024439</v>
          </cell>
        </row>
        <row r="1020">
          <cell r="U1020">
            <v>10.130000000000001</v>
          </cell>
          <cell r="V1020">
            <v>3.8699999999999992</v>
          </cell>
          <cell r="Y1020">
            <v>5.8749373761527766</v>
          </cell>
          <cell r="Z1020">
            <v>4.0209373761527782</v>
          </cell>
          <cell r="AA1020">
            <v>3.4611717201909715</v>
          </cell>
          <cell r="AB1020">
            <v>6.3054859735030853</v>
          </cell>
          <cell r="AC1020">
            <v>2.9721526401697518</v>
          </cell>
          <cell r="AD1020">
            <v>3.1454859735030856</v>
          </cell>
          <cell r="AE1020">
            <v>7.1620599913279639</v>
          </cell>
          <cell r="AF1020">
            <v>2105.4935444809012</v>
          </cell>
          <cell r="AG1020">
            <v>6.9620599913279646</v>
          </cell>
          <cell r="AH1020">
            <v>4660.1932075076884</v>
          </cell>
          <cell r="AI1020">
            <v>3.9120599913279634</v>
          </cell>
          <cell r="AJ1020">
            <v>2.2988193068364193</v>
          </cell>
          <cell r="AK1020">
            <v>2.9920599913279635</v>
          </cell>
          <cell r="AL1020">
            <v>6.4582289602546279</v>
          </cell>
          <cell r="AM1020">
            <v>1.9000000000000008</v>
          </cell>
          <cell r="AN1020">
            <v>-0.73435200693762881</v>
          </cell>
          <cell r="AO1020">
            <v>0.89822896025462895</v>
          </cell>
          <cell r="AP1020">
            <v>0.68822896025462899</v>
          </cell>
          <cell r="AQ1020">
            <v>-0.70177103974537147</v>
          </cell>
        </row>
        <row r="1021">
          <cell r="U1021">
            <v>10.14</v>
          </cell>
          <cell r="V1021">
            <v>3.8599999999999994</v>
          </cell>
          <cell r="Y1021">
            <v>5.8809270447976534</v>
          </cell>
          <cell r="Z1021">
            <v>4.0289270447976531</v>
          </cell>
          <cell r="AA1021">
            <v>3.4661588059970661</v>
          </cell>
          <cell r="AB1021">
            <v>6.3121411608862799</v>
          </cell>
          <cell r="AC1021">
            <v>2.9788078275529473</v>
          </cell>
          <cell r="AD1021">
            <v>3.1521411608862806</v>
          </cell>
          <cell r="AE1021">
            <v>7.1820599913279644</v>
          </cell>
          <cell r="AF1021">
            <v>2139.0039379874897</v>
          </cell>
          <cell r="AG1021">
            <v>6.9820599913279651</v>
          </cell>
          <cell r="AH1021">
            <v>4737.9394051363715</v>
          </cell>
          <cell r="AI1021">
            <v>3.9320599913279635</v>
          </cell>
          <cell r="AJ1021">
            <v>2.3054744942196144</v>
          </cell>
          <cell r="AK1021">
            <v>3.0120599913279635</v>
          </cell>
          <cell r="AL1021">
            <v>6.4682117413294202</v>
          </cell>
          <cell r="AM1021">
            <v>1.9000000000000008</v>
          </cell>
          <cell r="AN1021">
            <v>-0.71435200693762868</v>
          </cell>
          <cell r="AO1021">
            <v>0.89821174132942161</v>
          </cell>
          <cell r="AP1021">
            <v>0.68821174132942164</v>
          </cell>
          <cell r="AQ1021">
            <v>-0.70178825867057881</v>
          </cell>
        </row>
        <row r="1022">
          <cell r="U1022">
            <v>10.15</v>
          </cell>
          <cell r="V1022">
            <v>3.8499999999999996</v>
          </cell>
          <cell r="Y1022">
            <v>5.8869161461498409</v>
          </cell>
          <cell r="Z1022">
            <v>4.0369161461498422</v>
          </cell>
          <cell r="AA1022">
            <v>3.4711451826873021</v>
          </cell>
          <cell r="AB1022">
            <v>6.3187957179442673</v>
          </cell>
          <cell r="AC1022">
            <v>2.9854623846109347</v>
          </cell>
          <cell r="AD1022">
            <v>3.1587957179442681</v>
          </cell>
          <cell r="AE1022">
            <v>7.2020599913279639</v>
          </cell>
          <cell r="AF1022">
            <v>2172.7589301365797</v>
          </cell>
          <cell r="AG1022">
            <v>7.0020599913279646</v>
          </cell>
          <cell r="AH1022">
            <v>4816.3255031290764</v>
          </cell>
          <cell r="AI1022">
            <v>3.9520599913279635</v>
          </cell>
          <cell r="AJ1022">
            <v>2.3121290512776018</v>
          </cell>
          <cell r="AK1022">
            <v>3.0320599913279631</v>
          </cell>
          <cell r="AL1022">
            <v>6.4781935769164019</v>
          </cell>
          <cell r="AM1022">
            <v>1.9000000000000008</v>
          </cell>
          <cell r="AN1022">
            <v>-0.694352006937629</v>
          </cell>
          <cell r="AO1022">
            <v>0.89819357691640256</v>
          </cell>
          <cell r="AP1022">
            <v>0.68819357691640259</v>
          </cell>
          <cell r="AQ1022">
            <v>-0.70180642308359786</v>
          </cell>
        </row>
        <row r="1023">
          <cell r="U1023">
            <v>10.16</v>
          </cell>
          <cell r="V1023">
            <v>3.84</v>
          </cell>
          <cell r="Y1023">
            <v>5.8929046745023062</v>
          </cell>
          <cell r="Z1023">
            <v>4.0449046745023081</v>
          </cell>
          <cell r="AA1023">
            <v>3.4761308431278839</v>
          </cell>
          <cell r="AB1023">
            <v>6.325449638335896</v>
          </cell>
          <cell r="AC1023">
            <v>2.992116305002563</v>
          </cell>
          <cell r="AD1023">
            <v>3.1654496383358963</v>
          </cell>
          <cell r="AE1023">
            <v>7.2220599913279635</v>
          </cell>
          <cell r="AF1023">
            <v>2206.7522315950114</v>
          </cell>
          <cell r="AG1023">
            <v>7.0220599913279642</v>
          </cell>
          <cell r="AH1023">
            <v>4895.3382068031833</v>
          </cell>
          <cell r="AI1023">
            <v>3.9720599913279635</v>
          </cell>
          <cell r="AJ1023">
            <v>2.3187829716692301</v>
          </cell>
          <cell r="AK1023">
            <v>3.0520599913279636</v>
          </cell>
          <cell r="AL1023">
            <v>6.4881744575038436</v>
          </cell>
          <cell r="AM1023">
            <v>1.9000000000000008</v>
          </cell>
          <cell r="AN1023">
            <v>-0.67435200693762898</v>
          </cell>
          <cell r="AO1023">
            <v>0.89817445750384506</v>
          </cell>
          <cell r="AP1023">
            <v>0.6881744575038452</v>
          </cell>
          <cell r="AQ1023">
            <v>-0.70182554249615525</v>
          </cell>
        </row>
        <row r="1024">
          <cell r="U1024">
            <v>10.17</v>
          </cell>
          <cell r="V1024">
            <v>3.83</v>
          </cell>
          <cell r="Y1024">
            <v>5.8988926238487398</v>
          </cell>
          <cell r="Z1024">
            <v>4.0528926238487406</v>
          </cell>
          <cell r="AA1024">
            <v>3.4811157798109251</v>
          </cell>
          <cell r="AB1024">
            <v>6.3321029153874875</v>
          </cell>
          <cell r="AC1024">
            <v>2.9987695820541544</v>
          </cell>
          <cell r="AD1024">
            <v>3.1721029153874882</v>
          </cell>
          <cell r="AE1024">
            <v>7.242059991327964</v>
          </cell>
          <cell r="AF1024">
            <v>2240.9773758401284</v>
          </cell>
          <cell r="AG1024">
            <v>7.0420599913279647</v>
          </cell>
          <cell r="AH1024">
            <v>4974.9637829600988</v>
          </cell>
          <cell r="AI1024">
            <v>3.9920599913279631</v>
          </cell>
          <cell r="AJ1024">
            <v>2.3254362487208224</v>
          </cell>
          <cell r="AK1024">
            <v>3.0720599913279631</v>
          </cell>
          <cell r="AL1024">
            <v>6.4981543730812321</v>
          </cell>
          <cell r="AM1024">
            <v>1.9000000000000008</v>
          </cell>
          <cell r="AN1024">
            <v>-0.65435200693762896</v>
          </cell>
          <cell r="AO1024">
            <v>0.89815437308123325</v>
          </cell>
          <cell r="AP1024">
            <v>0.68815437308123339</v>
          </cell>
          <cell r="AQ1024">
            <v>-0.70184562691876706</v>
          </cell>
        </row>
        <row r="1025">
          <cell r="U1025">
            <v>10.18</v>
          </cell>
          <cell r="V1025">
            <v>3.8200000000000003</v>
          </cell>
          <cell r="Y1025">
            <v>5.9048799878805314</v>
          </cell>
          <cell r="Z1025">
            <v>4.0608799878805328</v>
          </cell>
          <cell r="AA1025">
            <v>3.4860999848506653</v>
          </cell>
          <cell r="AB1025">
            <v>6.338755542089479</v>
          </cell>
          <cell r="AC1025">
            <v>3.005422208756146</v>
          </cell>
          <cell r="AD1025">
            <v>3.1787555420894797</v>
          </cell>
          <cell r="AE1025">
            <v>7.2620599913279635</v>
          </cell>
          <cell r="AF1025">
            <v>2275.4277245679596</v>
          </cell>
          <cell r="AG1025">
            <v>7.0620599913279642</v>
          </cell>
          <cell r="AH1025">
            <v>5055.1880709477582</v>
          </cell>
          <cell r="AI1025">
            <v>4.0120599913279635</v>
          </cell>
          <cell r="AJ1025">
            <v>2.3320888754228135</v>
          </cell>
          <cell r="AK1025">
            <v>3.0920599913279632</v>
          </cell>
          <cell r="AL1025">
            <v>6.5081333131342189</v>
          </cell>
          <cell r="AM1025">
            <v>1.9000000000000008</v>
          </cell>
          <cell r="AN1025">
            <v>-0.63435200693762905</v>
          </cell>
          <cell r="AO1025">
            <v>0.8981333131342204</v>
          </cell>
          <cell r="AP1025">
            <v>0.68813331313422044</v>
          </cell>
          <cell r="AQ1025">
            <v>-0.70186668686578002</v>
          </cell>
        </row>
        <row r="1026">
          <cell r="U1026">
            <v>10.19</v>
          </cell>
          <cell r="V1026">
            <v>3.8100000000000005</v>
          </cell>
          <cell r="Y1026">
            <v>5.9108667599836018</v>
          </cell>
          <cell r="Z1026">
            <v>4.0688667599836021</v>
          </cell>
          <cell r="AA1026">
            <v>3.4910834499795023</v>
          </cell>
          <cell r="AB1026">
            <v>6.3454075110928896</v>
          </cell>
          <cell r="AC1026">
            <v>3.012074177759557</v>
          </cell>
          <cell r="AD1026">
            <v>3.1854075110928903</v>
          </cell>
          <cell r="AE1026">
            <v>7.2820599913279631</v>
          </cell>
          <cell r="AF1026">
            <v>2310.0964734224517</v>
          </cell>
          <cell r="AG1026">
            <v>7.0820599913279647</v>
          </cell>
          <cell r="AH1026">
            <v>5135.9964945018573</v>
          </cell>
          <cell r="AI1026">
            <v>4.0320599913279631</v>
          </cell>
          <cell r="AJ1026">
            <v>2.338740844426225</v>
          </cell>
          <cell r="AK1026">
            <v>3.1120599913279632</v>
          </cell>
          <cell r="AL1026">
            <v>6.5181112666393357</v>
          </cell>
          <cell r="AM1026">
            <v>1.9000000000000008</v>
          </cell>
          <cell r="AN1026">
            <v>-0.61435200693762915</v>
          </cell>
          <cell r="AO1026">
            <v>0.89811126663933682</v>
          </cell>
          <cell r="AP1026">
            <v>0.68811126663933686</v>
          </cell>
          <cell r="AQ1026">
            <v>-0.7018887333606636</v>
          </cell>
        </row>
        <row r="1027">
          <cell r="U1027">
            <v>10.199999999999999</v>
          </cell>
          <cell r="V1027">
            <v>3.8000000000000007</v>
          </cell>
          <cell r="Y1027">
            <v>5.9168529332350674</v>
          </cell>
          <cell r="Z1027">
            <v>4.0768529332350676</v>
          </cell>
          <cell r="AA1027">
            <v>3.4960661665438328</v>
          </cell>
          <cell r="AB1027">
            <v>6.3520588147056287</v>
          </cell>
          <cell r="AC1027">
            <v>3.0187254813722957</v>
          </cell>
          <cell r="AD1027">
            <v>3.1920588147056295</v>
          </cell>
          <cell r="AE1027">
            <v>7.3020599913279636</v>
          </cell>
          <cell r="AF1027">
            <v>2344.9766580361193</v>
          </cell>
          <cell r="AG1027">
            <v>7.1020599913279643</v>
          </cell>
          <cell r="AH1027">
            <v>5217.374074347098</v>
          </cell>
          <cell r="AI1027">
            <v>4.0520599913279627</v>
          </cell>
          <cell r="AJ1027">
            <v>2.3453921480389632</v>
          </cell>
          <cell r="AK1027">
            <v>3.1320599913279628</v>
          </cell>
          <cell r="AL1027">
            <v>6.5280882220584431</v>
          </cell>
          <cell r="AM1027">
            <v>1.9000000000000008</v>
          </cell>
          <cell r="AN1027">
            <v>-0.59435200693762924</v>
          </cell>
          <cell r="AO1027">
            <v>0.89808822205844452</v>
          </cell>
          <cell r="AP1027">
            <v>0.68808822205844467</v>
          </cell>
          <cell r="AQ1027">
            <v>-0.70191177794155579</v>
          </cell>
        </row>
        <row r="1028">
          <cell r="U1028">
            <v>10.210000000000001</v>
          </cell>
          <cell r="V1028">
            <v>3.7899999999999991</v>
          </cell>
          <cell r="Y1028">
            <v>5.9228385003997621</v>
          </cell>
          <cell r="Z1028">
            <v>4.0848385003997629</v>
          </cell>
          <cell r="AA1028">
            <v>3.5010481254997035</v>
          </cell>
          <cell r="AB1028">
            <v>6.3587094448886248</v>
          </cell>
          <cell r="AC1028">
            <v>3.0253761115552917</v>
          </cell>
          <cell r="AD1028">
            <v>3.1987094448886251</v>
          </cell>
          <cell r="AE1028">
            <v>7.3220599913279667</v>
          </cell>
          <cell r="AF1028">
            <v>2380.0611603714501</v>
          </cell>
          <cell r="AG1028">
            <v>7.1220599913279674</v>
          </cell>
          <cell r="AH1028">
            <v>5299.3054415373226</v>
          </cell>
          <cell r="AI1028">
            <v>4.0720599913279658</v>
          </cell>
          <cell r="AJ1028">
            <v>2.3520427782219588</v>
          </cell>
          <cell r="AK1028">
            <v>3.1520599913279659</v>
          </cell>
          <cell r="AL1028">
            <v>6.5380641673329372</v>
          </cell>
          <cell r="AM1028">
            <v>1.9000000000000008</v>
          </cell>
          <cell r="AN1028">
            <v>-0.57435200693762634</v>
          </cell>
          <cell r="AO1028">
            <v>0.89806416733293681</v>
          </cell>
          <cell r="AP1028">
            <v>0.68806416733293685</v>
          </cell>
          <cell r="AQ1028">
            <v>-0.7019358326670635</v>
          </cell>
        </row>
        <row r="1029">
          <cell r="U1029">
            <v>10.220000000000001</v>
          </cell>
          <cell r="V1029">
            <v>3.7799999999999994</v>
          </cell>
          <cell r="Y1029">
            <v>5.9288234539266069</v>
          </cell>
          <cell r="Z1029">
            <v>4.0928234539266084</v>
          </cell>
          <cell r="AA1029">
            <v>3.5060293174082591</v>
          </cell>
          <cell r="AB1029">
            <v>6.3653593932517847</v>
          </cell>
          <cell r="AC1029">
            <v>3.0320260599184525</v>
          </cell>
          <cell r="AD1029">
            <v>3.2053593932517859</v>
          </cell>
          <cell r="AE1029">
            <v>7.3420599913279663</v>
          </cell>
          <cell r="AF1029">
            <v>2415.3427153513881</v>
          </cell>
          <cell r="AG1029">
            <v>7.142059991327967</v>
          </cell>
          <cell r="AH1029">
            <v>5381.7748515108706</v>
          </cell>
          <cell r="AI1029">
            <v>4.0920599913279663</v>
          </cell>
          <cell r="AJ1029">
            <v>2.3586927265851196</v>
          </cell>
          <cell r="AK1029">
            <v>3.1720599913279659</v>
          </cell>
          <cell r="AL1029">
            <v>6.5480390898776788</v>
          </cell>
          <cell r="AM1029">
            <v>1.9000000000000008</v>
          </cell>
          <cell r="AN1029">
            <v>-0.55435200693762621</v>
          </cell>
          <cell r="AO1029">
            <v>0.89803908987767833</v>
          </cell>
          <cell r="AP1029">
            <v>0.68803908987767837</v>
          </cell>
          <cell r="AQ1029">
            <v>-0.70196091012232209</v>
          </cell>
        </row>
        <row r="1030">
          <cell r="U1030">
            <v>10.23</v>
          </cell>
          <cell r="V1030">
            <v>3.7699999999999996</v>
          </cell>
          <cell r="Y1030">
            <v>5.9348077859448125</v>
          </cell>
          <cell r="Z1030">
            <v>4.1008077859448138</v>
          </cell>
          <cell r="AA1030">
            <v>3.5110097324310163</v>
          </cell>
          <cell r="AB1030">
            <v>6.3720086510497911</v>
          </cell>
          <cell r="AC1030">
            <v>3.038675317716458</v>
          </cell>
          <cell r="AD1030">
            <v>3.2120086510497918</v>
          </cell>
          <cell r="AE1030">
            <v>7.3620599913279632</v>
          </cell>
          <cell r="AF1030">
            <v>2450.8139177662874</v>
          </cell>
          <cell r="AG1030">
            <v>7.1620599913279639</v>
          </cell>
          <cell r="AH1030">
            <v>5464.7661988353611</v>
          </cell>
          <cell r="AI1030">
            <v>4.1120599913279632</v>
          </cell>
          <cell r="AJ1030">
            <v>2.3653419843831252</v>
          </cell>
          <cell r="AK1030">
            <v>3.1920599913279628</v>
          </cell>
          <cell r="AL1030">
            <v>6.5580129765746875</v>
          </cell>
          <cell r="AM1030">
            <v>1.9000000000000008</v>
          </cell>
          <cell r="AN1030">
            <v>-0.5343520069376293</v>
          </cell>
          <cell r="AO1030">
            <v>0.89801297657468859</v>
          </cell>
          <cell r="AP1030">
            <v>0.68801297657468863</v>
          </cell>
          <cell r="AQ1030">
            <v>-0.70198702342531183</v>
          </cell>
        </row>
        <row r="1031">
          <cell r="U1031">
            <v>10.24</v>
          </cell>
          <cell r="V1031">
            <v>3.76</v>
          </cell>
          <cell r="Y1031">
            <v>5.9407914882599355</v>
          </cell>
          <cell r="Z1031">
            <v>4.1087914882599357</v>
          </cell>
          <cell r="AA1031">
            <v>3.5159893603249186</v>
          </cell>
          <cell r="AB1031">
            <v>6.3786572091777041</v>
          </cell>
          <cell r="AC1031">
            <v>3.0453238758443715</v>
          </cell>
          <cell r="AD1031">
            <v>3.2186572091777053</v>
          </cell>
          <cell r="AE1031">
            <v>7.3820599913279628</v>
          </cell>
          <cell r="AF1031">
            <v>2486.4672294436996</v>
          </cell>
          <cell r="AG1031">
            <v>7.1820599913279635</v>
          </cell>
          <cell r="AH1031">
            <v>5548.263032613525</v>
          </cell>
          <cell r="AI1031">
            <v>4.1320599913279628</v>
          </cell>
          <cell r="AJ1031">
            <v>2.3719905425110386</v>
          </cell>
          <cell r="AK1031">
            <v>3.2120599913279624</v>
          </cell>
          <cell r="AL1031">
            <v>6.5679858137665574</v>
          </cell>
          <cell r="AM1031">
            <v>1.9000000000000008</v>
          </cell>
          <cell r="AN1031">
            <v>-0.5143520069376295</v>
          </cell>
          <cell r="AO1031">
            <v>0.89798581376655862</v>
          </cell>
          <cell r="AP1031">
            <v>0.68798581376655865</v>
          </cell>
          <cell r="AQ1031">
            <v>-0.70201418623344181</v>
          </cell>
        </row>
        <row r="1032">
          <cell r="U1032">
            <v>10.25</v>
          </cell>
          <cell r="V1032">
            <v>3.75</v>
          </cell>
          <cell r="Y1032">
            <v>5.9467745523497619</v>
          </cell>
          <cell r="Z1032">
            <v>4.1167745523497636</v>
          </cell>
          <cell r="AA1032">
            <v>3.5209681904372037</v>
          </cell>
          <cell r="AB1032">
            <v>6.3853050581664021</v>
          </cell>
          <cell r="AC1032">
            <v>3.0519717248330691</v>
          </cell>
          <cell r="AD1032">
            <v>3.2253050581664029</v>
          </cell>
          <cell r="AE1032">
            <v>7.4020599913279632</v>
          </cell>
          <cell r="AF1032">
            <v>2522.2949866664981</v>
          </cell>
          <cell r="AG1032">
            <v>7.2020599913279639</v>
          </cell>
          <cell r="AH1032">
            <v>5632.2485725195756</v>
          </cell>
          <cell r="AI1032">
            <v>4.1520599913279623</v>
          </cell>
          <cell r="AJ1032">
            <v>2.3786383914997367</v>
          </cell>
          <cell r="AK1032">
            <v>3.2320599913279624</v>
          </cell>
          <cell r="AL1032">
            <v>6.5779575872496041</v>
          </cell>
          <cell r="AM1032">
            <v>1.9000000000000008</v>
          </cell>
          <cell r="AN1032">
            <v>-0.49435200693762971</v>
          </cell>
          <cell r="AO1032">
            <v>0.89795758724960528</v>
          </cell>
          <cell r="AP1032">
            <v>0.68795758724960532</v>
          </cell>
          <cell r="AQ1032">
            <v>-0.70204241275039514</v>
          </cell>
        </row>
        <row r="1033">
          <cell r="U1033">
            <v>10.26</v>
          </cell>
          <cell r="V1033">
            <v>3.74</v>
          </cell>
          <cell r="Y1033">
            <v>5.9527569693600517</v>
          </cell>
          <cell r="Z1033">
            <v>4.1247569693600523</v>
          </cell>
          <cell r="AA1033">
            <v>3.5259462117000648</v>
          </cell>
          <cell r="AB1033">
            <v>6.3919521881778341</v>
          </cell>
          <cell r="AC1033">
            <v>3.058618854844501</v>
          </cell>
          <cell r="AD1033">
            <v>3.2319521881778353</v>
          </cell>
          <cell r="AE1033">
            <v>7.4220599913279628</v>
          </cell>
          <cell r="AF1033">
            <v>2558.2894078240934</v>
          </cell>
          <cell r="AG1033">
            <v>7.2220599913279635</v>
          </cell>
          <cell r="AH1033">
            <v>5716.7057254337878</v>
          </cell>
          <cell r="AI1033">
            <v>4.1720599913279628</v>
          </cell>
          <cell r="AJ1033">
            <v>2.385285521511169</v>
          </cell>
          <cell r="AK1033">
            <v>3.2520599913279624</v>
          </cell>
          <cell r="AL1033">
            <v>6.587928282266752</v>
          </cell>
          <cell r="AM1033">
            <v>1.9000000000000008</v>
          </cell>
          <cell r="AN1033">
            <v>-0.47435200693762963</v>
          </cell>
          <cell r="AO1033">
            <v>0.8979282822667537</v>
          </cell>
          <cell r="AP1033">
            <v>0.68792828226675384</v>
          </cell>
          <cell r="AQ1033">
            <v>-0.70207171773324673</v>
          </cell>
        </row>
        <row r="1034">
          <cell r="U1034">
            <v>10.27</v>
          </cell>
          <cell r="V1034">
            <v>3.7300000000000004</v>
          </cell>
          <cell r="Y1034">
            <v>5.9587387301000909</v>
          </cell>
          <cell r="Z1034">
            <v>4.1327387301000913</v>
          </cell>
          <cell r="AA1034">
            <v>3.5309234126251146</v>
          </cell>
          <cell r="AB1034">
            <v>6.3985985890001</v>
          </cell>
          <cell r="AC1034">
            <v>3.0652652556667674</v>
          </cell>
          <cell r="AD1034">
            <v>3.2385985890001012</v>
          </cell>
          <cell r="AE1034">
            <v>7.4420599913279633</v>
          </cell>
          <cell r="AF1034">
            <v>2594.4426012805297</v>
          </cell>
          <cell r="AG1034">
            <v>7.242059991327964</v>
          </cell>
          <cell r="AH1034">
            <v>5801.6171026405609</v>
          </cell>
          <cell r="AI1034">
            <v>4.1920599913279624</v>
          </cell>
          <cell r="AJ1034">
            <v>2.391931922333435</v>
          </cell>
          <cell r="AK1034">
            <v>3.2720599913279624</v>
          </cell>
          <cell r="AL1034">
            <v>6.5978978835001518</v>
          </cell>
          <cell r="AM1034">
            <v>1.9000000000000008</v>
          </cell>
          <cell r="AN1034">
            <v>-0.45435200693762984</v>
          </cell>
          <cell r="AO1034">
            <v>0.89789788350015309</v>
          </cell>
          <cell r="AP1034">
            <v>0.68789788350015313</v>
          </cell>
          <cell r="AQ1034">
            <v>-0.70210211649984744</v>
          </cell>
        </row>
        <row r="1035">
          <cell r="U1035">
            <v>10.28</v>
          </cell>
          <cell r="V1035">
            <v>3.7200000000000006</v>
          </cell>
          <cell r="Y1035">
            <v>5.9647198250381068</v>
          </cell>
          <cell r="Z1035">
            <v>4.1407198250381079</v>
          </cell>
          <cell r="AA1035">
            <v>3.5358997812976343</v>
          </cell>
          <cell r="AB1035">
            <v>6.4052442500423403</v>
          </cell>
          <cell r="AC1035">
            <v>3.0719109167090077</v>
          </cell>
          <cell r="AD1035">
            <v>3.2452442500423415</v>
          </cell>
          <cell r="AE1035">
            <v>7.4620599913279628</v>
          </cell>
          <cell r="AF1035">
            <v>2630.7465734426683</v>
          </cell>
          <cell r="AG1035">
            <v>7.2620599913279635</v>
          </cell>
          <cell r="AH1035">
            <v>5886.9650375536039</v>
          </cell>
          <cell r="AI1035">
            <v>4.2120599913279628</v>
          </cell>
          <cell r="AJ1035">
            <v>2.3985775833756748</v>
          </cell>
          <cell r="AK1035">
            <v>3.2920599913279625</v>
          </cell>
          <cell r="AL1035">
            <v>6.6078663750635114</v>
          </cell>
          <cell r="AM1035">
            <v>1.9000000000000008</v>
          </cell>
          <cell r="AN1035">
            <v>-0.43435200693762982</v>
          </cell>
          <cell r="AO1035">
            <v>0.89786637506351286</v>
          </cell>
          <cell r="AP1035">
            <v>0.68786637506351289</v>
          </cell>
          <cell r="AQ1035">
            <v>-0.70213362493648757</v>
          </cell>
        </row>
        <row r="1036">
          <cell r="U1036">
            <v>10.29</v>
          </cell>
          <cell r="V1036">
            <v>3.7100000000000009</v>
          </cell>
          <cell r="Y1036">
            <v>5.9707002442964985</v>
          </cell>
          <cell r="Z1036">
            <v>4.1487002442965002</v>
          </cell>
          <cell r="AA1036">
            <v>3.5408753053706246</v>
          </cell>
          <cell r="AB1036">
            <v>6.4118891603294434</v>
          </cell>
          <cell r="AC1036">
            <v>3.0785558269961095</v>
          </cell>
          <cell r="AD1036">
            <v>3.2518891603294429</v>
          </cell>
          <cell r="AE1036">
            <v>7.4820599913279624</v>
          </cell>
          <cell r="AF1036">
            <v>2667.193237010868</v>
          </cell>
          <cell r="AG1036">
            <v>7.2820599913279631</v>
          </cell>
          <cell r="AH1036">
            <v>5972.7316039300958</v>
          </cell>
          <cell r="AI1036">
            <v>4.2320599913279624</v>
          </cell>
          <cell r="AJ1036">
            <v>2.4052224936627771</v>
          </cell>
          <cell r="AK1036">
            <v>3.312059991327962</v>
          </cell>
          <cell r="AL1036">
            <v>6.6178337404941647</v>
          </cell>
          <cell r="AM1036">
            <v>1.9000000000000008</v>
          </cell>
          <cell r="AN1036">
            <v>-0.41435200693762997</v>
          </cell>
          <cell r="AO1036">
            <v>0.89783374049416642</v>
          </cell>
          <cell r="AP1036">
            <v>0.68783374049416646</v>
          </cell>
          <cell r="AQ1036">
            <v>-0.702166259505834</v>
          </cell>
        </row>
        <row r="1037">
          <cell r="U1037">
            <v>10.3</v>
          </cell>
          <cell r="V1037">
            <v>3.6999999999999993</v>
          </cell>
          <cell r="Y1037">
            <v>5.9766799776469108</v>
          </cell>
          <cell r="Z1037">
            <v>4.1566799776469114</v>
          </cell>
          <cell r="AA1037">
            <v>3.5458499720586376</v>
          </cell>
          <cell r="AB1037">
            <v>6.4185333084965661</v>
          </cell>
          <cell r="AC1037">
            <v>3.0851999751632326</v>
          </cell>
          <cell r="AD1037">
            <v>3.2585333084965664</v>
          </cell>
          <cell r="AE1037">
            <v>7.5020599913279655</v>
          </cell>
          <cell r="AF1037">
            <v>2703.7744193940885</v>
          </cell>
          <cell r="AG1037">
            <v>7.3020599913279662</v>
          </cell>
          <cell r="AH1037">
            <v>6058.8986345340536</v>
          </cell>
          <cell r="AI1037">
            <v>4.2520599913279655</v>
          </cell>
          <cell r="AJ1037">
            <v>2.4118666418299002</v>
          </cell>
          <cell r="AK1037">
            <v>3.3320599913279652</v>
          </cell>
          <cell r="AL1037">
            <v>6.6277999627448487</v>
          </cell>
          <cell r="AM1037">
            <v>1.9000000000000008</v>
          </cell>
          <cell r="AN1037">
            <v>-0.39435200693762695</v>
          </cell>
          <cell r="AO1037">
            <v>0.8977999627448493</v>
          </cell>
          <cell r="AP1037">
            <v>0.68779996274484934</v>
          </cell>
          <cell r="AQ1037">
            <v>-0.70220003725515112</v>
          </cell>
        </row>
        <row r="1038">
          <cell r="U1038">
            <v>10.31</v>
          </cell>
          <cell r="V1038">
            <v>3.6899999999999995</v>
          </cell>
          <cell r="Y1038">
            <v>5.9826590145051188</v>
          </cell>
          <cell r="Z1038">
            <v>4.164659014505121</v>
          </cell>
          <cell r="AA1038">
            <v>3.5508237681313988</v>
          </cell>
          <cell r="AB1038">
            <v>6.4251766827834658</v>
          </cell>
          <cell r="AC1038">
            <v>3.0918433494501318</v>
          </cell>
          <cell r="AD1038">
            <v>3.2651766827834656</v>
          </cell>
          <cell r="AE1038">
            <v>7.522059991327966</v>
          </cell>
          <cell r="AF1038">
            <v>2740.4818712706415</v>
          </cell>
          <cell r="AG1038">
            <v>7.3220599913279667</v>
          </cell>
          <cell r="AH1038">
            <v>6145.4477402076518</v>
          </cell>
          <cell r="AI1038">
            <v>4.2720599913279651</v>
          </cell>
          <cell r="AJ1038">
            <v>2.4185100161167994</v>
          </cell>
          <cell r="AK1038">
            <v>3.3520599913279652</v>
          </cell>
          <cell r="AL1038">
            <v>6.6377650241751978</v>
          </cell>
          <cell r="AM1038">
            <v>1.9000000000000008</v>
          </cell>
          <cell r="AN1038">
            <v>-0.37435200693762705</v>
          </cell>
          <cell r="AO1038">
            <v>0.89776502417519821</v>
          </cell>
          <cell r="AP1038">
            <v>0.68776502417519825</v>
          </cell>
          <cell r="AQ1038">
            <v>-0.70223497582480221</v>
          </cell>
        </row>
        <row r="1039">
          <cell r="U1039">
            <v>10.32</v>
          </cell>
          <cell r="V1039">
            <v>3.6799999999999997</v>
          </cell>
          <cell r="Y1039">
            <v>5.9886373439257756</v>
          </cell>
          <cell r="Z1039">
            <v>4.1726373439257767</v>
          </cell>
          <cell r="AA1039">
            <v>3.5557966799072198</v>
          </cell>
          <cell r="AB1039">
            <v>6.4318192710286395</v>
          </cell>
          <cell r="AC1039">
            <v>3.098485937695306</v>
          </cell>
          <cell r="AD1039">
            <v>3.2718192710286393</v>
          </cell>
          <cell r="AE1039">
            <v>7.5420599913279656</v>
          </cell>
          <cell r="AF1039">
            <v>2777.3072752755643</v>
          </cell>
          <cell r="AG1039">
            <v>7.3420599913279663</v>
          </cell>
          <cell r="AH1039">
            <v>6232.3603293081514</v>
          </cell>
          <cell r="AI1039">
            <v>4.2920599913279656</v>
          </cell>
          <cell r="AJ1039">
            <v>2.4251526043619736</v>
          </cell>
          <cell r="AK1039">
            <v>3.3720599913279652</v>
          </cell>
          <cell r="AL1039">
            <v>6.6477289065429588</v>
          </cell>
          <cell r="AM1039">
            <v>1.9000000000000008</v>
          </cell>
          <cell r="AN1039">
            <v>-0.35435200693762703</v>
          </cell>
          <cell r="AO1039">
            <v>0.89772890654295889</v>
          </cell>
          <cell r="AP1039">
            <v>0.68772890654295893</v>
          </cell>
          <cell r="AQ1039">
            <v>-0.70227109345704153</v>
          </cell>
        </row>
        <row r="1040">
          <cell r="U1040">
            <v>10.33</v>
          </cell>
          <cell r="V1040">
            <v>3.67</v>
          </cell>
          <cell r="Y1040">
            <v>5.9946149545969423</v>
          </cell>
          <cell r="Z1040">
            <v>4.1806149545969431</v>
          </cell>
          <cell r="AA1040">
            <v>3.5607686932461791</v>
          </cell>
          <cell r="AB1040">
            <v>6.4384610606632693</v>
          </cell>
          <cell r="AC1040">
            <v>3.1051277273299354</v>
          </cell>
          <cell r="AD1040">
            <v>3.2784610606632691</v>
          </cell>
          <cell r="AE1040">
            <v>7.5620599913279625</v>
          </cell>
          <cell r="AF1040">
            <v>2814.2422547949213</v>
          </cell>
          <cell r="AG1040">
            <v>7.3620599913279632</v>
          </cell>
          <cell r="AH1040">
            <v>6319.6176274665522</v>
          </cell>
          <cell r="AI1040">
            <v>4.3120599913279616</v>
          </cell>
          <cell r="AJ1040">
            <v>2.4317943939966029</v>
          </cell>
          <cell r="AK1040">
            <v>3.3920599913279617</v>
          </cell>
          <cell r="AL1040">
            <v>6.6576915909949035</v>
          </cell>
          <cell r="AM1040">
            <v>1.9000000000000008</v>
          </cell>
          <cell r="AN1040">
            <v>-0.3343520069376304</v>
          </cell>
          <cell r="AO1040">
            <v>0.89769159099490536</v>
          </cell>
          <cell r="AP1040">
            <v>0.6876915909949054</v>
          </cell>
          <cell r="AQ1040">
            <v>-0.70230840900509506</v>
          </cell>
        </row>
        <row r="1041">
          <cell r="U1041">
            <v>10.34</v>
          </cell>
          <cell r="V1041">
            <v>3.66</v>
          </cell>
          <cell r="Y1041">
            <v>6.0005918348344762</v>
          </cell>
          <cell r="Z1041">
            <v>4.1885918348344777</v>
          </cell>
          <cell r="AA1041">
            <v>3.5657397935430963</v>
          </cell>
          <cell r="AB1041">
            <v>6.4451020387049729</v>
          </cell>
          <cell r="AC1041">
            <v>3.1117687053716403</v>
          </cell>
          <cell r="AD1041">
            <v>3.2851020387049741</v>
          </cell>
          <cell r="AE1041">
            <v>7.582059991327962</v>
          </cell>
          <cell r="AF1041">
            <v>2851.278382847287</v>
          </cell>
          <cell r="AG1041">
            <v>7.3820599913279628</v>
          </cell>
          <cell r="AH1041">
            <v>6407.2006976236107</v>
          </cell>
          <cell r="AI1041">
            <v>4.332059991327962</v>
          </cell>
          <cell r="AJ1041">
            <v>2.4384353720383078</v>
          </cell>
          <cell r="AK1041">
            <v>3.4120599913279617</v>
          </cell>
          <cell r="AL1041">
            <v>6.6676530580574607</v>
          </cell>
          <cell r="AM1041">
            <v>1.9000000000000008</v>
          </cell>
          <cell r="AN1041">
            <v>-0.31435200693763038</v>
          </cell>
          <cell r="AO1041">
            <v>0.89765305805746254</v>
          </cell>
          <cell r="AP1041">
            <v>0.68765305805746257</v>
          </cell>
          <cell r="AQ1041">
            <v>-0.70234694194253788</v>
          </cell>
        </row>
        <row r="1042">
          <cell r="U1042">
            <v>10.35</v>
          </cell>
          <cell r="V1042">
            <v>3.6500000000000004</v>
          </cell>
          <cell r="Y1042">
            <v>6.00656797257622</v>
          </cell>
          <cell r="Z1042">
            <v>4.1965679725762204</v>
          </cell>
          <cell r="AA1042">
            <v>3.5707099657202752</v>
          </cell>
          <cell r="AB1042">
            <v>6.4517421917513538</v>
          </cell>
          <cell r="AC1042">
            <v>3.1184088584180212</v>
          </cell>
          <cell r="AD1042">
            <v>3.291742191751355</v>
          </cell>
          <cell r="AE1042">
            <v>7.6020599913279625</v>
          </cell>
          <cell r="AF1042">
            <v>2888.4071910321727</v>
          </cell>
          <cell r="AG1042">
            <v>7.4020599913279632</v>
          </cell>
          <cell r="AH1042">
            <v>6495.0904602975679</v>
          </cell>
          <cell r="AI1042">
            <v>4.3520599913279616</v>
          </cell>
          <cell r="AJ1042">
            <v>2.4450755250846883</v>
          </cell>
          <cell r="AK1042">
            <v>3.4320599913279617</v>
          </cell>
          <cell r="AL1042">
            <v>6.6776132876270315</v>
          </cell>
          <cell r="AM1042">
            <v>1.9000000000000008</v>
          </cell>
          <cell r="AN1042">
            <v>-0.29435200693763031</v>
          </cell>
          <cell r="AO1042">
            <v>0.89761328762703363</v>
          </cell>
          <cell r="AP1042">
            <v>0.68761328762703366</v>
          </cell>
          <cell r="AQ1042">
            <v>-0.70238671237296668</v>
          </cell>
        </row>
        <row r="1043">
          <cell r="U1043">
            <v>10.36</v>
          </cell>
          <cell r="V1043">
            <v>3.6400000000000006</v>
          </cell>
          <cell r="Y1043">
            <v>6.012543355376013</v>
          </cell>
          <cell r="Z1043">
            <v>4.2045433553760132</v>
          </cell>
          <cell r="AA1043">
            <v>3.575679194220017</v>
          </cell>
          <cell r="AB1043">
            <v>6.4583815059733478</v>
          </cell>
          <cell r="AC1043">
            <v>3.1250481726400139</v>
          </cell>
          <cell r="AD1043">
            <v>3.2983815059733472</v>
          </cell>
          <cell r="AE1043">
            <v>7.6220599913279621</v>
          </cell>
          <cell r="AF1043">
            <v>2925.6201785252283</v>
          </cell>
          <cell r="AG1043">
            <v>7.4220599913279628</v>
          </cell>
          <cell r="AH1043">
            <v>6583.2677140378473</v>
          </cell>
          <cell r="AI1043">
            <v>4.3720599913279612</v>
          </cell>
          <cell r="AJ1043">
            <v>2.451714839306681</v>
          </cell>
          <cell r="AK1043">
            <v>3.4520599913279617</v>
          </cell>
          <cell r="AL1043">
            <v>6.6875722589600208</v>
          </cell>
          <cell r="AM1043">
            <v>1.9000000000000008</v>
          </cell>
          <cell r="AN1043">
            <v>-0.27435200693763068</v>
          </cell>
          <cell r="AO1043">
            <v>0.89757225896002291</v>
          </cell>
          <cell r="AP1043">
            <v>0.68757225896002305</v>
          </cell>
          <cell r="AQ1043">
            <v>-0.7024277410399774</v>
          </cell>
        </row>
        <row r="1044">
          <cell r="U1044">
            <v>10.37</v>
          </cell>
          <cell r="V1044">
            <v>3.6300000000000008</v>
          </cell>
          <cell r="Y1044">
            <v>6.0185179703975313</v>
          </cell>
          <cell r="Z1044">
            <v>4.2125179703975322</v>
          </cell>
          <cell r="AA1044">
            <v>3.5806474629969149</v>
          </cell>
          <cell r="AB1044">
            <v>6.4650199671083683</v>
          </cell>
          <cell r="AC1044">
            <v>3.1316866337750349</v>
          </cell>
          <cell r="AD1044">
            <v>3.3050199671083682</v>
          </cell>
          <cell r="AE1044">
            <v>7.6420599913279617</v>
          </cell>
          <cell r="AF1044">
            <v>2962.9088210997625</v>
          </cell>
          <cell r="AG1044">
            <v>7.4420599913279633</v>
          </cell>
          <cell r="AH1044">
            <v>6671.7131560180505</v>
          </cell>
          <cell r="AI1044">
            <v>4.3920599913279617</v>
          </cell>
          <cell r="AJ1044">
            <v>2.458353300441702</v>
          </cell>
          <cell r="AK1044">
            <v>3.4720599913279617</v>
          </cell>
          <cell r="AL1044">
            <v>6.6975299506625516</v>
          </cell>
          <cell r="AM1044">
            <v>1.9000000000000008</v>
          </cell>
          <cell r="AN1044">
            <v>-0.2543520069376306</v>
          </cell>
          <cell r="AO1044">
            <v>0.89752995066255381</v>
          </cell>
          <cell r="AP1044">
            <v>0.68752995066255385</v>
          </cell>
          <cell r="AQ1044">
            <v>-0.7024700493374465</v>
          </cell>
        </row>
        <row r="1045">
          <cell r="U1045">
            <v>10.38</v>
          </cell>
          <cell r="V1045">
            <v>3.6199999999999992</v>
          </cell>
          <cell r="Y1045">
            <v>6.0244918044079245</v>
          </cell>
          <cell r="Z1045">
            <v>4.2204918044079269</v>
          </cell>
          <cell r="AA1045">
            <v>3.5856147555099072</v>
          </cell>
          <cell r="AB1045">
            <v>6.4716575604532496</v>
          </cell>
          <cell r="AC1045">
            <v>3.138324227119917</v>
          </cell>
          <cell r="AD1045">
            <v>3.3116575604532508</v>
          </cell>
          <cell r="AE1045">
            <v>7.6620599913279648</v>
          </cell>
          <cell r="AF1045">
            <v>3000.2645801542353</v>
          </cell>
          <cell r="AG1045">
            <v>7.4620599913279655</v>
          </cell>
          <cell r="AH1045">
            <v>6760.4074027216602</v>
          </cell>
          <cell r="AI1045">
            <v>4.4120599913279648</v>
          </cell>
          <cell r="AJ1045">
            <v>2.4649908937865845</v>
          </cell>
          <cell r="AK1045">
            <v>3.4920599913279644</v>
          </cell>
          <cell r="AL1045">
            <v>6.7074863406798757</v>
          </cell>
          <cell r="AM1045">
            <v>1.9000000000000008</v>
          </cell>
          <cell r="AN1045">
            <v>-0.23435200693762762</v>
          </cell>
          <cell r="AO1045">
            <v>0.89748634067987609</v>
          </cell>
          <cell r="AP1045">
            <v>0.68748634067987613</v>
          </cell>
          <cell r="AQ1045">
            <v>-0.70251365932012433</v>
          </cell>
        </row>
        <row r="1046">
          <cell r="U1046">
            <v>10.39</v>
          </cell>
          <cell r="V1046">
            <v>3.6099999999999994</v>
          </cell>
          <cell r="Y1046">
            <v>6.0304648437712762</v>
          </cell>
          <cell r="Z1046">
            <v>4.2284648437712784</v>
          </cell>
          <cell r="AA1046">
            <v>3.5905810547140966</v>
          </cell>
          <cell r="AB1046">
            <v>6.4782942708569742</v>
          </cell>
          <cell r="AC1046">
            <v>3.1449609375236407</v>
          </cell>
          <cell r="AD1046">
            <v>3.3182942708569745</v>
          </cell>
          <cell r="AE1046">
            <v>7.6820599913279652</v>
          </cell>
          <cell r="AF1046">
            <v>3037.6789117253716</v>
          </cell>
          <cell r="AG1046">
            <v>7.482059991327966</v>
          </cell>
          <cell r="AH1046">
            <v>6849.3310106735589</v>
          </cell>
          <cell r="AI1046">
            <v>4.4320599913279644</v>
          </cell>
          <cell r="AJ1046">
            <v>2.4716276041903082</v>
          </cell>
          <cell r="AK1046">
            <v>3.5120599913279644</v>
          </cell>
          <cell r="AL1046">
            <v>6.7174414062854613</v>
          </cell>
          <cell r="AM1046">
            <v>1.9000000000000008</v>
          </cell>
          <cell r="AN1046">
            <v>-0.21435200693762771</v>
          </cell>
          <cell r="AO1046">
            <v>0.89744140628546154</v>
          </cell>
          <cell r="AP1046">
            <v>0.68744140628546158</v>
          </cell>
          <cell r="AQ1046">
            <v>-0.70255859371453888</v>
          </cell>
        </row>
        <row r="1047">
          <cell r="U1047">
            <v>10.4</v>
          </cell>
          <cell r="V1047">
            <v>3.5999999999999996</v>
          </cell>
          <cell r="Y1047">
            <v>6.0364370744418672</v>
          </cell>
          <cell r="Z1047">
            <v>4.2364370744418673</v>
          </cell>
          <cell r="AA1047">
            <v>3.5955463430523338</v>
          </cell>
          <cell r="AB1047">
            <v>6.4849300827131851</v>
          </cell>
          <cell r="AC1047">
            <v>3.1515967493798516</v>
          </cell>
          <cell r="AD1047">
            <v>3.3249300827131854</v>
          </cell>
          <cell r="AE1047">
            <v>7.7020599913279648</v>
          </cell>
          <cell r="AF1047">
            <v>3075.1432754668103</v>
          </cell>
          <cell r="AG1047">
            <v>7.5020599913279655</v>
          </cell>
          <cell r="AH1047">
            <v>6938.4644971708558</v>
          </cell>
          <cell r="AI1047">
            <v>4.4520599913279639</v>
          </cell>
          <cell r="AJ1047">
            <v>2.4782634160465191</v>
          </cell>
          <cell r="AK1047">
            <v>3.5320599913279644</v>
          </cell>
          <cell r="AL1047">
            <v>6.727395124069778</v>
          </cell>
          <cell r="AM1047">
            <v>1.9000000000000008</v>
          </cell>
          <cell r="AN1047">
            <v>-0.19435200693762789</v>
          </cell>
          <cell r="AO1047">
            <v>0.89739512406977839</v>
          </cell>
          <cell r="AP1047">
            <v>0.68739512406977843</v>
          </cell>
          <cell r="AQ1047">
            <v>-0.70260487593022203</v>
          </cell>
        </row>
        <row r="1048">
          <cell r="U1048">
            <v>10.41</v>
          </cell>
          <cell r="V1048">
            <v>3.59</v>
          </cell>
          <cell r="Y1048">
            <v>6.0424084819572474</v>
          </cell>
          <cell r="Z1048">
            <v>4.2444084819572483</v>
          </cell>
          <cell r="AA1048">
            <v>3.6005106024465596</v>
          </cell>
          <cell r="AB1048">
            <v>6.4915649799524973</v>
          </cell>
          <cell r="AC1048">
            <v>3.1582316466191629</v>
          </cell>
          <cell r="AD1048">
            <v>3.3315649799524967</v>
          </cell>
          <cell r="AE1048">
            <v>7.7220599913279644</v>
          </cell>
          <cell r="AF1048">
            <v>3112.6491435732228</v>
          </cell>
          <cell r="AG1048">
            <v>7.522059991327966</v>
          </cell>
          <cell r="AH1048">
            <v>7027.7883609663941</v>
          </cell>
          <cell r="AI1048">
            <v>4.4720599913279644</v>
          </cell>
          <cell r="AJ1048">
            <v>2.4848983132858304</v>
          </cell>
          <cell r="AK1048">
            <v>3.552059991327964</v>
          </cell>
          <cell r="AL1048">
            <v>6.7373474699287454</v>
          </cell>
          <cell r="AM1048">
            <v>1.9000000000000008</v>
          </cell>
          <cell r="AN1048">
            <v>-0.17435200693762792</v>
          </cell>
          <cell r="AO1048">
            <v>0.89734746992874559</v>
          </cell>
          <cell r="AP1048">
            <v>0.68734746992874574</v>
          </cell>
          <cell r="AQ1048">
            <v>-0.70265253007125483</v>
          </cell>
        </row>
        <row r="1049">
          <cell r="U1049">
            <v>10.42</v>
          </cell>
          <cell r="V1049">
            <v>3.58</v>
          </cell>
          <cell r="Y1049">
            <v>6.048379051431116</v>
          </cell>
          <cell r="Z1049">
            <v>4.2523790514311166</v>
          </cell>
          <cell r="AA1049">
            <v>3.6054738142888945</v>
          </cell>
          <cell r="AB1049">
            <v>6.4981989460345728</v>
          </cell>
          <cell r="AC1049">
            <v>3.1648656127012385</v>
          </cell>
          <cell r="AD1049">
            <v>3.3381989460345722</v>
          </cell>
          <cell r="AE1049">
            <v>7.7420599913279649</v>
          </cell>
          <cell r="AF1049">
            <v>3150.1880096303603</v>
          </cell>
          <cell r="AG1049">
            <v>7.5420599913279656</v>
          </cell>
          <cell r="AH1049">
            <v>7117.2831028591891</v>
          </cell>
          <cell r="AI1049">
            <v>4.492059991327964</v>
          </cell>
          <cell r="AJ1049">
            <v>2.491532279367906</v>
          </cell>
          <cell r="AK1049">
            <v>3.572059991327964</v>
          </cell>
          <cell r="AL1049">
            <v>6.7472984190518579</v>
          </cell>
          <cell r="AM1049">
            <v>1.9000000000000008</v>
          </cell>
          <cell r="AN1049">
            <v>-0.15435200693762791</v>
          </cell>
          <cell r="AO1049">
            <v>0.89729841905185881</v>
          </cell>
          <cell r="AP1049">
            <v>0.68729841905185884</v>
          </cell>
          <cell r="AQ1049">
            <v>-0.70270158094814161</v>
          </cell>
        </row>
        <row r="1050">
          <cell r="U1050">
            <v>10.43</v>
          </cell>
          <cell r="V1050">
            <v>3.5700000000000003</v>
          </cell>
          <cell r="Y1050">
            <v>6.0543487675459913</v>
          </cell>
          <cell r="Z1050">
            <v>4.2603487675459917</v>
          </cell>
          <cell r="AA1050">
            <v>3.6104359594324893</v>
          </cell>
          <cell r="AB1050">
            <v>6.5048319639399894</v>
          </cell>
          <cell r="AC1050">
            <v>3.1714986306066564</v>
          </cell>
          <cell r="AD1050">
            <v>3.3448319639399902</v>
          </cell>
          <cell r="AE1050">
            <v>7.7620599913279618</v>
          </cell>
          <cell r="AF1050">
            <v>3187.7513973716837</v>
          </cell>
          <cell r="AG1050">
            <v>7.5620599913279625</v>
          </cell>
          <cell r="AH1050">
            <v>7206.9292461463401</v>
          </cell>
          <cell r="AI1050">
            <v>4.5120599913279609</v>
          </cell>
          <cell r="AJ1050">
            <v>2.4981652972733239</v>
          </cell>
          <cell r="AK1050">
            <v>3.5920599913279609</v>
          </cell>
          <cell r="AL1050">
            <v>6.7572479459099846</v>
          </cell>
          <cell r="AM1050">
            <v>1.9000000000000008</v>
          </cell>
          <cell r="AN1050">
            <v>-0.13435200693763108</v>
          </cell>
          <cell r="AO1050">
            <v>0.89724794590998691</v>
          </cell>
          <cell r="AP1050">
            <v>0.68724794590998695</v>
          </cell>
          <cell r="AQ1050">
            <v>-0.70275205409001351</v>
          </cell>
        </row>
        <row r="1051">
          <cell r="U1051">
            <v>10.44</v>
          </cell>
          <cell r="V1051">
            <v>3.5600000000000005</v>
          </cell>
          <cell r="Y1051">
            <v>6.0603176145456974</v>
          </cell>
          <cell r="Z1051">
            <v>4.2683176145456985</v>
          </cell>
          <cell r="AA1051">
            <v>3.6153970181821231</v>
          </cell>
          <cell r="AB1051">
            <v>6.5114640161618862</v>
          </cell>
          <cell r="AC1051">
            <v>3.1781306828285527</v>
          </cell>
          <cell r="AD1051">
            <v>3.3514640161618861</v>
          </cell>
          <cell r="AE1051">
            <v>7.7820599913279613</v>
          </cell>
          <cell r="AF1051">
            <v>3225.3308693228082</v>
          </cell>
          <cell r="AG1051">
            <v>7.582059991327962</v>
          </cell>
          <cell r="AH1051">
            <v>7296.7073568920759</v>
          </cell>
          <cell r="AI1051">
            <v>4.5320599913279613</v>
          </cell>
          <cell r="AJ1051">
            <v>2.5047973494952198</v>
          </cell>
          <cell r="AK1051">
            <v>3.612059991327961</v>
          </cell>
          <cell r="AL1051">
            <v>6.7671960242428293</v>
          </cell>
          <cell r="AM1051">
            <v>1.9000000000000008</v>
          </cell>
          <cell r="AN1051">
            <v>-0.11435200693763116</v>
          </cell>
          <cell r="AO1051">
            <v>0.89719602424283129</v>
          </cell>
          <cell r="AP1051">
            <v>0.68719602424283133</v>
          </cell>
          <cell r="AQ1051">
            <v>-0.70280397575716913</v>
          </cell>
        </row>
        <row r="1052">
          <cell r="U1052">
            <v>10.45</v>
          </cell>
          <cell r="V1052">
            <v>3.5500000000000007</v>
          </cell>
          <cell r="Y1052">
            <v>6.0662855762276253</v>
          </cell>
          <cell r="Z1052">
            <v>4.2762855762276271</v>
          </cell>
          <cell r="AA1052">
            <v>3.6203569702845324</v>
          </cell>
          <cell r="AB1052">
            <v>6.5180950846973618</v>
          </cell>
          <cell r="AC1052">
            <v>3.1847617513640278</v>
          </cell>
          <cell r="AD1052">
            <v>3.3580950846973621</v>
          </cell>
          <cell r="AE1052">
            <v>7.8020599913279609</v>
          </cell>
          <cell r="AF1052">
            <v>3262.9180353153392</v>
          </cell>
          <cell r="AG1052">
            <v>7.6020599913279625</v>
          </cell>
          <cell r="AH1052">
            <v>7386.5980639701411</v>
          </cell>
          <cell r="AI1052">
            <v>4.5520599913279609</v>
          </cell>
          <cell r="AJ1052">
            <v>2.5114284180306954</v>
          </cell>
          <cell r="AK1052">
            <v>3.632059991327961</v>
          </cell>
          <cell r="AL1052">
            <v>6.7771426270460422</v>
          </cell>
          <cell r="AM1052">
            <v>1.9000000000000008</v>
          </cell>
          <cell r="AN1052">
            <v>-9.4352006937631405E-2</v>
          </cell>
          <cell r="AO1052">
            <v>0.89714262704604453</v>
          </cell>
          <cell r="AP1052">
            <v>0.68714262704604456</v>
          </cell>
          <cell r="AQ1052">
            <v>-0.70285737295395589</v>
          </cell>
        </row>
        <row r="1053">
          <cell r="U1053">
            <v>10.46</v>
          </cell>
          <cell r="V1053">
            <v>3.5399999999999991</v>
          </cell>
          <cell r="Y1053">
            <v>6.0722526359348032</v>
          </cell>
          <cell r="Z1053">
            <v>4.2842526359348048</v>
          </cell>
          <cell r="AA1053">
            <v>3.6253157949185053</v>
          </cell>
          <cell r="AB1053">
            <v>6.5247251510386706</v>
          </cell>
          <cell r="AC1053">
            <v>3.1913918177053371</v>
          </cell>
          <cell r="AD1053">
            <v>3.3647251510386709</v>
          </cell>
          <cell r="AE1053">
            <v>7.822059991327964</v>
          </cell>
          <cell r="AF1053">
            <v>3300.5045608524592</v>
          </cell>
          <cell r="AG1053">
            <v>7.6220599913279647</v>
          </cell>
          <cell r="AH1053">
            <v>7476.5820788373439</v>
          </cell>
          <cell r="AI1053">
            <v>4.572059991327964</v>
          </cell>
          <cell r="AJ1053">
            <v>2.5180584843720051</v>
          </cell>
          <cell r="AK1053">
            <v>3.6520599913279641</v>
          </cell>
          <cell r="AL1053">
            <v>6.7870877265580063</v>
          </cell>
          <cell r="AM1053">
            <v>1.9000000000000008</v>
          </cell>
          <cell r="AN1053">
            <v>-7.4352006937628334E-2</v>
          </cell>
          <cell r="AO1053">
            <v>0.89708772655800673</v>
          </cell>
          <cell r="AP1053">
            <v>0.68708772655800676</v>
          </cell>
          <cell r="AQ1053">
            <v>-0.7029122734419937</v>
          </cell>
        </row>
        <row r="1054">
          <cell r="U1054">
            <v>10.47</v>
          </cell>
          <cell r="V1054">
            <v>3.5299999999999994</v>
          </cell>
          <cell r="Y1054">
            <v>6.0782187765477484</v>
          </cell>
          <cell r="Z1054">
            <v>4.2922187765477497</v>
          </cell>
          <cell r="AA1054">
            <v>3.6302734706846858</v>
          </cell>
          <cell r="AB1054">
            <v>6.5313541961641652</v>
          </cell>
          <cell r="AC1054">
            <v>3.1980208628308313</v>
          </cell>
          <cell r="AD1054">
            <v>3.3713541961641647</v>
          </cell>
          <cell r="AE1054">
            <v>7.8420599913279645</v>
          </cell>
          <cell r="AF1054">
            <v>3338.0821753090395</v>
          </cell>
          <cell r="AG1054">
            <v>7.6420599913279652</v>
          </cell>
          <cell r="AH1054">
            <v>7566.6402149968762</v>
          </cell>
          <cell r="AI1054">
            <v>4.5920599913279636</v>
          </cell>
          <cell r="AJ1054">
            <v>2.5246875294974989</v>
          </cell>
          <cell r="AK1054">
            <v>3.6720599913279637</v>
          </cell>
          <cell r="AL1054">
            <v>6.7970312942462465</v>
          </cell>
          <cell r="AM1054">
            <v>1.9000000000000008</v>
          </cell>
          <cell r="AN1054">
            <v>-5.4352006937628497E-2</v>
          </cell>
          <cell r="AO1054">
            <v>0.89703129424624772</v>
          </cell>
          <cell r="AP1054">
            <v>0.68703129424624787</v>
          </cell>
          <cell r="AQ1054">
            <v>-0.70296870575375259</v>
          </cell>
        </row>
        <row r="1055">
          <cell r="U1055">
            <v>10.48</v>
          </cell>
          <cell r="V1055">
            <v>3.5199999999999996</v>
          </cell>
          <cell r="Y1055">
            <v>6.0841839804761104</v>
          </cell>
          <cell r="Z1055">
            <v>4.3001839804761124</v>
          </cell>
          <cell r="AA1055">
            <v>3.6352299755951392</v>
          </cell>
          <cell r="AB1055">
            <v>6.5379822005290116</v>
          </cell>
          <cell r="AC1055">
            <v>3.2046488671956785</v>
          </cell>
          <cell r="AD1055">
            <v>3.3779822005290123</v>
          </cell>
          <cell r="AE1055">
            <v>7.8620599913279641</v>
          </cell>
          <cell r="AF1055">
            <v>3375.6426799499627</v>
          </cell>
          <cell r="AG1055">
            <v>7.6620599913279648</v>
          </cell>
          <cell r="AH1055">
            <v>7656.7534071118562</v>
          </cell>
          <cell r="AI1055">
            <v>4.6120599913279641</v>
          </cell>
          <cell r="AJ1055">
            <v>2.5313155338623465</v>
          </cell>
          <cell r="AK1055">
            <v>3.6920599913279637</v>
          </cell>
          <cell r="AL1055">
            <v>6.8069733007935183</v>
          </cell>
          <cell r="AM1055">
            <v>1.9000000000000008</v>
          </cell>
          <cell r="AN1055">
            <v>-3.4352006937628465E-2</v>
          </cell>
          <cell r="AO1055">
            <v>0.896973300793519</v>
          </cell>
          <cell r="AP1055">
            <v>0.68697330079351904</v>
          </cell>
          <cell r="AQ1055">
            <v>-0.70302669920648142</v>
          </cell>
        </row>
        <row r="1056">
          <cell r="U1056">
            <v>10.49</v>
          </cell>
          <cell r="V1056">
            <v>3.51</v>
          </cell>
          <cell r="Y1056">
            <v>6.0901482296501008</v>
          </cell>
          <cell r="Z1056">
            <v>4.3081482296501017</v>
          </cell>
          <cell r="AA1056">
            <v>3.6401852870626259</v>
          </cell>
          <cell r="AB1056">
            <v>6.5446091440556673</v>
          </cell>
          <cell r="AC1056">
            <v>3.2112758107223338</v>
          </cell>
          <cell r="AD1056">
            <v>3.3846091440556676</v>
          </cell>
          <cell r="AE1056">
            <v>7.8820599913279645</v>
          </cell>
          <cell r="AF1056">
            <v>3413.1779557508462</v>
          </cell>
          <cell r="AG1056">
            <v>7.6820599913279652</v>
          </cell>
          <cell r="AH1056">
            <v>7746.9027297306429</v>
          </cell>
          <cell r="AI1056">
            <v>4.6320599913279636</v>
          </cell>
          <cell r="AJ1056">
            <v>2.5379424773890014</v>
          </cell>
          <cell r="AK1056">
            <v>3.7120599913279637</v>
          </cell>
          <cell r="AL1056">
            <v>6.8169137160835005</v>
          </cell>
          <cell r="AM1056">
            <v>1.9000000000000008</v>
          </cell>
          <cell r="AN1056">
            <v>-1.435200693762847E-2</v>
          </cell>
          <cell r="AO1056">
            <v>0.89691371608350168</v>
          </cell>
          <cell r="AP1056">
            <v>0.68691371608350171</v>
          </cell>
          <cell r="AQ1056">
            <v>-0.70308628391649874</v>
          </cell>
        </row>
        <row r="1057">
          <cell r="U1057">
            <v>10.5</v>
          </cell>
          <cell r="V1057">
            <v>3.5</v>
          </cell>
          <cell r="Y1057">
            <v>6.0961115055116917</v>
          </cell>
          <cell r="Z1057">
            <v>4.3161115055116923</v>
          </cell>
          <cell r="AA1057">
            <v>3.6451393818896154</v>
          </cell>
          <cell r="AB1057">
            <v>6.5512350061241014</v>
          </cell>
          <cell r="AC1057">
            <v>3.2179016727907683</v>
          </cell>
          <cell r="AD1057">
            <v>3.3912350061241021</v>
          </cell>
          <cell r="AE1057">
            <v>7.9020599913279641</v>
          </cell>
          <cell r="AF1057">
            <v>3450.6799710063674</v>
          </cell>
          <cell r="AG1057">
            <v>7.7020599913279648</v>
          </cell>
          <cell r="AH1057">
            <v>7837.069415587499</v>
          </cell>
          <cell r="AI1057">
            <v>4.6520599913279632</v>
          </cell>
          <cell r="AJ1057">
            <v>2.5445683394574354</v>
          </cell>
          <cell r="AK1057">
            <v>3.7320599913279633</v>
          </cell>
          <cell r="AL1057">
            <v>6.8268525091861525</v>
          </cell>
          <cell r="AM1057">
            <v>1.9000000000000008</v>
          </cell>
          <cell r="AN1057">
            <v>5.6479930623712501E-3</v>
          </cell>
          <cell r="AO1057">
            <v>0.89685250918615345</v>
          </cell>
          <cell r="AP1057">
            <v>0.68685250918615348</v>
          </cell>
          <cell r="AQ1057">
            <v>-0.70314749081384698</v>
          </cell>
        </row>
        <row r="1058">
          <cell r="U1058">
            <v>10.51</v>
          </cell>
          <cell r="V1058">
            <v>3.49</v>
          </cell>
          <cell r="Y1058">
            <v>6.1020737890056092</v>
          </cell>
          <cell r="Z1058">
            <v>4.3240737890056105</v>
          </cell>
          <cell r="AA1058">
            <v>3.6500922362570125</v>
          </cell>
          <cell r="AB1058">
            <v>6.5578597655617878</v>
          </cell>
          <cell r="AC1058">
            <v>3.2245264322284548</v>
          </cell>
          <cell r="AD1058">
            <v>3.3978597655617881</v>
          </cell>
          <cell r="AE1058">
            <v>7.9220599913279637</v>
          </cell>
          <cell r="AF1058">
            <v>3488.1407887120954</v>
          </cell>
          <cell r="AG1058">
            <v>7.7220599913279644</v>
          </cell>
          <cell r="AH1058">
            <v>7927.2348734437592</v>
          </cell>
          <cell r="AI1058">
            <v>4.6720599913279637</v>
          </cell>
          <cell r="AJ1058">
            <v>2.5511930988951219</v>
          </cell>
          <cell r="AK1058">
            <v>3.7520599913279633</v>
          </cell>
          <cell r="AL1058">
            <v>6.8367896483426822</v>
          </cell>
          <cell r="AM1058">
            <v>1.9000000000000008</v>
          </cell>
          <cell r="AN1058">
            <v>2.5647993062371192E-2</v>
          </cell>
          <cell r="AO1058">
            <v>0.89678964834268293</v>
          </cell>
          <cell r="AP1058">
            <v>0.68678964834268297</v>
          </cell>
          <cell r="AQ1058">
            <v>-0.70321035165731749</v>
          </cell>
        </row>
        <row r="1059">
          <cell r="U1059">
            <v>10.52</v>
          </cell>
          <cell r="V1059">
            <v>3.4800000000000004</v>
          </cell>
          <cell r="Y1059">
            <v>6.1080350605700904</v>
          </cell>
          <cell r="Z1059">
            <v>4.3320350605700915</v>
          </cell>
          <cell r="AA1059">
            <v>3.6550438257126134</v>
          </cell>
          <cell r="AB1059">
            <v>6.5644834006334332</v>
          </cell>
          <cell r="AC1059">
            <v>3.2311500673000997</v>
          </cell>
          <cell r="AD1059">
            <v>3.404483400633433</v>
          </cell>
          <cell r="AE1059">
            <v>7.9420599913279641</v>
          </cell>
          <cell r="AF1059">
            <v>3525.55257370665</v>
          </cell>
          <cell r="AG1059">
            <v>7.7420599913279649</v>
          </cell>
          <cell r="AH1059">
            <v>8017.380705436578</v>
          </cell>
          <cell r="AI1059">
            <v>4.6920599913279633</v>
          </cell>
          <cell r="AJ1059">
            <v>2.5578167339667672</v>
          </cell>
          <cell r="AK1059">
            <v>3.7720599913279633</v>
          </cell>
          <cell r="AL1059">
            <v>6.8467251009501497</v>
          </cell>
          <cell r="AM1059">
            <v>1.9000000000000008</v>
          </cell>
          <cell r="AN1059">
            <v>4.5647993062371203E-2</v>
          </cell>
          <cell r="AO1059">
            <v>0.89672510095015068</v>
          </cell>
          <cell r="AP1059">
            <v>0.68672510095015071</v>
          </cell>
          <cell r="AQ1059">
            <v>-0.70327489904984974</v>
          </cell>
        </row>
        <row r="1060">
          <cell r="U1060">
            <v>10.53</v>
          </cell>
          <cell r="V1060">
            <v>3.4700000000000006</v>
          </cell>
          <cell r="Y1060">
            <v>6.1139953001274128</v>
          </cell>
          <cell r="Z1060">
            <v>4.3399953001274136</v>
          </cell>
          <cell r="AA1060">
            <v>3.6599941251592663</v>
          </cell>
          <cell r="AB1060">
            <v>6.5711058890304583</v>
          </cell>
          <cell r="AC1060">
            <v>3.2377725556971249</v>
          </cell>
          <cell r="AD1060">
            <v>3.4111058890304586</v>
          </cell>
          <cell r="AE1060">
            <v>7.9620599913279637</v>
          </cell>
          <cell r="AF1060">
            <v>3562.9075995619214</v>
          </cell>
          <cell r="AG1060">
            <v>7.7620599913279644</v>
          </cell>
          <cell r="AH1060">
            <v>8107.4887239042864</v>
          </cell>
          <cell r="AI1060">
            <v>4.7120599913279637</v>
          </cell>
          <cell r="AJ1060">
            <v>2.564439222363792</v>
          </cell>
          <cell r="AK1060">
            <v>3.7920599913279633</v>
          </cell>
          <cell r="AL1060">
            <v>6.8566588335456871</v>
          </cell>
          <cell r="AM1060">
            <v>1.9000000000000008</v>
          </cell>
          <cell r="AN1060">
            <v>6.5647993062371082E-2</v>
          </cell>
          <cell r="AO1060">
            <v>0.89665883354568854</v>
          </cell>
          <cell r="AP1060">
            <v>0.68665883354568846</v>
          </cell>
          <cell r="AQ1060">
            <v>-0.70334116645431188</v>
          </cell>
        </row>
        <row r="1061">
          <cell r="U1061">
            <v>10.54</v>
          </cell>
          <cell r="V1061">
            <v>3.4600000000000009</v>
          </cell>
          <cell r="Y1061">
            <v>6.1199544870741995</v>
          </cell>
          <cell r="Z1061">
            <v>4.3479544870742002</v>
          </cell>
          <cell r="AA1061">
            <v>3.6649431088427509</v>
          </cell>
          <cell r="AB1061">
            <v>6.5777272078602218</v>
          </cell>
          <cell r="AC1061">
            <v>3.2443938745268879</v>
          </cell>
          <cell r="AD1061">
            <v>3.4177272078602217</v>
          </cell>
          <cell r="AE1061">
            <v>7.9820599913279606</v>
          </cell>
          <cell r="AF1061">
            <v>3600.1982552099971</v>
          </cell>
          <cell r="AG1061">
            <v>7.7820599913279613</v>
          </cell>
          <cell r="AH1061">
            <v>8197.5409676594318</v>
          </cell>
          <cell r="AI1061">
            <v>4.7320599913279597</v>
          </cell>
          <cell r="AJ1061">
            <v>2.5710605411935554</v>
          </cell>
          <cell r="AK1061">
            <v>3.8120599913279603</v>
          </cell>
          <cell r="AL1061">
            <v>6.8665908117903323</v>
          </cell>
          <cell r="AM1061">
            <v>1.9000000000000008</v>
          </cell>
          <cell r="AN1061">
            <v>8.5647993062367977E-2</v>
          </cell>
          <cell r="AO1061">
            <v>0.89659081179033495</v>
          </cell>
          <cell r="AP1061">
            <v>0.6865908117903351</v>
          </cell>
          <cell r="AQ1061">
            <v>-0.70340918820966536</v>
          </cell>
        </row>
        <row r="1062">
          <cell r="U1062">
            <v>10.55</v>
          </cell>
          <cell r="V1062">
            <v>3.4499999999999993</v>
          </cell>
          <cell r="Y1062">
            <v>6.1259126002714854</v>
          </cell>
          <cell r="Z1062">
            <v>4.3559126002714867</v>
          </cell>
          <cell r="AA1062">
            <v>3.6698907503393583</v>
          </cell>
          <cell r="AB1062">
            <v>6.5843473336349847</v>
          </cell>
          <cell r="AC1062">
            <v>3.2510140003016508</v>
          </cell>
          <cell r="AD1062">
            <v>3.4243473336349846</v>
          </cell>
          <cell r="AE1062">
            <v>8.0020599913279629</v>
          </cell>
          <cell r="AF1062">
            <v>3637.4170512964934</v>
          </cell>
          <cell r="AG1062">
            <v>7.8020599913279645</v>
          </cell>
          <cell r="AH1062">
            <v>8287.5197176828133</v>
          </cell>
          <cell r="AI1062">
            <v>4.7520599913279629</v>
          </cell>
          <cell r="AJ1062">
            <v>2.5776806669683188</v>
          </cell>
          <cell r="AK1062">
            <v>3.8320599913279629</v>
          </cell>
          <cell r="AL1062">
            <v>6.8765210004524766</v>
          </cell>
          <cell r="AM1062">
            <v>1.9000000000000008</v>
          </cell>
          <cell r="AN1062">
            <v>0.10564799306237101</v>
          </cell>
          <cell r="AO1062">
            <v>0.89652100045247751</v>
          </cell>
          <cell r="AP1062">
            <v>0.68652100045247766</v>
          </cell>
          <cell r="AQ1062">
            <v>-0.7034789995475228</v>
          </cell>
        </row>
        <row r="1063">
          <cell r="U1063">
            <v>10.56</v>
          </cell>
          <cell r="V1063">
            <v>3.4399999999999995</v>
          </cell>
          <cell r="Y1063">
            <v>6.1318696180345391</v>
          </cell>
          <cell r="Z1063">
            <v>4.3638696180345402</v>
          </cell>
          <cell r="AA1063">
            <v>3.6748370225431746</v>
          </cell>
          <cell r="AB1063">
            <v>6.590966242260599</v>
          </cell>
          <cell r="AC1063">
            <v>3.257632908927266</v>
          </cell>
          <cell r="AD1063">
            <v>3.4309662422605993</v>
          </cell>
          <cell r="AE1063">
            <v>8.0220599913279642</v>
          </cell>
          <cell r="AF1063">
            <v>3674.5566262507418</v>
          </cell>
          <cell r="AG1063">
            <v>7.822059991327964</v>
          </cell>
          <cell r="AH1063">
            <v>8377.4075122135364</v>
          </cell>
          <cell r="AI1063">
            <v>4.7720599913279633</v>
          </cell>
          <cell r="AJ1063">
            <v>2.5842995755939331</v>
          </cell>
          <cell r="AK1063">
            <v>3.852059991327963</v>
          </cell>
          <cell r="AL1063">
            <v>6.8864493633908985</v>
          </cell>
          <cell r="AM1063">
            <v>1.9000000000000008</v>
          </cell>
          <cell r="AN1063">
            <v>0.12564799306237104</v>
          </cell>
          <cell r="AO1063">
            <v>0.89644936339089987</v>
          </cell>
          <cell r="AP1063">
            <v>0.6864493633908999</v>
          </cell>
          <cell r="AQ1063">
            <v>-0.70355063660910044</v>
          </cell>
        </row>
        <row r="1064">
          <cell r="U1064">
            <v>10.57</v>
          </cell>
          <cell r="V1064">
            <v>3.4299999999999997</v>
          </cell>
          <cell r="Y1064">
            <v>6.1378255181224564</v>
          </cell>
          <cell r="Z1064">
            <v>4.3718255181224572</v>
          </cell>
          <cell r="AA1064">
            <v>3.6797818976530703</v>
          </cell>
          <cell r="AB1064">
            <v>6.5975839090249506</v>
          </cell>
          <cell r="AC1064">
            <v>3.2642505756916171</v>
          </cell>
          <cell r="AD1064">
            <v>3.4375839090249509</v>
          </cell>
          <cell r="AE1064">
            <v>8.0420599913279638</v>
          </cell>
          <cell r="AF1064">
            <v>3711.6097520646845</v>
          </cell>
          <cell r="AG1064">
            <v>7.8420599913279645</v>
          </cell>
          <cell r="AH1064">
            <v>8467.1871612132054</v>
          </cell>
          <cell r="AI1064">
            <v>4.7920599913279629</v>
          </cell>
          <cell r="AJ1064">
            <v>2.5909172423582842</v>
          </cell>
          <cell r="AK1064">
            <v>3.872059991327963</v>
          </cell>
          <cell r="AL1064">
            <v>6.8963758635374255</v>
          </cell>
          <cell r="AM1064">
            <v>1.9000000000000008</v>
          </cell>
          <cell r="AN1064">
            <v>0.14564799306237075</v>
          </cell>
          <cell r="AO1064">
            <v>0.89637586353742693</v>
          </cell>
          <cell r="AP1064">
            <v>0.68637586353742697</v>
          </cell>
          <cell r="AQ1064">
            <v>-0.70362413646257349</v>
          </cell>
        </row>
        <row r="1065">
          <cell r="U1065">
            <v>10.58</v>
          </cell>
          <cell r="V1065">
            <v>3.42</v>
          </cell>
          <cell r="Y1065">
            <v>6.1437802777274957</v>
          </cell>
          <cell r="Z1065">
            <v>4.3797802777274981</v>
          </cell>
          <cell r="AA1065">
            <v>3.6847253471593704</v>
          </cell>
          <cell r="AB1065">
            <v>6.6042003085861074</v>
          </cell>
          <cell r="AC1065">
            <v>3.270866975252773</v>
          </cell>
          <cell r="AD1065">
            <v>3.4442003085861073</v>
          </cell>
          <cell r="AE1065">
            <v>8.0620599913279634</v>
          </cell>
          <cell r="AF1065">
            <v>3748.5693397728483</v>
          </cell>
          <cell r="AG1065">
            <v>7.8620599913279641</v>
          </cell>
          <cell r="AH1065">
            <v>8556.8417601835845</v>
          </cell>
          <cell r="AI1065">
            <v>4.8120599913279625</v>
          </cell>
          <cell r="AJ1065">
            <v>2.597533641919441</v>
          </cell>
          <cell r="AK1065">
            <v>3.892059991327963</v>
          </cell>
          <cell r="AL1065">
            <v>6.9063004628791598</v>
          </cell>
          <cell r="AM1065">
            <v>1.9000000000000008</v>
          </cell>
          <cell r="AN1065">
            <v>0.16564799306237077</v>
          </cell>
          <cell r="AO1065">
            <v>0.89630046287916143</v>
          </cell>
          <cell r="AP1065">
            <v>0.68630046287916147</v>
          </cell>
          <cell r="AQ1065">
            <v>-0.70369953712083899</v>
          </cell>
        </row>
        <row r="1066">
          <cell r="U1066">
            <v>10.59</v>
          </cell>
          <cell r="V1066">
            <v>3.41</v>
          </cell>
          <cell r="Y1066">
            <v>6.1497338734641849</v>
          </cell>
          <cell r="Z1066">
            <v>4.3877338734641853</v>
          </cell>
          <cell r="AA1066">
            <v>3.6896673418302308</v>
          </cell>
          <cell r="AB1066">
            <v>6.6108154149602045</v>
          </cell>
          <cell r="AC1066">
            <v>3.2774820816268715</v>
          </cell>
          <cell r="AD1066">
            <v>3.4508154149602048</v>
          </cell>
          <cell r="AE1066">
            <v>8.0820599913279629</v>
          </cell>
          <cell r="AF1066">
            <v>3785.428444627174</v>
          </cell>
          <cell r="AG1066">
            <v>7.8820599913279645</v>
          </cell>
          <cell r="AH1066">
            <v>8646.3547033201066</v>
          </cell>
          <cell r="AI1066">
            <v>4.8320599913279629</v>
          </cell>
          <cell r="AJ1066">
            <v>2.6041487482935386</v>
          </cell>
          <cell r="AK1066">
            <v>3.912059991327963</v>
          </cell>
          <cell r="AL1066">
            <v>6.9162231224403063</v>
          </cell>
          <cell r="AM1066">
            <v>1.9000000000000008</v>
          </cell>
          <cell r="AN1066">
            <v>0.18564799306237065</v>
          </cell>
          <cell r="AO1066">
            <v>0.89622312244030811</v>
          </cell>
          <cell r="AP1066">
            <v>0.68622312244030814</v>
          </cell>
          <cell r="AQ1066">
            <v>-0.70377687755969232</v>
          </cell>
        </row>
        <row r="1067">
          <cell r="U1067">
            <v>10.6</v>
          </cell>
          <cell r="V1067">
            <v>3.4000000000000004</v>
          </cell>
          <cell r="Y1067">
            <v>6.1556862813581468</v>
          </cell>
          <cell r="Z1067">
            <v>4.3956862813581479</v>
          </cell>
          <cell r="AA1067">
            <v>3.6946078516976835</v>
          </cell>
          <cell r="AB1067">
            <v>6.6174292015090508</v>
          </cell>
          <cell r="AC1067">
            <v>3.2840958681757173</v>
          </cell>
          <cell r="AD1067">
            <v>3.4574292015090511</v>
          </cell>
          <cell r="AE1067">
            <v>8.1020599913279625</v>
          </cell>
          <cell r="AF1067">
            <v>3822.1802709612916</v>
          </cell>
          <cell r="AG1067">
            <v>7.9020599913279641</v>
          </cell>
          <cell r="AH1067">
            <v>8735.7096959855808</v>
          </cell>
          <cell r="AI1067">
            <v>4.8520599913279625</v>
          </cell>
          <cell r="AJ1067">
            <v>2.6107625348423849</v>
          </cell>
          <cell r="AK1067">
            <v>3.9320599913279626</v>
          </cell>
          <cell r="AL1067">
            <v>6.9261438022635771</v>
          </cell>
          <cell r="AM1067">
            <v>1.9000000000000008</v>
          </cell>
          <cell r="AN1067">
            <v>0.2056479930623705</v>
          </cell>
          <cell r="AO1067">
            <v>0.89614380226357815</v>
          </cell>
          <cell r="AP1067">
            <v>0.68614380226357818</v>
          </cell>
          <cell r="AQ1067">
            <v>-0.70385619773642216</v>
          </cell>
        </row>
        <row r="1068">
          <cell r="U1068">
            <v>10.61</v>
          </cell>
          <cell r="V1068">
            <v>3.3900000000000006</v>
          </cell>
          <cell r="Y1068">
            <v>6.1616374768347022</v>
          </cell>
          <cell r="Z1068">
            <v>4.4036374768347022</v>
          </cell>
          <cell r="AA1068">
            <v>3.6995468460433778</v>
          </cell>
          <cell r="AB1068">
            <v>6.6240416409274463</v>
          </cell>
          <cell r="AC1068">
            <v>3.2907083075941128</v>
          </cell>
          <cell r="AD1068">
            <v>3.4640416409274466</v>
          </cell>
          <cell r="AE1068">
            <v>8.1220599913279639</v>
          </cell>
          <cell r="AF1068">
            <v>3858.8181767398669</v>
          </cell>
          <cell r="AG1068">
            <v>7.9220599913279637</v>
          </cell>
          <cell r="AH1068">
            <v>8824.890766490731</v>
          </cell>
          <cell r="AI1068">
            <v>4.872059991327963</v>
          </cell>
          <cell r="AJ1068">
            <v>2.6173749742607799</v>
          </cell>
          <cell r="AK1068">
            <v>3.9520599913279626</v>
          </cell>
          <cell r="AL1068">
            <v>6.9360624613911694</v>
          </cell>
          <cell r="AM1068">
            <v>1.9000000000000008</v>
          </cell>
          <cell r="AN1068">
            <v>0.22564799306237052</v>
          </cell>
          <cell r="AO1068">
            <v>0.89606246139117063</v>
          </cell>
          <cell r="AP1068">
            <v>0.68606246139117066</v>
          </cell>
          <cell r="AQ1068">
            <v>-0.70393753860882968</v>
          </cell>
        </row>
        <row r="1069">
          <cell r="U1069">
            <v>10.62</v>
          </cell>
          <cell r="V1069">
            <v>3.3800000000000008</v>
          </cell>
          <cell r="Y1069">
            <v>6.1675874347071922</v>
          </cell>
          <cell r="Z1069">
            <v>4.4115874347071928</v>
          </cell>
          <cell r="AA1069">
            <v>3.7044842933839903</v>
          </cell>
          <cell r="AB1069">
            <v>6.6306527052302124</v>
          </cell>
          <cell r="AC1069">
            <v>3.297319371896879</v>
          </cell>
          <cell r="AD1069">
            <v>3.4706527052302127</v>
          </cell>
          <cell r="AE1069">
            <v>8.1420599913279634</v>
          </cell>
          <cell r="AF1069">
            <v>3895.335677789677</v>
          </cell>
          <cell r="AG1069">
            <v>7.9420599913279641</v>
          </cell>
          <cell r="AH1069">
            <v>8913.8822771706</v>
          </cell>
          <cell r="AI1069">
            <v>4.8920599913279625</v>
          </cell>
          <cell r="AJ1069">
            <v>2.6239860385635465</v>
          </cell>
          <cell r="AK1069">
            <v>3.9720599913279626</v>
          </cell>
          <cell r="AL1069">
            <v>6.9459790578453191</v>
          </cell>
          <cell r="AM1069">
            <v>1.9000000000000008</v>
          </cell>
          <cell r="AN1069">
            <v>0.2456479930623704</v>
          </cell>
          <cell r="AO1069">
            <v>0.89597905784532028</v>
          </cell>
          <cell r="AP1069">
            <v>0.68597905784532032</v>
          </cell>
          <cell r="AQ1069">
            <v>-0.70402094215468014</v>
          </cell>
        </row>
        <row r="1070">
          <cell r="U1070">
            <v>10.63</v>
          </cell>
          <cell r="V1070">
            <v>3.3699999999999992</v>
          </cell>
          <cell r="Y1070">
            <v>6.1735361291650488</v>
          </cell>
          <cell r="Z1070">
            <v>4.4195361291650501</v>
          </cell>
          <cell r="AA1070">
            <v>3.7094201614563107</v>
          </cell>
          <cell r="AB1070">
            <v>6.637262365738942</v>
          </cell>
          <cell r="AC1070">
            <v>3.303929032405609</v>
          </cell>
          <cell r="AD1070">
            <v>3.4772623657389428</v>
          </cell>
          <cell r="AE1070">
            <v>8.1620599913279666</v>
          </cell>
          <cell r="AF1070">
            <v>3931.7264517100452</v>
          </cell>
          <cell r="AG1070">
            <v>7.9620599913279664</v>
          </cell>
          <cell r="AH1070">
            <v>9002.6689347480296</v>
          </cell>
          <cell r="AI1070">
            <v>4.9120599913279657</v>
          </cell>
          <cell r="AJ1070">
            <v>2.6305956990722761</v>
          </cell>
          <cell r="AK1070">
            <v>3.9920599913279653</v>
          </cell>
          <cell r="AL1070">
            <v>6.9558935486084135</v>
          </cell>
          <cell r="AM1070">
            <v>1.9000000000000008</v>
          </cell>
          <cell r="AN1070">
            <v>0.26564799306237341</v>
          </cell>
          <cell r="AO1070">
            <v>0.8958935486084133</v>
          </cell>
          <cell r="AP1070">
            <v>0.68589354860841334</v>
          </cell>
          <cell r="AQ1070">
            <v>-0.70410645139158712</v>
          </cell>
        </row>
        <row r="1071">
          <cell r="U1071">
            <v>10.64</v>
          </cell>
          <cell r="V1071">
            <v>3.3599999999999994</v>
          </cell>
          <cell r="Y1071">
            <v>6.1794835337615952</v>
          </cell>
          <cell r="Z1071">
            <v>4.4274835337615954</v>
          </cell>
          <cell r="AA1071">
            <v>3.7143544172019931</v>
          </cell>
          <cell r="AB1071">
            <v>6.6438705930684376</v>
          </cell>
          <cell r="AC1071">
            <v>3.3105372597351046</v>
          </cell>
          <cell r="AD1071">
            <v>3.4838705930684379</v>
          </cell>
          <cell r="AE1071">
            <v>8.1820599913279661</v>
          </cell>
          <cell r="AF1071">
            <v>3967.9843414611569</v>
          </cell>
          <cell r="AG1071">
            <v>7.9820599913279668</v>
          </cell>
          <cell r="AH1071">
            <v>9091.2357999775923</v>
          </cell>
          <cell r="AI1071">
            <v>4.9320599913279652</v>
          </cell>
          <cell r="AJ1071">
            <v>2.6372039264017721</v>
          </cell>
          <cell r="AK1071">
            <v>4.0120599913279653</v>
          </cell>
          <cell r="AL1071">
            <v>6.9658058896026569</v>
          </cell>
          <cell r="AM1071">
            <v>1.9000000000000008</v>
          </cell>
          <cell r="AN1071">
            <v>0.28564799306237337</v>
          </cell>
          <cell r="AO1071">
            <v>0.89580588960265706</v>
          </cell>
          <cell r="AP1071">
            <v>0.68580588960265709</v>
          </cell>
          <cell r="AQ1071">
            <v>-0.70419411039734336</v>
          </cell>
        </row>
        <row r="1072">
          <cell r="U1072">
            <v>10.65</v>
          </cell>
          <cell r="V1072">
            <v>3.3499999999999996</v>
          </cell>
          <cell r="Y1072">
            <v>6.1854296214015827</v>
          </cell>
          <cell r="Z1072">
            <v>4.4354296214015845</v>
          </cell>
          <cell r="AA1072">
            <v>3.719287026751978</v>
          </cell>
          <cell r="AB1072">
            <v>6.6504773571128686</v>
          </cell>
          <cell r="AC1072">
            <v>3.317144023779536</v>
          </cell>
          <cell r="AD1072">
            <v>3.4904773571128693</v>
          </cell>
          <cell r="AE1072">
            <v>8.2020599913279657</v>
          </cell>
          <cell r="AF1072">
            <v>4004.1033586298913</v>
          </cell>
          <cell r="AG1072">
            <v>8.0020599913279664</v>
          </cell>
          <cell r="AH1072">
            <v>9179.5682965658325</v>
          </cell>
          <cell r="AI1072">
            <v>4.9520599913279657</v>
          </cell>
          <cell r="AJ1072">
            <v>2.6438106904462035</v>
          </cell>
          <cell r="AK1072">
            <v>4.0320599913279649</v>
          </cell>
          <cell r="AL1072">
            <v>6.9757160356693042</v>
          </cell>
          <cell r="AM1072">
            <v>1.9000000000000008</v>
          </cell>
          <cell r="AN1072">
            <v>0.30564799306237322</v>
          </cell>
          <cell r="AO1072">
            <v>0.89571603566930402</v>
          </cell>
          <cell r="AP1072">
            <v>0.68571603566930406</v>
          </cell>
          <cell r="AQ1072">
            <v>-0.7042839643306964</v>
          </cell>
        </row>
        <row r="1073">
          <cell r="U1073">
            <v>10.66</v>
          </cell>
          <cell r="V1073">
            <v>3.34</v>
          </cell>
          <cell r="Y1073">
            <v>6.1913743643284533</v>
          </cell>
          <cell r="Z1073">
            <v>4.443374364328454</v>
          </cell>
          <cell r="AA1073">
            <v>3.7242179554105665</v>
          </cell>
          <cell r="AB1073">
            <v>6.6570826270316132</v>
          </cell>
          <cell r="AC1073">
            <v>3.3237492936982802</v>
          </cell>
          <cell r="AD1073">
            <v>3.497082627031614</v>
          </cell>
          <cell r="AE1073">
            <v>8.2220599913279635</v>
          </cell>
          <cell r="AF1073">
            <v>4040.0776863734914</v>
          </cell>
          <cell r="AG1073">
            <v>8.0220599913279642</v>
          </cell>
          <cell r="AH1073">
            <v>9267.6522193653745</v>
          </cell>
          <cell r="AI1073">
            <v>4.9720599913279626</v>
          </cell>
          <cell r="AJ1073">
            <v>2.6504159603649473</v>
          </cell>
          <cell r="AK1073">
            <v>4.0520599913279627</v>
          </cell>
          <cell r="AL1073">
            <v>6.9856239405474208</v>
          </cell>
          <cell r="AM1073">
            <v>1.9000000000000008</v>
          </cell>
          <cell r="AN1073">
            <v>0.32564799306237019</v>
          </cell>
          <cell r="AO1073">
            <v>0.89562394054742223</v>
          </cell>
          <cell r="AP1073">
            <v>0.68562394054742215</v>
          </cell>
          <cell r="AQ1073">
            <v>-0.70437605945257831</v>
          </cell>
        </row>
        <row r="1074">
          <cell r="U1074">
            <v>10.67</v>
          </cell>
          <cell r="V1074">
            <v>3.33</v>
          </cell>
          <cell r="Y1074">
            <v>6.1973177341113219</v>
          </cell>
          <cell r="Z1074">
            <v>4.4513177341113224</v>
          </cell>
          <cell r="AA1074">
            <v>3.7291471676391525</v>
          </cell>
          <cell r="AB1074">
            <v>6.6636863712348013</v>
          </cell>
          <cell r="AC1074">
            <v>3.3303530379014679</v>
          </cell>
          <cell r="AD1074">
            <v>3.5036863712348016</v>
          </cell>
          <cell r="AE1074">
            <v>8.2420599913279631</v>
          </cell>
          <cell r="AF1074">
            <v>4075.9016820425077</v>
          </cell>
          <cell r="AG1074">
            <v>8.0420599913279638</v>
          </cell>
          <cell r="AH1074">
            <v>9355.4737418430068</v>
          </cell>
          <cell r="AI1074">
            <v>4.9920599913279622</v>
          </cell>
          <cell r="AJ1074">
            <v>2.6570197045681354</v>
          </cell>
          <cell r="AK1074">
            <v>4.0720599913279623</v>
          </cell>
          <cell r="AL1074">
            <v>6.995529556852202</v>
          </cell>
          <cell r="AM1074">
            <v>1.9000000000000008</v>
          </cell>
          <cell r="AN1074">
            <v>0.34564799306237004</v>
          </cell>
          <cell r="AO1074">
            <v>0.89552955685220403</v>
          </cell>
          <cell r="AP1074">
            <v>0.68552955685220407</v>
          </cell>
          <cell r="AQ1074">
            <v>-0.70447044314779628</v>
          </cell>
        </row>
        <row r="1075">
          <cell r="U1075">
            <v>10.68</v>
          </cell>
          <cell r="V1075">
            <v>3.3200000000000003</v>
          </cell>
          <cell r="Y1075">
            <v>6.2032597016316853</v>
          </cell>
          <cell r="Z1075">
            <v>4.4592597016316864</v>
          </cell>
          <cell r="AA1075">
            <v>3.7340746270396079</v>
          </cell>
          <cell r="AB1075">
            <v>6.67028855736854</v>
          </cell>
          <cell r="AC1075">
            <v>3.3369552240352061</v>
          </cell>
          <cell r="AD1075">
            <v>3.510288557368539</v>
          </cell>
          <cell r="AE1075">
            <v>8.2620599913279626</v>
          </cell>
          <cell r="AF1075">
            <v>4111.5698794851187</v>
          </cell>
          <cell r="AG1075">
            <v>8.0620599913279634</v>
          </cell>
          <cell r="AH1075">
            <v>9443.0194228234759</v>
          </cell>
          <cell r="AI1075">
            <v>5.0120599913279618</v>
          </cell>
          <cell r="AJ1075">
            <v>2.6636218907018732</v>
          </cell>
          <cell r="AK1075">
            <v>4.0920599913279618</v>
          </cell>
          <cell r="AL1075">
            <v>7.0054328360528091</v>
          </cell>
          <cell r="AM1075">
            <v>1.9000000000000008</v>
          </cell>
          <cell r="AN1075">
            <v>0.36564799306237</v>
          </cell>
          <cell r="AO1075">
            <v>0.89543283605281077</v>
          </cell>
          <cell r="AP1075">
            <v>0.6854328360528108</v>
          </cell>
          <cell r="AQ1075">
            <v>-0.70456716394718955</v>
          </cell>
        </row>
        <row r="1076">
          <cell r="U1076">
            <v>10.69</v>
          </cell>
          <cell r="V1076">
            <v>3.3100000000000005</v>
          </cell>
          <cell r="Y1076">
            <v>6.2092002370698474</v>
          </cell>
          <cell r="Z1076">
            <v>4.4672002370698483</v>
          </cell>
          <cell r="AA1076">
            <v>3.7390002963373101</v>
          </cell>
          <cell r="AB1076">
            <v>6.6768891522998297</v>
          </cell>
          <cell r="AC1076">
            <v>3.3435558189664967</v>
          </cell>
          <cell r="AD1076">
            <v>3.5168891522998305</v>
          </cell>
          <cell r="AE1076">
            <v>8.2820599913279622</v>
          </cell>
          <cell r="AF1076">
            <v>4147.0769910359422</v>
          </cell>
          <cell r="AG1076">
            <v>8.0820599913279629</v>
          </cell>
          <cell r="AH1076">
            <v>9530.2762125130739</v>
          </cell>
          <cell r="AI1076">
            <v>5.0320599913279622</v>
          </cell>
          <cell r="AJ1076">
            <v>2.6702224856331642</v>
          </cell>
          <cell r="AK1076">
            <v>4.1120599913279623</v>
          </cell>
          <cell r="AL1076">
            <v>7.015333728449745</v>
          </cell>
          <cell r="AM1076">
            <v>1.9000000000000008</v>
          </cell>
          <cell r="AN1076">
            <v>0.38564799306236991</v>
          </cell>
          <cell r="AO1076">
            <v>0.89533372844974679</v>
          </cell>
          <cell r="AP1076">
            <v>0.68533372844974683</v>
          </cell>
          <cell r="AQ1076">
            <v>-0.70466627155025363</v>
          </cell>
        </row>
        <row r="1077">
          <cell r="U1077">
            <v>10.7</v>
          </cell>
          <cell r="V1077">
            <v>3.3000000000000007</v>
          </cell>
          <cell r="Y1077">
            <v>6.2151393098910503</v>
          </cell>
          <cell r="Z1077">
            <v>4.4751393098910519</v>
          </cell>
          <cell r="AA1077">
            <v>3.7439241373638144</v>
          </cell>
          <cell r="AB1077">
            <v>6.6834881221011671</v>
          </cell>
          <cell r="AC1077">
            <v>3.350154788767834</v>
          </cell>
          <cell r="AD1077">
            <v>3.5234881221011669</v>
          </cell>
          <cell r="AE1077">
            <v>8.3020599913279618</v>
          </cell>
          <cell r="AF1077">
            <v>4182.4179091930318</v>
          </cell>
          <cell r="AG1077">
            <v>8.1020599913279625</v>
          </cell>
          <cell r="AH1077">
            <v>9617.2314578086316</v>
          </cell>
          <cell r="AI1077">
            <v>5.0520599913279618</v>
          </cell>
          <cell r="AJ1077">
            <v>2.6768214554345011</v>
          </cell>
          <cell r="AK1077">
            <v>4.1320599913279619</v>
          </cell>
          <cell r="AL1077">
            <v>7.0252321831517506</v>
          </cell>
          <cell r="AM1077">
            <v>1.9000000000000008</v>
          </cell>
          <cell r="AN1077">
            <v>0.40564799306236982</v>
          </cell>
          <cell r="AO1077">
            <v>0.89523218315175279</v>
          </cell>
          <cell r="AP1077">
            <v>0.68523218315175294</v>
          </cell>
          <cell r="AQ1077">
            <v>-0.70476781684824752</v>
          </cell>
        </row>
        <row r="1078">
          <cell r="U1078">
            <v>10.71</v>
          </cell>
          <cell r="V1078">
            <v>3.2899999999999991</v>
          </cell>
          <cell r="Y1078">
            <v>6.2210768888313313</v>
          </cell>
          <cell r="Z1078">
            <v>4.4830768888313326</v>
          </cell>
          <cell r="AA1078">
            <v>3.7488461110391644</v>
          </cell>
          <cell r="AB1078">
            <v>6.6900854320348122</v>
          </cell>
          <cell r="AC1078">
            <v>3.3567520987014792</v>
          </cell>
          <cell r="AD1078">
            <v>3.5300854320348121</v>
          </cell>
          <cell r="AE1078">
            <v>8.3220599913279649</v>
          </cell>
          <cell r="AF1078">
            <v>4217.5877079877137</v>
          </cell>
          <cell r="AG1078">
            <v>8.1220599913279656</v>
          </cell>
          <cell r="AH1078">
            <v>9703.8729068996126</v>
          </cell>
          <cell r="AI1078">
            <v>5.0720599913279649</v>
          </cell>
          <cell r="AJ1078">
            <v>2.6834187653681463</v>
          </cell>
          <cell r="AK1078">
            <v>4.152059991327965</v>
          </cell>
          <cell r="AL1078">
            <v>7.0351281480522188</v>
          </cell>
          <cell r="AM1078">
            <v>1.9000000000000008</v>
          </cell>
          <cell r="AN1078">
            <v>0.42564799306237283</v>
          </cell>
          <cell r="AO1078">
            <v>0.89512814805221896</v>
          </cell>
          <cell r="AP1078">
            <v>0.685128148052219</v>
          </cell>
          <cell r="AQ1078">
            <v>-0.70487185194778146</v>
          </cell>
        </row>
        <row r="1079">
          <cell r="U1079">
            <v>10.72</v>
          </cell>
          <cell r="V1079">
            <v>3.2799999999999994</v>
          </cell>
          <cell r="Y1079">
            <v>6.2270129418830651</v>
          </cell>
          <cell r="Z1079">
            <v>4.4910129418830662</v>
          </cell>
          <cell r="AA1079">
            <v>3.7537661773538318</v>
          </cell>
          <cell r="AB1079">
            <v>6.6966810465367388</v>
          </cell>
          <cell r="AC1079">
            <v>3.3633477132034049</v>
          </cell>
          <cell r="AD1079">
            <v>3.5366810465367386</v>
          </cell>
          <cell r="AE1079">
            <v>8.3420599913279645</v>
          </cell>
          <cell r="AF1079">
            <v>4252.5816440524086</v>
          </cell>
          <cell r="AG1079">
            <v>8.142059991327967</v>
          </cell>
          <cell r="AH1079">
            <v>9790.188713172427</v>
          </cell>
          <cell r="AI1079">
            <v>5.0920599913279645</v>
          </cell>
          <cell r="AJ1079">
            <v>2.6900143798700724</v>
          </cell>
          <cell r="AK1079">
            <v>4.1720599913279646</v>
          </cell>
          <cell r="AL1079">
            <v>7.0450215698051082</v>
          </cell>
          <cell r="AM1079">
            <v>1.9000000000000008</v>
          </cell>
          <cell r="AN1079">
            <v>0.44564799306237274</v>
          </cell>
          <cell r="AO1079">
            <v>0.89502156980510805</v>
          </cell>
          <cell r="AP1079">
            <v>0.68502156980510809</v>
          </cell>
          <cell r="AQ1079">
            <v>-0.70497843019489226</v>
          </cell>
        </row>
        <row r="1080">
          <cell r="U1080">
            <v>10.73</v>
          </cell>
          <cell r="V1080">
            <v>3.2699999999999996</v>
          </cell>
          <cell r="Y1080">
            <v>6.23294743628023</v>
          </cell>
          <cell r="Z1080">
            <v>4.4989474362802309</v>
          </cell>
          <cell r="AA1080">
            <v>3.7586842953502879</v>
          </cell>
          <cell r="AB1080">
            <v>6.7032749292002558</v>
          </cell>
          <cell r="AC1080">
            <v>3.3699415958669223</v>
          </cell>
          <cell r="AD1080">
            <v>3.5432749292002557</v>
          </cell>
          <cell r="AE1080">
            <v>8.3620599913279658</v>
          </cell>
          <cell r="AF1080">
            <v>4287.395157392476</v>
          </cell>
          <cell r="AG1080">
            <v>8.1620599913279666</v>
          </cell>
          <cell r="AH1080">
            <v>9876.1674384281578</v>
          </cell>
          <cell r="AI1080">
            <v>5.112059991327965</v>
          </cell>
          <cell r="AJ1080">
            <v>2.6966082625335899</v>
          </cell>
          <cell r="AK1080">
            <v>4.192059991327965</v>
          </cell>
          <cell r="AL1080">
            <v>7.0549123938003833</v>
          </cell>
          <cell r="AM1080">
            <v>1.9000000000000008</v>
          </cell>
          <cell r="AN1080">
            <v>0.46564799306237264</v>
          </cell>
          <cell r="AO1080">
            <v>0.89491239380038368</v>
          </cell>
          <cell r="AP1080">
            <v>0.68491239380038371</v>
          </cell>
          <cell r="AQ1080">
            <v>-0.70508760619961675</v>
          </cell>
        </row>
        <row r="1081">
          <cell r="U1081">
            <v>10.74</v>
          </cell>
          <cell r="V1081">
            <v>3.26</v>
          </cell>
          <cell r="Y1081">
            <v>6.2388803384833622</v>
          </cell>
          <cell r="Z1081">
            <v>4.5068803384833629</v>
          </cell>
          <cell r="AA1081">
            <v>3.7636004231042022</v>
          </cell>
          <cell r="AB1081">
            <v>6.7098670427592895</v>
          </cell>
          <cell r="AC1081">
            <v>3.3765337094259573</v>
          </cell>
          <cell r="AD1081">
            <v>3.5498670427592902</v>
          </cell>
          <cell r="AE1081">
            <v>8.3820599913279654</v>
          </cell>
          <cell r="AF1081">
            <v>4322.0238718685268</v>
          </cell>
          <cell r="AG1081">
            <v>8.1820599913279661</v>
          </cell>
          <cell r="AH1081">
            <v>9961.7980554258647</v>
          </cell>
          <cell r="AI1081">
            <v>5.1320599913279645</v>
          </cell>
          <cell r="AJ1081">
            <v>2.7032003760926244</v>
          </cell>
          <cell r="AK1081">
            <v>4.2120599913279646</v>
          </cell>
          <cell r="AL1081">
            <v>7.0648005641389355</v>
          </cell>
          <cell r="AM1081">
            <v>1.9000000000000008</v>
          </cell>
          <cell r="AN1081">
            <v>0.48564799306237233</v>
          </cell>
          <cell r="AO1081">
            <v>0.89480056413893616</v>
          </cell>
          <cell r="AP1081">
            <v>0.6848005641389362</v>
          </cell>
          <cell r="AQ1081">
            <v>-0.70519943586106426</v>
          </cell>
        </row>
        <row r="1082">
          <cell r="U1082">
            <v>10.75</v>
          </cell>
          <cell r="V1082">
            <v>3.25</v>
          </cell>
          <cell r="Y1082">
            <v>6.2448116141642034</v>
          </cell>
          <cell r="Z1082">
            <v>4.5148116141642038</v>
          </cell>
          <cell r="AA1082">
            <v>3.7685145177052535</v>
          </cell>
          <cell r="AB1082">
            <v>6.7164573490713355</v>
          </cell>
          <cell r="AC1082">
            <v>3.383124015738002</v>
          </cell>
          <cell r="AD1082">
            <v>3.5564573490713367</v>
          </cell>
          <cell r="AE1082">
            <v>8.402059991327965</v>
          </cell>
          <cell r="AF1082">
            <v>4356.4635953963707</v>
          </cell>
          <cell r="AG1082">
            <v>8.2020599913279657</v>
          </cell>
          <cell r="AH1082">
            <v>10047.069949765515</v>
          </cell>
          <cell r="AI1082">
            <v>5.152059991327965</v>
          </cell>
          <cell r="AJ1082">
            <v>2.70979068240467</v>
          </cell>
          <cell r="AK1082">
            <v>4.2320599913279642</v>
          </cell>
          <cell r="AL1082">
            <v>7.0746860236070042</v>
          </cell>
          <cell r="AM1082">
            <v>1.9000000000000008</v>
          </cell>
          <cell r="AN1082">
            <v>0.5056479930623724</v>
          </cell>
          <cell r="AO1082">
            <v>0.89468602360700455</v>
          </cell>
          <cell r="AP1082">
            <v>0.68468602360700459</v>
          </cell>
          <cell r="AQ1082">
            <v>-0.70531397639299587</v>
          </cell>
        </row>
        <row r="1083">
          <cell r="U1083">
            <v>10.76</v>
          </cell>
          <cell r="V1083">
            <v>3.24</v>
          </cell>
          <cell r="Y1083">
            <v>6.2507412281900505</v>
          </cell>
          <cell r="Z1083">
            <v>4.5227412281900508</v>
          </cell>
          <cell r="AA1083">
            <v>3.7734265352375638</v>
          </cell>
          <cell r="AB1083">
            <v>6.7230458091000544</v>
          </cell>
          <cell r="AC1083">
            <v>3.3897124757667219</v>
          </cell>
          <cell r="AD1083">
            <v>3.5630458091000552</v>
          </cell>
          <cell r="AE1083">
            <v>8.4220599913279628</v>
          </cell>
          <cell r="AF1083">
            <v>4390.7103198722134</v>
          </cell>
          <cell r="AG1083">
            <v>8.2220599913279635</v>
          </cell>
          <cell r="AH1083">
            <v>10131.972921125689</v>
          </cell>
          <cell r="AI1083">
            <v>5.1720599913279619</v>
          </cell>
          <cell r="AJ1083">
            <v>2.7163791424333894</v>
          </cell>
          <cell r="AK1083">
            <v>4.252059991327962</v>
          </cell>
          <cell r="AL1083">
            <v>7.084568713650083</v>
          </cell>
          <cell r="AM1083">
            <v>1.9000000000000008</v>
          </cell>
          <cell r="AN1083">
            <v>0.52564799306236942</v>
          </cell>
          <cell r="AO1083">
            <v>0.89456871365008506</v>
          </cell>
          <cell r="AP1083">
            <v>0.68456871365008509</v>
          </cell>
          <cell r="AQ1083">
            <v>-0.70543128634991537</v>
          </cell>
        </row>
        <row r="1084">
          <cell r="U1084">
            <v>10.77</v>
          </cell>
          <cell r="V1084">
            <v>3.2300000000000004</v>
          </cell>
          <cell r="Y1084">
            <v>6.2566691446077911</v>
          </cell>
          <cell r="Z1084">
            <v>4.530669144607792</v>
          </cell>
          <cell r="AA1084">
            <v>3.7783364307597402</v>
          </cell>
          <cell r="AB1084">
            <v>6.7296323828975462</v>
          </cell>
          <cell r="AC1084">
            <v>3.3962990495642131</v>
          </cell>
          <cell r="AD1084">
            <v>3.5696323828975469</v>
          </cell>
          <cell r="AE1084">
            <v>8.4420599913279624</v>
          </cell>
          <cell r="AF1084">
            <v>4424.7602208313083</v>
          </cell>
          <cell r="AG1084">
            <v>8.2420599913279631</v>
          </cell>
          <cell r="AH1084">
            <v>10216.497183872596</v>
          </cell>
          <cell r="AI1084">
            <v>5.1920599913279615</v>
          </cell>
          <cell r="AJ1084">
            <v>2.7229657162308802</v>
          </cell>
          <cell r="AK1084">
            <v>4.2720599913279615</v>
          </cell>
          <cell r="AL1084">
            <v>7.0944485743463188</v>
          </cell>
          <cell r="AM1084">
            <v>1.9000000000000008</v>
          </cell>
          <cell r="AN1084">
            <v>0.54564799306236922</v>
          </cell>
          <cell r="AO1084">
            <v>0.89444857434632141</v>
          </cell>
          <cell r="AP1084">
            <v>0.68444857434632145</v>
          </cell>
          <cell r="AQ1084">
            <v>-0.70555142565367901</v>
          </cell>
        </row>
        <row r="1085">
          <cell r="U1085">
            <v>10.78</v>
          </cell>
          <cell r="V1085">
            <v>3.2200000000000006</v>
          </cell>
          <cell r="Y1085">
            <v>6.2625953266276229</v>
          </cell>
          <cell r="Z1085">
            <v>4.5385953266276235</v>
          </cell>
          <cell r="AA1085">
            <v>3.7832441582845289</v>
          </cell>
          <cell r="AB1085">
            <v>6.7362170295862462</v>
          </cell>
          <cell r="AC1085">
            <v>3.4028836962529132</v>
          </cell>
          <cell r="AD1085">
            <v>3.576217029586247</v>
          </cell>
          <cell r="AE1085">
            <v>8.4620599913279619</v>
          </cell>
          <cell r="AF1085">
            <v>4458.6096568484991</v>
          </cell>
          <cell r="AG1085">
            <v>8.2620599913279626</v>
          </cell>
          <cell r="AH1085">
            <v>10300.633367057815</v>
          </cell>
          <cell r="AI1085">
            <v>5.2120599913279611</v>
          </cell>
          <cell r="AJ1085">
            <v>2.7295503629195808</v>
          </cell>
          <cell r="AK1085">
            <v>4.2920599913279611</v>
          </cell>
          <cell r="AL1085">
            <v>7.1043255443793702</v>
          </cell>
          <cell r="AM1085">
            <v>1.9000000000000008</v>
          </cell>
          <cell r="AN1085">
            <v>0.56564799306236913</v>
          </cell>
          <cell r="AO1085">
            <v>0.89432554437937251</v>
          </cell>
          <cell r="AP1085">
            <v>0.68432554437937254</v>
          </cell>
          <cell r="AQ1085">
            <v>-0.70567445562062792</v>
          </cell>
        </row>
        <row r="1086">
          <cell r="U1086">
            <v>10.79</v>
          </cell>
          <cell r="V1086">
            <v>3.2100000000000009</v>
          </cell>
          <cell r="Y1086">
            <v>6.2685197366064509</v>
          </cell>
          <cell r="Z1086">
            <v>4.5465197366064514</v>
          </cell>
          <cell r="AA1086">
            <v>3.788149670758064</v>
          </cell>
          <cell r="AB1086">
            <v>6.7427997073404997</v>
          </cell>
          <cell r="AC1086">
            <v>3.4094663740071667</v>
          </cell>
          <cell r="AD1086">
            <v>3.5827997073405</v>
          </cell>
          <cell r="AE1086">
            <v>8.4820599913279615</v>
          </cell>
          <cell r="AF1086">
            <v>4492.2551686897632</v>
          </cell>
          <cell r="AG1086">
            <v>8.2820599913279622</v>
          </cell>
          <cell r="AH1086">
            <v>10384.372513823548</v>
          </cell>
          <cell r="AI1086">
            <v>5.2320599913279615</v>
          </cell>
          <cell r="AJ1086">
            <v>2.7361330406738342</v>
          </cell>
          <cell r="AK1086">
            <v>4.3120599913279616</v>
          </cell>
          <cell r="AL1086">
            <v>7.11419956101075</v>
          </cell>
          <cell r="AM1086">
            <v>1.9000000000000008</v>
          </cell>
          <cell r="AN1086">
            <v>0.58564799306236925</v>
          </cell>
          <cell r="AO1086">
            <v>0.89419956101075238</v>
          </cell>
          <cell r="AP1086">
            <v>0.68419956101075241</v>
          </cell>
          <cell r="AQ1086">
            <v>-0.70580043898924805</v>
          </cell>
        </row>
        <row r="1087">
          <cell r="U1087">
            <v>10.8</v>
          </cell>
          <cell r="V1087">
            <v>3.1999999999999993</v>
          </cell>
          <cell r="Y1087">
            <v>6.2744423360309796</v>
          </cell>
          <cell r="Z1087">
            <v>4.5544423360309816</v>
          </cell>
          <cell r="AA1087">
            <v>3.7930529200387246</v>
          </cell>
          <cell r="AB1087">
            <v>6.7493803733677549</v>
          </cell>
          <cell r="AC1087">
            <v>3.4160470400344214</v>
          </cell>
          <cell r="AD1087">
            <v>3.5893803733677547</v>
          </cell>
          <cell r="AE1087">
            <v>8.5020599913279646</v>
          </cell>
          <cell r="AF1087">
            <v>4525.6934782239659</v>
          </cell>
          <cell r="AG1087">
            <v>8.3020599913279653</v>
          </cell>
          <cell r="AH1087">
            <v>10467.706080234795</v>
          </cell>
          <cell r="AI1087">
            <v>5.2520599913279638</v>
          </cell>
          <cell r="AJ1087">
            <v>2.7427137067010889</v>
          </cell>
          <cell r="AK1087">
            <v>4.3320599913279638</v>
          </cell>
          <cell r="AL1087">
            <v>7.1240705600516323</v>
          </cell>
          <cell r="AM1087">
            <v>1.9000000000000008</v>
          </cell>
          <cell r="AN1087">
            <v>0.60564799306237205</v>
          </cell>
          <cell r="AO1087">
            <v>0.89407056005163321</v>
          </cell>
          <cell r="AP1087">
            <v>0.68407056005163325</v>
          </cell>
          <cell r="AQ1087">
            <v>-0.70592943994836721</v>
          </cell>
        </row>
        <row r="1088">
          <cell r="U1088">
            <v>10.81</v>
          </cell>
          <cell r="V1088">
            <v>3.1899999999999995</v>
          </cell>
          <cell r="Y1088">
            <v>6.2803630855004666</v>
          </cell>
          <cell r="Z1088">
            <v>4.5623630855004684</v>
          </cell>
          <cell r="AA1088">
            <v>3.7979538568755848</v>
          </cell>
          <cell r="AB1088">
            <v>6.7559589838894087</v>
          </cell>
          <cell r="AC1088">
            <v>3.4226256505560748</v>
          </cell>
          <cell r="AD1088">
            <v>3.5959589838894082</v>
          </cell>
          <cell r="AE1088">
            <v>8.5220599913279642</v>
          </cell>
          <cell r="AF1088">
            <v>4558.9214871044542</v>
          </cell>
          <cell r="AG1088">
            <v>8.3220599913279649</v>
          </cell>
          <cell r="AH1088">
            <v>10550.625933558806</v>
          </cell>
          <cell r="AI1088">
            <v>5.2720599913279642</v>
          </cell>
          <cell r="AJ1088">
            <v>2.7492923172227424</v>
          </cell>
          <cell r="AK1088">
            <v>4.3520599913279643</v>
          </cell>
          <cell r="AL1088">
            <v>7.1339384758341122</v>
          </cell>
          <cell r="AM1088">
            <v>1.9000000000000008</v>
          </cell>
          <cell r="AN1088">
            <v>0.62564799306237184</v>
          </cell>
          <cell r="AO1088">
            <v>0.89393847583411312</v>
          </cell>
          <cell r="AP1088">
            <v>0.68393847583411316</v>
          </cell>
          <cell r="AQ1088">
            <v>-0.7060615241658873</v>
          </cell>
        </row>
        <row r="1089">
          <cell r="U1089">
            <v>10.82</v>
          </cell>
          <cell r="V1089">
            <v>3.1799999999999997</v>
          </cell>
          <cell r="Y1089">
            <v>6.2862819447091605</v>
          </cell>
          <cell r="Z1089">
            <v>4.5702819447091629</v>
          </cell>
          <cell r="AA1089">
            <v>3.8028524308864524</v>
          </cell>
          <cell r="AB1089">
            <v>6.7625354941212894</v>
          </cell>
          <cell r="AC1089">
            <v>3.4292021607879564</v>
          </cell>
          <cell r="AD1089">
            <v>3.6025354941212906</v>
          </cell>
          <cell r="AE1089">
            <v>8.5420599913279638</v>
          </cell>
          <cell r="AF1089">
            <v>4591.9362752304014</v>
          </cell>
          <cell r="AG1089">
            <v>8.3420599913279645</v>
          </cell>
          <cell r="AH1089">
            <v>10633.124350012966</v>
          </cell>
          <cell r="AI1089">
            <v>5.2920599913279638</v>
          </cell>
          <cell r="AJ1089">
            <v>2.7558688274546235</v>
          </cell>
          <cell r="AK1089">
            <v>4.3720599913279639</v>
          </cell>
          <cell r="AL1089">
            <v>7.143803241181935</v>
          </cell>
          <cell r="AM1089">
            <v>1.9000000000000008</v>
          </cell>
          <cell r="AN1089">
            <v>0.64564799306237186</v>
          </cell>
          <cell r="AO1089">
            <v>0.89380324118193577</v>
          </cell>
          <cell r="AP1089">
            <v>0.68380324118193581</v>
          </cell>
          <cell r="AQ1089">
            <v>-0.70619675881806454</v>
          </cell>
        </row>
        <row r="1090">
          <cell r="U1090">
            <v>10.83</v>
          </cell>
          <cell r="V1090">
            <v>3.17</v>
          </cell>
          <cell r="Y1090">
            <v>6.292198872428397</v>
          </cell>
          <cell r="Z1090">
            <v>4.5781988724283993</v>
          </cell>
          <cell r="AA1090">
            <v>3.807748590535498</v>
          </cell>
          <cell r="AB1090">
            <v>6.769109858253775</v>
          </cell>
          <cell r="AC1090">
            <v>3.4357765249204419</v>
          </cell>
          <cell r="AD1090">
            <v>3.6091098582537757</v>
          </cell>
          <cell r="AE1090">
            <v>8.5620599913279651</v>
          </cell>
          <cell r="AF1090">
            <v>4624.7350989979168</v>
          </cell>
          <cell r="AG1090">
            <v>8.3620599913279658</v>
          </cell>
          <cell r="AH1090">
            <v>10715.19401200267</v>
          </cell>
          <cell r="AI1090">
            <v>5.3120599913279642</v>
          </cell>
          <cell r="AJ1090">
            <v>2.7624431915871095</v>
          </cell>
          <cell r="AK1090">
            <v>4.3920599913279643</v>
          </cell>
          <cell r="AL1090">
            <v>7.1536647873806629</v>
          </cell>
          <cell r="AM1090">
            <v>1.9000000000000008</v>
          </cell>
          <cell r="AN1090">
            <v>0.66564799306237177</v>
          </cell>
          <cell r="AO1090">
            <v>0.89366478738066379</v>
          </cell>
          <cell r="AP1090">
            <v>0.68366478738066383</v>
          </cell>
          <cell r="AQ1090">
            <v>-0.70633521261933663</v>
          </cell>
        </row>
        <row r="1091">
          <cell r="U1091">
            <v>10.84</v>
          </cell>
          <cell r="V1091">
            <v>3.16</v>
          </cell>
          <cell r="Y1091">
            <v>6.298113826488378</v>
          </cell>
          <cell r="Z1091">
            <v>4.5861138264883792</v>
          </cell>
          <cell r="AA1091">
            <v>3.8126422831104732</v>
          </cell>
          <cell r="AB1091">
            <v>6.7756820294315308</v>
          </cell>
          <cell r="AC1091">
            <v>3.4423486960981968</v>
          </cell>
          <cell r="AD1091">
            <v>3.6156820294315306</v>
          </cell>
          <cell r="AE1091">
            <v>8.5820599913279647</v>
          </cell>
          <cell r="AF1091">
            <v>4657.3153893512144</v>
          </cell>
          <cell r="AG1091">
            <v>8.3820599913279654</v>
          </cell>
          <cell r="AH1091">
            <v>10796.828004871464</v>
          </cell>
          <cell r="AI1091">
            <v>5.3320599913279638</v>
          </cell>
          <cell r="AJ1091">
            <v>2.7690153627648644</v>
          </cell>
          <cell r="AK1091">
            <v>4.4120599913279639</v>
          </cell>
          <cell r="AL1091">
            <v>7.1635230441472961</v>
          </cell>
          <cell r="AM1091">
            <v>1.9000000000000008</v>
          </cell>
          <cell r="AN1091">
            <v>0.68564799306237167</v>
          </cell>
          <cell r="AO1091">
            <v>0.89352304414729677</v>
          </cell>
          <cell r="AP1091">
            <v>0.68352304414729681</v>
          </cell>
          <cell r="AQ1091">
            <v>-0.70647695585270365</v>
          </cell>
        </row>
        <row r="1092">
          <cell r="U1092">
            <v>10.85</v>
          </cell>
          <cell r="V1092">
            <v>3.1500000000000004</v>
          </cell>
          <cell r="Y1092">
            <v>6.3040267637595981</v>
          </cell>
          <cell r="Z1092">
            <v>4.5940267637596</v>
          </cell>
          <cell r="AA1092">
            <v>3.8175334546994986</v>
          </cell>
          <cell r="AB1092">
            <v>6.7822519597328865</v>
          </cell>
          <cell r="AC1092">
            <v>3.448918626399553</v>
          </cell>
          <cell r="AD1092">
            <v>3.6222519597328868</v>
          </cell>
          <cell r="AE1092">
            <v>8.6020599913279643</v>
          </cell>
          <cell r="AF1092">
            <v>4689.6747496441985</v>
          </cell>
          <cell r="AG1092">
            <v>8.402059991327965</v>
          </cell>
          <cell r="AH1092">
            <v>10878.019813186096</v>
          </cell>
          <cell r="AI1092">
            <v>5.3520599913279643</v>
          </cell>
          <cell r="AJ1092">
            <v>2.7755852930662206</v>
          </cell>
          <cell r="AK1092">
            <v>4.4320599913279635</v>
          </cell>
          <cell r="AL1092">
            <v>7.1733779395993302</v>
          </cell>
          <cell r="AM1092">
            <v>1.9000000000000008</v>
          </cell>
          <cell r="AN1092">
            <v>0.70564799306237169</v>
          </cell>
          <cell r="AO1092">
            <v>0.89337793959933098</v>
          </cell>
          <cell r="AP1092">
            <v>0.68337793959933102</v>
          </cell>
          <cell r="AQ1092">
            <v>-0.70662206040066944</v>
          </cell>
        </row>
        <row r="1093">
          <cell r="U1093">
            <v>10.86</v>
          </cell>
          <cell r="V1093">
            <v>3.1400000000000006</v>
          </cell>
          <cell r="Y1093">
            <v>6.3099376401339526</v>
          </cell>
          <cell r="Z1093">
            <v>4.6019376401339533</v>
          </cell>
          <cell r="AA1093">
            <v>3.8224220501674413</v>
          </cell>
          <cell r="AB1093">
            <v>6.7888196001488357</v>
          </cell>
          <cell r="AC1093">
            <v>3.4554862668155026</v>
          </cell>
          <cell r="AD1093">
            <v>3.628819600148836</v>
          </cell>
          <cell r="AE1093">
            <v>8.6220599913279603</v>
          </cell>
          <cell r="AF1093">
            <v>4721.8109533229381</v>
          </cell>
          <cell r="AG1093">
            <v>8.422059991327961</v>
          </cell>
          <cell r="AH1093">
            <v>10958.763316579363</v>
          </cell>
          <cell r="AI1093">
            <v>5.3720599913279603</v>
          </cell>
          <cell r="AJ1093">
            <v>2.7821529334821697</v>
          </cell>
          <cell r="AK1093">
            <v>4.4520599913279604</v>
          </cell>
          <cell r="AL1093">
            <v>7.1832294002232535</v>
          </cell>
          <cell r="AM1093">
            <v>1.9000000000000008</v>
          </cell>
          <cell r="AN1093">
            <v>0.72564799306236838</v>
          </cell>
          <cell r="AO1093">
            <v>0.89322940022325581</v>
          </cell>
          <cell r="AP1093">
            <v>0.68322940022325584</v>
          </cell>
          <cell r="AQ1093">
            <v>-0.70677059977674461</v>
          </cell>
        </row>
        <row r="1094">
          <cell r="U1094">
            <v>10.87</v>
          </cell>
          <cell r="V1094">
            <v>3.1300000000000008</v>
          </cell>
          <cell r="Y1094">
            <v>6.3158464105054897</v>
          </cell>
          <cell r="Z1094">
            <v>4.6098464105054893</v>
          </cell>
          <cell r="AA1094">
            <v>3.8273080131318622</v>
          </cell>
          <cell r="AB1094">
            <v>6.7953849005616549</v>
          </cell>
          <cell r="AC1094">
            <v>3.462051567228321</v>
          </cell>
          <cell r="AD1094">
            <v>3.6353849005616548</v>
          </cell>
          <cell r="AE1094">
            <v>8.6420599913279617</v>
          </cell>
          <cell r="AF1094">
            <v>4753.7219414395813</v>
          </cell>
          <cell r="AG1094">
            <v>8.4420599913279624</v>
          </cell>
          <cell r="AH1094">
            <v>11039.052785174094</v>
          </cell>
          <cell r="AI1094">
            <v>5.3920599913279608</v>
          </cell>
          <cell r="AJ1094">
            <v>2.788718233894989</v>
          </cell>
          <cell r="AK1094">
            <v>4.4720599913279608</v>
          </cell>
          <cell r="AL1094">
            <v>7.1930773508424819</v>
          </cell>
          <cell r="AM1094">
            <v>1.9000000000000008</v>
          </cell>
          <cell r="AN1094">
            <v>0.74564799306236829</v>
          </cell>
          <cell r="AO1094">
            <v>0.8930773508424843</v>
          </cell>
          <cell r="AP1094">
            <v>0.68307735084248433</v>
          </cell>
          <cell r="AQ1094">
            <v>-0.70692264915751613</v>
          </cell>
        </row>
        <row r="1095">
          <cell r="U1095">
            <v>10.88</v>
          </cell>
          <cell r="V1095">
            <v>3.1199999999999992</v>
          </cell>
          <cell r="Y1095">
            <v>6.3217530287508259</v>
          </cell>
          <cell r="Z1095">
            <v>4.6177530287508279</v>
          </cell>
          <cell r="AA1095">
            <v>3.8321912859385336</v>
          </cell>
          <cell r="AB1095">
            <v>6.8019478097231403</v>
          </cell>
          <cell r="AC1095">
            <v>3.4686144763898072</v>
          </cell>
          <cell r="AD1095">
            <v>3.6419478097231406</v>
          </cell>
          <cell r="AE1095">
            <v>8.6620599913279648</v>
          </cell>
          <cell r="AF1095">
            <v>4785.4058200081599</v>
          </cell>
          <cell r="AG1095">
            <v>8.4620599913279655</v>
          </cell>
          <cell r="AH1095">
            <v>11118.882874611378</v>
          </cell>
          <cell r="AI1095">
            <v>5.4120599913279639</v>
          </cell>
          <cell r="AJ1095">
            <v>2.7952811430564743</v>
          </cell>
          <cell r="AK1095">
            <v>4.4920599913279631</v>
          </cell>
          <cell r="AL1095">
            <v>7.2029217145847104</v>
          </cell>
          <cell r="AM1095">
            <v>1.9000000000000008</v>
          </cell>
          <cell r="AN1095">
            <v>0.76564799306237141</v>
          </cell>
          <cell r="AO1095">
            <v>0.89292171458471137</v>
          </cell>
          <cell r="AP1095">
            <v>0.6829217145847114</v>
          </cell>
          <cell r="AQ1095">
            <v>-0.70707828541528905</v>
          </cell>
        </row>
        <row r="1096">
          <cell r="U1096">
            <v>10.89</v>
          </cell>
          <cell r="V1096">
            <v>3.1099999999999994</v>
          </cell>
          <cell r="Y1096">
            <v>6.3276574477092185</v>
          </cell>
          <cell r="Z1096">
            <v>4.6256574477092194</v>
          </cell>
          <cell r="AA1096">
            <v>3.8370718096365231</v>
          </cell>
          <cell r="AB1096">
            <v>6.8085082752324642</v>
          </cell>
          <cell r="AC1096">
            <v>3.4751749418991311</v>
          </cell>
          <cell r="AD1096">
            <v>3.6485082752324645</v>
          </cell>
          <cell r="AE1096">
            <v>8.6820599913279644</v>
          </cell>
          <cell r="AF1096">
            <v>4816.8608572128869</v>
          </cell>
          <cell r="AG1096">
            <v>8.4820599913279651</v>
          </cell>
          <cell r="AH1096">
            <v>11198.24862070676</v>
          </cell>
          <cell r="AI1096">
            <v>5.4320599913279635</v>
          </cell>
          <cell r="AJ1096">
            <v>2.8018416085657987</v>
          </cell>
          <cell r="AK1096">
            <v>4.5120599913279635</v>
          </cell>
          <cell r="AL1096">
            <v>7.2127624128486971</v>
          </cell>
          <cell r="AM1096">
            <v>1.9000000000000008</v>
          </cell>
          <cell r="AN1096">
            <v>0.78564799306237121</v>
          </cell>
          <cell r="AO1096">
            <v>0.89276241284869784</v>
          </cell>
          <cell r="AP1096">
            <v>0.68276241284869787</v>
          </cell>
          <cell r="AQ1096">
            <v>-0.70723758715130247</v>
          </cell>
        </row>
        <row r="1097">
          <cell r="U1097">
            <v>10.9</v>
          </cell>
          <cell r="V1097">
            <v>3.0999999999999996</v>
          </cell>
          <cell r="Y1097">
            <v>6.3335596191622852</v>
          </cell>
          <cell r="Z1097">
            <v>4.6335596191622868</v>
          </cell>
          <cell r="AA1097">
            <v>3.8419495239528567</v>
          </cell>
          <cell r="AB1097">
            <v>6.81506624351365</v>
          </cell>
          <cell r="AC1097">
            <v>3.4817329101803165</v>
          </cell>
          <cell r="AD1097">
            <v>3.6550662435136498</v>
          </cell>
          <cell r="AE1097">
            <v>8.7020599913279639</v>
          </cell>
          <cell r="AF1097">
            <v>4848.0854804793762</v>
          </cell>
          <cell r="AG1097">
            <v>8.5020599913279646</v>
          </cell>
          <cell r="AH1097">
            <v>11277.14543375766</v>
          </cell>
          <cell r="AI1097">
            <v>5.452059991327963</v>
          </cell>
          <cell r="AJ1097">
            <v>2.808399576846984</v>
          </cell>
          <cell r="AK1097">
            <v>4.5320599913279631</v>
          </cell>
          <cell r="AL1097">
            <v>7.222599365270475</v>
          </cell>
          <cell r="AM1097">
            <v>1.9000000000000008</v>
          </cell>
          <cell r="AN1097">
            <v>0.80564799306237111</v>
          </cell>
          <cell r="AO1097">
            <v>0.89259936527047612</v>
          </cell>
          <cell r="AP1097">
            <v>0.68259936527047615</v>
          </cell>
          <cell r="AQ1097">
            <v>-0.7074006347295243</v>
          </cell>
        </row>
        <row r="1098">
          <cell r="U1098">
            <v>10.91</v>
          </cell>
          <cell r="V1098">
            <v>3.09</v>
          </cell>
          <cell r="Y1098">
            <v>6.3394594938133846</v>
          </cell>
          <cell r="Z1098">
            <v>4.641459493813386</v>
          </cell>
          <cell r="AA1098">
            <v>3.8468243672667315</v>
          </cell>
          <cell r="AB1098">
            <v>6.8216216597926493</v>
          </cell>
          <cell r="AC1098">
            <v>3.4882883264593154</v>
          </cell>
          <cell r="AD1098">
            <v>3.6616216597926492</v>
          </cell>
          <cell r="AE1098">
            <v>8.7220599913279635</v>
          </cell>
          <cell r="AF1098">
            <v>4879.0782734191325</v>
          </cell>
          <cell r="AG1098">
            <v>8.5220599913279642</v>
          </cell>
          <cell r="AH1098">
            <v>11355.569092525331</v>
          </cell>
          <cell r="AI1098">
            <v>5.4720599913279635</v>
          </cell>
          <cell r="AJ1098">
            <v>2.814954993125983</v>
          </cell>
          <cell r="AK1098">
            <v>4.5520599913279636</v>
          </cell>
          <cell r="AL1098">
            <v>7.232432489688974</v>
          </cell>
          <cell r="AM1098">
            <v>1.9000000000000008</v>
          </cell>
          <cell r="AN1098">
            <v>0.82564799306237102</v>
          </cell>
          <cell r="AO1098">
            <v>0.89243248968897482</v>
          </cell>
          <cell r="AP1098">
            <v>0.68243248968897485</v>
          </cell>
          <cell r="AQ1098">
            <v>-0.7075675103110256</v>
          </cell>
        </row>
        <row r="1099">
          <cell r="U1099">
            <v>10.92</v>
          </cell>
          <cell r="V1099">
            <v>3.08</v>
          </cell>
          <cell r="Y1099">
            <v>6.3453570212666355</v>
          </cell>
          <cell r="Z1099">
            <v>4.6493570212666357</v>
          </cell>
          <cell r="AA1099">
            <v>3.8516962765832941</v>
          </cell>
          <cell r="AB1099">
            <v>6.8281744680740388</v>
          </cell>
          <cell r="AC1099">
            <v>3.4948411347407049</v>
          </cell>
          <cell r="AD1099">
            <v>3.6681744680740387</v>
          </cell>
          <cell r="AE1099">
            <v>8.7420599913279631</v>
          </cell>
          <cell r="AF1099">
            <v>4909.8379726575849</v>
          </cell>
          <cell r="AG1099">
            <v>8.5420599913279638</v>
          </cell>
          <cell r="AH1099">
            <v>11433.515737914633</v>
          </cell>
          <cell r="AI1099">
            <v>5.4920599913279631</v>
          </cell>
          <cell r="AJ1099">
            <v>2.8215078014073725</v>
          </cell>
          <cell r="AK1099">
            <v>4.5720599913279631</v>
          </cell>
          <cell r="AL1099">
            <v>7.2422617021110582</v>
          </cell>
          <cell r="AM1099">
            <v>1.9000000000000008</v>
          </cell>
          <cell r="AN1099">
            <v>0.84564799306237115</v>
          </cell>
          <cell r="AO1099">
            <v>0.89226170211105882</v>
          </cell>
          <cell r="AP1099">
            <v>0.68226170211105897</v>
          </cell>
          <cell r="AQ1099">
            <v>-0.70773829788894149</v>
          </cell>
        </row>
        <row r="1100">
          <cell r="U1100">
            <v>10.93</v>
          </cell>
          <cell r="V1100">
            <v>3.0700000000000003</v>
          </cell>
          <cell r="Y1100">
            <v>6.351252150005589</v>
          </cell>
          <cell r="Z1100">
            <v>4.6572521500055908</v>
          </cell>
          <cell r="AA1100">
            <v>3.8565651875069875</v>
          </cell>
          <cell r="AB1100">
            <v>6.8347246111173217</v>
          </cell>
          <cell r="AC1100">
            <v>3.5013912777839873</v>
          </cell>
          <cell r="AD1100">
            <v>3.6747246111173211</v>
          </cell>
          <cell r="AE1100">
            <v>8.7620599913279644</v>
          </cell>
          <cell r="AF1100">
            <v>4940.3634645558022</v>
          </cell>
          <cell r="AG1100">
            <v>8.5620599913279651</v>
          </cell>
          <cell r="AH1100">
            <v>11510.981866374523</v>
          </cell>
          <cell r="AI1100">
            <v>5.5120599913279635</v>
          </cell>
          <cell r="AJ1100">
            <v>2.8280579444506553</v>
          </cell>
          <cell r="AK1100">
            <v>4.5920599913279627</v>
          </cell>
          <cell r="AL1100">
            <v>7.2520869166759825</v>
          </cell>
          <cell r="AM1100">
            <v>1.9000000000000008</v>
          </cell>
          <cell r="AN1100">
            <v>0.86564799306237106</v>
          </cell>
          <cell r="AO1100">
            <v>0.89208691667598328</v>
          </cell>
          <cell r="AP1100">
            <v>0.68208691667598342</v>
          </cell>
          <cell r="AQ1100">
            <v>-0.70791308332401714</v>
          </cell>
        </row>
        <row r="1101">
          <cell r="U1101">
            <v>10.94</v>
          </cell>
          <cell r="V1101">
            <v>3.0600000000000005</v>
          </cell>
          <cell r="Y1101">
            <v>6.3571448273715543</v>
          </cell>
          <cell r="Z1101">
            <v>4.665144827371555</v>
          </cell>
          <cell r="AA1101">
            <v>3.8614310342144429</v>
          </cell>
          <cell r="AB1101">
            <v>6.8412720304128385</v>
          </cell>
          <cell r="AC1101">
            <v>3.5079386970795037</v>
          </cell>
          <cell r="AD1101">
            <v>3.6812720304128375</v>
          </cell>
          <cell r="AE1101">
            <v>8.782059991327964</v>
          </cell>
          <cell r="AF1101">
            <v>4970.6537818358274</v>
          </cell>
          <cell r="AG1101">
            <v>8.5820599913279647</v>
          </cell>
          <cell r="AH1101">
            <v>11587.964323041986</v>
          </cell>
          <cell r="AI1101">
            <v>5.5320599913279631</v>
          </cell>
          <cell r="AJ1101">
            <v>2.8346053637461712</v>
          </cell>
          <cell r="AK1101">
            <v>4.6120599913279632</v>
          </cell>
          <cell r="AL1101">
            <v>7.2619080456192568</v>
          </cell>
          <cell r="AM1101">
            <v>1.9000000000000008</v>
          </cell>
          <cell r="AN1101">
            <v>0.88564799306237085</v>
          </cell>
          <cell r="AO1101">
            <v>0.89190804561925774</v>
          </cell>
          <cell r="AP1101">
            <v>0.68190804561925777</v>
          </cell>
          <cell r="AQ1101">
            <v>-0.70809195438074268</v>
          </cell>
        </row>
        <row r="1102">
          <cell r="U1102">
            <v>10.95</v>
          </cell>
          <cell r="V1102">
            <v>3.0500000000000007</v>
          </cell>
          <cell r="Y1102">
            <v>6.3630349995415516</v>
          </cell>
          <cell r="Z1102">
            <v>4.673034999541553</v>
          </cell>
          <cell r="AA1102">
            <v>3.8662937494269398</v>
          </cell>
          <cell r="AB1102">
            <v>6.8478166661572786</v>
          </cell>
          <cell r="AC1102">
            <v>3.5144833328239455</v>
          </cell>
          <cell r="AD1102">
            <v>3.6878166661572793</v>
          </cell>
          <cell r="AE1102">
            <v>8.8020599913279636</v>
          </cell>
          <cell r="AF1102">
            <v>5000.7081001193665</v>
          </cell>
          <cell r="AG1102">
            <v>8.6020599913279643</v>
          </cell>
          <cell r="AH1102">
            <v>11664.460294651726</v>
          </cell>
          <cell r="AI1102">
            <v>5.5520599913279627</v>
          </cell>
          <cell r="AJ1102">
            <v>2.8411499994906135</v>
          </cell>
          <cell r="AK1102">
            <v>4.6320599913279628</v>
          </cell>
          <cell r="AL1102">
            <v>7.2717249992359188</v>
          </cell>
          <cell r="AM1102">
            <v>1.9000000000000008</v>
          </cell>
          <cell r="AN1102">
            <v>0.90564799306237076</v>
          </cell>
          <cell r="AO1102">
            <v>0.89172499923592041</v>
          </cell>
          <cell r="AP1102">
            <v>0.68172499923592045</v>
          </cell>
          <cell r="AQ1102">
            <v>-0.70827500076408012</v>
          </cell>
        </row>
        <row r="1103">
          <cell r="U1103">
            <v>10.96</v>
          </cell>
          <cell r="V1103">
            <v>3.0399999999999991</v>
          </cell>
          <cell r="Y1103">
            <v>6.3689226115059325</v>
          </cell>
          <cell r="Z1103">
            <v>4.6809226115059337</v>
          </cell>
          <cell r="AA1103">
            <v>3.8711532643824156</v>
          </cell>
          <cell r="AB1103">
            <v>6.8543584572288125</v>
          </cell>
          <cell r="AC1103">
            <v>3.5210251238954799</v>
          </cell>
          <cell r="AD1103">
            <v>3.6943584572288137</v>
          </cell>
          <cell r="AE1103">
            <v>8.8220599913279667</v>
          </cell>
          <cell r="AF1103">
            <v>5030.5257343894336</v>
          </cell>
          <cell r="AG1103">
            <v>8.6220599913279674</v>
          </cell>
          <cell r="AH1103">
            <v>11740.467302233552</v>
          </cell>
          <cell r="AI1103">
            <v>5.5720599913279658</v>
          </cell>
          <cell r="AJ1103">
            <v>2.8476917905621475</v>
          </cell>
          <cell r="AK1103">
            <v>4.6520599913279659</v>
          </cell>
          <cell r="AL1103">
            <v>7.2815376858432206</v>
          </cell>
          <cell r="AM1103">
            <v>1.9000000000000008</v>
          </cell>
          <cell r="AN1103">
            <v>0.92564799306237378</v>
          </cell>
          <cell r="AO1103">
            <v>0.89153768584322024</v>
          </cell>
          <cell r="AP1103">
            <v>0.68153768584322028</v>
          </cell>
          <cell r="AQ1103">
            <v>-0.70846231415678018</v>
          </cell>
        </row>
        <row r="1104">
          <cell r="U1104">
            <v>10.97</v>
          </cell>
          <cell r="V1104">
            <v>3.0299999999999994</v>
          </cell>
          <cell r="Y1104">
            <v>6.3748076070456241</v>
          </cell>
          <cell r="Z1104">
            <v>4.6888076070456259</v>
          </cell>
          <cell r="AA1104">
            <v>3.8760095088070305</v>
          </cell>
          <cell r="AB1104">
            <v>6.8608973411618042</v>
          </cell>
          <cell r="AC1104">
            <v>3.5275640078284711</v>
          </cell>
          <cell r="AD1104">
            <v>3.7008973411618049</v>
          </cell>
          <cell r="AE1104">
            <v>8.8420599913279663</v>
          </cell>
          <cell r="AF1104">
            <v>5060.1061353841997</v>
          </cell>
          <cell r="AG1104">
            <v>8.642059991327967</v>
          </cell>
          <cell r="AH1104">
            <v>11815.983193618957</v>
          </cell>
          <cell r="AI1104">
            <v>5.5920599913279663</v>
          </cell>
          <cell r="AJ1104">
            <v>2.8542306744951382</v>
          </cell>
          <cell r="AK1104">
            <v>4.6720599913279655</v>
          </cell>
          <cell r="AL1104">
            <v>7.2913460117427062</v>
          </cell>
          <cell r="AM1104">
            <v>1.9000000000000008</v>
          </cell>
          <cell r="AN1104">
            <v>0.94564799306237379</v>
          </cell>
          <cell r="AO1104">
            <v>0.89134601174270622</v>
          </cell>
          <cell r="AP1104">
            <v>0.68134601174270626</v>
          </cell>
          <cell r="AQ1104">
            <v>-0.7086539882572942</v>
          </cell>
        </row>
        <row r="1105">
          <cell r="U1105">
            <v>10.98</v>
          </cell>
          <cell r="V1105">
            <v>3.0199999999999996</v>
          </cell>
          <cell r="Y1105">
            <v>6.3806899287090335</v>
          </cell>
          <cell r="Z1105">
            <v>4.6966899287090342</v>
          </cell>
          <cell r="AA1105">
            <v>3.8808624108862921</v>
          </cell>
          <cell r="AB1105">
            <v>6.8674332541211474</v>
          </cell>
          <cell r="AC1105">
            <v>3.5340999207878143</v>
          </cell>
          <cell r="AD1105">
            <v>3.7074332541211477</v>
          </cell>
          <cell r="AE1105">
            <v>8.8620599913279641</v>
          </cell>
          <cell r="AF1105">
            <v>5089.4488859321918</v>
          </cell>
          <cell r="AG1105">
            <v>8.6620599913279648</v>
          </cell>
          <cell r="AH1105">
            <v>11891.006135777989</v>
          </cell>
          <cell r="AI1105">
            <v>5.6120599913279623</v>
          </cell>
          <cell r="AJ1105">
            <v>2.8607665874544819</v>
          </cell>
          <cell r="AK1105">
            <v>4.6920599913279624</v>
          </cell>
          <cell r="AL1105">
            <v>7.3011498811817219</v>
          </cell>
          <cell r="AM1105">
            <v>1.9000000000000008</v>
          </cell>
          <cell r="AN1105">
            <v>0.96564799306237059</v>
          </cell>
          <cell r="AO1105">
            <v>0.89114988118172289</v>
          </cell>
          <cell r="AP1105">
            <v>0.68114988118172304</v>
          </cell>
          <cell r="AQ1105">
            <v>-0.70885011881827753</v>
          </cell>
        </row>
        <row r="1106">
          <cell r="U1106">
            <v>10.99</v>
          </cell>
          <cell r="V1106">
            <v>3.01</v>
          </cell>
          <cell r="Y1106">
            <v>6.3865695177885868</v>
          </cell>
          <cell r="Z1106">
            <v>4.7045695177885873</v>
          </cell>
          <cell r="AA1106">
            <v>3.8857118972357338</v>
          </cell>
          <cell r="AB1106">
            <v>6.8739661308762079</v>
          </cell>
          <cell r="AC1106">
            <v>3.540632797542874</v>
          </cell>
          <cell r="AD1106">
            <v>3.7139661308762073</v>
          </cell>
          <cell r="AE1106">
            <v>8.8820599913279636</v>
          </cell>
          <cell r="AF1106">
            <v>5118.5536972376112</v>
          </cell>
          <cell r="AG1106">
            <v>8.6820599913279644</v>
          </cell>
          <cell r="AH1106">
            <v>11965.534607006824</v>
          </cell>
          <cell r="AI1106">
            <v>5.6320599913279628</v>
          </cell>
          <cell r="AJ1106">
            <v>2.8672994642095415</v>
          </cell>
          <cell r="AK1106">
            <v>4.7120599913279628</v>
          </cell>
          <cell r="AL1106">
            <v>7.3109491963143105</v>
          </cell>
          <cell r="AM1106">
            <v>1.9000000000000008</v>
          </cell>
          <cell r="AN1106">
            <v>0.9856479930623705</v>
          </cell>
          <cell r="AO1106">
            <v>0.89094919631431235</v>
          </cell>
          <cell r="AP1106">
            <v>0.68094919631431239</v>
          </cell>
          <cell r="AQ1106">
            <v>-0.70905080368568807</v>
          </cell>
        </row>
        <row r="1107">
          <cell r="U1107">
            <v>11</v>
          </cell>
          <cell r="V1107">
            <v>3</v>
          </cell>
          <cell r="Y1107">
            <v>6.3924463142969126</v>
          </cell>
          <cell r="Z1107">
            <v>4.7124463142969137</v>
          </cell>
          <cell r="AA1107">
            <v>3.8905578928711422</v>
          </cell>
          <cell r="AB1107">
            <v>6.8804959047743468</v>
          </cell>
          <cell r="AC1107">
            <v>3.5471625714410142</v>
          </cell>
          <cell r="AD1107">
            <v>3.720495904774348</v>
          </cell>
          <cell r="AE1107">
            <v>8.9020599913279614</v>
          </cell>
          <cell r="AF1107">
            <v>5147.4204051242314</v>
          </cell>
          <cell r="AG1107">
            <v>8.7020599913279622</v>
          </cell>
          <cell r="AH1107">
            <v>12039.567388985879</v>
          </cell>
          <cell r="AI1107">
            <v>5.6520599913279614</v>
          </cell>
          <cell r="AJ1107">
            <v>2.8738292381076818</v>
          </cell>
          <cell r="AK1107">
            <v>4.7320599913279615</v>
          </cell>
          <cell r="AL1107">
            <v>7.3207438571615215</v>
          </cell>
          <cell r="AM1107">
            <v>1.9000000000000008</v>
          </cell>
          <cell r="AN1107">
            <v>1.005647993062369</v>
          </cell>
          <cell r="AO1107">
            <v>0.89074385716152371</v>
          </cell>
          <cell r="AP1107">
            <v>0.68074385716152375</v>
          </cell>
          <cell r="AQ1107">
            <v>-0.7092561428384766</v>
          </cell>
        </row>
        <row r="1108">
          <cell r="U1108">
            <v>11.01</v>
          </cell>
          <cell r="V1108">
            <v>2.99</v>
          </cell>
          <cell r="Y1108">
            <v>6.3983202569426778</v>
          </cell>
          <cell r="Z1108">
            <v>4.7203202569426788</v>
          </cell>
          <cell r="AA1108">
            <v>3.895400321178347</v>
          </cell>
          <cell r="AB1108">
            <v>6.8870225077140859</v>
          </cell>
          <cell r="AC1108">
            <v>3.5536891743807519</v>
          </cell>
          <cell r="AD1108">
            <v>3.7270225077140857</v>
          </cell>
          <cell r="AE1108">
            <v>8.9220599913279628</v>
          </cell>
          <cell r="AF1108">
            <v>5176.0489662462523</v>
          </cell>
          <cell r="AG1108">
            <v>8.7220599913279635</v>
          </cell>
          <cell r="AH1108">
            <v>12113.103558728017</v>
          </cell>
          <cell r="AI1108">
            <v>5.6720599913279628</v>
          </cell>
          <cell r="AJ1108">
            <v>2.8803558410474195</v>
          </cell>
          <cell r="AK1108">
            <v>4.7520599913279629</v>
          </cell>
          <cell r="AL1108">
            <v>7.3305337615711288</v>
          </cell>
          <cell r="AM1108">
            <v>1.9000000000000008</v>
          </cell>
          <cell r="AN1108">
            <v>1.0256479930623703</v>
          </cell>
          <cell r="AO1108">
            <v>0.89053376157112996</v>
          </cell>
          <cell r="AP1108">
            <v>0.68053376157112999</v>
          </cell>
          <cell r="AQ1108">
            <v>-0.70946623842887047</v>
          </cell>
        </row>
        <row r="1109">
          <cell r="U1109">
            <v>11.02</v>
          </cell>
          <cell r="V1109">
            <v>2.9800000000000004</v>
          </cell>
          <cell r="Y1109">
            <v>6.4041912831060523</v>
          </cell>
          <cell r="Z1109">
            <v>4.728191283106054</v>
          </cell>
          <cell r="AA1109">
            <v>3.9002391038825666</v>
          </cell>
          <cell r="AB1109">
            <v>6.8935458701178369</v>
          </cell>
          <cell r="AC1109">
            <v>3.5602125367845021</v>
          </cell>
          <cell r="AD1109">
            <v>3.7335458701178359</v>
          </cell>
          <cell r="AE1109">
            <v>8.9420599913279624</v>
          </cell>
          <cell r="AF1109">
            <v>5204.4394542739192</v>
          </cell>
          <cell r="AG1109">
            <v>8.7420599913279631</v>
          </cell>
          <cell r="AH1109">
            <v>12186.142480435306</v>
          </cell>
          <cell r="AI1109">
            <v>5.6920599913279624</v>
          </cell>
          <cell r="AJ1109">
            <v>2.8868792034511697</v>
          </cell>
          <cell r="AK1109">
            <v>4.7720599913279624</v>
          </cell>
          <cell r="AL1109">
            <v>7.3403188051767545</v>
          </cell>
          <cell r="AM1109">
            <v>1.9000000000000008</v>
          </cell>
          <cell r="AN1109">
            <v>1.0456479930623701</v>
          </cell>
          <cell r="AO1109">
            <v>0.89031880517675577</v>
          </cell>
          <cell r="AP1109">
            <v>0.6803188051767558</v>
          </cell>
          <cell r="AQ1109">
            <v>-0.70968119482324465</v>
          </cell>
        </row>
        <row r="1110">
          <cell r="U1110">
            <v>11.03</v>
          </cell>
          <cell r="V1110">
            <v>2.9700000000000006</v>
          </cell>
          <cell r="Y1110">
            <v>6.4100593288138485</v>
          </cell>
          <cell r="Z1110">
            <v>4.7360593288138499</v>
          </cell>
          <cell r="AA1110">
            <v>3.9050741610173114</v>
          </cell>
          <cell r="AB1110">
            <v>6.9000659209042752</v>
          </cell>
          <cell r="AC1110">
            <v>3.5667325875709421</v>
          </cell>
          <cell r="AD1110">
            <v>3.7400659209042755</v>
          </cell>
          <cell r="AE1110">
            <v>8.9620599913279619</v>
          </cell>
          <cell r="AF1110">
            <v>5232.5920560616014</v>
          </cell>
          <cell r="AG1110">
            <v>8.7620599913279626</v>
          </cell>
          <cell r="AH1110">
            <v>12258.683797282552</v>
          </cell>
          <cell r="AI1110">
            <v>5.7120599913279619</v>
          </cell>
          <cell r="AJ1110">
            <v>2.8933992542376097</v>
          </cell>
          <cell r="AK1110">
            <v>4.792059991327962</v>
          </cell>
          <cell r="AL1110">
            <v>7.3500988813564136</v>
          </cell>
          <cell r="AM1110">
            <v>1.9000000000000008</v>
          </cell>
          <cell r="AN1110">
            <v>1.0656479930623701</v>
          </cell>
          <cell r="AO1110">
            <v>0.89009888135641491</v>
          </cell>
          <cell r="AP1110">
            <v>0.68009888135641505</v>
          </cell>
          <cell r="AQ1110">
            <v>-0.7099011186435854</v>
          </cell>
        </row>
        <row r="1111">
          <cell r="U1111">
            <v>11.04</v>
          </cell>
          <cell r="V1111">
            <v>2.9600000000000009</v>
          </cell>
          <cell r="Y1111">
            <v>6.4159243287142784</v>
          </cell>
          <cell r="Z1111">
            <v>4.7439243287142796</v>
          </cell>
          <cell r="AA1111">
            <v>3.9099054108928488</v>
          </cell>
          <cell r="AB1111">
            <v>6.9065825874603091</v>
          </cell>
          <cell r="AC1111">
            <v>3.5732492541269756</v>
          </cell>
          <cell r="AD1111">
            <v>3.7465825874603094</v>
          </cell>
          <cell r="AE1111">
            <v>8.9820599913279633</v>
          </cell>
          <cell r="AF1111">
            <v>5260.5070678056554</v>
          </cell>
          <cell r="AG1111">
            <v>8.782059991327964</v>
          </cell>
          <cell r="AH1111">
            <v>12330.727423144901</v>
          </cell>
          <cell r="AI1111">
            <v>5.7320599913279624</v>
          </cell>
          <cell r="AJ1111">
            <v>2.8999159207936436</v>
          </cell>
          <cell r="AK1111">
            <v>4.8120599913279625</v>
          </cell>
          <cell r="AL1111">
            <v>7.359873881190464</v>
          </cell>
          <cell r="AM1111">
            <v>1.9000000000000008</v>
          </cell>
          <cell r="AN1111">
            <v>1.0856479930623701</v>
          </cell>
          <cell r="AO1111">
            <v>0.88987388119046595</v>
          </cell>
          <cell r="AP1111">
            <v>0.6798738811904661</v>
          </cell>
          <cell r="AQ1111">
            <v>-0.71012611880953447</v>
          </cell>
        </row>
        <row r="1112">
          <cell r="U1112">
            <v>11.05</v>
          </cell>
          <cell r="V1112">
            <v>2.9499999999999993</v>
          </cell>
          <cell r="Y1112">
            <v>6.4217862160513901</v>
          </cell>
          <cell r="Z1112">
            <v>4.7517862160513911</v>
          </cell>
          <cell r="AA1112">
            <v>3.9147327700642376</v>
          </cell>
          <cell r="AB1112">
            <v>6.9130957956126542</v>
          </cell>
          <cell r="AC1112">
            <v>3.5797624622793216</v>
          </cell>
          <cell r="AD1112">
            <v>3.7530957956126554</v>
          </cell>
          <cell r="AE1112">
            <v>9.0020599913279664</v>
          </cell>
          <cell r="AF1112">
            <v>5288.1848911989864</v>
          </cell>
          <cell r="AG1112">
            <v>8.8020599913279671</v>
          </cell>
          <cell r="AH1112">
            <v>12402.273534286196</v>
          </cell>
          <cell r="AI1112">
            <v>5.7520599913279655</v>
          </cell>
          <cell r="AJ1112">
            <v>2.9064291289459891</v>
          </cell>
          <cell r="AK1112">
            <v>4.8320599913279656</v>
          </cell>
          <cell r="AL1112">
            <v>7.3696436934189826</v>
          </cell>
          <cell r="AM1112">
            <v>1.9000000000000008</v>
          </cell>
          <cell r="AN1112">
            <v>1.105647993062373</v>
          </cell>
          <cell r="AO1112">
            <v>0.88964369341898253</v>
          </cell>
          <cell r="AP1112">
            <v>0.67964369341898245</v>
          </cell>
          <cell r="AQ1112">
            <v>-0.71035630658101789</v>
          </cell>
        </row>
        <row r="1113">
          <cell r="U1113">
            <v>11.06</v>
          </cell>
          <cell r="V1113">
            <v>2.9399999999999995</v>
          </cell>
          <cell r="Y1113">
            <v>6.4276449226391286</v>
          </cell>
          <cell r="Z1113">
            <v>4.7596449226391311</v>
          </cell>
          <cell r="AA1113">
            <v>3.9195561532989114</v>
          </cell>
          <cell r="AB1113">
            <v>6.9196054695990323</v>
          </cell>
          <cell r="AC1113">
            <v>3.5862721362656984</v>
          </cell>
          <cell r="AD1113">
            <v>3.7596054695990317</v>
          </cell>
          <cell r="AE1113">
            <v>9.022059991327966</v>
          </cell>
          <cell r="AF1113">
            <v>5315.6260295890761</v>
          </cell>
          <cell r="AG1113">
            <v>8.8220599913279667</v>
          </cell>
          <cell r="AH1113">
            <v>12473.322561024132</v>
          </cell>
          <cell r="AI1113">
            <v>5.7720599913279651</v>
          </cell>
          <cell r="AJ1113">
            <v>2.912938802932366</v>
          </cell>
          <cell r="AK1113">
            <v>4.8520599913279652</v>
          </cell>
          <cell r="AL1113">
            <v>7.3794082043985485</v>
          </cell>
          <cell r="AM1113">
            <v>1.9000000000000008</v>
          </cell>
          <cell r="AN1113">
            <v>1.1256479930623731</v>
          </cell>
          <cell r="AO1113">
            <v>0.88940820439854829</v>
          </cell>
          <cell r="AP1113">
            <v>0.67940820439854832</v>
          </cell>
          <cell r="AQ1113">
            <v>-0.71059179560145214</v>
          </cell>
        </row>
        <row r="1114">
          <cell r="U1114">
            <v>11.07</v>
          </cell>
          <cell r="V1114">
            <v>2.9299999999999997</v>
          </cell>
          <cell r="Y1114">
            <v>6.4335003788350882</v>
          </cell>
          <cell r="Z1114">
            <v>4.7675003788350896</v>
          </cell>
          <cell r="AA1114">
            <v>3.9243754735438605</v>
          </cell>
          <cell r="AB1114">
            <v>6.9261115320389868</v>
          </cell>
          <cell r="AC1114">
            <v>3.5927781987056537</v>
          </cell>
          <cell r="AD1114">
            <v>3.7661115320389875</v>
          </cell>
          <cell r="AE1114">
            <v>9.0420599913279656</v>
          </cell>
          <cell r="AF1114">
            <v>5342.8310841457878</v>
          </cell>
          <cell r="AG1114">
            <v>8.8420599913279663</v>
          </cell>
          <cell r="AH1114">
            <v>12543.875179387502</v>
          </cell>
          <cell r="AI1114">
            <v>5.7920599913279647</v>
          </cell>
          <cell r="AJ1114">
            <v>2.9194448653723208</v>
          </cell>
          <cell r="AK1114">
            <v>4.8720599913279647</v>
          </cell>
          <cell r="AL1114">
            <v>7.3891672980584806</v>
          </cell>
          <cell r="AM1114">
            <v>1.9000000000000008</v>
          </cell>
          <cell r="AN1114">
            <v>1.1456479930623731</v>
          </cell>
          <cell r="AO1114">
            <v>0.88916729805848049</v>
          </cell>
          <cell r="AP1114">
            <v>0.67916729805848053</v>
          </cell>
          <cell r="AQ1114">
            <v>-0.71083270194151993</v>
          </cell>
        </row>
        <row r="1115">
          <cell r="U1115">
            <v>11.08</v>
          </cell>
          <cell r="V1115">
            <v>2.92</v>
          </cell>
          <cell r="Y1115">
            <v>6.4393525135138896</v>
          </cell>
          <cell r="Z1115">
            <v>4.7753525135138917</v>
          </cell>
          <cell r="AA1115">
            <v>3.929190641892363</v>
          </cell>
          <cell r="AB1115">
            <v>6.932613903904322</v>
          </cell>
          <cell r="AC1115">
            <v>3.5992805705709889</v>
          </cell>
          <cell r="AD1115">
            <v>3.7726139039043227</v>
          </cell>
          <cell r="AE1115">
            <v>9.0620599913279651</v>
          </cell>
          <cell r="AF1115">
            <v>5369.8007500448903</v>
          </cell>
          <cell r="AG1115">
            <v>8.8620599913279658</v>
          </cell>
          <cell r="AH1115">
            <v>12613.932302780006</v>
          </cell>
          <cell r="AI1115">
            <v>5.8120599913279651</v>
          </cell>
          <cell r="AJ1115">
            <v>2.9259472372376565</v>
          </cell>
          <cell r="AK1115">
            <v>4.8920599913279652</v>
          </cell>
          <cell r="AL1115">
            <v>7.398920855856483</v>
          </cell>
          <cell r="AM1115">
            <v>1.9000000000000008</v>
          </cell>
          <cell r="AN1115">
            <v>1.1656479930623729</v>
          </cell>
          <cell r="AO1115">
            <v>0.88892085585648362</v>
          </cell>
          <cell r="AP1115">
            <v>0.67892085585648365</v>
          </cell>
          <cell r="AQ1115">
            <v>-0.71107914414351681</v>
          </cell>
        </row>
        <row r="1116">
          <cell r="U1116">
            <v>11.09</v>
          </cell>
          <cell r="V1116">
            <v>2.91</v>
          </cell>
          <cell r="Y1116">
            <v>6.4452012540402475</v>
          </cell>
          <cell r="Z1116">
            <v>4.7832012540402484</v>
          </cell>
          <cell r="AA1116">
            <v>3.9340015675503097</v>
          </cell>
          <cell r="AB1116">
            <v>6.9391125044891631</v>
          </cell>
          <cell r="AC1116">
            <v>3.6057791711558296</v>
          </cell>
          <cell r="AD1116">
            <v>3.7791125044891634</v>
          </cell>
          <cell r="AE1116">
            <v>9.0820599913279629</v>
          </cell>
          <cell r="AF1116">
            <v>5396.535812673148</v>
          </cell>
          <cell r="AG1116">
            <v>8.8820599913279636</v>
          </cell>
          <cell r="AH1116">
            <v>12683.49507366463</v>
          </cell>
          <cell r="AI1116">
            <v>5.832059991327962</v>
          </cell>
          <cell r="AJ1116">
            <v>2.9324458378224971</v>
          </cell>
          <cell r="AK1116">
            <v>4.9120599913279621</v>
          </cell>
          <cell r="AL1116">
            <v>7.4086687567337446</v>
          </cell>
          <cell r="AM1116">
            <v>1.9000000000000008</v>
          </cell>
          <cell r="AN1116">
            <v>1.1856479930623698</v>
          </cell>
          <cell r="AO1116">
            <v>0.88866875673374668</v>
          </cell>
          <cell r="AP1116">
            <v>0.67866875673374671</v>
          </cell>
          <cell r="AQ1116">
            <v>-0.71133124326625374</v>
          </cell>
        </row>
        <row r="1117">
          <cell r="U1117">
            <v>11.1</v>
          </cell>
          <cell r="V1117">
            <v>2.9000000000000004</v>
          </cell>
          <cell r="Y1117">
            <v>6.4510465262416901</v>
          </cell>
          <cell r="Z1117">
            <v>4.7910465262416917</v>
          </cell>
          <cell r="AA1117">
            <v>3.9388081578021135</v>
          </cell>
          <cell r="AB1117">
            <v>6.9456072513796547</v>
          </cell>
          <cell r="AC1117">
            <v>3.6122739180463221</v>
          </cell>
          <cell r="AD1117">
            <v>3.7856072513796559</v>
          </cell>
          <cell r="AE1117">
            <v>9.1020599913279625</v>
          </cell>
          <cell r="AF1117">
            <v>5423.0371438601887</v>
          </cell>
          <cell r="AG1117">
            <v>8.9020599913279632</v>
          </cell>
          <cell r="AH1117">
            <v>12752.564855281567</v>
          </cell>
          <cell r="AI1117">
            <v>5.8520599913279616</v>
          </cell>
          <cell r="AJ1117">
            <v>2.9389405847129897</v>
          </cell>
          <cell r="AK1117">
            <v>4.9320599913279617</v>
          </cell>
          <cell r="AL1117">
            <v>7.4184108770694834</v>
          </cell>
          <cell r="AM1117">
            <v>1.9000000000000008</v>
          </cell>
          <cell r="AN1117">
            <v>1.2056479930623698</v>
          </cell>
          <cell r="AO1117">
            <v>0.88841087706948574</v>
          </cell>
          <cell r="AP1117">
            <v>0.67841087706948577</v>
          </cell>
          <cell r="AQ1117">
            <v>-0.71158912293051468</v>
          </cell>
        </row>
        <row r="1118">
          <cell r="U1118">
            <v>11.11</v>
          </cell>
          <cell r="V1118">
            <v>2.8900000000000006</v>
          </cell>
          <cell r="Y1118">
            <v>6.4568882543809645</v>
          </cell>
          <cell r="Z1118">
            <v>4.7988882543809659</v>
          </cell>
          <cell r="AA1118">
            <v>3.9436103179762068</v>
          </cell>
          <cell r="AB1118">
            <v>6.9520980604232934</v>
          </cell>
          <cell r="AC1118">
            <v>3.6187647270899603</v>
          </cell>
          <cell r="AD1118">
            <v>3.7920980604232941</v>
          </cell>
          <cell r="AE1118">
            <v>9.1220599913279621</v>
          </cell>
          <cell r="AF1118">
            <v>5449.305698142266</v>
          </cell>
          <cell r="AG1118">
            <v>8.9220599913279628</v>
          </cell>
          <cell r="AH1118">
            <v>12821.143223412184</v>
          </cell>
          <cell r="AI1118">
            <v>5.8720599913279612</v>
          </cell>
          <cell r="AJ1118">
            <v>2.9454313937566283</v>
          </cell>
          <cell r="AK1118">
            <v>4.9520599913279613</v>
          </cell>
          <cell r="AL1118">
            <v>7.4281470906349414</v>
          </cell>
          <cell r="AM1118">
            <v>1.9000000000000008</v>
          </cell>
          <cell r="AN1118">
            <v>1.2256479930623696</v>
          </cell>
          <cell r="AO1118">
            <v>0.88814709063494301</v>
          </cell>
          <cell r="AP1118">
            <v>0.67814709063494316</v>
          </cell>
          <cell r="AQ1118">
            <v>-0.7118529093650573</v>
          </cell>
        </row>
        <row r="1119">
          <cell r="U1119">
            <v>11.12</v>
          </cell>
          <cell r="V1119">
            <v>2.8800000000000008</v>
          </cell>
          <cell r="Y1119">
            <v>6.4627263611281114</v>
          </cell>
          <cell r="Z1119">
            <v>4.8067263611281117</v>
          </cell>
          <cell r="AA1119">
            <v>3.9484079514101382</v>
          </cell>
          <cell r="AB1119">
            <v>6.9585848456978994</v>
          </cell>
          <cell r="AC1119">
            <v>3.6252515123645668</v>
          </cell>
          <cell r="AD1119">
            <v>3.7985848456979001</v>
          </cell>
          <cell r="AE1119">
            <v>9.1420599913279617</v>
          </cell>
          <cell r="AF1119">
            <v>5475.3425090626642</v>
          </cell>
          <cell r="AG1119">
            <v>8.9420599913279624</v>
          </cell>
          <cell r="AH1119">
            <v>12889.231958200769</v>
          </cell>
          <cell r="AI1119">
            <v>5.8920599913279617</v>
          </cell>
          <cell r="AJ1119">
            <v>2.9519181790312343</v>
          </cell>
          <cell r="AK1119">
            <v>4.9720599913279617</v>
          </cell>
          <cell r="AL1119">
            <v>7.4378772685468499</v>
          </cell>
          <cell r="AM1119">
            <v>1.9000000000000008</v>
          </cell>
          <cell r="AN1119">
            <v>1.2456479930623696</v>
          </cell>
          <cell r="AO1119">
            <v>0.88787726854685212</v>
          </cell>
          <cell r="AP1119">
            <v>0.67787726854685215</v>
          </cell>
          <cell r="AQ1119">
            <v>-0.71212273145314819</v>
          </cell>
        </row>
        <row r="1120">
          <cell r="U1120">
            <v>11.13</v>
          </cell>
          <cell r="V1120">
            <v>2.8699999999999992</v>
          </cell>
          <cell r="Y1120">
            <v>6.4685607675322263</v>
          </cell>
          <cell r="Z1120">
            <v>4.8145607675322273</v>
          </cell>
          <cell r="AA1120">
            <v>3.9532009594152835</v>
          </cell>
          <cell r="AB1120">
            <v>6.9650675194802512</v>
          </cell>
          <cell r="AC1120">
            <v>3.6317341861469186</v>
          </cell>
          <cell r="AD1120">
            <v>3.8050675194802519</v>
          </cell>
          <cell r="AE1120">
            <v>9.1620599913279648</v>
          </cell>
          <cell r="AF1120">
            <v>5501.1486855130888</v>
          </cell>
          <cell r="AG1120">
            <v>8.9620599913279655</v>
          </cell>
          <cell r="AH1120">
            <v>12956.833036044934</v>
          </cell>
          <cell r="AI1120">
            <v>5.9120599913279648</v>
          </cell>
          <cell r="AJ1120">
            <v>2.9584008528135857</v>
          </cell>
          <cell r="AK1120">
            <v>4.9920599913279649</v>
          </cell>
          <cell r="AL1120">
            <v>7.4476012792203772</v>
          </cell>
          <cell r="AM1120">
            <v>1.9000000000000008</v>
          </cell>
          <cell r="AN1120">
            <v>1.2656479930623723</v>
          </cell>
          <cell r="AO1120">
            <v>0.8876012792203779</v>
          </cell>
          <cell r="AP1120">
            <v>0.67760127922037805</v>
          </cell>
          <cell r="AQ1120">
            <v>-0.71239872077962241</v>
          </cell>
        </row>
        <row r="1121">
          <cell r="U1121">
            <v>11.14</v>
          </cell>
          <cell r="V1121">
            <v>2.8599999999999994</v>
          </cell>
          <cell r="Y1121">
            <v>6.474391392992926</v>
          </cell>
          <cell r="Z1121">
            <v>4.8223913929929276</v>
          </cell>
          <cell r="AA1121">
            <v>3.9579892412411581</v>
          </cell>
          <cell r="AB1121">
            <v>6.9715459922143621</v>
          </cell>
          <cell r="AC1121">
            <v>3.6382126588810291</v>
          </cell>
          <cell r="AD1121">
            <v>3.8115459922143624</v>
          </cell>
          <cell r="AE1121">
            <v>9.1820599913279644</v>
          </cell>
          <cell r="AF1121">
            <v>5526.7254081201772</v>
          </cell>
          <cell r="AG1121">
            <v>8.9820599913279651</v>
          </cell>
          <cell r="AH1121">
            <v>13023.94862156503</v>
          </cell>
          <cell r="AI1121">
            <v>5.9320599913279644</v>
          </cell>
          <cell r="AJ1121">
            <v>2.9648793255476962</v>
          </cell>
          <cell r="AK1121">
            <v>5.0120599913279644</v>
          </cell>
          <cell r="AL1121">
            <v>7.4573189883215436</v>
          </cell>
          <cell r="AM1121">
            <v>1.9000000000000008</v>
          </cell>
          <cell r="AN1121">
            <v>1.2856479930623725</v>
          </cell>
          <cell r="AO1121">
            <v>0.88731898832154421</v>
          </cell>
          <cell r="AP1121">
            <v>0.67731898832154425</v>
          </cell>
          <cell r="AQ1121">
            <v>-0.71268101167845621</v>
          </cell>
        </row>
        <row r="1122">
          <cell r="U1122">
            <v>11.15</v>
          </cell>
          <cell r="V1122">
            <v>2.8499999999999996</v>
          </cell>
          <cell r="Y1122">
            <v>6.4802181552314959</v>
          </cell>
          <cell r="Z1122">
            <v>4.8302181552314973</v>
          </cell>
          <cell r="AA1122">
            <v>3.962772694039371</v>
          </cell>
          <cell r="AB1122">
            <v>6.9780201724794386</v>
          </cell>
          <cell r="AC1122">
            <v>3.6446868391461065</v>
          </cell>
          <cell r="AD1122">
            <v>3.8180201724794398</v>
          </cell>
          <cell r="AE1122">
            <v>9.2020599913279639</v>
          </cell>
          <cell r="AF1122">
            <v>5552.0739256809784</v>
          </cell>
          <cell r="AG1122">
            <v>9.0020599913279646</v>
          </cell>
          <cell r="AH1122">
            <v>13090.581059662296</v>
          </cell>
          <cell r="AI1122">
            <v>5.9520599913279639</v>
          </cell>
          <cell r="AJ1122">
            <v>2.971353505812774</v>
          </cell>
          <cell r="AK1122">
            <v>5.032059991327964</v>
          </cell>
          <cell r="AL1122">
            <v>7.4670302587191602</v>
          </cell>
          <cell r="AM1122">
            <v>1.9000000000000008</v>
          </cell>
          <cell r="AN1122">
            <v>1.3056479930623721</v>
          </cell>
          <cell r="AO1122">
            <v>0.8870302587191603</v>
          </cell>
          <cell r="AP1122">
            <v>0.67703025871916045</v>
          </cell>
          <cell r="AQ1122">
            <v>-0.71296974128084001</v>
          </cell>
        </row>
        <row r="1123">
          <cell r="U1123">
            <v>11.16</v>
          </cell>
          <cell r="V1123">
            <v>2.84</v>
          </cell>
          <cell r="Y1123">
            <v>6.4860409702617581</v>
          </cell>
          <cell r="Z1123">
            <v>4.8380409702617593</v>
          </cell>
          <cell r="AA1123">
            <v>3.9675512128271979</v>
          </cell>
          <cell r="AB1123">
            <v>6.9844899669575087</v>
          </cell>
          <cell r="AC1123">
            <v>3.6511566336241748</v>
          </cell>
          <cell r="AD1123">
            <v>3.8244899669575081</v>
          </cell>
          <cell r="AE1123">
            <v>9.2220599913279653</v>
          </cell>
          <cell r="AF1123">
            <v>5577.1955516507769</v>
          </cell>
          <cell r="AG1123">
            <v>9.022059991327966</v>
          </cell>
          <cell r="AH1123">
            <v>13156.732867674387</v>
          </cell>
          <cell r="AI1123">
            <v>5.9720599913279644</v>
          </cell>
          <cell r="AJ1123">
            <v>2.9778233002908423</v>
          </cell>
          <cell r="AK1123">
            <v>5.0520599913279645</v>
          </cell>
          <cell r="AL1123">
            <v>7.4767349504362626</v>
          </cell>
          <cell r="AM1123">
            <v>1.9000000000000008</v>
          </cell>
          <cell r="AN1123">
            <v>1.3256479930623724</v>
          </cell>
          <cell r="AO1123">
            <v>0.88673495043626349</v>
          </cell>
          <cell r="AP1123">
            <v>0.67673495043626353</v>
          </cell>
          <cell r="AQ1123">
            <v>-0.71326504956373693</v>
          </cell>
        </row>
        <row r="1124">
          <cell r="U1124">
            <v>11.17</v>
          </cell>
          <cell r="V1124">
            <v>2.83</v>
          </cell>
          <cell r="Y1124">
            <v>6.4918597523606509</v>
          </cell>
          <cell r="Z1124">
            <v>4.8458597523606519</v>
          </cell>
          <cell r="AA1124">
            <v>3.9723246904508143</v>
          </cell>
          <cell r="AB1124">
            <v>6.9909552804007227</v>
          </cell>
          <cell r="AC1124">
            <v>3.6576219470673892</v>
          </cell>
          <cell r="AD1124">
            <v>3.830955280400723</v>
          </cell>
          <cell r="AE1124">
            <v>9.2420599913279649</v>
          </cell>
          <cell r="AF1124">
            <v>5602.0916606865976</v>
          </cell>
          <cell r="AG1124">
            <v>9.0420599913279656</v>
          </cell>
          <cell r="AH1124">
            <v>13222.406727636821</v>
          </cell>
          <cell r="AI1124">
            <v>5.992059991327964</v>
          </cell>
          <cell r="AJ1124">
            <v>2.9842886137340567</v>
          </cell>
          <cell r="AK1124">
            <v>5.072059991327964</v>
          </cell>
          <cell r="AL1124">
            <v>7.4864329206010849</v>
          </cell>
          <cell r="AM1124">
            <v>1.9000000000000008</v>
          </cell>
          <cell r="AN1124">
            <v>1.3456479930623724</v>
          </cell>
          <cell r="AO1124">
            <v>0.88643292060108514</v>
          </cell>
          <cell r="AP1124">
            <v>0.67643292060108529</v>
          </cell>
          <cell r="AQ1124">
            <v>-0.71356707939891517</v>
          </cell>
        </row>
        <row r="1125">
          <cell r="U1125">
            <v>11.18</v>
          </cell>
          <cell r="V1125">
            <v>2.8200000000000003</v>
          </cell>
          <cell r="Y1125">
            <v>6.4976744140385394</v>
          </cell>
          <cell r="Z1125">
            <v>4.8536744140385402</v>
          </cell>
          <cell r="AA1125">
            <v>3.9770930175481749</v>
          </cell>
          <cell r="AB1125">
            <v>6.9974160155983762</v>
          </cell>
          <cell r="AC1125">
            <v>3.6640826822650441</v>
          </cell>
          <cell r="AD1125">
            <v>3.8374160155983779</v>
          </cell>
          <cell r="AE1125">
            <v>9.2620599913279644</v>
          </cell>
          <cell r="AF1125">
            <v>5626.7636852492697</v>
          </cell>
          <cell r="AG1125">
            <v>9.0620599913279651</v>
          </cell>
          <cell r="AH1125">
            <v>13287.605478657884</v>
          </cell>
          <cell r="AI1125">
            <v>6.0120599913279644</v>
          </cell>
          <cell r="AJ1125">
            <v>2.9907493489317116</v>
          </cell>
          <cell r="AK1125">
            <v>5.0920599913279645</v>
          </cell>
          <cell r="AL1125">
            <v>7.4961240233975657</v>
          </cell>
          <cell r="AM1125">
            <v>1.9000000000000008</v>
          </cell>
          <cell r="AN1125">
            <v>1.3656479930623719</v>
          </cell>
          <cell r="AO1125">
            <v>0.8861240233975668</v>
          </cell>
          <cell r="AP1125">
            <v>0.67612402339756694</v>
          </cell>
          <cell r="AQ1125">
            <v>-0.71387597660243363</v>
          </cell>
        </row>
        <row r="1126">
          <cell r="U1126">
            <v>11.19</v>
          </cell>
          <cell r="V1126">
            <v>2.8100000000000005</v>
          </cell>
          <cell r="Y1126">
            <v>6.5034848660092583</v>
          </cell>
          <cell r="Z1126">
            <v>4.8614848660092598</v>
          </cell>
          <cell r="AA1126">
            <v>3.981856082511575</v>
          </cell>
          <cell r="AB1126">
            <v>7.0038720733436204</v>
          </cell>
          <cell r="AC1126">
            <v>3.6705387400102873</v>
          </cell>
          <cell r="AD1126">
            <v>3.8438720733436207</v>
          </cell>
          <cell r="AE1126">
            <v>9.2820599913279604</v>
          </cell>
          <cell r="AF1126">
            <v>5651.2131122666788</v>
          </cell>
          <cell r="AG1126">
            <v>9.0820599913279629</v>
          </cell>
          <cell r="AH1126">
            <v>13352.332109413841</v>
          </cell>
          <cell r="AI1126">
            <v>6.0320599913279604</v>
          </cell>
          <cell r="AJ1126">
            <v>2.9972054066769549</v>
          </cell>
          <cell r="AK1126">
            <v>5.1120599913279605</v>
          </cell>
          <cell r="AL1126">
            <v>7.5058081100154315</v>
          </cell>
          <cell r="AM1126">
            <v>1.9000000000000008</v>
          </cell>
          <cell r="AN1126">
            <v>1.3856479930623689</v>
          </cell>
          <cell r="AO1126">
            <v>0.88580811001543358</v>
          </cell>
          <cell r="AP1126">
            <v>0.67580811001543362</v>
          </cell>
          <cell r="AQ1126">
            <v>-0.71419188998456684</v>
          </cell>
        </row>
        <row r="1127">
          <cell r="U1127">
            <v>11.2</v>
          </cell>
          <cell r="V1127">
            <v>2.8000000000000007</v>
          </cell>
          <cell r="Y1127">
            <v>6.5092910171599092</v>
          </cell>
          <cell r="Z1127">
            <v>4.8692910171599104</v>
          </cell>
          <cell r="AA1127">
            <v>3.9866137714498877</v>
          </cell>
          <cell r="AB1127">
            <v>7.0103233523998991</v>
          </cell>
          <cell r="AC1127">
            <v>3.6769900190665652</v>
          </cell>
          <cell r="AD1127">
            <v>3.8503233523998985</v>
          </cell>
          <cell r="AE1127">
            <v>9.3020599913279618</v>
          </cell>
          <cell r="AF1127">
            <v>5675.4414798606895</v>
          </cell>
          <cell r="AG1127">
            <v>9.1020599913279625</v>
          </cell>
          <cell r="AH1127">
            <v>13416.589750771112</v>
          </cell>
          <cell r="AI1127">
            <v>6.0520599913279609</v>
          </cell>
          <cell r="AJ1127">
            <v>3.0036566857332327</v>
          </cell>
          <cell r="AK1127">
            <v>5.132059991327961</v>
          </cell>
          <cell r="AL1127">
            <v>7.5154850285998487</v>
          </cell>
          <cell r="AM1127">
            <v>1.9000000000000008</v>
          </cell>
          <cell r="AN1127">
            <v>1.4056479930623687</v>
          </cell>
          <cell r="AO1127">
            <v>0.88548502859985057</v>
          </cell>
          <cell r="AP1127">
            <v>0.67548502859985071</v>
          </cell>
          <cell r="AQ1127">
            <v>-0.71451497140014975</v>
          </cell>
        </row>
        <row r="1128">
          <cell r="U1128">
            <v>11.21</v>
          </cell>
          <cell r="V1128">
            <v>2.7899999999999991</v>
          </cell>
          <cell r="Y1128">
            <v>6.5150927745204088</v>
          </cell>
          <cell r="Z1128">
            <v>4.8770927745204089</v>
          </cell>
          <cell r="AA1128">
            <v>3.9913659681505105</v>
          </cell>
          <cell r="AB1128">
            <v>7.0167697494671177</v>
          </cell>
          <cell r="AC1128">
            <v>3.683436416133786</v>
          </cell>
          <cell r="AD1128">
            <v>3.8567697494671198</v>
          </cell>
          <cell r="AE1128">
            <v>9.3220599913279649</v>
          </cell>
          <cell r="AF1128">
            <v>5699.4503741397602</v>
          </cell>
          <cell r="AG1128">
            <v>9.1220599913279656</v>
          </cell>
          <cell r="AH1128">
            <v>13480.381668540867</v>
          </cell>
          <cell r="AI1128">
            <v>6.072059991327964</v>
          </cell>
          <cell r="AJ1128">
            <v>3.0101030828004536</v>
          </cell>
          <cell r="AK1128">
            <v>5.1520599913279641</v>
          </cell>
          <cell r="AL1128">
            <v>7.5251546242006793</v>
          </cell>
          <cell r="AM1128">
            <v>1.9000000000000008</v>
          </cell>
          <cell r="AN1128">
            <v>1.4256479930623718</v>
          </cell>
          <cell r="AO1128">
            <v>0.88515462420068025</v>
          </cell>
          <cell r="AP1128">
            <v>0.6751546242006804</v>
          </cell>
          <cell r="AQ1128">
            <v>-0.71484537579932006</v>
          </cell>
        </row>
        <row r="1129">
          <cell r="U1129">
            <v>11.22</v>
          </cell>
          <cell r="V1129">
            <v>2.7799999999999994</v>
          </cell>
          <cell r="Y1129">
            <v>6.520890043232817</v>
          </cell>
          <cell r="Z1129">
            <v>4.8848900432328177</v>
          </cell>
          <cell r="AA1129">
            <v>3.9961125540410212</v>
          </cell>
          <cell r="AB1129">
            <v>7.0232111591475723</v>
          </cell>
          <cell r="AC1129">
            <v>3.6898778258142393</v>
          </cell>
          <cell r="AD1129">
            <v>3.863211159147574</v>
          </cell>
          <cell r="AE1129">
            <v>9.3420599913279645</v>
          </cell>
          <cell r="AF1129">
            <v>5723.2414260592359</v>
          </cell>
          <cell r="AG1129">
            <v>9.1420599913279652</v>
          </cell>
          <cell r="AH1129">
            <v>13543.711256371487</v>
          </cell>
          <cell r="AI1129">
            <v>6.0920599913279636</v>
          </cell>
          <cell r="AJ1129">
            <v>3.0165444924809077</v>
          </cell>
          <cell r="AK1129">
            <v>5.1720599913279637</v>
          </cell>
          <cell r="AL1129">
            <v>7.5348167387213598</v>
          </cell>
          <cell r="AM1129">
            <v>1.9000000000000008</v>
          </cell>
          <cell r="AN1129">
            <v>1.4456479930623716</v>
          </cell>
          <cell r="AO1129">
            <v>0.88481673872136102</v>
          </cell>
          <cell r="AP1129">
            <v>0.67481673872136105</v>
          </cell>
          <cell r="AQ1129">
            <v>-0.7151832612786394</v>
          </cell>
        </row>
        <row r="1130">
          <cell r="U1130">
            <v>11.23</v>
          </cell>
          <cell r="V1130">
            <v>2.7699999999999996</v>
          </cell>
          <cell r="Y1130">
            <v>6.526682726520459</v>
          </cell>
          <cell r="Z1130">
            <v>4.8926827265204604</v>
          </cell>
          <cell r="AA1130">
            <v>4.0008534081505749</v>
          </cell>
          <cell r="AB1130">
            <v>7.0296474739116208</v>
          </cell>
          <cell r="AC1130">
            <v>3.6963141405782878</v>
          </cell>
          <cell r="AD1130">
            <v>3.8696474739116216</v>
          </cell>
          <cell r="AE1130">
            <v>9.3620599913279641</v>
          </cell>
          <cell r="AF1130">
            <v>5746.816308350958</v>
          </cell>
          <cell r="AG1130">
            <v>9.1620599913279648</v>
          </cell>
          <cell r="AH1130">
            <v>13606.582028783512</v>
          </cell>
          <cell r="AI1130">
            <v>6.1120599913279641</v>
          </cell>
          <cell r="AJ1130">
            <v>3.0229808072449549</v>
          </cell>
          <cell r="AK1130">
            <v>5.1920599913279641</v>
          </cell>
          <cell r="AL1130">
            <v>7.5444712108674317</v>
          </cell>
          <cell r="AM1130">
            <v>1.9000000000000008</v>
          </cell>
          <cell r="AN1130">
            <v>1.4656479930623716</v>
          </cell>
          <cell r="AO1130">
            <v>0.88447121086743252</v>
          </cell>
          <cell r="AP1130">
            <v>0.67447121086743267</v>
          </cell>
          <cell r="AQ1130">
            <v>-0.71552878913256779</v>
          </cell>
        </row>
        <row r="1131">
          <cell r="U1131">
            <v>11.24</v>
          </cell>
          <cell r="V1131">
            <v>2.76</v>
          </cell>
          <cell r="Y1131">
            <v>6.5324707256568404</v>
          </cell>
          <cell r="Z1131">
            <v>4.9004707256568398</v>
          </cell>
          <cell r="AA1131">
            <v>4.0055884070710492</v>
          </cell>
          <cell r="AB1131">
            <v>7.0360785840631541</v>
          </cell>
          <cell r="AC1131">
            <v>3.7027452507298211</v>
          </cell>
          <cell r="AD1131">
            <v>3.8760785840631544</v>
          </cell>
          <cell r="AE1131">
            <v>9.3820599913279636</v>
          </cell>
          <cell r="AF1131">
            <v>5770.1767325235887</v>
          </cell>
          <cell r="AG1131">
            <v>9.1820599913279644</v>
          </cell>
          <cell r="AH1131">
            <v>13668.997614351027</v>
          </cell>
          <cell r="AI1131">
            <v>6.1320599913279636</v>
          </cell>
          <cell r="AJ1131">
            <v>3.0294119173964882</v>
          </cell>
          <cell r="AK1131">
            <v>5.2120599913279637</v>
          </cell>
          <cell r="AL1131">
            <v>7.5541178760947316</v>
          </cell>
          <cell r="AM1131">
            <v>1.9000000000000008</v>
          </cell>
          <cell r="AN1131">
            <v>1.4856479930623716</v>
          </cell>
          <cell r="AO1131">
            <v>0.88411787609473247</v>
          </cell>
          <cell r="AP1131">
            <v>0.67411787609473239</v>
          </cell>
          <cell r="AQ1131">
            <v>-0.71588212390526806</v>
          </cell>
        </row>
        <row r="1132">
          <cell r="U1132">
            <v>11.25</v>
          </cell>
          <cell r="V1132">
            <v>2.75</v>
          </cell>
          <cell r="Y1132">
            <v>6.5382539399343731</v>
          </cell>
          <cell r="Z1132">
            <v>4.9082539399343732</v>
          </cell>
          <cell r="AA1132">
            <v>4.0103174249179663</v>
          </cell>
          <cell r="AB1132">
            <v>7.0425043777048577</v>
          </cell>
          <cell r="AC1132">
            <v>3.7091710443715242</v>
          </cell>
          <cell r="AD1132">
            <v>3.882504377704858</v>
          </cell>
          <cell r="AE1132">
            <v>9.4020599913279632</v>
          </cell>
          <cell r="AF1132">
            <v>5793.3244459348898</v>
          </cell>
          <cell r="AG1132">
            <v>9.2020599913279639</v>
          </cell>
          <cell r="AH1132">
            <v>13730.961749033286</v>
          </cell>
          <cell r="AI1132">
            <v>6.1520599913279632</v>
          </cell>
          <cell r="AJ1132">
            <v>3.0358377110381922</v>
          </cell>
          <cell r="AK1132">
            <v>5.2320599913279633</v>
          </cell>
          <cell r="AL1132">
            <v>7.563756566557287</v>
          </cell>
          <cell r="AM1132">
            <v>1.9000000000000008</v>
          </cell>
          <cell r="AN1132">
            <v>1.5056479930623714</v>
          </cell>
          <cell r="AO1132">
            <v>0.88375656655728818</v>
          </cell>
          <cell r="AP1132">
            <v>0.67375656655728822</v>
          </cell>
          <cell r="AQ1132">
            <v>-0.71624343344271224</v>
          </cell>
        </row>
        <row r="1133">
          <cell r="U1133">
            <v>11.26</v>
          </cell>
          <cell r="V1133">
            <v>2.74</v>
          </cell>
          <cell r="Y1133">
            <v>6.5440322666329616</v>
          </cell>
          <cell r="Z1133">
            <v>4.9160322666329623</v>
          </cell>
          <cell r="AA1133">
            <v>4.0150403332912017</v>
          </cell>
          <cell r="AB1133">
            <v>7.0489247407032893</v>
          </cell>
          <cell r="AC1133">
            <v>3.7155914073699563</v>
          </cell>
          <cell r="AD1133">
            <v>3.8889247407032901</v>
          </cell>
          <cell r="AE1133">
            <v>9.4220599913279646</v>
          </cell>
          <cell r="AF1133">
            <v>5816.261228936959</v>
          </cell>
          <cell r="AG1133">
            <v>9.2220599913279653</v>
          </cell>
          <cell r="AH1133">
            <v>13792.478269659556</v>
          </cell>
          <cell r="AI1133">
            <v>6.1720599913279637</v>
          </cell>
          <cell r="AJ1133">
            <v>3.0422580740366238</v>
          </cell>
          <cell r="AK1133">
            <v>5.2520599913279638</v>
          </cell>
          <cell r="AL1133">
            <v>7.5733871110549345</v>
          </cell>
          <cell r="AM1133">
            <v>1.9000000000000008</v>
          </cell>
          <cell r="AN1133">
            <v>1.5256479930623712</v>
          </cell>
          <cell r="AO1133">
            <v>0.88338711105493573</v>
          </cell>
          <cell r="AP1133">
            <v>0.67338711105493587</v>
          </cell>
          <cell r="AQ1133">
            <v>-0.71661288894506459</v>
          </cell>
        </row>
        <row r="1134">
          <cell r="U1134">
            <v>11.27</v>
          </cell>
          <cell r="V1134">
            <v>2.7300000000000004</v>
          </cell>
          <cell r="Y1134">
            <v>6.5498056009884165</v>
          </cell>
          <cell r="Z1134">
            <v>4.923805600988417</v>
          </cell>
          <cell r="AA1134">
            <v>4.0197570012355213</v>
          </cell>
          <cell r="AB1134">
            <v>7.0553395566537951</v>
          </cell>
          <cell r="AC1134">
            <v>3.722006223320462</v>
          </cell>
          <cell r="AD1134">
            <v>3.8953395566537954</v>
          </cell>
          <cell r="AE1134">
            <v>9.4420599913279641</v>
          </cell>
          <cell r="AF1134">
            <v>5838.9888920952471</v>
          </cell>
          <cell r="AG1134">
            <v>9.2420599913279649</v>
          </cell>
          <cell r="AH1134">
            <v>13853.551107569861</v>
          </cell>
          <cell r="AI1134">
            <v>6.1920599913279633</v>
          </cell>
          <cell r="AJ1134">
            <v>3.0486728899871292</v>
          </cell>
          <cell r="AK1134">
            <v>5.2720599913279633</v>
          </cell>
          <cell r="AL1134">
            <v>7.5830093349806926</v>
          </cell>
          <cell r="AM1134">
            <v>1.9000000000000008</v>
          </cell>
          <cell r="AN1134">
            <v>1.5456479930623712</v>
          </cell>
          <cell r="AO1134">
            <v>0.88300933498069412</v>
          </cell>
          <cell r="AP1134">
            <v>0.67300933498069426</v>
          </cell>
          <cell r="AQ1134">
            <v>-0.71699066501930619</v>
          </cell>
        </row>
        <row r="1135">
          <cell r="U1135">
            <v>11.28</v>
          </cell>
          <cell r="V1135">
            <v>2.7200000000000006</v>
          </cell>
          <cell r="Y1135">
            <v>6.5555738361607547</v>
          </cell>
          <cell r="Z1135">
            <v>4.931573836160756</v>
          </cell>
          <cell r="AA1135">
            <v>4.0244672952009433</v>
          </cell>
          <cell r="AB1135">
            <v>7.0617487068452816</v>
          </cell>
          <cell r="AC1135">
            <v>3.728415373511949</v>
          </cell>
          <cell r="AD1135">
            <v>3.9017487068452827</v>
          </cell>
          <cell r="AE1135">
            <v>9.4620599913279637</v>
          </cell>
          <cell r="AF1135">
            <v>5861.5092734819609</v>
          </cell>
          <cell r="AG1135">
            <v>9.2620599913279644</v>
          </cell>
          <cell r="AH1135">
            <v>13914.184282413829</v>
          </cell>
          <cell r="AI1135">
            <v>6.2120599913279628</v>
          </cell>
          <cell r="AJ1135">
            <v>3.0550820401786165</v>
          </cell>
          <cell r="AK1135">
            <v>5.2920599913279629</v>
          </cell>
          <cell r="AL1135">
            <v>7.5926230602679237</v>
          </cell>
          <cell r="AM1135">
            <v>1.9000000000000008</v>
          </cell>
          <cell r="AN1135">
            <v>1.5656479930623712</v>
          </cell>
          <cell r="AO1135">
            <v>0.88262306026792503</v>
          </cell>
          <cell r="AP1135">
            <v>0.67262306026792495</v>
          </cell>
          <cell r="AQ1135">
            <v>-0.71737693973207539</v>
          </cell>
        </row>
        <row r="1136">
          <cell r="U1136">
            <v>11.29</v>
          </cell>
          <cell r="V1136">
            <v>2.7100000000000009</v>
          </cell>
          <cell r="Y1136">
            <v>6.5613368632023876</v>
          </cell>
          <cell r="Z1136">
            <v>4.9393368632023877</v>
          </cell>
          <cell r="AA1136">
            <v>4.0291710790029853</v>
          </cell>
          <cell r="AB1136">
            <v>7.0681520702248752</v>
          </cell>
          <cell r="AC1136">
            <v>3.7348187368915404</v>
          </cell>
          <cell r="AD1136">
            <v>3.9081520702248742</v>
          </cell>
          <cell r="AE1136">
            <v>9.4820599913279615</v>
          </cell>
          <cell r="AF1136">
            <v>5883.8242360443073</v>
          </cell>
          <cell r="AG1136">
            <v>9.2820599913279622</v>
          </cell>
          <cell r="AH1136">
            <v>13974.381896109329</v>
          </cell>
          <cell r="AI1136">
            <v>6.2320599913279606</v>
          </cell>
          <cell r="AJ1136">
            <v>3.0614854035582084</v>
          </cell>
          <cell r="AK1136">
            <v>5.3120599913279598</v>
          </cell>
          <cell r="AL1136">
            <v>7.6022281053373115</v>
          </cell>
          <cell r="AM1136">
            <v>1.9000000000000008</v>
          </cell>
          <cell r="AN1136">
            <v>1.5856479930623681</v>
          </cell>
          <cell r="AO1136">
            <v>0.88222810533731444</v>
          </cell>
          <cell r="AP1136">
            <v>0.67222810533731447</v>
          </cell>
          <cell r="AQ1136">
            <v>-0.71777189466268598</v>
          </cell>
        </row>
        <row r="1137">
          <cell r="U1137">
            <v>11.3</v>
          </cell>
          <cell r="V1137">
            <v>2.6999999999999993</v>
          </cell>
          <cell r="Y1137">
            <v>6.5670945710262263</v>
          </cell>
          <cell r="Z1137">
            <v>4.947094571026228</v>
          </cell>
          <cell r="AA1137">
            <v>4.0338682137827835</v>
          </cell>
          <cell r="AB1137">
            <v>7.0745495233624744</v>
          </cell>
          <cell r="AC1137">
            <v>3.7412161900291405</v>
          </cell>
          <cell r="AD1137">
            <v>3.9145495233624743</v>
          </cell>
          <cell r="AE1137">
            <v>9.5020599913279664</v>
          </cell>
          <cell r="AF1137">
            <v>5905.9356650478749</v>
          </cell>
          <cell r="AG1137">
            <v>9.3020599913279671</v>
          </cell>
          <cell r="AH1137">
            <v>14034.148126962333</v>
          </cell>
          <cell r="AI1137">
            <v>6.2520599913279664</v>
          </cell>
          <cell r="AJ1137">
            <v>3.0678828566958085</v>
          </cell>
          <cell r="AK1137">
            <v>5.3320599913279665</v>
          </cell>
          <cell r="AL1137">
            <v>7.6118242850437117</v>
          </cell>
          <cell r="AM1137">
            <v>1.9000000000000008</v>
          </cell>
          <cell r="AN1137">
            <v>1.6056479930623742</v>
          </cell>
          <cell r="AO1137">
            <v>0.88182428504371102</v>
          </cell>
          <cell r="AP1137">
            <v>0.67182428504371106</v>
          </cell>
          <cell r="AQ1137">
            <v>-0.7181757149562894</v>
          </cell>
        </row>
        <row r="1138">
          <cell r="U1138">
            <v>11.31</v>
          </cell>
          <cell r="V1138">
            <v>2.6899999999999995</v>
          </cell>
          <cell r="Y1138">
            <v>6.5728468463737144</v>
          </cell>
          <cell r="Z1138">
            <v>4.954846846373715</v>
          </cell>
          <cell r="AA1138">
            <v>4.0385585579671437</v>
          </cell>
          <cell r="AB1138">
            <v>7.0809409404152373</v>
          </cell>
          <cell r="AC1138">
            <v>3.7476076070819047</v>
          </cell>
          <cell r="AD1138">
            <v>3.9209409404152384</v>
          </cell>
          <cell r="AE1138">
            <v>9.5220599913279642</v>
          </cell>
          <cell r="AF1138">
            <v>5927.8454655952173</v>
          </cell>
          <cell r="AG1138">
            <v>9.3220599913279649</v>
          </cell>
          <cell r="AH1138">
            <v>14093.487223948829</v>
          </cell>
          <cell r="AI1138">
            <v>6.2720599913279633</v>
          </cell>
          <cell r="AJ1138">
            <v>3.0742742737485722</v>
          </cell>
          <cell r="AK1138">
            <v>5.3520599913279625</v>
          </cell>
          <cell r="AL1138">
            <v>7.6214114106228568</v>
          </cell>
          <cell r="AM1138">
            <v>1.9000000000000008</v>
          </cell>
          <cell r="AN1138">
            <v>1.6256479930623708</v>
          </cell>
          <cell r="AO1138">
            <v>0.88141141062285844</v>
          </cell>
          <cell r="AP1138">
            <v>0.67141141062285847</v>
          </cell>
          <cell r="AQ1138">
            <v>-0.71858858937714198</v>
          </cell>
        </row>
        <row r="1139">
          <cell r="U1139">
            <v>11.32</v>
          </cell>
          <cell r="V1139">
            <v>2.6799999999999997</v>
          </cell>
          <cell r="Y1139">
            <v>6.5785935737828369</v>
          </cell>
          <cell r="Z1139">
            <v>4.9625935737828373</v>
          </cell>
          <cell r="AA1139">
            <v>4.0432419672285462</v>
          </cell>
          <cell r="AB1139">
            <v>7.0873261930920393</v>
          </cell>
          <cell r="AC1139">
            <v>3.7539928597587062</v>
          </cell>
          <cell r="AD1139">
            <v>3.92732619309204</v>
          </cell>
          <cell r="AE1139">
            <v>9.5420599913279638</v>
          </cell>
          <cell r="AF1139">
            <v>5949.5555602197574</v>
          </cell>
          <cell r="AG1139">
            <v>9.3420599913279645</v>
          </cell>
          <cell r="AH1139">
            <v>14152.403501159662</v>
          </cell>
          <cell r="AI1139">
            <v>6.2920599913279629</v>
          </cell>
          <cell r="AJ1139">
            <v>3.0806595264253738</v>
          </cell>
          <cell r="AK1139">
            <v>5.372059991327963</v>
          </cell>
          <cell r="AL1139">
            <v>7.6309892896380598</v>
          </cell>
          <cell r="AM1139">
            <v>1.9000000000000008</v>
          </cell>
          <cell r="AN1139">
            <v>1.6456479930623709</v>
          </cell>
          <cell r="AO1139">
            <v>0.88098928963806145</v>
          </cell>
          <cell r="AP1139">
            <v>0.67098928963806137</v>
          </cell>
          <cell r="AQ1139">
            <v>-0.71901071036193909</v>
          </cell>
        </row>
        <row r="1140">
          <cell r="U1140">
            <v>11.33</v>
          </cell>
          <cell r="V1140">
            <v>2.67</v>
          </cell>
          <cell r="Y1140">
            <v>6.5843346355560959</v>
          </cell>
          <cell r="Z1140">
            <v>4.9703346355560978</v>
          </cell>
          <cell r="AA1140">
            <v>4.04791829444512</v>
          </cell>
          <cell r="AB1140">
            <v>7.0937051506178843</v>
          </cell>
          <cell r="AC1140">
            <v>3.7603718172845508</v>
          </cell>
          <cell r="AD1140">
            <v>3.9337051506178842</v>
          </cell>
          <cell r="AE1140">
            <v>9.5620599913279634</v>
          </cell>
          <cell r="AF1140">
            <v>5971.0678865546424</v>
          </cell>
          <cell r="AG1140">
            <v>9.3620599913279641</v>
          </cell>
          <cell r="AH1140">
            <v>14210.901332408139</v>
          </cell>
          <cell r="AI1140">
            <v>6.3120599913279625</v>
          </cell>
          <cell r="AJ1140">
            <v>3.0870384839512184</v>
          </cell>
          <cell r="AK1140">
            <v>5.3920599913279625</v>
          </cell>
          <cell r="AL1140">
            <v>7.6405577259268265</v>
          </cell>
          <cell r="AM1140">
            <v>1.9000000000000008</v>
          </cell>
          <cell r="AN1140">
            <v>1.6656479930623707</v>
          </cell>
          <cell r="AO1140">
            <v>0.88055772592682779</v>
          </cell>
          <cell r="AP1140">
            <v>0.67055772592682783</v>
          </cell>
          <cell r="AQ1140">
            <v>-0.71944227407317252</v>
          </cell>
        </row>
        <row r="1141">
          <cell r="U1141">
            <v>11.34</v>
          </cell>
          <cell r="V1141">
            <v>2.66</v>
          </cell>
          <cell r="Y1141">
            <v>6.5900699117285182</v>
          </cell>
          <cell r="Z1141">
            <v>4.9780699117285199</v>
          </cell>
          <cell r="AA1141">
            <v>4.0525873896606486</v>
          </cell>
          <cell r="AB1141">
            <v>7.1000776796983525</v>
          </cell>
          <cell r="AC1141">
            <v>3.7667443463650194</v>
          </cell>
          <cell r="AD1141">
            <v>3.9400776796983532</v>
          </cell>
          <cell r="AE1141">
            <v>9.5820599913279629</v>
          </cell>
          <cell r="AF1141">
            <v>5992.3843950764358</v>
          </cell>
          <cell r="AG1141">
            <v>9.3820599913279636</v>
          </cell>
          <cell r="AH1141">
            <v>14268.985146000687</v>
          </cell>
          <cell r="AI1141">
            <v>6.3320599913279629</v>
          </cell>
          <cell r="AJ1141">
            <v>3.093411013031687</v>
          </cell>
          <cell r="AK1141">
            <v>5.412059991327963</v>
          </cell>
          <cell r="AL1141">
            <v>7.65011651954753</v>
          </cell>
          <cell r="AM1141">
            <v>1.9000000000000008</v>
          </cell>
          <cell r="AN1141">
            <v>1.6856479930623707</v>
          </cell>
          <cell r="AO1141">
            <v>0.88011651954753134</v>
          </cell>
          <cell r="AP1141">
            <v>0.67011651954753149</v>
          </cell>
          <cell r="AQ1141">
            <v>-0.71988348045246897</v>
          </cell>
        </row>
        <row r="1142">
          <cell r="U1142">
            <v>11.35</v>
          </cell>
          <cell r="V1142">
            <v>2.6500000000000004</v>
          </cell>
          <cell r="Y1142">
            <v>6.5957992800356839</v>
          </cell>
          <cell r="Z1142">
            <v>4.9857992800356854</v>
          </cell>
          <cell r="AA1142">
            <v>4.0572491000446052</v>
          </cell>
          <cell r="AB1142">
            <v>7.1064436444840924</v>
          </cell>
          <cell r="AC1142">
            <v>3.7731103111507593</v>
          </cell>
          <cell r="AD1142">
            <v>3.9464436444840931</v>
          </cell>
          <cell r="AE1142">
            <v>9.6020599913279625</v>
          </cell>
          <cell r="AF1142">
            <v>6013.5070469231405</v>
          </cell>
          <cell r="AG1142">
            <v>9.4020599913279632</v>
          </cell>
          <cell r="AH1142">
            <v>14326.659419669999</v>
          </cell>
          <cell r="AI1142">
            <v>6.3520599913279625</v>
          </cell>
          <cell r="AJ1142">
            <v>3.0997769778174269</v>
          </cell>
          <cell r="AK1142">
            <v>5.4320599913279626</v>
          </cell>
          <cell r="AL1142">
            <v>7.6596654667261399</v>
          </cell>
          <cell r="AM1142">
            <v>1.9000000000000008</v>
          </cell>
          <cell r="AN1142">
            <v>1.7056479930623705</v>
          </cell>
          <cell r="AO1142">
            <v>0.87966546672614099</v>
          </cell>
          <cell r="AP1142">
            <v>0.66966546672614102</v>
          </cell>
          <cell r="AQ1142">
            <v>-0.72033453327385943</v>
          </cell>
        </row>
        <row r="1143">
          <cell r="U1143">
            <v>11.36</v>
          </cell>
          <cell r="V1143">
            <v>2.6400000000000006</v>
          </cell>
          <cell r="Y1143">
            <v>6.6015226158818381</v>
          </cell>
          <cell r="Z1143">
            <v>4.9935226158818393</v>
          </cell>
          <cell r="AA1143">
            <v>4.0619032698522988</v>
          </cell>
          <cell r="AB1143">
            <v>7.1128029065353751</v>
          </cell>
          <cell r="AC1143">
            <v>3.7794695732020429</v>
          </cell>
          <cell r="AD1143">
            <v>3.9528029065353762</v>
          </cell>
          <cell r="AE1143">
            <v>9.6220599913279639</v>
          </cell>
          <cell r="AF1143">
            <v>6034.4378117860724</v>
          </cell>
          <cell r="AG1143">
            <v>9.4220599913279646</v>
          </cell>
          <cell r="AH1143">
            <v>14383.928675670077</v>
          </cell>
          <cell r="AI1143">
            <v>6.372059991327963</v>
          </cell>
          <cell r="AJ1143">
            <v>3.1061362398687105</v>
          </cell>
          <cell r="AK1143">
            <v>5.452059991327963</v>
          </cell>
          <cell r="AL1143">
            <v>7.6692043598030644</v>
          </cell>
          <cell r="AM1143">
            <v>1.9000000000000008</v>
          </cell>
          <cell r="AN1143">
            <v>1.7256479930623707</v>
          </cell>
          <cell r="AO1143">
            <v>0.87920435980306588</v>
          </cell>
          <cell r="AP1143">
            <v>0.66920435980306592</v>
          </cell>
          <cell r="AQ1143">
            <v>-0.72079564019693454</v>
          </cell>
        </row>
        <row r="1144">
          <cell r="U1144">
            <v>11.37</v>
          </cell>
          <cell r="V1144">
            <v>2.6300000000000008</v>
          </cell>
          <cell r="Y1144">
            <v>6.607239792308099</v>
          </cell>
          <cell r="Z1144">
            <v>5.0012397923081</v>
          </cell>
          <cell r="AA1144">
            <v>4.066549740385125</v>
          </cell>
          <cell r="AB1144">
            <v>7.1191553247867754</v>
          </cell>
          <cell r="AC1144">
            <v>3.7858219914534437</v>
          </cell>
          <cell r="AD1144">
            <v>3.9591553247867775</v>
          </cell>
          <cell r="AE1144">
            <v>9.6420599913279634</v>
          </cell>
          <cell r="AF1144">
            <v>6055.1786658749224</v>
          </cell>
          <cell r="AG1144">
            <v>9.4420599913279641</v>
          </cell>
          <cell r="AH1144">
            <v>14440.797476032178</v>
          </cell>
          <cell r="AI1144">
            <v>6.3920599913279625</v>
          </cell>
          <cell r="AJ1144">
            <v>3.1124886581201112</v>
          </cell>
          <cell r="AK1144">
            <v>5.4720599913279626</v>
          </cell>
          <cell r="AL1144">
            <v>7.6787329871801653</v>
          </cell>
          <cell r="AM1144">
            <v>1.9000000000000008</v>
          </cell>
          <cell r="AN1144">
            <v>1.7456479930623703</v>
          </cell>
          <cell r="AO1144">
            <v>0.87873298718016701</v>
          </cell>
          <cell r="AP1144">
            <v>0.66873298718016716</v>
          </cell>
          <cell r="AQ1144">
            <v>-0.72126701281983341</v>
          </cell>
        </row>
        <row r="1145">
          <cell r="U1145">
            <v>11.38</v>
          </cell>
          <cell r="V1145">
            <v>2.6199999999999992</v>
          </cell>
          <cell r="Y1145">
            <v>6.6129506799607958</v>
          </cell>
          <cell r="Z1145">
            <v>5.0089506799607966</v>
          </cell>
          <cell r="AA1145">
            <v>4.0711883499509938</v>
          </cell>
          <cell r="AB1145">
            <v>7.1255007555119949</v>
          </cell>
          <cell r="AC1145">
            <v>3.7921674221786601</v>
          </cell>
          <cell r="AD1145">
            <v>3.9655007555119939</v>
          </cell>
          <cell r="AE1145">
            <v>9.6620599913279666</v>
          </cell>
          <cell r="AF1145">
            <v>6075.7315899553123</v>
          </cell>
          <cell r="AG1145">
            <v>9.4620599913279673</v>
          </cell>
          <cell r="AH1145">
            <v>14497.270417980566</v>
          </cell>
          <cell r="AI1145">
            <v>6.4120599913279657</v>
          </cell>
          <cell r="AJ1145">
            <v>3.1188340888453276</v>
          </cell>
          <cell r="AK1145">
            <v>5.4920599913279657</v>
          </cell>
          <cell r="AL1145">
            <v>7.6882511332679915</v>
          </cell>
          <cell r="AM1145">
            <v>1.9000000000000008</v>
          </cell>
          <cell r="AN1145">
            <v>1.7656479930623732</v>
          </cell>
          <cell r="AO1145">
            <v>0.8782511332679912</v>
          </cell>
          <cell r="AP1145">
            <v>0.66825113326799135</v>
          </cell>
          <cell r="AQ1145">
            <v>-0.72174886673200911</v>
          </cell>
        </row>
        <row r="1146">
          <cell r="U1146">
            <v>11.39</v>
          </cell>
          <cell r="V1146">
            <v>2.6099999999999994</v>
          </cell>
          <cell r="Y1146">
            <v>6.6186551470599673</v>
          </cell>
          <cell r="Z1146">
            <v>5.0166551470599696</v>
          </cell>
          <cell r="AA1146">
            <v>4.0758189338249595</v>
          </cell>
          <cell r="AB1146">
            <v>7.1318390522888526</v>
          </cell>
          <cell r="AC1146">
            <v>3.7985057189555191</v>
          </cell>
          <cell r="AD1146">
            <v>3.9718390522888534</v>
          </cell>
          <cell r="AE1146">
            <v>9.6820599913279661</v>
          </cell>
          <cell r="AF1146">
            <v>6096.098567458017</v>
          </cell>
          <cell r="AG1146">
            <v>9.4820599913279668</v>
          </cell>
          <cell r="AH1146">
            <v>14553.352129506586</v>
          </cell>
          <cell r="AI1146">
            <v>6.4320599913279652</v>
          </cell>
          <cell r="AJ1146">
            <v>3.1251723856221867</v>
          </cell>
          <cell r="AK1146">
            <v>5.5120599913279653</v>
          </cell>
          <cell r="AL1146">
            <v>7.6977585784332794</v>
          </cell>
          <cell r="AM1146">
            <v>1.9000000000000008</v>
          </cell>
          <cell r="AN1146">
            <v>1.7856479930623732</v>
          </cell>
          <cell r="AO1146">
            <v>0.87775857843327909</v>
          </cell>
          <cell r="AP1146">
            <v>0.66775857843327924</v>
          </cell>
          <cell r="AQ1146">
            <v>-0.72224142156672122</v>
          </cell>
        </row>
        <row r="1147">
          <cell r="U1147">
            <v>11.4</v>
          </cell>
          <cell r="V1147">
            <v>2.5999999999999996</v>
          </cell>
          <cell r="Y1147">
            <v>6.6243530593680884</v>
          </cell>
          <cell r="Z1147">
            <v>5.0243530593680896</v>
          </cell>
          <cell r="AA1147">
            <v>4.0804413242101107</v>
          </cell>
          <cell r="AB1147">
            <v>7.1381700659645411</v>
          </cell>
          <cell r="AC1147">
            <v>3.8048367326312085</v>
          </cell>
          <cell r="AD1147">
            <v>3.9781700659645423</v>
          </cell>
          <cell r="AE1147">
            <v>9.7020599913279657</v>
          </cell>
          <cell r="AF1147">
            <v>6116.2815826589913</v>
          </cell>
          <cell r="AG1147">
            <v>9.5020599913279664</v>
          </cell>
          <cell r="AH1147">
            <v>14609.047265099527</v>
          </cell>
          <cell r="AI1147">
            <v>6.4520599913279657</v>
          </cell>
          <cell r="AJ1147">
            <v>3.131503399297876</v>
          </cell>
          <cell r="AK1147">
            <v>5.5320599913279658</v>
          </cell>
          <cell r="AL1147">
            <v>7.7072550989468134</v>
          </cell>
          <cell r="AM1147">
            <v>1.9000000000000008</v>
          </cell>
          <cell r="AN1147">
            <v>1.805647993062373</v>
          </cell>
          <cell r="AO1147">
            <v>0.87725509894681353</v>
          </cell>
          <cell r="AP1147">
            <v>0.66725509894681345</v>
          </cell>
          <cell r="AQ1147">
            <v>-0.72274490105318701</v>
          </cell>
        </row>
        <row r="1148">
          <cell r="U1148">
            <v>11.41</v>
          </cell>
          <cell r="V1148">
            <v>2.59</v>
          </cell>
          <cell r="Y1148">
            <v>6.6300442801589963</v>
          </cell>
          <cell r="Z1148">
            <v>5.0320442801589973</v>
          </cell>
          <cell r="AA1148">
            <v>4.0850553501987461</v>
          </cell>
          <cell r="AB1148">
            <v>7.1444936446211074</v>
          </cell>
          <cell r="AC1148">
            <v>3.811160311287773</v>
          </cell>
          <cell r="AD1148">
            <v>3.9844936446211068</v>
          </cell>
          <cell r="AE1148">
            <v>9.7220599913279635</v>
          </cell>
          <cell r="AF1148">
            <v>6136.2826189292073</v>
          </cell>
          <cell r="AG1148">
            <v>9.5220599913279642</v>
          </cell>
          <cell r="AH1148">
            <v>14664.360501632376</v>
          </cell>
          <cell r="AI1148">
            <v>6.4720599913279617</v>
          </cell>
          <cell r="AJ1148">
            <v>3.1378269779544405</v>
          </cell>
          <cell r="AK1148">
            <v>5.5520599913279618</v>
          </cell>
          <cell r="AL1148">
            <v>7.7167404669316602</v>
          </cell>
          <cell r="AM1148">
            <v>1.9000000000000008</v>
          </cell>
          <cell r="AN1148">
            <v>1.8256479930623699</v>
          </cell>
          <cell r="AO1148">
            <v>0.87674046693166208</v>
          </cell>
          <cell r="AP1148">
            <v>0.66674046693166211</v>
          </cell>
          <cell r="AQ1148">
            <v>-0.72325953306833834</v>
          </cell>
        </row>
        <row r="1149">
          <cell r="U1149">
            <v>11.42</v>
          </cell>
          <cell r="V1149">
            <v>2.58</v>
          </cell>
          <cell r="Y1149">
            <v>6.635728670187131</v>
          </cell>
          <cell r="Z1149">
            <v>5.0397286701871318</v>
          </cell>
          <cell r="AA1149">
            <v>4.0896608377339136</v>
          </cell>
          <cell r="AB1149">
            <v>7.1508096335412548</v>
          </cell>
          <cell r="AC1149">
            <v>3.8174763002079226</v>
          </cell>
          <cell r="AD1149">
            <v>3.9908096335412564</v>
          </cell>
          <cell r="AE1149">
            <v>9.7420599913279631</v>
          </cell>
          <cell r="AF1149">
            <v>6156.1036570532979</v>
          </cell>
          <cell r="AG1149">
            <v>9.5420599913279638</v>
          </cell>
          <cell r="AH1149">
            <v>14719.296534400524</v>
          </cell>
          <cell r="AI1149">
            <v>6.4920599913279622</v>
          </cell>
          <cell r="AJ1149">
            <v>3.1441429668745902</v>
          </cell>
          <cell r="AK1149">
            <v>5.5720599913279623</v>
          </cell>
          <cell r="AL1149">
            <v>7.7262144503118835</v>
          </cell>
          <cell r="AM1149">
            <v>1.9000000000000008</v>
          </cell>
          <cell r="AN1149">
            <v>1.8456479930623697</v>
          </cell>
          <cell r="AO1149">
            <v>0.87621445031188561</v>
          </cell>
          <cell r="AP1149">
            <v>0.66621445031188564</v>
          </cell>
          <cell r="AQ1149">
            <v>-0.72378554968811482</v>
          </cell>
        </row>
        <row r="1150">
          <cell r="U1150">
            <v>11.43</v>
          </cell>
          <cell r="V1150">
            <v>2.5700000000000003</v>
          </cell>
          <cell r="Y1150">
            <v>6.6414060876570629</v>
          </cell>
          <cell r="Z1150">
            <v>5.0474060876570643</v>
          </cell>
          <cell r="AA1150">
            <v>4.0942576095713292</v>
          </cell>
          <cell r="AB1150">
            <v>7.1571178751745137</v>
          </cell>
          <cell r="AC1150">
            <v>3.8237845418411807</v>
          </cell>
          <cell r="AD1150">
            <v>3.9971178751745144</v>
          </cell>
          <cell r="AE1150">
            <v>9.7620599913279626</v>
          </cell>
          <cell r="AF1150">
            <v>6175.7466736159085</v>
          </cell>
          <cell r="AG1150">
            <v>9.5620599913279634</v>
          </cell>
          <cell r="AH1150">
            <v>14773.860073311243</v>
          </cell>
          <cell r="AI1150">
            <v>6.5120599913279618</v>
          </cell>
          <cell r="AJ1150">
            <v>3.1504512085078482</v>
          </cell>
          <cell r="AK1150">
            <v>5.5920599913279618</v>
          </cell>
          <cell r="AL1150">
            <v>7.7356768127617714</v>
          </cell>
          <cell r="AM1150">
            <v>1.9000000000000008</v>
          </cell>
          <cell r="AN1150">
            <v>1.8656479930623697</v>
          </cell>
          <cell r="AO1150">
            <v>0.87567681276177312</v>
          </cell>
          <cell r="AP1150">
            <v>0.66567681276177315</v>
          </cell>
          <cell r="AQ1150">
            <v>-0.72432318723822731</v>
          </cell>
        </row>
        <row r="1151">
          <cell r="U1151">
            <v>11.44</v>
          </cell>
          <cell r="V1151">
            <v>2.5600000000000005</v>
          </cell>
          <cell r="Y1151">
            <v>6.6470763881934065</v>
          </cell>
          <cell r="Z1151">
            <v>5.0550763881934078</v>
          </cell>
          <cell r="AA1151">
            <v>4.0988454852417586</v>
          </cell>
          <cell r="AB1151">
            <v>7.163418209103785</v>
          </cell>
          <cell r="AC1151">
            <v>3.830084875770452</v>
          </cell>
          <cell r="AD1151">
            <v>4.0034182091037858</v>
          </cell>
          <cell r="AE1151">
            <v>9.7820599913279622</v>
          </cell>
          <cell r="AF1151">
            <v>6195.2136394546524</v>
          </cell>
          <cell r="AG1151">
            <v>9.5820599913279629</v>
          </cell>
          <cell r="AH1151">
            <v>14828.055839221663</v>
          </cell>
          <cell r="AI1151">
            <v>6.5320599913279622</v>
          </cell>
          <cell r="AJ1151">
            <v>3.1567515424371191</v>
          </cell>
          <cell r="AK1151">
            <v>5.6120599913279623</v>
          </cell>
          <cell r="AL1151">
            <v>7.7451273136556775</v>
          </cell>
          <cell r="AM1151">
            <v>1.9000000000000008</v>
          </cell>
          <cell r="AN1151">
            <v>1.88564799306237</v>
          </cell>
          <cell r="AO1151">
            <v>0.87512731365567931</v>
          </cell>
          <cell r="AP1151">
            <v>0.66512731365567934</v>
          </cell>
          <cell r="AQ1151">
            <v>-0.72487268634432123</v>
          </cell>
        </row>
        <row r="1152">
          <cell r="U1152">
            <v>11.45</v>
          </cell>
          <cell r="V1152">
            <v>2.5500000000000007</v>
          </cell>
          <cell r="Y1152">
            <v>6.6527394248111191</v>
          </cell>
          <cell r="Z1152">
            <v>5.0627394248111202</v>
          </cell>
          <cell r="AA1152">
            <v>4.1034242810138997</v>
          </cell>
          <cell r="AB1152">
            <v>7.1697104720123539</v>
          </cell>
          <cell r="AC1152">
            <v>3.8363771386790209</v>
          </cell>
          <cell r="AD1152">
            <v>4.0097104720123546</v>
          </cell>
          <cell r="AE1152">
            <v>9.8020599913279618</v>
          </cell>
          <cell r="AF1152">
            <v>6214.5065181784566</v>
          </cell>
          <cell r="AG1152">
            <v>9.6020599913279625</v>
          </cell>
          <cell r="AH1152">
            <v>14881.888560422805</v>
          </cell>
          <cell r="AI1152">
            <v>6.5520599913279618</v>
          </cell>
          <cell r="AJ1152">
            <v>3.1630438053456884</v>
          </cell>
          <cell r="AK1152">
            <v>5.6320599913279619</v>
          </cell>
          <cell r="AL1152">
            <v>7.7545657080185313</v>
          </cell>
          <cell r="AM1152">
            <v>1.9000000000000008</v>
          </cell>
          <cell r="AN1152">
            <v>1.9056479930623695</v>
          </cell>
          <cell r="AO1152">
            <v>0.87456570801853328</v>
          </cell>
          <cell r="AP1152">
            <v>0.66456570801853321</v>
          </cell>
          <cell r="AQ1152">
            <v>-0.72543429198146714</v>
          </cell>
        </row>
        <row r="1153">
          <cell r="U1153">
            <v>11.46</v>
          </cell>
          <cell r="V1153">
            <v>2.5399999999999991</v>
          </cell>
          <cell r="Y1153">
            <v>6.6583950478862581</v>
          </cell>
          <cell r="Z1153">
            <v>5.0703950478862598</v>
          </cell>
          <cell r="AA1153">
            <v>4.1079938098578239</v>
          </cell>
          <cell r="AB1153">
            <v>7.1759944976513976</v>
          </cell>
          <cell r="AC1153">
            <v>3.842661164318065</v>
          </cell>
          <cell r="AD1153">
            <v>4.0159944976513984</v>
          </cell>
          <cell r="AE1153">
            <v>9.8220599913279649</v>
          </cell>
          <cell r="AF1153">
            <v>6233.62726475009</v>
          </cell>
          <cell r="AG1153">
            <v>9.6220599913279656</v>
          </cell>
          <cell r="AH1153">
            <v>14935.362969267075</v>
          </cell>
          <cell r="AI1153">
            <v>6.5720599913279649</v>
          </cell>
          <cell r="AJ1153">
            <v>3.1693278309847321</v>
          </cell>
          <cell r="AK1153">
            <v>5.652059991327965</v>
          </cell>
          <cell r="AL1153">
            <v>7.7639917464770978</v>
          </cell>
          <cell r="AM1153">
            <v>1.9000000000000008</v>
          </cell>
          <cell r="AN1153">
            <v>1.9256479930623724</v>
          </cell>
          <cell r="AO1153">
            <v>0.87399174647709799</v>
          </cell>
          <cell r="AP1153">
            <v>0.66399174647709802</v>
          </cell>
          <cell r="AQ1153">
            <v>-0.72600825352290244</v>
          </cell>
        </row>
        <row r="1154">
          <cell r="U1154">
            <v>11.47</v>
          </cell>
          <cell r="V1154">
            <v>2.5299999999999994</v>
          </cell>
          <cell r="Y1154">
            <v>6.6640431051272344</v>
          </cell>
          <cell r="Z1154">
            <v>5.078043105127235</v>
          </cell>
          <cell r="AA1154">
            <v>4.1125538814090437</v>
          </cell>
          <cell r="AB1154">
            <v>7.1822701168080378</v>
          </cell>
          <cell r="AC1154">
            <v>3.8489367834747039</v>
          </cell>
          <cell r="AD1154">
            <v>4.0222701168080377</v>
          </cell>
          <cell r="AE1154">
            <v>9.8420599913279645</v>
          </cell>
          <cell r="AF1154">
            <v>6252.5778241316284</v>
          </cell>
          <cell r="AG1154">
            <v>9.6420599913279652</v>
          </cell>
          <cell r="AH1154">
            <v>14988.483798936582</v>
          </cell>
          <cell r="AI1154">
            <v>6.5920599913279645</v>
          </cell>
          <cell r="AJ1154">
            <v>3.1756034501413719</v>
          </cell>
          <cell r="AK1154">
            <v>5.6720599913279646</v>
          </cell>
          <cell r="AL1154">
            <v>7.7734051752120568</v>
          </cell>
          <cell r="AM1154">
            <v>1.9000000000000008</v>
          </cell>
          <cell r="AN1154">
            <v>1.9456479930623725</v>
          </cell>
          <cell r="AO1154">
            <v>0.87340517521205707</v>
          </cell>
          <cell r="AP1154">
            <v>0.66340517521205711</v>
          </cell>
          <cell r="AQ1154">
            <v>-0.72659482478794324</v>
          </cell>
        </row>
        <row r="1155">
          <cell r="U1155">
            <v>11.48</v>
          </cell>
          <cell r="V1155">
            <v>2.5199999999999996</v>
          </cell>
          <cell r="Y1155">
            <v>6.6696834415466064</v>
          </cell>
          <cell r="Z1155">
            <v>5.0856834415466077</v>
          </cell>
          <cell r="AA1155">
            <v>4.1171043019332592</v>
          </cell>
          <cell r="AB1155">
            <v>7.1885371572740073</v>
          </cell>
          <cell r="AC1155">
            <v>3.8552038239406738</v>
          </cell>
          <cell r="AD1155">
            <v>4.0285371572740072</v>
          </cell>
          <cell r="AE1155">
            <v>9.8620599913279658</v>
          </cell>
          <cell r="AF1155">
            <v>6271.3601299915581</v>
          </cell>
          <cell r="AG1155">
            <v>9.6620599913279666</v>
          </cell>
          <cell r="AH1155">
            <v>15041.255780349595</v>
          </cell>
          <cell r="AI1155">
            <v>6.612059991327965</v>
          </cell>
          <cell r="AJ1155">
            <v>3.1818704906073414</v>
          </cell>
          <cell r="AK1155">
            <v>5.692059991327965</v>
          </cell>
          <cell r="AL1155">
            <v>7.782805735911011</v>
          </cell>
          <cell r="AM1155">
            <v>1.9000000000000008</v>
          </cell>
          <cell r="AN1155">
            <v>1.9656479930623725</v>
          </cell>
          <cell r="AO1155">
            <v>0.87280573591101129</v>
          </cell>
          <cell r="AP1155">
            <v>0.66280573591101133</v>
          </cell>
          <cell r="AQ1155">
            <v>-0.72719426408898924</v>
          </cell>
        </row>
        <row r="1156">
          <cell r="U1156">
            <v>11.49</v>
          </cell>
          <cell r="V1156">
            <v>2.5099999999999998</v>
          </cell>
          <cell r="Y1156">
            <v>6.6753158994334836</v>
          </cell>
          <cell r="Z1156">
            <v>5.0933158994334846</v>
          </cell>
          <cell r="AA1156">
            <v>4.1216448742918548</v>
          </cell>
          <cell r="AB1156">
            <v>7.1947954438149813</v>
          </cell>
          <cell r="AC1156">
            <v>3.8614621104816478</v>
          </cell>
          <cell r="AD1156">
            <v>4.0347954438149811</v>
          </cell>
          <cell r="AE1156">
            <v>9.8820599913279654</v>
          </cell>
          <cell r="AF1156">
            <v>6289.9761034722478</v>
          </cell>
          <cell r="AG1156">
            <v>9.6820599913279661</v>
          </cell>
          <cell r="AH1156">
            <v>15093.683639202167</v>
          </cell>
          <cell r="AI1156">
            <v>6.6320599913279645</v>
          </cell>
          <cell r="AJ1156">
            <v>3.1881287771483153</v>
          </cell>
          <cell r="AK1156">
            <v>5.7120599913279646</v>
          </cell>
          <cell r="AL1156">
            <v>7.7921931657224723</v>
          </cell>
          <cell r="AM1156">
            <v>1.9000000000000008</v>
          </cell>
          <cell r="AN1156">
            <v>1.9856479930623727</v>
          </cell>
          <cell r="AO1156">
            <v>0.87219316572247274</v>
          </cell>
          <cell r="AP1156">
            <v>0.66219316572247278</v>
          </cell>
          <cell r="AQ1156">
            <v>-0.72780683427752768</v>
          </cell>
        </row>
        <row r="1157">
          <cell r="U1157">
            <v>11.5</v>
          </cell>
          <cell r="V1157">
            <v>2.5</v>
          </cell>
          <cell r="Y1157">
            <v>6.6809403183265657</v>
          </cell>
          <cell r="Z1157">
            <v>5.1009403183265665</v>
          </cell>
          <cell r="AA1157">
            <v>4.1261753979082076</v>
          </cell>
          <cell r="AB1157">
            <v>7.2010447981406269</v>
          </cell>
          <cell r="AC1157">
            <v>3.8677114648072939</v>
          </cell>
          <cell r="AD1157">
            <v>4.0410447981406277</v>
          </cell>
          <cell r="AE1157">
            <v>9.902059991327965</v>
          </cell>
          <cell r="AF1157">
            <v>6308.4276520164149</v>
          </cell>
          <cell r="AG1157">
            <v>9.7020599913279657</v>
          </cell>
          <cell r="AH1157">
            <v>15145.772093142125</v>
          </cell>
          <cell r="AI1157">
            <v>6.652059991327965</v>
          </cell>
          <cell r="AJ1157">
            <v>3.1943781314739614</v>
          </cell>
          <cell r="AK1157">
            <v>5.7320599913279642</v>
          </cell>
          <cell r="AL1157">
            <v>7.8015671972109413</v>
          </cell>
          <cell r="AM1157">
            <v>1.9000000000000008</v>
          </cell>
          <cell r="AN1157">
            <v>2.0056479930623721</v>
          </cell>
          <cell r="AO1157">
            <v>0.87156719721094211</v>
          </cell>
          <cell r="AP1157">
            <v>0.66156719721094215</v>
          </cell>
          <cell r="AQ1157">
            <v>-0.7284328027890582</v>
          </cell>
        </row>
        <row r="1158">
          <cell r="U1158">
            <v>11.51</v>
          </cell>
          <cell r="V1158">
            <v>2.4900000000000002</v>
          </cell>
          <cell r="Y1158">
            <v>6.6865565349878979</v>
          </cell>
          <cell r="Z1158">
            <v>5.1085565349878985</v>
          </cell>
          <cell r="AA1158">
            <v>4.1306956687348722</v>
          </cell>
          <cell r="AB1158">
            <v>7.2072850388754404</v>
          </cell>
          <cell r="AC1158">
            <v>3.8739517055421078</v>
          </cell>
          <cell r="AD1158">
            <v>4.0472850388754411</v>
          </cell>
          <cell r="AE1158">
            <v>9.9220599913279646</v>
          </cell>
          <cell r="AF1158">
            <v>6326.7166682512861</v>
          </cell>
          <cell r="AG1158">
            <v>9.7220599913279653</v>
          </cell>
          <cell r="AH1158">
            <v>15197.525849072419</v>
          </cell>
          <cell r="AI1158">
            <v>6.6720599913279646</v>
          </cell>
          <cell r="AJ1158">
            <v>3.2006183722087749</v>
          </cell>
          <cell r="AK1158">
            <v>5.7520599913279646</v>
          </cell>
          <cell r="AL1158">
            <v>7.8109275583131623</v>
          </cell>
          <cell r="AM1158">
            <v>1.9000000000000008</v>
          </cell>
          <cell r="AN1158">
            <v>2.0256479930623721</v>
          </cell>
          <cell r="AO1158">
            <v>0.8709275583131626</v>
          </cell>
          <cell r="AP1158">
            <v>0.66092755831316263</v>
          </cell>
          <cell r="AQ1158">
            <v>-0.72907244168683782</v>
          </cell>
        </row>
        <row r="1159">
          <cell r="U1159">
            <v>11.52</v>
          </cell>
          <cell r="V1159">
            <v>2.4800000000000004</v>
          </cell>
          <cell r="Y1159">
            <v>6.692164383377385</v>
          </cell>
          <cell r="Z1159">
            <v>5.1161643833773853</v>
          </cell>
          <cell r="AA1159">
            <v>4.1352054792217317</v>
          </cell>
          <cell r="AB1159">
            <v>7.2135159815304277</v>
          </cell>
          <cell r="AC1159">
            <v>3.8801826481970947</v>
          </cell>
          <cell r="AD1159">
            <v>4.0535159815304285</v>
          </cell>
          <cell r="AE1159">
            <v>9.9420599913279624</v>
          </cell>
          <cell r="AF1159">
            <v>6344.8450289290959</v>
          </cell>
          <cell r="AG1159">
            <v>9.7420599913279631</v>
          </cell>
          <cell r="AH1159">
            <v>15248.949600580787</v>
          </cell>
          <cell r="AI1159">
            <v>6.6920599913279615</v>
          </cell>
          <cell r="AJ1159">
            <v>3.2068493148637618</v>
          </cell>
          <cell r="AK1159">
            <v>5.7720599913279615</v>
          </cell>
          <cell r="AL1159">
            <v>7.8202739722956416</v>
          </cell>
          <cell r="AM1159">
            <v>1.9000000000000008</v>
          </cell>
          <cell r="AN1159">
            <v>2.045647993062369</v>
          </cell>
          <cell r="AO1159">
            <v>0.87027397229564363</v>
          </cell>
          <cell r="AP1159">
            <v>0.66027397229564366</v>
          </cell>
          <cell r="AQ1159">
            <v>-0.72972602770435668</v>
          </cell>
        </row>
        <row r="1160">
          <cell r="U1160">
            <v>11.53</v>
          </cell>
          <cell r="V1160">
            <v>2.4700000000000006</v>
          </cell>
          <cell r="Y1160">
            <v>6.6977636946281329</v>
          </cell>
          <cell r="Z1160">
            <v>5.1237636946281331</v>
          </cell>
          <cell r="AA1160">
            <v>4.1397046182851671</v>
          </cell>
          <cell r="AB1160">
            <v>7.2197374384757014</v>
          </cell>
          <cell r="AC1160">
            <v>3.8864041051423688</v>
          </cell>
          <cell r="AD1160">
            <v>4.059737438475703</v>
          </cell>
          <cell r="AE1160">
            <v>9.9620599913279619</v>
          </cell>
          <cell r="AF1160">
            <v>6362.8145939225778</v>
          </cell>
          <cell r="AG1160">
            <v>9.7620599913279626</v>
          </cell>
          <cell r="AH1160">
            <v>15300.048025492775</v>
          </cell>
          <cell r="AI1160">
            <v>6.7120599913279611</v>
          </cell>
          <cell r="AJ1160">
            <v>3.2130707718090368</v>
          </cell>
          <cell r="AK1160">
            <v>5.7920599913279611</v>
          </cell>
          <cell r="AL1160">
            <v>7.8296061577135543</v>
          </cell>
          <cell r="AM1160">
            <v>1.9000000000000008</v>
          </cell>
          <cell r="AN1160">
            <v>2.065647993062369</v>
          </cell>
          <cell r="AO1160">
            <v>0.86960615771355632</v>
          </cell>
          <cell r="AP1160">
            <v>0.65960615771355635</v>
          </cell>
          <cell r="AQ1160">
            <v>-0.73039384228644411</v>
          </cell>
        </row>
        <row r="1161">
          <cell r="U1161">
            <v>11.54</v>
          </cell>
          <cell r="V1161">
            <v>2.4600000000000009</v>
          </cell>
          <cell r="Y1161">
            <v>6.7033542970226572</v>
          </cell>
          <cell r="Z1161">
            <v>5.131354297022658</v>
          </cell>
          <cell r="AA1161">
            <v>4.1441928712783218</v>
          </cell>
          <cell r="AB1161">
            <v>7.2259492189140619</v>
          </cell>
          <cell r="AC1161">
            <v>3.8926158855807298</v>
          </cell>
          <cell r="AD1161">
            <v>4.0659492189140636</v>
          </cell>
          <cell r="AE1161">
            <v>9.9820599913279615</v>
          </cell>
          <cell r="AF1161">
            <v>6380.6272052740687</v>
          </cell>
          <cell r="AG1161">
            <v>9.7820599913279622</v>
          </cell>
          <cell r="AH1161">
            <v>15350.825783544891</v>
          </cell>
          <cell r="AI1161">
            <v>6.7320599913279615</v>
          </cell>
          <cell r="AJ1161">
            <v>3.2192825522473973</v>
          </cell>
          <cell r="AK1161">
            <v>5.8120599913279616</v>
          </cell>
          <cell r="AL1161">
            <v>7.8389238283710947</v>
          </cell>
          <cell r="AM1161">
            <v>1.9000000000000008</v>
          </cell>
          <cell r="AN1161">
            <v>2.085647993062369</v>
          </cell>
          <cell r="AO1161">
            <v>0.86892382837109683</v>
          </cell>
          <cell r="AP1161">
            <v>0.65892382837109686</v>
          </cell>
          <cell r="AQ1161">
            <v>-0.73107617162890359</v>
          </cell>
        </row>
        <row r="1162">
          <cell r="U1162">
            <v>11.55</v>
          </cell>
          <cell r="V1162">
            <v>2.4499999999999993</v>
          </cell>
          <cell r="Y1162">
            <v>6.708936015970056</v>
          </cell>
          <cell r="Z1162">
            <v>5.1389360159700566</v>
          </cell>
          <cell r="AA1162">
            <v>4.1486700199625703</v>
          </cell>
          <cell r="AB1162">
            <v>7.2321511288556177</v>
          </cell>
          <cell r="AC1162">
            <v>3.8988177955222838</v>
          </cell>
          <cell r="AD1162">
            <v>4.0721511288556176</v>
          </cell>
          <cell r="AE1162">
            <v>10.002059991327965</v>
          </cell>
          <cell r="AF1162">
            <v>6398.2846862968845</v>
          </cell>
          <cell r="AG1162">
            <v>9.8020599913279653</v>
          </cell>
          <cell r="AH1162">
            <v>15401.287514174863</v>
          </cell>
          <cell r="AI1162">
            <v>6.7520599913279638</v>
          </cell>
          <cell r="AJ1162">
            <v>3.2254844621889514</v>
          </cell>
          <cell r="AK1162">
            <v>5.8320599913279638</v>
          </cell>
          <cell r="AL1162">
            <v>7.8482266932834257</v>
          </cell>
          <cell r="AM1162">
            <v>1.9000000000000008</v>
          </cell>
          <cell r="AN1162">
            <v>2.1056479930623722</v>
          </cell>
          <cell r="AO1162">
            <v>0.86822669328342683</v>
          </cell>
          <cell r="AP1162">
            <v>0.65822669328342687</v>
          </cell>
          <cell r="AQ1162">
            <v>-0.73177330671657359</v>
          </cell>
        </row>
        <row r="1163">
          <cell r="U1163">
            <v>11.56</v>
          </cell>
          <cell r="V1163">
            <v>2.4399999999999995</v>
          </cell>
          <cell r="Y1163">
            <v>6.7145086739841782</v>
          </cell>
          <cell r="Z1163">
            <v>5.1465086739841794</v>
          </cell>
          <cell r="AA1163">
            <v>4.153135842480224</v>
          </cell>
          <cell r="AB1163">
            <v>7.2383429710935321</v>
          </cell>
          <cell r="AC1163">
            <v>3.9050096377601973</v>
          </cell>
          <cell r="AD1163">
            <v>4.0783429710935319</v>
          </cell>
          <cell r="AE1163">
            <v>10.022059991327964</v>
          </cell>
          <cell r="AF1163">
            <v>6415.7888407276496</v>
          </cell>
          <cell r="AG1163">
            <v>9.8220599913279649</v>
          </cell>
          <cell r="AH1163">
            <v>15451.437834425886</v>
          </cell>
          <cell r="AI1163">
            <v>6.7720599913279642</v>
          </cell>
          <cell r="AJ1163">
            <v>3.2316763044268657</v>
          </cell>
          <cell r="AK1163">
            <v>5.8520599913279643</v>
          </cell>
          <cell r="AL1163">
            <v>7.8575144566402972</v>
          </cell>
          <cell r="AM1163">
            <v>1.9000000000000008</v>
          </cell>
          <cell r="AN1163">
            <v>2.1256479930623722</v>
          </cell>
          <cell r="AO1163">
            <v>0.86751445664029803</v>
          </cell>
          <cell r="AP1163">
            <v>0.65751445664029806</v>
          </cell>
          <cell r="AQ1163">
            <v>-0.73248554335970228</v>
          </cell>
        </row>
        <row r="1164">
          <cell r="U1164">
            <v>11.57</v>
          </cell>
          <cell r="V1164">
            <v>2.4299999999999997</v>
          </cell>
          <cell r="Y1164">
            <v>6.7200720906628817</v>
          </cell>
          <cell r="Z1164">
            <v>5.1540720906628836</v>
          </cell>
          <cell r="AA1164">
            <v>4.1575901133286033</v>
          </cell>
          <cell r="AB1164">
            <v>7.2445245451809788</v>
          </cell>
          <cell r="AC1164">
            <v>3.9111912118476462</v>
          </cell>
          <cell r="AD1164">
            <v>4.0845245451809795</v>
          </cell>
          <cell r="AE1164">
            <v>10.042059991327964</v>
          </cell>
          <cell r="AF1164">
            <v>6433.141451928178</v>
          </cell>
          <cell r="AG1164">
            <v>9.8420599913279645</v>
          </cell>
          <cell r="AH1164">
            <v>15501.281336961678</v>
          </cell>
          <cell r="AI1164">
            <v>6.7920599913279638</v>
          </cell>
          <cell r="AJ1164">
            <v>3.2378578785143137</v>
          </cell>
          <cell r="AK1164">
            <v>5.8720599913279639</v>
          </cell>
          <cell r="AL1164">
            <v>7.8667868177714695</v>
          </cell>
          <cell r="AM1164">
            <v>1.9000000000000008</v>
          </cell>
          <cell r="AN1164">
            <v>2.1456479930623722</v>
          </cell>
          <cell r="AO1164">
            <v>0.8667868177714706</v>
          </cell>
          <cell r="AP1164">
            <v>0.65678681777147063</v>
          </cell>
          <cell r="AQ1164">
            <v>-0.73321318222852983</v>
          </cell>
        </row>
        <row r="1165">
          <cell r="U1165">
            <v>11.58</v>
          </cell>
          <cell r="V1165">
            <v>2.42</v>
          </cell>
          <cell r="Y1165">
            <v>6.7256260826684251</v>
          </cell>
          <cell r="Z1165">
            <v>5.1616260826684259</v>
          </cell>
          <cell r="AA1165">
            <v>4.1620326033355317</v>
          </cell>
          <cell r="AB1165">
            <v>7.2506956474093611</v>
          </cell>
          <cell r="AC1165">
            <v>3.9173623140760272</v>
          </cell>
          <cell r="AD1165">
            <v>4.090695647409361</v>
          </cell>
          <cell r="AE1165">
            <v>10.062059991327965</v>
          </cell>
          <cell r="AF1165">
            <v>6450.3442821356512</v>
          </cell>
          <cell r="AG1165">
            <v>9.8620599913279658</v>
          </cell>
          <cell r="AH1165">
            <v>15550.822588189292</v>
          </cell>
          <cell r="AI1165">
            <v>6.8120599913279642</v>
          </cell>
          <cell r="AJ1165">
            <v>3.2440289807426947</v>
          </cell>
          <cell r="AK1165">
            <v>5.8920599913279634</v>
          </cell>
          <cell r="AL1165">
            <v>7.8760434711140412</v>
          </cell>
          <cell r="AM1165">
            <v>1.9000000000000008</v>
          </cell>
          <cell r="AN1165">
            <v>2.1656479930623718</v>
          </cell>
          <cell r="AO1165">
            <v>0.86604347111404201</v>
          </cell>
          <cell r="AP1165">
            <v>0.65604347111404204</v>
          </cell>
          <cell r="AQ1165">
            <v>-0.73395652888595841</v>
          </cell>
        </row>
        <row r="1166">
          <cell r="U1166">
            <v>11.59</v>
          </cell>
          <cell r="V1166">
            <v>2.41</v>
          </cell>
          <cell r="Y1166">
            <v>6.7311704637090815</v>
          </cell>
          <cell r="Z1166">
            <v>5.169170463709083</v>
          </cell>
          <cell r="AA1166">
            <v>4.166463079636352</v>
          </cell>
          <cell r="AB1166">
            <v>7.2568560707878662</v>
          </cell>
          <cell r="AC1166">
            <v>3.9235227374545345</v>
          </cell>
          <cell r="AD1166">
            <v>4.0968560707878678</v>
          </cell>
          <cell r="AE1166">
            <v>10.082059991327965</v>
          </cell>
          <cell r="AF1166">
            <v>6467.3990717596653</v>
          </cell>
          <cell r="AG1166">
            <v>9.8820599913279654</v>
          </cell>
          <cell r="AH1166">
            <v>15600.066126486356</v>
          </cell>
          <cell r="AI1166">
            <v>6.8320599913279638</v>
          </cell>
          <cell r="AJ1166">
            <v>3.2501894041212021</v>
          </cell>
          <cell r="AK1166">
            <v>5.9120599913279639</v>
          </cell>
          <cell r="AL1166">
            <v>7.8852841061818015</v>
          </cell>
          <cell r="AM1166">
            <v>1.9000000000000008</v>
          </cell>
          <cell r="AN1166">
            <v>2.1856479930623718</v>
          </cell>
          <cell r="AO1166">
            <v>0.86528410618180263</v>
          </cell>
          <cell r="AP1166">
            <v>0.65528410618180277</v>
          </cell>
          <cell r="AQ1166">
            <v>-0.73471589381819769</v>
          </cell>
        </row>
        <row r="1167">
          <cell r="U1167">
            <v>11.6</v>
          </cell>
          <cell r="V1167">
            <v>2.4000000000000004</v>
          </cell>
          <cell r="Y1167">
            <v>6.7367050445220462</v>
          </cell>
          <cell r="Z1167">
            <v>5.1767050445220466</v>
          </cell>
          <cell r="AA1167">
            <v>4.1708813056525571</v>
          </cell>
          <cell r="AB1167">
            <v>7.2630056050244942</v>
          </cell>
          <cell r="AC1167">
            <v>3.9296722716911616</v>
          </cell>
          <cell r="AD1167">
            <v>4.103005605024495</v>
          </cell>
          <cell r="AE1167">
            <v>10.102059991327964</v>
          </cell>
          <cell r="AF1167">
            <v>6484.3075387249837</v>
          </cell>
          <cell r="AG1167">
            <v>9.902059991327965</v>
          </cell>
          <cell r="AH1167">
            <v>15649.016460529952</v>
          </cell>
          <cell r="AI1167">
            <v>6.8520599913279634</v>
          </cell>
          <cell r="AJ1167">
            <v>3.2563389383578287</v>
          </cell>
          <cell r="AK1167">
            <v>5.9320599913279635</v>
          </cell>
          <cell r="AL1167">
            <v>7.8945084075367422</v>
          </cell>
          <cell r="AM1167">
            <v>1.9000000000000008</v>
          </cell>
          <cell r="AN1167">
            <v>2.2056479930623718</v>
          </cell>
          <cell r="AO1167">
            <v>0.8645084075367433</v>
          </cell>
          <cell r="AP1167">
            <v>0.65450840753674333</v>
          </cell>
          <cell r="AQ1167">
            <v>-0.73549159246325713</v>
          </cell>
        </row>
        <row r="1168">
          <cell r="U1168">
            <v>11.61</v>
          </cell>
          <cell r="V1168">
            <v>2.3900000000000006</v>
          </cell>
          <cell r="Y1168">
            <v>6.7422296328576987</v>
          </cell>
          <cell r="Z1168">
            <v>5.1842296328576998</v>
          </cell>
          <cell r="AA1168">
            <v>4.1752870410721235</v>
          </cell>
          <cell r="AB1168">
            <v>7.2691440365085542</v>
          </cell>
          <cell r="AC1168">
            <v>3.9358107031752203</v>
          </cell>
          <cell r="AD1168">
            <v>4.1091440365085541</v>
          </cell>
          <cell r="AE1168">
            <v>10.122059991327964</v>
          </cell>
          <cell r="AF1168">
            <v>6501.0713778585887</v>
          </cell>
          <cell r="AG1168">
            <v>9.9220599913279646</v>
          </cell>
          <cell r="AH1168">
            <v>15697.678067723722</v>
          </cell>
          <cell r="AI1168">
            <v>6.8720599913279639</v>
          </cell>
          <cell r="AJ1168">
            <v>3.2624773698418879</v>
          </cell>
          <cell r="AK1168">
            <v>5.9520599913279639</v>
          </cell>
          <cell r="AL1168">
            <v>7.9037160547628309</v>
          </cell>
          <cell r="AM1168">
            <v>1.9000000000000008</v>
          </cell>
          <cell r="AN1168">
            <v>2.2256479930623718</v>
          </cell>
          <cell r="AO1168">
            <v>0.86371605476283186</v>
          </cell>
          <cell r="AP1168">
            <v>0.65371605476283179</v>
          </cell>
          <cell r="AQ1168">
            <v>-0.73628394523716867</v>
          </cell>
        </row>
        <row r="1169">
          <cell r="U1169">
            <v>11.62</v>
          </cell>
          <cell r="V1169">
            <v>2.3800000000000008</v>
          </cell>
          <cell r="Y1169">
            <v>6.7477440334653167</v>
          </cell>
          <cell r="Z1169">
            <v>5.1917440334653167</v>
          </cell>
          <cell r="AA1169">
            <v>4.179680041831646</v>
          </cell>
          <cell r="AB1169">
            <v>7.2752711482947934</v>
          </cell>
          <cell r="AC1169">
            <v>3.9419378149614617</v>
          </cell>
          <cell r="AD1169">
            <v>4.115271148294795</v>
          </cell>
          <cell r="AE1169">
            <v>10.142059991327962</v>
          </cell>
          <cell r="AF1169">
            <v>6517.6922603198191</v>
          </cell>
          <cell r="AG1169">
            <v>9.9420599913279624</v>
          </cell>
          <cell r="AH1169">
            <v>15746.055392720316</v>
          </cell>
          <cell r="AI1169">
            <v>6.8920599913279608</v>
          </cell>
          <cell r="AJ1169">
            <v>3.2686044816281292</v>
          </cell>
          <cell r="AK1169">
            <v>5.9720599913279608</v>
          </cell>
          <cell r="AL1169">
            <v>7.9129067224421927</v>
          </cell>
          <cell r="AM1169">
            <v>1.9000000000000008</v>
          </cell>
          <cell r="AN1169">
            <v>2.2456479930623683</v>
          </cell>
          <cell r="AO1169">
            <v>0.8629067224421948</v>
          </cell>
          <cell r="AP1169">
            <v>0.65290672244219494</v>
          </cell>
          <cell r="AQ1169">
            <v>-0.73709327755780552</v>
          </cell>
        </row>
        <row r="1170">
          <cell r="U1170">
            <v>11.63</v>
          </cell>
          <cell r="V1170">
            <v>2.3699999999999992</v>
          </cell>
          <cell r="Y1170">
            <v>6.7532480480802972</v>
          </cell>
          <cell r="Z1170">
            <v>5.1992480480802978</v>
          </cell>
          <cell r="AA1170">
            <v>4.1840600601003706</v>
          </cell>
          <cell r="AB1170">
            <v>7.2813867200892179</v>
          </cell>
          <cell r="AC1170">
            <v>3.9480533867558845</v>
          </cell>
          <cell r="AD1170">
            <v>4.1213867200892187</v>
          </cell>
          <cell r="AE1170">
            <v>10.162059991327963</v>
          </cell>
          <cell r="AF1170">
            <v>6534.1718330723861</v>
          </cell>
          <cell r="AG1170">
            <v>9.9620599913279655</v>
          </cell>
          <cell r="AH1170">
            <v>15794.152846036104</v>
          </cell>
          <cell r="AI1170">
            <v>6.912059991327963</v>
          </cell>
          <cell r="AJ1170">
            <v>3.274720053422552</v>
          </cell>
          <cell r="AK1170">
            <v>5.9920599913279631</v>
          </cell>
          <cell r="AL1170">
            <v>7.9220800801338269</v>
          </cell>
          <cell r="AM1170">
            <v>1.9000000000000008</v>
          </cell>
          <cell r="AN1170">
            <v>2.2656479930623714</v>
          </cell>
          <cell r="AO1170">
            <v>0.86208008013382831</v>
          </cell>
          <cell r="AP1170">
            <v>0.65208008013382834</v>
          </cell>
          <cell r="AQ1170">
            <v>-0.73791991986617211</v>
          </cell>
        </row>
        <row r="1171">
          <cell r="U1171">
            <v>11.64</v>
          </cell>
          <cell r="V1171">
            <v>2.3599999999999994</v>
          </cell>
          <cell r="Y1171">
            <v>6.7587414754129851</v>
          </cell>
          <cell r="Z1171">
            <v>5.2067414754129864</v>
          </cell>
          <cell r="AA1171">
            <v>4.1884268442662318</v>
          </cell>
          <cell r="AB1171">
            <v>7.28749052823665</v>
          </cell>
          <cell r="AC1171">
            <v>3.954157194903317</v>
          </cell>
          <cell r="AD1171">
            <v>4.1274905282366507</v>
          </cell>
          <cell r="AE1171">
            <v>10.182059991327964</v>
          </cell>
          <cell r="AF1171">
            <v>6550.5117183969223</v>
          </cell>
          <cell r="AG1171">
            <v>9.9820599913279651</v>
          </cell>
          <cell r="AH1171">
            <v>15841.974802754992</v>
          </cell>
          <cell r="AI1171">
            <v>6.9320599913279635</v>
          </cell>
          <cell r="AJ1171">
            <v>3.2808238615699841</v>
          </cell>
          <cell r="AK1171">
            <v>6.0120599913279635</v>
          </cell>
          <cell r="AL1171">
            <v>7.9312357923549754</v>
          </cell>
          <cell r="AM1171">
            <v>1.9000000000000008</v>
          </cell>
          <cell r="AN1171">
            <v>2.2856479930623714</v>
          </cell>
          <cell r="AO1171">
            <v>0.86123579235497638</v>
          </cell>
          <cell r="AP1171">
            <v>0.65123579235497642</v>
          </cell>
          <cell r="AQ1171">
            <v>-0.73876420764502404</v>
          </cell>
        </row>
        <row r="1172">
          <cell r="U1172">
            <v>11.65</v>
          </cell>
          <cell r="V1172">
            <v>2.3499999999999996</v>
          </cell>
          <cell r="Y1172">
            <v>6.7642241111391863</v>
          </cell>
          <cell r="Z1172">
            <v>5.2142241111391874</v>
          </cell>
          <cell r="AA1172">
            <v>4.1927801389239834</v>
          </cell>
          <cell r="AB1172">
            <v>7.2935823457102069</v>
          </cell>
          <cell r="AC1172">
            <v>3.9602490123768725</v>
          </cell>
          <cell r="AD1172">
            <v>4.1335823457102059</v>
          </cell>
          <cell r="AE1172">
            <v>10.202059991327964</v>
          </cell>
          <cell r="AF1172">
            <v>6566.71351344302</v>
          </cell>
          <cell r="AG1172">
            <v>10.002059991327965</v>
          </cell>
          <cell r="AH1172">
            <v>15889.52560131865</v>
          </cell>
          <cell r="AI1172">
            <v>6.952059991327963</v>
          </cell>
          <cell r="AJ1172">
            <v>3.2869156790435401</v>
          </cell>
          <cell r="AK1172">
            <v>6.0320599913279631</v>
          </cell>
          <cell r="AL1172">
            <v>7.940373518565309</v>
          </cell>
          <cell r="AM1172">
            <v>1.9000000000000008</v>
          </cell>
          <cell r="AN1172">
            <v>2.3056479930623714</v>
          </cell>
          <cell r="AO1172">
            <v>0.86037351856531064</v>
          </cell>
          <cell r="AP1172">
            <v>0.65037351856531056</v>
          </cell>
          <cell r="AQ1172">
            <v>-0.7396264814346899</v>
          </cell>
        </row>
        <row r="1173">
          <cell r="U1173">
            <v>11.66</v>
          </cell>
          <cell r="V1173">
            <v>2.34</v>
          </cell>
          <cell r="Y1173">
            <v>6.7696957478924311</v>
          </cell>
          <cell r="Z1173">
            <v>5.221695747892432</v>
          </cell>
          <cell r="AA1173">
            <v>4.1971196848655392</v>
          </cell>
          <cell r="AB1173">
            <v>7.2996619421027003</v>
          </cell>
          <cell r="AC1173">
            <v>3.9663286087693672</v>
          </cell>
          <cell r="AD1173">
            <v>4.139661942102701</v>
          </cell>
          <cell r="AE1173">
            <v>10.222059991327964</v>
          </cell>
          <cell r="AF1173">
            <v>6582.7787898194729</v>
          </cell>
          <cell r="AG1173">
            <v>10.022059991327964</v>
          </cell>
          <cell r="AH1173">
            <v>15936.809542399906</v>
          </cell>
          <cell r="AI1173">
            <v>6.9720599913279635</v>
          </cell>
          <cell r="AJ1173">
            <v>3.2929952754360348</v>
          </cell>
          <cell r="AK1173">
            <v>6.0520599913279636</v>
          </cell>
          <cell r="AL1173">
            <v>7.9494929131540513</v>
          </cell>
          <cell r="AM1173">
            <v>1.9000000000000008</v>
          </cell>
          <cell r="AN1173">
            <v>2.3256479930623715</v>
          </cell>
          <cell r="AO1173">
            <v>0.85949291315405218</v>
          </cell>
          <cell r="AP1173">
            <v>0.64949291315405222</v>
          </cell>
          <cell r="AQ1173">
            <v>-0.74050708684594824</v>
          </cell>
        </row>
        <row r="1174">
          <cell r="U1174">
            <v>11.67</v>
          </cell>
          <cell r="V1174">
            <v>2.33</v>
          </cell>
          <cell r="Y1174">
            <v>6.7751561752581067</v>
          </cell>
          <cell r="Z1174">
            <v>5.2291561752581082</v>
          </cell>
          <cell r="AA1174">
            <v>4.2014452190726344</v>
          </cell>
          <cell r="AB1174">
            <v>7.3057290836201174</v>
          </cell>
          <cell r="AC1174">
            <v>3.9723957502867844</v>
          </cell>
          <cell r="AD1174">
            <v>4.1457290836201182</v>
          </cell>
          <cell r="AE1174">
            <v>10.242059991327963</v>
          </cell>
          <cell r="AF1174">
            <v>6598.7090932216079</v>
          </cell>
          <cell r="AG1174">
            <v>10.042059991327964</v>
          </cell>
          <cell r="AH1174">
            <v>15983.830887856613</v>
          </cell>
          <cell r="AI1174">
            <v>6.9920599913279631</v>
          </cell>
          <cell r="AJ1174">
            <v>3.2990624169534524</v>
          </cell>
          <cell r="AK1174">
            <v>6.0720599913279631</v>
          </cell>
          <cell r="AL1174">
            <v>7.9585936254301775</v>
          </cell>
          <cell r="AM1174">
            <v>1.9000000000000008</v>
          </cell>
          <cell r="AN1174">
            <v>2.345647993062371</v>
          </cell>
          <cell r="AO1174">
            <v>0.8585936254301787</v>
          </cell>
          <cell r="AP1174">
            <v>0.64859362543017884</v>
          </cell>
          <cell r="AQ1174">
            <v>-0.74140637456982161</v>
          </cell>
        </row>
        <row r="1175">
          <cell r="U1175">
            <v>11.68</v>
          </cell>
          <cell r="V1175">
            <v>2.3200000000000003</v>
          </cell>
          <cell r="Y1175">
            <v>6.7806051797695162</v>
          </cell>
          <cell r="Z1175">
            <v>5.2366051797695174</v>
          </cell>
          <cell r="AA1175">
            <v>4.2057564747118956</v>
          </cell>
          <cell r="AB1175">
            <v>7.3117835330772394</v>
          </cell>
          <cell r="AC1175">
            <v>3.9784501997439063</v>
          </cell>
          <cell r="AD1175">
            <v>4.1517835330772401</v>
          </cell>
          <cell r="AE1175">
            <v>10.262059991327964</v>
          </cell>
          <cell r="AF1175">
            <v>6614.5059430946039</v>
          </cell>
          <cell r="AG1175">
            <v>10.062059991327965</v>
          </cell>
          <cell r="AH1175">
            <v>16030.59385976303</v>
          </cell>
          <cell r="AI1175">
            <v>7.0120599913279635</v>
          </cell>
          <cell r="AJ1175">
            <v>3.3051168664105739</v>
          </cell>
          <cell r="AK1175">
            <v>6.0920599913279627</v>
          </cell>
          <cell r="AL1175">
            <v>7.96767529961586</v>
          </cell>
          <cell r="AM1175">
            <v>1.9000000000000008</v>
          </cell>
          <cell r="AN1175">
            <v>2.3656479930623711</v>
          </cell>
          <cell r="AO1175">
            <v>0.85767529961586086</v>
          </cell>
          <cell r="AP1175">
            <v>0.64767529961586101</v>
          </cell>
          <cell r="AQ1175">
            <v>-0.74232470038413945</v>
          </cell>
        </row>
        <row r="1176">
          <cell r="U1176">
            <v>11.69</v>
          </cell>
          <cell r="V1176">
            <v>2.3100000000000005</v>
          </cell>
          <cell r="Y1176">
            <v>6.7860425449059649</v>
          </cell>
          <cell r="Z1176">
            <v>5.244042544905966</v>
          </cell>
          <cell r="AA1176">
            <v>4.2100531811324569</v>
          </cell>
          <cell r="AB1176">
            <v>7.3178250498955162</v>
          </cell>
          <cell r="AC1176">
            <v>3.9844917165621832</v>
          </cell>
          <cell r="AD1176">
            <v>4.1578250498955169</v>
          </cell>
          <cell r="AE1176">
            <v>10.282059991327964</v>
          </cell>
          <cell r="AF1176">
            <v>6630.1708323316725</v>
          </cell>
          <cell r="AG1176">
            <v>10.082059991327965</v>
          </cell>
          <cell r="AH1176">
            <v>16077.102639515957</v>
          </cell>
          <cell r="AI1176">
            <v>7.0320599913279631</v>
          </cell>
          <cell r="AJ1176">
            <v>3.3111583832288507</v>
          </cell>
          <cell r="AK1176">
            <v>6.1120599913279632</v>
          </cell>
          <cell r="AL1176">
            <v>7.9767375748432752</v>
          </cell>
          <cell r="AM1176">
            <v>1.9000000000000008</v>
          </cell>
          <cell r="AN1176">
            <v>2.3856479930623711</v>
          </cell>
          <cell r="AO1176">
            <v>0.85673757484327617</v>
          </cell>
          <cell r="AP1176">
            <v>0.64673757484327632</v>
          </cell>
          <cell r="AQ1176">
            <v>-0.74326242515672414</v>
          </cell>
        </row>
        <row r="1177">
          <cell r="U1177">
            <v>11.7</v>
          </cell>
          <cell r="V1177">
            <v>2.3000000000000007</v>
          </cell>
          <cell r="Y1177">
            <v>6.7914680510929699</v>
          </cell>
          <cell r="Z1177">
            <v>5.2514680510929699</v>
          </cell>
          <cell r="AA1177">
            <v>4.2143350638662129</v>
          </cell>
          <cell r="AB1177">
            <v>7.3238533901032978</v>
          </cell>
          <cell r="AC1177">
            <v>3.9905200567699657</v>
          </cell>
          <cell r="AD1177">
            <v>4.1638533901032995</v>
          </cell>
          <cell r="AE1177">
            <v>10.302059991327964</v>
          </cell>
          <cell r="AF1177">
            <v>6645.7052270060676</v>
          </cell>
          <cell r="AG1177">
            <v>10.102059991327964</v>
          </cell>
          <cell r="AH1177">
            <v>16123.361367012873</v>
          </cell>
          <cell r="AI1177">
            <v>7.0520599913279627</v>
          </cell>
          <cell r="AJ1177">
            <v>3.3171867234366332</v>
          </cell>
          <cell r="AK1177">
            <v>6.1320599913279628</v>
          </cell>
          <cell r="AL1177">
            <v>7.985780085154949</v>
          </cell>
          <cell r="AM1177">
            <v>1.9000000000000008</v>
          </cell>
          <cell r="AN1177">
            <v>2.4056479930623711</v>
          </cell>
          <cell r="AO1177">
            <v>0.85578008515494985</v>
          </cell>
          <cell r="AP1177">
            <v>0.64578008515494989</v>
          </cell>
          <cell r="AQ1177">
            <v>-0.74421991484505057</v>
          </cell>
        </row>
        <row r="1178">
          <cell r="U1178">
            <v>11.71</v>
          </cell>
          <cell r="V1178">
            <v>2.2899999999999991</v>
          </cell>
          <cell r="Y1178">
            <v>6.7968814757046649</v>
          </cell>
          <cell r="Z1178">
            <v>5.2588814757046665</v>
          </cell>
          <cell r="AA1178">
            <v>4.2186018446308315</v>
          </cell>
          <cell r="AB1178">
            <v>7.3298683063385166</v>
          </cell>
          <cell r="AC1178">
            <v>3.9965349730051836</v>
          </cell>
          <cell r="AD1178">
            <v>4.1698683063385173</v>
          </cell>
          <cell r="AE1178">
            <v>10.322059991327967</v>
          </cell>
          <cell r="AF1178">
            <v>6661.1105661358524</v>
          </cell>
          <cell r="AG1178">
            <v>10.122059991327967</v>
          </cell>
          <cell r="AH1178">
            <v>16169.374139899295</v>
          </cell>
          <cell r="AI1178">
            <v>7.0720599913279658</v>
          </cell>
          <cell r="AJ1178">
            <v>3.3232016396718511</v>
          </cell>
          <cell r="AK1178">
            <v>6.1520599913279659</v>
          </cell>
          <cell r="AL1178">
            <v>7.9948024595077758</v>
          </cell>
          <cell r="AM1178">
            <v>1.9000000000000008</v>
          </cell>
          <cell r="AN1178">
            <v>2.4256479930623738</v>
          </cell>
          <cell r="AO1178">
            <v>0.85480245950777534</v>
          </cell>
          <cell r="AP1178">
            <v>0.64480245950777537</v>
          </cell>
          <cell r="AQ1178">
            <v>-0.74519754049222509</v>
          </cell>
        </row>
        <row r="1179">
          <cell r="U1179">
            <v>11.72</v>
          </cell>
          <cell r="V1179">
            <v>2.2799999999999994</v>
          </cell>
          <cell r="Y1179">
            <v>6.8022825930685231</v>
          </cell>
          <cell r="Z1179">
            <v>5.2662825930685235</v>
          </cell>
          <cell r="AA1179">
            <v>4.2228532413356534</v>
          </cell>
          <cell r="AB1179">
            <v>7.3358695478539131</v>
          </cell>
          <cell r="AC1179">
            <v>4.0025362145205801</v>
          </cell>
          <cell r="AD1179">
            <v>4.175869547853913</v>
          </cell>
          <cell r="AE1179">
            <v>10.342059991327966</v>
          </cell>
          <cell r="AF1179">
            <v>6676.388261480477</v>
          </cell>
          <cell r="AG1179">
            <v>10.142059991327967</v>
          </cell>
          <cell r="AH1179">
            <v>16215.145012882869</v>
          </cell>
          <cell r="AI1179">
            <v>7.0920599913279663</v>
          </cell>
          <cell r="AJ1179">
            <v>3.3292028811872472</v>
          </cell>
          <cell r="AK1179">
            <v>6.1720599913279655</v>
          </cell>
          <cell r="AL1179">
            <v>8.003804321780871</v>
          </cell>
          <cell r="AM1179">
            <v>1.9000000000000008</v>
          </cell>
          <cell r="AN1179">
            <v>2.4456479930623738</v>
          </cell>
          <cell r="AO1179">
            <v>0.85380432178086996</v>
          </cell>
          <cell r="AP1179">
            <v>0.64380432178086999</v>
          </cell>
          <cell r="AQ1179">
            <v>-0.74619567821913046</v>
          </cell>
        </row>
        <row r="1180">
          <cell r="U1180">
            <v>11.73</v>
          </cell>
          <cell r="V1180">
            <v>2.2699999999999996</v>
          </cell>
          <cell r="Y1180">
            <v>6.8076711744724516</v>
          </cell>
          <cell r="Z1180">
            <v>5.2736711744724527</v>
          </cell>
          <cell r="AA1180">
            <v>4.2270889680905643</v>
          </cell>
          <cell r="AB1180">
            <v>7.3418568605249446</v>
          </cell>
          <cell r="AC1180">
            <v>4.0085235271916124</v>
          </cell>
          <cell r="AD1180">
            <v>4.1818568605249453</v>
          </cell>
          <cell r="AE1180">
            <v>10.362059991327966</v>
          </cell>
          <cell r="AF1180">
            <v>6691.5396973681063</v>
          </cell>
          <cell r="AG1180">
            <v>10.162059991327967</v>
          </cell>
          <cell r="AH1180">
            <v>16260.677997111385</v>
          </cell>
          <cell r="AI1180">
            <v>7.1120599913279658</v>
          </cell>
          <cell r="AJ1180">
            <v>3.3351901938582795</v>
          </cell>
          <cell r="AK1180">
            <v>6.1920599913279659</v>
          </cell>
          <cell r="AL1180">
            <v>8.0127852907874182</v>
          </cell>
          <cell r="AM1180">
            <v>1.9000000000000008</v>
          </cell>
          <cell r="AN1180">
            <v>2.4656479930623738</v>
          </cell>
          <cell r="AO1180">
            <v>0.85278529078741838</v>
          </cell>
          <cell r="AP1180">
            <v>0.64278529078741842</v>
          </cell>
          <cell r="AQ1180">
            <v>-0.74721470921258204</v>
          </cell>
        </row>
        <row r="1181">
          <cell r="U1181">
            <v>11.74</v>
          </cell>
          <cell r="V1181">
            <v>2.2599999999999998</v>
          </cell>
          <cell r="Y1181">
            <v>6.8130469881743991</v>
          </cell>
          <cell r="Z1181">
            <v>5.2810469881744</v>
          </cell>
          <cell r="AA1181">
            <v>4.2313087352179988</v>
          </cell>
          <cell r="AB1181">
            <v>7.3478299868604413</v>
          </cell>
          <cell r="AC1181">
            <v>4.0144966535271092</v>
          </cell>
          <cell r="AD1181">
            <v>4.1878299868604429</v>
          </cell>
          <cell r="AE1181">
            <v>10.382059991327964</v>
          </cell>
          <cell r="AF1181">
            <v>6706.566230552814</v>
          </cell>
          <cell r="AG1181">
            <v>10.182059991327964</v>
          </cell>
          <cell r="AH1181">
            <v>16305.977059612334</v>
          </cell>
          <cell r="AI1181">
            <v>7.1320599913279628</v>
          </cell>
          <cell r="AJ1181">
            <v>3.3411633201937767</v>
          </cell>
          <cell r="AK1181">
            <v>6.2120599913279619</v>
          </cell>
          <cell r="AL1181">
            <v>8.0217449802906646</v>
          </cell>
          <cell r="AM1181">
            <v>1.9000000000000008</v>
          </cell>
          <cell r="AN1181">
            <v>2.4856479930623707</v>
          </cell>
          <cell r="AO1181">
            <v>0.85174498029066548</v>
          </cell>
          <cell r="AP1181">
            <v>0.64174498029066551</v>
          </cell>
          <cell r="AQ1181">
            <v>-0.74825501970933495</v>
          </cell>
        </row>
        <row r="1182">
          <cell r="U1182">
            <v>11.75</v>
          </cell>
          <cell r="V1182">
            <v>2.25</v>
          </cell>
          <cell r="Y1182">
            <v>6.8184097994145283</v>
          </cell>
          <cell r="Z1182">
            <v>5.2884097994145289</v>
          </cell>
          <cell r="AA1182">
            <v>4.2355122492681607</v>
          </cell>
          <cell r="AB1182">
            <v>7.3537886660161425</v>
          </cell>
          <cell r="AC1182">
            <v>4.0204553326828085</v>
          </cell>
          <cell r="AD1182">
            <v>4.1937886660161423</v>
          </cell>
          <cell r="AE1182">
            <v>10.402059991327963</v>
          </cell>
          <cell r="AF1182">
            <v>6721.4691901007382</v>
          </cell>
          <cell r="AG1182">
            <v>10.202059991327964</v>
          </cell>
          <cell r="AH1182">
            <v>16351.046122791529</v>
          </cell>
          <cell r="AI1182">
            <v>7.1520599913279623</v>
          </cell>
          <cell r="AJ1182">
            <v>3.3471219993494765</v>
          </cell>
          <cell r="AK1182">
            <v>6.2320599913279624</v>
          </cell>
          <cell r="AL1182">
            <v>8.0306829990242132</v>
          </cell>
          <cell r="AM1182">
            <v>1.9000000000000008</v>
          </cell>
          <cell r="AN1182">
            <v>2.5056479930623703</v>
          </cell>
          <cell r="AO1182">
            <v>0.85068299902421485</v>
          </cell>
          <cell r="AP1182">
            <v>0.64068299902421488</v>
          </cell>
          <cell r="AQ1182">
            <v>-0.74931700097578557</v>
          </cell>
        </row>
        <row r="1183">
          <cell r="U1183">
            <v>11.76</v>
          </cell>
          <cell r="V1183">
            <v>2.2400000000000002</v>
          </cell>
          <cell r="Y1183">
            <v>6.8237593704300776</v>
          </cell>
          <cell r="Z1183">
            <v>5.2957593704300781</v>
          </cell>
          <cell r="AA1183">
            <v>4.2396992130375972</v>
          </cell>
          <cell r="AB1183">
            <v>7.3597326338111957</v>
          </cell>
          <cell r="AC1183">
            <v>4.0263993004778627</v>
          </cell>
          <cell r="AD1183">
            <v>4.1997326338111964</v>
          </cell>
          <cell r="AE1183">
            <v>10.422059991327963</v>
          </cell>
          <cell r="AF1183">
            <v>6736.2498773042107</v>
          </cell>
          <cell r="AG1183">
            <v>10.222059991327964</v>
          </cell>
          <cell r="AH1183">
            <v>16395.889063988179</v>
          </cell>
          <cell r="AI1183">
            <v>7.1720599913279628</v>
          </cell>
          <cell r="AJ1183">
            <v>3.3530659671445302</v>
          </cell>
          <cell r="AK1183">
            <v>6.2520599913279629</v>
          </cell>
          <cell r="AL1183">
            <v>8.039598950716794</v>
          </cell>
          <cell r="AM1183">
            <v>1.9000000000000008</v>
          </cell>
          <cell r="AN1183">
            <v>2.5256479930623703</v>
          </cell>
          <cell r="AO1183">
            <v>0.84959895071679614</v>
          </cell>
          <cell r="AP1183">
            <v>0.63959895071679607</v>
          </cell>
          <cell r="AQ1183">
            <v>-0.75040104928320428</v>
          </cell>
        </row>
        <row r="1184">
          <cell r="U1184">
            <v>11.77</v>
          </cell>
          <cell r="V1184">
            <v>2.2300000000000004</v>
          </cell>
          <cell r="Y1184">
            <v>6.8290954604729937</v>
          </cell>
          <cell r="Z1184">
            <v>5.3030954604729956</v>
          </cell>
          <cell r="AA1184">
            <v>4.243869325591243</v>
          </cell>
          <cell r="AB1184">
            <v>7.3656616227477709</v>
          </cell>
          <cell r="AC1184">
            <v>4.032328289414437</v>
          </cell>
          <cell r="AD1184">
            <v>4.2056616227477708</v>
          </cell>
          <cell r="AE1184">
            <v>10.442059991327962</v>
          </cell>
          <cell r="AF1184">
            <v>6750.9095656231366</v>
          </cell>
          <cell r="AG1184">
            <v>10.242059991327963</v>
          </cell>
          <cell r="AH1184">
            <v>16440.50971508431</v>
          </cell>
          <cell r="AI1184">
            <v>7.1920599913279624</v>
          </cell>
          <cell r="AJ1184">
            <v>3.358994956081105</v>
          </cell>
          <cell r="AK1184">
            <v>6.2720599913279624</v>
          </cell>
          <cell r="AL1184">
            <v>8.0484924341216555</v>
          </cell>
          <cell r="AM1184">
            <v>1.9000000000000008</v>
          </cell>
          <cell r="AN1184">
            <v>2.5456479930623703</v>
          </cell>
          <cell r="AO1184">
            <v>0.84849243412165787</v>
          </cell>
          <cell r="AP1184">
            <v>0.6384924341216579</v>
          </cell>
          <cell r="AQ1184">
            <v>-0.75150756587834255</v>
          </cell>
        </row>
        <row r="1185">
          <cell r="U1185">
            <v>11.78</v>
          </cell>
          <cell r="V1185">
            <v>2.2200000000000006</v>
          </cell>
          <cell r="Y1185">
            <v>6.8344178258304513</v>
          </cell>
          <cell r="Z1185">
            <v>5.3104178258304531</v>
          </cell>
          <cell r="AA1185">
            <v>4.2480222822880647</v>
          </cell>
          <cell r="AB1185">
            <v>7.3715753620338331</v>
          </cell>
          <cell r="AC1185">
            <v>4.038242028700501</v>
          </cell>
          <cell r="AD1185">
            <v>4.2115753620338339</v>
          </cell>
          <cell r="AE1185">
            <v>10.462059991327962</v>
          </cell>
          <cell r="AF1185">
            <v>6765.449500652694</v>
          </cell>
          <cell r="AG1185">
            <v>10.262059991327963</v>
          </cell>
          <cell r="AH1185">
            <v>16484.911862166035</v>
          </cell>
          <cell r="AI1185">
            <v>7.2120599913279619</v>
          </cell>
          <cell r="AJ1185">
            <v>3.3649086953671685</v>
          </cell>
          <cell r="AK1185">
            <v>6.292059991327962</v>
          </cell>
          <cell r="AL1185">
            <v>8.057363043050751</v>
          </cell>
          <cell r="AM1185">
            <v>1.9000000000000008</v>
          </cell>
          <cell r="AN1185">
            <v>2.5656479930623703</v>
          </cell>
          <cell r="AO1185">
            <v>0.84736304305075316</v>
          </cell>
          <cell r="AP1185">
            <v>0.6373630430507532</v>
          </cell>
          <cell r="AQ1185">
            <v>-0.75263695694924726</v>
          </cell>
        </row>
        <row r="1186">
          <cell r="U1186">
            <v>11.79</v>
          </cell>
          <cell r="V1186">
            <v>2.2100000000000009</v>
          </cell>
          <cell r="Y1186">
            <v>6.8397262198483242</v>
          </cell>
          <cell r="Z1186">
            <v>5.3177262198483257</v>
          </cell>
          <cell r="AA1186">
            <v>4.2521577748104065</v>
          </cell>
          <cell r="AB1186">
            <v>7.3774735776092486</v>
          </cell>
          <cell r="AC1186">
            <v>4.0441402442759156</v>
          </cell>
          <cell r="AD1186">
            <v>4.2174735776092493</v>
          </cell>
          <cell r="AE1186">
            <v>10.482059991327963</v>
          </cell>
          <cell r="AF1186">
            <v>6779.8709001165935</v>
          </cell>
          <cell r="AG1186">
            <v>10.282059991327964</v>
          </cell>
          <cell r="AH1186">
            <v>16529.099245234509</v>
          </cell>
          <cell r="AI1186">
            <v>7.2320599913279624</v>
          </cell>
          <cell r="AJ1186">
            <v>3.3708069109425831</v>
          </cell>
          <cell r="AK1186">
            <v>6.3120599913279616</v>
          </cell>
          <cell r="AL1186">
            <v>8.0662103664138733</v>
          </cell>
          <cell r="AM1186">
            <v>1.9000000000000008</v>
          </cell>
          <cell r="AN1186">
            <v>2.5856479930623704</v>
          </cell>
          <cell r="AO1186">
            <v>0.84621036641387537</v>
          </cell>
          <cell r="AP1186">
            <v>0.63621036641387541</v>
          </cell>
          <cell r="AQ1186">
            <v>-0.75378963358612505</v>
          </cell>
        </row>
        <row r="1187">
          <cell r="U1187">
            <v>11.8</v>
          </cell>
          <cell r="V1187">
            <v>2.1999999999999993</v>
          </cell>
          <cell r="Y1187">
            <v>6.8450203929577444</v>
          </cell>
          <cell r="Z1187">
            <v>5.3250203929577458</v>
          </cell>
          <cell r="AA1187">
            <v>4.2562754911971812</v>
          </cell>
          <cell r="AB1187">
            <v>7.3833559921752716</v>
          </cell>
          <cell r="AC1187">
            <v>4.0500226588419377</v>
          </cell>
          <cell r="AD1187">
            <v>4.2233559921752715</v>
          </cell>
          <cell r="AE1187">
            <v>10.502059991327966</v>
          </cell>
          <cell r="AF1187">
            <v>6794.1749538851136</v>
          </cell>
          <cell r="AG1187">
            <v>10.302059991327967</v>
          </cell>
          <cell r="AH1187">
            <v>16573.075557964374</v>
          </cell>
          <cell r="AI1187">
            <v>7.2520599913279655</v>
          </cell>
          <cell r="AJ1187">
            <v>3.3766893255086052</v>
          </cell>
          <cell r="AK1187">
            <v>6.3320599913279647</v>
          </cell>
          <cell r="AL1187">
            <v>8.0750339882629074</v>
          </cell>
          <cell r="AM1187">
            <v>1.9000000000000008</v>
          </cell>
          <cell r="AN1187">
            <v>2.605647993062373</v>
          </cell>
          <cell r="AO1187">
            <v>0.84503398826290721</v>
          </cell>
          <cell r="AP1187">
            <v>0.63503398826290725</v>
          </cell>
          <cell r="AQ1187">
            <v>-0.75496601173709321</v>
          </cell>
        </row>
        <row r="1188">
          <cell r="U1188">
            <v>11.81</v>
          </cell>
          <cell r="V1188">
            <v>2.1899999999999995</v>
          </cell>
          <cell r="Y1188">
            <v>6.850300092704809</v>
          </cell>
          <cell r="Z1188">
            <v>5.3323000927048101</v>
          </cell>
          <cell r="AA1188">
            <v>4.2603751158810113</v>
          </cell>
          <cell r="AB1188">
            <v>7.3892223252275642</v>
          </cell>
          <cell r="AC1188">
            <v>4.0558889918942311</v>
          </cell>
          <cell r="AD1188">
            <v>4.2292223252275649</v>
          </cell>
          <cell r="AE1188">
            <v>10.522059991327966</v>
          </cell>
          <cell r="AF1188">
            <v>6808.3628240171693</v>
          </cell>
          <cell r="AG1188">
            <v>10.322059991327967</v>
          </cell>
          <cell r="AH1188">
            <v>16616.844447507476</v>
          </cell>
          <cell r="AI1188">
            <v>7.2720599913279651</v>
          </cell>
          <cell r="AJ1188">
            <v>3.3825556585608987</v>
          </cell>
          <cell r="AK1188">
            <v>6.3520599913279652</v>
          </cell>
          <cell r="AL1188">
            <v>8.083833487841348</v>
          </cell>
          <cell r="AM1188">
            <v>1.9000000000000008</v>
          </cell>
          <cell r="AN1188">
            <v>2.6256479930623731</v>
          </cell>
          <cell r="AO1188">
            <v>0.84383348784134793</v>
          </cell>
          <cell r="AP1188">
            <v>0.63383348784134796</v>
          </cell>
          <cell r="AQ1188">
            <v>-0.75616651215865249</v>
          </cell>
        </row>
        <row r="1189">
          <cell r="U1189">
            <v>11.82</v>
          </cell>
          <cell r="V1189">
            <v>2.1799999999999997</v>
          </cell>
          <cell r="Y1189">
            <v>6.8555650637835637</v>
          </cell>
          <cell r="Z1189">
            <v>5.3395650637835645</v>
          </cell>
          <cell r="AA1189">
            <v>4.2644563297294553</v>
          </cell>
          <cell r="AB1189">
            <v>7.3950722930928476</v>
          </cell>
          <cell r="AC1189">
            <v>4.0617389597595146</v>
          </cell>
          <cell r="AD1189">
            <v>4.2350722930928484</v>
          </cell>
          <cell r="AE1189">
            <v>10.542059991327966</v>
          </cell>
          <cell r="AF1189">
            <v>6822.4356448257204</v>
          </cell>
          <cell r="AG1189">
            <v>10.342059991327966</v>
          </cell>
          <cell r="AH1189">
            <v>16660.409514340023</v>
          </cell>
          <cell r="AI1189">
            <v>7.2920599913279647</v>
          </cell>
          <cell r="AJ1189">
            <v>3.3884056264261821</v>
          </cell>
          <cell r="AK1189">
            <v>6.3720599913279647</v>
          </cell>
          <cell r="AL1189">
            <v>8.0926084396392728</v>
          </cell>
          <cell r="AM1189">
            <v>1.9000000000000008</v>
          </cell>
          <cell r="AN1189">
            <v>2.6456479930623731</v>
          </cell>
          <cell r="AO1189">
            <v>0.84260843963927257</v>
          </cell>
          <cell r="AP1189">
            <v>0.6326084396392726</v>
          </cell>
          <cell r="AQ1189">
            <v>-0.75739156036072786</v>
          </cell>
        </row>
        <row r="1190">
          <cell r="U1190">
            <v>11.83</v>
          </cell>
          <cell r="V1190">
            <v>2.17</v>
          </cell>
          <cell r="Y1190">
            <v>6.8608150480723342</v>
          </cell>
          <cell r="Z1190">
            <v>5.3468150480723358</v>
          </cell>
          <cell r="AA1190">
            <v>4.2685188100904172</v>
          </cell>
          <cell r="AB1190">
            <v>7.4009056089692598</v>
          </cell>
          <cell r="AC1190">
            <v>4.0675722756359258</v>
          </cell>
          <cell r="AD1190">
            <v>4.2409056089692596</v>
          </cell>
          <cell r="AE1190">
            <v>10.562059991327965</v>
          </cell>
          <cell r="AF1190">
            <v>6836.3945229657684</v>
          </cell>
          <cell r="AG1190">
            <v>10.362059991327966</v>
          </cell>
          <cell r="AH1190">
            <v>16703.774312150861</v>
          </cell>
          <cell r="AI1190">
            <v>7.3120599913279651</v>
          </cell>
          <cell r="AJ1190">
            <v>3.3942389423025938</v>
          </cell>
          <cell r="AK1190">
            <v>6.3920599913279652</v>
          </cell>
          <cell r="AL1190">
            <v>8.1013584134538892</v>
          </cell>
          <cell r="AM1190">
            <v>1.9000000000000008</v>
          </cell>
          <cell r="AN1190">
            <v>2.6656479930623731</v>
          </cell>
          <cell r="AO1190">
            <v>0.84135841345388995</v>
          </cell>
          <cell r="AP1190">
            <v>0.6313584134538901</v>
          </cell>
          <cell r="AQ1190">
            <v>-0.75864158654611036</v>
          </cell>
        </row>
        <row r="1191">
          <cell r="U1191">
            <v>11.84</v>
          </cell>
          <cell r="V1191">
            <v>2.16</v>
          </cell>
          <cell r="Y1191">
            <v>6.8660497846735105</v>
          </cell>
          <cell r="Z1191">
            <v>5.3540497846735109</v>
          </cell>
          <cell r="AA1191">
            <v>4.2725622308418885</v>
          </cell>
          <cell r="AB1191">
            <v>7.4067219829705673</v>
          </cell>
          <cell r="AC1191">
            <v>4.0733886496372325</v>
          </cell>
          <cell r="AD1191">
            <v>4.2467219829705662</v>
          </cell>
          <cell r="AE1191">
            <v>10.582059991327963</v>
          </cell>
          <cell r="AF1191">
            <v>6850.2405375443323</v>
          </cell>
          <cell r="AG1191">
            <v>10.382059991327964</v>
          </cell>
          <cell r="AH1191">
            <v>16746.942347769153</v>
          </cell>
          <cell r="AI1191">
            <v>7.332059991327962</v>
          </cell>
          <cell r="AJ1191">
            <v>3.4000553163039005</v>
          </cell>
          <cell r="AK1191">
            <v>6.4120599913279621</v>
          </cell>
          <cell r="AL1191">
            <v>8.1100829744558496</v>
          </cell>
          <cell r="AM1191">
            <v>1.9000000000000008</v>
          </cell>
          <cell r="AN1191">
            <v>2.68564799306237</v>
          </cell>
          <cell r="AO1191">
            <v>0.84008297445585201</v>
          </cell>
          <cell r="AP1191">
            <v>0.63008297445585215</v>
          </cell>
          <cell r="AQ1191">
            <v>-0.75991702554414831</v>
          </cell>
        </row>
        <row r="1192">
          <cell r="U1192">
            <v>11.85</v>
          </cell>
          <cell r="V1192">
            <v>2.1500000000000004</v>
          </cell>
          <cell r="Y1192">
            <v>6.8712690099568832</v>
          </cell>
          <cell r="Z1192">
            <v>5.3612690099568843</v>
          </cell>
          <cell r="AA1192">
            <v>4.2765862624461048</v>
          </cell>
          <cell r="AB1192">
            <v>7.4125211221743132</v>
          </cell>
          <cell r="AC1192">
            <v>4.0791877888409811</v>
          </cell>
          <cell r="AD1192">
            <v>4.2525211221743149</v>
          </cell>
          <cell r="AE1192">
            <v>10.602059991327963</v>
          </cell>
          <cell r="AF1192">
            <v>6863.9747402517432</v>
          </cell>
          <cell r="AG1192">
            <v>10.402059991327963</v>
          </cell>
          <cell r="AH1192">
            <v>16789.917081129475</v>
          </cell>
          <cell r="AI1192">
            <v>7.3520599913279616</v>
          </cell>
          <cell r="AJ1192">
            <v>3.4058544555076486</v>
          </cell>
          <cell r="AK1192">
            <v>6.4320599913279617</v>
          </cell>
          <cell r="AL1192">
            <v>8.1187816832614708</v>
          </cell>
          <cell r="AM1192">
            <v>1.9000000000000008</v>
          </cell>
          <cell r="AN1192">
            <v>2.7056479930623696</v>
          </cell>
          <cell r="AO1192">
            <v>0.83878168326147307</v>
          </cell>
          <cell r="AP1192">
            <v>0.6287816832614731</v>
          </cell>
          <cell r="AQ1192">
            <v>-0.76121831673852736</v>
          </cell>
        </row>
        <row r="1193">
          <cell r="U1193">
            <v>11.86</v>
          </cell>
          <cell r="V1193">
            <v>2.1400000000000006</v>
          </cell>
          <cell r="Y1193">
            <v>6.8764724576066074</v>
          </cell>
          <cell r="Z1193">
            <v>5.3684724576066074</v>
          </cell>
          <cell r="AA1193">
            <v>4.2805905720082595</v>
          </cell>
          <cell r="AB1193">
            <v>7.4183027306740064</v>
          </cell>
          <cell r="AC1193">
            <v>4.0849693973406742</v>
          </cell>
          <cell r="AD1193">
            <v>4.258302730674008</v>
          </cell>
          <cell r="AE1193">
            <v>10.622059991327962</v>
          </cell>
          <cell r="AF1193">
            <v>6877.5981555136323</v>
          </cell>
          <cell r="AG1193">
            <v>10.422059991327963</v>
          </cell>
          <cell r="AH1193">
            <v>16832.701925272526</v>
          </cell>
          <cell r="AI1193">
            <v>7.3720599913279612</v>
          </cell>
          <cell r="AJ1193">
            <v>3.4116360640073418</v>
          </cell>
          <cell r="AK1193">
            <v>6.4520599913279613</v>
          </cell>
          <cell r="AL1193">
            <v>8.1274540960110109</v>
          </cell>
          <cell r="AM1193">
            <v>1.9000000000000008</v>
          </cell>
          <cell r="AN1193">
            <v>2.7256479930623696</v>
          </cell>
          <cell r="AO1193">
            <v>0.83745409601101317</v>
          </cell>
          <cell r="AP1193">
            <v>0.62745409601101321</v>
          </cell>
          <cell r="AQ1193">
            <v>-0.76254590398898714</v>
          </cell>
        </row>
        <row r="1194">
          <cell r="U1194">
            <v>11.87</v>
          </cell>
          <cell r="V1194">
            <v>2.1300000000000008</v>
          </cell>
          <cell r="Y1194">
            <v>6.8816598586719024</v>
          </cell>
          <cell r="Z1194">
            <v>5.3756598586719031</v>
          </cell>
          <cell r="AA1194">
            <v>4.2845748233398782</v>
          </cell>
          <cell r="AB1194">
            <v>7.4240665096354457</v>
          </cell>
          <cell r="AC1194">
            <v>4.0907331763021135</v>
          </cell>
          <cell r="AD1194">
            <v>4.2640665096354464</v>
          </cell>
          <cell r="AE1194">
            <v>10.642059991327962</v>
          </cell>
          <cell r="AF1194">
            <v>6891.1117806630155</v>
          </cell>
          <cell r="AG1194">
            <v>10.442059991327962</v>
          </cell>
          <cell r="AH1194">
            <v>16875.300246379604</v>
          </cell>
          <cell r="AI1194">
            <v>7.3920599913279617</v>
          </cell>
          <cell r="AJ1194">
            <v>3.4173998429687806</v>
          </cell>
          <cell r="AK1194">
            <v>6.4720599913279617</v>
          </cell>
          <cell r="AL1194">
            <v>8.1360997644531707</v>
          </cell>
          <cell r="AM1194">
            <v>1.9000000000000008</v>
          </cell>
          <cell r="AN1194">
            <v>2.7456479930623696</v>
          </cell>
          <cell r="AO1194">
            <v>0.83609976445317236</v>
          </cell>
          <cell r="AP1194">
            <v>0.62609976445317239</v>
          </cell>
          <cell r="AQ1194">
            <v>-0.76390023554682807</v>
          </cell>
        </row>
        <row r="1195">
          <cell r="U1195">
            <v>11.88</v>
          </cell>
          <cell r="V1195">
            <v>2.1199999999999992</v>
          </cell>
          <cell r="Y1195">
            <v>6.8868309416215681</v>
          </cell>
          <cell r="Z1195">
            <v>5.3828309416215685</v>
          </cell>
          <cell r="AA1195">
            <v>4.2885386770269598</v>
          </cell>
          <cell r="AB1195">
            <v>7.4298121573572953</v>
          </cell>
          <cell r="AC1195">
            <v>4.0964788240239631</v>
          </cell>
          <cell r="AD1195">
            <v>4.2698121573572969</v>
          </cell>
          <cell r="AE1195">
            <v>10.662059991327965</v>
          </cell>
          <cell r="AF1195">
            <v>6904.516586131941</v>
          </cell>
          <cell r="AG1195">
            <v>10.462059991327965</v>
          </cell>
          <cell r="AH1195">
            <v>16917.715363839292</v>
          </cell>
          <cell r="AI1195">
            <v>7.4120599913279648</v>
          </cell>
          <cell r="AJ1195">
            <v>3.4231454906906311</v>
          </cell>
          <cell r="AK1195">
            <v>6.492059991327964</v>
          </cell>
          <cell r="AL1195">
            <v>8.1447182360359456</v>
          </cell>
          <cell r="AM1195">
            <v>1.9000000000000008</v>
          </cell>
          <cell r="AN1195">
            <v>2.7656479930623727</v>
          </cell>
          <cell r="AO1195">
            <v>0.83471823603594597</v>
          </cell>
          <cell r="AP1195">
            <v>0.62471823603594601</v>
          </cell>
          <cell r="AQ1195">
            <v>-0.76528176396405445</v>
          </cell>
        </row>
        <row r="1196">
          <cell r="U1196">
            <v>11.89</v>
          </cell>
          <cell r="V1196">
            <v>2.1099999999999994</v>
          </cell>
          <cell r="Y1196">
            <v>6.8919854324023904</v>
          </cell>
          <cell r="Z1196">
            <v>5.3899854324023915</v>
          </cell>
          <cell r="AA1196">
            <v>4.2924817905029888</v>
          </cell>
          <cell r="AB1196">
            <v>7.4355393693359879</v>
          </cell>
          <cell r="AC1196">
            <v>4.1022060360026549</v>
          </cell>
          <cell r="AD1196">
            <v>4.2755393693359887</v>
          </cell>
          <cell r="AE1196">
            <v>10.682059991327964</v>
          </cell>
          <cell r="AF1196">
            <v>6917.8135156620783</v>
          </cell>
          <cell r="AG1196">
            <v>10.482059991327965</v>
          </cell>
          <cell r="AH1196">
            <v>16959.950550344463</v>
          </cell>
          <cell r="AI1196">
            <v>7.4320599913279644</v>
          </cell>
          <cell r="AJ1196">
            <v>3.4288727026693229</v>
          </cell>
          <cell r="AK1196">
            <v>6.5120599913279644</v>
          </cell>
          <cell r="AL1196">
            <v>8.1533090540039836</v>
          </cell>
          <cell r="AM1196">
            <v>1.9000000000000008</v>
          </cell>
          <cell r="AN1196">
            <v>2.7856479930623723</v>
          </cell>
          <cell r="AO1196">
            <v>0.83330905400398414</v>
          </cell>
          <cell r="AP1196">
            <v>0.62330905400398418</v>
          </cell>
          <cell r="AQ1196">
            <v>-0.76669094599601628</v>
          </cell>
        </row>
        <row r="1197">
          <cell r="U1197">
            <v>11.9</v>
          </cell>
          <cell r="V1197">
            <v>2.0999999999999996</v>
          </cell>
          <cell r="Y1197">
            <v>6.8971230545015541</v>
          </cell>
          <cell r="Z1197">
            <v>5.3971230545015549</v>
          </cell>
          <cell r="AA1197">
            <v>4.2964038181269437</v>
          </cell>
          <cell r="AB1197">
            <v>7.4412478383350598</v>
          </cell>
          <cell r="AC1197">
            <v>4.1079145050017267</v>
          </cell>
          <cell r="AD1197">
            <v>4.2812478383350605</v>
          </cell>
          <cell r="AE1197">
            <v>10.702059991327964</v>
          </cell>
          <cell r="AF1197">
            <v>6931.0034865337948</v>
          </cell>
          <cell r="AG1197">
            <v>10.502059991327965</v>
          </cell>
          <cell r="AH1197">
            <v>17002.009032018224</v>
          </cell>
          <cell r="AI1197">
            <v>7.4520599913279639</v>
          </cell>
          <cell r="AJ1197">
            <v>3.4345811716683943</v>
          </cell>
          <cell r="AK1197">
            <v>6.532059991327964</v>
          </cell>
          <cell r="AL1197">
            <v>8.1618717575025901</v>
          </cell>
          <cell r="AM1197">
            <v>1.9000000000000008</v>
          </cell>
          <cell r="AN1197">
            <v>2.8056479930623723</v>
          </cell>
          <cell r="AO1197">
            <v>0.83187175750259112</v>
          </cell>
          <cell r="AP1197">
            <v>0.62187175750259116</v>
          </cell>
          <cell r="AQ1197">
            <v>-0.7681282424974093</v>
          </cell>
        </row>
        <row r="1198">
          <cell r="U1198">
            <v>11.91</v>
          </cell>
          <cell r="V1198">
            <v>2.09</v>
          </cell>
          <cell r="Y1198">
            <v>6.9022435290131012</v>
          </cell>
          <cell r="Z1198">
            <v>5.4042435290131019</v>
          </cell>
          <cell r="AA1198">
            <v>4.3003044112663762</v>
          </cell>
          <cell r="AB1198">
            <v>7.4469372544589989</v>
          </cell>
          <cell r="AC1198">
            <v>4.1136039211256668</v>
          </cell>
          <cell r="AD1198">
            <v>4.2869372544590005</v>
          </cell>
          <cell r="AE1198">
            <v>10.722059991327965</v>
          </cell>
          <cell r="AF1198">
            <v>6944.0873898131567</v>
          </cell>
          <cell r="AG1198">
            <v>10.522059991327966</v>
          </cell>
          <cell r="AH1198">
            <v>17043.893988567088</v>
          </cell>
          <cell r="AI1198">
            <v>7.4720599913279644</v>
          </cell>
          <cell r="AJ1198">
            <v>3.4402705877923343</v>
          </cell>
          <cell r="AK1198">
            <v>6.5520599913279645</v>
          </cell>
          <cell r="AL1198">
            <v>8.1704058816885006</v>
          </cell>
          <cell r="AM1198">
            <v>1.9000000000000008</v>
          </cell>
          <cell r="AN1198">
            <v>2.8256479930623724</v>
          </cell>
          <cell r="AO1198">
            <v>0.83040588168850127</v>
          </cell>
          <cell r="AP1198">
            <v>0.62040588168850119</v>
          </cell>
          <cell r="AQ1198">
            <v>-0.76959411831149915</v>
          </cell>
        </row>
        <row r="1199">
          <cell r="U1199">
            <v>11.92</v>
          </cell>
          <cell r="V1199">
            <v>2.08</v>
          </cell>
          <cell r="Y1199">
            <v>6.9073465747085336</v>
          </cell>
          <cell r="Z1199">
            <v>5.411346574708535</v>
          </cell>
          <cell r="AA1199">
            <v>4.3041832183856679</v>
          </cell>
          <cell r="AB1199">
            <v>7.4526073052317034</v>
          </cell>
          <cell r="AC1199">
            <v>4.1192739718983704</v>
          </cell>
          <cell r="AD1199">
            <v>4.2926073052317042</v>
          </cell>
          <cell r="AE1199">
            <v>10.742059991327965</v>
          </cell>
          <cell r="AF1199">
            <v>6957.066090616373</v>
          </cell>
          <cell r="AG1199">
            <v>10.542059991327966</v>
          </cell>
          <cell r="AH1199">
            <v>17085.608553459915</v>
          </cell>
          <cell r="AI1199">
            <v>7.492059991327964</v>
          </cell>
          <cell r="AJ1199">
            <v>3.4459406385650375</v>
          </cell>
          <cell r="AK1199">
            <v>6.572059991327964</v>
          </cell>
          <cell r="AL1199">
            <v>8.1789109578475561</v>
          </cell>
          <cell r="AM1199">
            <v>1.9000000000000008</v>
          </cell>
          <cell r="AN1199">
            <v>2.8456479930623724</v>
          </cell>
          <cell r="AO1199">
            <v>0.82891095784755631</v>
          </cell>
          <cell r="AP1199">
            <v>0.61891095784755634</v>
          </cell>
          <cell r="AQ1199">
            <v>-0.77108904215244423</v>
          </cell>
        </row>
        <row r="1200">
          <cell r="U1200">
            <v>11.93</v>
          </cell>
          <cell r="V1200">
            <v>2.0700000000000003</v>
          </cell>
          <cell r="Y1200">
            <v>6.9124319081116452</v>
          </cell>
          <cell r="Z1200">
            <v>5.4184319081116463</v>
          </cell>
          <cell r="AA1200">
            <v>4.3080398851395563</v>
          </cell>
          <cell r="AB1200">
            <v>7.4582576756796053</v>
          </cell>
          <cell r="AC1200">
            <v>4.1249243423462723</v>
          </cell>
          <cell r="AD1200">
            <v>4.298257675679606</v>
          </cell>
          <cell r="AE1200">
            <v>10.762059991327964</v>
          </cell>
          <cell r="AF1200">
            <v>6969.9404283912036</v>
          </cell>
          <cell r="AG1200">
            <v>10.562059991327965</v>
          </cell>
          <cell r="AH1200">
            <v>17127.155814131202</v>
          </cell>
          <cell r="AI1200">
            <v>7.5120599913279635</v>
          </cell>
          <cell r="AJ1200">
            <v>3.4515910090129394</v>
          </cell>
          <cell r="AK1200">
            <v>6.5920599913279636</v>
          </cell>
          <cell r="AL1200">
            <v>8.1873865135194084</v>
          </cell>
          <cell r="AM1200">
            <v>1.9000000000000008</v>
          </cell>
          <cell r="AN1200">
            <v>2.8656479930623719</v>
          </cell>
          <cell r="AO1200">
            <v>0.82738651351940906</v>
          </cell>
          <cell r="AP1200">
            <v>0.6173865135194091</v>
          </cell>
          <cell r="AQ1200">
            <v>-0.77261348648059136</v>
          </cell>
        </row>
        <row r="1201">
          <cell r="U1201">
            <v>11.94</v>
          </cell>
          <cell r="V1201">
            <v>2.0600000000000005</v>
          </cell>
          <cell r="Y1201">
            <v>6.9174992435776179</v>
          </cell>
          <cell r="Z1201">
            <v>5.4254992435776197</v>
          </cell>
          <cell r="AA1201">
            <v>4.3118740544720238</v>
          </cell>
          <cell r="AB1201">
            <v>7.4638880484195758</v>
          </cell>
          <cell r="AC1201">
            <v>4.1305547150862427</v>
          </cell>
          <cell r="AD1201">
            <v>4.3038880484195765</v>
          </cell>
          <cell r="AE1201">
            <v>10.782059991327964</v>
          </cell>
          <cell r="AF1201">
            <v>6982.7112172148891</v>
          </cell>
          <cell r="AG1201">
            <v>10.582059991327965</v>
          </cell>
          <cell r="AH1201">
            <v>17168.538812207309</v>
          </cell>
          <cell r="AI1201">
            <v>7.532059991327964</v>
          </cell>
          <cell r="AJ1201">
            <v>3.4572213817529098</v>
          </cell>
          <cell r="AK1201">
            <v>6.6120599913279641</v>
          </cell>
          <cell r="AL1201">
            <v>8.1958320726293632</v>
          </cell>
          <cell r="AM1201">
            <v>1.9000000000000008</v>
          </cell>
          <cell r="AN1201">
            <v>2.885647993062372</v>
          </cell>
          <cell r="AO1201">
            <v>0.82583207262936464</v>
          </cell>
          <cell r="AP1201">
            <v>0.61583207262936468</v>
          </cell>
          <cell r="AQ1201">
            <v>-0.77416792737063578</v>
          </cell>
        </row>
        <row r="1202">
          <cell r="U1202">
            <v>11.95</v>
          </cell>
          <cell r="V1202">
            <v>2.0500000000000007</v>
          </cell>
          <cell r="Y1202">
            <v>6.9225482933764804</v>
          </cell>
          <cell r="Z1202">
            <v>5.4325482933764802</v>
          </cell>
          <cell r="AA1202">
            <v>4.3156853667206008</v>
          </cell>
          <cell r="AB1202">
            <v>7.4694981037516435</v>
          </cell>
          <cell r="AC1202">
            <v>4.1361647704183104</v>
          </cell>
          <cell r="AD1202">
            <v>4.3094981037516442</v>
          </cell>
          <cell r="AE1202">
            <v>10.802059991327962</v>
          </cell>
          <cell r="AF1202">
            <v>6995.379246108123</v>
          </cell>
          <cell r="AG1202">
            <v>10.602059991327963</v>
          </cell>
          <cell r="AH1202">
            <v>17209.760543754273</v>
          </cell>
          <cell r="AI1202">
            <v>7.5520599913279609</v>
          </cell>
          <cell r="AJ1202">
            <v>3.462831437084978</v>
          </cell>
          <cell r="AK1202">
            <v>6.632059991327961</v>
          </cell>
          <cell r="AL1202">
            <v>8.2042471556274652</v>
          </cell>
          <cell r="AM1202">
            <v>1.9000000000000008</v>
          </cell>
          <cell r="AN1202">
            <v>2.9056479930623689</v>
          </cell>
          <cell r="AO1202">
            <v>0.82424715562746842</v>
          </cell>
          <cell r="AP1202">
            <v>0.61424715562746857</v>
          </cell>
          <cell r="AQ1202">
            <v>-0.77575284437253189</v>
          </cell>
        </row>
        <row r="1203">
          <cell r="U1203">
            <v>11.96</v>
          </cell>
          <cell r="V1203">
            <v>2.0399999999999991</v>
          </cell>
          <cell r="Y1203">
            <v>6.9275787677809637</v>
          </cell>
          <cell r="Z1203">
            <v>5.4395787677809651</v>
          </cell>
          <cell r="AA1203">
            <v>4.319473459726205</v>
          </cell>
          <cell r="AB1203">
            <v>7.4750875197566247</v>
          </cell>
          <cell r="AC1203">
            <v>4.1417541864232925</v>
          </cell>
          <cell r="AD1203">
            <v>4.3150875197566263</v>
          </cell>
          <cell r="AE1203">
            <v>10.822059991327965</v>
          </cell>
          <cell r="AF1203">
            <v>7007.9452793646615</v>
          </cell>
          <cell r="AG1203">
            <v>10.622059991327966</v>
          </cell>
          <cell r="AH1203">
            <v>17250.823959545891</v>
          </cell>
          <cell r="AI1203">
            <v>7.572059991327964</v>
          </cell>
          <cell r="AJ1203">
            <v>3.4684208530899601</v>
          </cell>
          <cell r="AK1203">
            <v>6.6520599913279641</v>
          </cell>
          <cell r="AL1203">
            <v>8.2126312796349392</v>
          </cell>
          <cell r="AM1203">
            <v>1.9000000000000008</v>
          </cell>
          <cell r="AN1203">
            <v>2.925647993062372</v>
          </cell>
          <cell r="AO1203">
            <v>0.82263127963493965</v>
          </cell>
          <cell r="AP1203">
            <v>0.61263127963493968</v>
          </cell>
          <cell r="AQ1203">
            <v>-0.77736872036506077</v>
          </cell>
        </row>
        <row r="1204">
          <cell r="U1204">
            <v>11.97</v>
          </cell>
          <cell r="V1204">
            <v>2.0299999999999994</v>
          </cell>
          <cell r="Y1204">
            <v>6.9325903751588251</v>
          </cell>
          <cell r="Z1204">
            <v>5.4465903751588263</v>
          </cell>
          <cell r="AA1204">
            <v>4.3232379689485319</v>
          </cell>
          <cell r="AB1204">
            <v>7.4806559723986936</v>
          </cell>
          <cell r="AC1204">
            <v>4.1473226390653606</v>
          </cell>
          <cell r="AD1204">
            <v>4.3206559723986944</v>
          </cell>
          <cell r="AE1204">
            <v>10.842059991327964</v>
          </cell>
          <cell r="AF1204">
            <v>7020.4100568961057</v>
          </cell>
          <cell r="AG1204">
            <v>10.642059991327965</v>
          </cell>
          <cell r="AH1204">
            <v>17291.731965350842</v>
          </cell>
          <cell r="AI1204">
            <v>7.5920599913279636</v>
          </cell>
          <cell r="AJ1204">
            <v>3.4739893057320281</v>
          </cell>
          <cell r="AK1204">
            <v>6.6720599913279637</v>
          </cell>
          <cell r="AL1204">
            <v>8.2209839585980404</v>
          </cell>
          <cell r="AM1204">
            <v>1.9000000000000008</v>
          </cell>
          <cell r="AN1204">
            <v>2.9456479930623716</v>
          </cell>
          <cell r="AO1204">
            <v>0.82098395859804218</v>
          </cell>
          <cell r="AP1204">
            <v>0.61098395859804222</v>
          </cell>
          <cell r="AQ1204">
            <v>-0.77901604140195824</v>
          </cell>
        </row>
        <row r="1205">
          <cell r="U1205">
            <v>11.98</v>
          </cell>
          <cell r="V1205">
            <v>2.0199999999999996</v>
          </cell>
          <cell r="Y1205">
            <v>6.9375828220696816</v>
          </cell>
          <cell r="Z1205">
            <v>5.4535828220696834</v>
          </cell>
          <cell r="AA1205">
            <v>4.3269785275871016</v>
          </cell>
          <cell r="AB1205">
            <v>7.4862031356329792</v>
          </cell>
          <cell r="AC1205">
            <v>4.1528698022996462</v>
          </cell>
          <cell r="AD1205">
            <v>4.32620313563298</v>
          </cell>
          <cell r="AE1205">
            <v>10.862059991327964</v>
          </cell>
          <cell r="AF1205">
            <v>7032.774294591507</v>
          </cell>
          <cell r="AG1205">
            <v>10.662059991327965</v>
          </cell>
          <cell r="AH1205">
            <v>17332.487422237686</v>
          </cell>
          <cell r="AI1205">
            <v>7.6120599913279632</v>
          </cell>
          <cell r="AJ1205">
            <v>3.4795364689663129</v>
          </cell>
          <cell r="AK1205">
            <v>6.6920599913279633</v>
          </cell>
          <cell r="AL1205">
            <v>8.2293047034494684</v>
          </cell>
          <cell r="AM1205">
            <v>1.9000000000000008</v>
          </cell>
          <cell r="AN1205">
            <v>2.9656479930623716</v>
          </cell>
          <cell r="AO1205">
            <v>0.81930470344946971</v>
          </cell>
          <cell r="AP1205">
            <v>0.60930470344946985</v>
          </cell>
          <cell r="AQ1205">
            <v>-0.7806952965505306</v>
          </cell>
        </row>
        <row r="1206">
          <cell r="U1206">
            <v>11.99</v>
          </cell>
          <cell r="V1206">
            <v>2.0099999999999998</v>
          </cell>
          <cell r="Y1206">
            <v>6.9425558133663934</v>
          </cell>
          <cell r="Z1206">
            <v>5.4605558133663941</v>
          </cell>
          <cell r="AA1206">
            <v>4.3306947667079916</v>
          </cell>
          <cell r="AB1206">
            <v>7.4917286815182136</v>
          </cell>
          <cell r="AC1206">
            <v>4.1583953481848805</v>
          </cell>
          <cell r="AD1206">
            <v>4.3317286815182143</v>
          </cell>
          <cell r="AE1206">
            <v>10.882059991327964</v>
          </cell>
          <cell r="AF1206">
            <v>7045.0386846913361</v>
          </cell>
          <cell r="AG1206">
            <v>10.682059991327964</v>
          </cell>
          <cell r="AH1206">
            <v>17373.093146896503</v>
          </cell>
          <cell r="AI1206">
            <v>7.6320599913279636</v>
          </cell>
          <cell r="AJ1206">
            <v>3.4850620148515477</v>
          </cell>
          <cell r="AK1206">
            <v>6.7120599913279637</v>
          </cell>
          <cell r="AL1206">
            <v>8.2375930222773217</v>
          </cell>
          <cell r="AM1206">
            <v>1.9000000000000008</v>
          </cell>
          <cell r="AN1206">
            <v>2.9856479930623716</v>
          </cell>
          <cell r="AO1206">
            <v>0.81759302227732211</v>
          </cell>
          <cell r="AP1206">
            <v>0.60759302227732215</v>
          </cell>
          <cell r="AQ1206">
            <v>-0.78240697772267831</v>
          </cell>
        </row>
        <row r="1207">
          <cell r="U1207">
            <v>12</v>
          </cell>
          <cell r="V1207">
            <v>2</v>
          </cell>
          <cell r="Y1207">
            <v>6.9475090523010357</v>
          </cell>
          <cell r="Z1207">
            <v>5.467509052301037</v>
          </cell>
          <cell r="AA1207">
            <v>4.334386315376296</v>
          </cell>
          <cell r="AB1207">
            <v>7.497232280334484</v>
          </cell>
          <cell r="AC1207">
            <v>4.16389894700115</v>
          </cell>
          <cell r="AD1207">
            <v>4.3372322803344838</v>
          </cell>
          <cell r="AE1207">
            <v>10.902059991327961</v>
          </cell>
          <cell r="AF1207">
            <v>7057.2038961754361</v>
          </cell>
          <cell r="AG1207">
            <v>10.702059991327962</v>
          </cell>
          <cell r="AH1207">
            <v>17413.551911976087</v>
          </cell>
          <cell r="AI1207">
            <v>7.6520599913279614</v>
          </cell>
          <cell r="AJ1207">
            <v>3.490565613667818</v>
          </cell>
          <cell r="AK1207">
            <v>6.7320599913279615</v>
          </cell>
          <cell r="AL1207">
            <v>8.2458484205017264</v>
          </cell>
          <cell r="AM1207">
            <v>1.9000000000000008</v>
          </cell>
          <cell r="AN1207">
            <v>3.0056479930623694</v>
          </cell>
          <cell r="AO1207">
            <v>0.8158484205017279</v>
          </cell>
          <cell r="AP1207">
            <v>0.60584842050172794</v>
          </cell>
          <cell r="AQ1207">
            <v>-0.78415157949827252</v>
          </cell>
        </row>
        <row r="1208">
          <cell r="U1208">
            <v>12.01</v>
          </cell>
          <cell r="V1208">
            <v>1.9900000000000002</v>
          </cell>
          <cell r="Y1208">
            <v>6.9524422406354986</v>
          </cell>
          <cell r="Z1208">
            <v>5.4744422406354989</v>
          </cell>
          <cell r="AA1208">
            <v>4.3380528007943733</v>
          </cell>
          <cell r="AB1208">
            <v>7.5027136007061088</v>
          </cell>
          <cell r="AC1208">
            <v>4.1693802673727749</v>
          </cell>
          <cell r="AD1208">
            <v>4.3427136007061087</v>
          </cell>
          <cell r="AE1208">
            <v>10.922059991327965</v>
          </cell>
          <cell r="AF1208">
            <v>7069.2705751646054</v>
          </cell>
          <cell r="AG1208">
            <v>10.722059991327965</v>
          </cell>
          <cell r="AH1208">
            <v>17453.866446435732</v>
          </cell>
          <cell r="AI1208">
            <v>7.6720599913279637</v>
          </cell>
          <cell r="AJ1208">
            <v>3.4960469340394424</v>
          </cell>
          <cell r="AK1208">
            <v>6.7520599913279638</v>
          </cell>
          <cell r="AL1208">
            <v>8.2540704010591632</v>
          </cell>
          <cell r="AM1208">
            <v>1.9000000000000008</v>
          </cell>
          <cell r="AN1208">
            <v>3.0256479930623716</v>
          </cell>
          <cell r="AO1208">
            <v>0.81407040105916395</v>
          </cell>
          <cell r="AP1208">
            <v>0.60407040105916399</v>
          </cell>
          <cell r="AQ1208">
            <v>-0.78592959894083647</v>
          </cell>
        </row>
        <row r="1209">
          <cell r="U1209">
            <v>12.02</v>
          </cell>
          <cell r="V1209">
            <v>1.9800000000000004</v>
          </cell>
          <cell r="Y1209">
            <v>6.9573550787567076</v>
          </cell>
          <cell r="Z1209">
            <v>5.4813550787567085</v>
          </cell>
          <cell r="AA1209">
            <v>4.3416938484458845</v>
          </cell>
          <cell r="AB1209">
            <v>7.5081723097296731</v>
          </cell>
          <cell r="AC1209">
            <v>4.1748389763963409</v>
          </cell>
          <cell r="AD1209">
            <v>4.3481723097296738</v>
          </cell>
          <cell r="AE1209">
            <v>10.942059991327964</v>
          </cell>
          <cell r="AF1209">
            <v>7081.2393453353443</v>
          </cell>
          <cell r="AG1209">
            <v>10.742059991327965</v>
          </cell>
          <cell r="AH1209">
            <v>17494.039435910334</v>
          </cell>
          <cell r="AI1209">
            <v>7.6920599913279633</v>
          </cell>
          <cell r="AJ1209">
            <v>3.501505643063008</v>
          </cell>
          <cell r="AK1209">
            <v>6.7720599913279633</v>
          </cell>
          <cell r="AL1209">
            <v>8.2622584645945114</v>
          </cell>
          <cell r="AM1209">
            <v>1.9000000000000008</v>
          </cell>
          <cell r="AN1209">
            <v>3.0456479930623712</v>
          </cell>
          <cell r="AO1209">
            <v>0.81225846459451256</v>
          </cell>
          <cell r="AP1209">
            <v>0.6022584645945126</v>
          </cell>
          <cell r="AQ1209">
            <v>-0.78774153540548786</v>
          </cell>
        </row>
        <row r="1210">
          <cell r="U1210">
            <v>12.03</v>
          </cell>
          <cell r="V1210">
            <v>1.9700000000000006</v>
          </cell>
          <cell r="Y1210">
            <v>6.9622472657965222</v>
          </cell>
          <cell r="Z1210">
            <v>5.4882472657965238</v>
          </cell>
          <cell r="AA1210">
            <v>4.3453090822456533</v>
          </cell>
          <cell r="AB1210">
            <v>7.513608073107247</v>
          </cell>
          <cell r="AC1210">
            <v>4.1802747397739131</v>
          </cell>
          <cell r="AD1210">
            <v>4.3536080731072468</v>
          </cell>
          <cell r="AE1210">
            <v>10.962059991327964</v>
          </cell>
          <cell r="AF1210">
            <v>7093.1108083475056</v>
          </cell>
          <cell r="AG1210">
            <v>10.762059991327964</v>
          </cell>
          <cell r="AH1210">
            <v>17534.073523088162</v>
          </cell>
          <cell r="AI1210">
            <v>7.7120599913279637</v>
          </cell>
          <cell r="AJ1210">
            <v>3.5069414064405811</v>
          </cell>
          <cell r="AK1210">
            <v>6.7920599913279629</v>
          </cell>
          <cell r="AL1210">
            <v>8.2704121096608709</v>
          </cell>
          <cell r="AM1210">
            <v>1.9000000000000008</v>
          </cell>
          <cell r="AN1210">
            <v>3.0656479930623712</v>
          </cell>
          <cell r="AO1210">
            <v>0.81041210966087152</v>
          </cell>
          <cell r="AP1210">
            <v>0.60041210966087155</v>
          </cell>
          <cell r="AQ1210">
            <v>-0.78958789033912891</v>
          </cell>
        </row>
        <row r="1211">
          <cell r="U1211">
            <v>12.04</v>
          </cell>
          <cell r="V1211">
            <v>1.9600000000000009</v>
          </cell>
          <cell r="Y1211">
            <v>6.9671184997562809</v>
          </cell>
          <cell r="Z1211">
            <v>5.4951184997562823</v>
          </cell>
          <cell r="AA1211">
            <v>4.348898124695352</v>
          </cell>
          <cell r="AB1211">
            <v>7.5190205552847571</v>
          </cell>
          <cell r="AC1211">
            <v>4.1856872219514232</v>
          </cell>
          <cell r="AD1211">
            <v>4.359020555284757</v>
          </cell>
          <cell r="AE1211">
            <v>10.982059991327963</v>
          </cell>
          <cell r="AF1211">
            <v>7104.8855442843405</v>
          </cell>
          <cell r="AG1211">
            <v>10.782059991327964</v>
          </cell>
          <cell r="AH1211">
            <v>17573.971308100034</v>
          </cell>
          <cell r="AI1211">
            <v>7.7320599913279633</v>
          </cell>
          <cell r="AJ1211">
            <v>3.5123538886180912</v>
          </cell>
          <cell r="AK1211">
            <v>6.8120599913279634</v>
          </cell>
          <cell r="AL1211">
            <v>8.2785308329271352</v>
          </cell>
          <cell r="AM1211">
            <v>1.9000000000000008</v>
          </cell>
          <cell r="AN1211">
            <v>3.0856479930623713</v>
          </cell>
          <cell r="AO1211">
            <v>0.80853083292713668</v>
          </cell>
          <cell r="AP1211">
            <v>0.59853083292713682</v>
          </cell>
          <cell r="AQ1211">
            <v>-0.79146916707286363</v>
          </cell>
        </row>
        <row r="1212">
          <cell r="U1212">
            <v>12.05</v>
          </cell>
          <cell r="V1212">
            <v>1.9499999999999993</v>
          </cell>
          <cell r="Y1212">
            <v>6.9719684776360094</v>
          </cell>
          <cell r="Z1212">
            <v>5.5019684776360105</v>
          </cell>
          <cell r="AA1212">
            <v>4.3524605970450123</v>
          </cell>
          <cell r="AB1212">
            <v>7.5244094195955658</v>
          </cell>
          <cell r="AC1212">
            <v>4.1910760862622327</v>
          </cell>
          <cell r="AD1212">
            <v>4.3644094195955665</v>
          </cell>
          <cell r="AE1212">
            <v>11.002059991327966</v>
          </cell>
          <cell r="AF1212">
            <v>7116.5641121046965</v>
          </cell>
          <cell r="AG1212">
            <v>10.802059991327967</v>
          </cell>
          <cell r="AH1212">
            <v>17613.73534891925</v>
          </cell>
          <cell r="AI1212">
            <v>7.7520599913279664</v>
          </cell>
          <cell r="AJ1212">
            <v>3.5177427529288994</v>
          </cell>
          <cell r="AK1212">
            <v>6.8320599913279656</v>
          </cell>
          <cell r="AL1212">
            <v>8.2866141293933495</v>
          </cell>
          <cell r="AM1212">
            <v>1.9000000000000008</v>
          </cell>
          <cell r="AN1212">
            <v>3.1056479930623744</v>
          </cell>
          <cell r="AO1212">
            <v>0.80661412939334876</v>
          </cell>
          <cell r="AP1212">
            <v>0.59661412939334879</v>
          </cell>
          <cell r="AQ1212">
            <v>-0.79338587060665167</v>
          </cell>
        </row>
        <row r="1213">
          <cell r="U1213">
            <v>12.06</v>
          </cell>
          <cell r="V1213">
            <v>1.9399999999999995</v>
          </cell>
          <cell r="Y1213">
            <v>6.9767968955682722</v>
          </cell>
          <cell r="Z1213">
            <v>5.5087968955682749</v>
          </cell>
          <cell r="AA1213">
            <v>4.3559961194603414</v>
          </cell>
          <cell r="AB1213">
            <v>7.529774328409192</v>
          </cell>
          <cell r="AC1213">
            <v>4.196440995075859</v>
          </cell>
          <cell r="AD1213">
            <v>4.3697743284091919</v>
          </cell>
          <cell r="AE1213">
            <v>11.022059991327964</v>
          </cell>
          <cell r="AF1213">
            <v>7128.1470501068452</v>
          </cell>
          <cell r="AG1213">
            <v>10.822059991327965</v>
          </cell>
          <cell r="AH1213">
            <v>17653.368161771152</v>
          </cell>
          <cell r="AI1213">
            <v>7.7720599913279633</v>
          </cell>
          <cell r="AJ1213">
            <v>3.5231076617425261</v>
          </cell>
          <cell r="AK1213">
            <v>6.8520599913279625</v>
          </cell>
          <cell r="AL1213">
            <v>8.2946614926137876</v>
          </cell>
          <cell r="AM1213">
            <v>1.9000000000000008</v>
          </cell>
          <cell r="AN1213">
            <v>3.1256479930623708</v>
          </cell>
          <cell r="AO1213">
            <v>0.80466149261378916</v>
          </cell>
          <cell r="AP1213">
            <v>0.59466149261378931</v>
          </cell>
          <cell r="AQ1213">
            <v>-0.79533850738621115</v>
          </cell>
        </row>
        <row r="1214">
          <cell r="U1214">
            <v>12.07</v>
          </cell>
          <cell r="V1214">
            <v>1.9299999999999997</v>
          </cell>
          <cell r="Y1214">
            <v>6.9816034489566716</v>
          </cell>
          <cell r="Z1214">
            <v>5.5156034489566723</v>
          </cell>
          <cell r="AA1214">
            <v>4.3595043111958383</v>
          </cell>
          <cell r="AB1214">
            <v>7.5351149432851887</v>
          </cell>
          <cell r="AC1214">
            <v>4.2017816099518566</v>
          </cell>
          <cell r="AD1214">
            <v>4.3751149432851895</v>
          </cell>
          <cell r="AE1214">
            <v>11.042059991327964</v>
          </cell>
          <cell r="AF1214">
            <v>7139.6348764037584</v>
          </cell>
          <cell r="AG1214">
            <v>10.842059991327964</v>
          </cell>
          <cell r="AH1214">
            <v>17692.872221551857</v>
          </cell>
          <cell r="AI1214">
            <v>7.7920599913279629</v>
          </cell>
          <cell r="AJ1214">
            <v>3.5284482766185232</v>
          </cell>
          <cell r="AK1214">
            <v>6.872059991327963</v>
          </cell>
          <cell r="AL1214">
            <v>8.302672414927784</v>
          </cell>
          <cell r="AM1214">
            <v>1.9000000000000008</v>
          </cell>
          <cell r="AN1214">
            <v>3.1456479930623709</v>
          </cell>
          <cell r="AO1214">
            <v>0.8026724149277854</v>
          </cell>
          <cell r="AP1214">
            <v>0.59267241492778555</v>
          </cell>
          <cell r="AQ1214">
            <v>-0.79732758507221491</v>
          </cell>
        </row>
        <row r="1215">
          <cell r="U1215">
            <v>12.08</v>
          </cell>
          <cell r="V1215">
            <v>1.92</v>
          </cell>
          <cell r="Y1215">
            <v>6.9863878326189113</v>
          </cell>
          <cell r="Z1215">
            <v>5.5223878326189126</v>
          </cell>
          <cell r="AA1215">
            <v>4.3629847907736403</v>
          </cell>
          <cell r="AB1215">
            <v>7.5404309251321235</v>
          </cell>
          <cell r="AC1215">
            <v>4.2070975917987896</v>
          </cell>
          <cell r="AD1215">
            <v>4.3804309251321234</v>
          </cell>
          <cell r="AE1215">
            <v>11.062059991327963</v>
          </cell>
          <cell r="AF1215">
            <v>7151.028089409212</v>
          </cell>
          <cell r="AG1215">
            <v>10.862059991327964</v>
          </cell>
          <cell r="AH1215">
            <v>17732.249962254889</v>
          </cell>
          <cell r="AI1215">
            <v>7.8120599913279625</v>
          </cell>
          <cell r="AJ1215">
            <v>3.5337642584654576</v>
          </cell>
          <cell r="AK1215">
            <v>6.8920599913279625</v>
          </cell>
          <cell r="AL1215">
            <v>8.3106463876981849</v>
          </cell>
          <cell r="AM1215">
            <v>1.9000000000000008</v>
          </cell>
          <cell r="AN1215">
            <v>3.1656479930623709</v>
          </cell>
          <cell r="AO1215">
            <v>0.80064638769818697</v>
          </cell>
          <cell r="AP1215">
            <v>0.590646387698187</v>
          </cell>
          <cell r="AQ1215">
            <v>-0.79935361230181334</v>
          </cell>
        </row>
        <row r="1216">
          <cell r="U1216">
            <v>12.09</v>
          </cell>
          <cell r="V1216">
            <v>1.9100000000000001</v>
          </cell>
          <cell r="Y1216">
            <v>6.9911497409344605</v>
          </cell>
          <cell r="Z1216">
            <v>5.5291497409344608</v>
          </cell>
          <cell r="AA1216">
            <v>4.366437176168076</v>
          </cell>
          <cell r="AB1216">
            <v>7.5457219343716222</v>
          </cell>
          <cell r="AC1216">
            <v>4.2123886010382892</v>
          </cell>
          <cell r="AD1216">
            <v>4.3857219343716229</v>
          </cell>
          <cell r="AE1216">
            <v>11.082059991327963</v>
          </cell>
          <cell r="AF1216">
            <v>7162.3271683345702</v>
          </cell>
          <cell r="AG1216">
            <v>10.882059991327964</v>
          </cell>
          <cell r="AH1216">
            <v>17771.503777405382</v>
          </cell>
          <cell r="AI1216">
            <v>7.8320599913279629</v>
          </cell>
          <cell r="AJ1216">
            <v>3.5390552677049558</v>
          </cell>
          <cell r="AK1216">
            <v>6.912059991327963</v>
          </cell>
          <cell r="AL1216">
            <v>8.3185829015574324</v>
          </cell>
          <cell r="AM1216">
            <v>1.9000000000000008</v>
          </cell>
          <cell r="AN1216">
            <v>3.1856479930623709</v>
          </cell>
          <cell r="AO1216">
            <v>0.7985829015574345</v>
          </cell>
          <cell r="AP1216">
            <v>0.58858290155743453</v>
          </cell>
          <cell r="AQ1216">
            <v>-0.80141709844256581</v>
          </cell>
        </row>
        <row r="1217">
          <cell r="U1217">
            <v>12.1</v>
          </cell>
          <cell r="V1217">
            <v>1.9000000000000004</v>
          </cell>
          <cell r="Y1217">
            <v>6.9958888679966886</v>
          </cell>
          <cell r="Z1217">
            <v>5.5358888679966896</v>
          </cell>
          <cell r="AA1217">
            <v>4.3698610849958612</v>
          </cell>
          <cell r="AB1217">
            <v>7.5509876311074295</v>
          </cell>
          <cell r="AC1217">
            <v>4.2176542977740974</v>
          </cell>
          <cell r="AD1217">
            <v>4.3909876311074312</v>
          </cell>
          <cell r="AE1217">
            <v>11.102059991327963</v>
          </cell>
          <cell r="AF1217">
            <v>7173.5325736957102</v>
          </cell>
          <cell r="AG1217">
            <v>10.902059991327963</v>
          </cell>
          <cell r="AH1217">
            <v>17810.636020500897</v>
          </cell>
          <cell r="AI1217">
            <v>7.8520599913279625</v>
          </cell>
          <cell r="AJ1217">
            <v>3.5443209644407654</v>
          </cell>
          <cell r="AK1217">
            <v>6.9320599913279626</v>
          </cell>
          <cell r="AL1217">
            <v>8.3264814466611465</v>
          </cell>
          <cell r="AM1217">
            <v>1.9000000000000008</v>
          </cell>
          <cell r="AN1217">
            <v>3.2056479930623709</v>
          </cell>
          <cell r="AO1217">
            <v>0.79648144666114828</v>
          </cell>
          <cell r="AP1217">
            <v>0.58648144666114843</v>
          </cell>
          <cell r="AQ1217">
            <v>-0.80351855333885203</v>
          </cell>
        </row>
        <row r="1218">
          <cell r="U1218">
            <v>12.11</v>
          </cell>
          <cell r="V1218">
            <v>1.8900000000000006</v>
          </cell>
          <cell r="Y1218">
            <v>7.0006049077694783</v>
          </cell>
          <cell r="Z1218">
            <v>5.5426049077694781</v>
          </cell>
          <cell r="AA1218">
            <v>4.3732561347118466</v>
          </cell>
          <cell r="AB1218">
            <v>7.556227675299418</v>
          </cell>
          <cell r="AC1218">
            <v>4.2228943419660849</v>
          </cell>
          <cell r="AD1218">
            <v>4.3962276752994187</v>
          </cell>
          <cell r="AE1218">
            <v>11.122059991327964</v>
          </cell>
          <cell r="AF1218">
            <v>7184.6447478297678</v>
          </cell>
          <cell r="AG1218">
            <v>10.922059991327965</v>
          </cell>
          <cell r="AH1218">
            <v>17849.649005458203</v>
          </cell>
          <cell r="AI1218">
            <v>7.872059991327963</v>
          </cell>
          <cell r="AJ1218">
            <v>3.549561008632752</v>
          </cell>
          <cell r="AK1218">
            <v>6.9520599913279622</v>
          </cell>
          <cell r="AL1218">
            <v>8.334341512949127</v>
          </cell>
          <cell r="AM1218">
            <v>1.9000000000000008</v>
          </cell>
          <cell r="AN1218">
            <v>3.2256479930623705</v>
          </cell>
          <cell r="AO1218">
            <v>0.7943415129491288</v>
          </cell>
          <cell r="AP1218">
            <v>0.58434151294912884</v>
          </cell>
          <cell r="AQ1218">
            <v>-0.80565848705087151</v>
          </cell>
        </row>
        <row r="1219">
          <cell r="U1219">
            <v>12.12</v>
          </cell>
          <cell r="V1219">
            <v>1.8800000000000008</v>
          </cell>
          <cell r="Y1219">
            <v>7.005297554248191</v>
          </cell>
          <cell r="Z1219">
            <v>5.5492975542481924</v>
          </cell>
          <cell r="AA1219">
            <v>4.3766219428102398</v>
          </cell>
          <cell r="AB1219">
            <v>7.5614417269424345</v>
          </cell>
          <cell r="AC1219">
            <v>4.2281083936091015</v>
          </cell>
          <cell r="AD1219">
            <v>4.4014417269424353</v>
          </cell>
          <cell r="AE1219">
            <v>11.142059991327963</v>
          </cell>
          <cell r="AF1219">
            <v>7195.6641154212684</v>
          </cell>
          <cell r="AG1219">
            <v>10.942059991327964</v>
          </cell>
          <cell r="AH1219">
            <v>17888.545007065393</v>
          </cell>
          <cell r="AI1219">
            <v>7.8920599913279625</v>
          </cell>
          <cell r="AJ1219">
            <v>3.5547750602757682</v>
          </cell>
          <cell r="AK1219">
            <v>6.9720599913279626</v>
          </cell>
          <cell r="AL1219">
            <v>8.3421625904136523</v>
          </cell>
          <cell r="AM1219">
            <v>1.9000000000000008</v>
          </cell>
          <cell r="AN1219">
            <v>3.2456479930623705</v>
          </cell>
          <cell r="AO1219">
            <v>0.79216259041365344</v>
          </cell>
          <cell r="AP1219">
            <v>0.58216259041365348</v>
          </cell>
          <cell r="AQ1219">
            <v>-0.80783740958634698</v>
          </cell>
        </row>
        <row r="1220">
          <cell r="U1220">
            <v>12.13</v>
          </cell>
          <cell r="V1220">
            <v>1.8699999999999992</v>
          </cell>
          <cell r="Y1220">
            <v>7.0099665016249597</v>
          </cell>
          <cell r="Z1220">
            <v>5.55596650162496</v>
          </cell>
          <cell r="AA1220">
            <v>4.3799581270311991</v>
          </cell>
          <cell r="AB1220">
            <v>7.5666294462499541</v>
          </cell>
          <cell r="AC1220">
            <v>4.2332961129166211</v>
          </cell>
          <cell r="AD1220">
            <v>4.4066294462499549</v>
          </cell>
          <cell r="AE1220">
            <v>11.162059991327967</v>
          </cell>
          <cell r="AF1220">
            <v>7206.5910840372662</v>
          </cell>
          <cell r="AG1220">
            <v>10.962059991327967</v>
          </cell>
          <cell r="AH1220">
            <v>17927.326261438669</v>
          </cell>
          <cell r="AI1220">
            <v>7.9120599913279657</v>
          </cell>
          <cell r="AJ1220">
            <v>3.5599627795832887</v>
          </cell>
          <cell r="AK1220">
            <v>6.9920599913279657</v>
          </cell>
          <cell r="AL1220">
            <v>8.3499441693749308</v>
          </cell>
          <cell r="AM1220">
            <v>1.9000000000000008</v>
          </cell>
          <cell r="AN1220">
            <v>3.2656479930623736</v>
          </cell>
          <cell r="AO1220">
            <v>0.78994416937493162</v>
          </cell>
          <cell r="AP1220">
            <v>0.57994416937493154</v>
          </cell>
          <cell r="AQ1220">
            <v>-0.81005583062506881</v>
          </cell>
        </row>
        <row r="1221">
          <cell r="U1221">
            <v>12.14</v>
          </cell>
          <cell r="V1221">
            <v>1.8599999999999994</v>
          </cell>
          <cell r="Y1221">
            <v>7.0146114444581382</v>
          </cell>
          <cell r="Z1221">
            <v>5.5626114444581392</v>
          </cell>
          <cell r="AA1221">
            <v>4.3832643055726717</v>
          </cell>
          <cell r="AB1221">
            <v>7.5717904938423732</v>
          </cell>
          <cell r="AC1221">
            <v>4.2384571605090402</v>
          </cell>
          <cell r="AD1221">
            <v>4.411790493842374</v>
          </cell>
          <cell r="AE1221">
            <v>11.182059991327966</v>
          </cell>
          <cell r="AF1221">
            <v>7217.426044671065</v>
          </cell>
          <cell r="AG1221">
            <v>10.982059991327967</v>
          </cell>
          <cell r="AH1221">
            <v>17965.994966483209</v>
          </cell>
          <cell r="AI1221">
            <v>7.9320599913279652</v>
          </cell>
          <cell r="AJ1221">
            <v>3.5651238271757082</v>
          </cell>
          <cell r="AK1221">
            <v>7.0120599913279653</v>
          </cell>
          <cell r="AL1221">
            <v>8.3576857407635607</v>
          </cell>
          <cell r="AM1221">
            <v>1.9000000000000008</v>
          </cell>
          <cell r="AN1221">
            <v>3.2856479930623737</v>
          </cell>
          <cell r="AO1221">
            <v>0.78768574076356157</v>
          </cell>
          <cell r="AP1221">
            <v>0.57768574076356161</v>
          </cell>
          <cell r="AQ1221">
            <v>-0.81231425923643874</v>
          </cell>
        </row>
        <row r="1222">
          <cell r="U1222">
            <v>12.15</v>
          </cell>
          <cell r="V1222">
            <v>1.8499999999999996</v>
          </cell>
          <cell r="Y1222">
            <v>7.0192320778458859</v>
          </cell>
          <cell r="Z1222">
            <v>5.5692320778458866</v>
          </cell>
          <cell r="AA1222">
            <v>4.3865400973073578</v>
          </cell>
          <cell r="AB1222">
            <v>7.5769245309398725</v>
          </cell>
          <cell r="AC1222">
            <v>4.2435911976065395</v>
          </cell>
          <cell r="AD1222">
            <v>4.4169245309398733</v>
          </cell>
          <cell r="AE1222">
            <v>11.202059991327966</v>
          </cell>
          <cell r="AF1222">
            <v>7228.16937229411</v>
          </cell>
          <cell r="AG1222">
            <v>11.002059991327966</v>
          </cell>
          <cell r="AH1222">
            <v>18004.553282357581</v>
          </cell>
          <cell r="AI1222">
            <v>7.9520599913279657</v>
          </cell>
          <cell r="AJ1222">
            <v>3.5702578642732061</v>
          </cell>
          <cell r="AK1222">
            <v>7.0320599913279649</v>
          </cell>
          <cell r="AL1222">
            <v>8.3653867964098083</v>
          </cell>
          <cell r="AM1222">
            <v>1.9000000000000008</v>
          </cell>
          <cell r="AN1222">
            <v>3.3056479930623732</v>
          </cell>
          <cell r="AO1222">
            <v>0.78538679640980924</v>
          </cell>
          <cell r="AP1222">
            <v>0.57538679640980928</v>
          </cell>
          <cell r="AQ1222">
            <v>-0.81461320359019118</v>
          </cell>
        </row>
        <row r="1223">
          <cell r="U1223">
            <v>12.16</v>
          </cell>
          <cell r="V1223">
            <v>1.8399999999999999</v>
          </cell>
          <cell r="Y1223">
            <v>7.0238280976037117</v>
          </cell>
          <cell r="Z1223">
            <v>5.5758280976037122</v>
          </cell>
          <cell r="AA1223">
            <v>4.3897851220046391</v>
          </cell>
          <cell r="AB1223">
            <v>7.5820312195596777</v>
          </cell>
          <cell r="AC1223">
            <v>4.2486978862263447</v>
          </cell>
          <cell r="AD1223">
            <v>4.4220312195596785</v>
          </cell>
          <cell r="AE1223">
            <v>11.222059991327965</v>
          </cell>
          <cell r="AF1223">
            <v>7238.821426415574</v>
          </cell>
          <cell r="AG1223">
            <v>11.022059991327966</v>
          </cell>
          <cell r="AH1223">
            <v>18043.003331941076</v>
          </cell>
          <cell r="AI1223">
            <v>7.9720599913279653</v>
          </cell>
          <cell r="AJ1223">
            <v>3.5753645528930122</v>
          </cell>
          <cell r="AK1223">
            <v>7.0520599913279653</v>
          </cell>
          <cell r="AL1223">
            <v>8.3730468293395166</v>
          </cell>
          <cell r="AM1223">
            <v>1.9000000000000008</v>
          </cell>
          <cell r="AN1223">
            <v>3.3256479930623732</v>
          </cell>
          <cell r="AO1223">
            <v>0.78304682933951752</v>
          </cell>
          <cell r="AP1223">
            <v>0.57304682933951767</v>
          </cell>
          <cell r="AQ1223">
            <v>-0.8169531706604829</v>
          </cell>
        </row>
        <row r="1224">
          <cell r="U1224">
            <v>12.17</v>
          </cell>
          <cell r="V1224">
            <v>1.83</v>
          </cell>
          <cell r="Y1224">
            <v>7.0283992004458558</v>
          </cell>
          <cell r="Z1224">
            <v>5.582399200445856</v>
          </cell>
          <cell r="AA1224">
            <v>4.392999000557321</v>
          </cell>
          <cell r="AB1224">
            <v>7.5871102227176177</v>
          </cell>
          <cell r="AC1224">
            <v>4.2537768893842838</v>
          </cell>
          <cell r="AD1224">
            <v>4.4271102227176176</v>
          </cell>
          <cell r="AE1224">
            <v>11.242059991327963</v>
          </cell>
          <cell r="AF1224">
            <v>7249.3825516492652</v>
          </cell>
          <cell r="AG1224">
            <v>11.042059991327964</v>
          </cell>
          <cell r="AH1224">
            <v>18081.347201303517</v>
          </cell>
          <cell r="AI1224">
            <v>7.9920599913279622</v>
          </cell>
          <cell r="AJ1224">
            <v>3.5804435560509513</v>
          </cell>
          <cell r="AK1224">
            <v>7.0720599913279623</v>
          </cell>
          <cell r="AL1224">
            <v>8.3806653340764257</v>
          </cell>
          <cell r="AM1224">
            <v>1.9000000000000008</v>
          </cell>
          <cell r="AN1224">
            <v>3.3456479930623702</v>
          </cell>
          <cell r="AO1224">
            <v>0.78066533407642769</v>
          </cell>
          <cell r="AP1224">
            <v>0.57066533407642772</v>
          </cell>
          <cell r="AQ1224">
            <v>-0.81933466592357274</v>
          </cell>
        </row>
        <row r="1225">
          <cell r="U1225">
            <v>12.18</v>
          </cell>
          <cell r="V1225">
            <v>1.8200000000000003</v>
          </cell>
          <cell r="Y1225">
            <v>7.032945084170402</v>
          </cell>
          <cell r="Z1225">
            <v>5.5889450841704038</v>
          </cell>
          <cell r="AA1225">
            <v>4.3961813552130042</v>
          </cell>
          <cell r="AB1225">
            <v>7.5921612046337792</v>
          </cell>
          <cell r="AC1225">
            <v>4.2588278713004462</v>
          </cell>
          <cell r="AD1225">
            <v>4.4321612046337799</v>
          </cell>
          <cell r="AE1225">
            <v>11.262059991327963</v>
          </cell>
          <cell r="AF1225">
            <v>7259.8530782873268</v>
          </cell>
          <cell r="AG1225">
            <v>11.062059991327963</v>
          </cell>
          <cell r="AH1225">
            <v>18119.586940176996</v>
          </cell>
          <cell r="AI1225">
            <v>8.0120599913279626</v>
          </cell>
          <cell r="AJ1225">
            <v>3.5854945379671141</v>
          </cell>
          <cell r="AK1225">
            <v>7.0920599913279618</v>
          </cell>
          <cell r="AL1225">
            <v>8.3882418069506706</v>
          </cell>
          <cell r="AM1225">
            <v>1.9000000000000008</v>
          </cell>
          <cell r="AN1225">
            <v>3.3656479930623702</v>
          </cell>
          <cell r="AO1225">
            <v>0.77824180695067235</v>
          </cell>
          <cell r="AP1225">
            <v>0.56824180695067239</v>
          </cell>
          <cell r="AQ1225">
            <v>-0.82175819304932796</v>
          </cell>
        </row>
        <row r="1226">
          <cell r="U1226">
            <v>12.19</v>
          </cell>
          <cell r="V1226">
            <v>1.8100000000000005</v>
          </cell>
          <cell r="Y1226">
            <v>7.0374654478479135</v>
          </cell>
          <cell r="Z1226">
            <v>5.5954654478479151</v>
          </cell>
          <cell r="AA1226">
            <v>4.3993318098098939</v>
          </cell>
          <cell r="AB1226">
            <v>7.5971838309421269</v>
          </cell>
          <cell r="AC1226">
            <v>4.263850497608793</v>
          </cell>
          <cell r="AD1226">
            <v>4.4371838309421268</v>
          </cell>
          <cell r="AE1226">
            <v>11.282059991327962</v>
          </cell>
          <cell r="AF1226">
            <v>7270.2333228803254</v>
          </cell>
          <cell r="AG1226">
            <v>11.082059991327963</v>
          </cell>
          <cell r="AH1226">
            <v>18157.724562429168</v>
          </cell>
          <cell r="AI1226">
            <v>8.0320599913279622</v>
          </cell>
          <cell r="AJ1226">
            <v>3.590517164275461</v>
          </cell>
          <cell r="AK1226">
            <v>7.1120599913279623</v>
          </cell>
          <cell r="AL1226">
            <v>8.3957757464131912</v>
          </cell>
          <cell r="AM1226">
            <v>1.9000000000000008</v>
          </cell>
          <cell r="AN1226">
            <v>3.3856479930623697</v>
          </cell>
          <cell r="AO1226">
            <v>0.77577574641319225</v>
          </cell>
          <cell r="AP1226">
            <v>0.56577574641319228</v>
          </cell>
          <cell r="AQ1226">
            <v>-0.82422425358680818</v>
          </cell>
        </row>
        <row r="1227">
          <cell r="U1227">
            <v>12.2</v>
          </cell>
          <cell r="V1227">
            <v>1.8000000000000007</v>
          </cell>
          <cell r="Y1227">
            <v>7.0419599920134699</v>
          </cell>
          <cell r="Z1227">
            <v>5.6019599920134713</v>
          </cell>
          <cell r="AA1227">
            <v>4.4024499900168381</v>
          </cell>
          <cell r="AB1227">
            <v>7.6021777689038545</v>
          </cell>
          <cell r="AC1227">
            <v>4.2688444355705215</v>
          </cell>
          <cell r="AD1227">
            <v>4.4421777689038553</v>
          </cell>
          <cell r="AE1227">
            <v>11.302059991327962</v>
          </cell>
          <cell r="AF1227">
            <v>7280.5235888231691</v>
          </cell>
          <cell r="AG1227">
            <v>11.102059991327963</v>
          </cell>
          <cell r="AH1227">
            <v>18195.762046537453</v>
          </cell>
          <cell r="AI1227">
            <v>8.0520599913279618</v>
          </cell>
          <cell r="AJ1227">
            <v>3.5955111022371891</v>
          </cell>
          <cell r="AK1227">
            <v>7.1320599913279619</v>
          </cell>
          <cell r="AL1227">
            <v>8.4032666533557823</v>
          </cell>
          <cell r="AM1227">
            <v>1.9000000000000008</v>
          </cell>
          <cell r="AN1227">
            <v>3.4056479930623698</v>
          </cell>
          <cell r="AO1227">
            <v>0.77326665335578504</v>
          </cell>
          <cell r="AP1227">
            <v>0.56326665335578507</v>
          </cell>
          <cell r="AQ1227">
            <v>-0.82673334664421549</v>
          </cell>
        </row>
        <row r="1228">
          <cell r="U1228">
            <v>12.21</v>
          </cell>
          <cell r="V1228">
            <v>1.7899999999999991</v>
          </cell>
          <cell r="Y1228">
            <v>7.0464284188618986</v>
          </cell>
          <cell r="Z1228">
            <v>5.6084284188619007</v>
          </cell>
          <cell r="AA1228">
            <v>4.4055355235773739</v>
          </cell>
          <cell r="AB1228">
            <v>7.6071426876243313</v>
          </cell>
          <cell r="AC1228">
            <v>4.2738093542909992</v>
          </cell>
          <cell r="AD1228">
            <v>4.447142687624333</v>
          </cell>
          <cell r="AE1228">
            <v>11.322059991327965</v>
          </cell>
          <cell r="AF1228">
            <v>7290.7241669464638</v>
          </cell>
          <cell r="AG1228">
            <v>11.122059991327966</v>
          </cell>
          <cell r="AH1228">
            <v>18233.70133606403</v>
          </cell>
          <cell r="AI1228">
            <v>8.0720599913279649</v>
          </cell>
          <cell r="AJ1228">
            <v>3.6004760209576658</v>
          </cell>
          <cell r="AK1228">
            <v>7.152059991327965</v>
          </cell>
          <cell r="AL1228">
            <v>8.4107140314364983</v>
          </cell>
          <cell r="AM1228">
            <v>1.9000000000000008</v>
          </cell>
          <cell r="AN1228">
            <v>3.4256479930623729</v>
          </cell>
          <cell r="AO1228">
            <v>0.77071403143649875</v>
          </cell>
          <cell r="AP1228">
            <v>0.56071403143649867</v>
          </cell>
          <cell r="AQ1228">
            <v>-0.82928596856350167</v>
          </cell>
        </row>
        <row r="1229">
          <cell r="U1229">
            <v>12.22</v>
          </cell>
          <cell r="V1229">
            <v>1.7799999999999994</v>
          </cell>
          <cell r="Y1229">
            <v>7.0508704324460281</v>
          </cell>
          <cell r="Z1229">
            <v>5.6148704324460281</v>
          </cell>
          <cell r="AA1229">
            <v>4.4085880405575351</v>
          </cell>
          <cell r="AB1229">
            <v>7.6120782582733639</v>
          </cell>
          <cell r="AC1229">
            <v>4.27874492494003</v>
          </cell>
          <cell r="AD1229">
            <v>4.4520782582733629</v>
          </cell>
          <cell r="AE1229">
            <v>11.342059991327964</v>
          </cell>
          <cell r="AF1229">
            <v>7300.8353361126756</v>
          </cell>
          <cell r="AG1229">
            <v>11.142059991327965</v>
          </cell>
          <cell r="AH1229">
            <v>18271.544340130902</v>
          </cell>
          <cell r="AI1229">
            <v>8.0920599913279645</v>
          </cell>
          <cell r="AJ1229">
            <v>3.6054115916066971</v>
          </cell>
          <cell r="AK1229">
            <v>7.1720599913279646</v>
          </cell>
          <cell r="AL1229">
            <v>8.4181173874100459</v>
          </cell>
          <cell r="AM1229">
            <v>1.9000000000000008</v>
          </cell>
          <cell r="AN1229">
            <v>3.4456479930623729</v>
          </cell>
          <cell r="AO1229">
            <v>0.76811738741004587</v>
          </cell>
          <cell r="AP1229">
            <v>0.55811738741004591</v>
          </cell>
          <cell r="AQ1229">
            <v>-0.83188261258995455</v>
          </cell>
        </row>
        <row r="1230">
          <cell r="U1230">
            <v>12.23</v>
          </cell>
          <cell r="V1230">
            <v>1.7699999999999996</v>
          </cell>
          <cell r="Y1230">
            <v>7.0552857388777372</v>
          </cell>
          <cell r="Z1230">
            <v>5.6212857388777371</v>
          </cell>
          <cell r="AA1230">
            <v>4.4116071735971705</v>
          </cell>
          <cell r="AB1230">
            <v>7.6169841543085948</v>
          </cell>
          <cell r="AC1230">
            <v>4.2836508209752617</v>
          </cell>
          <cell r="AD1230">
            <v>4.4569841543085955</v>
          </cell>
          <cell r="AE1230">
            <v>11.362059991327966</v>
          </cell>
          <cell r="AF1230">
            <v>7310.8573638167136</v>
          </cell>
          <cell r="AG1230">
            <v>11.162059991327967</v>
          </cell>
          <cell r="AH1230">
            <v>18309.292933894918</v>
          </cell>
          <cell r="AI1230">
            <v>8.1120599913279641</v>
          </cell>
          <cell r="AJ1230">
            <v>3.6103174876419297</v>
          </cell>
          <cell r="AK1230">
            <v>7.192059991327965</v>
          </cell>
          <cell r="AL1230">
            <v>8.425476231462893</v>
          </cell>
          <cell r="AM1230">
            <v>1.9000000000000008</v>
          </cell>
          <cell r="AN1230">
            <v>3.4656479930623725</v>
          </cell>
          <cell r="AO1230">
            <v>0.76547623146289401</v>
          </cell>
          <cell r="AP1230">
            <v>0.55547623146289404</v>
          </cell>
          <cell r="AQ1230">
            <v>-0.83452376853710641</v>
          </cell>
        </row>
        <row r="1231">
          <cell r="U1231">
            <v>12.24</v>
          </cell>
          <cell r="V1231">
            <v>1.7599999999999998</v>
          </cell>
          <cell r="Y1231">
            <v>7.0596740465316064</v>
          </cell>
          <cell r="Z1231">
            <v>5.6276740465316069</v>
          </cell>
          <cell r="AA1231">
            <v>4.4145925581645074</v>
          </cell>
          <cell r="AB1231">
            <v>7.6218600517017832</v>
          </cell>
          <cell r="AC1231">
            <v>4.288526718368451</v>
          </cell>
          <cell r="AD1231">
            <v>4.4618600517017839</v>
          </cell>
          <cell r="AE1231">
            <v>11.382059991327965</v>
          </cell>
          <cell r="AF1231">
            <v>7320.7905067902548</v>
          </cell>
          <cell r="AG1231">
            <v>11.182059991327966</v>
          </cell>
          <cell r="AH1231">
            <v>18346.948959022226</v>
          </cell>
          <cell r="AI1231">
            <v>8.1320599913279636</v>
          </cell>
          <cell r="AJ1231">
            <v>3.6151933850351177</v>
          </cell>
          <cell r="AK1231">
            <v>7.2120599913279646</v>
          </cell>
          <cell r="AL1231">
            <v>8.4327900775526761</v>
          </cell>
          <cell r="AM1231">
            <v>1.9000000000000008</v>
          </cell>
          <cell r="AN1231">
            <v>3.4856479930623725</v>
          </cell>
          <cell r="AO1231">
            <v>0.76279007755267625</v>
          </cell>
          <cell r="AP1231">
            <v>0.55279007755267628</v>
          </cell>
          <cell r="AQ1231">
            <v>-0.83720992244732406</v>
          </cell>
        </row>
        <row r="1232">
          <cell r="U1232">
            <v>12.25</v>
          </cell>
          <cell r="V1232">
            <v>1.75</v>
          </cell>
          <cell r="Y1232">
            <v>7.0640350662509244</v>
          </cell>
          <cell r="Z1232">
            <v>5.6340350662509255</v>
          </cell>
          <cell r="AA1232">
            <v>4.4175438328136574</v>
          </cell>
          <cell r="AB1232">
            <v>7.6267056291676951</v>
          </cell>
          <cell r="AC1232">
            <v>4.2933722958343612</v>
          </cell>
          <cell r="AD1232">
            <v>4.466705629167695</v>
          </cell>
          <cell r="AE1232">
            <v>11.402059991327965</v>
          </cell>
          <cell r="AF1232">
            <v>7330.6350116093772</v>
          </cell>
          <cell r="AG1232">
            <v>11.202059991327966</v>
          </cell>
          <cell r="AH1232">
            <v>18384.514224161878</v>
          </cell>
          <cell r="AI1232">
            <v>8.152059991327965</v>
          </cell>
          <cell r="AJ1232">
            <v>3.6200389625010292</v>
          </cell>
          <cell r="AK1232">
            <v>7.2320599913279642</v>
          </cell>
          <cell r="AL1232">
            <v>8.4400584437515427</v>
          </cell>
          <cell r="AM1232">
            <v>1.9000000000000008</v>
          </cell>
          <cell r="AN1232">
            <v>3.5056479930623725</v>
          </cell>
          <cell r="AO1232">
            <v>0.76005844375154263</v>
          </cell>
          <cell r="AP1232">
            <v>0.55005844375154278</v>
          </cell>
          <cell r="AQ1232">
            <v>-0.83994155624845768</v>
          </cell>
        </row>
        <row r="1233">
          <cell r="U1233">
            <v>12.26</v>
          </cell>
          <cell r="V1233">
            <v>1.7400000000000002</v>
          </cell>
          <cell r="Y1233">
            <v>7.0683685115558257</v>
          </cell>
          <cell r="Z1233">
            <v>5.6403685115558257</v>
          </cell>
          <cell r="AA1233">
            <v>4.420460639444781</v>
          </cell>
          <cell r="AB1233">
            <v>7.6315205683953611</v>
          </cell>
          <cell r="AC1233">
            <v>4.2981872350620272</v>
          </cell>
          <cell r="AD1233">
            <v>4.4715205683953609</v>
          </cell>
          <cell r="AE1233">
            <v>11.422059991327965</v>
          </cell>
          <cell r="AF1233">
            <v>7340.3911153048621</v>
          </cell>
          <cell r="AG1233">
            <v>11.222059991327965</v>
          </cell>
          <cell r="AH1233">
            <v>18421.990505418293</v>
          </cell>
          <cell r="AI1233">
            <v>8.1720599913279646</v>
          </cell>
          <cell r="AJ1233">
            <v>3.6248539017286947</v>
          </cell>
          <cell r="AK1233">
            <v>7.2520599913279646</v>
          </cell>
          <cell r="AL1233">
            <v>8.4472808525930407</v>
          </cell>
          <cell r="AM1233">
            <v>1.9000000000000008</v>
          </cell>
          <cell r="AN1233">
            <v>3.5256479930623725</v>
          </cell>
          <cell r="AO1233">
            <v>0.75728085259304156</v>
          </cell>
          <cell r="AP1233">
            <v>0.5472808525930416</v>
          </cell>
          <cell r="AQ1233">
            <v>-0.84271914740695875</v>
          </cell>
        </row>
        <row r="1234">
          <cell r="U1234">
            <v>12.27</v>
          </cell>
          <cell r="V1234">
            <v>1.7300000000000004</v>
          </cell>
          <cell r="Y1234">
            <v>7.0726740988532724</v>
          </cell>
          <cell r="Z1234">
            <v>5.6466740988532731</v>
          </cell>
          <cell r="AA1234">
            <v>4.4233426235665902</v>
          </cell>
          <cell r="AB1234">
            <v>7.6363045542814127</v>
          </cell>
          <cell r="AC1234">
            <v>4.3029712209480797</v>
          </cell>
          <cell r="AD1234">
            <v>4.4763045542814135</v>
          </cell>
          <cell r="AE1234">
            <v>11.442059991327962</v>
          </cell>
          <cell r="AF1234">
            <v>7350.0590459746345</v>
          </cell>
          <cell r="AG1234">
            <v>11.242059991327963</v>
          </cell>
          <cell r="AH1234">
            <v>18459.379546822252</v>
          </cell>
          <cell r="AI1234">
            <v>8.1920599913279606</v>
          </cell>
          <cell r="AJ1234">
            <v>3.6296378876147468</v>
          </cell>
          <cell r="AK1234">
            <v>7.2720599913279615</v>
          </cell>
          <cell r="AL1234">
            <v>8.4544568314221191</v>
          </cell>
          <cell r="AM1234">
            <v>1.9000000000000008</v>
          </cell>
          <cell r="AN1234">
            <v>3.5456479930623694</v>
          </cell>
          <cell r="AO1234">
            <v>0.75445683142212194</v>
          </cell>
          <cell r="AP1234">
            <v>0.54445683142212209</v>
          </cell>
          <cell r="AQ1234">
            <v>-0.84554316857787837</v>
          </cell>
        </row>
        <row r="1235">
          <cell r="U1235">
            <v>12.28</v>
          </cell>
          <cell r="V1235">
            <v>1.7200000000000006</v>
          </cell>
          <cell r="Y1235">
            <v>7.0769515476486831</v>
          </cell>
          <cell r="Z1235">
            <v>5.6529515476486836</v>
          </cell>
          <cell r="AA1235">
            <v>4.4261894345608539</v>
          </cell>
          <cell r="AB1235">
            <v>7.6410572751652008</v>
          </cell>
          <cell r="AC1235">
            <v>4.3077239418318687</v>
          </cell>
          <cell r="AD1235">
            <v>4.4810572751652025</v>
          </cell>
          <cell r="AE1235">
            <v>11.462059991327962</v>
          </cell>
          <cell r="AF1235">
            <v>7359.6390233976936</v>
          </cell>
          <cell r="AG1235">
            <v>11.262059991327963</v>
          </cell>
          <cell r="AH1235">
            <v>18496.683060800082</v>
          </cell>
          <cell r="AI1235">
            <v>8.2120599913279619</v>
          </cell>
          <cell r="AJ1235">
            <v>3.6343906084985362</v>
          </cell>
          <cell r="AK1235">
            <v>7.2920599913279611</v>
          </cell>
          <cell r="AL1235">
            <v>8.4615859127478039</v>
          </cell>
          <cell r="AM1235">
            <v>1.9000000000000008</v>
          </cell>
          <cell r="AN1235">
            <v>3.565647993062369</v>
          </cell>
          <cell r="AO1235">
            <v>0.75158591274780528</v>
          </cell>
          <cell r="AP1235">
            <v>0.54158591274780532</v>
          </cell>
          <cell r="AQ1235">
            <v>-0.84841408725219514</v>
          </cell>
        </row>
        <row r="1236">
          <cell r="U1236">
            <v>12.29</v>
          </cell>
          <cell r="V1236">
            <v>1.7100000000000009</v>
          </cell>
          <cell r="Y1236">
            <v>7.0812005807588481</v>
          </cell>
          <cell r="Z1236">
            <v>5.6592005807588475</v>
          </cell>
          <cell r="AA1236">
            <v>4.4290007259485593</v>
          </cell>
          <cell r="AB1236">
            <v>7.6457784230653845</v>
          </cell>
          <cell r="AC1236">
            <v>4.3124450897320514</v>
          </cell>
          <cell r="AD1236">
            <v>4.4857784230653852</v>
          </cell>
          <cell r="AE1236">
            <v>11.482059991327962</v>
          </cell>
          <cell r="AF1236">
            <v>7369.1312596490088</v>
          </cell>
          <cell r="AG1236">
            <v>11.282059991327962</v>
          </cell>
          <cell r="AH1236">
            <v>18533.902728640966</v>
          </cell>
          <cell r="AI1236">
            <v>8.2320599913279615</v>
          </cell>
          <cell r="AJ1236">
            <v>3.639111756398719</v>
          </cell>
          <cell r="AK1236">
            <v>7.3120599913279607</v>
          </cell>
          <cell r="AL1236">
            <v>8.4686676345980771</v>
          </cell>
          <cell r="AM1236">
            <v>1.9000000000000008</v>
          </cell>
          <cell r="AN1236">
            <v>3.585647993062369</v>
          </cell>
          <cell r="AO1236">
            <v>0.74866763459807972</v>
          </cell>
          <cell r="AP1236">
            <v>0.53866763459807976</v>
          </cell>
          <cell r="AQ1236">
            <v>-0.8513323654019207</v>
          </cell>
        </row>
        <row r="1237">
          <cell r="U1237">
            <v>12.3</v>
          </cell>
          <cell r="V1237">
            <v>1.6999999999999993</v>
          </cell>
          <cell r="Y1237">
            <v>7.085420924525919</v>
          </cell>
          <cell r="Z1237">
            <v>5.6654209245259191</v>
          </cell>
          <cell r="AA1237">
            <v>4.4317761556573974</v>
          </cell>
          <cell r="AB1237">
            <v>7.6504676939176859</v>
          </cell>
          <cell r="AC1237">
            <v>4.3171343605843528</v>
          </cell>
          <cell r="AD1237">
            <v>4.4904676939176857</v>
          </cell>
          <cell r="AE1237">
            <v>11.502059991327965</v>
          </cell>
          <cell r="AF1237">
            <v>7378.5359597146462</v>
          </cell>
          <cell r="AG1237">
            <v>11.302059991327965</v>
          </cell>
          <cell r="AH1237">
            <v>18571.040200961808</v>
          </cell>
          <cell r="AI1237">
            <v>8.2520599913279646</v>
          </cell>
          <cell r="AJ1237">
            <v>3.6438010272510204</v>
          </cell>
          <cell r="AK1237">
            <v>7.3320599913279638</v>
          </cell>
          <cell r="AL1237">
            <v>8.4757015408765302</v>
          </cell>
          <cell r="AM1237">
            <v>1.9000000000000008</v>
          </cell>
          <cell r="AN1237">
            <v>3.6056479930623722</v>
          </cell>
          <cell r="AO1237">
            <v>0.74570154087653007</v>
          </cell>
          <cell r="AP1237">
            <v>0.5357015408765301</v>
          </cell>
          <cell r="AQ1237">
            <v>-0.85429845912347036</v>
          </cell>
        </row>
        <row r="1238">
          <cell r="U1238">
            <v>12.31</v>
          </cell>
          <cell r="V1238">
            <v>1.6899999999999995</v>
          </cell>
          <cell r="Y1238">
            <v>7.0896123090321304</v>
          </cell>
          <cell r="Z1238">
            <v>5.671612309032132</v>
          </cell>
          <cell r="AA1238">
            <v>4.4345153862901636</v>
          </cell>
          <cell r="AB1238">
            <v>7.6551247878134783</v>
          </cell>
          <cell r="AC1238">
            <v>4.3217914544801452</v>
          </cell>
          <cell r="AD1238">
            <v>4.495124787813479</v>
          </cell>
          <cell r="AE1238">
            <v>11.522059991327964</v>
          </cell>
          <cell r="AF1238">
            <v>7387.8533221066191</v>
          </cell>
          <cell r="AG1238">
            <v>11.322059991327965</v>
          </cell>
          <cell r="AH1238">
            <v>18608.09709816971</v>
          </cell>
          <cell r="AI1238">
            <v>8.2720599913279642</v>
          </cell>
          <cell r="AJ1238">
            <v>3.6484581211468123</v>
          </cell>
          <cell r="AK1238">
            <v>7.3520599913279643</v>
          </cell>
          <cell r="AL1238">
            <v>8.4826871817202179</v>
          </cell>
          <cell r="AM1238">
            <v>1.9000000000000008</v>
          </cell>
          <cell r="AN1238">
            <v>3.6256479930623722</v>
          </cell>
          <cell r="AO1238">
            <v>0.74268718172021841</v>
          </cell>
          <cell r="AP1238">
            <v>0.53268718172021856</v>
          </cell>
          <cell r="AQ1238">
            <v>-0.8573128182797819</v>
          </cell>
        </row>
        <row r="1239">
          <cell r="U1239">
            <v>12.32</v>
          </cell>
          <cell r="V1239">
            <v>1.6799999999999997</v>
          </cell>
          <cell r="Y1239">
            <v>7.0937744683149786</v>
          </cell>
          <cell r="Z1239">
            <v>5.6777744683149791</v>
          </cell>
          <cell r="AA1239">
            <v>4.4372180853937246</v>
          </cell>
          <cell r="AB1239">
            <v>7.6597494092388647</v>
          </cell>
          <cell r="AC1239">
            <v>4.3264160759055317</v>
          </cell>
          <cell r="AD1239">
            <v>4.4997494092388655</v>
          </cell>
          <cell r="AE1239">
            <v>11.542059991327964</v>
          </cell>
          <cell r="AF1239">
            <v>7397.0835394767246</v>
          </cell>
          <cell r="AG1239">
            <v>11.342059991327964</v>
          </cell>
          <cell r="AH1239">
            <v>18645.075010921781</v>
          </cell>
          <cell r="AI1239">
            <v>8.2920599913279638</v>
          </cell>
          <cell r="AJ1239">
            <v>3.6530827425721988</v>
          </cell>
          <cell r="AK1239">
            <v>7.3720599913279639</v>
          </cell>
          <cell r="AL1239">
            <v>8.489624113858298</v>
          </cell>
          <cell r="AM1239">
            <v>1.9000000000000008</v>
          </cell>
          <cell r="AN1239">
            <v>3.6456479930623718</v>
          </cell>
          <cell r="AO1239">
            <v>0.73962411385829874</v>
          </cell>
          <cell r="AP1239">
            <v>0.52962411385829877</v>
          </cell>
          <cell r="AQ1239">
            <v>-0.86037588614170168</v>
          </cell>
        </row>
        <row r="1240">
          <cell r="U1240">
            <v>12.33</v>
          </cell>
          <cell r="V1240">
            <v>1.67</v>
          </cell>
          <cell r="Y1240">
            <v>7.0979071405825067</v>
          </cell>
          <cell r="Z1240">
            <v>5.6839071405825079</v>
          </cell>
          <cell r="AA1240">
            <v>4.4398839257281342</v>
          </cell>
          <cell r="AB1240">
            <v>7.6643412673138966</v>
          </cell>
          <cell r="AC1240">
            <v>4.3310079339805636</v>
          </cell>
          <cell r="AD1240">
            <v>4.5043412673138974</v>
          </cell>
          <cell r="AE1240">
            <v>11.562059991327965</v>
          </cell>
          <cell r="AF1240">
            <v>7406.226799228758</v>
          </cell>
          <cell r="AG1240">
            <v>11.362059991327966</v>
          </cell>
          <cell r="AH1240">
            <v>18681.975500581855</v>
          </cell>
          <cell r="AI1240">
            <v>8.3120599913279634</v>
          </cell>
          <cell r="AJ1240">
            <v>3.6576746006472303</v>
          </cell>
          <cell r="AK1240">
            <v>7.3920599913279634</v>
          </cell>
          <cell r="AL1240">
            <v>8.4965119009708445</v>
          </cell>
          <cell r="AM1240">
            <v>1.9000000000000008</v>
          </cell>
          <cell r="AN1240">
            <v>3.6656479930623718</v>
          </cell>
          <cell r="AO1240">
            <v>0.73651190097084573</v>
          </cell>
          <cell r="AP1240">
            <v>0.52651190097084577</v>
          </cell>
          <cell r="AQ1240">
            <v>-0.86348809902915469</v>
          </cell>
        </row>
        <row r="1241">
          <cell r="U1241">
            <v>12.34</v>
          </cell>
          <cell r="V1241">
            <v>1.6600000000000001</v>
          </cell>
          <cell r="Y1241">
            <v>7.1020100684284149</v>
          </cell>
          <cell r="Z1241">
            <v>5.6900100684284158</v>
          </cell>
          <cell r="AA1241">
            <v>4.4425125855355185</v>
          </cell>
          <cell r="AB1241">
            <v>7.668900076031572</v>
          </cell>
          <cell r="AC1241">
            <v>4.3355667426982381</v>
          </cell>
          <cell r="AD1241">
            <v>4.5089000760315718</v>
          </cell>
          <cell r="AE1241">
            <v>11.582059991327965</v>
          </cell>
          <cell r="AF1241">
            <v>7415.2832841284035</v>
          </cell>
          <cell r="AG1241">
            <v>11.382059991327965</v>
          </cell>
          <cell r="AH1241">
            <v>18718.800099674234</v>
          </cell>
          <cell r="AI1241">
            <v>8.3320599913279629</v>
          </cell>
          <cell r="AJ1241">
            <v>3.6622334093649056</v>
          </cell>
          <cell r="AK1241">
            <v>7.4120599913279639</v>
          </cell>
          <cell r="AL1241">
            <v>8.5033501140473575</v>
          </cell>
          <cell r="AM1241">
            <v>1.9000000000000008</v>
          </cell>
          <cell r="AN1241">
            <v>3.6856479930623718</v>
          </cell>
          <cell r="AO1241">
            <v>0.73335011404735806</v>
          </cell>
          <cell r="AP1241">
            <v>0.52335011404735821</v>
          </cell>
          <cell r="AQ1241">
            <v>-0.86664988595264236</v>
          </cell>
        </row>
        <row r="1242">
          <cell r="U1242">
            <v>12.35</v>
          </cell>
          <cell r="V1242">
            <v>1.6500000000000004</v>
          </cell>
          <cell r="Y1242">
            <v>7.1060829990466283</v>
          </cell>
          <cell r="Z1242">
            <v>5.69608299904663</v>
          </cell>
          <cell r="AA1242">
            <v>4.445103748808287</v>
          </cell>
          <cell r="AB1242">
            <v>7.6734255544962542</v>
          </cell>
          <cell r="AC1242">
            <v>4.3400922211629211</v>
          </cell>
          <cell r="AD1242">
            <v>4.5134255544962549</v>
          </cell>
          <cell r="AE1242">
            <v>11.602059991327964</v>
          </cell>
          <cell r="AF1242">
            <v>7424.2531729101966</v>
          </cell>
          <cell r="AG1242">
            <v>11.402059991327965</v>
          </cell>
          <cell r="AH1242">
            <v>18755.550312334126</v>
          </cell>
          <cell r="AI1242">
            <v>8.3520599913279643</v>
          </cell>
          <cell r="AJ1242">
            <v>3.6667588878295878</v>
          </cell>
          <cell r="AK1242">
            <v>7.4320599913279635</v>
          </cell>
          <cell r="AL1242">
            <v>8.5101383317443808</v>
          </cell>
          <cell r="AM1242">
            <v>1.9000000000000008</v>
          </cell>
          <cell r="AN1242">
            <v>3.7056479930623718</v>
          </cell>
          <cell r="AO1242">
            <v>0.73013833174438236</v>
          </cell>
          <cell r="AP1242">
            <v>0.5201383317443824</v>
          </cell>
          <cell r="AQ1242">
            <v>-0.86986166825561806</v>
          </cell>
        </row>
        <row r="1243">
          <cell r="U1243">
            <v>12.36</v>
          </cell>
          <cell r="V1243">
            <v>1.6400000000000006</v>
          </cell>
          <cell r="Y1243">
            <v>7.1101256844450154</v>
          </cell>
          <cell r="Z1243">
            <v>5.7021256844450159</v>
          </cell>
          <cell r="AA1243">
            <v>4.447657105556269</v>
          </cell>
          <cell r="AB1243">
            <v>7.6779174271611268</v>
          </cell>
          <cell r="AC1243">
            <v>4.3445840938277938</v>
          </cell>
          <cell r="AD1243">
            <v>4.5179174271611275</v>
          </cell>
          <cell r="AE1243">
            <v>11.622059991327964</v>
          </cell>
          <cell r="AF1243">
            <v>7433.1366408807571</v>
          </cell>
          <cell r="AG1243">
            <v>11.422059991327965</v>
          </cell>
          <cell r="AH1243">
            <v>18792.22761475452</v>
          </cell>
          <cell r="AI1243">
            <v>8.3720599913279639</v>
          </cell>
          <cell r="AJ1243">
            <v>3.6712507604944613</v>
          </cell>
          <cell r="AK1243">
            <v>7.4520599913279639</v>
          </cell>
          <cell r="AL1243">
            <v>8.5168761407416902</v>
          </cell>
          <cell r="AM1243">
            <v>1.9000000000000008</v>
          </cell>
          <cell r="AN1243">
            <v>3.7256479930623718</v>
          </cell>
          <cell r="AO1243">
            <v>0.7268761407416916</v>
          </cell>
          <cell r="AP1243">
            <v>0.51687614074169164</v>
          </cell>
          <cell r="AQ1243">
            <v>-0.87312385925830882</v>
          </cell>
        </row>
        <row r="1244">
          <cell r="U1244">
            <v>12.37</v>
          </cell>
          <cell r="V1244">
            <v>1.6300000000000008</v>
          </cell>
          <cell r="Y1244">
            <v>7.1141378816578689</v>
          </cell>
          <cell r="Z1244">
            <v>5.7081378816578709</v>
          </cell>
          <cell r="AA1244">
            <v>4.4501723520723377</v>
          </cell>
          <cell r="AB1244">
            <v>7.6823754240642987</v>
          </cell>
          <cell r="AC1244">
            <v>4.3490420907309657</v>
          </cell>
          <cell r="AD1244">
            <v>4.5223754240642995</v>
          </cell>
          <cell r="AE1244">
            <v>11.642059991327963</v>
          </cell>
          <cell r="AF1244">
            <v>7441.9338605177463</v>
          </cell>
          <cell r="AG1244">
            <v>11.442059991327964</v>
          </cell>
          <cell r="AH1244">
            <v>18828.833455629596</v>
          </cell>
          <cell r="AI1244">
            <v>8.3920599913279634</v>
          </cell>
          <cell r="AJ1244">
            <v>3.6757087573976328</v>
          </cell>
          <cell r="AK1244">
            <v>7.4720599913279635</v>
          </cell>
          <cell r="AL1244">
            <v>8.523563136096449</v>
          </cell>
          <cell r="AM1244">
            <v>1.9000000000000008</v>
          </cell>
          <cell r="AN1244">
            <v>3.7456479930623714</v>
          </cell>
          <cell r="AO1244">
            <v>0.72356313609644973</v>
          </cell>
          <cell r="AP1244">
            <v>0.51356313609644988</v>
          </cell>
          <cell r="AQ1244">
            <v>-0.87643686390355069</v>
          </cell>
        </row>
        <row r="1245">
          <cell r="U1245">
            <v>12.38</v>
          </cell>
          <cell r="V1245">
            <v>1.6199999999999992</v>
          </cell>
          <cell r="Y1245">
            <v>7.1181193529568629</v>
          </cell>
          <cell r="Z1245">
            <v>5.7141193529568639</v>
          </cell>
          <cell r="AA1245">
            <v>4.4526491911960786</v>
          </cell>
          <cell r="AB1245">
            <v>7.6867992810631796</v>
          </cell>
          <cell r="AC1245">
            <v>4.3534659477298465</v>
          </cell>
          <cell r="AD1245">
            <v>4.5267992810631803</v>
          </cell>
          <cell r="AE1245">
            <v>11.662059991327967</v>
          </cell>
          <cell r="AF1245">
            <v>7450.645002063734</v>
          </cell>
          <cell r="AG1245">
            <v>11.462059991327967</v>
          </cell>
          <cell r="AH1245">
            <v>18865.36925659428</v>
          </cell>
          <cell r="AI1245">
            <v>8.4120599913279666</v>
          </cell>
          <cell r="AJ1245">
            <v>3.6801326143965145</v>
          </cell>
          <cell r="AK1245">
            <v>7.4920599913279666</v>
          </cell>
          <cell r="AL1245">
            <v>8.5301989215947707</v>
          </cell>
          <cell r="AM1245">
            <v>1.9000000000000008</v>
          </cell>
          <cell r="AN1245">
            <v>3.7656479930623745</v>
          </cell>
          <cell r="AO1245">
            <v>0.72019892159477039</v>
          </cell>
          <cell r="AP1245">
            <v>0.51019892159477043</v>
          </cell>
          <cell r="AQ1245">
            <v>-0.87980107840523003</v>
          </cell>
        </row>
        <row r="1246">
          <cell r="U1246">
            <v>12.39</v>
          </cell>
          <cell r="V1246">
            <v>1.6099999999999994</v>
          </cell>
          <cell r="Y1246">
            <v>7.1220698660600519</v>
          </cell>
          <cell r="Z1246">
            <v>5.7200698660600526</v>
          </cell>
          <cell r="AA1246">
            <v>4.4550873325750642</v>
          </cell>
          <cell r="AB1246">
            <v>7.6911887400667229</v>
          </cell>
          <cell r="AC1246">
            <v>4.3578554067333899</v>
          </cell>
          <cell r="AD1246">
            <v>4.5311887400667237</v>
          </cell>
          <cell r="AE1246">
            <v>11.682059991327964</v>
          </cell>
          <cell r="AF1246">
            <v>7459.2702341143176</v>
          </cell>
          <cell r="AG1246">
            <v>11.482059991327965</v>
          </cell>
          <cell r="AH1246">
            <v>18901.836412659868</v>
          </cell>
          <cell r="AI1246">
            <v>8.4320599913279626</v>
          </cell>
          <cell r="AJ1246">
            <v>3.684522073400057</v>
          </cell>
          <cell r="AK1246">
            <v>7.5120599913279635</v>
          </cell>
          <cell r="AL1246">
            <v>8.5367831101000853</v>
          </cell>
          <cell r="AM1246">
            <v>1.9000000000000008</v>
          </cell>
          <cell r="AN1246">
            <v>3.7856479930623714</v>
          </cell>
          <cell r="AO1246">
            <v>0.71678311010008589</v>
          </cell>
          <cell r="AP1246">
            <v>0.50678311010008592</v>
          </cell>
          <cell r="AQ1246">
            <v>-0.88321688989991454</v>
          </cell>
        </row>
        <row r="1247">
          <cell r="U1247">
            <v>12.4</v>
          </cell>
          <cell r="V1247">
            <v>1.5999999999999996</v>
          </cell>
          <cell r="Y1247">
            <v>7.1259891943386284</v>
          </cell>
          <cell r="Z1247">
            <v>5.7259891943386299</v>
          </cell>
          <cell r="AA1247">
            <v>4.4574864929232865</v>
          </cell>
          <cell r="AB1247">
            <v>7.6955435492651416</v>
          </cell>
          <cell r="AC1247">
            <v>4.3622102159318086</v>
          </cell>
          <cell r="AD1247">
            <v>4.5355435492651424</v>
          </cell>
          <cell r="AE1247">
            <v>11.702059991327964</v>
          </cell>
          <cell r="AF1247">
            <v>7467.8097241998403</v>
          </cell>
          <cell r="AG1247">
            <v>11.502059991327965</v>
          </cell>
          <cell r="AH1247">
            <v>18938.236292645855</v>
          </cell>
          <cell r="AI1247">
            <v>8.4520599913279639</v>
          </cell>
          <cell r="AJ1247">
            <v>3.6888768825984766</v>
          </cell>
          <cell r="AK1247">
            <v>7.5320599913279631</v>
          </cell>
          <cell r="AL1247">
            <v>8.5433153238977138</v>
          </cell>
          <cell r="AM1247">
            <v>1.9000000000000008</v>
          </cell>
          <cell r="AN1247">
            <v>3.8056479930623714</v>
          </cell>
          <cell r="AO1247">
            <v>0.71331532389771513</v>
          </cell>
          <cell r="AP1247">
            <v>0.50331532389771516</v>
          </cell>
          <cell r="AQ1247">
            <v>-0.8866846761022853</v>
          </cell>
        </row>
        <row r="1248">
          <cell r="U1248">
            <v>12.41</v>
          </cell>
          <cell r="V1248">
            <v>1.5899999999999999</v>
          </cell>
          <cell r="Y1248">
            <v>7.1298771170210289</v>
          </cell>
          <cell r="Z1248">
            <v>5.7318771170210292</v>
          </cell>
          <cell r="AA1248">
            <v>4.4598463962762844</v>
          </cell>
          <cell r="AB1248">
            <v>7.6998634633566958</v>
          </cell>
          <cell r="AC1248">
            <v>4.3665301300233637</v>
          </cell>
          <cell r="AD1248">
            <v>4.5398634633566965</v>
          </cell>
          <cell r="AE1248">
            <v>11.722059991327964</v>
          </cell>
          <cell r="AF1248">
            <v>7476.2636393599032</v>
          </cell>
          <cell r="AG1248">
            <v>11.522059991327964</v>
          </cell>
          <cell r="AH1248">
            <v>18974.570239607354</v>
          </cell>
          <cell r="AI1248">
            <v>8.4720599913279635</v>
          </cell>
          <cell r="AJ1248">
            <v>3.6931967966900308</v>
          </cell>
          <cell r="AK1248">
            <v>7.5520599913279627</v>
          </cell>
          <cell r="AL1248">
            <v>8.5497951950350455</v>
          </cell>
          <cell r="AM1248">
            <v>1.9000000000000008</v>
          </cell>
          <cell r="AN1248">
            <v>3.8256479930623715</v>
          </cell>
          <cell r="AO1248">
            <v>0.70979519503504651</v>
          </cell>
          <cell r="AP1248">
            <v>0.4997951950350466</v>
          </cell>
          <cell r="AQ1248">
            <v>-0.8902048049649538</v>
          </cell>
        </row>
        <row r="1249">
          <cell r="U1249">
            <v>12.42</v>
          </cell>
          <cell r="V1249">
            <v>1.58</v>
          </cell>
          <cell r="Y1249">
            <v>7.1337334193940265</v>
          </cell>
          <cell r="Z1249">
            <v>5.7377334193940266</v>
          </cell>
          <cell r="AA1249">
            <v>4.4621667742425331</v>
          </cell>
          <cell r="AB1249">
            <v>7.7041482437711384</v>
          </cell>
          <cell r="AC1249">
            <v>4.3708149104378062</v>
          </cell>
          <cell r="AD1249">
            <v>4.5441482437711391</v>
          </cell>
          <cell r="AE1249">
            <v>11.742059991327963</v>
          </cell>
          <cell r="AF1249">
            <v>7484.6321467100588</v>
          </cell>
          <cell r="AG1249">
            <v>11.542059991327964</v>
          </cell>
          <cell r="AH1249">
            <v>19010.839571258526</v>
          </cell>
          <cell r="AI1249">
            <v>8.4920599913279631</v>
          </cell>
          <cell r="AJ1249">
            <v>3.6974815771044733</v>
          </cell>
          <cell r="AK1249">
            <v>7.5720599913279631</v>
          </cell>
          <cell r="AL1249">
            <v>8.5562223656567085</v>
          </cell>
          <cell r="AM1249">
            <v>1.9000000000000008</v>
          </cell>
          <cell r="AN1249">
            <v>3.845647993062371</v>
          </cell>
          <cell r="AO1249">
            <v>0.70622236565671037</v>
          </cell>
          <cell r="AP1249">
            <v>0.49622236565671046</v>
          </cell>
          <cell r="AQ1249">
            <v>-0.89377763434328994</v>
          </cell>
        </row>
        <row r="1250">
          <cell r="U1250">
            <v>12.43</v>
          </cell>
          <cell r="V1250">
            <v>1.5700000000000003</v>
          </cell>
          <cell r="Y1250">
            <v>7.1375578930004853</v>
          </cell>
          <cell r="Z1250">
            <v>5.743557893000486</v>
          </cell>
          <cell r="AA1250">
            <v>4.4644473662506075</v>
          </cell>
          <cell r="AB1250">
            <v>7.7083976588894263</v>
          </cell>
          <cell r="AC1250">
            <v>4.3750643255560941</v>
          </cell>
          <cell r="AD1250">
            <v>4.5483976588894279</v>
          </cell>
          <cell r="AE1250">
            <v>11.762059991327963</v>
          </cell>
          <cell r="AF1250">
            <v>7492.9154139999428</v>
          </cell>
          <cell r="AG1250">
            <v>11.562059991327965</v>
          </cell>
          <cell r="AH1250">
            <v>19047.045580391594</v>
          </cell>
          <cell r="AI1250">
            <v>8.5120599913279626</v>
          </cell>
          <cell r="AJ1250">
            <v>3.7017309922227617</v>
          </cell>
          <cell r="AK1250">
            <v>7.5920599913279627</v>
          </cell>
          <cell r="AL1250">
            <v>8.5625964883341421</v>
          </cell>
          <cell r="AM1250">
            <v>1.9000000000000008</v>
          </cell>
          <cell r="AN1250">
            <v>3.8656479930623711</v>
          </cell>
          <cell r="AO1250">
            <v>0.7025964883341429</v>
          </cell>
          <cell r="AP1250">
            <v>0.49259648833414293</v>
          </cell>
          <cell r="AQ1250">
            <v>-0.89740351166585763</v>
          </cell>
        </row>
        <row r="1251">
          <cell r="U1251">
            <v>12.44</v>
          </cell>
          <cell r="V1251">
            <v>1.5600000000000005</v>
          </cell>
          <cell r="Y1251">
            <v>7.1413503358333585</v>
          </cell>
          <cell r="Z1251">
            <v>5.74935033583336</v>
          </cell>
          <cell r="AA1251">
            <v>4.4666879197916991</v>
          </cell>
          <cell r="AB1251">
            <v>7.7126114842592877</v>
          </cell>
          <cell r="AC1251">
            <v>4.3792781509259546</v>
          </cell>
          <cell r="AD1251">
            <v>4.5526114842592884</v>
          </cell>
          <cell r="AE1251">
            <v>11.782059991327964</v>
          </cell>
          <cell r="AF1251">
            <v>7501.1136101621214</v>
          </cell>
          <cell r="AG1251">
            <v>11.582059991327965</v>
          </cell>
          <cell r="AH1251">
            <v>19083.189535291418</v>
          </cell>
          <cell r="AI1251">
            <v>8.5320599913279622</v>
          </cell>
          <cell r="AJ1251">
            <v>3.7059448175926222</v>
          </cell>
          <cell r="AK1251">
            <v>7.6120599913279632</v>
          </cell>
          <cell r="AL1251">
            <v>8.5689172263889315</v>
          </cell>
          <cell r="AM1251">
            <v>1.9000000000000008</v>
          </cell>
          <cell r="AN1251">
            <v>3.8856479930623711</v>
          </cell>
          <cell r="AO1251">
            <v>0.69891722638893317</v>
          </cell>
          <cell r="AP1251">
            <v>0.48891722638893326</v>
          </cell>
          <cell r="AQ1251">
            <v>-0.90108277361106714</v>
          </cell>
        </row>
        <row r="1252">
          <cell r="U1252">
            <v>12.45</v>
          </cell>
          <cell r="V1252">
            <v>1.5500000000000007</v>
          </cell>
          <cell r="Y1252">
            <v>7.1451105525256065</v>
          </cell>
          <cell r="Z1252">
            <v>5.7551105525256085</v>
          </cell>
          <cell r="AA1252">
            <v>4.4688881906570099</v>
          </cell>
          <cell r="AB1252">
            <v>7.716789502806229</v>
          </cell>
          <cell r="AC1252">
            <v>4.383456169472896</v>
          </cell>
          <cell r="AD1252">
            <v>4.5567895028062297</v>
          </cell>
          <cell r="AE1252">
            <v>11.802059991327964</v>
          </cell>
          <cell r="AF1252">
            <v>7509.2269058510583</v>
          </cell>
          <cell r="AG1252">
            <v>11.602059991327964</v>
          </cell>
          <cell r="AH1252">
            <v>19119.272680145743</v>
          </cell>
          <cell r="AI1252">
            <v>8.5520599913279636</v>
          </cell>
          <cell r="AJ1252">
            <v>3.710122836139564</v>
          </cell>
          <cell r="AK1252">
            <v>7.6320599913279628</v>
          </cell>
          <cell r="AL1252">
            <v>8.5751842542093453</v>
          </cell>
          <cell r="AM1252">
            <v>1.9000000000000008</v>
          </cell>
          <cell r="AN1252">
            <v>3.9056479930623711</v>
          </cell>
          <cell r="AO1252">
            <v>0.69518425420934626</v>
          </cell>
          <cell r="AP1252">
            <v>0.48518425420934636</v>
          </cell>
          <cell r="AQ1252">
            <v>-0.90481574579065416</v>
          </cell>
        </row>
        <row r="1253">
          <cell r="U1253">
            <v>12.46</v>
          </cell>
          <cell r="V1253">
            <v>1.5399999999999991</v>
          </cell>
          <cell r="Y1253">
            <v>7.1488383545356511</v>
          </cell>
          <cell r="Z1253">
            <v>5.7608383545356538</v>
          </cell>
          <cell r="AA1253">
            <v>4.4710479431695642</v>
          </cell>
          <cell r="AB1253">
            <v>7.7209315050396121</v>
          </cell>
          <cell r="AC1253">
            <v>4.38759817170628</v>
          </cell>
          <cell r="AD1253">
            <v>4.5609315050396129</v>
          </cell>
          <cell r="AE1253">
            <v>11.822059991327967</v>
          </cell>
          <cell r="AF1253">
            <v>7517.2554739713769</v>
          </cell>
          <cell r="AG1253">
            <v>11.622059991327967</v>
          </cell>
          <cell r="AH1253">
            <v>19155.296235450722</v>
          </cell>
          <cell r="AI1253">
            <v>8.5720599913279649</v>
          </cell>
          <cell r="AJ1253">
            <v>3.7142648383729466</v>
          </cell>
          <cell r="AK1253">
            <v>7.6520599913279659</v>
          </cell>
          <cell r="AL1253">
            <v>8.58139725755942</v>
          </cell>
          <cell r="AM1253">
            <v>1.9000000000000008</v>
          </cell>
          <cell r="AN1253">
            <v>3.9256479930623738</v>
          </cell>
          <cell r="AO1253">
            <v>0.69139725755941905</v>
          </cell>
          <cell r="AP1253">
            <v>0.48139725755941909</v>
          </cell>
          <cell r="AQ1253">
            <v>-0.90860274244058137</v>
          </cell>
        </row>
        <row r="1254">
          <cell r="U1254">
            <v>12.47</v>
          </cell>
          <cell r="V1254">
            <v>1.5299999999999994</v>
          </cell>
          <cell r="Y1254">
            <v>7.152533560328024</v>
          </cell>
          <cell r="Z1254">
            <v>5.7665335603280257</v>
          </cell>
          <cell r="AA1254">
            <v>4.4731669504100298</v>
          </cell>
          <cell r="AB1254">
            <v>7.7250372892533585</v>
          </cell>
          <cell r="AC1254">
            <v>4.3917039559200255</v>
          </cell>
          <cell r="AD1254">
            <v>4.5650372892533593</v>
          </cell>
          <cell r="AE1254">
            <v>11.842059991327966</v>
          </cell>
          <cell r="AF1254">
            <v>7525.1994901948628</v>
          </cell>
          <cell r="AG1254">
            <v>11.642059991327967</v>
          </cell>
          <cell r="AH1254">
            <v>19191.261398411974</v>
          </cell>
          <cell r="AI1254">
            <v>8.5920599913279663</v>
          </cell>
          <cell r="AJ1254">
            <v>3.7183706225866935</v>
          </cell>
          <cell r="AK1254">
            <v>7.6720599913279655</v>
          </cell>
          <cell r="AL1254">
            <v>8.5875559338800382</v>
          </cell>
          <cell r="AM1254">
            <v>1.9000000000000008</v>
          </cell>
          <cell r="AN1254">
            <v>3.9456479930623738</v>
          </cell>
          <cell r="AO1254">
            <v>0.68755593388003899</v>
          </cell>
          <cell r="AP1254">
            <v>0.47755593388003897</v>
          </cell>
          <cell r="AQ1254">
            <v>-0.91244406611996154</v>
          </cell>
        </row>
        <row r="1255">
          <cell r="U1255">
            <v>12.48</v>
          </cell>
          <cell r="V1255">
            <v>1.5199999999999996</v>
          </cell>
          <cell r="Y1255">
            <v>7.1561959955488428</v>
          </cell>
          <cell r="Z1255">
            <v>5.772195995548846</v>
          </cell>
          <cell r="AA1255">
            <v>4.4752449944360544</v>
          </cell>
          <cell r="AB1255">
            <v>7.7291066617209365</v>
          </cell>
          <cell r="AC1255">
            <v>4.3957733283876035</v>
          </cell>
          <cell r="AD1255">
            <v>4.5691066617209373</v>
          </cell>
          <cell r="AE1255">
            <v>11.862059991327966</v>
          </cell>
          <cell r="AF1255">
            <v>7533.0591334654919</v>
          </cell>
          <cell r="AG1255">
            <v>11.662059991327967</v>
          </cell>
          <cell r="AH1255">
            <v>19227.169343340935</v>
          </cell>
          <cell r="AI1255">
            <v>8.6120599913279658</v>
          </cell>
          <cell r="AJ1255">
            <v>3.7224399950542706</v>
          </cell>
          <cell r="AK1255">
            <v>7.6920599913279659</v>
          </cell>
          <cell r="AL1255">
            <v>8.5936599925814061</v>
          </cell>
          <cell r="AM1255">
            <v>1.9000000000000008</v>
          </cell>
          <cell r="AN1255">
            <v>3.9656479930623738</v>
          </cell>
          <cell r="AO1255">
            <v>0.68365999258140575</v>
          </cell>
          <cell r="AP1255">
            <v>0.4736599925814059</v>
          </cell>
          <cell r="AQ1255">
            <v>-0.91634000741859456</v>
          </cell>
        </row>
        <row r="1256">
          <cell r="U1256">
            <v>12.49</v>
          </cell>
          <cell r="V1256">
            <v>1.5099999999999998</v>
          </cell>
          <cell r="Y1256">
            <v>7.1598254931957861</v>
          </cell>
          <cell r="Z1256">
            <v>5.7778254931957882</v>
          </cell>
          <cell r="AA1256">
            <v>4.4772818664947343</v>
          </cell>
          <cell r="AB1256">
            <v>7.7331394368842057</v>
          </cell>
          <cell r="AC1256">
            <v>4.3998061035508735</v>
          </cell>
          <cell r="AD1256">
            <v>4.5731394368842073</v>
          </cell>
          <cell r="AE1256">
            <v>11.882059991327964</v>
          </cell>
          <cell r="AF1256">
            <v>7540.8345864918101</v>
          </cell>
          <cell r="AG1256">
            <v>11.682059991327964</v>
          </cell>
          <cell r="AH1256">
            <v>19263.021222046471</v>
          </cell>
          <cell r="AI1256">
            <v>8.6320599913279619</v>
          </cell>
          <cell r="AJ1256">
            <v>3.7264727702175415</v>
          </cell>
          <cell r="AK1256">
            <v>7.7120599913279628</v>
          </cell>
          <cell r="AL1256">
            <v>8.5997091553263107</v>
          </cell>
          <cell r="AM1256">
            <v>1.9000000000000008</v>
          </cell>
          <cell r="AN1256">
            <v>3.9856479930623707</v>
          </cell>
          <cell r="AO1256">
            <v>0.67970915532631215</v>
          </cell>
          <cell r="AP1256">
            <v>0.46970915532631219</v>
          </cell>
          <cell r="AQ1256">
            <v>-0.92029084467368827</v>
          </cell>
        </row>
        <row r="1257">
          <cell r="U1257">
            <v>12.5</v>
          </cell>
          <cell r="V1257">
            <v>1.5</v>
          </cell>
          <cell r="Y1257">
            <v>7.1634218937821963</v>
          </cell>
          <cell r="Z1257">
            <v>5.7834218937821964</v>
          </cell>
          <cell r="AA1257">
            <v>4.4792773672277448</v>
          </cell>
          <cell r="AB1257">
            <v>7.7371354375357724</v>
          </cell>
          <cell r="AC1257">
            <v>4.4038021042024393</v>
          </cell>
          <cell r="AD1257">
            <v>4.5771354375357731</v>
          </cell>
          <cell r="AE1257">
            <v>11.902059991327963</v>
          </cell>
          <cell r="AF1257">
            <v>7548.5260362260933</v>
          </cell>
          <cell r="AG1257">
            <v>11.702059991327964</v>
          </cell>
          <cell r="AH1257">
            <v>19298.818164221833</v>
          </cell>
          <cell r="AI1257">
            <v>8.6520599913279632</v>
          </cell>
          <cell r="AJ1257">
            <v>3.7304687708691064</v>
          </cell>
          <cell r="AK1257">
            <v>7.7320599913279624</v>
          </cell>
          <cell r="AL1257">
            <v>8.6057031563036599</v>
          </cell>
          <cell r="AM1257">
            <v>1.9000000000000008</v>
          </cell>
          <cell r="AN1257">
            <v>4.0056479930623707</v>
          </cell>
          <cell r="AO1257">
            <v>0.67570315630366096</v>
          </cell>
          <cell r="AP1257">
            <v>0.46570315630366105</v>
          </cell>
          <cell r="AQ1257">
            <v>-0.92429684369633947</v>
          </cell>
        </row>
        <row r="1258">
          <cell r="U1258">
            <v>12.51</v>
          </cell>
          <cell r="V1258">
            <v>1.4900000000000002</v>
          </cell>
          <cell r="Y1258">
            <v>7.1669850454950064</v>
          </cell>
          <cell r="Z1258">
            <v>5.788985045495008</v>
          </cell>
          <cell r="AA1258">
            <v>4.481231306868759</v>
          </cell>
          <cell r="AB1258">
            <v>7.741094494994452</v>
          </cell>
          <cell r="AC1258">
            <v>4.4077611616611181</v>
          </cell>
          <cell r="AD1258">
            <v>4.5810944949944519</v>
          </cell>
          <cell r="AE1258">
            <v>11.922059991327963</v>
          </cell>
          <cell r="AF1258">
            <v>7556.1336743295915</v>
          </cell>
          <cell r="AG1258">
            <v>11.722059991327964</v>
          </cell>
          <cell r="AH1258">
            <v>19334.561277826717</v>
          </cell>
          <cell r="AI1258">
            <v>8.6720599913279628</v>
          </cell>
          <cell r="AJ1258">
            <v>3.7344278283277861</v>
          </cell>
          <cell r="AK1258">
            <v>7.752059991327962</v>
          </cell>
          <cell r="AL1258">
            <v>8.6116417424916776</v>
          </cell>
          <cell r="AM1258">
            <v>1.9000000000000008</v>
          </cell>
          <cell r="AN1258">
            <v>4.0256479930623703</v>
          </cell>
          <cell r="AO1258">
            <v>0.67164174249167907</v>
          </cell>
          <cell r="AP1258">
            <v>0.46164174249167905</v>
          </cell>
          <cell r="AQ1258">
            <v>-0.92835825750832135</v>
          </cell>
        </row>
        <row r="1259">
          <cell r="U1259">
            <v>12.52</v>
          </cell>
          <cell r="V1259">
            <v>1.4800000000000004</v>
          </cell>
          <cell r="Y1259">
            <v>7.1705148043461637</v>
          </cell>
          <cell r="Z1259">
            <v>5.7945148043461643</v>
          </cell>
          <cell r="AA1259">
            <v>4.4831435054327047</v>
          </cell>
          <cell r="AB1259">
            <v>7.7450164492735141</v>
          </cell>
          <cell r="AC1259">
            <v>4.411683115940181</v>
          </cell>
          <cell r="AD1259">
            <v>4.5850164492735148</v>
          </cell>
          <cell r="AE1259">
            <v>11.942059991327962</v>
          </cell>
          <cell r="AF1259">
            <v>7563.6576976233418</v>
          </cell>
          <cell r="AG1259">
            <v>11.742059991327963</v>
          </cell>
          <cell r="AH1259">
            <v>19370.251649464641</v>
          </cell>
          <cell r="AI1259">
            <v>8.6920599913279624</v>
          </cell>
          <cell r="AJ1259">
            <v>3.738349782606849</v>
          </cell>
          <cell r="AK1259">
            <v>7.7720599913279624</v>
          </cell>
          <cell r="AL1259">
            <v>8.6175246739102729</v>
          </cell>
          <cell r="AM1259">
            <v>1.9000000000000008</v>
          </cell>
          <cell r="AN1259">
            <v>4.0456479930623708</v>
          </cell>
          <cell r="AO1259">
            <v>0.66752467391027392</v>
          </cell>
          <cell r="AP1259">
            <v>0.4575246739102739</v>
          </cell>
          <cell r="AQ1259">
            <v>-0.9324753260897265</v>
          </cell>
        </row>
        <row r="1260">
          <cell r="U1260">
            <v>12.53</v>
          </cell>
          <cell r="V1260">
            <v>1.4700000000000006</v>
          </cell>
          <cell r="Y1260">
            <v>7.1740110343172123</v>
          </cell>
          <cell r="Z1260">
            <v>5.8000110343172135</v>
          </cell>
          <cell r="AA1260">
            <v>4.4850137928965159</v>
          </cell>
          <cell r="AB1260">
            <v>7.7489011492413464</v>
          </cell>
          <cell r="AC1260">
            <v>4.4155678159080134</v>
          </cell>
          <cell r="AD1260">
            <v>4.5889011492413472</v>
          </cell>
          <cell r="AE1260">
            <v>11.962059991327962</v>
          </cell>
          <cell r="AF1260">
            <v>7571.098308523874</v>
          </cell>
          <cell r="AG1260">
            <v>11.762059991327963</v>
          </cell>
          <cell r="AH1260">
            <v>19405.890344755368</v>
          </cell>
          <cell r="AI1260">
            <v>8.7120599913279619</v>
          </cell>
          <cell r="AJ1260">
            <v>3.7422344825746801</v>
          </cell>
          <cell r="AK1260">
            <v>7.792059991327962</v>
          </cell>
          <cell r="AL1260">
            <v>8.6233517238620205</v>
          </cell>
          <cell r="AM1260">
            <v>1.9000000000000008</v>
          </cell>
          <cell r="AN1260">
            <v>4.0656479930623703</v>
          </cell>
          <cell r="AO1260">
            <v>0.66335172386202157</v>
          </cell>
          <cell r="AP1260">
            <v>0.4533517238620216</v>
          </cell>
          <cell r="AQ1260">
            <v>-0.93664827613797885</v>
          </cell>
        </row>
        <row r="1261">
          <cell r="U1261">
            <v>12.54</v>
          </cell>
          <cell r="V1261">
            <v>1.4600000000000009</v>
          </cell>
          <cell r="Y1261">
            <v>7.1774736074967667</v>
          </cell>
          <cell r="Z1261">
            <v>5.8054736074967677</v>
          </cell>
          <cell r="AA1261">
            <v>4.4868420093709585</v>
          </cell>
          <cell r="AB1261">
            <v>7.7527484527741839</v>
          </cell>
          <cell r="AC1261">
            <v>4.4194151194408509</v>
          </cell>
          <cell r="AD1261">
            <v>4.5927484527741846</v>
          </cell>
          <cell r="AE1261">
            <v>11.982059991327963</v>
          </cell>
          <cell r="AF1261">
            <v>7578.455715463364</v>
          </cell>
          <cell r="AG1261">
            <v>11.782059991327964</v>
          </cell>
          <cell r="AH1261">
            <v>19441.478408702613</v>
          </cell>
          <cell r="AI1261">
            <v>8.7320599913279615</v>
          </cell>
          <cell r="AJ1261">
            <v>3.7460817861075189</v>
          </cell>
          <cell r="AK1261">
            <v>7.8120599913279625</v>
          </cell>
          <cell r="AL1261">
            <v>8.6291226791612772</v>
          </cell>
          <cell r="AM1261">
            <v>1.9000000000000008</v>
          </cell>
          <cell r="AN1261">
            <v>4.0856479930623699</v>
          </cell>
          <cell r="AO1261">
            <v>0.65912267916127876</v>
          </cell>
          <cell r="AP1261">
            <v>0.44912267916127879</v>
          </cell>
          <cell r="AQ1261">
            <v>-0.94087732083872166</v>
          </cell>
        </row>
        <row r="1262">
          <cell r="U1262">
            <v>12.55</v>
          </cell>
          <cell r="V1262">
            <v>1.4499999999999993</v>
          </cell>
          <cell r="Y1262">
            <v>7.1809024042105598</v>
          </cell>
          <cell r="Z1262">
            <v>5.8109024042105606</v>
          </cell>
          <cell r="AA1262">
            <v>4.4886280052631999</v>
          </cell>
          <cell r="AB1262">
            <v>7.7565582269006219</v>
          </cell>
          <cell r="AC1262">
            <v>4.4232248935672889</v>
          </cell>
          <cell r="AD1262">
            <v>4.5965582269006227</v>
          </cell>
          <cell r="AE1262">
            <v>12.002059991327966</v>
          </cell>
          <cell r="AF1262">
            <v>7585.7301332935949</v>
          </cell>
          <cell r="AG1262">
            <v>11.802059991327967</v>
          </cell>
          <cell r="AH1262">
            <v>19477.016866056743</v>
          </cell>
          <cell r="AI1262">
            <v>8.7520599913279646</v>
          </cell>
          <cell r="AJ1262">
            <v>3.7498915602339555</v>
          </cell>
          <cell r="AK1262">
            <v>7.8320599913279647</v>
          </cell>
          <cell r="AL1262">
            <v>8.6348373403509324</v>
          </cell>
          <cell r="AM1262">
            <v>1.9000000000000008</v>
          </cell>
          <cell r="AN1262">
            <v>4.105647993062373</v>
          </cell>
          <cell r="AO1262">
            <v>0.65483734035093299</v>
          </cell>
          <cell r="AP1262">
            <v>0.44483734035093309</v>
          </cell>
          <cell r="AQ1262">
            <v>-0.94516265964906732</v>
          </cell>
        </row>
        <row r="1263">
          <cell r="U1263">
            <v>12.56</v>
          </cell>
          <cell r="V1263">
            <v>1.4399999999999995</v>
          </cell>
          <cell r="Y1263">
            <v>7.1842973131438042</v>
          </cell>
          <cell r="Z1263">
            <v>5.8162973131438047</v>
          </cell>
          <cell r="AA1263">
            <v>4.4903716414297543</v>
          </cell>
          <cell r="AB1263">
            <v>7.7603303479375594</v>
          </cell>
          <cell r="AC1263">
            <v>4.4269970146042255</v>
          </cell>
          <cell r="AD1263">
            <v>4.6003303479375592</v>
          </cell>
          <cell r="AE1263">
            <v>12.022059991327966</v>
          </cell>
          <cell r="AF1263">
            <v>7592.921783673296</v>
          </cell>
          <cell r="AG1263">
            <v>11.822059991327967</v>
          </cell>
          <cell r="AH1263">
            <v>19512.506721672729</v>
          </cell>
          <cell r="AI1263">
            <v>8.7720599913279642</v>
          </cell>
          <cell r="AJ1263">
            <v>3.753663681270893</v>
          </cell>
          <cell r="AK1263">
            <v>7.8520599913279652</v>
          </cell>
          <cell r="AL1263">
            <v>8.6404955219063382</v>
          </cell>
          <cell r="AM1263">
            <v>1.9000000000000008</v>
          </cell>
          <cell r="AN1263">
            <v>4.1256479930623735</v>
          </cell>
          <cell r="AO1263">
            <v>0.65049552190633919</v>
          </cell>
          <cell r="AP1263">
            <v>0.44049552190633928</v>
          </cell>
          <cell r="AQ1263">
            <v>-0.94950447809366123</v>
          </cell>
        </row>
        <row r="1264">
          <cell r="U1264">
            <v>12.57</v>
          </cell>
          <cell r="V1264">
            <v>1.4299999999999997</v>
          </cell>
          <cell r="Y1264">
            <v>7.1876582314555941</v>
          </cell>
          <cell r="Z1264">
            <v>5.8216582314555962</v>
          </cell>
          <cell r="AA1264">
            <v>4.4920727893194927</v>
          </cell>
          <cell r="AB1264">
            <v>7.7640647016173263</v>
          </cell>
          <cell r="AC1264">
            <v>4.4307313682839933</v>
          </cell>
          <cell r="AD1264">
            <v>4.6040647016173271</v>
          </cell>
          <cell r="AE1264">
            <v>12.042059991327966</v>
          </cell>
          <cell r="AF1264">
            <v>7600.0308954383636</v>
          </cell>
          <cell r="AG1264">
            <v>11.842059991327966</v>
          </cell>
          <cell r="AH1264">
            <v>19547.948960863141</v>
          </cell>
          <cell r="AI1264">
            <v>8.7920599913279656</v>
          </cell>
          <cell r="AJ1264">
            <v>3.7573980349506608</v>
          </cell>
          <cell r="AK1264">
            <v>7.8720599913279647</v>
          </cell>
          <cell r="AL1264">
            <v>8.6460970524259899</v>
          </cell>
          <cell r="AM1264">
            <v>1.9000000000000008</v>
          </cell>
          <cell r="AN1264">
            <v>4.1456479930623731</v>
          </cell>
          <cell r="AO1264">
            <v>0.64609705242599036</v>
          </cell>
          <cell r="AP1264">
            <v>0.43609705242599045</v>
          </cell>
          <cell r="AQ1264">
            <v>-0.95390294757400995</v>
          </cell>
        </row>
        <row r="1265">
          <cell r="U1265">
            <v>12.58</v>
          </cell>
          <cell r="V1265">
            <v>1.42</v>
          </cell>
          <cell r="Y1265">
            <v>7.1909850648851164</v>
          </cell>
          <cell r="Z1265">
            <v>5.8269850648851174</v>
          </cell>
          <cell r="AA1265">
            <v>4.493731331106396</v>
          </cell>
          <cell r="AB1265">
            <v>7.7677611832056837</v>
          </cell>
          <cell r="AC1265">
            <v>4.4344278498723515</v>
          </cell>
          <cell r="AD1265">
            <v>4.6077611832056853</v>
          </cell>
          <cell r="AE1265">
            <v>12.062059991327965</v>
          </cell>
          <cell r="AF1265">
            <v>7607.0577049544991</v>
          </cell>
          <cell r="AG1265">
            <v>11.862059991327966</v>
          </cell>
          <cell r="AH1265">
            <v>19583.344549746362</v>
          </cell>
          <cell r="AI1265">
            <v>8.8120599913279651</v>
          </cell>
          <cell r="AJ1265">
            <v>3.7610945165390191</v>
          </cell>
          <cell r="AK1265">
            <v>7.8920599913279652</v>
          </cell>
          <cell r="AL1265">
            <v>8.6516417748085264</v>
          </cell>
          <cell r="AM1265">
            <v>1.9000000000000008</v>
          </cell>
          <cell r="AN1265">
            <v>4.1656479930623727</v>
          </cell>
          <cell r="AO1265">
            <v>0.64164177480852747</v>
          </cell>
          <cell r="AP1265">
            <v>0.43164177480852756</v>
          </cell>
          <cell r="AQ1265">
            <v>-0.95835822519147296</v>
          </cell>
        </row>
        <row r="1266">
          <cell r="U1266">
            <v>12.59</v>
          </cell>
          <cell r="V1266">
            <v>1.4100000000000001</v>
          </cell>
          <cell r="Y1266">
            <v>7.1942777278494159</v>
          </cell>
          <cell r="Z1266">
            <v>5.8322777278494176</v>
          </cell>
          <cell r="AA1266">
            <v>4.4953471598117698</v>
          </cell>
          <cell r="AB1266">
            <v>7.7714196976104608</v>
          </cell>
          <cell r="AC1266">
            <v>4.4380863642771287</v>
          </cell>
          <cell r="AD1266">
            <v>4.6114196976104624</v>
          </cell>
          <cell r="AE1266">
            <v>12.082059991327965</v>
          </cell>
          <cell r="AF1266">
            <v>7614.0024564518608</v>
          </cell>
          <cell r="AG1266">
            <v>11.882059991327965</v>
          </cell>
          <cell r="AH1266">
            <v>19618.694435589783</v>
          </cell>
          <cell r="AI1266">
            <v>8.8320599913279647</v>
          </cell>
          <cell r="AJ1266">
            <v>3.7647530309437962</v>
          </cell>
          <cell r="AK1266">
            <v>7.9120599913279648</v>
          </cell>
          <cell r="AL1266">
            <v>8.6571295464156925</v>
          </cell>
          <cell r="AM1266">
            <v>1.9000000000000008</v>
          </cell>
          <cell r="AN1266">
            <v>4.1856479930623731</v>
          </cell>
          <cell r="AO1266">
            <v>0.63712954641569319</v>
          </cell>
          <cell r="AP1266">
            <v>0.42712954641569323</v>
          </cell>
          <cell r="AQ1266">
            <v>-0.96287045358430723</v>
          </cell>
        </row>
        <row r="1267">
          <cell r="U1267">
            <v>12.6</v>
          </cell>
          <cell r="V1267">
            <v>1.4000000000000004</v>
          </cell>
          <cell r="Y1267">
            <v>7.1975361435325267</v>
          </cell>
          <cell r="Z1267">
            <v>5.8375361435325264</v>
          </cell>
          <cell r="AA1267">
            <v>4.4969201794156595</v>
          </cell>
          <cell r="AB1267">
            <v>7.7750401594805849</v>
          </cell>
          <cell r="AC1267">
            <v>4.441706826147251</v>
          </cell>
          <cell r="AD1267">
            <v>4.6150401594805848</v>
          </cell>
          <cell r="AE1267">
            <v>12.102059991327963</v>
          </cell>
          <cell r="AF1267">
            <v>7620.8654023413546</v>
          </cell>
          <cell r="AG1267">
            <v>11.902059991327963</v>
          </cell>
          <cell r="AH1267">
            <v>19653.999547148276</v>
          </cell>
          <cell r="AI1267">
            <v>8.8520599913279607</v>
          </cell>
          <cell r="AJ1267">
            <v>3.7683734928139185</v>
          </cell>
          <cell r="AK1267">
            <v>7.9320599913279617</v>
          </cell>
          <cell r="AL1267">
            <v>8.6625602392208769</v>
          </cell>
          <cell r="AM1267">
            <v>1.9000000000000008</v>
          </cell>
          <cell r="AN1267">
            <v>4.20564799306237</v>
          </cell>
          <cell r="AO1267">
            <v>0.63256023922087901</v>
          </cell>
          <cell r="AP1267">
            <v>0.42256023922087899</v>
          </cell>
          <cell r="AQ1267">
            <v>-0.96743976077912142</v>
          </cell>
        </row>
        <row r="1268">
          <cell r="U1268">
            <v>12.61</v>
          </cell>
          <cell r="V1268">
            <v>1.3900000000000006</v>
          </cell>
          <cell r="Y1268">
            <v>7.2007602439657576</v>
          </cell>
          <cell r="Z1268">
            <v>5.842760243965758</v>
          </cell>
          <cell r="AA1268">
            <v>4.4984503049571982</v>
          </cell>
          <cell r="AB1268">
            <v>7.778622493295285</v>
          </cell>
          <cell r="AC1268">
            <v>4.4452891599619528</v>
          </cell>
          <cell r="AD1268">
            <v>4.6186224932952857</v>
          </cell>
          <cell r="AE1268">
            <v>12.122059991327962</v>
          </cell>
          <cell r="AF1268">
            <v>7627.6468035122143</v>
          </cell>
          <cell r="AG1268">
            <v>11.922059991327963</v>
          </cell>
          <cell r="AH1268">
            <v>19689.260794997743</v>
          </cell>
          <cell r="AI1268">
            <v>8.8720599913279621</v>
          </cell>
          <cell r="AJ1268">
            <v>3.7719558266286199</v>
          </cell>
          <cell r="AK1268">
            <v>7.9520599913279613</v>
          </cell>
          <cell r="AL1268">
            <v>8.6679337399429297</v>
          </cell>
          <cell r="AM1268">
            <v>1.9000000000000008</v>
          </cell>
          <cell r="AN1268">
            <v>4.2256479930623696</v>
          </cell>
          <cell r="AO1268">
            <v>0.62793373994293122</v>
          </cell>
          <cell r="AP1268">
            <v>0.41793373994293131</v>
          </cell>
          <cell r="AQ1268">
            <v>-0.97206626005706909</v>
          </cell>
        </row>
        <row r="1269">
          <cell r="U1269">
            <v>12.62</v>
          </cell>
          <cell r="V1269">
            <v>1.3800000000000008</v>
          </cell>
          <cell r="Y1269">
            <v>7.2039499700989609</v>
          </cell>
          <cell r="Z1269">
            <v>5.8479499700989619</v>
          </cell>
          <cell r="AA1269">
            <v>4.4999374626237021</v>
          </cell>
          <cell r="AB1269">
            <v>7.78216663344329</v>
          </cell>
          <cell r="AC1269">
            <v>4.448833300109956</v>
          </cell>
          <cell r="AD1269">
            <v>4.6221666334432898</v>
          </cell>
          <cell r="AE1269">
            <v>12.142059991327962</v>
          </cell>
          <cell r="AF1269">
            <v>7634.3469296105532</v>
          </cell>
          <cell r="AG1269">
            <v>11.942059991327962</v>
          </cell>
          <cell r="AH1269">
            <v>19724.479071863872</v>
          </cell>
          <cell r="AI1269">
            <v>8.8920599913279617</v>
          </cell>
          <cell r="AJ1269">
            <v>3.7754999667766236</v>
          </cell>
          <cell r="AK1269">
            <v>7.9720599913279617</v>
          </cell>
          <cell r="AL1269">
            <v>8.6732499501649336</v>
          </cell>
          <cell r="AM1269">
            <v>1.9000000000000008</v>
          </cell>
          <cell r="AN1269">
            <v>4.2456479930623692</v>
          </cell>
          <cell r="AO1269">
            <v>0.6232499501649359</v>
          </cell>
          <cell r="AP1269">
            <v>0.41324995016493599</v>
          </cell>
          <cell r="AQ1269">
            <v>-0.97675004983506442</v>
          </cell>
        </row>
        <row r="1270">
          <cell r="U1270">
            <v>12.63</v>
          </cell>
          <cell r="V1270">
            <v>1.3699999999999992</v>
          </cell>
          <cell r="Y1270">
            <v>7.2071052718626198</v>
          </cell>
          <cell r="Z1270">
            <v>5.8531052718626215</v>
          </cell>
          <cell r="AA1270">
            <v>4.5013815898282754</v>
          </cell>
          <cell r="AB1270">
            <v>7.7856725242917992</v>
          </cell>
          <cell r="AC1270">
            <v>4.4523391909584662</v>
          </cell>
          <cell r="AD1270">
            <v>4.6256725242918</v>
          </cell>
          <cell r="AE1270">
            <v>12.162059991327965</v>
          </cell>
          <cell r="AF1270">
            <v>7640.9660592985683</v>
          </cell>
          <cell r="AG1270">
            <v>11.962059991327965</v>
          </cell>
          <cell r="AH1270">
            <v>19759.65525294597</v>
          </cell>
          <cell r="AI1270">
            <v>8.9120599913279648</v>
          </cell>
          <cell r="AJ1270">
            <v>3.7790058576251337</v>
          </cell>
          <cell r="AK1270">
            <v>7.992059991327964</v>
          </cell>
          <cell r="AL1270">
            <v>8.6785087864376997</v>
          </cell>
          <cell r="AM1270">
            <v>1.9000000000000008</v>
          </cell>
          <cell r="AN1270">
            <v>4.2656479930623723</v>
          </cell>
          <cell r="AO1270">
            <v>0.61850878643770058</v>
          </cell>
          <cell r="AP1270">
            <v>0.40850878643770067</v>
          </cell>
          <cell r="AQ1270">
            <v>-0.98149121356229974</v>
          </cell>
        </row>
        <row r="1271">
          <cell r="U1271">
            <v>12.64</v>
          </cell>
          <cell r="V1271">
            <v>1.3599999999999994</v>
          </cell>
          <cell r="Y1271">
            <v>7.2102261082206311</v>
          </cell>
          <cell r="Z1271">
            <v>5.8582261082206317</v>
          </cell>
          <cell r="AA1271">
            <v>4.5027826352757883</v>
          </cell>
          <cell r="AB1271">
            <v>7.7891401202451434</v>
          </cell>
          <cell r="AC1271">
            <v>4.4558067869118112</v>
          </cell>
          <cell r="AD1271">
            <v>4.629140120245145</v>
          </cell>
          <cell r="AE1271">
            <v>12.182059991327964</v>
          </cell>
          <cell r="AF1271">
            <v>7647.5044804942909</v>
          </cell>
          <cell r="AG1271">
            <v>11.982059991327965</v>
          </cell>
          <cell r="AH1271">
            <v>19794.790196236143</v>
          </cell>
          <cell r="AI1271">
            <v>8.9320599913279644</v>
          </cell>
          <cell r="AJ1271">
            <v>3.7824734535784788</v>
          </cell>
          <cell r="AK1271">
            <v>8.0120599913279644</v>
          </cell>
          <cell r="AL1271">
            <v>8.6837101803677168</v>
          </cell>
          <cell r="AM1271">
            <v>1.9000000000000008</v>
          </cell>
          <cell r="AN1271">
            <v>4.2856479930623728</v>
          </cell>
          <cell r="AO1271">
            <v>0.6137101803677173</v>
          </cell>
          <cell r="AP1271">
            <v>0.40371018036771733</v>
          </cell>
          <cell r="AQ1271">
            <v>-0.98628981963228313</v>
          </cell>
        </row>
        <row r="1272">
          <cell r="U1272">
            <v>12.65</v>
          </cell>
          <cell r="V1272">
            <v>1.3499999999999996</v>
          </cell>
          <cell r="Y1272">
            <v>7.2133124472136405</v>
          </cell>
          <cell r="Z1272">
            <v>5.8633124472136409</v>
          </cell>
          <cell r="AA1272">
            <v>4.50414055901705</v>
          </cell>
          <cell r="AB1272">
            <v>7.792569385792933</v>
          </cell>
          <cell r="AC1272">
            <v>4.4592360524595991</v>
          </cell>
          <cell r="AD1272">
            <v>4.632569385792932</v>
          </cell>
          <cell r="AE1272">
            <v>12.202059991327964</v>
          </cell>
          <cell r="AF1272">
            <v>7653.9624905915125</v>
          </cell>
          <cell r="AG1272">
            <v>12.002059991327965</v>
          </cell>
          <cell r="AH1272">
            <v>19829.884742833612</v>
          </cell>
          <cell r="AI1272">
            <v>8.9520599913279639</v>
          </cell>
          <cell r="AJ1272">
            <v>3.7859027191262671</v>
          </cell>
          <cell r="AK1272">
            <v>8.032059991327964</v>
          </cell>
          <cell r="AL1272">
            <v>8.6888540786893991</v>
          </cell>
          <cell r="AM1272">
            <v>1.9000000000000008</v>
          </cell>
          <cell r="AN1272">
            <v>4.3056479930623723</v>
          </cell>
          <cell r="AO1272">
            <v>0.6088540786894</v>
          </cell>
          <cell r="AP1272">
            <v>0.39885407868940009</v>
          </cell>
          <cell r="AQ1272">
            <v>-0.99114592131060042</v>
          </cell>
        </row>
        <row r="1273">
          <cell r="U1273">
            <v>12.66</v>
          </cell>
          <cell r="V1273">
            <v>1.3399999999999999</v>
          </cell>
          <cell r="Y1273">
            <v>7.2163642659928664</v>
          </cell>
          <cell r="Z1273">
            <v>5.8683642659928665</v>
          </cell>
          <cell r="AA1273">
            <v>4.5054553324910822</v>
          </cell>
          <cell r="AB1273">
            <v>7.7959602955476273</v>
          </cell>
          <cell r="AC1273">
            <v>4.4626269622142942</v>
          </cell>
          <cell r="AD1273">
            <v>4.6359602955476289</v>
          </cell>
          <cell r="AE1273">
            <v>12.222059991327965</v>
          </cell>
          <cell r="AF1273">
            <v>7660.3403966598471</v>
          </cell>
          <cell r="AG1273">
            <v>12.022059991327966</v>
          </cell>
          <cell r="AH1273">
            <v>19864.93971725423</v>
          </cell>
          <cell r="AI1273">
            <v>8.9720599913279635</v>
          </cell>
          <cell r="AJ1273">
            <v>3.7892936288809618</v>
          </cell>
          <cell r="AK1273">
            <v>8.0520599913279636</v>
          </cell>
          <cell r="AL1273">
            <v>8.6939404433214413</v>
          </cell>
          <cell r="AM1273">
            <v>1.9000000000000008</v>
          </cell>
          <cell r="AN1273">
            <v>4.3256479930623719</v>
          </cell>
          <cell r="AO1273">
            <v>0.60394044332144281</v>
          </cell>
          <cell r="AP1273">
            <v>0.39394044332144285</v>
          </cell>
          <cell r="AQ1273">
            <v>-0.99605955667855761</v>
          </cell>
        </row>
        <row r="1274">
          <cell r="U1274">
            <v>12.67</v>
          </cell>
          <cell r="V1274">
            <v>1.33</v>
          </cell>
          <cell r="Y1274">
            <v>7.2193815508443011</v>
          </cell>
          <cell r="Z1274">
            <v>5.8733815508443019</v>
          </cell>
          <cell r="AA1274">
            <v>4.5067269385553761</v>
          </cell>
          <cell r="AB1274">
            <v>7.7993128342714435</v>
          </cell>
          <cell r="AC1274">
            <v>4.4659795009381114</v>
          </cell>
          <cell r="AD1274">
            <v>4.6393128342714451</v>
          </cell>
          <cell r="AE1274">
            <v>12.242059991327965</v>
          </cell>
          <cell r="AF1274">
            <v>7666.6385156247588</v>
          </cell>
          <cell r="AG1274">
            <v>12.042059991327966</v>
          </cell>
          <cell r="AH1274">
            <v>19899.955927735395</v>
          </cell>
          <cell r="AI1274">
            <v>8.9920599913279649</v>
          </cell>
          <cell r="AJ1274">
            <v>3.7926461676047794</v>
          </cell>
          <cell r="AK1274">
            <v>8.0720599913279631</v>
          </cell>
          <cell r="AL1274">
            <v>8.698969251407167</v>
          </cell>
          <cell r="AM1274">
            <v>1.9000000000000008</v>
          </cell>
          <cell r="AN1274">
            <v>4.3456479930623724</v>
          </cell>
          <cell r="AO1274">
            <v>0.59896925140716817</v>
          </cell>
          <cell r="AP1274">
            <v>0.3889692514071682</v>
          </cell>
          <cell r="AQ1274">
            <v>-1.0010307485928323</v>
          </cell>
        </row>
        <row r="1275">
          <cell r="U1275">
            <v>12.68</v>
          </cell>
          <cell r="V1275">
            <v>1.3200000000000003</v>
          </cell>
          <cell r="Y1275">
            <v>7.2223642972032644</v>
          </cell>
          <cell r="Z1275">
            <v>5.878364297203265</v>
          </cell>
          <cell r="AA1275">
            <v>4.5079553715040808</v>
          </cell>
          <cell r="AB1275">
            <v>7.8026269968925144</v>
          </cell>
          <cell r="AC1275">
            <v>4.4692936635591822</v>
          </cell>
          <cell r="AD1275">
            <v>4.642626996892516</v>
          </cell>
          <cell r="AE1275">
            <v>12.262059991327964</v>
          </cell>
          <cell r="AF1275">
            <v>7672.8571744275105</v>
          </cell>
          <cell r="AG1275">
            <v>12.062059991327965</v>
          </cell>
          <cell r="AH1275">
            <v>19934.934166536164</v>
          </cell>
          <cell r="AI1275">
            <v>9.0120599913279644</v>
          </cell>
          <cell r="AJ1275">
            <v>3.7959603302258498</v>
          </cell>
          <cell r="AK1275">
            <v>8.0920599913279645</v>
          </cell>
          <cell r="AL1275">
            <v>8.7039404953387738</v>
          </cell>
          <cell r="AM1275">
            <v>1.9000000000000008</v>
          </cell>
          <cell r="AN1275">
            <v>4.3656479930623719</v>
          </cell>
          <cell r="AO1275">
            <v>0.59394049533877413</v>
          </cell>
          <cell r="AP1275">
            <v>0.38394049533877422</v>
          </cell>
          <cell r="AQ1275">
            <v>-1.0060595046612262</v>
          </cell>
        </row>
        <row r="1276">
          <cell r="U1276">
            <v>12.69</v>
          </cell>
          <cell r="V1276">
            <v>1.3100000000000005</v>
          </cell>
          <cell r="Y1276">
            <v>7.2253125096592585</v>
          </cell>
          <cell r="Z1276">
            <v>5.8833125096592589</v>
          </cell>
          <cell r="AA1276">
            <v>4.5091406370740721</v>
          </cell>
          <cell r="AB1276">
            <v>7.8059027885102861</v>
          </cell>
          <cell r="AC1276">
            <v>4.4725694551769521</v>
          </cell>
          <cell r="AD1276">
            <v>4.645902788510285</v>
          </cell>
          <cell r="AE1276">
            <v>12.282059991327964</v>
          </cell>
          <cell r="AF1276">
            <v>7678.9967101649472</v>
          </cell>
          <cell r="AG1276">
            <v>12.082059991327965</v>
          </cell>
          <cell r="AH1276">
            <v>19969.8752102328</v>
          </cell>
          <cell r="AI1276">
            <v>9.032059991327964</v>
          </cell>
          <cell r="AJ1276">
            <v>3.7992361218436197</v>
          </cell>
          <cell r="AK1276">
            <v>8.1120599913279641</v>
          </cell>
          <cell r="AL1276">
            <v>8.7088541827654282</v>
          </cell>
          <cell r="AM1276">
            <v>1.9000000000000008</v>
          </cell>
          <cell r="AN1276">
            <v>4.3856479930623715</v>
          </cell>
          <cell r="AO1276">
            <v>0.58885418276542933</v>
          </cell>
          <cell r="AP1276">
            <v>0.37885418276542931</v>
          </cell>
          <cell r="AQ1276">
            <v>-1.0111458172345711</v>
          </cell>
        </row>
        <row r="1277">
          <cell r="U1277">
            <v>12.7</v>
          </cell>
          <cell r="V1277">
            <v>1.3000000000000007</v>
          </cell>
          <cell r="Y1277">
            <v>7.2282262019511156</v>
          </cell>
          <cell r="Z1277">
            <v>5.8882262019511158</v>
          </cell>
          <cell r="AA1277">
            <v>4.5102827524388935</v>
          </cell>
          <cell r="AB1277">
            <v>7.8091402243901271</v>
          </cell>
          <cell r="AC1277">
            <v>4.4758068910567932</v>
          </cell>
          <cell r="AD1277">
            <v>4.6491402243901261</v>
          </cell>
          <cell r="AE1277">
            <v>12.302059991327962</v>
          </cell>
          <cell r="AF1277">
            <v>7685.0574702091481</v>
          </cell>
          <cell r="AG1277">
            <v>12.102059991327963</v>
          </cell>
          <cell r="AH1277">
            <v>20004.779820009539</v>
          </cell>
          <cell r="AI1277">
            <v>9.05205999132796</v>
          </cell>
          <cell r="AJ1277">
            <v>3.8024735577234612</v>
          </cell>
          <cell r="AK1277">
            <v>8.1320599913279601</v>
          </cell>
          <cell r="AL1277">
            <v>8.7137103365851907</v>
          </cell>
          <cell r="AM1277">
            <v>1.9000000000000008</v>
          </cell>
          <cell r="AN1277">
            <v>4.4056479930623684</v>
          </cell>
          <cell r="AO1277">
            <v>0.58371033658519267</v>
          </cell>
          <cell r="AP1277">
            <v>0.37371033658519276</v>
          </cell>
          <cell r="AQ1277">
            <v>-1.0162896634148078</v>
          </cell>
        </row>
        <row r="1278">
          <cell r="U1278">
            <v>12.71</v>
          </cell>
          <cell r="V1278">
            <v>1.2899999999999991</v>
          </cell>
          <cell r="Y1278">
            <v>7.2311053969524677</v>
          </cell>
          <cell r="Z1278">
            <v>5.8931053969524685</v>
          </cell>
          <cell r="AA1278">
            <v>4.5113817461905841</v>
          </cell>
          <cell r="AB1278">
            <v>7.8123393299471857</v>
          </cell>
          <cell r="AC1278">
            <v>4.4790059966138518</v>
          </cell>
          <cell r="AD1278">
            <v>4.6523393299471856</v>
          </cell>
          <cell r="AE1278">
            <v>12.322059991327967</v>
          </cell>
          <cell r="AF1278">
            <v>7691.0398123069917</v>
          </cell>
          <cell r="AG1278">
            <v>12.122059991327967</v>
          </cell>
          <cell r="AH1278">
            <v>20039.648741944955</v>
          </cell>
          <cell r="AI1278">
            <v>9.0720599913279667</v>
          </cell>
          <cell r="AJ1278">
            <v>3.8056726632805193</v>
          </cell>
          <cell r="AK1278">
            <v>8.1520599913279668</v>
          </cell>
          <cell r="AL1278">
            <v>8.7185089949207786</v>
          </cell>
          <cell r="AM1278">
            <v>1.9000000000000008</v>
          </cell>
          <cell r="AN1278">
            <v>4.4256479930623751</v>
          </cell>
          <cell r="AO1278">
            <v>0.57850899492077767</v>
          </cell>
          <cell r="AP1278">
            <v>0.36850899492077771</v>
          </cell>
          <cell r="AQ1278">
            <v>-1.0214910050792227</v>
          </cell>
        </row>
        <row r="1279">
          <cell r="U1279">
            <v>12.72</v>
          </cell>
          <cell r="V1279">
            <v>1.2799999999999994</v>
          </cell>
          <cell r="Y1279">
            <v>7.233950126647537</v>
          </cell>
          <cell r="Z1279">
            <v>5.8979501266475376</v>
          </cell>
          <cell r="AA1279">
            <v>4.5124376583094215</v>
          </cell>
          <cell r="AB1279">
            <v>7.8155001407194851</v>
          </cell>
          <cell r="AC1279">
            <v>4.482166807386152</v>
          </cell>
          <cell r="AD1279">
            <v>4.6555001407194858</v>
          </cell>
          <cell r="AE1279">
            <v>12.342059991327964</v>
          </cell>
          <cell r="AF1279">
            <v>7696.9441046596985</v>
          </cell>
          <cell r="AG1279">
            <v>12.142059991327965</v>
          </cell>
          <cell r="AH1279">
            <v>20074.482707293588</v>
          </cell>
          <cell r="AI1279">
            <v>9.0920599913279645</v>
          </cell>
          <cell r="AJ1279">
            <v>3.8088334740528187</v>
          </cell>
          <cell r="AK1279">
            <v>8.1720599913279628</v>
          </cell>
          <cell r="AL1279">
            <v>8.7232502110792272</v>
          </cell>
          <cell r="AM1279">
            <v>1.9000000000000008</v>
          </cell>
          <cell r="AN1279">
            <v>4.445647993062372</v>
          </cell>
          <cell r="AO1279">
            <v>0.5732502110792288</v>
          </cell>
          <cell r="AP1279">
            <v>0.36325021107922889</v>
          </cell>
          <cell r="AQ1279">
            <v>-1.0267497889207715</v>
          </cell>
        </row>
        <row r="1280">
          <cell r="U1280">
            <v>12.73</v>
          </cell>
          <cell r="V1280">
            <v>1.2699999999999996</v>
          </cell>
          <cell r="Y1280">
            <v>7.2367604320973387</v>
          </cell>
          <cell r="Z1280">
            <v>5.9027604320973399</v>
          </cell>
          <cell r="AA1280">
            <v>4.5134505401216733</v>
          </cell>
          <cell r="AB1280">
            <v>7.8186227023303747</v>
          </cell>
          <cell r="AC1280">
            <v>4.4852893689970426</v>
          </cell>
          <cell r="AD1280">
            <v>4.6586227023303763</v>
          </cell>
          <cell r="AE1280">
            <v>12.362059991327964</v>
          </cell>
          <cell r="AF1280">
            <v>7702.7707259825129</v>
          </cell>
          <cell r="AG1280">
            <v>12.162059991327965</v>
          </cell>
          <cell r="AH1280">
            <v>20109.282432763226</v>
          </cell>
          <cell r="AI1280">
            <v>9.1120599913279641</v>
          </cell>
          <cell r="AJ1280">
            <v>3.8119560356637101</v>
          </cell>
          <cell r="AK1280">
            <v>8.1920599913279641</v>
          </cell>
          <cell r="AL1280">
            <v>8.7279340534955647</v>
          </cell>
          <cell r="AM1280">
            <v>1.9000000000000008</v>
          </cell>
          <cell r="AN1280">
            <v>4.4656479930623716</v>
          </cell>
          <cell r="AO1280">
            <v>0.56793405349556514</v>
          </cell>
          <cell r="AP1280">
            <v>0.35793405349556512</v>
          </cell>
          <cell r="AQ1280">
            <v>-1.0320659465044353</v>
          </cell>
        </row>
        <row r="1281">
          <cell r="U1281">
            <v>12.74</v>
          </cell>
          <cell r="V1281">
            <v>1.2599999999999998</v>
          </cell>
          <cell r="Y1281">
            <v>7.2395363633963399</v>
          </cell>
          <cell r="Z1281">
            <v>5.90753636339634</v>
          </cell>
          <cell r="AA1281">
            <v>4.5144204542454247</v>
          </cell>
          <cell r="AB1281">
            <v>7.8217070704403762</v>
          </cell>
          <cell r="AC1281">
            <v>4.4883737371070431</v>
          </cell>
          <cell r="AD1281">
            <v>4.6617070704403769</v>
          </cell>
          <cell r="AE1281">
            <v>12.382059991327964</v>
          </cell>
          <cell r="AF1281">
            <v>7708.5200655446315</v>
          </cell>
          <cell r="AG1281">
            <v>12.182059991327964</v>
          </cell>
          <cell r="AH1281">
            <v>20144.048620787555</v>
          </cell>
          <cell r="AI1281">
            <v>9.1320599913279636</v>
          </cell>
          <cell r="AJ1281">
            <v>3.8150404037737107</v>
          </cell>
          <cell r="AK1281">
            <v>8.2120599913279637</v>
          </cell>
          <cell r="AL1281">
            <v>8.7325606056605647</v>
          </cell>
          <cell r="AM1281">
            <v>1.9000000000000008</v>
          </cell>
          <cell r="AN1281">
            <v>4.4856479930623712</v>
          </cell>
          <cell r="AO1281">
            <v>0.56256060566056576</v>
          </cell>
          <cell r="AP1281">
            <v>0.35256060566056585</v>
          </cell>
          <cell r="AQ1281">
            <v>-1.0374393943394347</v>
          </cell>
        </row>
        <row r="1282">
          <cell r="U1282">
            <v>12.75</v>
          </cell>
          <cell r="V1282">
            <v>1.25</v>
          </cell>
          <cell r="Y1282">
            <v>7.2422779796196934</v>
          </cell>
          <cell r="Z1282">
            <v>5.9122779796196934</v>
          </cell>
          <cell r="AA1282">
            <v>4.5153474745246154</v>
          </cell>
          <cell r="AB1282">
            <v>7.8247533106885454</v>
          </cell>
          <cell r="AC1282">
            <v>4.4914199773552133</v>
          </cell>
          <cell r="AD1282">
            <v>4.664753310688547</v>
          </cell>
          <cell r="AE1282">
            <v>12.402059991327963</v>
          </cell>
          <cell r="AF1282">
            <v>7714.1925231896294</v>
          </cell>
          <cell r="AG1282">
            <v>12.202059991327964</v>
          </cell>
          <cell r="AH1282">
            <v>20178.781959794451</v>
          </cell>
          <cell r="AI1282">
            <v>9.1520599913279632</v>
          </cell>
          <cell r="AJ1282">
            <v>3.8180866440218808</v>
          </cell>
          <cell r="AK1282">
            <v>8.2320599913279633</v>
          </cell>
          <cell r="AL1282">
            <v>8.7371299660328194</v>
          </cell>
          <cell r="AM1282">
            <v>1.9000000000000008</v>
          </cell>
          <cell r="AN1282">
            <v>4.5056479930623716</v>
          </cell>
          <cell r="AO1282">
            <v>0.55712996603282094</v>
          </cell>
          <cell r="AP1282">
            <v>0.34712996603282098</v>
          </cell>
          <cell r="AQ1282">
            <v>-1.0428700339671795</v>
          </cell>
        </row>
        <row r="1283">
          <cell r="U1283">
            <v>12.76</v>
          </cell>
          <cell r="V1283">
            <v>1.2400000000000002</v>
          </cell>
          <cell r="Y1283">
            <v>7.2449853487611557</v>
          </cell>
          <cell r="Z1283">
            <v>5.9169853487611581</v>
          </cell>
          <cell r="AA1283">
            <v>4.5162316859514453</v>
          </cell>
          <cell r="AB1283">
            <v>7.8277614986235058</v>
          </cell>
          <cell r="AC1283">
            <v>4.4944281652901727</v>
          </cell>
          <cell r="AD1283">
            <v>4.6677614986235065</v>
          </cell>
          <cell r="AE1283">
            <v>12.422059991327965</v>
          </cell>
          <cell r="AF1283">
            <v>7719.7885093366267</v>
          </cell>
          <cell r="AG1283">
            <v>12.222059991327965</v>
          </cell>
          <cell r="AH1283">
            <v>20213.483124469894</v>
          </cell>
          <cell r="AI1283">
            <v>9.1720599913279628</v>
          </cell>
          <cell r="AJ1283">
            <v>3.8210948319568403</v>
          </cell>
          <cell r="AK1283">
            <v>8.2520599913279629</v>
          </cell>
          <cell r="AL1283">
            <v>8.7416422479352605</v>
          </cell>
          <cell r="AM1283">
            <v>1.9000000000000008</v>
          </cell>
          <cell r="AN1283">
            <v>4.5256479930623712</v>
          </cell>
          <cell r="AO1283">
            <v>0.55164224793526095</v>
          </cell>
          <cell r="AP1283">
            <v>0.34164224793526093</v>
          </cell>
          <cell r="AQ1283">
            <v>-1.0483577520647396</v>
          </cell>
        </row>
        <row r="1284">
          <cell r="U1284">
            <v>12.77</v>
          </cell>
          <cell r="V1284">
            <v>1.2300000000000004</v>
          </cell>
          <cell r="Y1284">
            <v>7.2476585476618363</v>
          </cell>
          <cell r="Z1284">
            <v>5.9216585476618366</v>
          </cell>
          <cell r="AA1284">
            <v>4.5170731845772947</v>
          </cell>
          <cell r="AB1284">
            <v>7.8307317196242607</v>
          </cell>
          <cell r="AC1284">
            <v>4.4973983862909277</v>
          </cell>
          <cell r="AD1284">
            <v>4.6707317196242615</v>
          </cell>
          <cell r="AE1284">
            <v>12.442059991327964</v>
          </cell>
          <cell r="AF1284">
            <v>7725.3084449624484</v>
          </cell>
          <cell r="AG1284">
            <v>12.242059991327965</v>
          </cell>
          <cell r="AH1284">
            <v>20248.152776017472</v>
          </cell>
          <cell r="AI1284">
            <v>9.1920599913279624</v>
          </cell>
          <cell r="AJ1284">
            <v>3.8240650529575948</v>
          </cell>
          <cell r="AK1284">
            <v>8.2720599913279624</v>
          </cell>
          <cell r="AL1284">
            <v>8.7460975794363911</v>
          </cell>
          <cell r="AM1284">
            <v>1.9000000000000008</v>
          </cell>
          <cell r="AN1284">
            <v>4.5456479930623717</v>
          </cell>
          <cell r="AO1284">
            <v>0.54609757943639292</v>
          </cell>
          <cell r="AP1284">
            <v>0.33609757943639301</v>
          </cell>
          <cell r="AQ1284">
            <v>-1.0539024205636074</v>
          </cell>
        </row>
        <row r="1285">
          <cell r="U1285">
            <v>12.78</v>
          </cell>
          <cell r="V1285">
            <v>1.2200000000000006</v>
          </cell>
          <cell r="Y1285">
            <v>7.2502976619299027</v>
          </cell>
          <cell r="Z1285">
            <v>5.9262976619299046</v>
          </cell>
          <cell r="AA1285">
            <v>4.5178720774123793</v>
          </cell>
          <cell r="AB1285">
            <v>7.833664068811002</v>
          </cell>
          <cell r="AC1285">
            <v>4.5003307354776689</v>
          </cell>
          <cell r="AD1285">
            <v>4.6736640688110036</v>
          </cell>
          <cell r="AE1285">
            <v>12.462059991327964</v>
          </cell>
          <cell r="AF1285">
            <v>7730.7527615651079</v>
          </cell>
          <cell r="AG1285">
            <v>12.262059991327964</v>
          </cell>
          <cell r="AH1285">
            <v>20282.791562413651</v>
          </cell>
          <cell r="AI1285">
            <v>9.2120599913279637</v>
          </cell>
          <cell r="AJ1285">
            <v>3.8269974021443369</v>
          </cell>
          <cell r="AK1285">
            <v>8.2920599913279638</v>
          </cell>
          <cell r="AL1285">
            <v>8.7504961032165038</v>
          </cell>
          <cell r="AM1285">
            <v>1.9000000000000008</v>
          </cell>
          <cell r="AN1285">
            <v>4.5656479930623712</v>
          </cell>
          <cell r="AO1285">
            <v>0.54049610321650565</v>
          </cell>
          <cell r="AP1285">
            <v>0.33049610321650569</v>
          </cell>
          <cell r="AQ1285">
            <v>-1.0595038967834947</v>
          </cell>
        </row>
        <row r="1286">
          <cell r="U1286">
            <v>12.79</v>
          </cell>
          <cell r="V1286">
            <v>1.2100000000000009</v>
          </cell>
          <cell r="Y1286">
            <v>7.2529027858514841</v>
          </cell>
          <cell r="Z1286">
            <v>5.930902785851484</v>
          </cell>
          <cell r="AA1286">
            <v>4.5186284823143543</v>
          </cell>
          <cell r="AB1286">
            <v>7.8365586509460927</v>
          </cell>
          <cell r="AC1286">
            <v>4.5032253176127588</v>
          </cell>
          <cell r="AD1286">
            <v>4.6765586509460917</v>
          </cell>
          <cell r="AE1286">
            <v>12.482059991327963</v>
          </cell>
          <cell r="AF1286">
            <v>7736.1219011089743</v>
          </cell>
          <cell r="AG1286">
            <v>12.282059991327964</v>
          </cell>
          <cell r="AH1286">
            <v>20317.400118658716</v>
          </cell>
          <cell r="AI1286">
            <v>9.2320599913279633</v>
          </cell>
          <cell r="AJ1286">
            <v>3.8298919842794263</v>
          </cell>
          <cell r="AK1286">
            <v>8.3120599913279634</v>
          </cell>
          <cell r="AL1286">
            <v>8.7548379764191377</v>
          </cell>
          <cell r="AM1286">
            <v>1.9000000000000008</v>
          </cell>
          <cell r="AN1286">
            <v>4.5856479930623708</v>
          </cell>
          <cell r="AO1286">
            <v>0.53483797641913966</v>
          </cell>
          <cell r="AP1286">
            <v>0.32483797641913975</v>
          </cell>
          <cell r="AQ1286">
            <v>-1.0651620235808608</v>
          </cell>
        </row>
        <row r="1287">
          <cell r="U1287">
            <v>12.8</v>
          </cell>
          <cell r="V1287">
            <v>1.1999999999999993</v>
          </cell>
          <cell r="Y1287">
            <v>7.2554740222928888</v>
          </cell>
          <cell r="Z1287">
            <v>5.9354740222928895</v>
          </cell>
          <cell r="AA1287">
            <v>4.5193425278661108</v>
          </cell>
          <cell r="AB1287">
            <v>7.839415580325432</v>
          </cell>
          <cell r="AC1287">
            <v>4.506082246992098</v>
          </cell>
          <cell r="AD1287">
            <v>4.6794155803254309</v>
          </cell>
          <cell r="AE1287">
            <v>12.502059991327966</v>
          </cell>
          <cell r="AF1287">
            <v>7741.4163159520303</v>
          </cell>
          <cell r="AG1287">
            <v>12.302059991327967</v>
          </cell>
          <cell r="AH1287">
            <v>20351.979067023549</v>
          </cell>
          <cell r="AI1287">
            <v>9.2520599913279664</v>
          </cell>
          <cell r="AJ1287">
            <v>3.832748913658766</v>
          </cell>
          <cell r="AK1287">
            <v>8.3320599913279665</v>
          </cell>
          <cell r="AL1287">
            <v>8.7591233704881475</v>
          </cell>
          <cell r="AM1287">
            <v>1.9000000000000008</v>
          </cell>
          <cell r="AN1287">
            <v>4.6056479930623739</v>
          </cell>
          <cell r="AO1287">
            <v>0.52912337048814706</v>
          </cell>
          <cell r="AP1287">
            <v>0.31912337048814715</v>
          </cell>
          <cell r="AQ1287">
            <v>-1.0708766295118533</v>
          </cell>
        </row>
        <row r="1288">
          <cell r="U1288">
            <v>12.81</v>
          </cell>
          <cell r="V1288">
            <v>1.1899999999999995</v>
          </cell>
          <cell r="Y1288">
            <v>7.2580114825944237</v>
          </cell>
          <cell r="Z1288">
            <v>5.940011482594425</v>
          </cell>
          <cell r="AA1288">
            <v>4.5200143532430292</v>
          </cell>
          <cell r="AB1288">
            <v>7.8422349806604705</v>
          </cell>
          <cell r="AC1288">
            <v>4.5089016473271366</v>
          </cell>
          <cell r="AD1288">
            <v>4.6822349806604695</v>
          </cell>
          <cell r="AE1288">
            <v>12.522059991327966</v>
          </cell>
          <cell r="AF1288">
            <v>7746.6364687555815</v>
          </cell>
          <cell r="AG1288">
            <v>12.322059991327967</v>
          </cell>
          <cell r="AH1288">
            <v>20386.529017292214</v>
          </cell>
          <cell r="AI1288">
            <v>9.272059991327966</v>
          </cell>
          <cell r="AJ1288">
            <v>3.8355683139938046</v>
          </cell>
          <cell r="AK1288">
            <v>8.3520599913279661</v>
          </cell>
          <cell r="AL1288">
            <v>8.7633524709907054</v>
          </cell>
          <cell r="AM1288">
            <v>1.9000000000000008</v>
          </cell>
          <cell r="AN1288">
            <v>4.6256479930623744</v>
          </cell>
          <cell r="AO1288">
            <v>0.52335247099070525</v>
          </cell>
          <cell r="AP1288">
            <v>0.31335247099070523</v>
          </cell>
          <cell r="AQ1288">
            <v>-1.0766475290092952</v>
          </cell>
        </row>
        <row r="1289">
          <cell r="U1289">
            <v>12.82</v>
          </cell>
          <cell r="V1289">
            <v>1.1799999999999997</v>
          </cell>
          <cell r="Y1289">
            <v>7.2605152864559912</v>
          </cell>
          <cell r="Z1289">
            <v>5.9445152864559914</v>
          </cell>
          <cell r="AA1289">
            <v>4.5206441080699884</v>
          </cell>
          <cell r="AB1289">
            <v>7.8450169849510987</v>
          </cell>
          <cell r="AC1289">
            <v>4.5116836516177665</v>
          </cell>
          <cell r="AD1289">
            <v>4.6850169849511003</v>
          </cell>
          <cell r="AE1289">
            <v>12.542059991327964</v>
          </cell>
          <cell r="AF1289">
            <v>7751.7828323769363</v>
          </cell>
          <cell r="AG1289">
            <v>12.342059991327964</v>
          </cell>
          <cell r="AH1289">
            <v>20421.050567000439</v>
          </cell>
          <cell r="AI1289">
            <v>9.292059991327962</v>
          </cell>
          <cell r="AJ1289">
            <v>3.8383503182844341</v>
          </cell>
          <cell r="AK1289">
            <v>8.3720599913279621</v>
          </cell>
          <cell r="AL1289">
            <v>8.7675254774266502</v>
          </cell>
          <cell r="AM1289">
            <v>1.9000000000000008</v>
          </cell>
          <cell r="AN1289">
            <v>4.6456479930623713</v>
          </cell>
          <cell r="AO1289">
            <v>0.51752547742665145</v>
          </cell>
          <cell r="AP1289">
            <v>0.30752547742665143</v>
          </cell>
          <cell r="AQ1289">
            <v>-1.082474522573349</v>
          </cell>
        </row>
        <row r="1290">
          <cell r="U1290">
            <v>12.83</v>
          </cell>
          <cell r="V1290">
            <v>1.17</v>
          </cell>
          <cell r="Y1290">
            <v>7.2629855618147401</v>
          </cell>
          <cell r="Z1290">
            <v>5.9489855618147409</v>
          </cell>
          <cell r="AA1290">
            <v>4.5212319522684261</v>
          </cell>
          <cell r="AB1290">
            <v>7.8477617353497102</v>
          </cell>
          <cell r="AC1290">
            <v>4.5144284020163772</v>
          </cell>
          <cell r="AD1290">
            <v>4.687761735349711</v>
          </cell>
          <cell r="AE1290">
            <v>12.562059991327963</v>
          </cell>
          <cell r="AF1290">
            <v>7756.8558897455068</v>
          </cell>
          <cell r="AG1290">
            <v>12.362059991327964</v>
          </cell>
          <cell r="AH1290">
            <v>20455.544301670034</v>
          </cell>
          <cell r="AI1290">
            <v>9.3120599913279634</v>
          </cell>
          <cell r="AJ1290">
            <v>3.8410950686830452</v>
          </cell>
          <cell r="AK1290">
            <v>8.3920599913279634</v>
          </cell>
          <cell r="AL1290">
            <v>8.7716426030245671</v>
          </cell>
          <cell r="AM1290">
            <v>1.9000000000000008</v>
          </cell>
          <cell r="AN1290">
            <v>4.6656479930623709</v>
          </cell>
          <cell r="AO1290">
            <v>0.51164260302456799</v>
          </cell>
          <cell r="AP1290">
            <v>0.30164260302456808</v>
          </cell>
          <cell r="AQ1290">
            <v>-1.0883573969754323</v>
          </cell>
        </row>
        <row r="1291">
          <cell r="U1291">
            <v>12.84</v>
          </cell>
          <cell r="V1291">
            <v>1.1600000000000001</v>
          </cell>
          <cell r="Y1291">
            <v>7.2654224447150302</v>
          </cell>
          <cell r="Z1291">
            <v>5.9534224447150317</v>
          </cell>
          <cell r="AA1291">
            <v>4.5217780558937886</v>
          </cell>
          <cell r="AB1291">
            <v>7.8504693830167005</v>
          </cell>
          <cell r="AC1291">
            <v>4.5171360496833666</v>
          </cell>
          <cell r="AD1291">
            <v>4.6904693830166995</v>
          </cell>
          <cell r="AE1291">
            <v>12.582059991327963</v>
          </cell>
          <cell r="AF1291">
            <v>7761.8561337228466</v>
          </cell>
          <cell r="AG1291">
            <v>12.382059991327964</v>
          </cell>
          <cell r="AH1291">
            <v>20490.010795039241</v>
          </cell>
          <cell r="AI1291">
            <v>9.3320599913279629</v>
          </cell>
          <cell r="AJ1291">
            <v>3.8438027163500346</v>
          </cell>
          <cell r="AK1291">
            <v>8.412059991327963</v>
          </cell>
          <cell r="AL1291">
            <v>8.7757040745250503</v>
          </cell>
          <cell r="AM1291">
            <v>1.9000000000000008</v>
          </cell>
          <cell r="AN1291">
            <v>4.6856479930623705</v>
          </cell>
          <cell r="AO1291">
            <v>0.50570407452505162</v>
          </cell>
          <cell r="AP1291">
            <v>0.29570407452505182</v>
          </cell>
          <cell r="AQ1291">
            <v>-1.0942959254749487</v>
          </cell>
        </row>
        <row r="1292">
          <cell r="U1292">
            <v>12.85</v>
          </cell>
          <cell r="V1292">
            <v>1.1500000000000004</v>
          </cell>
          <cell r="Y1292">
            <v>7.2678260791709688</v>
          </cell>
          <cell r="Z1292">
            <v>5.9578260791709692</v>
          </cell>
          <cell r="AA1292">
            <v>4.5222825989637112</v>
          </cell>
          <cell r="AB1292">
            <v>7.8531400879677413</v>
          </cell>
          <cell r="AC1292">
            <v>4.5198067546344083</v>
          </cell>
          <cell r="AD1292">
            <v>4.6931400879677421</v>
          </cell>
          <cell r="AE1292">
            <v>12.602059991327963</v>
          </cell>
          <cell r="AF1292">
            <v>7766.7840669471761</v>
          </cell>
          <cell r="AG1292">
            <v>12.402059991327963</v>
          </cell>
          <cell r="AH1292">
            <v>20524.450609289193</v>
          </cell>
          <cell r="AI1292">
            <v>9.3520599913279625</v>
          </cell>
          <cell r="AJ1292">
            <v>3.8464734213010763</v>
          </cell>
          <cell r="AK1292">
            <v>8.4320599913279626</v>
          </cell>
          <cell r="AL1292">
            <v>8.7797101319516138</v>
          </cell>
          <cell r="AM1292">
            <v>1.9000000000000008</v>
          </cell>
          <cell r="AN1292">
            <v>4.7056479930623709</v>
          </cell>
          <cell r="AO1292">
            <v>0.49971013195161434</v>
          </cell>
          <cell r="AP1292">
            <v>0.28971013195161444</v>
          </cell>
          <cell r="AQ1292">
            <v>-1.1002898680483859</v>
          </cell>
        </row>
        <row r="1293">
          <cell r="U1293">
            <v>12.86</v>
          </cell>
          <cell r="V1293">
            <v>1.1400000000000006</v>
          </cell>
          <cell r="Y1293">
            <v>7.2701966170218286</v>
          </cell>
          <cell r="Z1293">
            <v>5.9621966170218297</v>
          </cell>
          <cell r="AA1293">
            <v>4.5227457712772861</v>
          </cell>
          <cell r="AB1293">
            <v>7.8557740189131415</v>
          </cell>
          <cell r="AC1293">
            <v>4.5224406855798094</v>
          </cell>
          <cell r="AD1293">
            <v>4.6957740189131423</v>
          </cell>
          <cell r="AE1293">
            <v>12.622059991327964</v>
          </cell>
          <cell r="AF1293">
            <v>7771.6402016629036</v>
          </cell>
          <cell r="AG1293">
            <v>12.422059991327965</v>
          </cell>
          <cell r="AH1293">
            <v>20558.864295266343</v>
          </cell>
          <cell r="AI1293">
            <v>9.3720599913279621</v>
          </cell>
          <cell r="AJ1293">
            <v>3.8491073522464765</v>
          </cell>
          <cell r="AK1293">
            <v>8.4520599913279622</v>
          </cell>
          <cell r="AL1293">
            <v>8.7836610283697141</v>
          </cell>
          <cell r="AM1293">
            <v>1.9000000000000008</v>
          </cell>
          <cell r="AN1293">
            <v>4.7256479930623705</v>
          </cell>
          <cell r="AO1293">
            <v>0.4936610283697157</v>
          </cell>
          <cell r="AP1293">
            <v>0.28366102836971568</v>
          </cell>
          <cell r="AQ1293">
            <v>-1.1063389716302847</v>
          </cell>
        </row>
        <row r="1294">
          <cell r="U1294">
            <v>12.87</v>
          </cell>
          <cell r="V1294">
            <v>1.1300000000000008</v>
          </cell>
          <cell r="Y1294">
            <v>7.2725342177806507</v>
          </cell>
          <cell r="Z1294">
            <v>5.9665342177806533</v>
          </cell>
          <cell r="AA1294">
            <v>4.5231677722258148</v>
          </cell>
          <cell r="AB1294">
            <v>7.8583713530896127</v>
          </cell>
          <cell r="AC1294">
            <v>4.5250380197562787</v>
          </cell>
          <cell r="AD1294">
            <v>4.6983713530896134</v>
          </cell>
          <cell r="AE1294">
            <v>12.642059991327963</v>
          </cell>
          <cell r="AF1294">
            <v>7776.4250595358517</v>
          </cell>
          <cell r="AG1294">
            <v>12.442059991327964</v>
          </cell>
          <cell r="AH1294">
            <v>20593.252392701146</v>
          </cell>
          <cell r="AI1294">
            <v>9.3920599913279617</v>
          </cell>
          <cell r="AJ1294">
            <v>3.8517046864229467</v>
          </cell>
          <cell r="AK1294">
            <v>8.4720599913279617</v>
          </cell>
          <cell r="AL1294">
            <v>8.787557029634419</v>
          </cell>
          <cell r="AM1294">
            <v>1.9000000000000008</v>
          </cell>
          <cell r="AN1294">
            <v>4.7456479930623701</v>
          </cell>
          <cell r="AO1294">
            <v>0.48755702963442038</v>
          </cell>
          <cell r="AP1294">
            <v>0.27755702963442047</v>
          </cell>
          <cell r="AQ1294">
            <v>-1.11244297036558</v>
          </cell>
        </row>
        <row r="1295">
          <cell r="U1295">
            <v>12.88</v>
          </cell>
          <cell r="V1295">
            <v>1.1199999999999992</v>
          </cell>
          <cell r="Y1295">
            <v>7.2748390484763235</v>
          </cell>
          <cell r="Z1295">
            <v>5.970839048476325</v>
          </cell>
          <cell r="AA1295">
            <v>4.5235488105954049</v>
          </cell>
          <cell r="AB1295">
            <v>7.8609322760848039</v>
          </cell>
          <cell r="AC1295">
            <v>4.52759894275147</v>
          </cell>
          <cell r="AD1295">
            <v>4.7009322760848038</v>
          </cell>
          <cell r="AE1295">
            <v>12.662059991327967</v>
          </cell>
          <cell r="AF1295">
            <v>7781.1391714546244</v>
          </cell>
          <cell r="AG1295">
            <v>12.462059991327967</v>
          </cell>
          <cell r="AH1295">
            <v>20627.615430422815</v>
          </cell>
          <cell r="AI1295">
            <v>9.4120599913279648</v>
          </cell>
          <cell r="AJ1295">
            <v>3.8542656094181376</v>
          </cell>
          <cell r="AK1295">
            <v>8.4920599913279649</v>
          </cell>
          <cell r="AL1295">
            <v>8.7913984141272064</v>
          </cell>
          <cell r="AM1295">
            <v>1.9000000000000008</v>
          </cell>
          <cell r="AN1295">
            <v>4.7656479930623732</v>
          </cell>
          <cell r="AO1295">
            <v>0.48139841412720569</v>
          </cell>
          <cell r="AP1295">
            <v>0.27139841412720578</v>
          </cell>
          <cell r="AQ1295">
            <v>-1.1186015858727947</v>
          </cell>
        </row>
        <row r="1296">
          <cell r="U1296">
            <v>12.89</v>
          </cell>
          <cell r="V1296">
            <v>1.1099999999999994</v>
          </cell>
          <cell r="Y1296">
            <v>7.2771112834894778</v>
          </cell>
          <cell r="Z1296">
            <v>5.97511128348948</v>
          </cell>
          <cell r="AA1296">
            <v>4.5238891043618477</v>
          </cell>
          <cell r="AB1296">
            <v>7.8634569816549753</v>
          </cell>
          <cell r="AC1296">
            <v>4.5301236483216414</v>
          </cell>
          <cell r="AD1296">
            <v>4.7034569816549752</v>
          </cell>
          <cell r="AE1296">
            <v>12.682059991327966</v>
          </cell>
          <cell r="AF1296">
            <v>7785.7830773188998</v>
          </cell>
          <cell r="AG1296">
            <v>12.482059991327967</v>
          </cell>
          <cell r="AH1296">
            <v>20661.953926570313</v>
          </cell>
          <cell r="AI1296">
            <v>9.4320599913279661</v>
          </cell>
          <cell r="AJ1296">
            <v>3.8567903149883098</v>
          </cell>
          <cell r="AK1296">
            <v>8.5120599913279644</v>
          </cell>
          <cell r="AL1296">
            <v>8.7951854724824639</v>
          </cell>
          <cell r="AM1296">
            <v>1.9000000000000008</v>
          </cell>
          <cell r="AN1296">
            <v>4.7856479930623737</v>
          </cell>
          <cell r="AO1296">
            <v>0.47518547248246329</v>
          </cell>
          <cell r="AP1296">
            <v>0.26518547248246332</v>
          </cell>
          <cell r="AQ1296">
            <v>-1.1248145275175372</v>
          </cell>
        </row>
        <row r="1297">
          <cell r="U1297">
            <v>12.9</v>
          </cell>
          <cell r="V1297">
            <v>1.0999999999999996</v>
          </cell>
          <cell r="Y1297">
            <v>7.279351104382541</v>
          </cell>
          <cell r="Z1297">
            <v>5.9793511043825429</v>
          </cell>
          <cell r="AA1297">
            <v>4.5241888804781771</v>
          </cell>
          <cell r="AB1297">
            <v>7.8659456715361555</v>
          </cell>
          <cell r="AC1297">
            <v>4.5326123382028225</v>
          </cell>
          <cell r="AD1297">
            <v>4.7059456715361572</v>
          </cell>
          <cell r="AE1297">
            <v>12.702059991327966</v>
          </cell>
          <cell r="AF1297">
            <v>7790.357325815181</v>
          </cell>
          <cell r="AG1297">
            <v>12.502059991327966</v>
          </cell>
          <cell r="AH1297">
            <v>20696.268388799734</v>
          </cell>
          <cell r="AI1297">
            <v>9.4520599913279657</v>
          </cell>
          <cell r="AJ1297">
            <v>3.8592790048694909</v>
          </cell>
          <cell r="AK1297">
            <v>8.5320599913279658</v>
          </cell>
          <cell r="AL1297">
            <v>8.7989185073042346</v>
          </cell>
          <cell r="AM1297">
            <v>1.9000000000000008</v>
          </cell>
          <cell r="AN1297">
            <v>4.8056479930623732</v>
          </cell>
          <cell r="AO1297">
            <v>0.46891850730423501</v>
          </cell>
          <cell r="AP1297">
            <v>0.25891850730423505</v>
          </cell>
          <cell r="AQ1297">
            <v>-1.1310814926957655</v>
          </cell>
        </row>
        <row r="1298">
          <cell r="U1298">
            <v>12.91</v>
          </cell>
          <cell r="V1298">
            <v>1.0899999999999999</v>
          </cell>
          <cell r="Y1298">
            <v>7.2815586997242621</v>
          </cell>
          <cell r="Z1298">
            <v>5.9835586997242647</v>
          </cell>
          <cell r="AA1298">
            <v>4.5244483746553286</v>
          </cell>
          <cell r="AB1298">
            <v>7.8683985552491791</v>
          </cell>
          <cell r="AC1298">
            <v>4.535065221915846</v>
          </cell>
          <cell r="AD1298">
            <v>4.7083985552491807</v>
          </cell>
          <cell r="AE1298">
            <v>12.722059991327965</v>
          </cell>
          <cell r="AF1298">
            <v>7794.8624741807116</v>
          </cell>
          <cell r="AG1298">
            <v>12.522059991327966</v>
          </cell>
          <cell r="AH1298">
            <v>20730.559314487844</v>
          </cell>
          <cell r="AI1298">
            <v>9.4720599913279653</v>
          </cell>
          <cell r="AJ1298">
            <v>3.8617318885825145</v>
          </cell>
          <cell r="AK1298">
            <v>8.5520599913279653</v>
          </cell>
          <cell r="AL1298">
            <v>8.8025978328737704</v>
          </cell>
          <cell r="AM1298">
            <v>1.9000000000000008</v>
          </cell>
          <cell r="AN1298">
            <v>4.8256479930623728</v>
          </cell>
          <cell r="AO1298">
            <v>0.46259783287377054</v>
          </cell>
          <cell r="AP1298">
            <v>0.25259783287377058</v>
          </cell>
          <cell r="AQ1298">
            <v>-1.13740216712623</v>
          </cell>
        </row>
        <row r="1299">
          <cell r="U1299">
            <v>12.92</v>
          </cell>
          <cell r="V1299">
            <v>1.08</v>
          </cell>
          <cell r="Y1299">
            <v>7.2837342649090813</v>
          </cell>
          <cell r="Z1299">
            <v>5.9877342649090828</v>
          </cell>
          <cell r="AA1299">
            <v>4.5246678311363526</v>
          </cell>
          <cell r="AB1299">
            <v>7.8708158498989782</v>
          </cell>
          <cell r="AC1299">
            <v>4.5374825165656461</v>
          </cell>
          <cell r="AD1299">
            <v>4.7108158498989789</v>
          </cell>
          <cell r="AE1299">
            <v>12.742059991327963</v>
          </cell>
          <cell r="AF1299">
            <v>7799.2990879562185</v>
          </cell>
          <cell r="AG1299">
            <v>12.542059991327964</v>
          </cell>
          <cell r="AH1299">
            <v>20764.82719093213</v>
          </cell>
          <cell r="AI1299">
            <v>9.4920599913279613</v>
          </cell>
          <cell r="AJ1299">
            <v>3.8641491832323132</v>
          </cell>
          <cell r="AK1299">
            <v>8.5720599913279614</v>
          </cell>
          <cell r="AL1299">
            <v>8.8062237748484691</v>
          </cell>
          <cell r="AM1299">
            <v>1.9000000000000008</v>
          </cell>
          <cell r="AN1299">
            <v>4.8456479930623697</v>
          </cell>
          <cell r="AO1299">
            <v>0.45622377484847088</v>
          </cell>
          <cell r="AP1299">
            <v>0.24622377484847094</v>
          </cell>
          <cell r="AQ1299">
            <v>-1.1437762251515295</v>
          </cell>
        </row>
        <row r="1300">
          <cell r="U1300">
            <v>12.93</v>
          </cell>
          <cell r="V1300">
            <v>1.0700000000000003</v>
          </cell>
          <cell r="Y1300">
            <v>7.2858780019716844</v>
          </cell>
          <cell r="Z1300">
            <v>5.991878001971684</v>
          </cell>
          <cell r="AA1300">
            <v>4.5248475024646053</v>
          </cell>
          <cell r="AB1300">
            <v>7.8731977799685371</v>
          </cell>
          <cell r="AC1300">
            <v>4.5398644466352041</v>
          </cell>
          <cell r="AD1300">
            <v>4.7131977799685369</v>
          </cell>
          <cell r="AE1300">
            <v>12.762059991327963</v>
          </cell>
          <cell r="AF1300">
            <v>7803.6677407281531</v>
          </cell>
          <cell r="AG1300">
            <v>12.562059991327963</v>
          </cell>
          <cell r="AH1300">
            <v>20799.072495547218</v>
          </cell>
          <cell r="AI1300">
            <v>9.5120599913279626</v>
          </cell>
          <cell r="AJ1300">
            <v>3.8665311133018707</v>
          </cell>
          <cell r="AK1300">
            <v>8.5920599913279627</v>
          </cell>
          <cell r="AL1300">
            <v>8.8097966699528047</v>
          </cell>
          <cell r="AM1300">
            <v>1.9000000000000008</v>
          </cell>
          <cell r="AN1300">
            <v>4.8656479930623702</v>
          </cell>
          <cell r="AO1300">
            <v>0.44979666995280743</v>
          </cell>
          <cell r="AP1300">
            <v>0.23979666995280743</v>
          </cell>
          <cell r="AQ1300">
            <v>-1.150203330047193</v>
          </cell>
        </row>
        <row r="1301">
          <cell r="U1301">
            <v>12.94</v>
          </cell>
          <cell r="V1301">
            <v>1.0600000000000005</v>
          </cell>
          <cell r="Y1301">
            <v>7.2879901193970946</v>
          </cell>
          <cell r="Z1301">
            <v>5.9959901193970957</v>
          </cell>
          <cell r="AA1301">
            <v>4.524987649246369</v>
          </cell>
          <cell r="AB1301">
            <v>7.875544577107882</v>
          </cell>
          <cell r="AC1301">
            <v>4.542211243774549</v>
          </cell>
          <cell r="AD1301">
            <v>4.7155445771078828</v>
          </cell>
          <cell r="AE1301">
            <v>12.782059991327962</v>
          </cell>
          <cell r="AF1301">
            <v>7807.9690138611095</v>
          </cell>
          <cell r="AG1301">
            <v>12.582059991327963</v>
          </cell>
          <cell r="AH1301">
            <v>20833.295696057794</v>
          </cell>
          <cell r="AI1301">
            <v>9.5320599913279622</v>
          </cell>
          <cell r="AJ1301">
            <v>3.8688779104412161</v>
          </cell>
          <cell r="AK1301">
            <v>8.6120599913279623</v>
          </cell>
          <cell r="AL1301">
            <v>8.8133168656618235</v>
          </cell>
          <cell r="AM1301">
            <v>1.9000000000000008</v>
          </cell>
          <cell r="AN1301">
            <v>4.8856479930623697</v>
          </cell>
          <cell r="AO1301">
            <v>0.44331686566182538</v>
          </cell>
          <cell r="AP1301">
            <v>0.23331686566182541</v>
          </cell>
          <cell r="AQ1301">
            <v>-1.1566831343381749</v>
          </cell>
        </row>
        <row r="1302">
          <cell r="U1302">
            <v>12.95</v>
          </cell>
          <cell r="V1302">
            <v>1.0500000000000007</v>
          </cell>
          <cell r="Y1302">
            <v>7.2900708319266876</v>
          </cell>
          <cell r="Z1302">
            <v>6.0000708319266893</v>
          </cell>
          <cell r="AA1302">
            <v>4.5250885399083609</v>
          </cell>
          <cell r="AB1302">
            <v>7.8778564799185427</v>
          </cell>
          <cell r="AC1302">
            <v>4.5445231465852087</v>
          </cell>
          <cell r="AD1302">
            <v>4.7178564799185425</v>
          </cell>
          <cell r="AE1302">
            <v>12.802059991327962</v>
          </cell>
          <cell r="AF1302">
            <v>7812.2034962211301</v>
          </cell>
          <cell r="AG1302">
            <v>12.602059991327963</v>
          </cell>
          <cell r="AH1302">
            <v>20867.497250687993</v>
          </cell>
          <cell r="AI1302">
            <v>9.5520599913279618</v>
          </cell>
          <cell r="AJ1302">
            <v>3.8711898132518763</v>
          </cell>
          <cell r="AK1302">
            <v>8.6320599913279619</v>
          </cell>
          <cell r="AL1302">
            <v>8.8167847198778126</v>
          </cell>
          <cell r="AM1302">
            <v>1.9000000000000008</v>
          </cell>
          <cell r="AN1302">
            <v>4.9056479930623702</v>
          </cell>
          <cell r="AO1302">
            <v>0.43678471987781531</v>
          </cell>
          <cell r="AP1302">
            <v>0.22678471987781534</v>
          </cell>
          <cell r="AQ1302">
            <v>-1.1632152801221851</v>
          </cell>
        </row>
        <row r="1303">
          <cell r="U1303">
            <v>12.96</v>
          </cell>
          <cell r="V1303">
            <v>1.0399999999999991</v>
          </cell>
          <cell r="Y1303">
            <v>7.2921203603604612</v>
          </cell>
          <cell r="Z1303">
            <v>6.0041203603604627</v>
          </cell>
          <cell r="AA1303">
            <v>4.5251504504505773</v>
          </cell>
          <cell r="AB1303">
            <v>7.8801337337338451</v>
          </cell>
          <cell r="AC1303">
            <v>4.546800400400512</v>
          </cell>
          <cell r="AD1303">
            <v>4.7201337337338458</v>
          </cell>
          <cell r="AE1303">
            <v>12.822059991327965</v>
          </cell>
          <cell r="AF1303">
            <v>7816.3717838906159</v>
          </cell>
          <cell r="AG1303">
            <v>12.622059991327966</v>
          </cell>
          <cell r="AH1303">
            <v>20901.677608347531</v>
          </cell>
          <cell r="AI1303">
            <v>9.5720599913279649</v>
          </cell>
          <cell r="AJ1303">
            <v>3.8734670670671796</v>
          </cell>
          <cell r="AK1303">
            <v>8.652059991327965</v>
          </cell>
          <cell r="AL1303">
            <v>8.8202006006007689</v>
          </cell>
          <cell r="AM1303">
            <v>1.9000000000000008</v>
          </cell>
          <cell r="AN1303">
            <v>4.9256479930623724</v>
          </cell>
          <cell r="AO1303">
            <v>0.43020060060076926</v>
          </cell>
          <cell r="AP1303">
            <v>0.22020060060076924</v>
          </cell>
          <cell r="AQ1303">
            <v>-1.1697993993992311</v>
          </cell>
        </row>
        <row r="1304">
          <cell r="U1304">
            <v>12.97</v>
          </cell>
          <cell r="V1304">
            <v>1.0299999999999994</v>
          </cell>
          <cell r="Y1304">
            <v>7.2941389313559402</v>
          </cell>
          <cell r="Z1304">
            <v>6.0081389313559415</v>
          </cell>
          <cell r="AA1304">
            <v>4.5251736641949245</v>
          </cell>
          <cell r="AB1304">
            <v>7.882376590395487</v>
          </cell>
          <cell r="AC1304">
            <v>4.549043257062154</v>
          </cell>
          <cell r="AD1304">
            <v>4.7223765903954886</v>
          </cell>
          <cell r="AE1304">
            <v>12.842059991327964</v>
          </cell>
          <cell r="AF1304">
            <v>7820.4744798754664</v>
          </cell>
          <cell r="AG1304">
            <v>12.642059991327965</v>
          </cell>
          <cell r="AH1304">
            <v>20935.837208814199</v>
          </cell>
          <cell r="AI1304">
            <v>9.5920599913279645</v>
          </cell>
          <cell r="AJ1304">
            <v>3.8757099237288219</v>
          </cell>
          <cell r="AK1304">
            <v>8.6720599913279646</v>
          </cell>
          <cell r="AL1304">
            <v>8.8235648855932318</v>
          </cell>
          <cell r="AM1304">
            <v>1.9000000000000008</v>
          </cell>
          <cell r="AN1304">
            <v>4.9456479930623729</v>
          </cell>
          <cell r="AO1304">
            <v>0.42356488559323269</v>
          </cell>
          <cell r="AP1304">
            <v>0.2135648855932327</v>
          </cell>
          <cell r="AQ1304">
            <v>-1.1764351144067677</v>
          </cell>
        </row>
        <row r="1305">
          <cell r="U1305">
            <v>12.98</v>
          </cell>
          <cell r="V1305">
            <v>1.0199999999999996</v>
          </cell>
          <cell r="Y1305">
            <v>7.2961267772240861</v>
          </cell>
          <cell r="Z1305">
            <v>6.0121267772240863</v>
          </cell>
          <cell r="AA1305">
            <v>4.5251584715301068</v>
          </cell>
          <cell r="AB1305">
            <v>7.8845853080267601</v>
          </cell>
          <cell r="AC1305">
            <v>4.5512519746934279</v>
          </cell>
          <cell r="AD1305">
            <v>4.7245853080267617</v>
          </cell>
          <cell r="AE1305">
            <v>12.862059991327966</v>
          </cell>
          <cell r="AF1305">
            <v>7824.5121938052343</v>
          </cell>
          <cell r="AG1305">
            <v>12.662059991327967</v>
          </cell>
          <cell r="AH1305">
            <v>20969.976482913342</v>
          </cell>
          <cell r="AI1305">
            <v>9.6120599913279641</v>
          </cell>
          <cell r="AJ1305">
            <v>3.8779186413600959</v>
          </cell>
          <cell r="AK1305">
            <v>8.6920599913279641</v>
          </cell>
          <cell r="AL1305">
            <v>8.8268779620401414</v>
          </cell>
          <cell r="AM1305">
            <v>1.9000000000000008</v>
          </cell>
          <cell r="AN1305">
            <v>4.9656479930623725</v>
          </cell>
          <cell r="AO1305">
            <v>0.41687796204014255</v>
          </cell>
          <cell r="AP1305">
            <v>0.20687796204014264</v>
          </cell>
          <cell r="AQ1305">
            <v>-1.1831220379598579</v>
          </cell>
        </row>
        <row r="1306">
          <cell r="U1306">
            <v>12.99</v>
          </cell>
          <cell r="V1306">
            <v>1.0099999999999998</v>
          </cell>
          <cell r="Y1306">
            <v>7.2980841357225694</v>
          </cell>
          <cell r="Z1306">
            <v>6.0160841357225694</v>
          </cell>
          <cell r="AA1306">
            <v>4.5251051696532114</v>
          </cell>
          <cell r="AB1306">
            <v>7.8867601508028535</v>
          </cell>
          <cell r="AC1306">
            <v>4.5534268174695205</v>
          </cell>
          <cell r="AD1306">
            <v>4.7267601508028543</v>
          </cell>
          <cell r="AE1306">
            <v>12.882059991327965</v>
          </cell>
          <cell r="AF1306">
            <v>7828.4855416269402</v>
          </cell>
          <cell r="AG1306">
            <v>12.682059991327966</v>
          </cell>
          <cell r="AH1306">
            <v>21004.095852693783</v>
          </cell>
          <cell r="AI1306">
            <v>9.6320599913279654</v>
          </cell>
          <cell r="AJ1306">
            <v>3.880093484136188</v>
          </cell>
          <cell r="AK1306">
            <v>8.7120599913279637</v>
          </cell>
          <cell r="AL1306">
            <v>8.8301402262042803</v>
          </cell>
          <cell r="AM1306">
            <v>1.9000000000000008</v>
          </cell>
          <cell r="AN1306">
            <v>4.9856479930623729</v>
          </cell>
          <cell r="AO1306">
            <v>0.41014022620428153</v>
          </cell>
          <cell r="AP1306">
            <v>0.20014022620428162</v>
          </cell>
          <cell r="AQ1306">
            <v>-1.1898597737957188</v>
          </cell>
        </row>
        <row r="1307">
          <cell r="U1307">
            <v>13</v>
          </cell>
          <cell r="V1307">
            <v>1</v>
          </cell>
          <cell r="Y1307">
            <v>7.3000112498467606</v>
          </cell>
          <cell r="Z1307">
            <v>6.0200112498467613</v>
          </cell>
          <cell r="AA1307">
            <v>4.5250140623084514</v>
          </cell>
          <cell r="AB1307">
            <v>7.8889013887186223</v>
          </cell>
          <cell r="AC1307">
            <v>4.5555680553852893</v>
          </cell>
          <cell r="AD1307">
            <v>4.7289013887186231</v>
          </cell>
          <cell r="AE1307">
            <v>12.902059991327961</v>
          </cell>
          <cell r="AF1307">
            <v>7832.3951452932688</v>
          </cell>
          <cell r="AG1307">
            <v>12.702059991327962</v>
          </cell>
          <cell r="AH1307">
            <v>21038.195731600747</v>
          </cell>
          <cell r="AI1307">
            <v>9.6520599913279614</v>
          </cell>
          <cell r="AJ1307">
            <v>3.8822347220519564</v>
          </cell>
          <cell r="AK1307">
            <v>8.7320599913279615</v>
          </cell>
          <cell r="AL1307">
            <v>8.8333520830779335</v>
          </cell>
          <cell r="AM1307">
            <v>1.9000000000000008</v>
          </cell>
          <cell r="AN1307">
            <v>5.0056479930623698</v>
          </cell>
          <cell r="AO1307">
            <v>0.40335208307793591</v>
          </cell>
          <cell r="AP1307">
            <v>0.19335208307793597</v>
          </cell>
          <cell r="AQ1307">
            <v>-1.1966479169220645</v>
          </cell>
        </row>
        <row r="1308">
          <cell r="U1308">
            <v>13.01</v>
          </cell>
          <cell r="V1308">
            <v>0.99000000000000021</v>
          </cell>
          <cell r="Y1308">
            <v>7.3019083676188119</v>
          </cell>
          <cell r="Z1308">
            <v>6.0239083676188114</v>
          </cell>
          <cell r="AA1308">
            <v>4.5248854595235146</v>
          </cell>
          <cell r="AB1308">
            <v>7.8910092973542332</v>
          </cell>
          <cell r="AC1308">
            <v>4.557675964020901</v>
          </cell>
          <cell r="AD1308">
            <v>4.7310092973542348</v>
          </cell>
          <cell r="AE1308">
            <v>12.922059991327965</v>
          </cell>
          <cell r="AF1308">
            <v>7836.2416324458072</v>
          </cell>
          <cell r="AG1308">
            <v>12.722059991327965</v>
          </cell>
          <cell r="AH1308">
            <v>21072.276524645524</v>
          </cell>
          <cell r="AI1308">
            <v>9.6720599913279646</v>
          </cell>
          <cell r="AJ1308">
            <v>3.884342630687569</v>
          </cell>
          <cell r="AK1308">
            <v>8.7520599913279646</v>
          </cell>
          <cell r="AL1308">
            <v>8.8365139460313511</v>
          </cell>
          <cell r="AM1308">
            <v>1.9000000000000008</v>
          </cell>
          <cell r="AN1308">
            <v>5.0256479930623721</v>
          </cell>
          <cell r="AO1308">
            <v>0.39651394603135254</v>
          </cell>
          <cell r="AP1308">
            <v>0.18651394603135263</v>
          </cell>
          <cell r="AQ1308">
            <v>-1.2034860539686478</v>
          </cell>
        </row>
        <row r="1309">
          <cell r="U1309">
            <v>13.02</v>
          </cell>
          <cell r="V1309">
            <v>0.98000000000000043</v>
          </cell>
          <cell r="Y1309">
            <v>7.3037757418751674</v>
          </cell>
          <cell r="Z1309">
            <v>6.0277757418751694</v>
          </cell>
          <cell r="AA1309">
            <v>4.5247196773439597</v>
          </cell>
          <cell r="AB1309">
            <v>7.8930841576390751</v>
          </cell>
          <cell r="AC1309">
            <v>4.5597508243057421</v>
          </cell>
          <cell r="AD1309">
            <v>4.7330841576390759</v>
          </cell>
          <cell r="AE1309">
            <v>12.942059991327964</v>
          </cell>
          <cell r="AF1309">
            <v>7840.0256360940302</v>
          </cell>
          <cell r="AG1309">
            <v>12.742059991327965</v>
          </cell>
          <cell r="AH1309">
            <v>21106.338628571899</v>
          </cell>
          <cell r="AI1309">
            <v>9.6920599913279641</v>
          </cell>
          <cell r="AJ1309">
            <v>3.8864174909724087</v>
          </cell>
          <cell r="AK1309">
            <v>8.7720599913279642</v>
          </cell>
          <cell r="AL1309">
            <v>8.8396262364586118</v>
          </cell>
          <cell r="AM1309">
            <v>1.9000000000000008</v>
          </cell>
          <cell r="AN1309">
            <v>5.0456479930623725</v>
          </cell>
          <cell r="AO1309">
            <v>0.38962623645861322</v>
          </cell>
          <cell r="AP1309">
            <v>0.17962623645861328</v>
          </cell>
          <cell r="AQ1309">
            <v>-1.2103737635413871</v>
          </cell>
        </row>
        <row r="1310">
          <cell r="U1310">
            <v>13.03</v>
          </cell>
          <cell r="V1310">
            <v>0.97000000000000064</v>
          </cell>
          <cell r="Y1310">
            <v>7.3056136300528793</v>
          </cell>
          <cell r="Z1310">
            <v>6.0316136300528802</v>
          </cell>
          <cell r="AA1310">
            <v>4.5245170375660999</v>
          </cell>
          <cell r="AB1310">
            <v>7.8951262556143096</v>
          </cell>
          <cell r="AC1310">
            <v>4.5617929222809765</v>
          </cell>
          <cell r="AD1310">
            <v>4.7351262556143103</v>
          </cell>
          <cell r="AE1310">
            <v>12.962059991327962</v>
          </cell>
          <cell r="AF1310">
            <v>7843.7477942906808</v>
          </cell>
          <cell r="AG1310">
            <v>12.762059991327963</v>
          </cell>
          <cell r="AH1310">
            <v>21140.382432019713</v>
          </cell>
          <cell r="AI1310">
            <v>9.7120599913279619</v>
          </cell>
          <cell r="AJ1310">
            <v>3.8884595889476445</v>
          </cell>
          <cell r="AK1310">
            <v>8.7920599913279602</v>
          </cell>
          <cell r="AL1310">
            <v>8.8426893834214653</v>
          </cell>
          <cell r="AM1310">
            <v>1.9000000000000008</v>
          </cell>
          <cell r="AN1310">
            <v>5.0656479930623695</v>
          </cell>
          <cell r="AO1310">
            <v>0.38268938342146797</v>
          </cell>
          <cell r="AP1310">
            <v>0.17268938342146803</v>
          </cell>
          <cell r="AQ1310">
            <v>-1.2173106165785323</v>
          </cell>
        </row>
        <row r="1311">
          <cell r="U1311">
            <v>13.04</v>
          </cell>
          <cell r="V1311">
            <v>0.96000000000000085</v>
          </cell>
          <cell r="Y1311">
            <v>7.3074222939750424</v>
          </cell>
          <cell r="Z1311">
            <v>6.035422293975043</v>
          </cell>
          <cell r="AA1311">
            <v>4.524277867468804</v>
          </cell>
          <cell r="AB1311">
            <v>7.8971358821944913</v>
          </cell>
          <cell r="AC1311">
            <v>4.5638025488611582</v>
          </cell>
          <cell r="AD1311">
            <v>4.737135882194492</v>
          </cell>
          <cell r="AE1311">
            <v>12.982059991327962</v>
          </cell>
          <cell r="AF1311">
            <v>7847.4087498042791</v>
          </cell>
          <cell r="AG1311">
            <v>12.782059991327962</v>
          </cell>
          <cell r="AH1311">
            <v>21174.408315685294</v>
          </cell>
          <cell r="AI1311">
            <v>9.7320599913279615</v>
          </cell>
          <cell r="AJ1311">
            <v>3.8904692155278249</v>
          </cell>
          <cell r="AK1311">
            <v>8.8120599913279616</v>
          </cell>
          <cell r="AL1311">
            <v>8.8457038232917373</v>
          </cell>
          <cell r="AM1311">
            <v>1.9000000000000008</v>
          </cell>
          <cell r="AN1311">
            <v>5.085647993062369</v>
          </cell>
          <cell r="AO1311">
            <v>0.37570382329173951</v>
          </cell>
          <cell r="AP1311">
            <v>0.16570382329173958</v>
          </cell>
          <cell r="AQ1311">
            <v>-1.224296176708261</v>
          </cell>
        </row>
        <row r="1312">
          <cell r="U1312">
            <v>13.05</v>
          </cell>
          <cell r="V1312">
            <v>0.94999999999999929</v>
          </cell>
          <cell r="Y1312">
            <v>7.30920199963571</v>
          </cell>
          <cell r="Z1312">
            <v>6.0392019996357105</v>
          </cell>
          <cell r="AA1312">
            <v>4.5240024995446388</v>
          </cell>
          <cell r="AB1312">
            <v>7.8991133329285663</v>
          </cell>
          <cell r="AC1312">
            <v>4.5657799995952333</v>
          </cell>
          <cell r="AD1312">
            <v>4.7391133329285671</v>
          </cell>
          <cell r="AE1312">
            <v>13.002059991327965</v>
          </cell>
          <cell r="AF1312">
            <v>7851.0091497892527</v>
          </cell>
          <cell r="AG1312">
            <v>12.802059991327965</v>
          </cell>
          <cell r="AH1312">
            <v>21208.416652478852</v>
          </cell>
          <cell r="AI1312">
            <v>9.7520599913279646</v>
          </cell>
          <cell r="AJ1312">
            <v>3.8924466662619008</v>
          </cell>
          <cell r="AK1312">
            <v>8.8320599913279647</v>
          </cell>
          <cell r="AL1312">
            <v>8.8486699993928504</v>
          </cell>
          <cell r="AM1312">
            <v>1.9000000000000008</v>
          </cell>
          <cell r="AN1312">
            <v>5.1056479930623722</v>
          </cell>
          <cell r="AO1312">
            <v>0.36866999939285089</v>
          </cell>
          <cell r="AP1312">
            <v>0.15866999939285098</v>
          </cell>
          <cell r="AQ1312">
            <v>-1.2313300006071495</v>
          </cell>
        </row>
        <row r="1313">
          <cell r="U1313">
            <v>13.06</v>
          </cell>
          <cell r="V1313">
            <v>0.9399999999999995</v>
          </cell>
          <cell r="Y1313">
            <v>7.3109530169846142</v>
          </cell>
          <cell r="Z1313">
            <v>6.0429530169846153</v>
          </cell>
          <cell r="AA1313">
            <v>4.523691271230768</v>
          </cell>
          <cell r="AB1313">
            <v>7.9010589077606816</v>
          </cell>
          <cell r="AC1313">
            <v>4.5677255744273486</v>
          </cell>
          <cell r="AD1313">
            <v>4.7410589077606815</v>
          </cell>
          <cell r="AE1313">
            <v>13.022059991327964</v>
          </cell>
          <cell r="AF1313">
            <v>7854.5496454545155</v>
          </cell>
          <cell r="AG1313">
            <v>12.822059991327965</v>
          </cell>
          <cell r="AH1313">
            <v>21242.407807679003</v>
          </cell>
          <cell r="AI1313">
            <v>9.7720599913279642</v>
          </cell>
          <cell r="AJ1313">
            <v>3.8943922410940153</v>
          </cell>
          <cell r="AK1313">
            <v>8.8520599913279643</v>
          </cell>
          <cell r="AL1313">
            <v>8.8515883616410225</v>
          </cell>
          <cell r="AM1313">
            <v>1.9000000000000008</v>
          </cell>
          <cell r="AN1313">
            <v>5.1256479930623717</v>
          </cell>
          <cell r="AO1313">
            <v>0.36158836164102309</v>
          </cell>
          <cell r="AP1313">
            <v>0.15158836164102313</v>
          </cell>
          <cell r="AQ1313">
            <v>-1.2384116383589774</v>
          </cell>
        </row>
        <row r="1314">
          <cell r="U1314">
            <v>13.07</v>
          </cell>
          <cell r="V1314">
            <v>0.92999999999999972</v>
          </cell>
          <cell r="Y1314">
            <v>7.3126756197120084</v>
          </cell>
          <cell r="Z1314">
            <v>6.0466756197120102</v>
          </cell>
          <cell r="AA1314">
            <v>4.5233445246400112</v>
          </cell>
          <cell r="AB1314">
            <v>7.90297291079112</v>
          </cell>
          <cell r="AC1314">
            <v>4.5696395774577869</v>
          </cell>
          <cell r="AD1314">
            <v>4.7429729107911207</v>
          </cell>
          <cell r="AE1314">
            <v>13.042059991327964</v>
          </cell>
          <cell r="AF1314">
            <v>7858.0308917309758</v>
          </cell>
          <cell r="AG1314">
            <v>12.842059991327964</v>
          </cell>
          <cell r="AH1314">
            <v>21276.382139084446</v>
          </cell>
          <cell r="AI1314">
            <v>9.7920599913279638</v>
          </cell>
          <cell r="AJ1314">
            <v>3.8963062441244545</v>
          </cell>
          <cell r="AK1314">
            <v>8.8720599913279639</v>
          </cell>
          <cell r="AL1314">
            <v>8.8544593661866813</v>
          </cell>
          <cell r="AM1314">
            <v>1.9000000000000008</v>
          </cell>
          <cell r="AN1314">
            <v>5.1456479930623722</v>
          </cell>
          <cell r="AO1314">
            <v>0.35445936618668156</v>
          </cell>
          <cell r="AP1314">
            <v>0.14445936618668165</v>
          </cell>
          <cell r="AQ1314">
            <v>-1.2455406338133188</v>
          </cell>
        </row>
        <row r="1315">
          <cell r="U1315">
            <v>13.08</v>
          </cell>
          <cell r="V1315">
            <v>0.91999999999999993</v>
          </cell>
          <cell r="Y1315">
            <v>7.3143700850339659</v>
          </cell>
          <cell r="Z1315">
            <v>6.0503700850339666</v>
          </cell>
          <cell r="AA1315">
            <v>4.5229626062924568</v>
          </cell>
          <cell r="AB1315">
            <v>7.9048556500377378</v>
          </cell>
          <cell r="AC1315">
            <v>4.5715223167044048</v>
          </cell>
          <cell r="AD1315">
            <v>4.7448556500377386</v>
          </cell>
          <cell r="AE1315">
            <v>13.062059991327963</v>
          </cell>
          <cell r="AF1315">
            <v>7861.453546938641</v>
          </cell>
          <cell r="AG1315">
            <v>12.862059991327966</v>
          </cell>
          <cell r="AH1315">
            <v>21310.339997162733</v>
          </cell>
          <cell r="AI1315">
            <v>9.8120599913279634</v>
          </cell>
          <cell r="AJ1315">
            <v>3.8981889833710728</v>
          </cell>
          <cell r="AK1315">
            <v>8.8920599913279634</v>
          </cell>
          <cell r="AL1315">
            <v>8.8572834750566081</v>
          </cell>
          <cell r="AM1315">
            <v>1.9000000000000008</v>
          </cell>
          <cell r="AN1315">
            <v>5.1656479930623718</v>
          </cell>
          <cell r="AO1315">
            <v>0.34728347505660906</v>
          </cell>
          <cell r="AP1315">
            <v>0.13728347505660909</v>
          </cell>
          <cell r="AQ1315">
            <v>-1.2527165249433914</v>
          </cell>
        </row>
        <row r="1316">
          <cell r="U1316">
            <v>13.09</v>
          </cell>
          <cell r="V1316">
            <v>0.91000000000000014</v>
          </cell>
          <cell r="Y1316">
            <v>7.3160366934784049</v>
          </cell>
          <cell r="Z1316">
            <v>6.0540366934784062</v>
          </cell>
          <cell r="AA1316">
            <v>4.5225458668480059</v>
          </cell>
          <cell r="AB1316">
            <v>7.906707437198226</v>
          </cell>
          <cell r="AC1316">
            <v>4.573374103864893</v>
          </cell>
          <cell r="AD1316">
            <v>4.7467074371982267</v>
          </cell>
          <cell r="AE1316">
            <v>13.082059991327965</v>
          </cell>
          <cell r="AF1316">
            <v>7864.8182724538856</v>
          </cell>
          <cell r="AG1316">
            <v>12.882059991327965</v>
          </cell>
          <cell r="AH1316">
            <v>21344.281725196262</v>
          </cell>
          <cell r="AI1316">
            <v>9.8320599913279629</v>
          </cell>
          <cell r="AJ1316">
            <v>3.900040770531561</v>
          </cell>
          <cell r="AK1316">
            <v>8.912059991327963</v>
          </cell>
          <cell r="AL1316">
            <v>8.8600611557973412</v>
          </cell>
          <cell r="AM1316">
            <v>1.9000000000000008</v>
          </cell>
          <cell r="AN1316">
            <v>5.1856479930623713</v>
          </cell>
          <cell r="AO1316">
            <v>0.34006115579734125</v>
          </cell>
          <cell r="AP1316">
            <v>0.13006115579734132</v>
          </cell>
          <cell r="AQ1316">
            <v>-1.2599388442026591</v>
          </cell>
        </row>
        <row r="1317">
          <cell r="U1317">
            <v>13.1</v>
          </cell>
          <cell r="V1317">
            <v>0.90000000000000036</v>
          </cell>
          <cell r="Y1317">
            <v>7.3176757286721825</v>
          </cell>
          <cell r="Z1317">
            <v>6.0576757286721845</v>
          </cell>
          <cell r="AA1317">
            <v>4.5220946608402288</v>
          </cell>
          <cell r="AB1317">
            <v>7.908528587413536</v>
          </cell>
          <cell r="AC1317">
            <v>4.575195254080203</v>
          </cell>
          <cell r="AD1317">
            <v>4.7485285874135359</v>
          </cell>
          <cell r="AE1317">
            <v>13.102059991327964</v>
          </cell>
          <cell r="AF1317">
            <v>7868.1257323774471</v>
          </cell>
          <cell r="AG1317">
            <v>12.902059991327965</v>
          </cell>
          <cell r="AH1317">
            <v>21378.20765942552</v>
          </cell>
          <cell r="AI1317">
            <v>9.8520599913279643</v>
          </cell>
          <cell r="AJ1317">
            <v>3.9018619207468701</v>
          </cell>
          <cell r="AK1317">
            <v>8.9320599913279644</v>
          </cell>
          <cell r="AL1317">
            <v>8.8627928811203045</v>
          </cell>
          <cell r="AM1317">
            <v>1.9000000000000008</v>
          </cell>
          <cell r="AN1317">
            <v>5.2056479930623718</v>
          </cell>
          <cell r="AO1317">
            <v>0.33279288112030514</v>
          </cell>
          <cell r="AP1317">
            <v>0.12279288112030518</v>
          </cell>
          <cell r="AQ1317">
            <v>-1.2672071188796952</v>
          </cell>
        </row>
        <row r="1318">
          <cell r="U1318">
            <v>13.11</v>
          </cell>
          <cell r="V1318">
            <v>0.89000000000000057</v>
          </cell>
          <cell r="Y1318">
            <v>7.3192874771295049</v>
          </cell>
          <cell r="Z1318">
            <v>6.0612874771295058</v>
          </cell>
          <cell r="AA1318">
            <v>4.5216093464118803</v>
          </cell>
          <cell r="AB1318">
            <v>7.9103194190327812</v>
          </cell>
          <cell r="AC1318">
            <v>4.5769860856994482</v>
          </cell>
          <cell r="AD1318">
            <v>4.750319419032782</v>
          </cell>
          <cell r="AE1318">
            <v>13.122059991327964</v>
          </cell>
          <cell r="AF1318">
            <v>7871.376593203745</v>
          </cell>
          <cell r="AG1318">
            <v>12.922059991327965</v>
          </cell>
          <cell r="AH1318">
            <v>21412.118129189665</v>
          </cell>
          <cell r="AI1318">
            <v>9.8720599913279639</v>
          </cell>
          <cell r="AJ1318">
            <v>3.9036527523661158</v>
          </cell>
          <cell r="AK1318">
            <v>8.9520599913279639</v>
          </cell>
          <cell r="AL1318">
            <v>8.8654791285491719</v>
          </cell>
          <cell r="AM1318">
            <v>1.9000000000000008</v>
          </cell>
          <cell r="AN1318">
            <v>5.2256479930623714</v>
          </cell>
          <cell r="AO1318">
            <v>0.32547912854917338</v>
          </cell>
          <cell r="AP1318">
            <v>0.11547912854917344</v>
          </cell>
          <cell r="AQ1318">
            <v>-1.2745208714508269</v>
          </cell>
        </row>
        <row r="1319">
          <cell r="U1319">
            <v>13.12</v>
          </cell>
          <cell r="V1319">
            <v>0.88000000000000078</v>
          </cell>
          <cell r="Y1319">
            <v>7.3208722280419369</v>
          </cell>
          <cell r="Z1319">
            <v>6.0648722280419385</v>
          </cell>
          <cell r="AA1319">
            <v>4.5210902850524217</v>
          </cell>
          <cell r="AB1319">
            <v>7.912080253379929</v>
          </cell>
          <cell r="AC1319">
            <v>4.578746920046596</v>
          </cell>
          <cell r="AD1319">
            <v>4.7520802533799298</v>
          </cell>
          <cell r="AE1319">
            <v>13.142059991327963</v>
          </cell>
          <cell r="AF1319">
            <v>7874.5715234919662</v>
          </cell>
          <cell r="AG1319">
            <v>12.942059991327964</v>
          </cell>
          <cell r="AH1319">
            <v>21446.013457064375</v>
          </cell>
          <cell r="AI1319">
            <v>9.8920599913279634</v>
          </cell>
          <cell r="AJ1319">
            <v>3.9054135867132636</v>
          </cell>
          <cell r="AK1319">
            <v>8.9720599913279635</v>
          </cell>
          <cell r="AL1319">
            <v>8.8681203800698949</v>
          </cell>
          <cell r="AM1319">
            <v>1.9000000000000008</v>
          </cell>
          <cell r="AN1319">
            <v>5.2456479930623718</v>
          </cell>
          <cell r="AO1319">
            <v>0.3181203800698954</v>
          </cell>
          <cell r="AP1319">
            <v>0.10812038006989547</v>
          </cell>
          <cell r="AQ1319">
            <v>-1.281879619930105</v>
          </cell>
        </row>
        <row r="1320">
          <cell r="U1320">
            <v>13.13</v>
          </cell>
          <cell r="V1320">
            <v>0.86999999999999922</v>
          </cell>
          <cell r="Y1320">
            <v>7.3224302730703057</v>
          </cell>
          <cell r="Z1320">
            <v>6.0684302730703079</v>
          </cell>
          <cell r="AA1320">
            <v>4.5205378413378829</v>
          </cell>
          <cell r="AB1320">
            <v>7.9138114145225629</v>
          </cell>
          <cell r="AC1320">
            <v>4.5804780811892281</v>
          </cell>
          <cell r="AD1320">
            <v>4.7538114145225618</v>
          </cell>
          <cell r="AE1320">
            <v>13.162059991327967</v>
          </cell>
          <cell r="AF1320">
            <v>7877.7111935395142</v>
          </cell>
          <cell r="AG1320">
            <v>12.962059991327967</v>
          </cell>
          <cell r="AH1320">
            <v>21479.893958997185</v>
          </cell>
          <cell r="AI1320">
            <v>9.9120599913279666</v>
          </cell>
          <cell r="AJ1320">
            <v>3.907144747855896</v>
          </cell>
          <cell r="AK1320">
            <v>8.9920599913279666</v>
          </cell>
          <cell r="AL1320">
            <v>8.8707171217838443</v>
          </cell>
          <cell r="AM1320">
            <v>1.9000000000000008</v>
          </cell>
          <cell r="AN1320">
            <v>5.265647993062375</v>
          </cell>
          <cell r="AO1320">
            <v>0.31071712178384309</v>
          </cell>
          <cell r="AP1320">
            <v>0.10071712178384314</v>
          </cell>
          <cell r="AQ1320">
            <v>-1.2892828782161574</v>
          </cell>
        </row>
        <row r="1321">
          <cell r="U1321">
            <v>13.14</v>
          </cell>
          <cell r="V1321">
            <v>0.85999999999999943</v>
          </cell>
          <cell r="Y1321">
            <v>7.3239619061386998</v>
          </cell>
          <cell r="Z1321">
            <v>6.0719619061387009</v>
          </cell>
          <cell r="AA1321">
            <v>4.5199523826733747</v>
          </cell>
          <cell r="AB1321">
            <v>7.9155132290429986</v>
          </cell>
          <cell r="AC1321">
            <v>4.5821798957096656</v>
          </cell>
          <cell r="AD1321">
            <v>4.7555132290429993</v>
          </cell>
          <cell r="AE1321">
            <v>13.182059991327966</v>
          </cell>
          <cell r="AF1321">
            <v>7880.7962750582574</v>
          </cell>
          <cell r="AG1321">
            <v>12.982059991327967</v>
          </cell>
          <cell r="AH1321">
            <v>21513.759944440098</v>
          </cell>
          <cell r="AI1321">
            <v>9.9320599913279661</v>
          </cell>
          <cell r="AJ1321">
            <v>3.9088465623763327</v>
          </cell>
          <cell r="AK1321">
            <v>9.0120599913279662</v>
          </cell>
          <cell r="AL1321">
            <v>8.8732698435644988</v>
          </cell>
          <cell r="AM1321">
            <v>1.9000000000000008</v>
          </cell>
          <cell r="AN1321">
            <v>5.2856479930623745</v>
          </cell>
          <cell r="AO1321">
            <v>0.30326984356449843</v>
          </cell>
          <cell r="AP1321">
            <v>9.3269843564498509E-2</v>
          </cell>
          <cell r="AQ1321">
            <v>-1.296730156435502</v>
          </cell>
        </row>
        <row r="1322">
          <cell r="U1322">
            <v>13.15</v>
          </cell>
          <cell r="V1322">
            <v>0.84999999999999964</v>
          </cell>
          <cell r="Y1322">
            <v>7.3254674232308412</v>
          </cell>
          <cell r="Z1322">
            <v>6.0754674232308421</v>
          </cell>
          <cell r="AA1322">
            <v>4.5193342790385511</v>
          </cell>
          <cell r="AB1322">
            <v>7.9171860258120441</v>
          </cell>
          <cell r="AC1322">
            <v>4.583852692478712</v>
          </cell>
          <cell r="AD1322">
            <v>4.7571860258120457</v>
          </cell>
          <cell r="AE1322">
            <v>13.202059991327964</v>
          </cell>
          <cell r="AF1322">
            <v>7883.8274408540547</v>
          </cell>
          <cell r="AG1322">
            <v>13.002059991327965</v>
          </cell>
          <cell r="AH1322">
            <v>21547.611716479892</v>
          </cell>
          <cell r="AI1322">
            <v>9.9520599913279639</v>
          </cell>
          <cell r="AJ1322">
            <v>3.9105193591453795</v>
          </cell>
          <cell r="AK1322">
            <v>9.032059991327964</v>
          </cell>
          <cell r="AL1322">
            <v>8.8757790387180684</v>
          </cell>
          <cell r="AM1322">
            <v>1.9000000000000008</v>
          </cell>
          <cell r="AN1322">
            <v>5.3056479930623714</v>
          </cell>
          <cell r="AO1322">
            <v>0.29577903871806904</v>
          </cell>
          <cell r="AP1322">
            <v>8.5779038718069064E-2</v>
          </cell>
          <cell r="AQ1322">
            <v>-1.3042209612819313</v>
          </cell>
        </row>
        <row r="1323">
          <cell r="U1323">
            <v>13.16</v>
          </cell>
          <cell r="V1323">
            <v>0.83999999999999986</v>
          </cell>
          <cell r="Y1323">
            <v>7.3269471221890576</v>
          </cell>
          <cell r="Z1323">
            <v>6.0789471221890574</v>
          </cell>
          <cell r="AA1323">
            <v>4.5186839027363215</v>
          </cell>
          <cell r="AB1323">
            <v>7.9188301357656172</v>
          </cell>
          <cell r="AC1323">
            <v>4.5854968024322851</v>
          </cell>
          <cell r="AD1323">
            <v>4.7588301357656189</v>
          </cell>
          <cell r="AE1323">
            <v>13.222059991327964</v>
          </cell>
          <cell r="AF1323">
            <v>7886.8053645100008</v>
          </cell>
          <cell r="AG1323">
            <v>13.022059991327964</v>
          </cell>
          <cell r="AH1323">
            <v>21581.449571965713</v>
          </cell>
          <cell r="AI1323">
            <v>9.9720599913279635</v>
          </cell>
          <cell r="AJ1323">
            <v>3.9121634690989526</v>
          </cell>
          <cell r="AK1323">
            <v>9.0520599913279636</v>
          </cell>
          <cell r="AL1323">
            <v>8.8782452036484276</v>
          </cell>
          <cell r="AM1323">
            <v>1.9000000000000008</v>
          </cell>
          <cell r="AN1323">
            <v>5.325647993062371</v>
          </cell>
          <cell r="AO1323">
            <v>0.28824520364842909</v>
          </cell>
          <cell r="AP1323">
            <v>7.8245203648429171E-2</v>
          </cell>
          <cell r="AQ1323">
            <v>-1.3117547963515712</v>
          </cell>
        </row>
        <row r="1324">
          <cell r="U1324">
            <v>13.17</v>
          </cell>
          <cell r="V1324">
            <v>0.83000000000000007</v>
          </cell>
          <cell r="Y1324">
            <v>7.3284013025160473</v>
          </cell>
          <cell r="Z1324">
            <v>6.0824013025160477</v>
          </cell>
          <cell r="AA1324">
            <v>4.5180016281450595</v>
          </cell>
          <cell r="AB1324">
            <v>7.920445891684496</v>
          </cell>
          <cell r="AC1324">
            <v>4.5871125583511629</v>
          </cell>
          <cell r="AD1324">
            <v>4.7604458916844967</v>
          </cell>
          <cell r="AE1324">
            <v>13.242059991327963</v>
          </cell>
          <cell r="AF1324">
            <v>7889.7307200738214</v>
          </cell>
          <cell r="AG1324">
            <v>13.042059991327964</v>
          </cell>
          <cell r="AH1324">
            <v>21615.273801634386</v>
          </cell>
          <cell r="AI1324">
            <v>9.9920599913279631</v>
          </cell>
          <cell r="AJ1324">
            <v>3.9137792250178305</v>
          </cell>
          <cell r="AK1324">
            <v>9.0720599913279631</v>
          </cell>
          <cell r="AL1324">
            <v>8.8806688375267449</v>
          </cell>
          <cell r="AM1324">
            <v>1.9000000000000008</v>
          </cell>
          <cell r="AN1324">
            <v>5.3456479930623715</v>
          </cell>
          <cell r="AO1324">
            <v>0.28066883752674626</v>
          </cell>
          <cell r="AP1324">
            <v>7.0668837526746339E-2</v>
          </cell>
          <cell r="AQ1324">
            <v>-1.3193311624732542</v>
          </cell>
        </row>
        <row r="1325">
          <cell r="U1325">
            <v>13.18</v>
          </cell>
          <cell r="V1325">
            <v>0.82000000000000028</v>
          </cell>
          <cell r="Y1325">
            <v>7.3298302651796705</v>
          </cell>
          <cell r="Z1325">
            <v>6.0858302651796716</v>
          </cell>
          <cell r="AA1325">
            <v>4.5172878314745892</v>
          </cell>
          <cell r="AB1325">
            <v>7.9220336279774122</v>
          </cell>
          <cell r="AC1325">
            <v>4.5887002946440782</v>
          </cell>
          <cell r="AD1325">
            <v>4.7620336279774111</v>
          </cell>
          <cell r="AE1325">
            <v>13.262059991327963</v>
          </cell>
          <cell r="AF1325">
            <v>7892.604181749798</v>
          </cell>
          <cell r="AG1325">
            <v>13.062059991327963</v>
          </cell>
          <cell r="AH1325">
            <v>21649.084690233281</v>
          </cell>
          <cell r="AI1325">
            <v>10.012059991327963</v>
          </cell>
          <cell r="AJ1325">
            <v>3.9153669613107454</v>
          </cell>
          <cell r="AK1325">
            <v>9.0920599913279627</v>
          </cell>
          <cell r="AL1325">
            <v>8.8830504419661178</v>
          </cell>
          <cell r="AM1325">
            <v>1.9000000000000008</v>
          </cell>
          <cell r="AN1325">
            <v>5.3656479930623711</v>
          </cell>
          <cell r="AO1325">
            <v>0.27305044196611894</v>
          </cell>
          <cell r="AP1325">
            <v>6.3050441966119058E-2</v>
          </cell>
          <cell r="AQ1325">
            <v>-1.3269495580338813</v>
          </cell>
        </row>
        <row r="1326">
          <cell r="U1326">
            <v>13.19</v>
          </cell>
          <cell r="V1326">
            <v>0.8100000000000005</v>
          </cell>
          <cell r="Y1326">
            <v>7.3312343124209365</v>
          </cell>
          <cell r="Z1326">
            <v>6.0892343124209383</v>
          </cell>
          <cell r="AA1326">
            <v>4.5165428905261704</v>
          </cell>
          <cell r="AB1326">
            <v>7.9235936804677056</v>
          </cell>
          <cell r="AC1326">
            <v>4.5902603471343726</v>
          </cell>
          <cell r="AD1326">
            <v>4.7635936804677073</v>
          </cell>
          <cell r="AE1326">
            <v>13.282059991327964</v>
          </cell>
          <cell r="AF1326">
            <v>7895.4264235955989</v>
          </cell>
          <cell r="AG1326">
            <v>13.082059991327965</v>
          </cell>
          <cell r="AH1326">
            <v>21682.882516640755</v>
          </cell>
          <cell r="AI1326">
            <v>10.032059991327962</v>
          </cell>
          <cell r="AJ1326">
            <v>3.9169270138010401</v>
          </cell>
          <cell r="AK1326">
            <v>9.1120599913279623</v>
          </cell>
          <cell r="AL1326">
            <v>8.8853905207015593</v>
          </cell>
          <cell r="AM1326">
            <v>1.9000000000000008</v>
          </cell>
          <cell r="AN1326">
            <v>5.3856479930623706</v>
          </cell>
          <cell r="AO1326">
            <v>0.26539052070156116</v>
          </cell>
          <cell r="AP1326">
            <v>5.5390520701561183E-2</v>
          </cell>
          <cell r="AQ1326">
            <v>-1.3346094792984393</v>
          </cell>
        </row>
        <row r="1327">
          <cell r="U1327">
            <v>13.2</v>
          </cell>
          <cell r="V1327">
            <v>0.80000000000000071</v>
          </cell>
          <cell r="Y1327">
            <v>7.3326137475653743</v>
          </cell>
          <cell r="Z1327">
            <v>6.0926137475653759</v>
          </cell>
          <cell r="AA1327">
            <v>4.5157671844567187</v>
          </cell>
          <cell r="AB1327">
            <v>7.9251263861837487</v>
          </cell>
          <cell r="AC1327">
            <v>4.5917930528504156</v>
          </cell>
          <cell r="AD1327">
            <v>4.7651263861837485</v>
          </cell>
          <cell r="AE1327">
            <v>13.302059991327964</v>
          </cell>
          <cell r="AF1327">
            <v>7898.1981192243766</v>
          </cell>
          <cell r="AG1327">
            <v>13.102059991327964</v>
          </cell>
          <cell r="AH1327">
            <v>21716.667553984385</v>
          </cell>
          <cell r="AI1327">
            <v>10.052059991327964</v>
          </cell>
          <cell r="AJ1327">
            <v>3.9184597195170827</v>
          </cell>
          <cell r="AK1327">
            <v>9.1320599913279619</v>
          </cell>
          <cell r="AL1327">
            <v>8.887689579275623</v>
          </cell>
          <cell r="AM1327">
            <v>1.9000000000000008</v>
          </cell>
          <cell r="AN1327">
            <v>5.4056479930623711</v>
          </cell>
          <cell r="AO1327">
            <v>0.25768957927562469</v>
          </cell>
          <cell r="AP1327">
            <v>4.7689579275624797E-2</v>
          </cell>
          <cell r="AQ1327">
            <v>-1.3423104207243757</v>
          </cell>
        </row>
        <row r="1328">
          <cell r="U1328">
            <v>13.21</v>
          </cell>
          <cell r="V1328">
            <v>0.78999999999999915</v>
          </cell>
          <cell r="Y1328">
            <v>7.3339688748379652</v>
          </cell>
          <cell r="Z1328">
            <v>6.0959688748379648</v>
          </cell>
          <cell r="AA1328">
            <v>4.5149610935474556</v>
          </cell>
          <cell r="AB1328">
            <v>7.9266320831532928</v>
          </cell>
          <cell r="AC1328">
            <v>4.5932987498199598</v>
          </cell>
          <cell r="AD1328">
            <v>4.7666320831532936</v>
          </cell>
          <cell r="AE1328">
            <v>13.322059991327967</v>
          </cell>
          <cell r="AF1328">
            <v>7900.9199415124758</v>
          </cell>
          <cell r="AG1328">
            <v>13.122059991327967</v>
          </cell>
          <cell r="AH1328">
            <v>21750.440069756889</v>
          </cell>
          <cell r="AI1328">
            <v>10.072059991327965</v>
          </cell>
          <cell r="AJ1328">
            <v>3.9199654164866269</v>
          </cell>
          <cell r="AK1328">
            <v>9.152059991327965</v>
          </cell>
          <cell r="AL1328">
            <v>8.8899481247299406</v>
          </cell>
          <cell r="AM1328">
            <v>1.9000000000000008</v>
          </cell>
          <cell r="AN1328">
            <v>5.4256479930623742</v>
          </cell>
          <cell r="AO1328">
            <v>0.24994812472993969</v>
          </cell>
          <cell r="AP1328">
            <v>3.9948124729939763E-2</v>
          </cell>
          <cell r="AQ1328">
            <v>-1.3500518752700608</v>
          </cell>
        </row>
        <row r="1329">
          <cell r="U1329">
            <v>13.22</v>
          </cell>
          <cell r="V1329">
            <v>0.77999999999999936</v>
          </cell>
          <cell r="Y1329">
            <v>7.3352999991817622</v>
          </cell>
          <cell r="Z1329">
            <v>6.0992999991817634</v>
          </cell>
          <cell r="AA1329">
            <v>4.514124998977203</v>
          </cell>
          <cell r="AB1329">
            <v>7.9281111102019572</v>
          </cell>
          <cell r="AC1329">
            <v>4.5947777768686242</v>
          </cell>
          <cell r="AD1329">
            <v>4.768111110201958</v>
          </cell>
          <cell r="AE1329">
            <v>13.342059991327966</v>
          </cell>
          <cell r="AF1329">
            <v>7903.5925623129742</v>
          </cell>
          <cell r="AG1329">
            <v>13.142059991327967</v>
          </cell>
          <cell r="AH1329">
            <v>21784.200325929727</v>
          </cell>
          <cell r="AI1329">
            <v>10.092059991327966</v>
          </cell>
          <cell r="AJ1329">
            <v>3.9214444435352918</v>
          </cell>
          <cell r="AK1329">
            <v>9.1720599913279663</v>
          </cell>
          <cell r="AL1329">
            <v>8.8921666653029376</v>
          </cell>
          <cell r="AM1329">
            <v>1.9000000000000008</v>
          </cell>
          <cell r="AN1329">
            <v>5.4456479930623738</v>
          </cell>
          <cell r="AO1329">
            <v>0.24216666530293679</v>
          </cell>
          <cell r="AP1329">
            <v>3.2166665302936777E-2</v>
          </cell>
          <cell r="AQ1329">
            <v>-1.3578333346970637</v>
          </cell>
        </row>
        <row r="1330">
          <cell r="U1330">
            <v>13.23</v>
          </cell>
          <cell r="V1330">
            <v>0.76999999999999957</v>
          </cell>
          <cell r="Y1330">
            <v>7.3366074260803824</v>
          </cell>
          <cell r="Z1330">
            <v>6.1026074260803833</v>
          </cell>
          <cell r="AA1330">
            <v>4.513259282600476</v>
          </cell>
          <cell r="AB1330">
            <v>7.9295638067559775</v>
          </cell>
          <cell r="AC1330">
            <v>4.5962304734226453</v>
          </cell>
          <cell r="AD1330">
            <v>4.7695638067559791</v>
          </cell>
          <cell r="AE1330">
            <v>13.362059991327966</v>
          </cell>
          <cell r="AF1330">
            <v>7906.2166521754762</v>
          </cell>
          <cell r="AG1330">
            <v>13.162059991327967</v>
          </cell>
          <cell r="AH1330">
            <v>21817.948579064643</v>
          </cell>
          <cell r="AI1330">
            <v>10.112059991327966</v>
          </cell>
          <cell r="AJ1330">
            <v>3.9228971400893129</v>
          </cell>
          <cell r="AK1330">
            <v>9.1920599913279659</v>
          </cell>
          <cell r="AL1330">
            <v>8.8943457101339689</v>
          </cell>
          <cell r="AM1330">
            <v>1.9000000000000008</v>
          </cell>
          <cell r="AN1330">
            <v>5.4656479930623734</v>
          </cell>
          <cell r="AO1330">
            <v>0.23434571013396827</v>
          </cell>
          <cell r="AP1330">
            <v>2.4345710133968357E-2</v>
          </cell>
          <cell r="AQ1330">
            <v>-1.365654289866032</v>
          </cell>
        </row>
        <row r="1331">
          <cell r="U1331">
            <v>13.24</v>
          </cell>
          <cell r="V1331">
            <v>0.75999999999999979</v>
          </cell>
          <cell r="Y1331">
            <v>7.3378914613844426</v>
          </cell>
          <cell r="Z1331">
            <v>6.1058914613844442</v>
          </cell>
          <cell r="AA1331">
            <v>4.5123643267305544</v>
          </cell>
          <cell r="AB1331">
            <v>7.9309905126493803</v>
          </cell>
          <cell r="AC1331">
            <v>4.5976571793160472</v>
          </cell>
          <cell r="AD1331">
            <v>4.7709905126493819</v>
          </cell>
          <cell r="AE1331">
            <v>13.382059991327965</v>
          </cell>
          <cell r="AF1331">
            <v>7908.7928800722475</v>
          </cell>
          <cell r="AG1331">
            <v>13.182059991327966</v>
          </cell>
          <cell r="AH1331">
            <v>21851.685080422933</v>
          </cell>
          <cell r="AI1331">
            <v>10.132059991327965</v>
          </cell>
          <cell r="AJ1331">
            <v>3.9243238459827152</v>
          </cell>
          <cell r="AK1331">
            <v>9.2120599913279655</v>
          </cell>
          <cell r="AL1331">
            <v>8.8964857689740722</v>
          </cell>
          <cell r="AM1331">
            <v>1.9000000000000008</v>
          </cell>
          <cell r="AN1331">
            <v>5.4856479930623738</v>
          </cell>
          <cell r="AO1331">
            <v>0.22648576897407194</v>
          </cell>
          <cell r="AP1331">
            <v>1.6485768974071925E-2</v>
          </cell>
          <cell r="AQ1331">
            <v>-1.3735142310259285</v>
          </cell>
        </row>
        <row r="1332">
          <cell r="U1332">
            <v>13.25</v>
          </cell>
          <cell r="V1332">
            <v>0.75</v>
          </cell>
          <cell r="Y1332">
            <v>7.3391524111421331</v>
          </cell>
          <cell r="Z1332">
            <v>6.1091524111421345</v>
          </cell>
          <cell r="AA1332">
            <v>4.511440513927667</v>
          </cell>
          <cell r="AB1332">
            <v>7.9323915679357029</v>
          </cell>
          <cell r="AC1332">
            <v>4.5990582346023698</v>
          </cell>
          <cell r="AD1332">
            <v>4.7723915679357036</v>
          </cell>
          <cell r="AE1332">
            <v>13.402059991327963</v>
          </cell>
          <cell r="AF1332">
            <v>7911.321913131098</v>
          </cell>
          <cell r="AG1332">
            <v>13.202059991327964</v>
          </cell>
          <cell r="AH1332">
            <v>21885.410076072661</v>
          </cell>
          <cell r="AI1332">
            <v>10.152059991327963</v>
          </cell>
          <cell r="AJ1332">
            <v>3.9257249012690365</v>
          </cell>
          <cell r="AK1332">
            <v>9.2320599913279615</v>
          </cell>
          <cell r="AL1332">
            <v>8.8985873519035543</v>
          </cell>
          <cell r="AM1332">
            <v>1.9000000000000008</v>
          </cell>
          <cell r="AN1332">
            <v>5.5056479930623707</v>
          </cell>
          <cell r="AO1332">
            <v>0.21858735190355594</v>
          </cell>
          <cell r="AP1332">
            <v>8.5873519035560078E-3</v>
          </cell>
          <cell r="AQ1332">
            <v>-1.3814126480964444</v>
          </cell>
        </row>
        <row r="1333">
          <cell r="U1333">
            <v>13.26</v>
          </cell>
          <cell r="V1333">
            <v>0.74000000000000021</v>
          </cell>
          <cell r="Y1333">
            <v>7.3403905814339474</v>
          </cell>
          <cell r="Z1333">
            <v>6.1123905814339468</v>
          </cell>
          <cell r="AA1333">
            <v>4.5104882267924333</v>
          </cell>
          <cell r="AB1333">
            <v>7.9337673127043828</v>
          </cell>
          <cell r="AC1333">
            <v>4.6004339793710507</v>
          </cell>
          <cell r="AD1333">
            <v>4.7737673127043845</v>
          </cell>
          <cell r="AE1333">
            <v>13.422059991327963</v>
          </cell>
          <cell r="AF1333">
            <v>7913.8044163750628</v>
          </cell>
          <cell r="AG1333">
            <v>13.222059991327964</v>
          </cell>
          <cell r="AH1333">
            <v>21919.123806993754</v>
          </cell>
          <cell r="AI1333">
            <v>10.172059991327963</v>
          </cell>
          <cell r="AJ1333">
            <v>3.9271006460377187</v>
          </cell>
          <cell r="AK1333">
            <v>9.2520599913279629</v>
          </cell>
          <cell r="AL1333">
            <v>8.900650969056576</v>
          </cell>
          <cell r="AM1333">
            <v>1.9000000000000008</v>
          </cell>
          <cell r="AN1333">
            <v>5.5256479930623703</v>
          </cell>
          <cell r="AO1333">
            <v>0.21065096905657826</v>
          </cell>
          <cell r="AP1333">
            <v>6.5096905657828616E-4</v>
          </cell>
          <cell r="AQ1333">
            <v>-1.3893490309434222</v>
          </cell>
        </row>
        <row r="1334">
          <cell r="U1334">
            <v>13.27</v>
          </cell>
          <cell r="V1334">
            <v>0.73000000000000043</v>
          </cell>
          <cell r="Y1334">
            <v>7.3416062782117386</v>
          </cell>
          <cell r="Z1334">
            <v>6.1156062782117395</v>
          </cell>
          <cell r="AA1334">
            <v>4.5095078477646746</v>
          </cell>
          <cell r="AB1334">
            <v>7.9351180869019302</v>
          </cell>
          <cell r="AC1334">
            <v>4.6017847535685981</v>
          </cell>
          <cell r="AD1334">
            <v>4.7751180869019318</v>
          </cell>
          <cell r="AE1334">
            <v>13.442059991327962</v>
          </cell>
          <cell r="AF1334">
            <v>7916.2410524692241</v>
          </cell>
          <cell r="AG1334">
            <v>13.242059991327963</v>
          </cell>
          <cell r="AH1334">
            <v>21952.826509181061</v>
          </cell>
          <cell r="AI1334">
            <v>10.192059991327962</v>
          </cell>
          <cell r="AJ1334">
            <v>3.9284514202352661</v>
          </cell>
          <cell r="AK1334">
            <v>9.2720599913279624</v>
          </cell>
          <cell r="AL1334">
            <v>8.9026771303528971</v>
          </cell>
          <cell r="AM1334">
            <v>1.9000000000000008</v>
          </cell>
          <cell r="AN1334">
            <v>5.5456479930623699</v>
          </cell>
          <cell r="AO1334">
            <v>0.20267713035289947</v>
          </cell>
          <cell r="AP1334">
            <v>-7.3228696471004653E-3</v>
          </cell>
          <cell r="AQ1334">
            <v>-1.397322869647101</v>
          </cell>
        </row>
        <row r="1335">
          <cell r="U1335">
            <v>13.28</v>
          </cell>
          <cell r="V1335">
            <v>0.72000000000000064</v>
          </cell>
          <cell r="Y1335">
            <v>7.3427998071421499</v>
          </cell>
          <cell r="Z1335">
            <v>6.1187998071421505</v>
          </cell>
          <cell r="AA1335">
            <v>4.5084997589276883</v>
          </cell>
          <cell r="AB1335">
            <v>7.9364442301579441</v>
          </cell>
          <cell r="AC1335">
            <v>4.6031108968246111</v>
          </cell>
          <cell r="AD1335">
            <v>4.7764442301579448</v>
          </cell>
          <cell r="AE1335">
            <v>13.462059991327962</v>
          </cell>
          <cell r="AF1335">
            <v>7918.6324814746949</v>
          </cell>
          <cell r="AG1335">
            <v>13.262059991327963</v>
          </cell>
          <cell r="AH1335">
            <v>21986.518413745398</v>
          </cell>
          <cell r="AI1335">
            <v>10.212059991327962</v>
          </cell>
          <cell r="AJ1335">
            <v>3.9297775634912777</v>
          </cell>
          <cell r="AK1335">
            <v>9.292059991327962</v>
          </cell>
          <cell r="AL1335">
            <v>8.904666345236917</v>
          </cell>
          <cell r="AM1335">
            <v>1.9000000000000008</v>
          </cell>
          <cell r="AN1335">
            <v>5.5656479930623703</v>
          </cell>
          <cell r="AO1335">
            <v>0.19466634523691828</v>
          </cell>
          <cell r="AP1335">
            <v>-1.533365476308161E-2</v>
          </cell>
          <cell r="AQ1335">
            <v>-1.4053336547630821</v>
          </cell>
        </row>
        <row r="1336">
          <cell r="U1336">
            <v>13.29</v>
          </cell>
          <cell r="V1336">
            <v>0.71000000000000085</v>
          </cell>
          <cell r="Y1336">
            <v>7.3439714734544772</v>
          </cell>
          <cell r="Z1336">
            <v>6.1219714734544777</v>
          </cell>
          <cell r="AA1336">
            <v>4.5074643418180962</v>
          </cell>
          <cell r="AB1336">
            <v>7.9377460816160852</v>
          </cell>
          <cell r="AC1336">
            <v>4.6044127482827513</v>
          </cell>
          <cell r="AD1336">
            <v>4.7777460816160842</v>
          </cell>
          <cell r="AE1336">
            <v>13.482059991327963</v>
          </cell>
          <cell r="AF1336">
            <v>7920.9793606100448</v>
          </cell>
          <cell r="AG1336">
            <v>13.282059991327964</v>
          </cell>
          <cell r="AH1336">
            <v>22020.199747012663</v>
          </cell>
          <cell r="AI1336">
            <v>10.232059991327962</v>
          </cell>
          <cell r="AJ1336">
            <v>3.9310794149494193</v>
          </cell>
          <cell r="AK1336">
            <v>9.3120599913279616</v>
          </cell>
          <cell r="AL1336">
            <v>8.9066191224241269</v>
          </cell>
          <cell r="AM1336">
            <v>1.9000000000000008</v>
          </cell>
          <cell r="AN1336">
            <v>5.5856479930623699</v>
          </cell>
          <cell r="AO1336">
            <v>0.18661912242412904</v>
          </cell>
          <cell r="AP1336">
            <v>-2.338087757587088E-2</v>
          </cell>
          <cell r="AQ1336">
            <v>-1.4133808775758714</v>
          </cell>
        </row>
        <row r="1337">
          <cell r="U1337">
            <v>13.3</v>
          </cell>
          <cell r="V1337">
            <v>0.69999999999999929</v>
          </cell>
          <cell r="Y1337">
            <v>7.3451215817930553</v>
          </cell>
          <cell r="Z1337">
            <v>6.1251215817930564</v>
          </cell>
          <cell r="AA1337">
            <v>4.5064019772413202</v>
          </cell>
          <cell r="AB1337">
            <v>7.9390239797700612</v>
          </cell>
          <cell r="AC1337">
            <v>4.6056906464367282</v>
          </cell>
          <cell r="AD1337">
            <v>4.779023979770062</v>
          </cell>
          <cell r="AE1337">
            <v>13.502059991327965</v>
          </cell>
          <cell r="AF1337">
            <v>7923.2823440202192</v>
          </cell>
          <cell r="AG1337">
            <v>13.302059991327967</v>
          </cell>
          <cell r="AH1337">
            <v>22053.870730620954</v>
          </cell>
          <cell r="AI1337">
            <v>10.252059991327965</v>
          </cell>
          <cell r="AJ1337">
            <v>3.9323573131033958</v>
          </cell>
          <cell r="AK1337">
            <v>9.3320599913279647</v>
          </cell>
          <cell r="AL1337">
            <v>8.9085359696550928</v>
          </cell>
          <cell r="AM1337">
            <v>1.9000000000000008</v>
          </cell>
          <cell r="AN1337">
            <v>5.6056479930623739</v>
          </cell>
          <cell r="AO1337">
            <v>0.17853596965509311</v>
          </cell>
          <cell r="AP1337">
            <v>-3.1464030344906871E-2</v>
          </cell>
          <cell r="AQ1337">
            <v>-1.4214640303449073</v>
          </cell>
        </row>
        <row r="1338">
          <cell r="U1338">
            <v>13.31</v>
          </cell>
          <cell r="V1338">
            <v>0.6899999999999995</v>
          </cell>
          <cell r="Y1338">
            <v>7.34625043607421</v>
          </cell>
          <cell r="Z1338">
            <v>6.1282504360742109</v>
          </cell>
          <cell r="AA1338">
            <v>4.5053130450927616</v>
          </cell>
          <cell r="AB1338">
            <v>7.940278262304675</v>
          </cell>
          <cell r="AC1338">
            <v>4.6069449289713429</v>
          </cell>
          <cell r="AD1338">
            <v>4.7802782623046767</v>
          </cell>
          <cell r="AE1338">
            <v>13.522059991327966</v>
          </cell>
          <cell r="AF1338">
            <v>7925.5420825530373</v>
          </cell>
          <cell r="AG1338">
            <v>13.322059991327967</v>
          </cell>
          <cell r="AH1338">
            <v>22087.531581615778</v>
          </cell>
          <cell r="AI1338">
            <v>10.272059991327964</v>
          </cell>
          <cell r="AJ1338">
            <v>3.9336115956380109</v>
          </cell>
          <cell r="AK1338">
            <v>9.3520599913279643</v>
          </cell>
          <cell r="AL1338">
            <v>8.9104173934570152</v>
          </cell>
          <cell r="AM1338">
            <v>1.9000000000000008</v>
          </cell>
          <cell r="AN1338">
            <v>5.6256479930623735</v>
          </cell>
          <cell r="AO1338">
            <v>0.17041739345701531</v>
          </cell>
          <cell r="AP1338">
            <v>-3.9582606542984608E-2</v>
          </cell>
          <cell r="AQ1338">
            <v>-1.4295826065429851</v>
          </cell>
        </row>
        <row r="1339">
          <cell r="U1339">
            <v>13.32</v>
          </cell>
          <cell r="V1339">
            <v>0.67999999999999972</v>
          </cell>
          <cell r="Y1339">
            <v>7.3473583393477853</v>
          </cell>
          <cell r="Z1339">
            <v>6.131358339347786</v>
          </cell>
          <cell r="AA1339">
            <v>4.5041979241847319</v>
          </cell>
          <cell r="AB1339">
            <v>7.941509265941983</v>
          </cell>
          <cell r="AC1339">
            <v>4.60817593260865</v>
          </cell>
          <cell r="AD1339">
            <v>4.7815092659419838</v>
          </cell>
          <cell r="AE1339">
            <v>13.542059991327966</v>
          </cell>
          <cell r="AF1339">
            <v>7927.7592235434577</v>
          </cell>
          <cell r="AG1339">
            <v>13.342059991327966</v>
          </cell>
          <cell r="AH1339">
            <v>22121.182512543477</v>
          </cell>
          <cell r="AI1339">
            <v>10.292059991327966</v>
          </cell>
          <cell r="AJ1339">
            <v>3.9348425992753167</v>
          </cell>
          <cell r="AK1339">
            <v>9.3720599913279656</v>
          </cell>
          <cell r="AL1339">
            <v>8.9122638989129754</v>
          </cell>
          <cell r="AM1339">
            <v>1.9000000000000008</v>
          </cell>
          <cell r="AN1339">
            <v>5.645647993062374</v>
          </cell>
          <cell r="AO1339">
            <v>0.16226389891297521</v>
          </cell>
          <cell r="AP1339">
            <v>-4.7736101087024779E-2</v>
          </cell>
          <cell r="AQ1339">
            <v>-1.4377361010870251</v>
          </cell>
        </row>
        <row r="1340">
          <cell r="U1340">
            <v>13.33</v>
          </cell>
          <cell r="V1340">
            <v>0.66999999999999993</v>
          </cell>
          <cell r="Y1340">
            <v>7.3484455936633291</v>
          </cell>
          <cell r="Z1340">
            <v>6.1344455936633313</v>
          </cell>
          <cell r="AA1340">
            <v>4.5030569920791619</v>
          </cell>
          <cell r="AB1340">
            <v>7.9427173262925868</v>
          </cell>
          <cell r="AC1340">
            <v>4.6093839929592546</v>
          </cell>
          <cell r="AD1340">
            <v>4.7827173262925875</v>
          </cell>
          <cell r="AE1340">
            <v>13.562059991327965</v>
          </cell>
          <cell r="AF1340">
            <v>7929.934410605576</v>
          </cell>
          <cell r="AG1340">
            <v>13.362059991327966</v>
          </cell>
          <cell r="AH1340">
            <v>22154.823731542747</v>
          </cell>
          <cell r="AI1340">
            <v>10.312059991327965</v>
          </cell>
          <cell r="AJ1340">
            <v>3.9360506596259222</v>
          </cell>
          <cell r="AK1340">
            <v>9.3920599913279652</v>
          </cell>
          <cell r="AL1340">
            <v>8.9140759894388815</v>
          </cell>
          <cell r="AM1340">
            <v>1.9000000000000008</v>
          </cell>
          <cell r="AN1340">
            <v>5.6656479930623735</v>
          </cell>
          <cell r="AO1340">
            <v>0.15407598943888237</v>
          </cell>
          <cell r="AP1340">
            <v>-5.5924010561117621E-2</v>
          </cell>
          <cell r="AQ1340">
            <v>-1.445924010561118</v>
          </cell>
        </row>
        <row r="1341">
          <cell r="U1341">
            <v>13.34</v>
          </cell>
          <cell r="V1341">
            <v>0.66000000000000014</v>
          </cell>
          <cell r="Y1341">
            <v>7.3495124999409054</v>
          </cell>
          <cell r="Z1341">
            <v>6.1375124999409074</v>
          </cell>
          <cell r="AA1341">
            <v>4.5018906249261335</v>
          </cell>
          <cell r="AB1341">
            <v>7.9439027777121174</v>
          </cell>
          <cell r="AC1341">
            <v>4.6105694443787844</v>
          </cell>
          <cell r="AD1341">
            <v>4.7839027777121181</v>
          </cell>
          <cell r="AE1341">
            <v>13.582059991327965</v>
          </cell>
          <cell r="AF1341">
            <v>7932.0682834324753</v>
          </cell>
          <cell r="AG1341">
            <v>13.382059991327965</v>
          </cell>
          <cell r="AH1341">
            <v>22188.455442434344</v>
          </cell>
          <cell r="AI1341">
            <v>10.332059991327965</v>
          </cell>
          <cell r="AJ1341">
            <v>3.9372361110454515</v>
          </cell>
          <cell r="AK1341">
            <v>9.4120599913279648</v>
          </cell>
          <cell r="AL1341">
            <v>8.9158541665681774</v>
          </cell>
          <cell r="AM1341">
            <v>1.9000000000000008</v>
          </cell>
          <cell r="AN1341">
            <v>5.6856479930623731</v>
          </cell>
          <cell r="AO1341">
            <v>0.1458541665681774</v>
          </cell>
          <cell r="AP1341">
            <v>-6.4145833431822535E-2</v>
          </cell>
          <cell r="AQ1341">
            <v>-1.4541458334318229</v>
          </cell>
        </row>
        <row r="1342">
          <cell r="U1342">
            <v>13.35</v>
          </cell>
          <cell r="V1342">
            <v>0.65000000000000036</v>
          </cell>
          <cell r="Y1342">
            <v>7.3505593578465778</v>
          </cell>
          <cell r="Z1342">
            <v>6.1405593578465796</v>
          </cell>
          <cell r="AA1342">
            <v>4.500699197308224</v>
          </cell>
          <cell r="AB1342">
            <v>7.9450659531628647</v>
          </cell>
          <cell r="AC1342">
            <v>4.6117326198295316</v>
          </cell>
          <cell r="AD1342">
            <v>4.7850659531628654</v>
          </cell>
          <cell r="AE1342">
            <v>13.602059991327963</v>
          </cell>
          <cell r="AF1342">
            <v>7934.1614776038969</v>
          </cell>
          <cell r="AG1342">
            <v>13.402059991327963</v>
          </cell>
          <cell r="AH1342">
            <v>22222.077844809079</v>
          </cell>
          <cell r="AI1342">
            <v>10.352059991327961</v>
          </cell>
          <cell r="AJ1342">
            <v>3.9383992864961983</v>
          </cell>
          <cell r="AK1342">
            <v>9.4320599913279608</v>
          </cell>
          <cell r="AL1342">
            <v>8.9175989297442975</v>
          </cell>
          <cell r="AM1342">
            <v>1.9000000000000008</v>
          </cell>
          <cell r="AN1342">
            <v>5.70564799306237</v>
          </cell>
          <cell r="AO1342">
            <v>0.13759892974429919</v>
          </cell>
          <cell r="AP1342">
            <v>-7.240107025570082E-2</v>
          </cell>
          <cell r="AQ1342">
            <v>-1.4624010702557013</v>
          </cell>
        </row>
        <row r="1343">
          <cell r="U1343">
            <v>13.36</v>
          </cell>
          <cell r="V1343">
            <v>0.64000000000000057</v>
          </cell>
          <cell r="Y1343">
            <v>7.3515864656725496</v>
          </cell>
          <cell r="Z1343">
            <v>6.1435864656725494</v>
          </cell>
          <cell r="AA1343">
            <v>4.4994830820906877</v>
          </cell>
          <cell r="AB1343">
            <v>7.9462071840806106</v>
          </cell>
          <cell r="AC1343">
            <v>4.6128738507472766</v>
          </cell>
          <cell r="AD1343">
            <v>4.7862071840806095</v>
          </cell>
          <cell r="AE1343">
            <v>13.622059991327962</v>
          </cell>
          <cell r="AF1343">
            <v>7936.2146244018431</v>
          </cell>
          <cell r="AG1343">
            <v>13.422059991327963</v>
          </cell>
          <cell r="AH1343">
            <v>22255.691134114066</v>
          </cell>
          <cell r="AI1343">
            <v>10.372059991327962</v>
          </cell>
          <cell r="AJ1343">
            <v>3.9395405174139442</v>
          </cell>
          <cell r="AK1343">
            <v>9.4520599913279622</v>
          </cell>
          <cell r="AL1343">
            <v>8.9193107761209145</v>
          </cell>
          <cell r="AM1343">
            <v>1.9000000000000008</v>
          </cell>
          <cell r="AN1343">
            <v>5.7256479930623696</v>
          </cell>
          <cell r="AO1343">
            <v>0.1293107761209171</v>
          </cell>
          <cell r="AP1343">
            <v>-8.0689223879082853E-2</v>
          </cell>
          <cell r="AQ1343">
            <v>-1.4706892238790832</v>
          </cell>
        </row>
        <row r="1344">
          <cell r="U1344">
            <v>13.37</v>
          </cell>
          <cell r="V1344">
            <v>0.63000000000000078</v>
          </cell>
          <cell r="Y1344">
            <v>7.3525941202219602</v>
          </cell>
          <cell r="Z1344">
            <v>6.1465941202219598</v>
          </cell>
          <cell r="AA1344">
            <v>4.49824265027745</v>
          </cell>
          <cell r="AB1344">
            <v>7.9473268002466213</v>
          </cell>
          <cell r="AC1344">
            <v>4.6139934669132883</v>
          </cell>
          <cell r="AD1344">
            <v>4.787326800246622</v>
          </cell>
          <cell r="AE1344">
            <v>13.642059991327962</v>
          </cell>
          <cell r="AF1344">
            <v>7938.2283506340373</v>
          </cell>
          <cell r="AG1344">
            <v>13.442059991327962</v>
          </cell>
          <cell r="AH1344">
            <v>22289.295501737233</v>
          </cell>
          <cell r="AI1344">
            <v>10.392059991327962</v>
          </cell>
          <cell r="AJ1344">
            <v>3.9406601335799554</v>
          </cell>
          <cell r="AK1344">
            <v>9.4720599913279617</v>
          </cell>
          <cell r="AL1344">
            <v>8.920990200369932</v>
          </cell>
          <cell r="AM1344">
            <v>1.9000000000000008</v>
          </cell>
          <cell r="AN1344">
            <v>5.7456479930623692</v>
          </cell>
          <cell r="AO1344">
            <v>0.12099020036993433</v>
          </cell>
          <cell r="AP1344">
            <v>-8.9009799630065667E-2</v>
          </cell>
          <cell r="AQ1344">
            <v>-1.4790097996300662</v>
          </cell>
        </row>
        <row r="1345">
          <cell r="U1345">
            <v>13.38</v>
          </cell>
          <cell r="V1345">
            <v>0.61999999999999922</v>
          </cell>
          <cell r="Y1345">
            <v>7.3535826166983274</v>
          </cell>
          <cell r="Z1345">
            <v>6.1495826166983285</v>
          </cell>
          <cell r="AA1345">
            <v>4.4969782708729094</v>
          </cell>
          <cell r="AB1345">
            <v>7.9484251296648081</v>
          </cell>
          <cell r="AC1345">
            <v>4.6150917963314741</v>
          </cell>
          <cell r="AD1345">
            <v>4.7884251296648079</v>
          </cell>
          <cell r="AE1345">
            <v>13.662059991327965</v>
          </cell>
          <cell r="AF1345">
            <v>7940.2032784651983</v>
          </cell>
          <cell r="AG1345">
            <v>13.462059991327965</v>
          </cell>
          <cell r="AH1345">
            <v>22322.891135090165</v>
          </cell>
          <cell r="AI1345">
            <v>10.412059991327965</v>
          </cell>
          <cell r="AJ1345">
            <v>3.9417584629981417</v>
          </cell>
          <cell r="AK1345">
            <v>9.4920599913279649</v>
          </cell>
          <cell r="AL1345">
            <v>8.9226376944972117</v>
          </cell>
          <cell r="AM1345">
            <v>1.9000000000000008</v>
          </cell>
          <cell r="AN1345">
            <v>5.7656479930623732</v>
          </cell>
          <cell r="AO1345">
            <v>0.1126376944972126</v>
          </cell>
          <cell r="AP1345">
            <v>-9.736230550278735E-2</v>
          </cell>
          <cell r="AQ1345">
            <v>-1.4873623055027878</v>
          </cell>
        </row>
        <row r="1346">
          <cell r="U1346">
            <v>13.39</v>
          </cell>
          <cell r="V1346">
            <v>0.60999999999999943</v>
          </cell>
          <cell r="Y1346">
            <v>7.3545522485996058</v>
          </cell>
          <cell r="Z1346">
            <v>6.1525522485996058</v>
          </cell>
          <cell r="AA1346">
            <v>4.4956903107495059</v>
          </cell>
          <cell r="AB1346">
            <v>7.9495024984440033</v>
          </cell>
          <cell r="AC1346">
            <v>4.6161691651106711</v>
          </cell>
          <cell r="AD1346">
            <v>4.7895024984440049</v>
          </cell>
          <cell r="AE1346">
            <v>13.682059991327964</v>
          </cell>
          <cell r="AF1346">
            <v>7942.1400252562726</v>
          </cell>
          <cell r="AG1346">
            <v>13.482059991327965</v>
          </cell>
          <cell r="AH1346">
            <v>22356.478217689339</v>
          </cell>
          <cell r="AI1346">
            <v>10.432059991327964</v>
          </cell>
          <cell r="AJ1346">
            <v>3.9428358317773391</v>
          </cell>
          <cell r="AK1346">
            <v>9.5120599913279644</v>
          </cell>
          <cell r="AL1346">
            <v>8.9242537476660075</v>
          </cell>
          <cell r="AM1346">
            <v>1.9000000000000008</v>
          </cell>
          <cell r="AN1346">
            <v>5.7856479930623728</v>
          </cell>
          <cell r="AO1346">
            <v>0.10425374766600809</v>
          </cell>
          <cell r="AP1346">
            <v>-0.10574625233399185</v>
          </cell>
          <cell r="AQ1346">
            <v>-1.4957462523339924</v>
          </cell>
        </row>
        <row r="1347">
          <cell r="U1347">
            <v>13.4</v>
          </cell>
          <cell r="V1347">
            <v>0.59999999999999964</v>
          </cell>
          <cell r="Y1347">
            <v>7.3555033076168241</v>
          </cell>
          <cell r="Z1347">
            <v>6.1555033076168266</v>
          </cell>
          <cell r="AA1347">
            <v>4.494379134521032</v>
          </cell>
          <cell r="AB1347">
            <v>7.9505592306853616</v>
          </cell>
          <cell r="AC1347">
            <v>4.6172258973520268</v>
          </cell>
          <cell r="AD1347">
            <v>4.7905592306853606</v>
          </cell>
          <cell r="AE1347">
            <v>13.702059991327964</v>
          </cell>
          <cell r="AF1347">
            <v>7944.0392034113429</v>
          </cell>
          <cell r="AG1347">
            <v>13.502059991327965</v>
          </cell>
          <cell r="AH1347">
            <v>22390.056929235776</v>
          </cell>
          <cell r="AI1347">
            <v>10.452059991327964</v>
          </cell>
          <cell r="AJ1347">
            <v>3.9438925640186948</v>
          </cell>
          <cell r="AK1347">
            <v>9.532059991327964</v>
          </cell>
          <cell r="AL1347">
            <v>8.9258388460280411</v>
          </cell>
          <cell r="AM1347">
            <v>1.9000000000000008</v>
          </cell>
          <cell r="AN1347">
            <v>5.8056479930623714</v>
          </cell>
          <cell r="AO1347">
            <v>9.5838846028042268E-2</v>
          </cell>
          <cell r="AP1347">
            <v>-0.11416115397195764</v>
          </cell>
          <cell r="AQ1347">
            <v>-1.5041611539719582</v>
          </cell>
        </row>
        <row r="1348">
          <cell r="U1348">
            <v>13.41</v>
          </cell>
          <cell r="V1348">
            <v>0.58999999999999986</v>
          </cell>
          <cell r="Y1348">
            <v>7.3564360835373046</v>
          </cell>
          <cell r="Z1348">
            <v>6.158436083537306</v>
          </cell>
          <cell r="AA1348">
            <v>4.4930451044216317</v>
          </cell>
          <cell r="AB1348">
            <v>7.9515956483747834</v>
          </cell>
          <cell r="AC1348">
            <v>4.6182623150414495</v>
          </cell>
          <cell r="AD1348">
            <v>4.7915956483747824</v>
          </cell>
          <cell r="AE1348">
            <v>13.722059991327965</v>
          </cell>
          <cell r="AF1348">
            <v>7945.9014202323442</v>
          </cell>
          <cell r="AG1348">
            <v>13.522059991327966</v>
          </cell>
          <cell r="AH1348">
            <v>22423.627445692982</v>
          </cell>
          <cell r="AI1348">
            <v>10.472059991327964</v>
          </cell>
          <cell r="AJ1348">
            <v>3.9449289817081166</v>
          </cell>
          <cell r="AK1348">
            <v>9.5520599913279636</v>
          </cell>
          <cell r="AL1348">
            <v>8.9273934725621746</v>
          </cell>
          <cell r="AM1348">
            <v>1.9000000000000008</v>
          </cell>
          <cell r="AN1348">
            <v>5.8256479930623728</v>
          </cell>
          <cell r="AO1348">
            <v>8.7393472562175292E-2</v>
          </cell>
          <cell r="AP1348">
            <v>-0.12260652743782464</v>
          </cell>
          <cell r="AQ1348">
            <v>-1.5126065274378251</v>
          </cell>
        </row>
        <row r="1349">
          <cell r="U1349">
            <v>13.42</v>
          </cell>
          <cell r="V1349">
            <v>0.58000000000000007</v>
          </cell>
          <cell r="Y1349">
            <v>7.3573508641523535</v>
          </cell>
          <cell r="Z1349">
            <v>6.1613508641523547</v>
          </cell>
          <cell r="AA1349">
            <v>4.4916885801904423</v>
          </cell>
          <cell r="AB1349">
            <v>7.9526120712803925</v>
          </cell>
          <cell r="AC1349">
            <v>4.6192787379470595</v>
          </cell>
          <cell r="AD1349">
            <v>4.7926120712803923</v>
          </cell>
          <cell r="AE1349">
            <v>13.742059991327965</v>
          </cell>
          <cell r="AF1349">
            <v>7947.7272777814578</v>
          </cell>
          <cell r="AG1349">
            <v>13.542059991327966</v>
          </cell>
          <cell r="AH1349">
            <v>22457.189939363521</v>
          </cell>
          <cell r="AI1349">
            <v>10.492059991327965</v>
          </cell>
          <cell r="AJ1349">
            <v>3.9459454046137266</v>
          </cell>
          <cell r="AK1349">
            <v>9.5720599913279649</v>
          </cell>
          <cell r="AL1349">
            <v>8.9289181069205892</v>
          </cell>
          <cell r="AM1349">
            <v>1.9000000000000008</v>
          </cell>
          <cell r="AN1349">
            <v>5.8456479930623733</v>
          </cell>
          <cell r="AO1349">
            <v>7.8918106920589648E-2</v>
          </cell>
          <cell r="AP1349">
            <v>-0.13108189307941037</v>
          </cell>
          <cell r="AQ1349">
            <v>-1.5210818930794108</v>
          </cell>
        </row>
        <row r="1350">
          <cell r="U1350">
            <v>13.43</v>
          </cell>
          <cell r="V1350">
            <v>0.57000000000000028</v>
          </cell>
          <cell r="Y1350">
            <v>7.3582479351694499</v>
          </cell>
          <cell r="Z1350">
            <v>6.1642479351694499</v>
          </cell>
          <cell r="AA1350">
            <v>4.4903099189618123</v>
          </cell>
          <cell r="AB1350">
            <v>7.9536088168549437</v>
          </cell>
          <cell r="AC1350">
            <v>4.6202754835216098</v>
          </cell>
          <cell r="AD1350">
            <v>4.7936088168549427</v>
          </cell>
          <cell r="AE1350">
            <v>13.762059991327964</v>
          </cell>
          <cell r="AF1350">
            <v>7949.5173727510646</v>
          </cell>
          <cell r="AG1350">
            <v>13.562059991327965</v>
          </cell>
          <cell r="AH1350">
            <v>22490.744578963895</v>
          </cell>
          <cell r="AI1350">
            <v>10.512059991327964</v>
          </cell>
          <cell r="AJ1350">
            <v>3.9469421501882769</v>
          </cell>
          <cell r="AK1350">
            <v>9.5920599913279645</v>
          </cell>
          <cell r="AL1350">
            <v>8.9304132252824147</v>
          </cell>
          <cell r="AM1350">
            <v>1.9000000000000008</v>
          </cell>
          <cell r="AN1350">
            <v>5.8656479930623728</v>
          </cell>
          <cell r="AO1350">
            <v>7.0413225282415517E-2</v>
          </cell>
          <cell r="AP1350">
            <v>-0.13958677471758441</v>
          </cell>
          <cell r="AQ1350">
            <v>-1.5295867747175849</v>
          </cell>
        </row>
        <row r="1351">
          <cell r="U1351">
            <v>13.44</v>
          </cell>
          <cell r="V1351">
            <v>0.5600000000000005</v>
          </cell>
          <cell r="Y1351">
            <v>7.3591275801288196</v>
          </cell>
          <cell r="Z1351">
            <v>6.1671275801288203</v>
          </cell>
          <cell r="AA1351">
            <v>4.4889094751610248</v>
          </cell>
          <cell r="AB1351">
            <v>7.9545862001431313</v>
          </cell>
          <cell r="AC1351">
            <v>4.6212528668097983</v>
          </cell>
          <cell r="AD1351">
            <v>4.7945862001431321</v>
          </cell>
          <cell r="AE1351">
            <v>13.782059991327964</v>
          </cell>
          <cell r="AF1351">
            <v>7951.2722963412643</v>
          </cell>
          <cell r="AG1351">
            <v>13.582059991327965</v>
          </cell>
          <cell r="AH1351">
            <v>22524.29152969805</v>
          </cell>
          <cell r="AI1351">
            <v>10.532059991327964</v>
          </cell>
          <cell r="AJ1351">
            <v>3.9479195334764663</v>
          </cell>
          <cell r="AK1351">
            <v>9.6120599913279641</v>
          </cell>
          <cell r="AL1351">
            <v>8.9318793002146979</v>
          </cell>
          <cell r="AM1351">
            <v>1.9000000000000008</v>
          </cell>
          <cell r="AN1351">
            <v>5.8856479930623724</v>
          </cell>
          <cell r="AO1351">
            <v>6.1879300214699118E-2</v>
          </cell>
          <cell r="AP1351">
            <v>-0.14812069978530085</v>
          </cell>
          <cell r="AQ1351">
            <v>-1.5381206997853012</v>
          </cell>
        </row>
        <row r="1352">
          <cell r="U1352">
            <v>13.45</v>
          </cell>
          <cell r="V1352">
            <v>0.55000000000000071</v>
          </cell>
          <cell r="Y1352">
            <v>7.359990080324371</v>
          </cell>
          <cell r="Z1352">
            <v>6.1699900803243732</v>
          </cell>
          <cell r="AA1352">
            <v>4.4874876004054656</v>
          </cell>
          <cell r="AB1352">
            <v>7.9555445336937449</v>
          </cell>
          <cell r="AC1352">
            <v>4.6222112003604128</v>
          </cell>
          <cell r="AD1352">
            <v>4.7955445336937466</v>
          </cell>
          <cell r="AE1352">
            <v>13.802059991327964</v>
          </cell>
          <cell r="AF1352">
            <v>7952.9926341447526</v>
          </cell>
          <cell r="AG1352">
            <v>13.602059991327964</v>
          </cell>
          <cell r="AH1352">
            <v>22557.830953329387</v>
          </cell>
          <cell r="AI1352">
            <v>10.552059991327964</v>
          </cell>
          <cell r="AJ1352">
            <v>3.9488778670270803</v>
          </cell>
          <cell r="AK1352">
            <v>9.6320599913279636</v>
          </cell>
          <cell r="AL1352">
            <v>8.9333168005406201</v>
          </cell>
          <cell r="AM1352">
            <v>1.9000000000000008</v>
          </cell>
          <cell r="AN1352">
            <v>5.9056479930623729</v>
          </cell>
          <cell r="AO1352">
            <v>5.3316800540620109E-2</v>
          </cell>
          <cell r="AP1352">
            <v>-0.15668319945937986</v>
          </cell>
          <cell r="AQ1352">
            <v>-1.5466831994593804</v>
          </cell>
        </row>
        <row r="1353">
          <cell r="U1353">
            <v>13.46</v>
          </cell>
          <cell r="V1353">
            <v>0.53999999999999915</v>
          </cell>
          <cell r="Y1353">
            <v>7.3608357147289105</v>
          </cell>
          <cell r="Z1353">
            <v>6.1728357147289126</v>
          </cell>
          <cell r="AA1353">
            <v>4.4860446434111374</v>
          </cell>
          <cell r="AB1353">
            <v>7.9564841274765667</v>
          </cell>
          <cell r="AC1353">
            <v>4.6231507941432337</v>
          </cell>
          <cell r="AD1353">
            <v>4.7964841274765666</v>
          </cell>
          <cell r="AE1353">
            <v>13.822059991327967</v>
          </cell>
          <cell r="AF1353">
            <v>7954.6789660390486</v>
          </cell>
          <cell r="AG1353">
            <v>13.622059991327967</v>
          </cell>
          <cell r="AH1353">
            <v>22591.363008251305</v>
          </cell>
          <cell r="AI1353">
            <v>10.572059991327967</v>
          </cell>
          <cell r="AJ1353">
            <v>3.9498174608099004</v>
          </cell>
          <cell r="AK1353">
            <v>9.6520599913279668</v>
          </cell>
          <cell r="AL1353">
            <v>8.9347261912148497</v>
          </cell>
          <cell r="AM1353">
            <v>1.9000000000000008</v>
          </cell>
          <cell r="AN1353">
            <v>5.9256479930623751</v>
          </cell>
          <cell r="AO1353">
            <v>4.4726191214849491E-2</v>
          </cell>
          <cell r="AP1353">
            <v>-0.16527380878515047</v>
          </cell>
          <cell r="AQ1353">
            <v>-1.555273808785151</v>
          </cell>
        </row>
        <row r="1354">
          <cell r="U1354">
            <v>13.47</v>
          </cell>
          <cell r="V1354">
            <v>0.52999999999999936</v>
          </cell>
          <cell r="Y1354">
            <v>7.3616647599235625</v>
          </cell>
          <cell r="Z1354">
            <v>6.1756647599235643</v>
          </cell>
          <cell r="AA1354">
            <v>4.484580949904454</v>
          </cell>
          <cell r="AB1354">
            <v>7.9574052888039581</v>
          </cell>
          <cell r="AC1354">
            <v>4.6240719554706251</v>
          </cell>
          <cell r="AD1354">
            <v>4.7974052888039589</v>
          </cell>
          <cell r="AE1354">
            <v>13.842059991327964</v>
          </cell>
          <cell r="AF1354">
            <v>7956.3318660858804</v>
          </cell>
          <cell r="AG1354">
            <v>13.642059991327965</v>
          </cell>
          <cell r="AH1354">
            <v>22624.887849556329</v>
          </cell>
          <cell r="AI1354">
            <v>10.592059991327964</v>
          </cell>
          <cell r="AJ1354">
            <v>3.9507386221372922</v>
          </cell>
          <cell r="AK1354">
            <v>9.6720599913279628</v>
          </cell>
          <cell r="AL1354">
            <v>8.9361079332059372</v>
          </cell>
          <cell r="AM1354">
            <v>1.9000000000000008</v>
          </cell>
          <cell r="AN1354">
            <v>5.945647993062372</v>
          </cell>
          <cell r="AO1354">
            <v>3.6107933205938941E-2</v>
          </cell>
          <cell r="AP1354">
            <v>-0.17389206679406102</v>
          </cell>
          <cell r="AQ1354">
            <v>-1.5638920667940615</v>
          </cell>
        </row>
        <row r="1355">
          <cell r="U1355">
            <v>13.48</v>
          </cell>
          <cell r="V1355">
            <v>0.51999999999999957</v>
          </cell>
          <cell r="Y1355">
            <v>7.362477490031357</v>
          </cell>
          <cell r="Z1355">
            <v>6.1784774900313577</v>
          </cell>
          <cell r="AA1355">
            <v>4.4830968625391963</v>
          </cell>
          <cell r="AB1355">
            <v>7.9583083222570634</v>
          </cell>
          <cell r="AC1355">
            <v>4.6249749889237295</v>
          </cell>
          <cell r="AD1355">
            <v>4.7983083222570642</v>
          </cell>
          <cell r="AE1355">
            <v>13.862059991327964</v>
          </cell>
          <cell r="AF1355">
            <v>7957.9519024376596</v>
          </cell>
          <cell r="AG1355">
            <v>13.662059991327965</v>
          </cell>
          <cell r="AH1355">
            <v>22658.405629103952</v>
          </cell>
          <cell r="AI1355">
            <v>10.612059991327964</v>
          </cell>
          <cell r="AJ1355">
            <v>3.951641655590397</v>
          </cell>
          <cell r="AK1355">
            <v>9.6920599913279641</v>
          </cell>
          <cell r="AL1355">
            <v>8.9374624833855947</v>
          </cell>
          <cell r="AM1355">
            <v>1.9000000000000008</v>
          </cell>
          <cell r="AN1355">
            <v>5.9656479930623725</v>
          </cell>
          <cell r="AO1355">
            <v>2.7462483385595714E-2</v>
          </cell>
          <cell r="AP1355">
            <v>-0.18253751661440429</v>
          </cell>
          <cell r="AQ1355">
            <v>-1.5725375166144047</v>
          </cell>
        </row>
        <row r="1356">
          <cell r="U1356">
            <v>13.49</v>
          </cell>
          <cell r="V1356">
            <v>0.50999999999999979</v>
          </cell>
          <cell r="Y1356">
            <v>7.3632741766548548</v>
          </cell>
          <cell r="Z1356">
            <v>6.1812741766548553</v>
          </cell>
          <cell r="AA1356">
            <v>4.4815927208185693</v>
          </cell>
          <cell r="AB1356">
            <v>7.9591935296165053</v>
          </cell>
          <cell r="AC1356">
            <v>4.6258601962831722</v>
          </cell>
          <cell r="AD1356">
            <v>4.799193529616506</v>
          </cell>
          <cell r="AE1356">
            <v>13.882059991327964</v>
          </cell>
          <cell r="AF1356">
            <v>7959.539637250864</v>
          </cell>
          <cell r="AG1356">
            <v>13.682059991327964</v>
          </cell>
          <cell r="AH1356">
            <v>22691.916495586989</v>
          </cell>
          <cell r="AI1356">
            <v>10.632059991327964</v>
          </cell>
          <cell r="AJ1356">
            <v>3.9525268629498398</v>
          </cell>
          <cell r="AK1356">
            <v>9.7120599913279637</v>
          </cell>
          <cell r="AL1356">
            <v>8.9387902944247593</v>
          </cell>
          <cell r="AM1356">
            <v>1.9000000000000008</v>
          </cell>
          <cell r="AN1356">
            <v>5.9856479930623703</v>
          </cell>
          <cell r="AO1356">
            <v>1.8790294424759622E-2</v>
          </cell>
          <cell r="AP1356">
            <v>-0.19120970557524034</v>
          </cell>
          <cell r="AQ1356">
            <v>-1.5812097055752408</v>
          </cell>
        </row>
        <row r="1357">
          <cell r="U1357">
            <v>13.5</v>
          </cell>
          <cell r="V1357">
            <v>0.5</v>
          </cell>
          <cell r="Y1357">
            <v>7.364055088817782</v>
          </cell>
          <cell r="Z1357">
            <v>6.1840550888177832</v>
          </cell>
          <cell r="AA1357">
            <v>4.480068861022227</v>
          </cell>
          <cell r="AB1357">
            <v>7.9600612097975336</v>
          </cell>
          <cell r="AC1357">
            <v>4.6267278764642015</v>
          </cell>
          <cell r="AD1357">
            <v>4.8000612097975353</v>
          </cell>
          <cell r="AE1357">
            <v>13.902059991327963</v>
          </cell>
          <cell r="AF1357">
            <v>7961.0956266062603</v>
          </cell>
          <cell r="AG1357">
            <v>13.702059991327964</v>
          </cell>
          <cell r="AH1357">
            <v>22725.420594596701</v>
          </cell>
          <cell r="AI1357">
            <v>10.652059991327963</v>
          </cell>
          <cell r="AJ1357">
            <v>3.953394543130869</v>
          </cell>
          <cell r="AK1357">
            <v>9.7320599913279633</v>
          </cell>
          <cell r="AL1357">
            <v>8.9400918146963022</v>
          </cell>
          <cell r="AM1357">
            <v>1.9000000000000008</v>
          </cell>
          <cell r="AN1357">
            <v>6.0056479930623725</v>
          </cell>
          <cell r="AO1357">
            <v>1.0091814696303507E-2</v>
          </cell>
          <cell r="AP1357">
            <v>-0.19990818530369642</v>
          </cell>
          <cell r="AQ1357">
            <v>-1.5899081853036969</v>
          </cell>
        </row>
        <row r="1358">
          <cell r="U1358">
            <v>13.51</v>
          </cell>
          <cell r="V1358">
            <v>0.49000000000000021</v>
          </cell>
          <cell r="Y1358">
            <v>7.3648204929105479</v>
          </cell>
          <cell r="Z1358">
            <v>6.1868204929105488</v>
          </cell>
          <cell r="AA1358">
            <v>4.4785256161381852</v>
          </cell>
          <cell r="AB1358">
            <v>7.9609116587894961</v>
          </cell>
          <cell r="AC1358">
            <v>4.6275783254561631</v>
          </cell>
          <cell r="AD1358">
            <v>4.8009116587894978</v>
          </cell>
          <cell r="AE1358">
            <v>13.922059991327965</v>
          </cell>
          <cell r="AF1358">
            <v>7962.6204204357255</v>
          </cell>
          <cell r="AG1358">
            <v>13.722059991327965</v>
          </cell>
          <cell r="AH1358">
            <v>22758.918068686533</v>
          </cell>
          <cell r="AI1358">
            <v>10.672059991327963</v>
          </cell>
          <cell r="AJ1358">
            <v>3.9542449921228311</v>
          </cell>
          <cell r="AK1358">
            <v>9.7520599913279629</v>
          </cell>
          <cell r="AL1358">
            <v>8.9413674881842464</v>
          </cell>
          <cell r="AM1358">
            <v>1.9000000000000008</v>
          </cell>
          <cell r="AN1358">
            <v>6.0256479930623721</v>
          </cell>
          <cell r="AO1358">
            <v>1.3674881842469617E-3</v>
          </cell>
          <cell r="AP1358">
            <v>-0.20863251181575296</v>
          </cell>
          <cell r="AQ1358">
            <v>-1.5986325118157534</v>
          </cell>
        </row>
        <row r="1359">
          <cell r="U1359">
            <v>13.52</v>
          </cell>
          <cell r="V1359">
            <v>0.48000000000000043</v>
          </cell>
          <cell r="Y1359">
            <v>7.3655706526395965</v>
          </cell>
          <cell r="Z1359">
            <v>6.1895706526395982</v>
          </cell>
          <cell r="AA1359">
            <v>4.4769633157994964</v>
          </cell>
          <cell r="AB1359">
            <v>7.9617451695995509</v>
          </cell>
          <cell r="AC1359">
            <v>4.6284118362662179</v>
          </cell>
          <cell r="AD1359">
            <v>4.8017451695995517</v>
          </cell>
          <cell r="AE1359">
            <v>13.942059991327964</v>
          </cell>
          <cell r="AF1359">
            <v>7964.1145624556302</v>
          </cell>
          <cell r="AG1359">
            <v>13.742059991327965</v>
          </cell>
          <cell r="AH1359">
            <v>22792.409057434659</v>
          </cell>
          <cell r="AI1359">
            <v>10.692059991327962</v>
          </cell>
          <cell r="AJ1359">
            <v>3.9550785029328854</v>
          </cell>
          <cell r="AK1359">
            <v>9.7720599913279624</v>
          </cell>
          <cell r="AL1359">
            <v>8.9426177543993273</v>
          </cell>
          <cell r="AM1359">
            <v>1.9000000000000008</v>
          </cell>
          <cell r="AN1359">
            <v>6.0456479930623708</v>
          </cell>
          <cell r="AO1359">
            <v>-7.3822456006711439E-3</v>
          </cell>
          <cell r="AP1359">
            <v>-0.21738224560067113</v>
          </cell>
          <cell r="AQ1359">
            <v>-1.6073822456006714</v>
          </cell>
        </row>
        <row r="1360">
          <cell r="U1360">
            <v>13.53</v>
          </cell>
          <cell r="V1360">
            <v>0.47000000000000064</v>
          </cell>
          <cell r="Y1360">
            <v>7.3663058289804759</v>
          </cell>
          <cell r="Z1360">
            <v>6.1923058289804773</v>
          </cell>
          <cell r="AA1360">
            <v>4.4753822862255959</v>
          </cell>
          <cell r="AB1360">
            <v>7.9625620322005286</v>
          </cell>
          <cell r="AC1360">
            <v>4.6292286988671956</v>
          </cell>
          <cell r="AD1360">
            <v>4.8025620322005294</v>
          </cell>
          <cell r="AE1360">
            <v>13.962059991327964</v>
          </cell>
          <cell r="AF1360">
            <v>7965.5785901065346</v>
          </cell>
          <cell r="AG1360">
            <v>13.762059991327964</v>
          </cell>
          <cell r="AH1360">
            <v>22825.893697505184</v>
          </cell>
          <cell r="AI1360">
            <v>10.712059991327964</v>
          </cell>
          <cell r="AJ1360">
            <v>3.9558953655338627</v>
          </cell>
          <cell r="AK1360">
            <v>9.7920599913279638</v>
          </cell>
          <cell r="AL1360">
            <v>8.9438430483007938</v>
          </cell>
          <cell r="AM1360">
            <v>1.9000000000000008</v>
          </cell>
          <cell r="AN1360">
            <v>6.0656479930623703</v>
          </cell>
          <cell r="AO1360">
            <v>-1.6156951699205037E-2</v>
          </cell>
          <cell r="AP1360">
            <v>-0.22615695169920499</v>
          </cell>
          <cell r="AQ1360">
            <v>-1.6161569516992054</v>
          </cell>
        </row>
        <row r="1361">
          <cell r="U1361">
            <v>13.54</v>
          </cell>
          <cell r="V1361">
            <v>0.46000000000000085</v>
          </cell>
          <cell r="Y1361">
            <v>7.3670262801345503</v>
          </cell>
          <cell r="Z1361">
            <v>6.1950262801345506</v>
          </cell>
          <cell r="AA1361">
            <v>4.4737828501681873</v>
          </cell>
          <cell r="AB1361">
            <v>7.9633625334828313</v>
          </cell>
          <cell r="AC1361">
            <v>4.6300292001494991</v>
          </cell>
          <cell r="AD1361">
            <v>4.8033625334828329</v>
          </cell>
          <cell r="AE1361">
            <v>13.982059991327963</v>
          </cell>
          <cell r="AF1361">
            <v>7967.0130344990985</v>
          </cell>
          <cell r="AG1361">
            <v>13.782059991327964</v>
          </cell>
          <cell r="AH1361">
            <v>22859.372122708184</v>
          </cell>
          <cell r="AI1361">
            <v>10.732059991327963</v>
          </cell>
          <cell r="AJ1361">
            <v>3.9566958668161671</v>
          </cell>
          <cell r="AK1361">
            <v>9.8120599913279634</v>
          </cell>
          <cell r="AL1361">
            <v>8.9450438002242496</v>
          </cell>
          <cell r="AM1361">
            <v>1.9000000000000008</v>
          </cell>
          <cell r="AN1361">
            <v>6.0856479930623717</v>
          </cell>
          <cell r="AO1361">
            <v>-2.4956199775749522E-2</v>
          </cell>
          <cell r="AP1361">
            <v>-0.23495619977574952</v>
          </cell>
          <cell r="AQ1361">
            <v>-1.62495619977575</v>
          </cell>
        </row>
        <row r="1362">
          <cell r="U1362">
            <v>13.55</v>
          </cell>
          <cell r="V1362">
            <v>0.44999999999999929</v>
          </cell>
          <cell r="Y1362">
            <v>7.3677322614892544</v>
          </cell>
          <cell r="Z1362">
            <v>6.1977322614892554</v>
          </cell>
          <cell r="AA1362">
            <v>4.4721653268615666</v>
          </cell>
          <cell r="AB1362">
            <v>7.9641469572102812</v>
          </cell>
          <cell r="AC1362">
            <v>4.6308136238769473</v>
          </cell>
          <cell r="AD1362">
            <v>4.8041469572102811</v>
          </cell>
          <cell r="AE1362">
            <v>14.002059991327966</v>
          </cell>
          <cell r="AF1362">
            <v>7968.4184203660407</v>
          </cell>
          <cell r="AG1362">
            <v>13.802059991327967</v>
          </cell>
          <cell r="AH1362">
            <v>22892.844464058511</v>
          </cell>
          <cell r="AI1362">
            <v>10.752059991327966</v>
          </cell>
          <cell r="AJ1362">
            <v>3.9574802905436148</v>
          </cell>
          <cell r="AK1362">
            <v>9.8320599913279665</v>
          </cell>
          <cell r="AL1362">
            <v>8.9462204358154214</v>
          </cell>
          <cell r="AM1362">
            <v>1.9000000000000008</v>
          </cell>
          <cell r="AN1362">
            <v>6.1056479930623739</v>
          </cell>
          <cell r="AO1362">
            <v>-3.3779564184578809E-2</v>
          </cell>
          <cell r="AP1362">
            <v>-0.24377956418457875</v>
          </cell>
          <cell r="AQ1362">
            <v>-1.6337795641845791</v>
          </cell>
        </row>
        <row r="1363">
          <cell r="U1363">
            <v>13.56</v>
          </cell>
          <cell r="V1363">
            <v>0.4399999999999995</v>
          </cell>
          <cell r="Y1363">
            <v>7.368424025581807</v>
          </cell>
          <cell r="Z1363">
            <v>6.2004240255818077</v>
          </cell>
          <cell r="AA1363">
            <v>4.4705300319772583</v>
          </cell>
          <cell r="AB1363">
            <v>7.9649155839797841</v>
          </cell>
          <cell r="AC1363">
            <v>4.631582250646451</v>
          </cell>
          <cell r="AD1363">
            <v>4.8049155839797848</v>
          </cell>
          <cell r="AE1363">
            <v>14.022059991327966</v>
          </cell>
          <cell r="AF1363">
            <v>7969.7952660199389</v>
          </cell>
          <cell r="AG1363">
            <v>13.822059991327967</v>
          </cell>
          <cell r="AH1363">
            <v>22926.310849833379</v>
          </cell>
          <cell r="AI1363">
            <v>10.772059991327966</v>
          </cell>
          <cell r="AJ1363">
            <v>3.9582489173131186</v>
          </cell>
          <cell r="AK1363">
            <v>9.8520599913279661</v>
          </cell>
          <cell r="AL1363">
            <v>8.9473733759696774</v>
          </cell>
          <cell r="AM1363">
            <v>1.9000000000000008</v>
          </cell>
          <cell r="AN1363">
            <v>6.1256479930623744</v>
          </cell>
          <cell r="AO1363">
            <v>-4.2626624030323225E-2</v>
          </cell>
          <cell r="AP1363">
            <v>-0.25262662403032321</v>
          </cell>
          <cell r="AQ1363">
            <v>-1.6426266240303236</v>
          </cell>
        </row>
        <row r="1364">
          <cell r="U1364">
            <v>13.57</v>
          </cell>
          <cell r="V1364">
            <v>0.42999999999999972</v>
          </cell>
          <cell r="Y1364">
            <v>7.3691018220662823</v>
          </cell>
          <cell r="Z1364">
            <v>6.2031018220662837</v>
          </cell>
          <cell r="AA1364">
            <v>4.4688772775828536</v>
          </cell>
          <cell r="AB1364">
            <v>7.9656686911847583</v>
          </cell>
          <cell r="AC1364">
            <v>4.6323353578514253</v>
          </cell>
          <cell r="AD1364">
            <v>4.8056686911847581</v>
          </cell>
          <cell r="AE1364">
            <v>14.042059991327966</v>
          </cell>
          <cell r="AF1364">
            <v>7971.1440833167671</v>
          </cell>
          <cell r="AG1364">
            <v>13.842059991327966</v>
          </cell>
          <cell r="AH1364">
            <v>22959.771405628857</v>
          </cell>
          <cell r="AI1364">
            <v>10.792059991327966</v>
          </cell>
          <cell r="AJ1364">
            <v>3.9590020245180928</v>
          </cell>
          <cell r="AK1364">
            <v>9.8720599913279656</v>
          </cell>
          <cell r="AL1364">
            <v>8.9485030367771383</v>
          </cell>
          <cell r="AM1364">
            <v>1.9000000000000008</v>
          </cell>
          <cell r="AN1364">
            <v>6.145647993062374</v>
          </cell>
          <cell r="AO1364">
            <v>-5.1496963222862728E-2</v>
          </cell>
          <cell r="AP1364">
            <v>-0.2614969632228627</v>
          </cell>
          <cell r="AQ1364">
            <v>-1.6514969632228631</v>
          </cell>
        </row>
        <row r="1365">
          <cell r="U1365">
            <v>13.58</v>
          </cell>
          <cell r="V1365">
            <v>0.41999999999999993</v>
          </cell>
          <cell r="Y1365">
            <v>7.3697658976839389</v>
          </cell>
          <cell r="Z1365">
            <v>6.20576589768394</v>
          </cell>
          <cell r="AA1365">
            <v>4.4672073721049239</v>
          </cell>
          <cell r="AB1365">
            <v>7.9664065529821535</v>
          </cell>
          <cell r="AC1365">
            <v>4.6330732196488205</v>
          </cell>
          <cell r="AD1365">
            <v>4.8064065529821542</v>
          </cell>
          <cell r="AE1365">
            <v>14.062059991327963</v>
          </cell>
          <cell r="AF1365">
            <v>7972.4653776249652</v>
          </cell>
          <cell r="AG1365">
            <v>13.862059991327964</v>
          </cell>
          <cell r="AH1365">
            <v>22993.226254415178</v>
          </cell>
          <cell r="AI1365">
            <v>10.812059991327963</v>
          </cell>
          <cell r="AJ1365">
            <v>3.959739886315488</v>
          </cell>
          <cell r="AK1365">
            <v>9.8920599913279634</v>
          </cell>
          <cell r="AL1365">
            <v>8.9496098294732302</v>
          </cell>
          <cell r="AM1365">
            <v>1.9000000000000008</v>
          </cell>
          <cell r="AN1365">
            <v>6.1656479930623718</v>
          </cell>
          <cell r="AO1365">
            <v>-6.0390170526767803E-2</v>
          </cell>
          <cell r="AP1365">
            <v>-0.27039017052676773</v>
          </cell>
          <cell r="AQ1365">
            <v>-1.6603901705267683</v>
          </cell>
        </row>
        <row r="1366">
          <cell r="U1366">
            <v>13.59</v>
          </cell>
          <cell r="V1366">
            <v>0.41000000000000014</v>
          </cell>
          <cell r="Y1366">
            <v>7.3704164962367136</v>
          </cell>
          <cell r="Z1366">
            <v>6.2084164962367154</v>
          </cell>
          <cell r="AA1366">
            <v>4.4655206202958926</v>
          </cell>
          <cell r="AB1366">
            <v>7.9671294402630153</v>
          </cell>
          <cell r="AC1366">
            <v>4.6337961069296814</v>
          </cell>
          <cell r="AD1366">
            <v>4.8071294402630143</v>
          </cell>
          <cell r="AE1366">
            <v>14.082059991327963</v>
          </cell>
          <cell r="AF1366">
            <v>7973.7596477998568</v>
          </cell>
          <cell r="AG1366">
            <v>13.882059991327964</v>
          </cell>
          <cell r="AH1366">
            <v>23026.67551659092</v>
          </cell>
          <cell r="AI1366">
            <v>10.832059991327963</v>
          </cell>
          <cell r="AJ1366">
            <v>3.9604627735963485</v>
          </cell>
          <cell r="AK1366">
            <v>9.912059991327963</v>
          </cell>
          <cell r="AL1366">
            <v>8.9506941603945229</v>
          </cell>
          <cell r="AM1366">
            <v>1.9000000000000008</v>
          </cell>
          <cell r="AN1366">
            <v>6.1856479930623713</v>
          </cell>
          <cell r="AO1366">
            <v>-6.9305839605476302E-2</v>
          </cell>
          <cell r="AP1366">
            <v>-0.27930583960547622</v>
          </cell>
          <cell r="AQ1366">
            <v>-1.6693058396054767</v>
          </cell>
        </row>
        <row r="1367">
          <cell r="U1367">
            <v>13.6</v>
          </cell>
          <cell r="V1367">
            <v>0.40000000000000036</v>
          </cell>
          <cell r="Y1367">
            <v>7.3710538585637941</v>
          </cell>
          <cell r="Z1367">
            <v>6.2110538585637967</v>
          </cell>
          <cell r="AA1367">
            <v>4.4638173232047444</v>
          </cell>
          <cell r="AB1367">
            <v>7.9678376206264385</v>
          </cell>
          <cell r="AC1367">
            <v>4.6345042872931046</v>
          </cell>
          <cell r="AD1367">
            <v>4.8078376206264375</v>
          </cell>
          <cell r="AE1367">
            <v>14.102059991327963</v>
          </cell>
          <cell r="AF1367">
            <v>7975.0273861633195</v>
          </cell>
          <cell r="AG1367">
            <v>13.902059991327963</v>
          </cell>
          <cell r="AH1367">
            <v>23060.119310036138</v>
          </cell>
          <cell r="AI1367">
            <v>10.852059991327963</v>
          </cell>
          <cell r="AJ1367">
            <v>3.9611709539597726</v>
          </cell>
          <cell r="AK1367">
            <v>9.9320599913279626</v>
          </cell>
          <cell r="AL1367">
            <v>8.9517564309396569</v>
          </cell>
          <cell r="AM1367">
            <v>1.9000000000000008</v>
          </cell>
          <cell r="AN1367">
            <v>6.2056479930623718</v>
          </cell>
          <cell r="AO1367">
            <v>-7.8243569060340926E-2</v>
          </cell>
          <cell r="AP1367">
            <v>-0.28824356906034093</v>
          </cell>
          <cell r="AQ1367">
            <v>-1.6782435690603414</v>
          </cell>
        </row>
        <row r="1368">
          <cell r="U1368">
            <v>13.61</v>
          </cell>
          <cell r="V1368">
            <v>0.39000000000000057</v>
          </cell>
          <cell r="Y1368">
            <v>7.371678222521159</v>
          </cell>
          <cell r="Z1368">
            <v>6.2136782225211595</v>
          </cell>
          <cell r="AA1368">
            <v>4.4620977781514473</v>
          </cell>
          <cell r="AB1368">
            <v>7.9685313583568416</v>
          </cell>
          <cell r="AC1368">
            <v>4.6351980250235076</v>
          </cell>
          <cell r="AD1368">
            <v>4.8085313583568414</v>
          </cell>
          <cell r="AE1368">
            <v>14.122059991327962</v>
          </cell>
          <cell r="AF1368">
            <v>7976.2690784884253</v>
          </cell>
          <cell r="AG1368">
            <v>13.922059991327963</v>
          </cell>
          <cell r="AH1368">
            <v>23093.557750164375</v>
          </cell>
          <cell r="AI1368">
            <v>10.872059991327962</v>
          </cell>
          <cell r="AJ1368">
            <v>3.9618646916901752</v>
          </cell>
          <cell r="AK1368">
            <v>9.9520599913279622</v>
          </cell>
          <cell r="AL1368">
            <v>8.9527970375352623</v>
          </cell>
          <cell r="AM1368">
            <v>1.9000000000000008</v>
          </cell>
          <cell r="AN1368">
            <v>6.2256479930623696</v>
          </cell>
          <cell r="AO1368">
            <v>-8.7202962464736161E-2</v>
          </cell>
          <cell r="AP1368">
            <v>-0.29720296246473615</v>
          </cell>
          <cell r="AQ1368">
            <v>-1.6872029624647367</v>
          </cell>
        </row>
        <row r="1369">
          <cell r="U1369">
            <v>13.62</v>
          </cell>
          <cell r="V1369">
            <v>0.38000000000000078</v>
          </cell>
          <cell r="Y1369">
            <v>7.3722898229639799</v>
          </cell>
          <cell r="Z1369">
            <v>6.2162898229639802</v>
          </cell>
          <cell r="AA1369">
            <v>4.4603622787049746</v>
          </cell>
          <cell r="AB1369">
            <v>7.969210914404421</v>
          </cell>
          <cell r="AC1369">
            <v>4.6358775810710871</v>
          </cell>
          <cell r="AD1369">
            <v>4.8092109144044208</v>
          </cell>
          <cell r="AE1369">
            <v>14.142059991327963</v>
          </cell>
          <cell r="AF1369">
            <v>7977.485203988982</v>
          </cell>
          <cell r="AG1369">
            <v>13.942059991327964</v>
          </cell>
          <cell r="AH1369">
            <v>23126.990949973657</v>
          </cell>
          <cell r="AI1369">
            <v>10.892059991327962</v>
          </cell>
          <cell r="AJ1369">
            <v>3.9625442477377546</v>
          </cell>
          <cell r="AK1369">
            <v>9.9720599913279617</v>
          </cell>
          <cell r="AL1369">
            <v>8.9538163716066315</v>
          </cell>
          <cell r="AM1369">
            <v>1.9000000000000008</v>
          </cell>
          <cell r="AN1369">
            <v>6.2456479930623701</v>
          </cell>
          <cell r="AO1369">
            <v>-9.6183628393366999E-2</v>
          </cell>
          <cell r="AP1369">
            <v>-0.30618362839336694</v>
          </cell>
          <cell r="AQ1369">
            <v>-1.6961836283933673</v>
          </cell>
        </row>
        <row r="1370">
          <cell r="U1370">
            <v>13.63</v>
          </cell>
          <cell r="V1370">
            <v>0.36999999999999922</v>
          </cell>
          <cell r="Y1370">
            <v>7.3728888917318312</v>
          </cell>
          <cell r="Z1370">
            <v>6.2188888917318321</v>
          </cell>
          <cell r="AA1370">
            <v>4.4586111146647882</v>
          </cell>
          <cell r="AB1370">
            <v>7.9698765463686998</v>
          </cell>
          <cell r="AC1370">
            <v>4.6365432130353668</v>
          </cell>
          <cell r="AD1370">
            <v>4.8098765463687005</v>
          </cell>
          <cell r="AE1370">
            <v>14.162059991327967</v>
          </cell>
          <cell r="AF1370">
            <v>7978.6762353137483</v>
          </cell>
          <cell r="AG1370">
            <v>13.962059991327967</v>
          </cell>
          <cell r="AH1370">
            <v>23160.419020096422</v>
          </cell>
          <cell r="AI1370">
            <v>10.912059991327965</v>
          </cell>
          <cell r="AJ1370">
            <v>3.9632098797020343</v>
          </cell>
          <cell r="AK1370">
            <v>9.9920599913279649</v>
          </cell>
          <cell r="AL1370">
            <v>8.9548148195530501</v>
          </cell>
          <cell r="AM1370">
            <v>1.9000000000000008</v>
          </cell>
          <cell r="AN1370">
            <v>6.2656479930623732</v>
          </cell>
          <cell r="AO1370">
            <v>-0.10518518044694936</v>
          </cell>
          <cell r="AP1370">
            <v>-0.31518518044694926</v>
          </cell>
          <cell r="AQ1370">
            <v>-1.7051851804469498</v>
          </cell>
        </row>
        <row r="1371">
          <cell r="U1371">
            <v>13.64</v>
          </cell>
          <cell r="V1371">
            <v>0.35999999999999943</v>
          </cell>
          <cell r="Y1371">
            <v>7.3734756576365497</v>
          </cell>
          <cell r="Z1371">
            <v>6.2214756576365513</v>
          </cell>
          <cell r="AA1371">
            <v>4.4568445720456884</v>
          </cell>
          <cell r="AB1371">
            <v>7.9705285084850548</v>
          </cell>
          <cell r="AC1371">
            <v>4.6371951751517217</v>
          </cell>
          <cell r="AD1371">
            <v>4.8105285084850555</v>
          </cell>
          <cell r="AE1371">
            <v>14.182059991327966</v>
          </cell>
          <cell r="AF1371">
            <v>7979.8426385451767</v>
          </cell>
          <cell r="AG1371">
            <v>13.982059991327967</v>
          </cell>
          <cell r="AH1371">
            <v>23193.842068848458</v>
          </cell>
          <cell r="AI1371">
            <v>10.932059991327966</v>
          </cell>
          <cell r="AJ1371">
            <v>3.9638618418183897</v>
          </cell>
          <cell r="AK1371">
            <v>10.012059991327966</v>
          </cell>
          <cell r="AL1371">
            <v>8.9557927627275831</v>
          </cell>
          <cell r="AM1371">
            <v>1.9000000000000008</v>
          </cell>
          <cell r="AN1371">
            <v>6.2856479930623737</v>
          </cell>
          <cell r="AO1371">
            <v>-0.11420723727241612</v>
          </cell>
          <cell r="AP1371">
            <v>-0.32420723727241602</v>
          </cell>
          <cell r="AQ1371">
            <v>-1.7142072372724164</v>
          </cell>
        </row>
        <row r="1372">
          <cell r="U1372">
            <v>13.65</v>
          </cell>
          <cell r="V1372">
            <v>0.34999999999999964</v>
          </cell>
          <cell r="Y1372">
            <v>7.3740503464527052</v>
          </cell>
          <cell r="Z1372">
            <v>6.2240503464527048</v>
          </cell>
          <cell r="AA1372">
            <v>4.4550629330658804</v>
          </cell>
          <cell r="AB1372">
            <v>7.9711670516141142</v>
          </cell>
          <cell r="AC1372">
            <v>4.6378337182807821</v>
          </cell>
          <cell r="AD1372">
            <v>4.811167051614115</v>
          </cell>
          <cell r="AE1372">
            <v>14.202059991327966</v>
          </cell>
          <cell r="AF1372">
            <v>7980.9848732024766</v>
          </cell>
          <cell r="AG1372">
            <v>14.002059991327966</v>
          </cell>
          <cell r="AH1372">
            <v>23227.26020227683</v>
          </cell>
          <cell r="AI1372">
            <v>10.952059991327966</v>
          </cell>
          <cell r="AJ1372">
            <v>3.9645003849474492</v>
          </cell>
          <cell r="AK1372">
            <v>10.032059991327966</v>
          </cell>
          <cell r="AL1372">
            <v>8.9567505774211735</v>
          </cell>
          <cell r="AM1372">
            <v>1.9000000000000008</v>
          </cell>
          <cell r="AN1372">
            <v>6.3056479930623732</v>
          </cell>
          <cell r="AO1372">
            <v>-0.12324942257882694</v>
          </cell>
          <cell r="AP1372">
            <v>-0.33324942257882695</v>
          </cell>
          <cell r="AQ1372">
            <v>-1.7232494225788273</v>
          </cell>
        </row>
        <row r="1373">
          <cell r="U1373">
            <v>13.66</v>
          </cell>
          <cell r="V1373">
            <v>0.33999999999999986</v>
          </cell>
          <cell r="Y1373">
            <v>7.3746131809105311</v>
          </cell>
          <cell r="Z1373">
            <v>6.2266131809105314</v>
          </cell>
          <cell r="AA1373">
            <v>4.4532664761381637</v>
          </cell>
          <cell r="AB1373">
            <v>7.9717924232339215</v>
          </cell>
          <cell r="AC1373">
            <v>4.6384590899005893</v>
          </cell>
          <cell r="AD1373">
            <v>4.8117924232339231</v>
          </cell>
          <cell r="AE1373">
            <v>14.222059991327965</v>
          </cell>
          <cell r="AF1373">
            <v>7982.1033922489078</v>
          </cell>
          <cell r="AG1373">
            <v>14.022059991327966</v>
          </cell>
          <cell r="AH1373">
            <v>23260.67352420689</v>
          </cell>
          <cell r="AI1373">
            <v>10.972059991327965</v>
          </cell>
          <cell r="AJ1373">
            <v>3.9651257565672569</v>
          </cell>
          <cell r="AK1373">
            <v>10.052059991327965</v>
          </cell>
          <cell r="AL1373">
            <v>8.957688634850884</v>
          </cell>
          <cell r="AM1373">
            <v>1.9000000000000008</v>
          </cell>
          <cell r="AN1373">
            <v>6.3256479930623728</v>
          </cell>
          <cell r="AO1373">
            <v>-0.13231136514911579</v>
          </cell>
          <cell r="AP1373">
            <v>-0.34231136514911575</v>
          </cell>
          <cell r="AQ1373">
            <v>-1.7323113651491162</v>
          </cell>
        </row>
        <row r="1374">
          <cell r="U1374">
            <v>13.67</v>
          </cell>
          <cell r="V1374">
            <v>0.33000000000000007</v>
          </cell>
          <cell r="Y1374">
            <v>7.375164380691289</v>
          </cell>
          <cell r="Z1374">
            <v>6.22916438069129</v>
          </cell>
          <cell r="AA1374">
            <v>4.4514554758641109</v>
          </cell>
          <cell r="AB1374">
            <v>7.9724048674347641</v>
          </cell>
          <cell r="AC1374">
            <v>4.6390715341014319</v>
          </cell>
          <cell r="AD1374">
            <v>4.8124048674347657</v>
          </cell>
          <cell r="AE1374">
            <v>14.242059991327965</v>
          </cell>
          <cell r="AF1374">
            <v>7983.198642103036</v>
          </cell>
          <cell r="AG1374">
            <v>14.042059991327966</v>
          </cell>
          <cell r="AH1374">
            <v>23294.082136288245</v>
          </cell>
          <cell r="AI1374">
            <v>10.992059991327965</v>
          </cell>
          <cell r="AJ1374">
            <v>3.9657382007680995</v>
          </cell>
          <cell r="AK1374">
            <v>10.072059991327965</v>
          </cell>
          <cell r="AL1374">
            <v>8.9586073011521474</v>
          </cell>
          <cell r="AM1374">
            <v>1.9000000000000008</v>
          </cell>
          <cell r="AN1374">
            <v>6.3456479930623733</v>
          </cell>
          <cell r="AO1374">
            <v>-0.14139269884785186</v>
          </cell>
          <cell r="AP1374">
            <v>-0.35139269884785179</v>
          </cell>
          <cell r="AQ1374">
            <v>-1.7413926988478523</v>
          </cell>
        </row>
        <row r="1375">
          <cell r="U1375">
            <v>13.68</v>
          </cell>
          <cell r="V1375">
            <v>0.32000000000000028</v>
          </cell>
          <cell r="Y1375">
            <v>7.3757041624249</v>
          </cell>
          <cell r="Z1375">
            <v>6.2317041624249017</v>
          </cell>
          <cell r="AA1375">
            <v>4.449630203031127</v>
          </cell>
          <cell r="AB1375">
            <v>7.9730046249165554</v>
          </cell>
          <cell r="AC1375">
            <v>4.6396712915832232</v>
          </cell>
          <cell r="AD1375">
            <v>4.8130046249165561</v>
          </cell>
          <cell r="AE1375">
            <v>14.262059991327963</v>
          </cell>
          <cell r="AF1375">
            <v>7984.271062653871</v>
          </cell>
          <cell r="AG1375">
            <v>14.062059991327963</v>
          </cell>
          <cell r="AH1375">
            <v>23327.486138039836</v>
          </cell>
          <cell r="AI1375">
            <v>11.012059991327961</v>
          </cell>
          <cell r="AJ1375">
            <v>3.9663379582498899</v>
          </cell>
          <cell r="AK1375">
            <v>10.092059991327961</v>
          </cell>
          <cell r="AL1375">
            <v>8.9595069373748348</v>
          </cell>
          <cell r="AM1375">
            <v>1.9000000000000008</v>
          </cell>
          <cell r="AN1375">
            <v>6.3656479930623693</v>
          </cell>
          <cell r="AO1375">
            <v>-0.15049306262516371</v>
          </cell>
          <cell r="AP1375">
            <v>-0.36049306262516367</v>
          </cell>
          <cell r="AQ1375">
            <v>-1.750493062625164</v>
          </cell>
        </row>
        <row r="1376">
          <cell r="U1376">
            <v>13.69</v>
          </cell>
          <cell r="V1376">
            <v>0.3100000000000005</v>
          </cell>
          <cell r="Y1376">
            <v>7.3762327396898071</v>
          </cell>
          <cell r="Z1376">
            <v>6.2342327396898076</v>
          </cell>
          <cell r="AA1376">
            <v>4.4477909246122591</v>
          </cell>
          <cell r="AB1376">
            <v>7.9735919329886737</v>
          </cell>
          <cell r="AC1376">
            <v>4.6402585996553407</v>
          </cell>
          <cell r="AD1376">
            <v>4.8135919329886736</v>
          </cell>
          <cell r="AE1376">
            <v>14.282059991327962</v>
          </cell>
          <cell r="AF1376">
            <v>7985.3210872796753</v>
          </cell>
          <cell r="AG1376">
            <v>14.082059991327963</v>
          </cell>
          <cell r="AH1376">
            <v>23360.885626894127</v>
          </cell>
          <cell r="AI1376">
            <v>11.032059991327962</v>
          </cell>
          <cell r="AJ1376">
            <v>3.9669252663220078</v>
          </cell>
          <cell r="AK1376">
            <v>10.112059991327962</v>
          </cell>
          <cell r="AL1376">
            <v>8.9603878994830115</v>
          </cell>
          <cell r="AM1376">
            <v>1.9000000000000008</v>
          </cell>
          <cell r="AN1376">
            <v>6.3856479930623706</v>
          </cell>
          <cell r="AO1376">
            <v>-0.15961210051698685</v>
          </cell>
          <cell r="AP1376">
            <v>-0.36961210051698679</v>
          </cell>
          <cell r="AQ1376">
            <v>-1.7596121005169871</v>
          </cell>
        </row>
        <row r="1377">
          <cell r="U1377">
            <v>13.7</v>
          </cell>
          <cell r="V1377">
            <v>0.30000000000000071</v>
          </cell>
          <cell r="Y1377">
            <v>7.3767503230149387</v>
          </cell>
          <cell r="Z1377">
            <v>6.236750323014939</v>
          </cell>
          <cell r="AA1377">
            <v>4.4459379037686739</v>
          </cell>
          <cell r="AB1377">
            <v>7.974167025572152</v>
          </cell>
          <cell r="AC1377">
            <v>4.6408336922388198</v>
          </cell>
          <cell r="AD1377">
            <v>4.8141670255721536</v>
          </cell>
          <cell r="AE1377">
            <v>14.302059991327962</v>
          </cell>
          <cell r="AF1377">
            <v>7986.3491428703028</v>
          </cell>
          <cell r="AG1377">
            <v>14.102059991327963</v>
          </cell>
          <cell r="AH1377">
            <v>23394.28069824032</v>
          </cell>
          <cell r="AI1377">
            <v>11.052059991327962</v>
          </cell>
          <cell r="AJ1377">
            <v>3.9675003589054878</v>
          </cell>
          <cell r="AK1377">
            <v>10.132059991327962</v>
          </cell>
          <cell r="AL1377">
            <v>8.9612505383582306</v>
          </cell>
          <cell r="AM1377">
            <v>1.9000000000000008</v>
          </cell>
          <cell r="AN1377">
            <v>6.4056479930623702</v>
          </cell>
          <cell r="AO1377">
            <v>-0.16874946164176824</v>
          </cell>
          <cell r="AP1377">
            <v>-0.3787494616417682</v>
          </cell>
          <cell r="AQ1377">
            <v>-1.7687494616417687</v>
          </cell>
        </row>
        <row r="1378">
          <cell r="U1378">
            <v>13.71</v>
          </cell>
          <cell r="V1378">
            <v>0.28999999999999915</v>
          </cell>
          <cell r="Y1378">
            <v>7.3772571198837147</v>
          </cell>
          <cell r="Z1378">
            <v>6.2392571198837166</v>
          </cell>
          <cell r="AA1378">
            <v>4.4440713998546446</v>
          </cell>
          <cell r="AB1378">
            <v>7.9747301332041269</v>
          </cell>
          <cell r="AC1378">
            <v>4.6413967998707939</v>
          </cell>
          <cell r="AD1378">
            <v>4.8147301332041268</v>
          </cell>
          <cell r="AE1378">
            <v>14.322059991327965</v>
          </cell>
          <cell r="AF1378">
            <v>7987.3556498528878</v>
          </cell>
          <cell r="AG1378">
            <v>14.122059991327966</v>
          </cell>
          <cell r="AH1378">
            <v>23427.671445466793</v>
          </cell>
          <cell r="AI1378">
            <v>11.072059991327965</v>
          </cell>
          <cell r="AJ1378">
            <v>3.968063466537461</v>
          </cell>
          <cell r="AK1378">
            <v>10.152059991327965</v>
          </cell>
          <cell r="AL1378">
            <v>8.9620951998061908</v>
          </cell>
          <cell r="AM1378">
            <v>1.9000000000000008</v>
          </cell>
          <cell r="AN1378">
            <v>6.4256479930623724</v>
          </cell>
          <cell r="AO1378">
            <v>-0.17790480019380836</v>
          </cell>
          <cell r="AP1378">
            <v>-0.3879048001938083</v>
          </cell>
          <cell r="AQ1378">
            <v>-1.7779048001938087</v>
          </cell>
        </row>
        <row r="1379">
          <cell r="U1379">
            <v>13.72</v>
          </cell>
          <cell r="V1379">
            <v>0.27999999999999936</v>
          </cell>
          <cell r="Y1379">
            <v>7.3777533347399862</v>
          </cell>
          <cell r="Z1379">
            <v>6.2417533347399878</v>
          </cell>
          <cell r="AA1379">
            <v>4.4421916684249849</v>
          </cell>
          <cell r="AB1379">
            <v>7.9752814830444301</v>
          </cell>
          <cell r="AC1379">
            <v>4.6419481497110961</v>
          </cell>
          <cell r="AD1379">
            <v>4.8152814830444299</v>
          </cell>
          <cell r="AE1379">
            <v>14.342059991327964</v>
          </cell>
          <cell r="AF1379">
            <v>7988.3410222207749</v>
          </cell>
          <cell r="AG1379">
            <v>14.142059991327965</v>
          </cell>
          <cell r="AH1379">
            <v>23461.057960002541</v>
          </cell>
          <cell r="AI1379">
            <v>11.092059991327964</v>
          </cell>
          <cell r="AJ1379">
            <v>3.9686148163777641</v>
          </cell>
          <cell r="AK1379">
            <v>10.172059991327965</v>
          </cell>
          <cell r="AL1379">
            <v>8.9629222245666451</v>
          </cell>
          <cell r="AM1379">
            <v>1.9000000000000008</v>
          </cell>
          <cell r="AN1379">
            <v>6.4456479930623729</v>
          </cell>
          <cell r="AO1379">
            <v>-0.18707777543335433</v>
          </cell>
          <cell r="AP1379">
            <v>-0.39707777543335426</v>
          </cell>
          <cell r="AQ1379">
            <v>-1.7870777754333547</v>
          </cell>
        </row>
        <row r="1380">
          <cell r="U1380">
            <v>13.73</v>
          </cell>
          <cell r="V1380">
            <v>0.26999999999999957</v>
          </cell>
          <cell r="Y1380">
            <v>7.3782391689958242</v>
          </cell>
          <cell r="Z1380">
            <v>6.2442391689958265</v>
          </cell>
          <cell r="AA1380">
            <v>4.4402989612447827</v>
          </cell>
          <cell r="AB1380">
            <v>7.9758212988842487</v>
          </cell>
          <cell r="AC1380">
            <v>4.6424879655509166</v>
          </cell>
          <cell r="AD1380">
            <v>4.8158212988842504</v>
          </cell>
          <cell r="AE1380">
            <v>14.362059991327966</v>
          </cell>
          <cell r="AF1380">
            <v>7989.3056675654643</v>
          </cell>
          <cell r="AG1380">
            <v>14.162059991327967</v>
          </cell>
          <cell r="AH1380">
            <v>23494.440331357924</v>
          </cell>
          <cell r="AI1380">
            <v>11.112059991327964</v>
          </cell>
          <cell r="AJ1380">
            <v>3.9691546322175841</v>
          </cell>
          <cell r="AK1380">
            <v>10.192059991327964</v>
          </cell>
          <cell r="AL1380">
            <v>8.9637319483263749</v>
          </cell>
          <cell r="AM1380">
            <v>1.9000000000000008</v>
          </cell>
          <cell r="AN1380">
            <v>6.4656479930623725</v>
          </cell>
          <cell r="AO1380">
            <v>-0.19626805167362427</v>
          </cell>
          <cell r="AP1380">
            <v>-0.40626805167362423</v>
          </cell>
          <cell r="AQ1380">
            <v>-1.7962680516736247</v>
          </cell>
        </row>
        <row r="1381">
          <cell r="U1381">
            <v>13.74</v>
          </cell>
          <cell r="V1381">
            <v>0.25999999999999979</v>
          </cell>
          <cell r="Y1381">
            <v>7.3787148210410773</v>
          </cell>
          <cell r="Z1381">
            <v>6.2467148210410786</v>
          </cell>
          <cell r="AA1381">
            <v>4.438393526301347</v>
          </cell>
          <cell r="AB1381">
            <v>7.9763498011567515</v>
          </cell>
          <cell r="AC1381">
            <v>4.6430164678234194</v>
          </cell>
          <cell r="AD1381">
            <v>4.8163498011567532</v>
          </cell>
          <cell r="AE1381">
            <v>14.382059991327965</v>
          </cell>
          <cell r="AF1381">
            <v>7990.2499871114915</v>
          </cell>
          <cell r="AG1381">
            <v>14.182059991327966</v>
          </cell>
          <cell r="AH1381">
            <v>23527.818647164455</v>
          </cell>
          <cell r="AI1381">
            <v>11.132059991327965</v>
          </cell>
          <cell r="AJ1381">
            <v>3.969683134490086</v>
          </cell>
          <cell r="AK1381">
            <v>10.212059991327964</v>
          </cell>
          <cell r="AL1381">
            <v>8.9645247017351295</v>
          </cell>
          <cell r="AM1381">
            <v>1.9000000000000008</v>
          </cell>
          <cell r="AN1381">
            <v>6.4856479930623729</v>
          </cell>
          <cell r="AO1381">
            <v>-0.20547529826487082</v>
          </cell>
          <cell r="AP1381">
            <v>-0.41547529826487073</v>
          </cell>
          <cell r="AQ1381">
            <v>-1.8054752982648712</v>
          </cell>
        </row>
        <row r="1382">
          <cell r="U1382">
            <v>13.75</v>
          </cell>
          <cell r="V1382">
            <v>0.25</v>
          </cell>
          <cell r="Y1382">
            <v>7.3791804862546098</v>
          </cell>
          <cell r="Z1382">
            <v>6.2491804862546116</v>
          </cell>
          <cell r="AA1382">
            <v>4.4364756078182639</v>
          </cell>
          <cell r="AB1382">
            <v>7.9768672069495663</v>
          </cell>
          <cell r="AC1382">
            <v>4.6435338736162342</v>
          </cell>
          <cell r="AD1382">
            <v>4.8168672069495679</v>
          </cell>
          <cell r="AE1382">
            <v>14.402059991327965</v>
          </cell>
          <cell r="AF1382">
            <v>7991.1743757540398</v>
          </cell>
          <cell r="AG1382">
            <v>14.202059991327966</v>
          </cell>
          <cell r="AH1382">
            <v>23561.192993213841</v>
          </cell>
          <cell r="AI1382">
            <v>11.152059991327965</v>
          </cell>
          <cell r="AJ1382">
            <v>3.9702005402829008</v>
          </cell>
          <cell r="AK1382">
            <v>10.232059991327965</v>
          </cell>
          <cell r="AL1382">
            <v>8.9653008104243508</v>
          </cell>
          <cell r="AM1382">
            <v>1.9000000000000008</v>
          </cell>
          <cell r="AN1382">
            <v>6.5056479930623725</v>
          </cell>
          <cell r="AO1382">
            <v>-0.21469918957564885</v>
          </cell>
          <cell r="AP1382">
            <v>-0.42469918957564884</v>
          </cell>
          <cell r="AQ1382">
            <v>-1.8146991895756492</v>
          </cell>
        </row>
        <row r="1383">
          <cell r="U1383">
            <v>13.76</v>
          </cell>
          <cell r="V1383">
            <v>0.24000000000000021</v>
          </cell>
          <cell r="Y1383">
            <v>7.3796363570171533</v>
          </cell>
          <cell r="Z1383">
            <v>6.251636357017154</v>
          </cell>
          <cell r="AA1383">
            <v>4.4345454462714411</v>
          </cell>
          <cell r="AB1383">
            <v>7.9773737300190568</v>
          </cell>
          <cell r="AC1383">
            <v>4.6440403966857247</v>
          </cell>
          <cell r="AD1383">
            <v>4.8173737300190584</v>
          </cell>
          <cell r="AE1383">
            <v>14.422059991327965</v>
          </cell>
          <cell r="AF1383">
            <v>7992.0792220991771</v>
          </cell>
          <cell r="AG1383">
            <v>14.222059991327965</v>
          </cell>
          <cell r="AH1383">
            <v>23594.563453496179</v>
          </cell>
          <cell r="AI1383">
            <v>11.172059991327965</v>
          </cell>
          <cell r="AJ1383">
            <v>3.9707070633523922</v>
          </cell>
          <cell r="AK1383">
            <v>10.252059991327965</v>
          </cell>
          <cell r="AL1383">
            <v>8.966060595028587</v>
          </cell>
          <cell r="AM1383">
            <v>1.9000000000000008</v>
          </cell>
          <cell r="AN1383">
            <v>6.5256479930623721</v>
          </cell>
          <cell r="AO1383">
            <v>-0.22393940497141207</v>
          </cell>
          <cell r="AP1383">
            <v>-0.43393940497141198</v>
          </cell>
          <cell r="AQ1383">
            <v>-1.8239394049714124</v>
          </cell>
        </row>
        <row r="1384">
          <cell r="U1384">
            <v>13.77</v>
          </cell>
          <cell r="V1384">
            <v>0.23000000000000043</v>
          </cell>
          <cell r="Y1384">
            <v>7.3800826227256549</v>
          </cell>
          <cell r="Z1384">
            <v>6.2540826227256554</v>
          </cell>
          <cell r="AA1384">
            <v>4.4326032784070684</v>
          </cell>
          <cell r="AB1384">
            <v>7.9778695808062814</v>
          </cell>
          <cell r="AC1384">
            <v>4.6445362474729492</v>
          </cell>
          <cell r="AD1384">
            <v>4.817869580806283</v>
          </cell>
          <cell r="AE1384">
            <v>14.442059991327964</v>
          </cell>
          <cell r="AF1384">
            <v>7992.9649085065776</v>
          </cell>
          <cell r="AG1384">
            <v>14.242059991327965</v>
          </cell>
          <cell r="AH1384">
            <v>23627.930110237463</v>
          </cell>
          <cell r="AI1384">
            <v>11.192059991327964</v>
          </cell>
          <cell r="AJ1384">
            <v>3.9712029141396163</v>
          </cell>
          <cell r="AK1384">
            <v>10.272059991327964</v>
          </cell>
          <cell r="AL1384">
            <v>8.9668043712094239</v>
          </cell>
          <cell r="AM1384">
            <v>1.9000000000000008</v>
          </cell>
          <cell r="AN1384">
            <v>6.5456479930623725</v>
          </cell>
          <cell r="AO1384">
            <v>-0.23319562879057559</v>
          </cell>
          <cell r="AP1384">
            <v>-0.44319562879057556</v>
          </cell>
          <cell r="AQ1384">
            <v>-1.833195628790576</v>
          </cell>
        </row>
        <row r="1385">
          <cell r="U1385">
            <v>13.78</v>
          </cell>
          <cell r="V1385">
            <v>0.22000000000000064</v>
          </cell>
          <cell r="Y1385">
            <v>7.3805194698090952</v>
          </cell>
          <cell r="Z1385">
            <v>6.2565194698090956</v>
          </cell>
          <cell r="AA1385">
            <v>4.4306493372613689</v>
          </cell>
          <cell r="AB1385">
            <v>7.9783549664545488</v>
          </cell>
          <cell r="AC1385">
            <v>4.6450216331212149</v>
          </cell>
          <cell r="AD1385">
            <v>4.8183549664545486</v>
          </cell>
          <cell r="AE1385">
            <v>14.462059991327962</v>
          </cell>
          <cell r="AF1385">
            <v>7993.8318111345279</v>
          </cell>
          <cell r="AG1385">
            <v>14.262059991327963</v>
          </cell>
          <cell r="AH1385">
            <v>23661.293043936206</v>
          </cell>
          <cell r="AI1385">
            <v>11.21205999132796</v>
          </cell>
          <cell r="AJ1385">
            <v>3.9716882997878828</v>
          </cell>
          <cell r="AK1385">
            <v>10.29205999132796</v>
          </cell>
          <cell r="AL1385">
            <v>8.9675324496818245</v>
          </cell>
          <cell r="AM1385">
            <v>1.9000000000000008</v>
          </cell>
          <cell r="AN1385">
            <v>6.5656479930623703</v>
          </cell>
          <cell r="AO1385">
            <v>-0.24246755031817399</v>
          </cell>
          <cell r="AP1385">
            <v>-0.45246755031817393</v>
          </cell>
          <cell r="AQ1385">
            <v>-1.8424675503181744</v>
          </cell>
        </row>
        <row r="1386">
          <cell r="U1386">
            <v>13.79</v>
          </cell>
          <cell r="V1386">
            <v>0.21000000000000085</v>
          </cell>
          <cell r="Y1386">
            <v>7.3809470817456502</v>
          </cell>
          <cell r="Z1386">
            <v>6.2589470817456503</v>
          </cell>
          <cell r="AA1386">
            <v>4.4286838521820622</v>
          </cell>
          <cell r="AB1386">
            <v>7.9788300908284979</v>
          </cell>
          <cell r="AC1386">
            <v>4.6454967574951658</v>
          </cell>
          <cell r="AD1386">
            <v>4.8188300908284987</v>
          </cell>
          <cell r="AE1386">
            <v>14.482059991327962</v>
          </cell>
          <cell r="AF1386">
            <v>7994.6802999871816</v>
          </cell>
          <cell r="AG1386">
            <v>14.282059991327962</v>
          </cell>
          <cell r="AH1386">
            <v>23694.652333399412</v>
          </cell>
          <cell r="AI1386">
            <v>11.232059991327962</v>
          </cell>
          <cell r="AJ1386">
            <v>3.9721634241618329</v>
          </cell>
          <cell r="AK1386">
            <v>10.312059991327962</v>
          </cell>
          <cell r="AL1386">
            <v>8.9682451362427482</v>
          </cell>
          <cell r="AM1386">
            <v>1.9000000000000008</v>
          </cell>
          <cell r="AN1386">
            <v>6.5856479930623681</v>
          </cell>
          <cell r="AO1386">
            <v>-0.25175486375724926</v>
          </cell>
          <cell r="AP1386">
            <v>-0.46175486375724917</v>
          </cell>
          <cell r="AQ1386">
            <v>-1.8517548637572496</v>
          </cell>
        </row>
        <row r="1387">
          <cell r="U1387">
            <v>13.8</v>
          </cell>
          <cell r="V1387">
            <v>0.19999999999999929</v>
          </cell>
          <cell r="Y1387">
            <v>7.3813656390811557</v>
          </cell>
          <cell r="Z1387">
            <v>6.2613656390811565</v>
          </cell>
          <cell r="AA1387">
            <v>4.4267070488514442</v>
          </cell>
          <cell r="AB1387">
            <v>7.9792951545346149</v>
          </cell>
          <cell r="AC1387">
            <v>4.6459618212012828</v>
          </cell>
          <cell r="AD1387">
            <v>4.8192951545346157</v>
          </cell>
          <cell r="AE1387">
            <v>14.502059991327965</v>
          </cell>
          <cell r="AF1387">
            <v>7995.510738963847</v>
          </cell>
          <cell r="AG1387">
            <v>14.302059991327965</v>
          </cell>
          <cell r="AH1387">
            <v>23728.008055777729</v>
          </cell>
          <cell r="AI1387">
            <v>11.252059991327965</v>
          </cell>
          <cell r="AJ1387">
            <v>3.9726284878679499</v>
          </cell>
          <cell r="AK1387">
            <v>10.332059991327965</v>
          </cell>
          <cell r="AL1387">
            <v>8.9689427318019241</v>
          </cell>
          <cell r="AM1387">
            <v>1.9000000000000008</v>
          </cell>
          <cell r="AN1387">
            <v>6.6056479930623722</v>
          </cell>
          <cell r="AO1387">
            <v>-0.26105726819807495</v>
          </cell>
          <cell r="AP1387">
            <v>-0.47105726819807486</v>
          </cell>
          <cell r="AQ1387">
            <v>-1.8610572681980753</v>
          </cell>
        </row>
        <row r="1388">
          <cell r="U1388">
            <v>13.81</v>
          </cell>
          <cell r="V1388">
            <v>0.1899999999999995</v>
          </cell>
          <cell r="Y1388">
            <v>7.3817753194487858</v>
          </cell>
          <cell r="Z1388">
            <v>6.2637753194487873</v>
          </cell>
          <cell r="AA1388">
            <v>4.4247191493109828</v>
          </cell>
          <cell r="AB1388">
            <v>7.9797503549430946</v>
          </cell>
          <cell r="AC1388">
            <v>4.6464170216097616</v>
          </cell>
          <cell r="AD1388">
            <v>4.8197503549430953</v>
          </cell>
          <cell r="AE1388">
            <v>14.522059991327964</v>
          </cell>
          <cell r="AF1388">
            <v>7996.3234859102158</v>
          </cell>
          <cell r="AG1388">
            <v>14.322059991327965</v>
          </cell>
          <cell r="AH1388">
            <v>23761.360286599949</v>
          </cell>
          <cell r="AI1388">
            <v>11.272059991327964</v>
          </cell>
          <cell r="AJ1388">
            <v>3.9730836882764295</v>
          </cell>
          <cell r="AK1388">
            <v>10.352059991327964</v>
          </cell>
          <cell r="AL1388">
            <v>8.9696255324146428</v>
          </cell>
          <cell r="AM1388">
            <v>1.9000000000000008</v>
          </cell>
          <cell r="AN1388">
            <v>6.6256479930623717</v>
          </cell>
          <cell r="AO1388">
            <v>-0.27037446758535616</v>
          </cell>
          <cell r="AP1388">
            <v>-0.48037446758535607</v>
          </cell>
          <cell r="AQ1388">
            <v>-1.8703744675853566</v>
          </cell>
        </row>
        <row r="1389">
          <cell r="U1389">
            <v>13.82</v>
          </cell>
          <cell r="V1389">
            <v>0.17999999999999972</v>
          </cell>
          <cell r="Y1389">
            <v>7.3821762975898855</v>
          </cell>
          <cell r="Z1389">
            <v>6.2661762975898858</v>
          </cell>
          <cell r="AA1389">
            <v>4.4227203719873565</v>
          </cell>
          <cell r="AB1389">
            <v>7.9801958862109812</v>
          </cell>
          <cell r="AC1389">
            <v>4.646862552877649</v>
          </cell>
          <cell r="AD1389">
            <v>4.8201958862109828</v>
          </cell>
          <cell r="AE1389">
            <v>14.542059991327964</v>
          </cell>
          <cell r="AF1389">
            <v>7997.1188926714121</v>
          </cell>
          <cell r="AG1389">
            <v>14.342059991327964</v>
          </cell>
          <cell r="AH1389">
            <v>23794.709099806776</v>
          </cell>
          <cell r="AI1389">
            <v>11.292059991327964</v>
          </cell>
          <cell r="AJ1389">
            <v>3.9735292195443166</v>
          </cell>
          <cell r="AK1389">
            <v>10.372059991327964</v>
          </cell>
          <cell r="AL1389">
            <v>8.9702938293164731</v>
          </cell>
          <cell r="AM1389">
            <v>1.9000000000000008</v>
          </cell>
          <cell r="AN1389">
            <v>6.6456479930623722</v>
          </cell>
          <cell r="AO1389">
            <v>-0.27970617068352549</v>
          </cell>
          <cell r="AP1389">
            <v>-0.4897061706835254</v>
          </cell>
          <cell r="AQ1389">
            <v>-1.8797061706835259</v>
          </cell>
        </row>
        <row r="1390">
          <cell r="U1390">
            <v>13.83</v>
          </cell>
          <cell r="V1390">
            <v>0.16999999999999993</v>
          </cell>
          <cell r="Y1390">
            <v>7.3825687453758633</v>
          </cell>
          <cell r="Z1390">
            <v>6.2685687453758652</v>
          </cell>
          <cell r="AA1390">
            <v>4.4207109317198299</v>
          </cell>
          <cell r="AB1390">
            <v>7.980631939306515</v>
          </cell>
          <cell r="AC1390">
            <v>4.647298605973182</v>
          </cell>
          <cell r="AD1390">
            <v>4.8206319393065158</v>
          </cell>
          <cell r="AE1390">
            <v>14.562059991327963</v>
          </cell>
          <cell r="AF1390">
            <v>7997.8973051467101</v>
          </cell>
          <cell r="AG1390">
            <v>14.362059991327966</v>
          </cell>
          <cell r="AH1390">
            <v>23828.054567783845</v>
          </cell>
          <cell r="AI1390">
            <v>11.312059991327963</v>
          </cell>
          <cell r="AJ1390">
            <v>3.9739652726398496</v>
          </cell>
          <cell r="AK1390">
            <v>10.392059991327963</v>
          </cell>
          <cell r="AL1390">
            <v>8.9709479089597739</v>
          </cell>
          <cell r="AM1390">
            <v>1.9000000000000008</v>
          </cell>
          <cell r="AN1390">
            <v>6.6656479930623718</v>
          </cell>
          <cell r="AO1390">
            <v>-0.28905209104022589</v>
          </cell>
          <cell r="AP1390">
            <v>-0.49905209104022585</v>
          </cell>
          <cell r="AQ1390">
            <v>-1.8890520910402262</v>
          </cell>
        </row>
        <row r="1391">
          <cell r="U1391">
            <v>13.84</v>
          </cell>
          <cell r="V1391">
            <v>0.16000000000000014</v>
          </cell>
          <cell r="Y1391">
            <v>7.3829528318311306</v>
          </cell>
          <cell r="Z1391">
            <v>6.2709528318311314</v>
          </cell>
          <cell r="AA1391">
            <v>4.4186910397889134</v>
          </cell>
          <cell r="AB1391">
            <v>7.9810587020345878</v>
          </cell>
          <cell r="AC1391">
            <v>4.6477253687012547</v>
          </cell>
          <cell r="AD1391">
            <v>4.8210587020345894</v>
          </cell>
          <cell r="AE1391">
            <v>14.582059991327965</v>
          </cell>
          <cell r="AF1391">
            <v>7998.6590633458763</v>
          </cell>
          <cell r="AG1391">
            <v>14.382059991327965</v>
          </cell>
          <cell r="AH1391">
            <v>23861.396761394211</v>
          </cell>
          <cell r="AI1391">
            <v>11.332059991327963</v>
          </cell>
          <cell r="AJ1391">
            <v>3.9743920353679227</v>
          </cell>
          <cell r="AK1391">
            <v>10.412059991327963</v>
          </cell>
          <cell r="AL1391">
            <v>8.9715880530518834</v>
          </cell>
          <cell r="AM1391">
            <v>1.9000000000000008</v>
          </cell>
          <cell r="AN1391">
            <v>6.6856479930623713</v>
          </cell>
          <cell r="AO1391">
            <v>-0.2984119469481159</v>
          </cell>
          <cell r="AP1391">
            <v>-0.50841194694811587</v>
          </cell>
          <cell r="AQ1391">
            <v>-1.8984119469481162</v>
          </cell>
        </row>
        <row r="1392">
          <cell r="U1392">
            <v>13.85</v>
          </cell>
          <cell r="V1392">
            <v>0.15000000000000036</v>
          </cell>
          <cell r="Y1392">
            <v>7.3833287231569438</v>
          </cell>
          <cell r="Z1392">
            <v>6.2733287231569452</v>
          </cell>
          <cell r="AA1392">
            <v>4.4166609039461804</v>
          </cell>
          <cell r="AB1392">
            <v>7.9814763590632705</v>
          </cell>
          <cell r="AC1392">
            <v>4.6481430257299374</v>
          </cell>
          <cell r="AD1392">
            <v>4.8214763590632712</v>
          </cell>
          <cell r="AE1392">
            <v>14.602059991327964</v>
          </cell>
          <cell r="AF1392">
            <v>7999.4045014468957</v>
          </cell>
          <cell r="AG1392">
            <v>14.402059991327965</v>
          </cell>
          <cell r="AH1392">
            <v>23894.73575000999</v>
          </cell>
          <cell r="AI1392">
            <v>11.352059991327964</v>
          </cell>
          <cell r="AJ1392">
            <v>3.9748096923966045</v>
          </cell>
          <cell r="AK1392">
            <v>10.432059991327964</v>
          </cell>
          <cell r="AL1392">
            <v>8.9722145385949066</v>
          </cell>
          <cell r="AM1392">
            <v>1.9000000000000008</v>
          </cell>
          <cell r="AN1392">
            <v>6.7056479930623718</v>
          </cell>
          <cell r="AO1392">
            <v>-0.30778546140509305</v>
          </cell>
          <cell r="AP1392">
            <v>-0.51778546140509296</v>
          </cell>
          <cell r="AQ1392">
            <v>-1.9077854614050935</v>
          </cell>
        </row>
        <row r="1393">
          <cell r="U1393">
            <v>13.86</v>
          </cell>
          <cell r="V1393">
            <v>0.14000000000000057</v>
          </cell>
          <cell r="Y1393">
            <v>7.3836965827561718</v>
          </cell>
          <cell r="Z1393">
            <v>6.2756965827561739</v>
          </cell>
          <cell r="AA1393">
            <v>4.4146207284452164</v>
          </cell>
          <cell r="AB1393">
            <v>7.9818850919513018</v>
          </cell>
          <cell r="AC1393">
            <v>4.6485517586179688</v>
          </cell>
          <cell r="AD1393">
            <v>4.8218850919513025</v>
          </cell>
          <cell r="AE1393">
            <v>14.622059991327964</v>
          </cell>
          <cell r="AF1393">
            <v>8000.1339478551054</v>
          </cell>
          <cell r="AG1393">
            <v>14.422059991327965</v>
          </cell>
          <cell r="AH1393">
            <v>23928.071601543466</v>
          </cell>
          <cell r="AI1393">
            <v>11.372059991327964</v>
          </cell>
          <cell r="AJ1393">
            <v>3.9752184252846363</v>
          </cell>
          <cell r="AK1393">
            <v>10.452059991327964</v>
          </cell>
          <cell r="AL1393">
            <v>8.9728276379269527</v>
          </cell>
          <cell r="AM1393">
            <v>1.9000000000000008</v>
          </cell>
          <cell r="AN1393">
            <v>6.7256479930623714</v>
          </cell>
          <cell r="AO1393">
            <v>-0.31717236207304556</v>
          </cell>
          <cell r="AP1393">
            <v>-0.52717236207304552</v>
          </cell>
          <cell r="AQ1393">
            <v>-1.9171723620730459</v>
          </cell>
        </row>
        <row r="1394">
          <cell r="U1394">
            <v>13.87</v>
          </cell>
          <cell r="V1394">
            <v>0.13000000000000078</v>
          </cell>
          <cell r="Y1394">
            <v>7.3840565712588617</v>
          </cell>
          <cell r="Z1394">
            <v>6.2780565712588636</v>
          </cell>
          <cell r="AA1394">
            <v>4.4125707140735777</v>
          </cell>
          <cell r="AB1394">
            <v>7.9822850791765125</v>
          </cell>
          <cell r="AC1394">
            <v>4.6489517458431795</v>
          </cell>
          <cell r="AD1394">
            <v>4.8222850791765133</v>
          </cell>
          <cell r="AE1394">
            <v>14.642059991327963</v>
          </cell>
          <cell r="AF1394">
            <v>8000.8477252635594</v>
          </cell>
          <cell r="AG1394">
            <v>14.442059991327964</v>
          </cell>
          <cell r="AH1394">
            <v>23961.404382477551</v>
          </cell>
          <cell r="AI1394">
            <v>11.392059991327963</v>
          </cell>
          <cell r="AJ1394">
            <v>3.975618412509847</v>
          </cell>
          <cell r="AK1394">
            <v>10.472059991327964</v>
          </cell>
          <cell r="AL1394">
            <v>8.9734276187647701</v>
          </cell>
          <cell r="AM1394">
            <v>1.9000000000000008</v>
          </cell>
          <cell r="AN1394">
            <v>6.7456479930623718</v>
          </cell>
          <cell r="AO1394">
            <v>-0.32657238123522914</v>
          </cell>
          <cell r="AP1394">
            <v>-0.5365723812352291</v>
          </cell>
          <cell r="AQ1394">
            <v>-1.9265723812352296</v>
          </cell>
        </row>
        <row r="1395">
          <cell r="U1395">
            <v>13.88</v>
          </cell>
          <cell r="V1395">
            <v>0.11999999999999922</v>
          </cell>
          <cell r="Y1395">
            <v>7.3844088465485767</v>
          </cell>
          <cell r="Z1395">
            <v>6.2804088465485792</v>
          </cell>
          <cell r="AA1395">
            <v>4.4105110581857208</v>
          </cell>
          <cell r="AB1395">
            <v>7.9826764961650847</v>
          </cell>
          <cell r="AC1395">
            <v>4.6493431628317516</v>
          </cell>
          <cell r="AD1395">
            <v>4.8226764961650854</v>
          </cell>
          <cell r="AE1395">
            <v>14.662059991327967</v>
          </cell>
          <cell r="AF1395">
            <v>8001.5461507145037</v>
          </cell>
          <cell r="AG1395">
            <v>14.462059991327967</v>
          </cell>
          <cell r="AH1395">
            <v>23994.734157895578</v>
          </cell>
          <cell r="AI1395">
            <v>11.412059991327967</v>
          </cell>
          <cell r="AJ1395">
            <v>3.9760098294984192</v>
          </cell>
          <cell r="AK1395">
            <v>10.492059991327967</v>
          </cell>
          <cell r="AL1395">
            <v>8.9740147442476275</v>
          </cell>
          <cell r="AM1395">
            <v>1.9000000000000008</v>
          </cell>
          <cell r="AN1395">
            <v>6.765647993062375</v>
          </cell>
          <cell r="AO1395">
            <v>-0.33598525575237265</v>
          </cell>
          <cell r="AP1395">
            <v>-0.54598525575237267</v>
          </cell>
          <cell r="AQ1395">
            <v>-1.9359852557523731</v>
          </cell>
        </row>
        <row r="1396">
          <cell r="U1396">
            <v>13.89</v>
          </cell>
          <cell r="V1396">
            <v>0.10999999999999943</v>
          </cell>
          <cell r="Y1396">
            <v>7.3847535637894435</v>
          </cell>
          <cell r="Z1396">
            <v>6.2827535637894449</v>
          </cell>
          <cell r="AA1396">
            <v>4.4084419547368041</v>
          </cell>
          <cell r="AB1396">
            <v>7.9830595153216022</v>
          </cell>
          <cell r="AC1396">
            <v>4.64972618198827</v>
          </cell>
          <cell r="AD1396">
            <v>4.8230595153216029</v>
          </cell>
          <cell r="AE1396">
            <v>14.682059991327966</v>
          </cell>
          <cell r="AF1396">
            <v>8002.2295356619161</v>
          </cell>
          <cell r="AG1396">
            <v>14.482059991327967</v>
          </cell>
          <cell r="AH1396">
            <v>24028.060991510472</v>
          </cell>
          <cell r="AI1396">
            <v>11.432059991327966</v>
          </cell>
          <cell r="AJ1396">
            <v>3.9763928486549367</v>
          </cell>
          <cell r="AK1396">
            <v>10.512059991327966</v>
          </cell>
          <cell r="AL1396">
            <v>8.9745892729824046</v>
          </cell>
          <cell r="AM1396">
            <v>1.9000000000000008</v>
          </cell>
          <cell r="AN1396">
            <v>6.7856479930623754</v>
          </cell>
          <cell r="AO1396">
            <v>-0.34541072701759562</v>
          </cell>
          <cell r="AP1396">
            <v>-0.55541072701759553</v>
          </cell>
          <cell r="AQ1396">
            <v>-1.945410727017596</v>
          </cell>
        </row>
        <row r="1397">
          <cell r="U1397">
            <v>13.9</v>
          </cell>
          <cell r="V1397">
            <v>9.9999999999999645E-2</v>
          </cell>
          <cell r="Y1397">
            <v>7.385090875453848</v>
          </cell>
          <cell r="Z1397">
            <v>6.2850908754538501</v>
          </cell>
          <cell r="AA1397">
            <v>4.4063635943173107</v>
          </cell>
          <cell r="AB1397">
            <v>7.9834343060598307</v>
          </cell>
          <cell r="AC1397">
            <v>4.6501009727264977</v>
          </cell>
          <cell r="AD1397">
            <v>4.8234343060598315</v>
          </cell>
          <cell r="AE1397">
            <v>14.702059991327964</v>
          </cell>
          <cell r="AF1397">
            <v>8002.8981860349777</v>
          </cell>
          <cell r="AG1397">
            <v>14.502059991327965</v>
          </cell>
          <cell r="AH1397">
            <v>24061.384945693371</v>
          </cell>
          <cell r="AI1397">
            <v>11.452059991327964</v>
          </cell>
          <cell r="AJ1397">
            <v>3.9767676393931648</v>
          </cell>
          <cell r="AK1397">
            <v>10.532059991327964</v>
          </cell>
          <cell r="AL1397">
            <v>8.9751514590897461</v>
          </cell>
          <cell r="AM1397">
            <v>1.9000000000000008</v>
          </cell>
          <cell r="AN1397">
            <v>6.8056479930623714</v>
          </cell>
          <cell r="AO1397">
            <v>-0.35484854091025247</v>
          </cell>
          <cell r="AP1397">
            <v>-0.56484854091025238</v>
          </cell>
          <cell r="AQ1397">
            <v>-1.9548485409102527</v>
          </cell>
        </row>
        <row r="1398">
          <cell r="U1398">
            <v>13.91</v>
          </cell>
          <cell r="V1398">
            <v>8.9999999999999858E-2</v>
          </cell>
          <cell r="Y1398">
            <v>7.3854209313507395</v>
          </cell>
          <cell r="Z1398">
            <v>6.2874209313507397</v>
          </cell>
          <cell r="AA1398">
            <v>4.404276164188424</v>
          </cell>
          <cell r="AB1398">
            <v>7.9838010348341522</v>
          </cell>
          <cell r="AC1398">
            <v>4.65046770150082</v>
          </cell>
          <cell r="AD1398">
            <v>4.8238010348341529</v>
          </cell>
          <cell r="AE1398">
            <v>14.722059991327964</v>
          </cell>
          <cell r="AF1398">
            <v>8003.5524023024091</v>
          </cell>
          <cell r="AG1398">
            <v>14.522059991327964</v>
          </cell>
          <cell r="AH1398">
            <v>24094.706081501692</v>
          </cell>
          <cell r="AI1398">
            <v>11.472059991327964</v>
          </cell>
          <cell r="AJ1398">
            <v>3.9771343681674871</v>
          </cell>
          <cell r="AK1398">
            <v>10.552059991327964</v>
          </cell>
          <cell r="AL1398">
            <v>8.9757015522512305</v>
          </cell>
          <cell r="AM1398">
            <v>1.9000000000000008</v>
          </cell>
          <cell r="AN1398">
            <v>6.825647993062371</v>
          </cell>
          <cell r="AO1398">
            <v>-0.36429844774876868</v>
          </cell>
          <cell r="AP1398">
            <v>-0.57429844774876859</v>
          </cell>
          <cell r="AQ1398">
            <v>-1.964298447748769</v>
          </cell>
        </row>
        <row r="1399">
          <cell r="U1399">
            <v>13.92</v>
          </cell>
          <cell r="V1399">
            <v>8.0000000000000071E-2</v>
          </cell>
          <cell r="Y1399">
            <v>7.3857438786544662</v>
          </cell>
          <cell r="Z1399">
            <v>6.2897438786544662</v>
          </cell>
          <cell r="AA1399">
            <v>4.4021798483180827</v>
          </cell>
          <cell r="AB1399">
            <v>7.9841598651716268</v>
          </cell>
          <cell r="AC1399">
            <v>4.6508265318382946</v>
          </cell>
          <cell r="AD1399">
            <v>4.8241598651716284</v>
          </cell>
          <cell r="AE1399">
            <v>14.742059991327963</v>
          </cell>
          <cell r="AF1399">
            <v>8004.1924795375417</v>
          </cell>
          <cell r="AG1399">
            <v>14.542059991327964</v>
          </cell>
          <cell r="AH1399">
            <v>24128.024458706448</v>
          </cell>
          <cell r="AI1399">
            <v>11.492059991327963</v>
          </cell>
          <cell r="AJ1399">
            <v>3.9774931985049626</v>
          </cell>
          <cell r="AK1399">
            <v>10.572059991327963</v>
          </cell>
          <cell r="AL1399">
            <v>8.976239797757442</v>
          </cell>
          <cell r="AM1399">
            <v>1.9000000000000008</v>
          </cell>
          <cell r="AN1399">
            <v>6.8456479930623706</v>
          </cell>
          <cell r="AO1399">
            <v>-0.37376020224255646</v>
          </cell>
          <cell r="AP1399">
            <v>-0.58376020224255643</v>
          </cell>
          <cell r="AQ1399">
            <v>-1.9737602022425569</v>
          </cell>
        </row>
        <row r="1400">
          <cell r="U1400">
            <v>13.93</v>
          </cell>
          <cell r="V1400">
            <v>7.0000000000000284E-2</v>
          </cell>
          <cell r="Y1400">
            <v>7.3860598619341333</v>
          </cell>
          <cell r="Z1400">
            <v>6.2920598619341348</v>
          </cell>
          <cell r="AA1400">
            <v>4.4000748274176669</v>
          </cell>
          <cell r="AB1400">
            <v>7.9845109577045914</v>
          </cell>
          <cell r="AC1400">
            <v>4.6511776243712584</v>
          </cell>
          <cell r="AD1400">
            <v>4.8245109577045922</v>
          </cell>
          <cell r="AE1400">
            <v>14.762059991327963</v>
          </cell>
          <cell r="AF1400">
            <v>8004.8187074840735</v>
          </cell>
          <cell r="AG1400">
            <v>14.562059991327965</v>
          </cell>
          <cell r="AH1400">
            <v>24161.340135819195</v>
          </cell>
          <cell r="AI1400">
            <v>11.512059991327963</v>
          </cell>
          <cell r="AJ1400">
            <v>3.9778442910379255</v>
          </cell>
          <cell r="AK1400">
            <v>10.592059991327963</v>
          </cell>
          <cell r="AL1400">
            <v>8.976766436556888</v>
          </cell>
          <cell r="AM1400">
            <v>1.9000000000000008</v>
          </cell>
          <cell r="AN1400">
            <v>6.8656479930623711</v>
          </cell>
          <cell r="AO1400">
            <v>-0.38323356344311066</v>
          </cell>
          <cell r="AP1400">
            <v>-0.59323356344311062</v>
          </cell>
          <cell r="AQ1400">
            <v>-1.9832335634431111</v>
          </cell>
        </row>
        <row r="1401">
          <cell r="U1401">
            <v>13.94</v>
          </cell>
          <cell r="V1401">
            <v>6.0000000000000497E-2</v>
          </cell>
          <cell r="Y1401">
            <v>7.3863690231833914</v>
          </cell>
          <cell r="Z1401">
            <v>6.2943690231833935</v>
          </cell>
          <cell r="AA1401">
            <v>4.3979612789792411</v>
          </cell>
          <cell r="AB1401">
            <v>7.9848544702037687</v>
          </cell>
          <cell r="AC1401">
            <v>4.6515211368704357</v>
          </cell>
          <cell r="AD1401">
            <v>4.8248544702037695</v>
          </cell>
          <cell r="AE1401">
            <v>14.782059991327964</v>
          </cell>
          <cell r="AF1401">
            <v>8005.4313706224366</v>
          </cell>
          <cell r="AG1401">
            <v>14.582059991327965</v>
          </cell>
          <cell r="AH1401">
            <v>24194.65317011833</v>
          </cell>
          <cell r="AI1401">
            <v>11.532059991327962</v>
          </cell>
          <cell r="AJ1401">
            <v>3.9781878035371023</v>
          </cell>
          <cell r="AK1401">
            <v>10.612059991327962</v>
          </cell>
          <cell r="AL1401">
            <v>8.9772817053056535</v>
          </cell>
          <cell r="AM1401">
            <v>1.9000000000000008</v>
          </cell>
          <cell r="AN1401">
            <v>6.8856479930623706</v>
          </cell>
          <cell r="AO1401">
            <v>-0.39271829469434538</v>
          </cell>
          <cell r="AP1401">
            <v>-0.60271829469434535</v>
          </cell>
          <cell r="AQ1401">
            <v>-1.9927182946943458</v>
          </cell>
        </row>
        <row r="1402">
          <cell r="U1402">
            <v>13.95</v>
          </cell>
          <cell r="V1402">
            <v>5.0000000000000711E-2</v>
          </cell>
          <cell r="Y1402">
            <v>7.386671501850647</v>
          </cell>
          <cell r="Z1402">
            <v>6.2966715018506481</v>
          </cell>
          <cell r="AA1402">
            <v>4.3958393773133091</v>
          </cell>
          <cell r="AB1402">
            <v>7.9851905576118281</v>
          </cell>
          <cell r="AC1402">
            <v>4.6518572242784959</v>
          </cell>
          <cell r="AD1402">
            <v>4.8251905576118297</v>
          </cell>
          <cell r="AE1402">
            <v>14.802059991327964</v>
          </cell>
          <cell r="AF1402">
            <v>8006.0307482366252</v>
          </cell>
          <cell r="AG1402">
            <v>14.602059991327964</v>
          </cell>
          <cell r="AH1402">
            <v>24227.963617674824</v>
          </cell>
          <cell r="AI1402">
            <v>11.552059991327962</v>
          </cell>
          <cell r="AJ1402">
            <v>3.9785238909451639</v>
          </cell>
          <cell r="AK1402">
            <v>10.632059991327962</v>
          </cell>
          <cell r="AL1402">
            <v>8.9777858364177447</v>
          </cell>
          <cell r="AM1402">
            <v>1.9000000000000008</v>
          </cell>
          <cell r="AN1402">
            <v>6.9056479930623711</v>
          </cell>
          <cell r="AO1402">
            <v>-0.4022141635822542</v>
          </cell>
          <cell r="AP1402">
            <v>-0.61221416358225411</v>
          </cell>
          <cell r="AQ1402">
            <v>-2.0022141635822548</v>
          </cell>
        </row>
        <row r="1403">
          <cell r="U1403">
            <v>13.96</v>
          </cell>
          <cell r="V1403">
            <v>3.9999999999999147E-2</v>
          </cell>
          <cell r="Y1403">
            <v>7.3869674348696188</v>
          </cell>
          <cell r="Z1403">
            <v>6.2989674348696196</v>
          </cell>
          <cell r="AA1403">
            <v>4.3937092935870252</v>
          </cell>
          <cell r="AB1403">
            <v>7.985519372077353</v>
          </cell>
          <cell r="AC1403">
            <v>4.6521860387440208</v>
          </cell>
          <cell r="AD1403">
            <v>4.8255193720773537</v>
          </cell>
          <cell r="AE1403">
            <v>14.822059991327963</v>
          </cell>
          <cell r="AF1403">
            <v>8006.617114481528</v>
          </cell>
          <cell r="AG1403">
            <v>14.622059991327964</v>
          </cell>
          <cell r="AH1403">
            <v>24261.271533377523</v>
          </cell>
          <cell r="AI1403">
            <v>11.572059991327963</v>
          </cell>
          <cell r="AJ1403">
            <v>3.9788527054106884</v>
          </cell>
          <cell r="AK1403">
            <v>10.652059991327963</v>
          </cell>
          <cell r="AL1403">
            <v>8.9782790581160317</v>
          </cell>
          <cell r="AM1403">
            <v>1.9000000000000008</v>
          </cell>
          <cell r="AN1403">
            <v>6.9256479930623707</v>
          </cell>
          <cell r="AO1403">
            <v>-0.41172094188396707</v>
          </cell>
          <cell r="AP1403">
            <v>-0.62172094188396698</v>
          </cell>
          <cell r="AQ1403">
            <v>-2.0117209418839677</v>
          </cell>
        </row>
        <row r="1404">
          <cell r="U1404">
            <v>13.97</v>
          </cell>
          <cell r="V1404">
            <v>2.9999999999999361E-2</v>
          </cell>
          <cell r="Y1404">
            <v>7.3872569566902362</v>
          </cell>
          <cell r="Z1404">
            <v>6.3012569566902377</v>
          </cell>
          <cell r="AA1404">
            <v>4.3915711958627961</v>
          </cell>
          <cell r="AB1404">
            <v>7.9858410629891514</v>
          </cell>
          <cell r="AC1404">
            <v>4.6525077296558175</v>
          </cell>
          <cell r="AD1404">
            <v>4.8258410629891504</v>
          </cell>
          <cell r="AE1404">
            <v>14.842059991327963</v>
          </cell>
          <cell r="AF1404">
            <v>8007.1907384505594</v>
          </cell>
          <cell r="AG1404">
            <v>14.642059991327963</v>
          </cell>
          <cell r="AH1404">
            <v>24294.576970957802</v>
          </cell>
          <cell r="AI1404">
            <v>11.592059991327963</v>
          </cell>
          <cell r="AJ1404">
            <v>3.9791743963224846</v>
          </cell>
          <cell r="AK1404">
            <v>10.672059991327963</v>
          </cell>
          <cell r="AL1404">
            <v>8.9787615944837267</v>
          </cell>
          <cell r="AM1404">
            <v>1.9000000000000008</v>
          </cell>
          <cell r="AN1404">
            <v>6.9456479930623702</v>
          </cell>
          <cell r="AO1404">
            <v>-0.42123840551627195</v>
          </cell>
          <cell r="AP1404">
            <v>-0.63123840551627197</v>
          </cell>
          <cell r="AQ1404">
            <v>-2.0212384055162724</v>
          </cell>
        </row>
        <row r="1405">
          <cell r="U1405">
            <v>13.98</v>
          </cell>
          <cell r="V1405">
            <v>1.9999999999999574E-2</v>
          </cell>
          <cell r="Y1405">
            <v>7.3875401993097958</v>
          </cell>
          <cell r="Z1405">
            <v>6.303540199309797</v>
          </cell>
          <cell r="AA1405">
            <v>4.3894252491372452</v>
          </cell>
          <cell r="AB1405">
            <v>7.9861557770108833</v>
          </cell>
          <cell r="AC1405">
            <v>4.6528224436775503</v>
          </cell>
          <cell r="AD1405">
            <v>4.8261557770108841</v>
          </cell>
          <cell r="AE1405">
            <v>14.862059991327962</v>
          </cell>
          <cell r="AF1405">
            <v>8007.751884243623</v>
          </cell>
          <cell r="AG1405">
            <v>14.662059991327963</v>
          </cell>
          <cell r="AH1405">
            <v>24327.879983013809</v>
          </cell>
          <cell r="AI1405">
            <v>11.612059991327962</v>
          </cell>
          <cell r="AJ1405">
            <v>3.9794891103442178</v>
          </cell>
          <cell r="AK1405">
            <v>10.692059991327962</v>
          </cell>
          <cell r="AL1405">
            <v>8.9792336655163254</v>
          </cell>
          <cell r="AM1405">
            <v>1.9000000000000008</v>
          </cell>
          <cell r="AN1405">
            <v>6.9656479930623707</v>
          </cell>
          <cell r="AO1405">
            <v>-0.43076633448367269</v>
          </cell>
          <cell r="AP1405">
            <v>-0.64076633448367271</v>
          </cell>
          <cell r="AQ1405">
            <v>-2.0307663344836731</v>
          </cell>
        </row>
        <row r="1406">
          <cell r="U1406">
            <v>13.99</v>
          </cell>
          <cell r="V1406">
            <v>9.9999999999997868E-3</v>
          </cell>
          <cell r="Y1406">
            <v>7.3878172923043746</v>
          </cell>
          <cell r="Z1406">
            <v>6.3058172923043756</v>
          </cell>
          <cell r="AA1406">
            <v>4.3872716153804694</v>
          </cell>
          <cell r="AB1406">
            <v>7.986463658115972</v>
          </cell>
          <cell r="AC1406">
            <v>4.6531303247826381</v>
          </cell>
          <cell r="AD1406">
            <v>4.826463658115971</v>
          </cell>
          <cell r="AE1406">
            <v>14.882059991327964</v>
          </cell>
          <cell r="AF1406">
            <v>8008.3008110352803</v>
          </cell>
          <cell r="AG1406">
            <v>14.682059991327964</v>
          </cell>
          <cell r="AH1406">
            <v>24361.180621034149</v>
          </cell>
          <cell r="AI1406">
            <v>11.632059991327962</v>
          </cell>
          <cell r="AJ1406">
            <v>3.9797969914493061</v>
          </cell>
          <cell r="AK1406">
            <v>10.712059991327962</v>
          </cell>
          <cell r="AL1406">
            <v>8.9796954871739576</v>
          </cell>
          <cell r="AM1406">
            <v>1.9000000000000008</v>
          </cell>
          <cell r="AN1406">
            <v>6.9856479930623703</v>
          </cell>
          <cell r="AO1406">
            <v>-0.44030451282604055</v>
          </cell>
          <cell r="AP1406">
            <v>-0.65030451282604051</v>
          </cell>
          <cell r="AQ1406">
            <v>-2.0403045128260411</v>
          </cell>
        </row>
        <row r="1407">
          <cell r="U1407">
            <v>14</v>
          </cell>
          <cell r="V1407">
            <v>0</v>
          </cell>
          <cell r="Y1407">
            <v>7.3880883628604419</v>
          </cell>
          <cell r="Z1407">
            <v>6.3080883628604427</v>
          </cell>
          <cell r="AA1407">
            <v>4.3851104535755532</v>
          </cell>
          <cell r="AB1407">
            <v>7.9867648476227133</v>
          </cell>
          <cell r="AC1407">
            <v>4.6534315142893803</v>
          </cell>
          <cell r="AD1407">
            <v>4.8267648476227141</v>
          </cell>
          <cell r="AE1407">
            <v>14.902059991327961</v>
          </cell>
          <cell r="AF1407">
            <v>8008.8377731431056</v>
          </cell>
          <cell r="AG1407">
            <v>14.702059991327962</v>
          </cell>
          <cell r="AH1407">
            <v>24394.478935421106</v>
          </cell>
          <cell r="AI1407">
            <v>11.652059991327961</v>
          </cell>
          <cell r="AJ1407">
            <v>3.9800981809560469</v>
          </cell>
          <cell r="AK1407">
            <v>10.732059991327962</v>
          </cell>
          <cell r="AL1407">
            <v>8.9801472714340704</v>
          </cell>
          <cell r="AM1407">
            <v>1.9000000000000008</v>
          </cell>
          <cell r="AN1407">
            <v>7.005647993062369</v>
          </cell>
          <cell r="AO1407">
            <v>-0.44985272856592812</v>
          </cell>
          <cell r="AP1407">
            <v>-0.65985272856592803</v>
          </cell>
          <cell r="AQ1407">
            <v>-2.0498527285659285</v>
          </cell>
        </row>
        <row r="1408">
          <cell r="U1408">
            <v>14.52</v>
          </cell>
          <cell r="V1408">
            <v>-0.51999999999999957</v>
          </cell>
          <cell r="Y1408">
            <v>7.3961740141342052</v>
          </cell>
          <cell r="Z1408">
            <v>6.4201740141342061</v>
          </cell>
          <cell r="AA1408">
            <v>4.2652175176677574</v>
          </cell>
          <cell r="AB1408">
            <v>7.9957489045935608</v>
          </cell>
          <cell r="AC1408">
            <v>4.6624155712602278</v>
          </cell>
          <cell r="AD1408">
            <v>4.8357489045935615</v>
          </cell>
          <cell r="AE1408">
            <v>15.902059991327965</v>
          </cell>
          <cell r="AF1408">
            <v>8024.839236590371</v>
          </cell>
          <cell r="AG1408">
            <v>15.702059991327966</v>
          </cell>
          <cell r="AH1408">
            <v>26057.289077604662</v>
          </cell>
          <cell r="AI1408">
            <v>12.652059991327965</v>
          </cell>
          <cell r="AJ1408">
            <v>3.9890822379268944</v>
          </cell>
          <cell r="AK1408">
            <v>11.732059991327965</v>
          </cell>
          <cell r="AL1408">
            <v>8.9936233568903425</v>
          </cell>
          <cell r="AM1408">
            <v>1.9000000000000008</v>
          </cell>
          <cell r="AN1408">
            <v>8.0136479930623725</v>
          </cell>
          <cell r="AO1408">
            <v>-0.93637664310965762</v>
          </cell>
          <cell r="AP1408">
            <v>-1.1463766431096576</v>
          </cell>
          <cell r="AQ1408">
            <v>-2.5363766431096582</v>
          </cell>
        </row>
        <row r="1409">
          <cell r="U1409">
            <v>15</v>
          </cell>
          <cell r="V1409">
            <v>-1</v>
          </cell>
          <cell r="Y1409">
            <v>7.3987840327764625</v>
          </cell>
          <cell r="Z1409">
            <v>6.5187840327764635</v>
          </cell>
          <cell r="AA1409">
            <v>4.1484800409705791</v>
          </cell>
          <cell r="AB1409">
            <v>7.9986489253071804</v>
          </cell>
          <cell r="AC1409">
            <v>4.6653155919738474</v>
          </cell>
          <cell r="AD1409">
            <v>4.8386489253071812</v>
          </cell>
          <cell r="AE1409">
            <v>16.902059991327963</v>
          </cell>
          <cell r="AF1409">
            <v>8029.9981865986183</v>
          </cell>
          <cell r="AG1409">
            <v>16.702059991327964</v>
          </cell>
          <cell r="AH1409">
            <v>27717.967042692697</v>
          </cell>
          <cell r="AI1409">
            <v>13.652059991327961</v>
          </cell>
          <cell r="AJ1409">
            <v>3.9919822586405145</v>
          </cell>
          <cell r="AK1409">
            <v>12.732059991327962</v>
          </cell>
          <cell r="AL1409">
            <v>8.9979733879607711</v>
          </cell>
          <cell r="AM1409">
            <v>1.9000000000000008</v>
          </cell>
          <cell r="AN1409">
            <v>9.0056479930623698</v>
          </cell>
          <cell r="AO1409">
            <v>-1.4320266120392273</v>
          </cell>
          <cell r="AP1409">
            <v>-1.6420266120392273</v>
          </cell>
          <cell r="AQ1409">
            <v>-3.0320266120392279</v>
          </cell>
        </row>
        <row r="1410">
          <cell r="U1410">
            <v>16</v>
          </cell>
          <cell r="V1410">
            <v>-2</v>
          </cell>
          <cell r="Y1410">
            <v>7.3996148635904371</v>
          </cell>
          <cell r="Z1410">
            <v>6.7196148635904382</v>
          </cell>
          <cell r="AA1410">
            <v>3.8995185794880474</v>
          </cell>
          <cell r="AB1410">
            <v>7.9995720706560407</v>
          </cell>
          <cell r="AC1410">
            <v>4.6662387373227077</v>
          </cell>
          <cell r="AD1410">
            <v>4.8395720706560406</v>
          </cell>
          <cell r="AE1410">
            <v>17.902059991327963</v>
          </cell>
          <cell r="AF1410">
            <v>8031.6397698402352</v>
          </cell>
          <cell r="AG1410">
            <v>17.702059991327964</v>
          </cell>
          <cell r="AH1410">
            <v>29377.921634127921</v>
          </cell>
          <cell r="AI1410">
            <v>14.652059991327961</v>
          </cell>
          <cell r="AJ1410">
            <v>3.9929054039893748</v>
          </cell>
          <cell r="AK1410">
            <v>13.732059991327962</v>
          </cell>
          <cell r="AL1410">
            <v>8.9993581059840615</v>
          </cell>
          <cell r="AM1410">
            <v>1.9000000000000008</v>
          </cell>
          <cell r="AN1410">
            <v>10.205647993062371</v>
          </cell>
          <cell r="AO1410">
            <v>-1.9306418940159362</v>
          </cell>
          <cell r="AP1410">
            <v>-2.1406418940159364</v>
          </cell>
          <cell r="AQ1410">
            <v>-3.5306418940159365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LC"/>
      <sheetName val="EJEMPLO"/>
      <sheetName val="EXAMEN"/>
    </sheetNames>
    <sheetDataSet>
      <sheetData sheetId="0" refreshError="1"/>
      <sheetData sheetId="1" refreshError="1">
        <row r="6">
          <cell r="O6">
            <v>-1</v>
          </cell>
        </row>
        <row r="7">
          <cell r="O7">
            <v>3.1415926535897931</v>
          </cell>
        </row>
        <row r="10">
          <cell r="L10">
            <v>100000000</v>
          </cell>
          <cell r="M10">
            <v>-1000000</v>
          </cell>
          <cell r="N10">
            <v>-9.9999999999999995E-7</v>
          </cell>
          <cell r="O10">
            <v>-3333333334333333.5</v>
          </cell>
          <cell r="P10">
            <v>7.4074074107407401E+22</v>
          </cell>
          <cell r="Q10">
            <v>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6" Type="http://schemas.openxmlformats.org/officeDocument/2006/relationships/ctrlProp" Target="../ctrlProps/ctrlProp4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410"/>
  <sheetViews>
    <sheetView tabSelected="1" showRuler="0" zoomScale="50" zoomScaleNormal="50" zoomScalePageLayoutView="50" workbookViewId="0">
      <pane xSplit="20" ySplit="2" topLeftCell="U3" activePane="bottomRight" state="frozen"/>
      <selection pane="topRight" activeCell="U1" sqref="U1"/>
      <selection pane="bottomLeft" activeCell="A3" sqref="A3"/>
      <selection pane="bottomRight" activeCell="L51" sqref="L51"/>
    </sheetView>
  </sheetViews>
  <sheetFormatPr baseColWidth="10" defaultRowHeight="18" x14ac:dyDescent="0"/>
  <cols>
    <col min="1" max="1" width="21" style="192" bestFit="1" customWidth="1"/>
    <col min="2" max="2" width="21" style="192" customWidth="1"/>
    <col min="3" max="3" width="5.1640625" style="192" customWidth="1"/>
    <col min="4" max="4" width="23" style="192" customWidth="1"/>
    <col min="5" max="5" width="10.33203125" style="192" bestFit="1" customWidth="1"/>
    <col min="6" max="6" width="11.6640625" style="192" bestFit="1" customWidth="1"/>
    <col min="7" max="7" width="7.6640625" style="193" customWidth="1"/>
    <col min="8" max="8" width="7.6640625" style="192" customWidth="1"/>
    <col min="9" max="9" width="4.33203125" style="192" customWidth="1"/>
    <col min="10" max="18" width="15.5" style="27" customWidth="1"/>
    <col min="19" max="19" width="10.83203125" style="27" customWidth="1"/>
    <col min="20" max="20" width="5.6640625" style="27" customWidth="1"/>
    <col min="21" max="21" width="7.5" style="194" bestFit="1" customWidth="1"/>
    <col min="22" max="22" width="7.5" style="195" bestFit="1" customWidth="1"/>
    <col min="23" max="23" width="9.6640625" style="196" bestFit="1" customWidth="1"/>
    <col min="24" max="24" width="9.6640625" style="197" bestFit="1" customWidth="1"/>
    <col min="25" max="25" width="10.6640625" style="198" bestFit="1" customWidth="1"/>
    <col min="26" max="26" width="12.1640625" style="199" bestFit="1" customWidth="1"/>
    <col min="27" max="27" width="12.1640625" style="200" bestFit="1" customWidth="1"/>
    <col min="28" max="28" width="13.83203125" style="201" customWidth="1"/>
    <col min="29" max="29" width="13.83203125" style="202" customWidth="1"/>
    <col min="30" max="30" width="13.83203125" style="203" customWidth="1"/>
    <col min="31" max="32" width="13.83203125" style="204" customWidth="1"/>
    <col min="33" max="34" width="13.83203125" style="205" customWidth="1"/>
    <col min="35" max="35" width="13.83203125" style="206" customWidth="1"/>
    <col min="36" max="36" width="13.83203125" style="207" customWidth="1"/>
    <col min="37" max="37" width="13.83203125" style="208" customWidth="1"/>
    <col min="38" max="38" width="13.83203125" style="209" customWidth="1"/>
    <col min="39" max="39" width="13.83203125" style="210" customWidth="1"/>
    <col min="40" max="40" width="14.83203125" style="211" bestFit="1" customWidth="1"/>
    <col min="41" max="41" width="13.83203125" style="212" customWidth="1"/>
    <col min="42" max="42" width="14" style="213" bestFit="1" customWidth="1"/>
    <col min="43" max="43" width="10.83203125" style="214"/>
    <col min="44" max="16384" width="10.83203125" style="27"/>
  </cols>
  <sheetData>
    <row r="1" spans="1:43">
      <c r="A1" s="1"/>
      <c r="B1" s="1"/>
      <c r="C1" s="1"/>
      <c r="D1" s="1"/>
      <c r="E1" s="1"/>
      <c r="F1" s="1"/>
      <c r="G1" s="2"/>
      <c r="H1" s="1"/>
      <c r="I1" s="3" t="s">
        <v>0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4"/>
      <c r="V1" s="5"/>
      <c r="W1" s="6"/>
      <c r="X1" s="7"/>
      <c r="Y1" s="8" t="s">
        <v>1</v>
      </c>
      <c r="Z1" s="9" t="s">
        <v>2</v>
      </c>
      <c r="AA1" s="10" t="s">
        <v>3</v>
      </c>
      <c r="AB1" s="11" t="s">
        <v>4</v>
      </c>
      <c r="AC1" s="12" t="s">
        <v>5</v>
      </c>
      <c r="AD1" s="13" t="s">
        <v>6</v>
      </c>
      <c r="AE1" s="14" t="s">
        <v>7</v>
      </c>
      <c r="AF1" s="15" t="s">
        <v>8</v>
      </c>
      <c r="AG1" s="16" t="s">
        <v>9</v>
      </c>
      <c r="AH1" s="17" t="s">
        <v>8</v>
      </c>
      <c r="AI1" s="18" t="s">
        <v>10</v>
      </c>
      <c r="AJ1" s="19" t="s">
        <v>11</v>
      </c>
      <c r="AK1" s="20" t="s">
        <v>12</v>
      </c>
      <c r="AL1" s="21" t="s">
        <v>13</v>
      </c>
      <c r="AM1" s="22" t="s">
        <v>14</v>
      </c>
      <c r="AN1" s="23" t="s">
        <v>15</v>
      </c>
      <c r="AO1" s="24" t="s">
        <v>16</v>
      </c>
      <c r="AP1" s="25" t="s">
        <v>17</v>
      </c>
      <c r="AQ1" s="26" t="s">
        <v>18</v>
      </c>
    </row>
    <row r="2" spans="1:43" s="52" customFormat="1" ht="19" thickBot="1">
      <c r="A2" s="28"/>
      <c r="B2" s="28"/>
      <c r="C2" s="28"/>
      <c r="D2" s="28"/>
      <c r="E2" s="28"/>
      <c r="F2" s="28"/>
      <c r="G2" s="29"/>
      <c r="H2" s="28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0" t="s">
        <v>19</v>
      </c>
      <c r="V2" s="31" t="s">
        <v>20</v>
      </c>
      <c r="W2" s="32" t="s">
        <v>21</v>
      </c>
      <c r="X2" s="33" t="s">
        <v>22</v>
      </c>
      <c r="Y2" s="34" t="s">
        <v>23</v>
      </c>
      <c r="Z2" s="35" t="s">
        <v>24</v>
      </c>
      <c r="AA2" s="36" t="s">
        <v>25</v>
      </c>
      <c r="AB2" s="37" t="s">
        <v>26</v>
      </c>
      <c r="AC2" s="38" t="s">
        <v>27</v>
      </c>
      <c r="AD2" s="39" t="s">
        <v>28</v>
      </c>
      <c r="AE2" s="40" t="s">
        <v>29</v>
      </c>
      <c r="AF2" s="41" t="s">
        <v>30</v>
      </c>
      <c r="AG2" s="42" t="s">
        <v>31</v>
      </c>
      <c r="AH2" s="16" t="s">
        <v>32</v>
      </c>
      <c r="AI2" s="43" t="s">
        <v>33</v>
      </c>
      <c r="AJ2" s="44" t="s">
        <v>34</v>
      </c>
      <c r="AK2" s="45" t="s">
        <v>35</v>
      </c>
      <c r="AL2" s="46" t="s">
        <v>36</v>
      </c>
      <c r="AM2" s="47" t="s">
        <v>37</v>
      </c>
      <c r="AN2" s="48" t="s">
        <v>38</v>
      </c>
      <c r="AO2" s="49" t="s">
        <v>39</v>
      </c>
      <c r="AP2" s="50" t="s">
        <v>40</v>
      </c>
      <c r="AQ2" s="51" t="s">
        <v>41</v>
      </c>
    </row>
    <row r="3" spans="1:43" s="52" customFormat="1" ht="21" thickBot="1">
      <c r="A3" s="53" t="s">
        <v>42</v>
      </c>
      <c r="B3" s="54" t="s">
        <v>43</v>
      </c>
      <c r="C3" s="55" t="s">
        <v>44</v>
      </c>
      <c r="D3" s="56" t="s">
        <v>45</v>
      </c>
      <c r="E3" s="57" t="s">
        <v>46</v>
      </c>
      <c r="F3" s="58">
        <f>POWER(10,-60)</f>
        <v>1.0000000000000001E-60</v>
      </c>
      <c r="G3" s="57" t="s">
        <v>47</v>
      </c>
      <c r="H3" s="59">
        <f t="shared" ref="H3:H19" si="0">-LOG(F3)</f>
        <v>60</v>
      </c>
      <c r="I3" s="60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2">
        <v>-2</v>
      </c>
      <c r="V3" s="63">
        <f t="shared" ref="V3:V6" si="1">14-U3</f>
        <v>16</v>
      </c>
      <c r="W3" s="64">
        <f t="shared" ref="W3:W6" si="2">POWER(10,-U3)</f>
        <v>100</v>
      </c>
      <c r="X3" s="65">
        <f t="shared" ref="X3:X6" si="3">POWER(10,-14)/W3</f>
        <v>9.9999999999999998E-17</v>
      </c>
      <c r="Y3" s="66">
        <f>-LOG(POWER($F$3/($F$25*POWER('[1]H3PO4 OPEN'!AH3,3)),1/5))</f>
        <v>-9.4000197660136173</v>
      </c>
      <c r="Z3" s="67">
        <f>-LOG(POWER($F$4/(X3*POWER('[1]H3PO4 OPEN'!AH3,3)),1/5))</f>
        <v>-11.934019766013616</v>
      </c>
      <c r="AA3" s="68">
        <f>-LOG(POWER($F$5/(W3*POWER('[1]H3PO4 CLOSED'!AH3,3)),1/4))</f>
        <v>-12.600024707517019</v>
      </c>
      <c r="AB3" s="69">
        <f>-LOG(POWER(($F$6/POWER('[1]H3PO4 CLOSED'!AH3,2)),1/3))</f>
        <v>-10.666688628904019</v>
      </c>
      <c r="AC3" s="70">
        <f>-LOG(POWER(($F$8/POWER('[1]H3PO4 CLOSED'!AH3,2)),1/3))</f>
        <v>-14.000021962237351</v>
      </c>
      <c r="AD3" s="71">
        <f>-LOG(POWER(($F$7/POWER('[1]H3PO4 CLOSED'!AH3,2)),1/3))</f>
        <v>-13.826688628904018</v>
      </c>
      <c r="AE3" s="41">
        <f>-LOG($F$13/'[1]H2CO3 OPEN'!AA3)</f>
        <v>-17.097940008672037</v>
      </c>
      <c r="AF3" s="41">
        <f>AD3*'[1]H2CO3 CLOSED'!AH3/$F$14</f>
        <v>-5.7639231352794592E-17</v>
      </c>
      <c r="AG3" s="72">
        <f>-LOG($F$14/'[1]H2CO3 OPEN'!AA3)</f>
        <v>-17.297940008672036</v>
      </c>
      <c r="AH3" s="41">
        <f>AG3*'[1]H2CO3 CLOSED'!AH3/$F$14</f>
        <v>-7.2109815505814295E-17</v>
      </c>
      <c r="AI3" s="73">
        <f>-LOG($F$18/('[1]H2CO3 OPEN'!AA3))</f>
        <v>-20.34794000867204</v>
      </c>
      <c r="AJ3" s="74">
        <f>-LOG(POWER($F$9/POWER('[1]H3PO4 OPEN'!AH3,2),1/3))</f>
        <v>-14.673355295570683</v>
      </c>
      <c r="AK3" s="75">
        <f>-LOG(POWER($F$12/POWER('[1]H2CO3 OPEN'!AA3,2),1/2))</f>
        <v>-21.267940008672038</v>
      </c>
      <c r="AL3" s="76">
        <f>-LOG($F$10/'[1]H3PO4 OPEN'!AH3)</f>
        <v>-19.000032943356029</v>
      </c>
      <c r="AM3" s="77">
        <f>-LOG($F$19/$F$23)</f>
        <v>1.9000000000000008</v>
      </c>
      <c r="AN3" s="78">
        <f>-LOG(POWER($F$11/(POWER(X3,2)*POWER('[1]H2CO3 OPEN'!AA3,4)),1/5))</f>
        <v>-24.994352006937635</v>
      </c>
      <c r="AO3" s="79">
        <f>-LOG($F$15/'[1]H3PO4 CLOSED'!AG3)</f>
        <v>-12.430032943356025</v>
      </c>
      <c r="AP3" s="80">
        <f>-LOG($F$16/'[1]H3PO4 CLOSED'!AG3)</f>
        <v>-12.640032943356026</v>
      </c>
      <c r="AQ3" s="81">
        <f>-LOG($F$17/'[1]H3PO4 CLOSED'!AG3)</f>
        <v>-14.030032943356026</v>
      </c>
    </row>
    <row r="4" spans="1:43" ht="21" thickBot="1">
      <c r="A4" s="53" t="s">
        <v>48</v>
      </c>
      <c r="B4" s="82" t="s">
        <v>49</v>
      </c>
      <c r="C4" s="83" t="s">
        <v>44</v>
      </c>
      <c r="D4" s="84" t="s">
        <v>50</v>
      </c>
      <c r="E4" s="57" t="s">
        <v>46</v>
      </c>
      <c r="F4" s="58">
        <f>POWER(10,-58.33)</f>
        <v>4.6773514128719292E-59</v>
      </c>
      <c r="G4" s="57" t="s">
        <v>47</v>
      </c>
      <c r="H4" s="59">
        <f t="shared" si="0"/>
        <v>58.330000000000005</v>
      </c>
      <c r="I4" s="60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62">
        <v>-1.5</v>
      </c>
      <c r="V4" s="63">
        <f t="shared" si="1"/>
        <v>15.5</v>
      </c>
      <c r="W4" s="64">
        <f t="shared" si="2"/>
        <v>31.622776601683803</v>
      </c>
      <c r="X4" s="65">
        <f t="shared" si="3"/>
        <v>3.1622776601683783E-16</v>
      </c>
      <c r="Y4" s="66">
        <f>-LOG(POWER($F$3/($F$25*POWER('[1]H3PO4 OPEN'!AH4,3)),1/5))</f>
        <v>-8.5000625004979966</v>
      </c>
      <c r="Z4" s="67">
        <f>-LOG(POWER($F$5/(X4*POWER('[1]H3PO4 CLOSED'!AH4,3)),1/5))</f>
        <v>-12.680062500497995</v>
      </c>
      <c r="AA4" s="68">
        <f>-LOG(POWER($F$5/(W4*POWER('[1]H3PO4 CLOSED'!AH4,3)),1/4))</f>
        <v>-11.600078125622492</v>
      </c>
      <c r="AB4" s="69">
        <f>-LOG(POWER(($F$6/POWER('[1]H3PO4 CLOSED'!AH4,2)),1/3))</f>
        <v>-9.6667361116644379</v>
      </c>
      <c r="AC4" s="70">
        <f>-LOG(POWER(($F$8/POWER('[1]H3PO4 CLOSED'!AH4,2)),1/3))</f>
        <v>-13.000069444997774</v>
      </c>
      <c r="AD4" s="71">
        <f>-LOG(POWER(($F$7/POWER('[1]H3PO4 CLOSED'!AH4,2)),1/3))</f>
        <v>-12.826736111664438</v>
      </c>
      <c r="AE4" s="41">
        <f>-LOG($F$13/'[1]H2CO3 OPEN'!AA4)</f>
        <v>-16.09794000867204</v>
      </c>
      <c r="AF4" s="41">
        <f>AD4*'[1]H2CO3 CLOSED'!AH4/$F$14</f>
        <v>-5.3470734900608254E-16</v>
      </c>
      <c r="AG4" s="72">
        <f>-LOG($F$14/'[1]H2CO3 OPEN'!AA4)</f>
        <v>-16.297940008672036</v>
      </c>
      <c r="AH4" s="41">
        <f>AG4*'[1]H2CO3 CLOSED'!AH4/$F$14</f>
        <v>-6.7941120955721889E-16</v>
      </c>
      <c r="AI4" s="73">
        <f>-LOG($F$18/('[1]H2CO3 OPEN'!AA4))</f>
        <v>-19.34794000867204</v>
      </c>
      <c r="AJ4" s="74">
        <f>-LOG(POWER($F$9/POWER('[1]H3PO4 OPEN'!AH4,2),1/3))</f>
        <v>-13.673402778331104</v>
      </c>
      <c r="AK4" s="75">
        <f>-LOG(POWER($F$12/POWER('[1]H2CO3 OPEN'!AA4,2),1/2))</f>
        <v>-20.267940008672038</v>
      </c>
      <c r="AL4" s="76">
        <f>-LOG($F$10/'[1]H3PO4 OPEN'!AH4)</f>
        <v>-17.500104167496659</v>
      </c>
      <c r="AM4" s="77">
        <f t="shared" ref="AM4:AM67" si="4">-LOG($F$19/$F$23)</f>
        <v>1.9000000000000008</v>
      </c>
      <c r="AN4" s="78">
        <f>-LOG(POWER($F$11/(POWER(X4,2)*POWER('[1]H2CO3 OPEN'!AA4,4)),1/5))</f>
        <v>-23.994352006937632</v>
      </c>
      <c r="AO4" s="79">
        <f>-LOG($F$15/'[1]H3PO4 CLOSED'!AG4)</f>
        <v>-11.430104167496657</v>
      </c>
      <c r="AP4" s="80">
        <f>-LOG($F$16/'[1]H3PO4 CLOSED'!AG4)</f>
        <v>-11.640104167496656</v>
      </c>
      <c r="AQ4" s="81">
        <f>-LOG($F$17/'[1]H3PO4 CLOSED'!AG4)</f>
        <v>-13.030104167496656</v>
      </c>
    </row>
    <row r="5" spans="1:43" ht="21" thickBot="1">
      <c r="A5" s="53" t="s">
        <v>51</v>
      </c>
      <c r="B5" s="86" t="s">
        <v>52</v>
      </c>
      <c r="C5" s="87" t="s">
        <v>44</v>
      </c>
      <c r="D5" s="86" t="s">
        <v>53</v>
      </c>
      <c r="E5" s="57" t="s">
        <v>46</v>
      </c>
      <c r="F5" s="58">
        <f>POWER(10,-49.6)</f>
        <v>2.5118864315095569E-50</v>
      </c>
      <c r="G5" s="57" t="s">
        <v>47</v>
      </c>
      <c r="H5" s="59">
        <f t="shared" si="0"/>
        <v>49.6</v>
      </c>
      <c r="I5" s="83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62">
        <v>-1</v>
      </c>
      <c r="V5" s="63">
        <f t="shared" si="1"/>
        <v>15</v>
      </c>
      <c r="W5" s="64">
        <f t="shared" si="2"/>
        <v>10</v>
      </c>
      <c r="X5" s="65">
        <f t="shared" si="3"/>
        <v>1.0000000000000001E-15</v>
      </c>
      <c r="Y5" s="66">
        <f>-LOG(POWER($F$3/($F$25*POWER('[1]H3PO4 OPEN'!AH5,3)),1/5))</f>
        <v>-7.6001975926989562</v>
      </c>
      <c r="Z5" s="67">
        <f>-LOG(POWER($F$5/(X5*POWER('[1]H3PO4 CLOSED'!AH5,3)),1/5))</f>
        <v>-11.680197592698955</v>
      </c>
      <c r="AA5" s="68">
        <f>-LOG(POWER($F$5/(W5*POWER('[1]H3PO4 CLOSED'!AH5,3)),1/4))</f>
        <v>-10.600246990873693</v>
      </c>
      <c r="AB5" s="69">
        <f>-LOG(POWER(($F$6/POWER('[1]H3PO4 CLOSED'!AH5,2)),1/3))</f>
        <v>-8.6668862141099492</v>
      </c>
      <c r="AC5" s="70">
        <f>-LOG(POWER(($F$8/POWER('[1]H3PO4 CLOSED'!AH5,2)),1/3))</f>
        <v>-12.000219547443283</v>
      </c>
      <c r="AD5" s="71">
        <f>-LOG(POWER(($F$7/POWER('[1]H3PO4 CLOSED'!AH5,2)),1/3))</f>
        <v>-11.826886214109948</v>
      </c>
      <c r="AE5" s="41">
        <f>-LOG($F$13/'[1]H2CO3 OPEN'!AA5)</f>
        <v>-15.097940008672039</v>
      </c>
      <c r="AF5" s="41">
        <f>AD5*'[1]H2CO3 CLOSED'!AH5/$F$14</f>
        <v>-4.930266517351152E-15</v>
      </c>
      <c r="AG5" s="72">
        <f>-LOG($F$14/'[1]H2CO3 OPEN'!AA5)</f>
        <v>-15.297940008672038</v>
      </c>
      <c r="AH5" s="41">
        <f>AG5*'[1]H2CO3 CLOSED'!AH5/$F$14</f>
        <v>-6.3772425001620271E-15</v>
      </c>
      <c r="AI5" s="73">
        <f>-LOG($F$18/('[1]H2CO3 OPEN'!AA5))</f>
        <v>-18.34794000867204</v>
      </c>
      <c r="AJ5" s="74">
        <f>-LOG(POWER($F$9/POWER('[1]H3PO4 OPEN'!AH5,2),1/3))</f>
        <v>-12.673552880776615</v>
      </c>
      <c r="AK5" s="75">
        <f>-LOG(POWER($F$12/POWER('[1]H2CO3 OPEN'!AA5,2),1/2))</f>
        <v>-19.267940008672038</v>
      </c>
      <c r="AL5" s="76">
        <f>-LOG($F$10/'[1]H3PO4 OPEN'!AH5)</f>
        <v>-16.000329321164926</v>
      </c>
      <c r="AM5" s="77">
        <f t="shared" si="4"/>
        <v>1.9000000000000008</v>
      </c>
      <c r="AN5" s="78">
        <f>-LOG(POWER($F$11/(POWER(X5,2)*POWER('[1]H2CO3 OPEN'!AA5,4)),1/5))</f>
        <v>-22.994352006937632</v>
      </c>
      <c r="AO5" s="79">
        <f>-LOG($F$15/'[1]H3PO4 CLOSED'!AG5)</f>
        <v>-10.430329321164923</v>
      </c>
      <c r="AP5" s="80">
        <f>-LOG($F$16/'[1]H3PO4 CLOSED'!AG5)</f>
        <v>-10.640329321164923</v>
      </c>
      <c r="AQ5" s="81">
        <f>-LOG($F$17/'[1]H3PO4 CLOSED'!AG5)</f>
        <v>-12.030329321164922</v>
      </c>
    </row>
    <row r="6" spans="1:43" s="91" customFormat="1" ht="25.5" customHeight="1" thickBot="1">
      <c r="A6" s="53" t="s">
        <v>54</v>
      </c>
      <c r="B6" s="88" t="s">
        <v>55</v>
      </c>
      <c r="C6" s="89" t="s">
        <v>44</v>
      </c>
      <c r="D6" s="88" t="s">
        <v>56</v>
      </c>
      <c r="E6" s="57" t="s">
        <v>46</v>
      </c>
      <c r="F6" s="58">
        <f>POWER(10,-36)</f>
        <v>9.9999999999999994E-37</v>
      </c>
      <c r="G6" s="57" t="s">
        <v>47</v>
      </c>
      <c r="H6" s="59">
        <f t="shared" si="0"/>
        <v>36</v>
      </c>
      <c r="I6" s="6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62">
        <v>-0.6</v>
      </c>
      <c r="V6" s="63">
        <f t="shared" si="1"/>
        <v>14.6</v>
      </c>
      <c r="W6" s="64">
        <f t="shared" si="2"/>
        <v>3.9810717055349727</v>
      </c>
      <c r="X6" s="65">
        <f t="shared" si="3"/>
        <v>2.5118864315095801E-15</v>
      </c>
      <c r="Y6" s="66">
        <f>-LOG(POWER($F$3/($F$25*POWER('[1]H3PO4 OPEN'!AH6,3)),1/5))</f>
        <v>-6.7006243314176697</v>
      </c>
      <c r="Z6" s="67">
        <f>-LOG(POWER($F$5/(X6*POWER('[1]H3PO4 CLOSED'!AH6,3)),1/5))</f>
        <v>-10.700624331417668</v>
      </c>
      <c r="AA6" s="68">
        <f>-LOG(POWER($F$5/(W6*POWER('[1]H3PO4 CLOSED'!AH6,3)),1/4))</f>
        <v>-9.575780414272085</v>
      </c>
      <c r="AB6" s="69">
        <f>-LOG(POWER(($F$6/POWER('[1]H3PO4 CLOSED'!AH6,2)),1/3))</f>
        <v>-7.6673603682418543</v>
      </c>
      <c r="AC6" s="70">
        <f>-LOG(POWER(($F$8/POWER('[1]H3PO4 CLOSED'!AH6,2)),1/3))</f>
        <v>-11.000693701575186</v>
      </c>
      <c r="AD6" s="71">
        <f>-LOG(POWER(($F$7/POWER('[1]H3PO4 CLOSED'!AH6,2)),1/3))</f>
        <v>-10.827360368241854</v>
      </c>
      <c r="AE6" s="41">
        <f>-LOG($F$13/'[1]H2CO3 OPEN'!AA6)</f>
        <v>-14.097940008672039</v>
      </c>
      <c r="AF6" s="41">
        <f>AD6*'[1]H2CO3 CLOSED'!AH6/$F$14</f>
        <v>-4.5135943259636239E-14</v>
      </c>
      <c r="AG6" s="72">
        <f>-LOG($F$14/'[1]H2CO3 OPEN'!AA6)</f>
        <v>-14.297940008672038</v>
      </c>
      <c r="AH6" s="41">
        <f>AG6*'[1]H2CO3 CLOSED'!AH6/$F$14</f>
        <v>-5.9603724916555642E-14</v>
      </c>
      <c r="AI6" s="73">
        <f>-LOG($F$18/('[1]H2CO3 OPEN'!AA6))</f>
        <v>-17.34794000867204</v>
      </c>
      <c r="AJ6" s="74">
        <f>-LOG(POWER($F$9/POWER('[1]H3PO4 OPEN'!AH6,2),1/3))</f>
        <v>-11.674027034908518</v>
      </c>
      <c r="AK6" s="75">
        <f>-LOG(POWER($F$12/POWER('[1]H2CO3 OPEN'!AA6,2),1/2))</f>
        <v>-18.267940008672038</v>
      </c>
      <c r="AL6" s="76">
        <f>-LOG($F$10/'[1]H3PO4 OPEN'!AH6)</f>
        <v>-14.501040552362781</v>
      </c>
      <c r="AM6" s="77">
        <f t="shared" si="4"/>
        <v>1.9000000000000008</v>
      </c>
      <c r="AN6" s="78">
        <f>-LOG(POWER($F$11/(POWER(X6,2)*POWER('[1]H2CO3 OPEN'!AA6,4)),1/5))</f>
        <v>-22.034352006937635</v>
      </c>
      <c r="AO6" s="79">
        <f>-LOG($F$15/'[1]H3PO4 CLOSED'!AG6)</f>
        <v>-9.4310405523627789</v>
      </c>
      <c r="AP6" s="80">
        <f>-LOG($F$16/'[1]H3PO4 CLOSED'!AG6)</f>
        <v>-9.6410405523627798</v>
      </c>
      <c r="AQ6" s="81">
        <f>-LOG($F$17/'[1]H3PO4 CLOSED'!AG6)</f>
        <v>-11.031040552362779</v>
      </c>
    </row>
    <row r="7" spans="1:43" ht="21" thickBot="1">
      <c r="A7" s="53" t="s">
        <v>57</v>
      </c>
      <c r="B7" s="92" t="s">
        <v>58</v>
      </c>
      <c r="C7" s="93" t="s">
        <v>44</v>
      </c>
      <c r="D7" s="94" t="s">
        <v>59</v>
      </c>
      <c r="E7" s="57" t="s">
        <v>46</v>
      </c>
      <c r="F7" s="58">
        <f>POWER(10,-26.52)</f>
        <v>3.0199517204020088E-27</v>
      </c>
      <c r="G7" s="57" t="s">
        <v>47</v>
      </c>
      <c r="H7" s="59">
        <f t="shared" si="0"/>
        <v>26.52</v>
      </c>
      <c r="I7" s="60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95">
        <v>0</v>
      </c>
      <c r="V7" s="63">
        <f>14-U7</f>
        <v>14</v>
      </c>
      <c r="W7" s="64">
        <f>POWER(10,-U7)</f>
        <v>1</v>
      </c>
      <c r="X7" s="65">
        <f>POWER(10,-14)/W7</f>
        <v>1E-14</v>
      </c>
      <c r="Y7" s="66">
        <f>-LOG(POWER($F$3/($F$25*POWER('[1]H3PO4 OPEN'!AH7,3)),1/5))</f>
        <v>-5.8019692168397379</v>
      </c>
      <c r="Z7" s="67">
        <f>-LOG(POWER($F$5/(X7*POWER('[1]H3PO4 CLOSED'!AH7,3)),1/5))</f>
        <v>-9.681969216839736</v>
      </c>
      <c r="AA7" s="68">
        <f>-LOG(POWER($F$5/(W7*POWER('[1]H3PO4 CLOSED'!AH7,3)),1/4))</f>
        <v>-8.6024615210496709</v>
      </c>
      <c r="AB7" s="69">
        <f>-LOG(POWER(($F$6/POWER('[1]H3PO4 CLOSED'!AH7,2)),1/3))</f>
        <v>-6.6688546853774859</v>
      </c>
      <c r="AC7" s="70">
        <f>-LOG(POWER(($F$8/POWER('[1]H3PO4 CLOSED'!AH7,2)),1/3))</f>
        <v>-10.00218801871082</v>
      </c>
      <c r="AD7" s="71">
        <f>-LOG(POWER(($F$7/POWER('[1]H3PO4 CLOSED'!AH7,2)),1/3))</f>
        <v>-9.8288546853774861</v>
      </c>
      <c r="AE7" s="41">
        <f>-LOG($F$13/'[1]H2CO3 OPEN'!AA7)</f>
        <v>-13.097940008672039</v>
      </c>
      <c r="AF7" s="41">
        <f>AD7*'[1]H2CO3 CLOSED'!AH7/$F$14</f>
        <v>-4.0973465393750459E-13</v>
      </c>
      <c r="AG7" s="72">
        <f>-LOG($F$14/'[1]H2CO3 OPEN'!AA7)</f>
        <v>-13.297940008672038</v>
      </c>
      <c r="AH7" s="41">
        <f>AG7*'[1]H2CO3 CLOSED'!AH7/$F$14</f>
        <v>-5.5435012745085409E-13</v>
      </c>
      <c r="AI7" s="73">
        <f>-LOG($F$18/('[1]H2CO3 OPEN'!AA7))</f>
        <v>-16.34794000867204</v>
      </c>
      <c r="AJ7" s="74">
        <f>-LOG(POWER($F$9/POWER('[1]H3PO4 OPEN'!AH7,2),1/3))</f>
        <v>-10.675521352044152</v>
      </c>
      <c r="AK7" s="75">
        <f>-LOG(POWER($F$12/POWER('[1]H2CO3 OPEN'!AA7,2),1/2))</f>
        <v>-17.267940008672038</v>
      </c>
      <c r="AL7" s="76">
        <f>-LOG($F$10/'[1]H3PO4 OPEN'!AH7)</f>
        <v>-13.003282028066229</v>
      </c>
      <c r="AM7" s="77">
        <f t="shared" si="4"/>
        <v>1.9000000000000008</v>
      </c>
      <c r="AN7" s="78">
        <f>-LOG(POWER($F$11/(POWER(X7,2)*POWER('[1]H2CO3 OPEN'!AA7,4)),1/5))</f>
        <v>-20.994352006937632</v>
      </c>
      <c r="AO7" s="79">
        <f>-LOG($F$15/'[1]H3PO4 CLOSED'!AG7)</f>
        <v>-8.4332820280662268</v>
      </c>
      <c r="AP7" s="80">
        <f>-LOG($F$16/'[1]H3PO4 CLOSED'!AG7)</f>
        <v>-8.6432820280662259</v>
      </c>
      <c r="AQ7" s="81">
        <f>-LOG($F$17/'[1]H3PO4 CLOSED'!AG7)</f>
        <v>-10.033282028066226</v>
      </c>
    </row>
    <row r="8" spans="1:43" ht="21" thickBot="1">
      <c r="A8" s="53" t="s">
        <v>60</v>
      </c>
      <c r="B8" s="96" t="s">
        <v>61</v>
      </c>
      <c r="C8" s="97" t="s">
        <v>44</v>
      </c>
      <c r="D8" s="98" t="s">
        <v>62</v>
      </c>
      <c r="E8" s="57" t="s">
        <v>46</v>
      </c>
      <c r="F8" s="58">
        <f>POWER(10,-26)</f>
        <v>9.999999999999999E-27</v>
      </c>
      <c r="G8" s="57" t="s">
        <v>47</v>
      </c>
      <c r="H8" s="59">
        <f t="shared" si="0"/>
        <v>26</v>
      </c>
      <c r="I8" s="60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95">
        <v>0.01</v>
      </c>
      <c r="V8" s="63">
        <f t="shared" ref="V8:V71" si="5">14-U8</f>
        <v>13.99</v>
      </c>
      <c r="W8" s="64">
        <f t="shared" ref="W8:W71" si="6">POWER(10,-U8)</f>
        <v>0.97723722095581067</v>
      </c>
      <c r="X8" s="65">
        <f t="shared" ref="X8:X71" si="7">POWER(10,-14)/W8</f>
        <v>1.0232929922807542E-14</v>
      </c>
      <c r="Y8" s="66">
        <f>-LOG(POWER($F$3/($F$25*POWER('[1]H3PO4 OPEN'!AH8,3)),1/5))</f>
        <v>-5.7840149089055108</v>
      </c>
      <c r="Z8" s="67">
        <f>-LOG(POWER($F$5/(X8*POWER('[1]H3PO4 CLOSED'!AH8,3)),1/5))</f>
        <v>-9.6620149089055101</v>
      </c>
      <c r="AA8" s="68">
        <f>-LOG(POWER($F$5/(W8*POWER('[1]H3PO4 CLOSED'!AH8,3)),1/4))</f>
        <v>-8.582518636131887</v>
      </c>
      <c r="AB8" s="69">
        <f>-LOG(POWER(($F$6/POWER('[1]H3PO4 CLOSED'!AH8,2)),1/3))</f>
        <v>-6.6489054543394559</v>
      </c>
      <c r="AC8" s="70">
        <f>-LOG(POWER(($F$8/POWER('[1]H3PO4 CLOSED'!AH8,2)),1/3))</f>
        <v>-9.982238787672788</v>
      </c>
      <c r="AD8" s="71">
        <f>-LOG(POWER(($F$7/POWER('[1]H3PO4 CLOSED'!AH8,2)),1/3))</f>
        <v>-9.808905454339456</v>
      </c>
      <c r="AE8" s="41">
        <f>-LOG($F$13/'[1]H2CO3 OPEN'!AA8)</f>
        <v>-13.077940008672039</v>
      </c>
      <c r="AF8" s="41">
        <f>AD8*'[1]H2CO3 CLOSED'!AH8/$F$14</f>
        <v>-4.2817403318268108E-13</v>
      </c>
      <c r="AG8" s="72">
        <f>-LOG($F$14/'[1]H2CO3 OPEN'!AA8)</f>
        <v>-13.277940008672038</v>
      </c>
      <c r="AH8" s="41">
        <f>AG8*'[1]H2CO3 CLOSED'!AH8/$F$14</f>
        <v>-5.7960280607614887E-13</v>
      </c>
      <c r="AI8" s="73">
        <f>-LOG($F$18/('[1]H2CO3 OPEN'!AA8))</f>
        <v>-16.327940008672037</v>
      </c>
      <c r="AJ8" s="74">
        <f>-LOG(POWER($F$9/POWER('[1]H3PO4 OPEN'!AH8,2),1/3))</f>
        <v>-10.65557212100612</v>
      </c>
      <c r="AK8" s="75">
        <f>-LOG(POWER($F$12/POWER('[1]H2CO3 OPEN'!AA8,2),1/2))</f>
        <v>-17.247940008672039</v>
      </c>
      <c r="AL8" s="76">
        <f>-LOG($F$10/'[1]H3PO4 OPEN'!AH8)</f>
        <v>-12.973358181509184</v>
      </c>
      <c r="AM8" s="77">
        <f t="shared" si="4"/>
        <v>1.9000000000000008</v>
      </c>
      <c r="AN8" s="78">
        <f>-LOG(POWER($F$11/(POWER(X8,2)*POWER('[1]H2CO3 OPEN'!AA8,4)),1/5))</f>
        <v>-20.974352006937632</v>
      </c>
      <c r="AO8" s="79">
        <f>-LOG($F$15/'[1]H3PO4 CLOSED'!AG8)</f>
        <v>-8.4133581815091816</v>
      </c>
      <c r="AP8" s="80">
        <f>-LOG($F$16/'[1]H3PO4 CLOSED'!AG8)</f>
        <v>-8.6233581815091824</v>
      </c>
      <c r="AQ8" s="81">
        <f>-LOG($F$17/'[1]H3PO4 CLOSED'!AG8)</f>
        <v>-10.013358181509183</v>
      </c>
    </row>
    <row r="9" spans="1:43" ht="21" thickBot="1">
      <c r="A9" s="53" t="s">
        <v>63</v>
      </c>
      <c r="B9" s="99" t="s">
        <v>64</v>
      </c>
      <c r="C9" s="100" t="s">
        <v>44</v>
      </c>
      <c r="D9" s="101" t="s">
        <v>65</v>
      </c>
      <c r="E9" s="57" t="s">
        <v>46</v>
      </c>
      <c r="F9" s="58">
        <f>POWER(10,-23.98)</f>
        <v>1.0471285480508939E-24</v>
      </c>
      <c r="G9" s="57" t="s">
        <v>47</v>
      </c>
      <c r="H9" s="59">
        <f t="shared" si="0"/>
        <v>23.980000000000004</v>
      </c>
      <c r="I9" s="60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95">
        <v>0.02</v>
      </c>
      <c r="V9" s="63">
        <f t="shared" si="5"/>
        <v>13.98</v>
      </c>
      <c r="W9" s="64">
        <f t="shared" si="6"/>
        <v>0.95499258602143589</v>
      </c>
      <c r="X9" s="65">
        <f t="shared" si="7"/>
        <v>1.0471285480508996E-14</v>
      </c>
      <c r="Y9" s="66">
        <f>-LOG(POWER($F$3/($F$25*POWER('[1]H3PO4 OPEN'!AH9,3)),1/5))</f>
        <v>-5.7660616569836254</v>
      </c>
      <c r="Z9" s="67">
        <f>-LOG(POWER($F$5/(X9*POWER('[1]H3PO4 CLOSED'!AH9,3)),1/5))</f>
        <v>-9.6420616569836248</v>
      </c>
      <c r="AA9" s="68">
        <f>-LOG(POWER($F$5/(W9*POWER('[1]H3PO4 CLOSED'!AH9,3)),1/4))</f>
        <v>-8.5625770712295299</v>
      </c>
      <c r="AB9" s="69">
        <f>-LOG(POWER(($F$6/POWER('[1]H3PO4 CLOSED'!AH9,2)),1/3))</f>
        <v>-6.6289573966484712</v>
      </c>
      <c r="AC9" s="70">
        <f>-LOG(POWER(($F$8/POWER('[1]H3PO4 CLOSED'!AH9,2)),1/3))</f>
        <v>-9.962290729981806</v>
      </c>
      <c r="AD9" s="71">
        <f>-LOG(POWER(($F$7/POWER('[1]H3PO4 CLOSED'!AH9,2)),1/3))</f>
        <v>-9.7889573966484704</v>
      </c>
      <c r="AE9" s="41">
        <f>-LOG($F$13/'[1]H2CO3 OPEN'!AA9)</f>
        <v>-13.057940008672038</v>
      </c>
      <c r="AF9" s="41">
        <f>AD9*'[1]H2CO3 CLOSED'!AH9/$F$14</f>
        <v>-4.4744144664450907E-13</v>
      </c>
      <c r="AG9" s="72">
        <f>-LOG($F$14/'[1]H2CO3 OPEN'!AA9)</f>
        <v>-13.257940008672037</v>
      </c>
      <c r="AH9" s="41">
        <f>AG9*'[1]H2CO3 CLOSED'!AH9/$F$14</f>
        <v>-6.0600446162298882E-13</v>
      </c>
      <c r="AI9" s="73">
        <f>-LOG($F$18/('[1]H2CO3 OPEN'!AA9))</f>
        <v>-16.307940008672038</v>
      </c>
      <c r="AJ9" s="74">
        <f>-LOG(POWER($F$9/POWER('[1]H3PO4 OPEN'!AH9,2),1/3))</f>
        <v>-10.635624063315138</v>
      </c>
      <c r="AK9" s="75">
        <f>-LOG(POWER($F$12/POWER('[1]H2CO3 OPEN'!AA9,2),1/2))</f>
        <v>-17.227940008672039</v>
      </c>
      <c r="AL9" s="76">
        <f>-LOG($F$10/'[1]H3PO4 OPEN'!AH9)</f>
        <v>-12.943436094972709</v>
      </c>
      <c r="AM9" s="77">
        <f t="shared" si="4"/>
        <v>1.9000000000000008</v>
      </c>
      <c r="AN9" s="78">
        <f>-LOG(POWER($F$11/(POWER(X9,2)*POWER('[1]H2CO3 OPEN'!AA9,4)),1/5))</f>
        <v>-20.954352006937633</v>
      </c>
      <c r="AO9" s="79">
        <f>-LOG($F$15/'[1]H3PO4 CLOSED'!AG9)</f>
        <v>-8.3934360949727065</v>
      </c>
      <c r="AP9" s="80">
        <f>-LOG($F$16/'[1]H3PO4 CLOSED'!AG9)</f>
        <v>-8.6034360949727073</v>
      </c>
      <c r="AQ9" s="81">
        <f>-LOG($F$17/'[1]H3PO4 CLOSED'!AG9)</f>
        <v>-9.9934360949727061</v>
      </c>
    </row>
    <row r="10" spans="1:43" ht="21" thickBot="1">
      <c r="A10" s="53" t="s">
        <v>66</v>
      </c>
      <c r="B10" s="102" t="s">
        <v>67</v>
      </c>
      <c r="C10" s="103" t="s">
        <v>44</v>
      </c>
      <c r="D10" s="102" t="s">
        <v>68</v>
      </c>
      <c r="E10" s="57" t="s">
        <v>46</v>
      </c>
      <c r="F10" s="58">
        <f>POWER(10,-15)</f>
        <v>1.0000000000000001E-15</v>
      </c>
      <c r="G10" s="57" t="s">
        <v>47</v>
      </c>
      <c r="H10" s="59">
        <f t="shared" si="0"/>
        <v>15</v>
      </c>
      <c r="I10" s="60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95">
        <v>0.03</v>
      </c>
      <c r="V10" s="63">
        <f t="shared" si="5"/>
        <v>13.97</v>
      </c>
      <c r="W10" s="64">
        <f t="shared" si="6"/>
        <v>0.93325430079699101</v>
      </c>
      <c r="X10" s="65">
        <f t="shared" si="7"/>
        <v>1.0715193052376065E-14</v>
      </c>
      <c r="Y10" s="66">
        <f>-LOG(POWER($F$3/($F$25*POWER('[1]H3PO4 OPEN'!AH10,3)),1/5))</f>
        <v>-5.7481094852840666</v>
      </c>
      <c r="Z10" s="67">
        <f>-LOG(POWER($F$5/(X10*POWER('[1]H3PO4 CLOSED'!AH10,3)),1/5))</f>
        <v>-9.6221094852840672</v>
      </c>
      <c r="AA10" s="68">
        <f>-LOG(POWER($F$5/(W10*POWER('[1]H3PO4 CLOSED'!AH10,3)),1/4))</f>
        <v>-8.5426368566050819</v>
      </c>
      <c r="AB10" s="69">
        <f>-LOG(POWER(($F$6/POWER('[1]H3PO4 CLOSED'!AH10,2)),1/3))</f>
        <v>-6.6090105392045189</v>
      </c>
      <c r="AC10" s="70">
        <f>-LOG(POWER(($F$8/POWER('[1]H3PO4 CLOSED'!AH10,2)),1/3))</f>
        <v>-9.942343872537851</v>
      </c>
      <c r="AD10" s="71">
        <f>-LOG(POWER(($F$7/POWER('[1]H3PO4 CLOSED'!AH10,2)),1/3))</f>
        <v>-9.7690105392045172</v>
      </c>
      <c r="AE10" s="41">
        <f>-LOG($F$13/'[1]H2CO3 OPEN'!AA10)</f>
        <v>-13.037940008672038</v>
      </c>
      <c r="AF10" s="41">
        <f>AD10*'[1]H2CO3 CLOSED'!AH10/$F$14</f>
        <v>-4.6757399052592773E-13</v>
      </c>
      <c r="AG10" s="72">
        <f>-LOG($F$14/'[1]H2CO3 OPEN'!AA10)</f>
        <v>-13.237940008672037</v>
      </c>
      <c r="AH10" s="41">
        <f>AG10*'[1]H2CO3 CLOSED'!AH10/$F$14</f>
        <v>-6.3360730458395447E-13</v>
      </c>
      <c r="AI10" s="73">
        <f>-LOG($F$18/('[1]H2CO3 OPEN'!AA10))</f>
        <v>-16.287940008672038</v>
      </c>
      <c r="AJ10" s="74">
        <f>-LOG(POWER($F$9/POWER('[1]H3PO4 OPEN'!AH10,2),1/3))</f>
        <v>-10.615677205871183</v>
      </c>
      <c r="AK10" s="75">
        <f>-LOG(POWER($F$12/POWER('[1]H2CO3 OPEN'!AA10,2),1/2))</f>
        <v>-17.20794000867204</v>
      </c>
      <c r="AL10" s="76">
        <f>-LOG($F$10/'[1]H3PO4 OPEN'!AH10)</f>
        <v>-12.913515808806778</v>
      </c>
      <c r="AM10" s="77">
        <f t="shared" si="4"/>
        <v>1.9000000000000008</v>
      </c>
      <c r="AN10" s="78">
        <f>-LOG(POWER($F$11/(POWER(X10,2)*POWER('[1]H2CO3 OPEN'!AA10,4)),1/5))</f>
        <v>-20.934352006937633</v>
      </c>
      <c r="AO10" s="79">
        <f>-LOG($F$15/'[1]H3PO4 CLOSED'!AG10)</f>
        <v>-8.3735158088067774</v>
      </c>
      <c r="AP10" s="80">
        <f>-LOG($F$16/'[1]H3PO4 CLOSED'!AG10)</f>
        <v>-8.5835158088067764</v>
      </c>
      <c r="AQ10" s="81">
        <f>-LOG($F$17/'[1]H3PO4 CLOSED'!AG10)</f>
        <v>-9.973515808806777</v>
      </c>
    </row>
    <row r="11" spans="1:43" ht="21" thickBot="1">
      <c r="A11" s="53" t="s">
        <v>69</v>
      </c>
      <c r="B11" s="104" t="s">
        <v>70</v>
      </c>
      <c r="C11" s="105" t="s">
        <v>44</v>
      </c>
      <c r="D11" s="104" t="s">
        <v>71</v>
      </c>
      <c r="E11" s="57" t="s">
        <v>46</v>
      </c>
      <c r="F11" s="58">
        <f>POWER(10,-9.1)</f>
        <v>7.9432823472428E-10</v>
      </c>
      <c r="G11" s="57" t="s">
        <v>47</v>
      </c>
      <c r="H11" s="59">
        <f t="shared" si="0"/>
        <v>9.1000000000000014</v>
      </c>
      <c r="I11" s="60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95">
        <v>0.04</v>
      </c>
      <c r="V11" s="63">
        <f t="shared" si="5"/>
        <v>13.96</v>
      </c>
      <c r="W11" s="64">
        <f t="shared" si="6"/>
        <v>0.91201083935590965</v>
      </c>
      <c r="X11" s="65">
        <f t="shared" si="7"/>
        <v>1.0964781961431851E-14</v>
      </c>
      <c r="Y11" s="66">
        <f>-LOG(POWER($F$3/($F$25*POWER('[1]H3PO4 OPEN'!AH11,3)),1/5))</f>
        <v>-5.730158418562695</v>
      </c>
      <c r="Z11" s="67">
        <f>-LOG(POWER($F$5/(X11*POWER('[1]H3PO4 CLOSED'!AH11,3)),1/5))</f>
        <v>-9.6021584185626931</v>
      </c>
      <c r="AA11" s="68">
        <f>-LOG(POWER($F$5/(W11*POWER('[1]H3PO4 CLOSED'!AH11,3)),1/4))</f>
        <v>-8.5226980232033664</v>
      </c>
      <c r="AB11" s="69">
        <f>-LOG(POWER(($F$6/POWER('[1]H3PO4 CLOSED'!AH11,2)),1/3))</f>
        <v>-6.5890649095141045</v>
      </c>
      <c r="AC11" s="70">
        <f>-LOG(POWER(($F$8/POWER('[1]H3PO4 CLOSED'!AH11,2)),1/3))</f>
        <v>-9.9223982428474375</v>
      </c>
      <c r="AD11" s="71">
        <f>-LOG(POWER(($F$7/POWER('[1]H3PO4 CLOSED'!AH11,2)),1/3))</f>
        <v>-9.749064909514102</v>
      </c>
      <c r="AE11" s="41">
        <f>-LOG($F$13/'[1]H2CO3 OPEN'!AA11)</f>
        <v>-13.017940008672038</v>
      </c>
      <c r="AF11" s="41">
        <f>AD11*'[1]H2CO3 CLOSED'!AH11/$F$14</f>
        <v>-4.8861041873381143E-13</v>
      </c>
      <c r="AG11" s="72">
        <f>-LOG($F$14/'[1]H2CO3 OPEN'!AA11)</f>
        <v>-13.217940008672038</v>
      </c>
      <c r="AH11" s="41">
        <f>AG11*'[1]H2CO3 CLOSED'!AH11/$F$14</f>
        <v>-6.6246591466765958E-13</v>
      </c>
      <c r="AI11" s="73">
        <f>-LOG($F$18/('[1]H2CO3 OPEN'!AA11))</f>
        <v>-16.267940008672038</v>
      </c>
      <c r="AJ11" s="74">
        <f>-LOG(POWER($F$9/POWER('[1]H3PO4 OPEN'!AH11,2),1/3))</f>
        <v>-10.59573157618077</v>
      </c>
      <c r="AK11" s="75">
        <f>-LOG(POWER($F$12/POWER('[1]H2CO3 OPEN'!AA11,2),1/2))</f>
        <v>-17.18794000867204</v>
      </c>
      <c r="AL11" s="76">
        <f>-LOG($F$10/'[1]H3PO4 OPEN'!AH11)</f>
        <v>-12.883597364271157</v>
      </c>
      <c r="AM11" s="77">
        <f t="shared" si="4"/>
        <v>1.9000000000000008</v>
      </c>
      <c r="AN11" s="78">
        <f>-LOG(POWER($F$11/(POWER(X11,2)*POWER('[1]H2CO3 OPEN'!AA11,4)),1/5))</f>
        <v>-20.914352006937634</v>
      </c>
      <c r="AO11" s="79">
        <f>-LOG($F$15/'[1]H3PO4 CLOSED'!AG11)</f>
        <v>-8.3535973642711543</v>
      </c>
      <c r="AP11" s="80">
        <f>-LOG($F$16/'[1]H3PO4 CLOSED'!AG11)</f>
        <v>-8.5635973642711551</v>
      </c>
      <c r="AQ11" s="81">
        <f>-LOG($F$17/'[1]H3PO4 CLOSED'!AG11)</f>
        <v>-9.9535973642711539</v>
      </c>
    </row>
    <row r="12" spans="1:43" ht="21" thickBot="1">
      <c r="A12" s="53" t="s">
        <v>72</v>
      </c>
      <c r="B12" s="106" t="s">
        <v>73</v>
      </c>
      <c r="C12" s="107" t="s">
        <v>44</v>
      </c>
      <c r="D12" s="106" t="s">
        <v>74</v>
      </c>
      <c r="E12" s="57" t="s">
        <v>46</v>
      </c>
      <c r="F12" s="58">
        <f>POWER(10,-8.5)</f>
        <v>3.1622776601683779E-9</v>
      </c>
      <c r="G12" s="57" t="s">
        <v>47</v>
      </c>
      <c r="H12" s="59">
        <f t="shared" si="0"/>
        <v>8.5</v>
      </c>
      <c r="I12" s="60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95">
        <v>0.05</v>
      </c>
      <c r="V12" s="63">
        <f t="shared" si="5"/>
        <v>13.95</v>
      </c>
      <c r="W12" s="64">
        <f t="shared" si="6"/>
        <v>0.89125093813374545</v>
      </c>
      <c r="X12" s="65">
        <f t="shared" si="7"/>
        <v>1.1220184543019635E-14</v>
      </c>
      <c r="Y12" s="66">
        <f>-LOG(POWER($F$3/($F$25*POWER('[1]H3PO4 OPEN'!AH12,3)),1/5))</f>
        <v>-5.7122084821331134</v>
      </c>
      <c r="Z12" s="67">
        <f>-LOG(POWER($F$5/(X12*POWER('[1]H3PO4 CLOSED'!AH12,3)),1/5))</f>
        <v>-9.5822084821331135</v>
      </c>
      <c r="AA12" s="68">
        <f>-LOG(POWER($F$5/(W12*POWER('[1]H3PO4 CLOSED'!AH12,3)),1/4))</f>
        <v>-8.50276060266639</v>
      </c>
      <c r="AB12" s="69">
        <f>-LOG(POWER(($F$6/POWER('[1]H3PO4 CLOSED'!AH12,2)),1/3))</f>
        <v>-6.5691205357034601</v>
      </c>
      <c r="AC12" s="70">
        <f>-LOG(POWER(($F$8/POWER('[1]H3PO4 CLOSED'!AH12,2)),1/3))</f>
        <v>-9.9024538690367923</v>
      </c>
      <c r="AD12" s="71">
        <f>-LOG(POWER(($F$7/POWER('[1]H3PO4 CLOSED'!AH12,2)),1/3))</f>
        <v>-9.7291205357034585</v>
      </c>
      <c r="AE12" s="41">
        <f>-LOG($F$13/'[1]H2CO3 OPEN'!AA12)</f>
        <v>-12.997940008672039</v>
      </c>
      <c r="AF12" s="41">
        <f>AD12*'[1]H2CO3 CLOSED'!AH12/$F$14</f>
        <v>-5.1059121675410158E-13</v>
      </c>
      <c r="AG12" s="72">
        <f>-LOG($F$14/'[1]H2CO3 OPEN'!AA12)</f>
        <v>-13.197940008672038</v>
      </c>
      <c r="AH12" s="41">
        <f>AG12*'[1]H2CO3 CLOSED'!AH12/$F$14</f>
        <v>-6.92637348149398E-13</v>
      </c>
      <c r="AI12" s="73">
        <f>-LOG($F$18/('[1]H2CO3 OPEN'!AA12))</f>
        <v>-16.247940008672039</v>
      </c>
      <c r="AJ12" s="74">
        <f>-LOG(POWER($F$9/POWER('[1]H3PO4 OPEN'!AH12,2),1/3))</f>
        <v>-10.575787202370126</v>
      </c>
      <c r="AK12" s="75">
        <f>-LOG(POWER($F$12/POWER('[1]H2CO3 OPEN'!AA12,2),1/2))</f>
        <v>-17.167940008672037</v>
      </c>
      <c r="AL12" s="76">
        <f>-LOG($F$10/'[1]H3PO4 OPEN'!AH12)</f>
        <v>-12.853680803555189</v>
      </c>
      <c r="AM12" s="77">
        <f t="shared" si="4"/>
        <v>1.9000000000000008</v>
      </c>
      <c r="AN12" s="78">
        <f>-LOG(POWER($F$11/(POWER(X12,2)*POWER('[1]H2CO3 OPEN'!AA12,4)),1/5))</f>
        <v>-20.894352006937634</v>
      </c>
      <c r="AO12" s="79">
        <f>-LOG($F$15/'[1]H3PO4 CLOSED'!AG12)</f>
        <v>-8.3336808035551879</v>
      </c>
      <c r="AP12" s="80">
        <f>-LOG($F$16/'[1]H3PO4 CLOSED'!AG12)</f>
        <v>-8.543680803555187</v>
      </c>
      <c r="AQ12" s="81">
        <f>-LOG($F$17/'[1]H3PO4 CLOSED'!AG12)</f>
        <v>-9.9336808035551876</v>
      </c>
    </row>
    <row r="13" spans="1:43" ht="21" thickBot="1">
      <c r="A13" s="53" t="s">
        <v>30</v>
      </c>
      <c r="B13" s="108" t="s">
        <v>75</v>
      </c>
      <c r="C13" s="109" t="s">
        <v>44</v>
      </c>
      <c r="D13" s="108" t="s">
        <v>76</v>
      </c>
      <c r="E13" s="57" t="s">
        <v>46</v>
      </c>
      <c r="F13" s="58">
        <f>POWER(10,-8.42)</f>
        <v>3.8018939632056068E-9</v>
      </c>
      <c r="G13" s="57" t="s">
        <v>47</v>
      </c>
      <c r="H13" s="59">
        <f t="shared" si="0"/>
        <v>8.42</v>
      </c>
      <c r="I13" s="60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95">
        <v>0.06</v>
      </c>
      <c r="V13" s="63">
        <f t="shared" si="5"/>
        <v>13.94</v>
      </c>
      <c r="W13" s="64">
        <f t="shared" si="6"/>
        <v>0.87096358995608059</v>
      </c>
      <c r="X13" s="65">
        <f t="shared" si="7"/>
        <v>1.1481536214968828E-14</v>
      </c>
      <c r="Y13" s="66">
        <f>-LOG(POWER($F$3/($F$25*POWER('[1]H3PO4 OPEN'!AH13,3)),1/5))</f>
        <v>-5.6942597018788073</v>
      </c>
      <c r="Z13" s="67">
        <f>-LOG(POWER($F$5/(X13*POWER('[1]H3PO4 CLOSED'!AH13,3)),1/5))</f>
        <v>-9.5622597018788067</v>
      </c>
      <c r="AA13" s="68">
        <f>-LOG(POWER($F$5/(W13*POWER('[1]H3PO4 CLOSED'!AH13,3)),1/4))</f>
        <v>-8.4828246273485082</v>
      </c>
      <c r="AB13" s="69">
        <f>-LOG(POWER(($F$6/POWER('[1]H3PO4 CLOSED'!AH13,2)),1/3))</f>
        <v>-6.5491774465320081</v>
      </c>
      <c r="AC13" s="70">
        <f>-LOG(POWER(($F$8/POWER('[1]H3PO4 CLOSED'!AH13,2)),1/3))</f>
        <v>-9.8825107798653402</v>
      </c>
      <c r="AD13" s="71">
        <f>-LOG(POWER(($F$7/POWER('[1]H3PO4 CLOSED'!AH13,2)),1/3))</f>
        <v>-9.7091774465320064</v>
      </c>
      <c r="AE13" s="41">
        <f>-LOG($F$13/'[1]H2CO3 OPEN'!AA13)</f>
        <v>-12.977940008672038</v>
      </c>
      <c r="AF13" s="41">
        <f>AD13*'[1]H2CO3 CLOSED'!AH13/$F$14</f>
        <v>-5.3355867880962044E-13</v>
      </c>
      <c r="AG13" s="72">
        <f>-LOG($F$14/'[1]H2CO3 OPEN'!AA13)</f>
        <v>-13.177940008672037</v>
      </c>
      <c r="AH13" s="41">
        <f>AG13*'[1]H2CO3 CLOSED'!AH13/$F$14</f>
        <v>-7.2418125007808422E-13</v>
      </c>
      <c r="AI13" s="73">
        <f>-LOG($F$18/('[1]H2CO3 OPEN'!AA13))</f>
        <v>-16.227940008672039</v>
      </c>
      <c r="AJ13" s="74">
        <f>-LOG(POWER($F$9/POWER('[1]H3PO4 OPEN'!AH13,2),1/3))</f>
        <v>-10.555844113198674</v>
      </c>
      <c r="AK13" s="75">
        <f>-LOG(POWER($F$12/POWER('[1]H2CO3 OPEN'!AA13,2),1/2))</f>
        <v>-17.147940008672037</v>
      </c>
      <c r="AL13" s="76">
        <f>-LOG($F$10/'[1]H3PO4 OPEN'!AH13)</f>
        <v>-12.823766169798013</v>
      </c>
      <c r="AM13" s="77">
        <f t="shared" si="4"/>
        <v>1.9000000000000008</v>
      </c>
      <c r="AN13" s="78">
        <f>-LOG(POWER($F$11/(POWER(X13,2)*POWER('[1]H2CO3 OPEN'!AA13,4)),1/5))</f>
        <v>-20.874352006937634</v>
      </c>
      <c r="AO13" s="79">
        <f>-LOG($F$15/'[1]H3PO4 CLOSED'!AG13)</f>
        <v>-8.3137661697980096</v>
      </c>
      <c r="AP13" s="80">
        <f>-LOG($F$16/'[1]H3PO4 CLOSED'!AG13)</f>
        <v>-8.5237661697980105</v>
      </c>
      <c r="AQ13" s="81">
        <f>-LOG($F$17/'[1]H3PO4 CLOSED'!AG13)</f>
        <v>-9.9137661697980111</v>
      </c>
    </row>
    <row r="14" spans="1:43" ht="21" thickBot="1">
      <c r="A14" s="53" t="s">
        <v>32</v>
      </c>
      <c r="B14" s="110" t="s">
        <v>77</v>
      </c>
      <c r="C14" s="111" t="s">
        <v>44</v>
      </c>
      <c r="D14" s="110" t="s">
        <v>78</v>
      </c>
      <c r="E14" s="57" t="s">
        <v>46</v>
      </c>
      <c r="F14" s="58">
        <f>POWER(10,-8.22)</f>
        <v>6.0255958607435582E-9</v>
      </c>
      <c r="G14" s="57" t="s">
        <v>47</v>
      </c>
      <c r="H14" s="59">
        <f t="shared" si="0"/>
        <v>8.2200000000000006</v>
      </c>
      <c r="I14" s="60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95">
        <v>7.0000000000000007E-2</v>
      </c>
      <c r="V14" s="63">
        <f t="shared" si="5"/>
        <v>13.93</v>
      </c>
      <c r="W14" s="64">
        <f t="shared" si="6"/>
        <v>0.85113803820237643</v>
      </c>
      <c r="X14" s="65">
        <f t="shared" si="7"/>
        <v>1.1748975549395296E-14</v>
      </c>
      <c r="Y14" s="66">
        <f>-LOG(POWER($F$3/($F$25*POWER('[1]H3PO4 OPEN'!AH14,3)),1/5))</f>
        <v>-5.6763121042654854</v>
      </c>
      <c r="Z14" s="67">
        <f>-LOG(POWER($F$5/(X14*POWER('[1]H3PO4 CLOSED'!AH14,3)),1/5))</f>
        <v>-9.5423121042654859</v>
      </c>
      <c r="AA14" s="68">
        <f>-LOG(POWER($F$5/(W14*POWER('[1]H3PO4 CLOSED'!AH14,3)),1/4))</f>
        <v>-8.4628901303318553</v>
      </c>
      <c r="AB14" s="69">
        <f>-LOG(POWER(($F$6/POWER('[1]H3PO4 CLOSED'!AH14,2)),1/3))</f>
        <v>-6.5292356714060942</v>
      </c>
      <c r="AC14" s="70">
        <f>-LOG(POWER(($F$8/POWER('[1]H3PO4 CLOSED'!AH14,2)),1/3))</f>
        <v>-9.8625690047394272</v>
      </c>
      <c r="AD14" s="71">
        <f>-LOG(POWER(($F$7/POWER('[1]H3PO4 CLOSED'!AH14,2)),1/3))</f>
        <v>-9.6892356714060917</v>
      </c>
      <c r="AE14" s="41">
        <f>-LOG($F$13/'[1]H2CO3 OPEN'!AA14)</f>
        <v>-12.957940008672038</v>
      </c>
      <c r="AF14" s="41">
        <f>AD14*'[1]H2CO3 CLOSED'!AH14/$F$14</f>
        <v>-5.5755698844599056E-13</v>
      </c>
      <c r="AG14" s="72">
        <f>-LOG($F$14/'[1]H2CO3 OPEN'!AA14)</f>
        <v>-13.157940008672037</v>
      </c>
      <c r="AH14" s="41">
        <f>AG14*'[1]H2CO3 CLOSED'!AH14/$F$14</f>
        <v>-7.5715997155878422E-13</v>
      </c>
      <c r="AI14" s="73">
        <f>-LOG($F$18/('[1]H2CO3 OPEN'!AA14))</f>
        <v>-16.20794000867204</v>
      </c>
      <c r="AJ14" s="74">
        <f>-LOG(POWER($F$9/POWER('[1]H3PO4 OPEN'!AH14,2),1/3))</f>
        <v>-10.535902338072761</v>
      </c>
      <c r="AK14" s="75">
        <f>-LOG(POWER($F$12/POWER('[1]H2CO3 OPEN'!AA14,2),1/2))</f>
        <v>-17.127940008672038</v>
      </c>
      <c r="AL14" s="76">
        <f>-LOG($F$10/'[1]H3PO4 OPEN'!AH14)</f>
        <v>-12.793853507109143</v>
      </c>
      <c r="AM14" s="77">
        <f t="shared" si="4"/>
        <v>1.9000000000000008</v>
      </c>
      <c r="AN14" s="78">
        <f>-LOG(POWER($F$11/(POWER(X14,2)*POWER('[1]H2CO3 OPEN'!AA14,4)),1/5))</f>
        <v>-20.854352006937631</v>
      </c>
      <c r="AO14" s="79">
        <f>-LOG($F$15/'[1]H3PO4 CLOSED'!AG14)</f>
        <v>-8.293853507109139</v>
      </c>
      <c r="AP14" s="80">
        <f>-LOG($F$16/'[1]H3PO4 CLOSED'!AG14)</f>
        <v>-8.5038535071091399</v>
      </c>
      <c r="AQ14" s="81">
        <f>-LOG($F$17/'[1]H3PO4 CLOSED'!AG14)</f>
        <v>-9.8938535071091405</v>
      </c>
    </row>
    <row r="15" spans="1:43" ht="21" thickBot="1">
      <c r="A15" s="53" t="s">
        <v>79</v>
      </c>
      <c r="B15" s="112" t="s">
        <v>80</v>
      </c>
      <c r="C15" s="113" t="s">
        <v>44</v>
      </c>
      <c r="D15" s="114" t="s">
        <v>81</v>
      </c>
      <c r="E15" s="57" t="s">
        <v>46</v>
      </c>
      <c r="F15" s="58">
        <f>POWER(10,-6.9)</f>
        <v>1.2589254117941651E-7</v>
      </c>
      <c r="G15" s="57" t="s">
        <v>47</v>
      </c>
      <c r="H15" s="59">
        <f t="shared" si="0"/>
        <v>6.9</v>
      </c>
      <c r="I15" s="11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95">
        <v>0.08</v>
      </c>
      <c r="V15" s="63">
        <f t="shared" si="5"/>
        <v>13.92</v>
      </c>
      <c r="W15" s="64">
        <f t="shared" si="6"/>
        <v>0.83176377110267097</v>
      </c>
      <c r="X15" s="65">
        <f t="shared" si="7"/>
        <v>1.202264434617413E-14</v>
      </c>
      <c r="Y15" s="66">
        <f>-LOG(POWER($F$3/($F$25*POWER('[1]H3PO4 OPEN'!AH15,3)),1/5))</f>
        <v>-5.6583657163536953</v>
      </c>
      <c r="Z15" s="67">
        <f>-LOG(POWER($F$5/(X15*POWER('[1]H3PO4 CLOSED'!AH15,3)),1/5))</f>
        <v>-9.522365716353697</v>
      </c>
      <c r="AA15" s="68">
        <f>-LOG(POWER($F$5/(W15*POWER('[1]H3PO4 CLOSED'!AH15,3)),1/4))</f>
        <v>-8.4429571454421186</v>
      </c>
      <c r="AB15" s="69">
        <f>-LOG(POWER(($F$6/POWER('[1]H3PO4 CLOSED'!AH15,2)),1/3))</f>
        <v>-6.509295240392996</v>
      </c>
      <c r="AC15" s="70">
        <f>-LOG(POWER(($F$8/POWER('[1]H3PO4 CLOSED'!AH15,2)),1/3))</f>
        <v>-9.8426285737263282</v>
      </c>
      <c r="AD15" s="71">
        <f>-LOG(POWER(($F$7/POWER('[1]H3PO4 CLOSED'!AH15,2)),1/3))</f>
        <v>-9.6692952403929944</v>
      </c>
      <c r="AE15" s="41">
        <f>-LOG($F$13/'[1]H2CO3 OPEN'!AA15)</f>
        <v>-12.937940008672038</v>
      </c>
      <c r="AF15" s="41">
        <f>AD15*'[1]H2CO3 CLOSED'!AH15/$F$14</f>
        <v>-5.8263230269751608E-13</v>
      </c>
      <c r="AG15" s="72">
        <f>-LOG($F$14/'[1]H2CO3 OPEN'!AA15)</f>
        <v>-13.137940008672038</v>
      </c>
      <c r="AH15" s="41">
        <f>AG15*'[1]H2CO3 CLOSED'!AH15/$F$14</f>
        <v>-7.9163869234003288E-13</v>
      </c>
      <c r="AI15" s="73">
        <f>-LOG($F$18/('[1]H2CO3 OPEN'!AA15))</f>
        <v>-16.18794000867204</v>
      </c>
      <c r="AJ15" s="74">
        <f>-LOG(POWER($F$9/POWER('[1]H3PO4 OPEN'!AH15,2),1/3))</f>
        <v>-10.51596190705966</v>
      </c>
      <c r="AK15" s="75">
        <f>-LOG(POWER($F$12/POWER('[1]H2CO3 OPEN'!AA15,2),1/2))</f>
        <v>-17.107940008672038</v>
      </c>
      <c r="AL15" s="76">
        <f>-LOG($F$10/'[1]H3PO4 OPEN'!AH15)</f>
        <v>-12.763942860589493</v>
      </c>
      <c r="AM15" s="77">
        <f t="shared" si="4"/>
        <v>1.9000000000000008</v>
      </c>
      <c r="AN15" s="78">
        <f>-LOG(POWER($F$11/(POWER(X15,2)*POWER('[1]H2CO3 OPEN'!AA15,4)),1/5))</f>
        <v>-20.834352006937632</v>
      </c>
      <c r="AO15" s="79">
        <f>-LOG($F$15/'[1]H3PO4 CLOSED'!AG15)</f>
        <v>-8.2739428605894911</v>
      </c>
      <c r="AP15" s="80">
        <f>-LOG($F$16/'[1]H3PO4 CLOSED'!AG15)</f>
        <v>-8.483942860589492</v>
      </c>
      <c r="AQ15" s="81">
        <f>-LOG($F$17/'[1]H3PO4 CLOSED'!AG15)</f>
        <v>-9.8739428605894908</v>
      </c>
    </row>
    <row r="16" spans="1:43" ht="21" thickBot="1">
      <c r="A16" s="53" t="s">
        <v>82</v>
      </c>
      <c r="B16" s="116" t="s">
        <v>83</v>
      </c>
      <c r="C16" s="89" t="s">
        <v>44</v>
      </c>
      <c r="D16" s="88" t="s">
        <v>84</v>
      </c>
      <c r="E16" s="57" t="s">
        <v>46</v>
      </c>
      <c r="F16" s="58">
        <f>POWER(10,-6.69)</f>
        <v>2.0417379446695257E-7</v>
      </c>
      <c r="G16" s="57" t="s">
        <v>47</v>
      </c>
      <c r="H16" s="59">
        <f t="shared" si="0"/>
        <v>6.69</v>
      </c>
      <c r="I16" s="1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95">
        <v>0.09</v>
      </c>
      <c r="V16" s="63">
        <f t="shared" si="5"/>
        <v>13.91</v>
      </c>
      <c r="W16" s="64">
        <f t="shared" si="6"/>
        <v>0.81283051616409918</v>
      </c>
      <c r="X16" s="65">
        <f t="shared" si="7"/>
        <v>1.2302687708123817E-14</v>
      </c>
      <c r="Y16" s="66">
        <f>-LOG(POWER($F$3/($F$25*POWER('[1]H3PO4 OPEN'!AH16,3)),1/5))</f>
        <v>-5.6404205658116835</v>
      </c>
      <c r="Z16" s="67">
        <f>-LOG(POWER($F$5/(X16*POWER('[1]H3PO4 CLOSED'!AH16,3)),1/5))</f>
        <v>-9.5024205658116827</v>
      </c>
      <c r="AA16" s="68">
        <f>-LOG(POWER($F$5/(W16*POWER('[1]H3PO4 CLOSED'!AH16,3)),1/4))</f>
        <v>-8.4230257072646033</v>
      </c>
      <c r="AB16" s="69">
        <f>-LOG(POWER(($F$6/POWER('[1]H3PO4 CLOSED'!AH16,2)),1/3))</f>
        <v>-6.4893561842352039</v>
      </c>
      <c r="AC16" s="70">
        <f>-LOG(POWER(($F$8/POWER('[1]H3PO4 CLOSED'!AH16,2)),1/3))</f>
        <v>-9.822689517568536</v>
      </c>
      <c r="AD16" s="71">
        <f>-LOG(POWER(($F$7/POWER('[1]H3PO4 CLOSED'!AH16,2)),1/3))</f>
        <v>-9.649356184235204</v>
      </c>
      <c r="AE16" s="41">
        <f>-LOG($F$13/'[1]H2CO3 OPEN'!AA16)</f>
        <v>-12.917940008672039</v>
      </c>
      <c r="AF16" s="41">
        <f>AD16*'[1]H2CO3 CLOSED'!AH16/$F$14</f>
        <v>-6.0883283999157036E-13</v>
      </c>
      <c r="AG16" s="72">
        <f>-LOG($F$14/'[1]H2CO3 OPEN'!AA16)</f>
        <v>-13.117940008672038</v>
      </c>
      <c r="AH16" s="41">
        <f>AG16*'[1]H2CO3 CLOSED'!AH16/$F$14</f>
        <v>-8.2768554894544533E-13</v>
      </c>
      <c r="AI16" s="73">
        <f>-LOG($F$18/('[1]H2CO3 OPEN'!AA16))</f>
        <v>-16.167940008672037</v>
      </c>
      <c r="AJ16" s="74">
        <f>-LOG(POWER($F$9/POWER('[1]H3PO4 OPEN'!AH16,2),1/3))</f>
        <v>-10.49602285090187</v>
      </c>
      <c r="AK16" s="75">
        <f>-LOG(POWER($F$12/POWER('[1]H2CO3 OPEN'!AA16,2),1/2))</f>
        <v>-17.087940008672039</v>
      </c>
      <c r="AL16" s="76">
        <f>-LOG($F$10/'[1]H3PO4 OPEN'!AH16)</f>
        <v>-12.734034276352805</v>
      </c>
      <c r="AM16" s="77">
        <f t="shared" si="4"/>
        <v>1.9000000000000008</v>
      </c>
      <c r="AN16" s="78">
        <f>-LOG(POWER($F$11/(POWER(X16,2)*POWER('[1]H2CO3 OPEN'!AA16,4)),1/5))</f>
        <v>-20.814352006937632</v>
      </c>
      <c r="AO16" s="79">
        <f>-LOG($F$15/'[1]H3PO4 CLOSED'!AG16)</f>
        <v>-8.2540342763528045</v>
      </c>
      <c r="AP16" s="80">
        <f>-LOG($F$16/'[1]H3PO4 CLOSED'!AG16)</f>
        <v>-8.4640342763528036</v>
      </c>
      <c r="AQ16" s="81">
        <f>-LOG($F$17/'[1]H3PO4 CLOSED'!AG16)</f>
        <v>-9.8540342763528042</v>
      </c>
    </row>
    <row r="17" spans="1:43" ht="25" customHeight="1" thickBot="1">
      <c r="A17" s="53" t="s">
        <v>85</v>
      </c>
      <c r="B17" s="117" t="s">
        <v>86</v>
      </c>
      <c r="C17" s="118" t="s">
        <v>44</v>
      </c>
      <c r="D17" s="117" t="s">
        <v>87</v>
      </c>
      <c r="E17" s="57" t="s">
        <v>46</v>
      </c>
      <c r="F17" s="58">
        <f>POWER(10,-5.3)</f>
        <v>5.011872336272719E-6</v>
      </c>
      <c r="G17" s="57" t="s">
        <v>47</v>
      </c>
      <c r="H17" s="59">
        <f t="shared" si="0"/>
        <v>5.3000000000000007</v>
      </c>
      <c r="I17" s="1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95">
        <v>0.1</v>
      </c>
      <c r="V17" s="63">
        <f t="shared" si="5"/>
        <v>13.9</v>
      </c>
      <c r="W17" s="64">
        <f t="shared" si="6"/>
        <v>0.79432823472428149</v>
      </c>
      <c r="X17" s="65">
        <f t="shared" si="7"/>
        <v>1.2589254117941673E-14</v>
      </c>
      <c r="Y17" s="66">
        <f>-LOG(POWER($F$3/($F$25*POWER('[1]H3PO4 OPEN'!AH17,3)),1/5))</f>
        <v>-5.6224766809284965</v>
      </c>
      <c r="Z17" s="67">
        <f>-LOG(POWER($F$5/(X17*POWER('[1]H3PO4 CLOSED'!AH17,3)),1/5))</f>
        <v>-9.4824766809284959</v>
      </c>
      <c r="AA17" s="68">
        <f>-LOG(POWER($F$5/(W17*POWER('[1]H3PO4 CLOSED'!AH17,3)),1/4))</f>
        <v>-8.4030958511606197</v>
      </c>
      <c r="AB17" s="69">
        <f>-LOG(POWER(($F$6/POWER('[1]H3PO4 CLOSED'!AH17,2)),1/3))</f>
        <v>-6.4694185343649959</v>
      </c>
      <c r="AC17" s="70">
        <f>-LOG(POWER(($F$8/POWER('[1]H3PO4 CLOSED'!AH17,2)),1/3))</f>
        <v>-9.8027518676983281</v>
      </c>
      <c r="AD17" s="71">
        <f>-LOG(POWER(($F$7/POWER('[1]H3PO4 CLOSED'!AH17,2)),1/3))</f>
        <v>-9.6294185343649961</v>
      </c>
      <c r="AE17" s="41">
        <f>-LOG($F$13/'[1]H2CO3 OPEN'!AA17)</f>
        <v>-12.897940008672037</v>
      </c>
      <c r="AF17" s="41">
        <f>AD17*'[1]H2CO3 CLOSED'!AH17/$F$14</f>
        <v>-6.3620897195706171E-13</v>
      </c>
      <c r="AG17" s="72">
        <f>-LOG($F$14/'[1]H2CO3 OPEN'!AA17)</f>
        <v>-13.097940008672037</v>
      </c>
      <c r="AH17" s="41">
        <f>AG17*'[1]H2CO3 CLOSED'!AH17/$F$14</f>
        <v>-8.6537176859994264E-13</v>
      </c>
      <c r="AI17" s="73">
        <f>-LOG($F$18/('[1]H2CO3 OPEN'!AA17))</f>
        <v>-16.147940008672037</v>
      </c>
      <c r="AJ17" s="74">
        <f>-LOG(POWER($F$9/POWER('[1]H3PO4 OPEN'!AH17,2),1/3))</f>
        <v>-10.476085201031662</v>
      </c>
      <c r="AK17" s="75">
        <f>-LOG(POWER($F$12/POWER('[1]H2CO3 OPEN'!AA17,2),1/2))</f>
        <v>-17.067940008672039</v>
      </c>
      <c r="AL17" s="76">
        <f>-LOG($F$10/'[1]H3PO4 OPEN'!AH17)</f>
        <v>-12.704127801547495</v>
      </c>
      <c r="AM17" s="77">
        <f t="shared" si="4"/>
        <v>1.9000000000000008</v>
      </c>
      <c r="AN17" s="78">
        <f>-LOG(POWER($F$11/(POWER(X17,2)*POWER('[1]H2CO3 OPEN'!AA17,4)),1/5))</f>
        <v>-20.794352006937633</v>
      </c>
      <c r="AO17" s="79">
        <f>-LOG($F$15/'[1]H3PO4 CLOSED'!AG17)</f>
        <v>-8.2341278015474924</v>
      </c>
      <c r="AP17" s="80">
        <f>-LOG($F$16/'[1]H3PO4 CLOSED'!AG17)</f>
        <v>-8.4441278015474932</v>
      </c>
      <c r="AQ17" s="81">
        <f>-LOG($F$17/'[1]H3PO4 CLOSED'!AG17)</f>
        <v>-9.8341278015474938</v>
      </c>
    </row>
    <row r="18" spans="1:43" ht="21" thickBot="1">
      <c r="A18" s="53" t="s">
        <v>88</v>
      </c>
      <c r="B18" s="119" t="s">
        <v>89</v>
      </c>
      <c r="C18" s="120" t="s">
        <v>44</v>
      </c>
      <c r="D18" s="119" t="s">
        <v>90</v>
      </c>
      <c r="E18" s="57" t="s">
        <v>46</v>
      </c>
      <c r="F18" s="58">
        <f>POWER(10,-5.17)</f>
        <v>6.7608297539198155E-6</v>
      </c>
      <c r="G18" s="57" t="s">
        <v>47</v>
      </c>
      <c r="H18" s="59">
        <f t="shared" si="0"/>
        <v>5.17</v>
      </c>
      <c r="I18" s="1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95">
        <v>0.11</v>
      </c>
      <c r="V18" s="63">
        <f t="shared" si="5"/>
        <v>13.89</v>
      </c>
      <c r="W18" s="64">
        <f t="shared" si="6"/>
        <v>0.77624711662869172</v>
      </c>
      <c r="X18" s="65">
        <f t="shared" si="7"/>
        <v>1.288249551693134E-14</v>
      </c>
      <c r="Y18" s="66">
        <f>-LOG(POWER($F$3/($F$25*POWER('[1]H3PO4 OPEN'!AH18,3)),1/5))</f>
        <v>-5.6045340906273582</v>
      </c>
      <c r="Z18" s="67">
        <f>-LOG(POWER($F$5/(X18*POWER('[1]H3PO4 CLOSED'!AH18,3)),1/5))</f>
        <v>-9.4625340906273578</v>
      </c>
      <c r="AA18" s="68">
        <f>-LOG(POWER($F$5/(W18*POWER('[1]H3PO4 CLOSED'!AH18,3)),1/4))</f>
        <v>-8.383167613284197</v>
      </c>
      <c r="AB18" s="69">
        <f>-LOG(POWER(($F$6/POWER('[1]H3PO4 CLOSED'!AH18,2)),1/3))</f>
        <v>-6.4494823229192866</v>
      </c>
      <c r="AC18" s="70">
        <f>-LOG(POWER(($F$8/POWER('[1]H3PO4 CLOSED'!AH18,2)),1/3))</f>
        <v>-9.7828156562526196</v>
      </c>
      <c r="AD18" s="71">
        <f>-LOG(POWER(($F$7/POWER('[1]H3PO4 CLOSED'!AH18,2)),1/3))</f>
        <v>-9.6094823229192876</v>
      </c>
      <c r="AE18" s="41">
        <f>-LOG($F$13/'[1]H2CO3 OPEN'!AA18)</f>
        <v>-12.877940008672038</v>
      </c>
      <c r="AF18" s="41">
        <f>AD18*'[1]H2CO3 CLOSED'!AH18/$F$14</f>
        <v>-6.6481331930982878E-13</v>
      </c>
      <c r="AG18" s="72">
        <f>-LOG($F$14/'[1]H2CO3 OPEN'!AA18)</f>
        <v>-13.077940008672037</v>
      </c>
      <c r="AH18" s="41">
        <f>AG18*'[1]H2CO3 CLOSED'!AH18/$F$14</f>
        <v>-9.0477180921217197E-13</v>
      </c>
      <c r="AI18" s="73">
        <f>-LOG($F$18/('[1]H2CO3 OPEN'!AA18))</f>
        <v>-16.127940008672038</v>
      </c>
      <c r="AJ18" s="74">
        <f>-LOG(POWER($F$9/POWER('[1]H3PO4 OPEN'!AH18,2),1/3))</f>
        <v>-10.456148989585953</v>
      </c>
      <c r="AK18" s="75">
        <f>-LOG(POWER($F$12/POWER('[1]H2CO3 OPEN'!AA18,2),1/2))</f>
        <v>-17.04794000867204</v>
      </c>
      <c r="AL18" s="76">
        <f>-LOG($F$10/'[1]H3PO4 OPEN'!AH18)</f>
        <v>-12.674223484378931</v>
      </c>
      <c r="AM18" s="77">
        <f t="shared" si="4"/>
        <v>1.9000000000000008</v>
      </c>
      <c r="AN18" s="78">
        <f>-LOG(POWER($F$11/(POWER(X18,2)*POWER('[1]H2CO3 OPEN'!AA18,4)),1/5))</f>
        <v>-20.774352006937633</v>
      </c>
      <c r="AO18" s="79">
        <f>-LOG($F$15/'[1]H3PO4 CLOSED'!AG18)</f>
        <v>-8.2142234843789286</v>
      </c>
      <c r="AP18" s="80">
        <f>-LOG($F$16/'[1]H3PO4 CLOSED'!AG18)</f>
        <v>-8.4242234843789277</v>
      </c>
      <c r="AQ18" s="81">
        <f>-LOG($F$17/'[1]H3PO4 CLOSED'!AG18)</f>
        <v>-9.8142234843789282</v>
      </c>
    </row>
    <row r="19" spans="1:43" ht="21" thickBot="1">
      <c r="A19" s="121" t="s">
        <v>91</v>
      </c>
      <c r="B19" s="112" t="s">
        <v>92</v>
      </c>
      <c r="C19" s="113" t="s">
        <v>44</v>
      </c>
      <c r="D19" s="114" t="s">
        <v>93</v>
      </c>
      <c r="E19" s="57" t="s">
        <v>46</v>
      </c>
      <c r="F19" s="58">
        <f>POWER(10,-6.9)</f>
        <v>1.2589254117941651E-7</v>
      </c>
      <c r="G19" s="57" t="s">
        <v>47</v>
      </c>
      <c r="H19" s="59">
        <f t="shared" si="0"/>
        <v>6.9</v>
      </c>
      <c r="I19" s="1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95">
        <v>0.12</v>
      </c>
      <c r="V19" s="63">
        <f t="shared" si="5"/>
        <v>13.88</v>
      </c>
      <c r="W19" s="64">
        <f t="shared" si="6"/>
        <v>0.75857757502918366</v>
      </c>
      <c r="X19" s="65">
        <f t="shared" si="7"/>
        <v>1.3182567385564073E-14</v>
      </c>
      <c r="Y19" s="66">
        <f>-LOG(POWER($F$3/($F$25*POWER('[1]H3PO4 OPEN'!AH19,3)),1/5))</f>
        <v>-5.5865928244792951</v>
      </c>
      <c r="Z19" s="67">
        <f>-LOG(POWER($F$5/(X19*POWER('[1]H3PO4 CLOSED'!AH19,3)),1/5))</f>
        <v>-9.4425928244792949</v>
      </c>
      <c r="AA19" s="68">
        <f>-LOG(POWER($F$5/(W19*POWER('[1]H3PO4 CLOSED'!AH19,3)),1/4))</f>
        <v>-8.3632410305991183</v>
      </c>
      <c r="AB19" s="69">
        <f>-LOG(POWER(($F$6/POWER('[1]H3PO4 CLOSED'!AH19,2)),1/3))</f>
        <v>-6.4295475827547719</v>
      </c>
      <c r="AC19" s="70">
        <f>-LOG(POWER(($F$8/POWER('[1]H3PO4 CLOSED'!AH19,2)),1/3))</f>
        <v>-9.762880916088104</v>
      </c>
      <c r="AD19" s="71">
        <f>-LOG(POWER(($F$7/POWER('[1]H3PO4 CLOSED'!AH19,2)),1/3))</f>
        <v>-9.589547582754772</v>
      </c>
      <c r="AE19" s="41">
        <f>-LOG($F$13/'[1]H2CO3 OPEN'!AA19)</f>
        <v>-12.857940008672038</v>
      </c>
      <c r="AF19" s="41">
        <f>AD19*'[1]H2CO3 CLOSED'!AH19/$F$14</f>
        <v>-6.9470085199547321E-13</v>
      </c>
      <c r="AG19" s="72">
        <f>-LOG($F$14/'[1]H2CO3 OPEN'!AA19)</f>
        <v>-13.057940008672038</v>
      </c>
      <c r="AH19" s="41">
        <f>AG19*'[1]H2CO3 CLOSED'!AH19/$F$14</f>
        <v>-9.4596350568650375E-13</v>
      </c>
      <c r="AI19" s="73">
        <f>-LOG($F$18/('[1]H2CO3 OPEN'!AA19))</f>
        <v>-16.107940008672038</v>
      </c>
      <c r="AJ19" s="74">
        <f>-LOG(POWER($F$9/POWER('[1]H3PO4 OPEN'!AH19,2),1/3))</f>
        <v>-10.436214249421438</v>
      </c>
      <c r="AK19" s="75">
        <f>-LOG(POWER($F$12/POWER('[1]H2CO3 OPEN'!AA19,2),1/2))</f>
        <v>-17.02794000867204</v>
      </c>
      <c r="AL19" s="76">
        <f>-LOG($F$10/'[1]H3PO4 OPEN'!AH19)</f>
        <v>-12.644321374132158</v>
      </c>
      <c r="AM19" s="77">
        <f t="shared" si="4"/>
        <v>1.9000000000000008</v>
      </c>
      <c r="AN19" s="78">
        <f>-LOG(POWER($F$11/(POWER(X19,2)*POWER('[1]H2CO3 OPEN'!AA19,4)),1/5))</f>
        <v>-20.754352006937633</v>
      </c>
      <c r="AO19" s="79">
        <f>-LOG($F$15/'[1]H3PO4 CLOSED'!AG19)</f>
        <v>-8.194321374132155</v>
      </c>
      <c r="AP19" s="80">
        <f>-LOG($F$16/'[1]H3PO4 CLOSED'!AG19)</f>
        <v>-8.4043213741321559</v>
      </c>
      <c r="AQ19" s="81">
        <f>-LOG($F$17/'[1]H3PO4 CLOSED'!AG19)</f>
        <v>-9.7943213741321564</v>
      </c>
    </row>
    <row r="20" spans="1:43">
      <c r="A20" s="53"/>
      <c r="B20" s="122"/>
      <c r="C20" s="123"/>
      <c r="D20" s="122"/>
      <c r="E20" s="57"/>
      <c r="F20" s="124"/>
      <c r="G20" s="57"/>
      <c r="H20" s="125"/>
      <c r="I20" s="1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95">
        <v>0.13</v>
      </c>
      <c r="V20" s="63">
        <f t="shared" si="5"/>
        <v>13.87</v>
      </c>
      <c r="W20" s="64">
        <f t="shared" si="6"/>
        <v>0.74131024130091738</v>
      </c>
      <c r="X20" s="65">
        <f t="shared" si="7"/>
        <v>1.3489628825916539E-14</v>
      </c>
      <c r="Y20" s="66">
        <f>-LOG(POWER($F$3/($F$25*POWER('[1]H3PO4 OPEN'!AH20,3)),1/5))</f>
        <v>-5.568652912717031</v>
      </c>
      <c r="Z20" s="67">
        <f>-LOG(POWER($F$5/(X20*POWER('[1]H3PO4 CLOSED'!AH20,3)),1/5))</f>
        <v>-9.4226529127170302</v>
      </c>
      <c r="AA20" s="68">
        <f>-LOG(POWER($F$5/(W20*POWER('[1]H3PO4 CLOSED'!AH20,3)),1/4))</f>
        <v>-8.3433161408962881</v>
      </c>
      <c r="AB20" s="69">
        <f>-LOG(POWER(($F$6/POWER('[1]H3PO4 CLOSED'!AH20,2)),1/3))</f>
        <v>-6.4096143474633678</v>
      </c>
      <c r="AC20" s="70">
        <f>-LOG(POWER(($F$8/POWER('[1]H3PO4 CLOSED'!AH20,2)),1/3))</f>
        <v>-9.7429476807967017</v>
      </c>
      <c r="AD20" s="71">
        <f>-LOG(POWER(($F$7/POWER('[1]H3PO4 CLOSED'!AH20,2)),1/3))</f>
        <v>-9.5696143474633679</v>
      </c>
      <c r="AE20" s="41">
        <f>-LOG($F$13/'[1]H2CO3 OPEN'!AA20)</f>
        <v>-12.837940008672039</v>
      </c>
      <c r="AF20" s="41">
        <f>AD20*'[1]H2CO3 CLOSED'!AH20/$F$14</f>
        <v>-7.2592899377808965E-13</v>
      </c>
      <c r="AG20" s="72">
        <f>-LOG($F$14/'[1]H2CO3 OPEN'!AA20)</f>
        <v>-13.037940008672038</v>
      </c>
      <c r="AH20" s="41">
        <f>AG20*'[1]H2CO3 CLOSED'!AH20/$F$14</f>
        <v>-9.8902822285029599E-13</v>
      </c>
      <c r="AI20" s="73">
        <f>-LOG($F$18/('[1]H2CO3 OPEN'!AA20))</f>
        <v>-16.087940008672039</v>
      </c>
      <c r="AJ20" s="74">
        <f>-LOG(POWER($F$9/POWER('[1]H3PO4 OPEN'!AH20,2),1/3))</f>
        <v>-10.416281014130034</v>
      </c>
      <c r="AK20" s="75">
        <f>-LOG(POWER($F$12/POWER('[1]H2CO3 OPEN'!AA20,2),1/2))</f>
        <v>-17.007940008672037</v>
      </c>
      <c r="AL20" s="76">
        <f>-LOG($F$10/'[1]H3PO4 OPEN'!AH20)</f>
        <v>-12.614421521195052</v>
      </c>
      <c r="AM20" s="77">
        <f t="shared" si="4"/>
        <v>1.9000000000000008</v>
      </c>
      <c r="AN20" s="78">
        <f>-LOG(POWER($F$11/(POWER(X20,2)*POWER('[1]H2CO3 OPEN'!AA20,4)),1/5))</f>
        <v>-20.73435200693763</v>
      </c>
      <c r="AO20" s="79">
        <f>-LOG($F$15/'[1]H3PO4 CLOSED'!AG20)</f>
        <v>-8.1744215211950504</v>
      </c>
      <c r="AP20" s="80">
        <f>-LOG($F$16/'[1]H3PO4 CLOSED'!AG20)</f>
        <v>-8.3844215211950495</v>
      </c>
      <c r="AQ20" s="81">
        <f>-LOG($F$17/'[1]H3PO4 CLOSED'!AG20)</f>
        <v>-9.77442152119505</v>
      </c>
    </row>
    <row r="21" spans="1:43" ht="24">
      <c r="A21" s="126" t="s">
        <v>94</v>
      </c>
      <c r="B21" s="127" t="s">
        <v>95</v>
      </c>
      <c r="C21" s="128"/>
      <c r="D21" s="129" t="s">
        <v>96</v>
      </c>
      <c r="E21" s="130" t="s">
        <v>97</v>
      </c>
      <c r="F21" s="131">
        <f>POWER(10,-F22)</f>
        <v>9.9999999999999995E-7</v>
      </c>
      <c r="G21" s="57"/>
      <c r="H21" s="127"/>
      <c r="I21" s="1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95">
        <v>0.14000000000000001</v>
      </c>
      <c r="V21" s="63">
        <f t="shared" si="5"/>
        <v>13.86</v>
      </c>
      <c r="W21" s="64">
        <f t="shared" si="6"/>
        <v>0.72443596007499</v>
      </c>
      <c r="X21" s="65">
        <f t="shared" si="7"/>
        <v>1.380384264602885E-14</v>
      </c>
      <c r="Y21" s="66">
        <f>-LOG(POWER($F$3/($F$25*POWER('[1]H3PO4 OPEN'!AH21,3)),1/5))</f>
        <v>-5.5507143862491581</v>
      </c>
      <c r="Z21" s="67">
        <f>-LOG(POWER($F$5/(X21*POWER('[1]H3PO4 CLOSED'!AH21,3)),1/5))</f>
        <v>-9.4027143862491567</v>
      </c>
      <c r="AA21" s="68">
        <f>-LOG(POWER($F$5/(W21*POWER('[1]H3PO4 CLOSED'!AH21,3)),1/4))</f>
        <v>-8.3233929828114448</v>
      </c>
      <c r="AB21" s="69">
        <f>-LOG(POWER(($F$6/POWER('[1]H3PO4 CLOSED'!AH21,2)),1/3))</f>
        <v>-6.3896826513879521</v>
      </c>
      <c r="AC21" s="70">
        <f>-LOG(POWER(($F$8/POWER('[1]H3PO4 CLOSED'!AH21,2)),1/3))</f>
        <v>-9.7230159847212843</v>
      </c>
      <c r="AD21" s="71">
        <f>-LOG(POWER(($F$7/POWER('[1]H3PO4 CLOSED'!AH21,2)),1/3))</f>
        <v>-9.5496826513879522</v>
      </c>
      <c r="AE21" s="41">
        <f>-LOG($F$13/'[1]H2CO3 OPEN'!AA21)</f>
        <v>-12.817940008672037</v>
      </c>
      <c r="AF21" s="41">
        <f>AD21*'[1]H2CO3 CLOSED'!AH21/$F$14</f>
        <v>-7.5855773147167588E-13</v>
      </c>
      <c r="AG21" s="72">
        <f>-LOG($F$14/'[1]H2CO3 OPEN'!AA21)</f>
        <v>-13.017940008672037</v>
      </c>
      <c r="AH21" s="41">
        <f>AG21*'[1]H2CO3 CLOSED'!AH21/$F$14</f>
        <v>-1.0340510152949863E-12</v>
      </c>
      <c r="AI21" s="73">
        <f>-LOG($F$18/('[1]H2CO3 OPEN'!AA21))</f>
        <v>-16.067940008672039</v>
      </c>
      <c r="AJ21" s="74">
        <f>-LOG(POWER($F$9/POWER('[1]H3PO4 OPEN'!AH21,2),1/3))</f>
        <v>-10.396349318054618</v>
      </c>
      <c r="AK21" s="75">
        <f>-LOG(POWER($F$12/POWER('[1]H2CO3 OPEN'!AA21,2),1/2))</f>
        <v>-16.987940008672037</v>
      </c>
      <c r="AL21" s="76">
        <f>-LOG($F$10/'[1]H3PO4 OPEN'!AH21)</f>
        <v>-12.584523977081929</v>
      </c>
      <c r="AM21" s="77">
        <f t="shared" si="4"/>
        <v>1.9000000000000008</v>
      </c>
      <c r="AN21" s="78">
        <f>-LOG(POWER($F$11/(POWER(X21,2)*POWER('[1]H2CO3 OPEN'!AA21,4)),1/5))</f>
        <v>-20.714352006937631</v>
      </c>
      <c r="AO21" s="79">
        <f>-LOG($F$15/'[1]H3PO4 CLOSED'!AG21)</f>
        <v>-8.1545239770819276</v>
      </c>
      <c r="AP21" s="80">
        <f>-LOG($F$16/'[1]H3PO4 CLOSED'!AG21)</f>
        <v>-8.3645239770819266</v>
      </c>
      <c r="AQ21" s="81">
        <f>-LOG($F$17/'[1]H3PO4 CLOSED'!AG21)</f>
        <v>-9.7545239770819272</v>
      </c>
    </row>
    <row r="22" spans="1:43" ht="20">
      <c r="A22" s="132" t="s">
        <v>98</v>
      </c>
      <c r="B22" s="133">
        <f>POWER(F10,1/2)</f>
        <v>3.1622776601683792E-8</v>
      </c>
      <c r="C22" s="134" t="s">
        <v>99</v>
      </c>
      <c r="D22" s="135">
        <f t="shared" ref="D22:D36" si="8">-LOG10(B22)</f>
        <v>7.5</v>
      </c>
      <c r="E22" s="1"/>
      <c r="F22" s="1">
        <v>6</v>
      </c>
      <c r="G22" s="136"/>
      <c r="H22" s="60"/>
      <c r="I22" s="1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95">
        <v>0.15</v>
      </c>
      <c r="V22" s="63">
        <f t="shared" si="5"/>
        <v>13.85</v>
      </c>
      <c r="W22" s="64">
        <f t="shared" si="6"/>
        <v>0.70794578438413791</v>
      </c>
      <c r="X22" s="65">
        <f t="shared" si="7"/>
        <v>1.4125375446227543E-14</v>
      </c>
      <c r="Y22" s="66">
        <f>-LOG(POWER($F$3/($F$25*POWER('[1]H3PO4 OPEN'!AH22,3)),1/5))</f>
        <v>-5.5327772766745635</v>
      </c>
      <c r="Z22" s="67">
        <f>-LOG(POWER($F$5/(X22*POWER('[1]H3PO4 CLOSED'!AH22,3)),1/5))</f>
        <v>-9.382777276674565</v>
      </c>
      <c r="AA22" s="68">
        <f>-LOG(POWER($F$5/(W22*POWER('[1]H3PO4 CLOSED'!AH22,3)),1/4))</f>
        <v>-8.3034715958432042</v>
      </c>
      <c r="AB22" s="69">
        <f>-LOG(POWER(($F$6/POWER('[1]H3PO4 CLOSED'!AH22,2)),1/3))</f>
        <v>-6.3697525296384034</v>
      </c>
      <c r="AC22" s="70">
        <f>-LOG(POWER(($F$8/POWER('[1]H3PO4 CLOSED'!AH22,2)),1/3))</f>
        <v>-9.7030858629717365</v>
      </c>
      <c r="AD22" s="71">
        <f>-LOG(POWER(($F$7/POWER('[1]H3PO4 CLOSED'!AH22,2)),1/3))</f>
        <v>-9.5297525296384045</v>
      </c>
      <c r="AE22" s="41">
        <f>-LOG($F$13/'[1]H2CO3 OPEN'!AA22)</f>
        <v>-12.797940008672038</v>
      </c>
      <c r="AF22" s="41">
        <f>AD22*'[1]H2CO3 CLOSED'!AH22/$F$14</f>
        <v>-7.9264972901969035E-13</v>
      </c>
      <c r="AG22" s="72">
        <f>-LOG($F$14/'[1]H2CO3 OPEN'!AA22)</f>
        <v>-12.997940008672037</v>
      </c>
      <c r="AH22" s="41">
        <f>AG22*'[1]H2CO3 CLOSED'!AH22/$F$14</f>
        <v>-1.0811207944430233E-12</v>
      </c>
      <c r="AI22" s="73">
        <f>-LOG($F$18/('[1]H2CO3 OPEN'!AA22))</f>
        <v>-16.04794000867204</v>
      </c>
      <c r="AJ22" s="74">
        <f>-LOG(POWER($F$9/POWER('[1]H3PO4 OPEN'!AH22,2),1/3))</f>
        <v>-10.376419196305068</v>
      </c>
      <c r="AK22" s="75">
        <f>-LOG(POWER($F$12/POWER('[1]H2CO3 OPEN'!AA22,2),1/2))</f>
        <v>-16.967940008672038</v>
      </c>
      <c r="AL22" s="76">
        <f>-LOG($F$10/'[1]H3PO4 OPEN'!AH22)</f>
        <v>-12.554628794457606</v>
      </c>
      <c r="AM22" s="77">
        <f t="shared" si="4"/>
        <v>1.9000000000000008</v>
      </c>
      <c r="AN22" s="78">
        <f>-LOG(POWER($F$11/(POWER(X22,2)*POWER('[1]H2CO3 OPEN'!AA22,4)),1/5))</f>
        <v>-20.694352006937631</v>
      </c>
      <c r="AO22" s="79">
        <f>-LOG($F$15/'[1]H3PO4 CLOSED'!AG22)</f>
        <v>-8.1346287944576048</v>
      </c>
      <c r="AP22" s="80">
        <f>-LOG($F$16/'[1]H3PO4 CLOSED'!AG22)</f>
        <v>-8.3446287944576039</v>
      </c>
      <c r="AQ22" s="81">
        <f>-LOG($F$17/'[1]H3PO4 CLOSED'!AG22)</f>
        <v>-9.7346287944576044</v>
      </c>
    </row>
    <row r="23" spans="1:43" ht="20" customHeight="1">
      <c r="A23" s="88" t="s">
        <v>55</v>
      </c>
      <c r="B23" s="137">
        <f>POWER(F6,1/5)</f>
        <v>6.3095734448019402E-8</v>
      </c>
      <c r="C23" s="138" t="s">
        <v>99</v>
      </c>
      <c r="D23" s="139">
        <f t="shared" si="8"/>
        <v>7.1999999999999993</v>
      </c>
      <c r="E23" s="130" t="s">
        <v>100</v>
      </c>
      <c r="F23" s="131">
        <f>POWER(10,-F24)</f>
        <v>1.0000000000000001E-5</v>
      </c>
      <c r="G23" s="136"/>
      <c r="H23" s="60"/>
      <c r="I23" s="1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95">
        <v>0.16</v>
      </c>
      <c r="V23" s="63">
        <f t="shared" si="5"/>
        <v>13.84</v>
      </c>
      <c r="W23" s="64">
        <f t="shared" si="6"/>
        <v>0.69183097091893653</v>
      </c>
      <c r="X23" s="65">
        <f t="shared" si="7"/>
        <v>1.4454397707459274E-14</v>
      </c>
      <c r="Y23" s="66">
        <f>-LOG(POWER($F$3/($F$25*POWER('[1]H3PO4 OPEN'!AH23,3)),1/5))</f>
        <v>-5.5148416162971561</v>
      </c>
      <c r="Z23" s="67">
        <f>-LOG(POWER($F$5/(X23*POWER('[1]H3PO4 CLOSED'!AH23,3)),1/5))</f>
        <v>-9.3628416162971568</v>
      </c>
      <c r="AA23" s="68">
        <f>-LOG(POWER($F$5/(W23*POWER('[1]H3PO4 CLOSED'!AH23,3)),1/4))</f>
        <v>-8.2835520203714452</v>
      </c>
      <c r="AB23" s="69">
        <f>-LOG(POWER(($F$6/POWER('[1]H3PO4 CLOSED'!AH23,2)),1/3))</f>
        <v>-6.3498240181079506</v>
      </c>
      <c r="AC23" s="70">
        <f>-LOG(POWER(($F$8/POWER('[1]H3PO4 CLOSED'!AH23,2)),1/3))</f>
        <v>-9.6831573514412845</v>
      </c>
      <c r="AD23" s="71">
        <f>-LOG(POWER(($F$7/POWER('[1]H3PO4 CLOSED'!AH23,2)),1/3))</f>
        <v>-9.5098240181079507</v>
      </c>
      <c r="AE23" s="41">
        <f>-LOG($F$13/'[1]H2CO3 OPEN'!AA23)</f>
        <v>-12.777940008672038</v>
      </c>
      <c r="AF23" s="41">
        <f>AD23*'[1]H2CO3 CLOSED'!AH23/$F$14</f>
        <v>-8.2827044663728828E-13</v>
      </c>
      <c r="AG23" s="72">
        <f>-LOG($F$14/'[1]H2CO3 OPEN'!AA23)</f>
        <v>-12.977940008672038</v>
      </c>
      <c r="AH23" s="41">
        <f>AG23*'[1]H2CO3 CLOSED'!AH23/$F$14</f>
        <v>-1.1303305031666994E-12</v>
      </c>
      <c r="AI23" s="73">
        <f>-LOG($F$18/('[1]H2CO3 OPEN'!AA23))</f>
        <v>-16.02794000867204</v>
      </c>
      <c r="AJ23" s="74">
        <f>-LOG(POWER($F$9/POWER('[1]H3PO4 OPEN'!AH23,2),1/3))</f>
        <v>-10.356490684774617</v>
      </c>
      <c r="AK23" s="75">
        <f>-LOG(POWER($F$12/POWER('[1]H2CO3 OPEN'!AA23,2),1/2))</f>
        <v>-16.947940008672038</v>
      </c>
      <c r="AL23" s="76">
        <f>-LOG($F$10/'[1]H3PO4 OPEN'!AH23)</f>
        <v>-12.524736027161929</v>
      </c>
      <c r="AM23" s="77">
        <f t="shared" si="4"/>
        <v>1.9000000000000008</v>
      </c>
      <c r="AN23" s="78">
        <f>-LOG(POWER($F$11/(POWER(X23,2)*POWER('[1]H2CO3 OPEN'!AA23,4)),1/5))</f>
        <v>-20.674352006937632</v>
      </c>
      <c r="AO23" s="79">
        <f>-LOG($F$15/'[1]H3PO4 CLOSED'!AG23)</f>
        <v>-8.1147360271619249</v>
      </c>
      <c r="AP23" s="80">
        <f>-LOG($F$16/'[1]H3PO4 CLOSED'!AG23)</f>
        <v>-8.3247360271619257</v>
      </c>
      <c r="AQ23" s="81">
        <f>-LOG($F$17/'[1]H3PO4 CLOSED'!AG23)</f>
        <v>-9.7147360271619263</v>
      </c>
    </row>
    <row r="24" spans="1:43">
      <c r="A24" s="140" t="s">
        <v>101</v>
      </c>
      <c r="B24" s="141">
        <f>POWER(F3,1/9)</f>
        <v>2.1544346900318883E-7</v>
      </c>
      <c r="C24" s="142" t="s">
        <v>99</v>
      </c>
      <c r="D24" s="143">
        <f t="shared" si="8"/>
        <v>6.6666666666666661</v>
      </c>
      <c r="E24" s="144"/>
      <c r="F24" s="1">
        <v>5</v>
      </c>
      <c r="G24" s="136"/>
      <c r="H24" s="60"/>
      <c r="I24" s="1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95">
        <v>0.17</v>
      </c>
      <c r="V24" s="63">
        <f t="shared" si="5"/>
        <v>13.83</v>
      </c>
      <c r="W24" s="64">
        <f t="shared" si="6"/>
        <v>0.67608297539198181</v>
      </c>
      <c r="X24" s="65">
        <f t="shared" si="7"/>
        <v>1.4791083881682072E-14</v>
      </c>
      <c r="Y24" s="66">
        <f>-LOG(POWER($F$3/($F$25*POWER('[1]H3PO4 OPEN'!AH24,3)),1/5))</f>
        <v>-5.4969074381408554</v>
      </c>
      <c r="Z24" s="67">
        <f>-LOG(POWER($F$5/(X24*POWER('[1]H3PO4 CLOSED'!AH24,3)),1/5))</f>
        <v>-9.3429074381408554</v>
      </c>
      <c r="AA24" s="68">
        <f>-LOG(POWER($F$5/(W24*POWER('[1]H3PO4 CLOSED'!AH24,3)),1/4))</f>
        <v>-8.2636342976760684</v>
      </c>
      <c r="AB24" s="69">
        <f>-LOG(POWER(($F$6/POWER('[1]H3PO4 CLOSED'!AH24,2)),1/3))</f>
        <v>-6.3298971534898394</v>
      </c>
      <c r="AC24" s="70">
        <f>-LOG(POWER(($F$8/POWER('[1]H3PO4 CLOSED'!AH24,2)),1/3))</f>
        <v>-9.6632304868231724</v>
      </c>
      <c r="AD24" s="71">
        <f>-LOG(POWER(($F$7/POWER('[1]H3PO4 CLOSED'!AH24,2)),1/3))</f>
        <v>-9.4898971534898386</v>
      </c>
      <c r="AE24" s="41">
        <f>-LOG($F$13/'[1]H2CO3 OPEN'!AA24)</f>
        <v>-12.757940008672039</v>
      </c>
      <c r="AF24" s="41">
        <f>AD24*'[1]H2CO3 CLOSED'!AH24/$F$14</f>
        <v>-8.654882652402365E-13</v>
      </c>
      <c r="AG24" s="72">
        <f>-LOG($F$14/'[1]H2CO3 OPEN'!AA24)</f>
        <v>-12.957940008672038</v>
      </c>
      <c r="AH24" s="41">
        <f>AG24*'[1]H2CO3 CLOSED'!AH24/$F$14</f>
        <v>-1.1817772982996348E-12</v>
      </c>
      <c r="AI24" s="73">
        <f>-LOG($F$18/('[1]H2CO3 OPEN'!AA24))</f>
        <v>-16.00794000867204</v>
      </c>
      <c r="AJ24" s="74">
        <f>-LOG(POWER($F$9/POWER('[1]H3PO4 OPEN'!AH24,2),1/3))</f>
        <v>-10.336563820156504</v>
      </c>
      <c r="AK24" s="75">
        <f>-LOG(POWER($F$12/POWER('[1]H2CO3 OPEN'!AA24,2),1/2))</f>
        <v>-16.927940008672039</v>
      </c>
      <c r="AL24" s="76">
        <f>-LOG($F$10/'[1]H3PO4 OPEN'!AH24)</f>
        <v>-12.49484573023476</v>
      </c>
      <c r="AM24" s="77">
        <f t="shared" si="4"/>
        <v>1.9000000000000008</v>
      </c>
      <c r="AN24" s="78">
        <f>-LOG(POWER($F$11/(POWER(X24,2)*POWER('[1]H2CO3 OPEN'!AA24,4)),1/5))</f>
        <v>-20.654352006937632</v>
      </c>
      <c r="AO24" s="79">
        <f>-LOG($F$15/'[1]H3PO4 CLOSED'!AG24)</f>
        <v>-8.0948457302347574</v>
      </c>
      <c r="AP24" s="80">
        <f>-LOG($F$16/'[1]H3PO4 CLOSED'!AG24)</f>
        <v>-8.3048457302347565</v>
      </c>
      <c r="AQ24" s="81">
        <f>-LOG($F$17/'[1]H3PO4 CLOSED'!AG24)</f>
        <v>-9.694845730234757</v>
      </c>
    </row>
    <row r="25" spans="1:43" ht="24">
      <c r="A25" s="82" t="s">
        <v>49</v>
      </c>
      <c r="B25" s="145">
        <f>POWER(F4,1/9)</f>
        <v>3.3028502918366384E-7</v>
      </c>
      <c r="C25" s="146" t="s">
        <v>99</v>
      </c>
      <c r="D25" s="147">
        <f t="shared" si="8"/>
        <v>6.4811111111111117</v>
      </c>
      <c r="E25" s="148" t="s">
        <v>102</v>
      </c>
      <c r="F25" s="131">
        <f>POWER(10,-F26)</f>
        <v>1.0000000000000001E-5</v>
      </c>
      <c r="G25" s="149"/>
      <c r="H25" s="60"/>
      <c r="I25" s="1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95">
        <v>0.18</v>
      </c>
      <c r="V25" s="63">
        <f t="shared" si="5"/>
        <v>13.82</v>
      </c>
      <c r="W25" s="64">
        <f t="shared" si="6"/>
        <v>0.660693448007596</v>
      </c>
      <c r="X25" s="65">
        <f t="shared" si="7"/>
        <v>1.5135612484362082E-14</v>
      </c>
      <c r="Y25" s="66">
        <f>-LOG(POWER($F$3/($F$25*POWER('[1]H3PO4 OPEN'!AH25,3)),1/5))</f>
        <v>-5.4789747759648701</v>
      </c>
      <c r="Z25" s="67">
        <f>-LOG(POWER($F$5/(X25*POWER('[1]H3PO4 CLOSED'!AH25,3)),1/5))</f>
        <v>-9.3229747759648696</v>
      </c>
      <c r="AA25" s="68">
        <f>-LOG(POWER($F$5/(W25*POWER('[1]H3PO4 CLOSED'!AH25,3)),1/4))</f>
        <v>-8.2437184699560877</v>
      </c>
      <c r="AB25" s="69">
        <f>-LOG(POWER(($F$6/POWER('[1]H3PO4 CLOSED'!AH25,2)),1/3))</f>
        <v>-6.3099719732943003</v>
      </c>
      <c r="AC25" s="70">
        <f>-LOG(POWER(($F$8/POWER('[1]H3PO4 CLOSED'!AH25,2)),1/3))</f>
        <v>-9.6433053066276315</v>
      </c>
      <c r="AD25" s="71">
        <f>-LOG(POWER(($F$7/POWER('[1]H3PO4 CLOSED'!AH25,2)),1/3))</f>
        <v>-9.4699719732942995</v>
      </c>
      <c r="AE25" s="41">
        <f>-LOG($F$13/'[1]H2CO3 OPEN'!AA25)</f>
        <v>-12.737940008672039</v>
      </c>
      <c r="AF25" s="41">
        <f>AD25*'[1]H2CO3 CLOSED'!AH25/$F$14</f>
        <v>-9.043746163943794E-13</v>
      </c>
      <c r="AG25" s="72">
        <f>-LOG($F$14/'[1]H2CO3 OPEN'!AA25)</f>
        <v>-12.937940008672037</v>
      </c>
      <c r="AH25" s="41">
        <f>AG25*'[1]H2CO3 CLOSED'!AH25/$F$14</f>
        <v>-1.2355627413970005E-12</v>
      </c>
      <c r="AI25" s="73">
        <f>-LOG($F$18/('[1]H2CO3 OPEN'!AA25))</f>
        <v>-15.987940008672039</v>
      </c>
      <c r="AJ25" s="74">
        <f>-LOG(POWER($F$9/POWER('[1]H3PO4 OPEN'!AH25,2),1/3))</f>
        <v>-10.316638639960965</v>
      </c>
      <c r="AK25" s="75">
        <f>-LOG(POWER($F$12/POWER('[1]H2CO3 OPEN'!AA25,2),1/2))</f>
        <v>-16.907940008672039</v>
      </c>
      <c r="AL25" s="76">
        <f>-LOG($F$10/'[1]H3PO4 OPEN'!AH25)</f>
        <v>-12.464957959941451</v>
      </c>
      <c r="AM25" s="77">
        <f t="shared" si="4"/>
        <v>1.9000000000000008</v>
      </c>
      <c r="AN25" s="78">
        <f>-LOG(POWER($F$11/(POWER(X25,2)*POWER('[1]H2CO3 OPEN'!AA25,4)),1/5))</f>
        <v>-20.634352006937629</v>
      </c>
      <c r="AO25" s="79">
        <f>-LOG($F$15/'[1]H3PO4 CLOSED'!AG25)</f>
        <v>-8.0749579599414485</v>
      </c>
      <c r="AP25" s="80">
        <f>-LOG($F$16/'[1]H3PO4 CLOSED'!AG25)</f>
        <v>-8.2849579599414476</v>
      </c>
      <c r="AQ25" s="81">
        <f>-LOG($F$17/'[1]H3PO4 CLOSED'!AG25)</f>
        <v>-9.6749579599414481</v>
      </c>
    </row>
    <row r="26" spans="1:43" ht="20">
      <c r="A26" s="86" t="s">
        <v>52</v>
      </c>
      <c r="B26" s="150">
        <f>POWER(F5,1/8)</f>
        <v>6.3095734448019254E-7</v>
      </c>
      <c r="C26" s="151" t="s">
        <v>99</v>
      </c>
      <c r="D26" s="152">
        <f t="shared" si="8"/>
        <v>6.2</v>
      </c>
      <c r="E26" s="144"/>
      <c r="F26" s="153">
        <v>5</v>
      </c>
      <c r="G26" s="149"/>
      <c r="H26" s="1"/>
      <c r="I26" s="1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95">
        <v>0.19</v>
      </c>
      <c r="V26" s="63">
        <f t="shared" si="5"/>
        <v>13.81</v>
      </c>
      <c r="W26" s="64">
        <f t="shared" si="6"/>
        <v>0.64565422903465541</v>
      </c>
      <c r="X26" s="65">
        <f t="shared" si="7"/>
        <v>1.5488166189124815E-14</v>
      </c>
      <c r="Y26" s="66">
        <f>-LOG(POWER($F$3/($F$25*POWER('[1]H3PO4 OPEN'!AH26,3)),1/5))</f>
        <v>-5.4610436642792717</v>
      </c>
      <c r="Z26" s="67">
        <f>-LOG(POWER($F$5/(X26*POWER('[1]H3PO4 CLOSED'!AH26,3)),1/5))</f>
        <v>-9.3030436642792722</v>
      </c>
      <c r="AA26" s="68">
        <f>-LOG(POWER($F$5/(W26*POWER('[1]H3PO4 CLOSED'!AH26,3)),1/4))</f>
        <v>-8.2238045803490891</v>
      </c>
      <c r="AB26" s="69">
        <f>-LOG(POWER(($F$6/POWER('[1]H3PO4 CLOSED'!AH26,2)),1/3))</f>
        <v>-6.2900485158658572</v>
      </c>
      <c r="AC26" s="70">
        <f>-LOG(POWER(($F$8/POWER('[1]H3PO4 CLOSED'!AH26,2)),1/3))</f>
        <v>-9.6233818491991894</v>
      </c>
      <c r="AD26" s="71">
        <f>-LOG(POWER(($F$7/POWER('[1]H3PO4 CLOSED'!AH26,2)),1/3))</f>
        <v>-9.4500485158658574</v>
      </c>
      <c r="AE26" s="41">
        <f>-LOG($F$13/'[1]H2CO3 OPEN'!AA26)</f>
        <v>-12.717940008672038</v>
      </c>
      <c r="AF26" s="41">
        <f>AD26*'[1]H2CO3 CLOSED'!AH26/$F$14</f>
        <v>-9.450041180298626E-13</v>
      </c>
      <c r="AG26" s="72">
        <f>-LOG($F$14/'[1]H2CO3 OPEN'!AA26)</f>
        <v>-12.917940008672037</v>
      </c>
      <c r="AH26" s="41">
        <f>AG26*'[1]H2CO3 CLOSED'!AH26/$F$14</f>
        <v>-1.2917929981166119E-12</v>
      </c>
      <c r="AI26" s="73">
        <f>-LOG($F$18/('[1]H2CO3 OPEN'!AA26))</f>
        <v>-15.967940008672038</v>
      </c>
      <c r="AJ26" s="74">
        <f>-LOG(POWER($F$9/POWER('[1]H3PO4 OPEN'!AH26,2),1/3))</f>
        <v>-10.296715182532521</v>
      </c>
      <c r="AK26" s="75">
        <f>-LOG(POWER($F$12/POWER('[1]H2CO3 OPEN'!AA26,2),1/2))</f>
        <v>-16.887940008672039</v>
      </c>
      <c r="AL26" s="76">
        <f>-LOG($F$10/'[1]H3PO4 OPEN'!AH26)</f>
        <v>-12.435072773798785</v>
      </c>
      <c r="AM26" s="77">
        <f t="shared" si="4"/>
        <v>1.9000000000000008</v>
      </c>
      <c r="AN26" s="78">
        <f>-LOG(POWER($F$11/(POWER(X26,2)*POWER('[1]H2CO3 OPEN'!AA26,4)),1/5))</f>
        <v>-20.614352006937629</v>
      </c>
      <c r="AO26" s="79">
        <f>-LOG($F$15/'[1]H3PO4 CLOSED'!AG26)</f>
        <v>-8.0550727737987842</v>
      </c>
      <c r="AP26" s="80">
        <f>-LOG($F$16/'[1]H3PO4 CLOSED'!AG26)</f>
        <v>-8.2650727737987832</v>
      </c>
      <c r="AQ26" s="81">
        <f>-LOG($F$17/'[1]H3PO4 CLOSED'!AG26)</f>
        <v>-9.6550727737987838</v>
      </c>
    </row>
    <row r="27" spans="1:43">
      <c r="A27" s="92" t="s">
        <v>58</v>
      </c>
      <c r="B27" s="154">
        <f>POWER(F7,1/5)</f>
        <v>4.9659232145033509E-6</v>
      </c>
      <c r="C27" s="155" t="s">
        <v>99</v>
      </c>
      <c r="D27" s="156">
        <f>-LOG10(B27)</f>
        <v>5.3040000000000012</v>
      </c>
      <c r="E27" s="144"/>
      <c r="F27" s="115"/>
      <c r="G27" s="157"/>
      <c r="H27" s="115"/>
      <c r="I27" s="1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95">
        <v>0.2</v>
      </c>
      <c r="V27" s="63">
        <f t="shared" si="5"/>
        <v>13.8</v>
      </c>
      <c r="W27" s="64">
        <f t="shared" si="6"/>
        <v>0.63095734448019325</v>
      </c>
      <c r="X27" s="65">
        <f t="shared" si="7"/>
        <v>1.5848931924611135E-14</v>
      </c>
      <c r="Y27" s="66">
        <f>-LOG(POWER($F$3/($F$25*POWER('[1]H3PO4 OPEN'!AH27,3)),1/5))</f>
        <v>-5.4431141383608512</v>
      </c>
      <c r="Z27" s="67">
        <f>-LOG(POWER($F$5/(X27*POWER('[1]H3PO4 CLOSED'!AH27,3)),1/5))</f>
        <v>-9.2831141383608511</v>
      </c>
      <c r="AA27" s="68">
        <f>-LOG(POWER($F$5/(W27*POWER('[1]H3PO4 CLOSED'!AH27,3)),1/4))</f>
        <v>-8.2038926729510617</v>
      </c>
      <c r="AB27" s="69">
        <f>-LOG(POWER(($F$6/POWER('[1]H3PO4 CLOSED'!AH27,2)),1/3))</f>
        <v>-6.2701268204009439</v>
      </c>
      <c r="AC27" s="70">
        <f>-LOG(POWER(($F$8/POWER('[1]H3PO4 CLOSED'!AH27,2)),1/3))</f>
        <v>-9.6034601537342787</v>
      </c>
      <c r="AD27" s="71">
        <f>-LOG(POWER(($F$7/POWER('[1]H3PO4 CLOSED'!AH27,2)),1/3))</f>
        <v>-9.4301268204009432</v>
      </c>
      <c r="AE27" s="41">
        <f>-LOG($F$13/'[1]H2CO3 OPEN'!AA27)</f>
        <v>-12.697940008672038</v>
      </c>
      <c r="AF27" s="41">
        <f>AD27*'[1]H2CO3 CLOSED'!AH27/$F$14</f>
        <v>-9.8745471617506541E-13</v>
      </c>
      <c r="AG27" s="72">
        <f>-LOG($F$14/'[1]H2CO3 OPEN'!AA27)</f>
        <v>-12.897940008672037</v>
      </c>
      <c r="AH27" s="41">
        <f>AG27*'[1]H2CO3 CLOSED'!AH27/$F$14</f>
        <v>-1.3505790466097634E-12</v>
      </c>
      <c r="AI27" s="73">
        <f>-LOG($F$18/('[1]H2CO3 OPEN'!AA27))</f>
        <v>-15.947940008672038</v>
      </c>
      <c r="AJ27" s="74">
        <f>-LOG(POWER($F$9/POWER('[1]H3PO4 OPEN'!AH27,2),1/3))</f>
        <v>-10.276793487067611</v>
      </c>
      <c r="AK27" s="75">
        <f>-LOG(POWER($F$12/POWER('[1]H2CO3 OPEN'!AA27,2),1/2))</f>
        <v>-16.86794000867204</v>
      </c>
      <c r="AL27" s="76">
        <f>-LOG($F$10/'[1]H3PO4 OPEN'!AH27)</f>
        <v>-12.405190230601418</v>
      </c>
      <c r="AM27" s="77">
        <f t="shared" si="4"/>
        <v>1.9000000000000008</v>
      </c>
      <c r="AN27" s="78">
        <f>-LOG(POWER($F$11/(POWER(X27,2)*POWER('[1]H2CO3 OPEN'!AA27,4)),1/5))</f>
        <v>-20.59435200693763</v>
      </c>
      <c r="AO27" s="79">
        <f>-LOG($F$15/'[1]H3PO4 CLOSED'!AG27)</f>
        <v>-8.0351902306014154</v>
      </c>
      <c r="AP27" s="80">
        <f>-LOG($F$16/'[1]H3PO4 CLOSED'!AG27)</f>
        <v>-8.2451902306014144</v>
      </c>
      <c r="AQ27" s="81">
        <f>-LOG($F$17/'[1]H3PO4 CLOSED'!AG27)</f>
        <v>-9.635190230601415</v>
      </c>
    </row>
    <row r="28" spans="1:43" ht="24">
      <c r="A28" s="96" t="s">
        <v>61</v>
      </c>
      <c r="B28" s="158">
        <f>POWER(F8,1/5)</f>
        <v>6.3095734448019322E-6</v>
      </c>
      <c r="C28" s="159" t="s">
        <v>99</v>
      </c>
      <c r="D28" s="160">
        <f t="shared" si="8"/>
        <v>5.2</v>
      </c>
      <c r="E28" s="161" t="s">
        <v>103</v>
      </c>
      <c r="F28" s="162">
        <f>F30/10000</f>
        <v>0.04</v>
      </c>
      <c r="G28" s="2"/>
      <c r="H28" s="1"/>
      <c r="I28" s="1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95">
        <v>0.21</v>
      </c>
      <c r="V28" s="63">
        <f t="shared" si="5"/>
        <v>13.79</v>
      </c>
      <c r="W28" s="64">
        <f t="shared" si="6"/>
        <v>0.61659500186148219</v>
      </c>
      <c r="X28" s="65">
        <f t="shared" si="7"/>
        <v>1.62181009735893E-14</v>
      </c>
      <c r="Y28" s="66">
        <f>-LOG(POWER($F$3/($F$25*POWER('[1]H3PO4 OPEN'!AH28,3)),1/5))</f>
        <v>-5.4251862342692752</v>
      </c>
      <c r="Z28" s="67">
        <f>-LOG(POWER($F$5/(X28*POWER('[1]H3PO4 CLOSED'!AH28,3)),1/5))</f>
        <v>-9.2631862342692752</v>
      </c>
      <c r="AA28" s="68">
        <f>-LOG(POWER($F$5/(W28*POWER('[1]H3PO4 CLOSED'!AH28,3)),1/4))</f>
        <v>-8.1839827928365931</v>
      </c>
      <c r="AB28" s="69">
        <f>-LOG(POWER(($F$6/POWER('[1]H3PO4 CLOSED'!AH28,2)),1/3))</f>
        <v>-6.2502069269658609</v>
      </c>
      <c r="AC28" s="70">
        <f>-LOG(POWER(($F$8/POWER('[1]H3PO4 CLOSED'!AH28,2)),1/3))</f>
        <v>-9.583540260299193</v>
      </c>
      <c r="AD28" s="71">
        <f>-LOG(POWER(($F$7/POWER('[1]H3PO4 CLOSED'!AH28,2)),1/3))</f>
        <v>-9.410206926965861</v>
      </c>
      <c r="AE28" s="41">
        <f>-LOG($F$13/'[1]H2CO3 OPEN'!AA28)</f>
        <v>-12.677940008672039</v>
      </c>
      <c r="AF28" s="41">
        <f>AD28*'[1]H2CO3 CLOSED'!AH28/$F$14</f>
        <v>-1.0318078329764679E-12</v>
      </c>
      <c r="AG28" s="72">
        <f>-LOG($F$14/'[1]H2CO3 OPEN'!AA28)</f>
        <v>-12.877940008672038</v>
      </c>
      <c r="AH28" s="41">
        <f>AG28*'[1]H2CO3 CLOSED'!AH28/$F$14</f>
        <v>-1.412036895328206E-12</v>
      </c>
      <c r="AI28" s="73">
        <f>-LOG($F$18/('[1]H2CO3 OPEN'!AA28))</f>
        <v>-15.927940008672039</v>
      </c>
      <c r="AJ28" s="74">
        <f>-LOG(POWER($F$9/POWER('[1]H3PO4 OPEN'!AH28,2),1/3))</f>
        <v>-10.256873593632527</v>
      </c>
      <c r="AK28" s="75">
        <f>-LOG(POWER($F$12/POWER('[1]H2CO3 OPEN'!AA28,2),1/2))</f>
        <v>-16.84794000867204</v>
      </c>
      <c r="AL28" s="76">
        <f>-LOG($F$10/'[1]H3PO4 OPEN'!AH28)</f>
        <v>-12.37531039044879</v>
      </c>
      <c r="AM28" s="77">
        <f t="shared" si="4"/>
        <v>1.9000000000000008</v>
      </c>
      <c r="AN28" s="78">
        <f>-LOG(POWER($F$11/(POWER(X28,2)*POWER('[1]H2CO3 OPEN'!AA28,4)),1/5))</f>
        <v>-20.57435200693763</v>
      </c>
      <c r="AO28" s="79">
        <f>-LOG($F$15/'[1]H3PO4 CLOSED'!AG28)</f>
        <v>-8.0153103904487892</v>
      </c>
      <c r="AP28" s="80">
        <f>-LOG($F$16/'[1]H3PO4 CLOSED'!AG28)</f>
        <v>-8.2253103904487883</v>
      </c>
      <c r="AQ28" s="81">
        <f>-LOG($F$17/'[1]H3PO4 CLOSED'!AG28)</f>
        <v>-9.6153103904487889</v>
      </c>
    </row>
    <row r="29" spans="1:43">
      <c r="A29" s="99" t="s">
        <v>64</v>
      </c>
      <c r="B29" s="163">
        <f>POWER(F9,1/5)</f>
        <v>1.5995580286146671E-5</v>
      </c>
      <c r="C29" s="164" t="s">
        <v>99</v>
      </c>
      <c r="D29" s="165">
        <f t="shared" si="8"/>
        <v>4.7960000000000003</v>
      </c>
      <c r="E29" s="166" t="s">
        <v>104</v>
      </c>
      <c r="F29" s="167">
        <f>LOG(F28)</f>
        <v>-1.3979400086720375</v>
      </c>
      <c r="G29" s="2"/>
      <c r="H29" s="1"/>
      <c r="I29" s="1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95">
        <v>0.22</v>
      </c>
      <c r="V29" s="63">
        <f t="shared" si="5"/>
        <v>13.78</v>
      </c>
      <c r="W29" s="64">
        <f t="shared" si="6"/>
        <v>0.60255958607435778</v>
      </c>
      <c r="X29" s="65">
        <f t="shared" si="7"/>
        <v>1.6595869074375607E-14</v>
      </c>
      <c r="Y29" s="66">
        <f>-LOG(POWER($F$3/($F$25*POWER('[1]H3PO4 OPEN'!AH29,3)),1/5))</f>
        <v>-5.4072599888635446</v>
      </c>
      <c r="Z29" s="67">
        <f>-LOG(POWER($F$5/(X29*POWER('[1]H3PO4 CLOSED'!AH29,3)),1/5))</f>
        <v>-9.2432599888635423</v>
      </c>
      <c r="AA29" s="68">
        <f>-LOG(POWER($F$5/(W29*POWER('[1]H3PO4 CLOSED'!AH29,3)),1/4))</f>
        <v>-8.1640749860794291</v>
      </c>
      <c r="AB29" s="69">
        <f>-LOG(POWER(($F$6/POWER('[1]H3PO4 CLOSED'!AH29,2)),1/3))</f>
        <v>-6.2302888765150479</v>
      </c>
      <c r="AC29" s="70">
        <f>-LOG(POWER(($F$8/POWER('[1]H3PO4 CLOSED'!AH29,2)),1/3))</f>
        <v>-9.563622209848381</v>
      </c>
      <c r="AD29" s="71">
        <f>-LOG(POWER(($F$7/POWER('[1]H3PO4 CLOSED'!AH29,2)),1/3))</f>
        <v>-9.390288876515049</v>
      </c>
      <c r="AE29" s="41">
        <f>-LOG($F$13/'[1]H2CO3 OPEN'!AA29)</f>
        <v>-12.657940008672039</v>
      </c>
      <c r="AF29" s="41">
        <f>AD29*'[1]H2CO3 CLOSED'!AH29/$F$14</f>
        <v>-1.0781485212823831E-12</v>
      </c>
      <c r="AG29" s="72">
        <f>-LOG($F$14/'[1]H2CO3 OPEN'!AA29)</f>
        <v>-12.857940008672038</v>
      </c>
      <c r="AH29" s="41">
        <f>AG29*'[1]H2CO3 CLOSED'!AH29/$F$14</f>
        <v>-1.4762878106719267E-12</v>
      </c>
      <c r="AI29" s="73">
        <f>-LOG($F$18/('[1]H2CO3 OPEN'!AA29))</f>
        <v>-15.907940008672039</v>
      </c>
      <c r="AJ29" s="74">
        <f>-LOG(POWER($F$9/POWER('[1]H3PO4 OPEN'!AH29,2),1/3))</f>
        <v>-10.236955543181715</v>
      </c>
      <c r="AK29" s="75">
        <f>-LOG(POWER($F$12/POWER('[1]H2CO3 OPEN'!AA29,2),1/2))</f>
        <v>-16.827940008672037</v>
      </c>
      <c r="AL29" s="76">
        <f>-LOG($F$10/'[1]H3PO4 OPEN'!AH29)</f>
        <v>-12.345433314772572</v>
      </c>
      <c r="AM29" s="77">
        <f t="shared" si="4"/>
        <v>1.9000000000000008</v>
      </c>
      <c r="AN29" s="78">
        <f>-LOG(POWER($F$11/(POWER(X29,2)*POWER('[1]H2CO3 OPEN'!AA29,4)),1/5))</f>
        <v>-20.554352006937631</v>
      </c>
      <c r="AO29" s="79">
        <f>-LOG($F$15/'[1]H3PO4 CLOSED'!AG29)</f>
        <v>-7.99543331477257</v>
      </c>
      <c r="AP29" s="80">
        <f>-LOG($F$16/'[1]H3PO4 CLOSED'!AG29)</f>
        <v>-8.20543331477257</v>
      </c>
      <c r="AQ29" s="81">
        <f>-LOG($F$17/'[1]H3PO4 CLOSED'!AG29)</f>
        <v>-9.5954333147725706</v>
      </c>
    </row>
    <row r="30" spans="1:43" ht="20">
      <c r="A30" s="112" t="s">
        <v>80</v>
      </c>
      <c r="B30" s="168">
        <f>POWER(F15,1/2)</f>
        <v>3.5481338923357516E-4</v>
      </c>
      <c r="C30" s="169" t="s">
        <v>99</v>
      </c>
      <c r="D30" s="170">
        <f t="shared" si="8"/>
        <v>3.45</v>
      </c>
      <c r="E30" s="171" t="s">
        <v>105</v>
      </c>
      <c r="F30" s="172">
        <v>400</v>
      </c>
      <c r="G30" s="2"/>
      <c r="H30" s="1"/>
      <c r="I30" s="1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95">
        <v>0.23</v>
      </c>
      <c r="V30" s="63">
        <f t="shared" si="5"/>
        <v>13.77</v>
      </c>
      <c r="W30" s="64">
        <f t="shared" si="6"/>
        <v>0.58884365535558891</v>
      </c>
      <c r="X30" s="65">
        <f t="shared" si="7"/>
        <v>1.6982436524617446E-14</v>
      </c>
      <c r="Y30" s="66">
        <f>-LOG(POWER($F$3/($F$25*POWER('[1]H3PO4 OPEN'!AH30,3)),1/5))</f>
        <v>-5.3893354398187467</v>
      </c>
      <c r="Z30" s="67">
        <f>-LOG(POWER($F$5/(X30*POWER('[1]H3PO4 CLOSED'!AH30,3)),1/5))</f>
        <v>-9.2233354398187473</v>
      </c>
      <c r="AA30" s="68">
        <f>-LOG(POWER($F$5/(W30*POWER('[1]H3PO4 CLOSED'!AH30,3)),1/4))</f>
        <v>-8.1441692997734307</v>
      </c>
      <c r="AB30" s="69">
        <f>-LOG(POWER(($F$6/POWER('[1]H3PO4 CLOSED'!AH30,2)),1/3))</f>
        <v>-6.2103727109097182</v>
      </c>
      <c r="AC30" s="70">
        <f>-LOG(POWER(($F$8/POWER('[1]H3PO4 CLOSED'!AH30,2)),1/3))</f>
        <v>-9.5437060442430504</v>
      </c>
      <c r="AD30" s="71">
        <f>-LOG(POWER(($F$7/POWER('[1]H3PO4 CLOSED'!AH30,2)),1/3))</f>
        <v>-9.3703727109097166</v>
      </c>
      <c r="AE30" s="41">
        <f>-LOG($F$13/'[1]H2CO3 OPEN'!AA30)</f>
        <v>-12.637940008672038</v>
      </c>
      <c r="AF30" s="41">
        <f>AD30*'[1]H2CO3 CLOSED'!AH30/$F$14</f>
        <v>-1.1265656260807721E-12</v>
      </c>
      <c r="AG30" s="72">
        <f>-LOG($F$14/'[1]H2CO3 OPEN'!AA30)</f>
        <v>-12.837940008672037</v>
      </c>
      <c r="AH30" s="41">
        <f>AG30*'[1]H2CO3 CLOSED'!AH30/$F$14</f>
        <v>-1.5434585549215467E-12</v>
      </c>
      <c r="AI30" s="73">
        <f>-LOG($F$18/('[1]H2CO3 OPEN'!AA30))</f>
        <v>-15.887940008672039</v>
      </c>
      <c r="AJ30" s="74">
        <f>-LOG(POWER($F$9/POWER('[1]H3PO4 OPEN'!AH30,2),1/3))</f>
        <v>-10.217039377576382</v>
      </c>
      <c r="AK30" s="75">
        <f>-LOG(POWER($F$12/POWER('[1]H2CO3 OPEN'!AA30,2),1/2))</f>
        <v>-16.807940008672038</v>
      </c>
      <c r="AL30" s="76">
        <f>-LOG($F$10/'[1]H3PO4 OPEN'!AH30)</f>
        <v>-12.315559066364576</v>
      </c>
      <c r="AM30" s="77">
        <f t="shared" si="4"/>
        <v>1.9000000000000008</v>
      </c>
      <c r="AN30" s="78">
        <f>-LOG(POWER($F$11/(POWER(X30,2)*POWER('[1]H2CO3 OPEN'!AA30,4)),1/5))</f>
        <v>-20.534352006937631</v>
      </c>
      <c r="AO30" s="79">
        <f>-LOG($F$15/'[1]H3PO4 CLOSED'!AG30)</f>
        <v>-7.9755590663645748</v>
      </c>
      <c r="AP30" s="80">
        <f>-LOG($F$16/'[1]H3PO4 CLOSED'!AG30)</f>
        <v>-8.1855590663645739</v>
      </c>
      <c r="AQ30" s="81">
        <f>-LOG($F$17/'[1]H3PO4 CLOSED'!AG30)</f>
        <v>-9.5755590663645744</v>
      </c>
    </row>
    <row r="31" spans="1:43">
      <c r="A31" s="108" t="s">
        <v>75</v>
      </c>
      <c r="B31" s="173">
        <f>POWER(F13,1/2)</f>
        <v>6.165950018614817E-5</v>
      </c>
      <c r="C31" s="174" t="s">
        <v>99</v>
      </c>
      <c r="D31" s="175">
        <f t="shared" si="8"/>
        <v>4.21</v>
      </c>
      <c r="E31" s="144"/>
      <c r="F31" s="1"/>
      <c r="G31" s="2"/>
      <c r="H31" s="1"/>
      <c r="I31" s="1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95">
        <v>0.24</v>
      </c>
      <c r="V31" s="63">
        <f t="shared" si="5"/>
        <v>13.76</v>
      </c>
      <c r="W31" s="64">
        <f t="shared" si="6"/>
        <v>0.57543993733715693</v>
      </c>
      <c r="X31" s="65">
        <f t="shared" si="7"/>
        <v>1.7378008287493755E-14</v>
      </c>
      <c r="Y31" s="66">
        <f>-LOG(POWER($F$3/($F$25*POWER('[1]H3PO4 OPEN'!AH31,3)),1/5))</f>
        <v>-5.3714126256431269</v>
      </c>
      <c r="Z31" s="67">
        <f>-LOG(POWER($F$5/(X31*POWER('[1]H3PO4 CLOSED'!AH31,3)),1/5))</f>
        <v>-9.2034126256431268</v>
      </c>
      <c r="AA31" s="68">
        <f>-LOG(POWER($F$5/(W31*POWER('[1]H3PO4 CLOSED'!AH31,3)),1/4))</f>
        <v>-8.1242657820539073</v>
      </c>
      <c r="AB31" s="69">
        <f>-LOG(POWER(($F$6/POWER('[1]H3PO4 CLOSED'!AH31,2)),1/3))</f>
        <v>-6.1904584729368066</v>
      </c>
      <c r="AC31" s="70">
        <f>-LOG(POWER(($F$8/POWER('[1]H3PO4 CLOSED'!AH31,2)),1/3))</f>
        <v>-9.5237918062701414</v>
      </c>
      <c r="AD31" s="71">
        <f>-LOG(POWER(($F$7/POWER('[1]H3PO4 CLOSED'!AH31,2)),1/3))</f>
        <v>-9.3504584729368059</v>
      </c>
      <c r="AE31" s="41">
        <f>-LOG($F$13/'[1]H2CO3 OPEN'!AA31)</f>
        <v>-12.617940008672038</v>
      </c>
      <c r="AF31" s="41">
        <f>AD31*'[1]H2CO3 CLOSED'!AH31/$F$14</f>
        <v>-1.1771519530941301E-12</v>
      </c>
      <c r="AG31" s="72">
        <f>-LOG($F$14/'[1]H2CO3 OPEN'!AA31)</f>
        <v>-12.817940008672037</v>
      </c>
      <c r="AH31" s="41">
        <f>AG31*'[1]H2CO3 CLOSED'!AH31/$F$14</f>
        <v>-1.6136816349190852E-12</v>
      </c>
      <c r="AI31" s="73">
        <f>-LOG($F$18/('[1]H2CO3 OPEN'!AA31))</f>
        <v>-15.867940008672038</v>
      </c>
      <c r="AJ31" s="74">
        <f>-LOG(POWER($F$9/POWER('[1]H3PO4 OPEN'!AH31,2),1/3))</f>
        <v>-10.197125139603473</v>
      </c>
      <c r="AK31" s="75">
        <f>-LOG(POWER($F$12/POWER('[1]H2CO3 OPEN'!AA31,2),1/2))</f>
        <v>-16.787940008672038</v>
      </c>
      <c r="AL31" s="76">
        <f>-LOG($F$10/'[1]H3PO4 OPEN'!AH31)</f>
        <v>-12.285687709405211</v>
      </c>
      <c r="AM31" s="77">
        <f t="shared" si="4"/>
        <v>1.9000000000000008</v>
      </c>
      <c r="AN31" s="78">
        <f>-LOG(POWER($F$11/(POWER(X31,2)*POWER('[1]H2CO3 OPEN'!AA31,4)),1/5))</f>
        <v>-20.514352006937632</v>
      </c>
      <c r="AO31" s="79">
        <f>-LOG($F$15/'[1]H3PO4 CLOSED'!AG31)</f>
        <v>-7.9556877094052085</v>
      </c>
      <c r="AP31" s="80">
        <f>-LOG($F$16/'[1]H3PO4 CLOSED'!AG31)</f>
        <v>-8.1656877094052085</v>
      </c>
      <c r="AQ31" s="81">
        <f>-LOG($F$17/'[1]H3PO4 CLOSED'!AG31)</f>
        <v>-9.5556877094052091</v>
      </c>
    </row>
    <row r="32" spans="1:43">
      <c r="A32" s="110" t="s">
        <v>77</v>
      </c>
      <c r="B32" s="176">
        <f>POWER(F14,1/2)</f>
        <v>7.7624711662869044E-5</v>
      </c>
      <c r="C32" s="177" t="s">
        <v>99</v>
      </c>
      <c r="D32" s="178">
        <f t="shared" si="8"/>
        <v>4.1100000000000003</v>
      </c>
      <c r="E32" s="144"/>
      <c r="F32" s="1"/>
      <c r="G32" s="2"/>
      <c r="H32" s="1"/>
      <c r="I32" s="1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95">
        <v>0.25</v>
      </c>
      <c r="V32" s="63">
        <f t="shared" si="5"/>
        <v>13.75</v>
      </c>
      <c r="W32" s="64">
        <f t="shared" si="6"/>
        <v>0.56234132519034907</v>
      </c>
      <c r="X32" s="65">
        <f t="shared" si="7"/>
        <v>1.7782794100389227E-14</v>
      </c>
      <c r="Y32" s="66">
        <f>-LOG(POWER($F$3/($F$25*POWER('[1]H3PO4 OPEN'!AH32,3)),1/5))</f>
        <v>-5.3534915856954575</v>
      </c>
      <c r="Z32" s="67">
        <f>-LOG(POWER($F$5/(X32*POWER('[1]H3PO4 CLOSED'!AH32,3)),1/5))</f>
        <v>-9.1834915856954566</v>
      </c>
      <c r="AA32" s="68">
        <f>-LOG(POWER($F$5/(W32*POWER('[1]H3PO4 CLOSED'!AH32,3)),1/4))</f>
        <v>-8.1043644821193208</v>
      </c>
      <c r="AB32" s="69">
        <f>-LOG(POWER(($F$6/POWER('[1]H3PO4 CLOSED'!AH32,2)),1/3))</f>
        <v>-6.170546206328285</v>
      </c>
      <c r="AC32" s="70">
        <f>-LOG(POWER(($F$8/POWER('[1]H3PO4 CLOSED'!AH32,2)),1/3))</f>
        <v>-9.503879539661618</v>
      </c>
      <c r="AD32" s="71">
        <f>-LOG(POWER(($F$7/POWER('[1]H3PO4 CLOSED'!AH32,2)),1/3))</f>
        <v>-9.330546206328286</v>
      </c>
      <c r="AE32" s="41">
        <f>-LOG($F$13/'[1]H2CO3 OPEN'!AA32)</f>
        <v>-12.597940008672039</v>
      </c>
      <c r="AF32" s="41">
        <f>AD32*'[1]H2CO3 CLOSED'!AH32/$F$14</f>
        <v>-1.2300044448478011E-12</v>
      </c>
      <c r="AG32" s="72">
        <f>-LOG($F$14/'[1]H2CO3 OPEN'!AA32)</f>
        <v>-12.797940008672038</v>
      </c>
      <c r="AH32" s="41">
        <f>AG32*'[1]H2CO3 CLOSED'!AH32/$F$14</f>
        <v>-1.687095561981751E-12</v>
      </c>
      <c r="AI32" s="73">
        <f>-LOG($F$18/('[1]H2CO3 OPEN'!AA32))</f>
        <v>-15.847940008672039</v>
      </c>
      <c r="AJ32" s="74">
        <f>-LOG(POWER($F$9/POWER('[1]H3PO4 OPEN'!AH32,2),1/3))</f>
        <v>-10.17721287299495</v>
      </c>
      <c r="AK32" s="75">
        <f>-LOG(POWER($F$12/POWER('[1]H2CO3 OPEN'!AA32,2),1/2))</f>
        <v>-16.767940008672038</v>
      </c>
      <c r="AL32" s="76">
        <f>-LOG($F$10/'[1]H3PO4 OPEN'!AH32)</f>
        <v>-12.255819309492429</v>
      </c>
      <c r="AM32" s="77">
        <f t="shared" si="4"/>
        <v>1.9000000000000008</v>
      </c>
      <c r="AN32" s="78">
        <f>-LOG(POWER($F$11/(POWER(X32,2)*POWER('[1]H2CO3 OPEN'!AA32,4)),1/5))</f>
        <v>-20.494352006937632</v>
      </c>
      <c r="AO32" s="79">
        <f>-LOG($F$15/'[1]H3PO4 CLOSED'!AG32)</f>
        <v>-7.9358193094924268</v>
      </c>
      <c r="AP32" s="80">
        <f>-LOG($F$16/'[1]H3PO4 CLOSED'!AG32)</f>
        <v>-8.1458193094924258</v>
      </c>
      <c r="AQ32" s="81">
        <f>-LOG($F$17/'[1]H3PO4 CLOSED'!AG32)</f>
        <v>-9.5358193094924264</v>
      </c>
    </row>
    <row r="33" spans="1:43" ht="20">
      <c r="A33" s="116" t="s">
        <v>83</v>
      </c>
      <c r="B33" s="137">
        <f>POWER(F16,1/2)</f>
        <v>4.5185594437492193E-4</v>
      </c>
      <c r="C33" s="138" t="s">
        <v>99</v>
      </c>
      <c r="D33" s="139">
        <f t="shared" si="8"/>
        <v>3.3450000000000002</v>
      </c>
      <c r="E33" s="144"/>
      <c r="F33" s="1"/>
      <c r="G33" s="2"/>
      <c r="H33" s="1"/>
      <c r="I33" s="1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95">
        <v>0.26</v>
      </c>
      <c r="V33" s="63">
        <f t="shared" si="5"/>
        <v>13.74</v>
      </c>
      <c r="W33" s="64">
        <f t="shared" si="6"/>
        <v>0.54954087385762451</v>
      </c>
      <c r="X33" s="65">
        <f t="shared" si="7"/>
        <v>1.8197008586099835E-14</v>
      </c>
      <c r="Y33" s="66">
        <f>-LOG(POWER($F$3/($F$25*POWER('[1]H3PO4 OPEN'!AH33,3)),1/5))</f>
        <v>-5.3355723602027281</v>
      </c>
      <c r="Z33" s="67">
        <f>-LOG(POWER($F$5/(X33*POWER('[1]H3PO4 CLOSED'!AH33,3)),1/5))</f>
        <v>-9.1635723602027266</v>
      </c>
      <c r="AA33" s="68">
        <f>-LOG(POWER($F$5/(W33*POWER('[1]H3PO4 CLOSED'!AH33,3)),1/4))</f>
        <v>-8.0844654502534077</v>
      </c>
      <c r="AB33" s="69">
        <f>-LOG(POWER(($F$6/POWER('[1]H3PO4 CLOSED'!AH33,2)),1/3))</f>
        <v>-6.1506359557808086</v>
      </c>
      <c r="AC33" s="70">
        <f>-LOG(POWER(($F$8/POWER('[1]H3PO4 CLOSED'!AH33,2)),1/3))</f>
        <v>-9.4839692891141407</v>
      </c>
      <c r="AD33" s="71">
        <f>-LOG(POWER(($F$7/POWER('[1]H3PO4 CLOSED'!AH33,2)),1/3))</f>
        <v>-9.3106359557808069</v>
      </c>
      <c r="AE33" s="41">
        <f>-LOG($F$13/'[1]H2CO3 OPEN'!AA33)</f>
        <v>-12.577940008672039</v>
      </c>
      <c r="AF33" s="41">
        <f>AD33*'[1]H2CO3 CLOSED'!AH33/$F$14</f>
        <v>-1.2852243645420134E-12</v>
      </c>
      <c r="AG33" s="72">
        <f>-LOG($F$14/'[1]H2CO3 OPEN'!AA33)</f>
        <v>-12.777940008672038</v>
      </c>
      <c r="AH33" s="41">
        <f>AG33*'[1]H2CO3 CLOSED'!AH33/$F$14</f>
        <v>-1.763845123555179E-12</v>
      </c>
      <c r="AI33" s="73">
        <f>-LOG($F$18/('[1]H2CO3 OPEN'!AA33))</f>
        <v>-15.827940008672039</v>
      </c>
      <c r="AJ33" s="74">
        <f>-LOG(POWER($F$9/POWER('[1]H3PO4 OPEN'!AH33,2),1/3))</f>
        <v>-10.157302622447475</v>
      </c>
      <c r="AK33" s="75">
        <f>-LOG(POWER($F$12/POWER('[1]H2CO3 OPEN'!AA33,2),1/2))</f>
        <v>-16.747940008672039</v>
      </c>
      <c r="AL33" s="76">
        <f>-LOG($F$10/'[1]H3PO4 OPEN'!AH33)</f>
        <v>-12.225953933671212</v>
      </c>
      <c r="AM33" s="77">
        <f t="shared" si="4"/>
        <v>1.9000000000000008</v>
      </c>
      <c r="AN33" s="78">
        <f>-LOG(POWER($F$11/(POWER(X33,2)*POWER('[1]H2CO3 OPEN'!AA33,4)),1/5))</f>
        <v>-20.474352006937632</v>
      </c>
      <c r="AO33" s="79">
        <f>-LOG($F$15/'[1]H3PO4 CLOSED'!AG33)</f>
        <v>-7.9159539336712106</v>
      </c>
      <c r="AP33" s="80">
        <f>-LOG($F$16/'[1]H3PO4 CLOSED'!AG33)</f>
        <v>-8.1259539336712105</v>
      </c>
      <c r="AQ33" s="81">
        <f>-LOG($F$17/'[1]H3PO4 CLOSED'!AG33)</f>
        <v>-9.5159539336712111</v>
      </c>
    </row>
    <row r="34" spans="1:43">
      <c r="A34" s="119" t="s">
        <v>89</v>
      </c>
      <c r="B34" s="179">
        <f>POWER(F18,1/2)</f>
        <v>2.6001595631652717E-3</v>
      </c>
      <c r="C34" s="180" t="s">
        <v>99</v>
      </c>
      <c r="D34" s="181">
        <f t="shared" si="8"/>
        <v>2.585</v>
      </c>
      <c r="E34" s="144"/>
      <c r="F34" s="1"/>
      <c r="G34" s="2"/>
      <c r="H34" s="1"/>
      <c r="I34" s="1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95">
        <v>0.27</v>
      </c>
      <c r="V34" s="63">
        <f t="shared" si="5"/>
        <v>13.73</v>
      </c>
      <c r="W34" s="64">
        <f t="shared" si="6"/>
        <v>0.53703179637025267</v>
      </c>
      <c r="X34" s="65">
        <f t="shared" si="7"/>
        <v>1.8620871366628676E-14</v>
      </c>
      <c r="Y34" s="66">
        <f>-LOG(POWER($F$3/($F$25*POWER('[1]H3PO4 OPEN'!AH34,3)),1/5))</f>
        <v>-5.3176549902781467</v>
      </c>
      <c r="Z34" s="67">
        <f>-LOG(POWER($F$5/(X34*POWER('[1]H3PO4 CLOSED'!AH34,3)),1/5))</f>
        <v>-9.1436549902781472</v>
      </c>
      <c r="AA34" s="68">
        <f>-LOG(POWER($F$5/(W34*POWER('[1]H3PO4 CLOSED'!AH34,3)),1/4))</f>
        <v>-8.0645687378476829</v>
      </c>
      <c r="AB34" s="69">
        <f>-LOG(POWER(($F$6/POWER('[1]H3PO4 CLOSED'!AH34,2)),1/3))</f>
        <v>-6.1307277669757188</v>
      </c>
      <c r="AC34" s="70">
        <f>-LOG(POWER(($F$8/POWER('[1]H3PO4 CLOSED'!AH34,2)),1/3))</f>
        <v>-9.4640611003090509</v>
      </c>
      <c r="AD34" s="71">
        <f>-LOG(POWER(($F$7/POWER('[1]H3PO4 CLOSED'!AH34,2)),1/3))</f>
        <v>-9.2907277669757171</v>
      </c>
      <c r="AE34" s="41">
        <f>-LOG($F$13/'[1]H2CO3 OPEN'!AA34)</f>
        <v>-12.557940008672038</v>
      </c>
      <c r="AF34" s="41">
        <f>AD34*'[1]H2CO3 CLOSED'!AH34/$F$14</f>
        <v>-1.3429174880724973E-12</v>
      </c>
      <c r="AG34" s="72">
        <f>-LOG($F$14/'[1]H2CO3 OPEN'!AA34)</f>
        <v>-12.757940008672037</v>
      </c>
      <c r="AH34" s="41">
        <f>AG34*'[1]H2CO3 CLOSED'!AH34/$F$14</f>
        <v>-1.8440816671353712E-12</v>
      </c>
      <c r="AI34" s="73">
        <f>-LOG($F$18/('[1]H2CO3 OPEN'!AA34))</f>
        <v>-15.807940008672039</v>
      </c>
      <c r="AJ34" s="74">
        <f>-LOG(POWER($F$9/POWER('[1]H3PO4 OPEN'!AH34,2),1/3))</f>
        <v>-10.137394433642383</v>
      </c>
      <c r="AK34" s="75">
        <f>-LOG(POWER($F$12/POWER('[1]H2CO3 OPEN'!AA34,2),1/2))</f>
        <v>-16.727940008672039</v>
      </c>
      <c r="AL34" s="76">
        <f>-LOG($F$10/'[1]H3PO4 OPEN'!AH34)</f>
        <v>-12.196091650463577</v>
      </c>
      <c r="AM34" s="77">
        <f t="shared" si="4"/>
        <v>1.9000000000000008</v>
      </c>
      <c r="AN34" s="78">
        <f>-LOG(POWER($F$11/(POWER(X34,2)*POWER('[1]H2CO3 OPEN'!AA34,4)),1/5))</f>
        <v>-20.454352006937633</v>
      </c>
      <c r="AO34" s="79">
        <f>-LOG($F$15/'[1]H3PO4 CLOSED'!AG34)</f>
        <v>-7.8960916504635756</v>
      </c>
      <c r="AP34" s="80">
        <f>-LOG($F$16/'[1]H3PO4 CLOSED'!AG34)</f>
        <v>-8.1060916504635756</v>
      </c>
      <c r="AQ34" s="81">
        <f>-LOG($F$17/'[1]H3PO4 CLOSED'!AG34)</f>
        <v>-9.4960916504635762</v>
      </c>
    </row>
    <row r="35" spans="1:43">
      <c r="A35" s="117" t="s">
        <v>86</v>
      </c>
      <c r="B35" s="182">
        <f>POWER(F17,1/2)</f>
        <v>2.2387211385683386E-3</v>
      </c>
      <c r="C35" s="183" t="s">
        <v>99</v>
      </c>
      <c r="D35" s="184">
        <f t="shared" si="8"/>
        <v>2.6500000000000004</v>
      </c>
      <c r="E35" s="144"/>
      <c r="F35" s="1"/>
      <c r="G35" s="2"/>
      <c r="H35" s="1"/>
      <c r="I35" s="1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95">
        <v>0.28000000000000003</v>
      </c>
      <c r="V35" s="63">
        <f t="shared" si="5"/>
        <v>13.72</v>
      </c>
      <c r="W35" s="64">
        <f t="shared" si="6"/>
        <v>0.52480746024977254</v>
      </c>
      <c r="X35" s="65">
        <f t="shared" si="7"/>
        <v>1.9054607179632475E-14</v>
      </c>
      <c r="Y35" s="66">
        <f>-LOG(POWER($F$3/($F$25*POWER('[1]H3PO4 OPEN'!AH35,3)),1/5))</f>
        <v>-5.299739517939468</v>
      </c>
      <c r="Z35" s="67">
        <f>-LOG(POWER($F$5/(X35*POWER('[1]H3PO4 CLOSED'!AH35,3)),1/5))</f>
        <v>-9.1237395179394678</v>
      </c>
      <c r="AA35" s="68">
        <f>-LOG(POWER($F$5/(W35*POWER('[1]H3PO4 CLOSED'!AH35,3)),1/4))</f>
        <v>-8.044674397424334</v>
      </c>
      <c r="AB35" s="69">
        <f>-LOG(POWER(($F$6/POWER('[1]H3PO4 CLOSED'!AH35,2)),1/3))</f>
        <v>-6.1108216865994081</v>
      </c>
      <c r="AC35" s="70">
        <f>-LOG(POWER(($F$8/POWER('[1]H3PO4 CLOSED'!AH35,2)),1/3))</f>
        <v>-9.444155019932742</v>
      </c>
      <c r="AD35" s="71">
        <f>-LOG(POWER(($F$7/POWER('[1]H3PO4 CLOSED'!AH35,2)),1/3))</f>
        <v>-9.2708216865994064</v>
      </c>
      <c r="AE35" s="41">
        <f>-LOG($F$13/'[1]H2CO3 OPEN'!AA35)</f>
        <v>-12.537940008672038</v>
      </c>
      <c r="AF35" s="41">
        <f>AD35*'[1]H2CO3 CLOSED'!AH35/$F$14</f>
        <v>-1.4031943045597274E-12</v>
      </c>
      <c r="AG35" s="72">
        <f>-LOG($F$14/'[1]H2CO3 OPEN'!AA35)</f>
        <v>-12.737940008672037</v>
      </c>
      <c r="AH35" s="41">
        <f>AG35*'[1]H2CO3 CLOSED'!AH35/$F$14</f>
        <v>-1.9279633970123639E-12</v>
      </c>
      <c r="AI35" s="73">
        <f>-LOG($F$18/('[1]H2CO3 OPEN'!AA35))</f>
        <v>-15.787940008672038</v>
      </c>
      <c r="AJ35" s="74">
        <f>-LOG(POWER($F$9/POWER('[1]H3PO4 OPEN'!AH35,2),1/3))</f>
        <v>-10.117488353266074</v>
      </c>
      <c r="AK35" s="75">
        <f>-LOG(POWER($F$12/POWER('[1]H2CO3 OPEN'!AA35,2),1/2))</f>
        <v>-16.70794000867204</v>
      </c>
      <c r="AL35" s="76">
        <f>-LOG($F$10/'[1]H3PO4 OPEN'!AH35)</f>
        <v>-12.166232529899112</v>
      </c>
      <c r="AM35" s="77">
        <f t="shared" si="4"/>
        <v>1.9000000000000008</v>
      </c>
      <c r="AN35" s="78">
        <f>-LOG(POWER($F$11/(POWER(X35,2)*POWER('[1]H2CO3 OPEN'!AA35,4)),1/5))</f>
        <v>-20.434352006937633</v>
      </c>
      <c r="AO35" s="79">
        <f>-LOG($F$15/'[1]H3PO4 CLOSED'!AG35)</f>
        <v>-7.8762325298991103</v>
      </c>
      <c r="AP35" s="80">
        <f>-LOG($F$16/'[1]H3PO4 CLOSED'!AG35)</f>
        <v>-8.0862325298991102</v>
      </c>
      <c r="AQ35" s="81">
        <f>-LOG($F$17/'[1]H3PO4 CLOSED'!AG35)</f>
        <v>-9.4762325298991108</v>
      </c>
    </row>
    <row r="36" spans="1:43">
      <c r="A36" s="106" t="s">
        <v>73</v>
      </c>
      <c r="B36" s="185">
        <f>POWER(F12,1/4)</f>
        <v>7.498942093324557E-3</v>
      </c>
      <c r="C36" s="186" t="s">
        <v>99</v>
      </c>
      <c r="D36" s="187">
        <f t="shared" si="8"/>
        <v>2.125</v>
      </c>
      <c r="E36" s="144"/>
      <c r="F36" s="1"/>
      <c r="G36" s="2"/>
      <c r="H36" s="1"/>
      <c r="I36" s="1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95">
        <v>0.28999999999999998</v>
      </c>
      <c r="V36" s="63">
        <f t="shared" si="5"/>
        <v>13.71</v>
      </c>
      <c r="W36" s="64">
        <f t="shared" si="6"/>
        <v>0.51286138399136483</v>
      </c>
      <c r="X36" s="65">
        <f t="shared" si="7"/>
        <v>1.9498445997580454E-14</v>
      </c>
      <c r="Y36" s="66">
        <f>-LOG(POWER($F$3/($F$25*POWER('[1]H3PO4 OPEN'!AH36,3)),1/5))</f>
        <v>-5.2818259861276342</v>
      </c>
      <c r="Z36" s="67">
        <f>-LOG(POWER($F$5/(X36*POWER('[1]H3PO4 CLOSED'!AH36,3)),1/5))</f>
        <v>-9.1038259861276334</v>
      </c>
      <c r="AA36" s="68">
        <f>-LOG(POWER($F$5/(W36*POWER('[1]H3PO4 CLOSED'!AH36,3)),1/4))</f>
        <v>-8.0247824826595409</v>
      </c>
      <c r="AB36" s="69">
        <f>-LOG(POWER(($F$6/POWER('[1]H3PO4 CLOSED'!AH36,2)),1/3))</f>
        <v>-6.0909177623640378</v>
      </c>
      <c r="AC36" s="70">
        <f>-LOG(POWER(($F$8/POWER('[1]H3PO4 CLOSED'!AH36,2)),1/3))</f>
        <v>-9.42425109569737</v>
      </c>
      <c r="AD36" s="71">
        <f>-LOG(POWER(($F$7/POWER('[1]H3PO4 CLOSED'!AH36,2)),1/3))</f>
        <v>-9.2509177623640362</v>
      </c>
      <c r="AE36" s="41">
        <f>-LOG($F$13/'[1]H2CO3 OPEN'!AA36)</f>
        <v>-12.517940008672038</v>
      </c>
      <c r="AF36" s="41">
        <f>AD36*'[1]H2CO3 CLOSED'!AH36/$F$14</f>
        <v>-1.466170225762717E-12</v>
      </c>
      <c r="AG36" s="72">
        <f>-LOG($F$14/'[1]H2CO3 OPEN'!AA36)</f>
        <v>-12.717940008672038</v>
      </c>
      <c r="AH36" s="41">
        <f>AG36*'[1]H2CO3 CLOSED'!AH36/$F$14</f>
        <v>-2.0156556844135527E-12</v>
      </c>
      <c r="AI36" s="73">
        <f>-LOG($F$18/('[1]H2CO3 OPEN'!AA36))</f>
        <v>-15.767940008672038</v>
      </c>
      <c r="AJ36" s="74">
        <f>-LOG(POWER($F$9/POWER('[1]H3PO4 OPEN'!AH36,2),1/3))</f>
        <v>-10.097584429030704</v>
      </c>
      <c r="AK36" s="75">
        <f>-LOG(POWER($F$12/POWER('[1]H2CO3 OPEN'!AA36,2),1/2))</f>
        <v>-16.68794000867204</v>
      </c>
      <c r="AL36" s="76">
        <f>-LOG($F$10/'[1]H3PO4 OPEN'!AH36)</f>
        <v>-12.136376643546058</v>
      </c>
      <c r="AM36" s="77">
        <f t="shared" si="4"/>
        <v>1.9000000000000008</v>
      </c>
      <c r="AN36" s="78">
        <f>-LOG(POWER($F$11/(POWER(X36,2)*POWER('[1]H2CO3 OPEN'!AA36,4)),1/5))</f>
        <v>-20.41435200693763</v>
      </c>
      <c r="AO36" s="79">
        <f>-LOG($F$15/'[1]H3PO4 CLOSED'!AG36)</f>
        <v>-7.8563766435460547</v>
      </c>
      <c r="AP36" s="80">
        <f>-LOG($F$16/'[1]H3PO4 CLOSED'!AG36)</f>
        <v>-8.0663766435460555</v>
      </c>
      <c r="AQ36" s="81">
        <f>-LOG($F$17/'[1]H3PO4 CLOSED'!AG36)</f>
        <v>-9.4563766435460543</v>
      </c>
    </row>
    <row r="37" spans="1:43">
      <c r="A37" s="1"/>
      <c r="B37" s="136"/>
      <c r="C37" s="1"/>
      <c r="D37" s="60"/>
      <c r="E37" s="1"/>
      <c r="F37" s="1"/>
      <c r="G37" s="2"/>
      <c r="H37" s="1"/>
      <c r="I37" s="1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95">
        <v>0.3</v>
      </c>
      <c r="V37" s="63">
        <f t="shared" si="5"/>
        <v>13.7</v>
      </c>
      <c r="W37" s="64">
        <f t="shared" si="6"/>
        <v>0.50118723362727224</v>
      </c>
      <c r="X37" s="65">
        <f t="shared" si="7"/>
        <v>1.9952623149688797E-14</v>
      </c>
      <c r="Y37" s="66">
        <f>-LOG(POWER($F$3/($F$25*POWER('[1]H3PO4 OPEN'!AH37,3)),1/5))</f>
        <v>-5.2639144387257515</v>
      </c>
      <c r="Z37" s="67">
        <f>-LOG(POWER($F$5/(X37*POWER('[1]H3PO4 CLOSED'!AH37,3)),1/5))</f>
        <v>-9.0839144387257509</v>
      </c>
      <c r="AA37" s="68">
        <f>-LOG(POWER($F$5/(W37*POWER('[1]H3PO4 CLOSED'!AH37,3)),1/4))</f>
        <v>-8.0048930484071885</v>
      </c>
      <c r="AB37" s="69">
        <f>-LOG(POWER(($F$6/POWER('[1]H3PO4 CLOSED'!AH37,2)),1/3))</f>
        <v>-6.0710160430286129</v>
      </c>
      <c r="AC37" s="70">
        <f>-LOG(POWER(($F$8/POWER('[1]H3PO4 CLOSED'!AH37,2)),1/3))</f>
        <v>-9.4043493763619459</v>
      </c>
      <c r="AD37" s="71">
        <f>-LOG(POWER(($F$7/POWER('[1]H3PO4 CLOSED'!AH37,2)),1/3))</f>
        <v>-9.2310160430286121</v>
      </c>
      <c r="AE37" s="41">
        <f>-LOG($F$13/'[1]H2CO3 OPEN'!AA37)</f>
        <v>-12.497940008672039</v>
      </c>
      <c r="AF37" s="41">
        <f>AD37*'[1]H2CO3 CLOSED'!AH37/$F$14</f>
        <v>-1.5319658047698289E-12</v>
      </c>
      <c r="AG37" s="72">
        <f>-LOG($F$14/'[1]H2CO3 OPEN'!AA37)</f>
        <v>-12.697940008672038</v>
      </c>
      <c r="AH37" s="41">
        <f>AG37*'[1]H2CO3 CLOSED'!AH37/$F$14</f>
        <v>-2.1073313916505751E-12</v>
      </c>
      <c r="AI37" s="73">
        <f>-LOG($F$18/('[1]H2CO3 OPEN'!AA37))</f>
        <v>-15.747940008672039</v>
      </c>
      <c r="AJ37" s="74">
        <f>-LOG(POWER($F$9/POWER('[1]H3PO4 OPEN'!AH37,2),1/3))</f>
        <v>-10.077682709695278</v>
      </c>
      <c r="AK37" s="75">
        <f>-LOG(POWER($F$12/POWER('[1]H2CO3 OPEN'!AA37,2),1/2))</f>
        <v>-16.667940008672037</v>
      </c>
      <c r="AL37" s="76">
        <f>-LOG($F$10/'[1]H3PO4 OPEN'!AH37)</f>
        <v>-12.106524064542919</v>
      </c>
      <c r="AM37" s="77">
        <f t="shared" si="4"/>
        <v>1.9000000000000008</v>
      </c>
      <c r="AN37" s="78">
        <f>-LOG(POWER($F$11/(POWER(X37,2)*POWER('[1]H2CO3 OPEN'!AA37,4)),1/5))</f>
        <v>-20.394352006937631</v>
      </c>
      <c r="AO37" s="79">
        <f>-LOG($F$15/'[1]H3PO4 CLOSED'!AG37)</f>
        <v>-7.8365240645429166</v>
      </c>
      <c r="AP37" s="80">
        <f>-LOG($F$16/'[1]H3PO4 CLOSED'!AG37)</f>
        <v>-8.0465240645429166</v>
      </c>
      <c r="AQ37" s="81">
        <f>-LOG($F$17/'[1]H3PO4 CLOSED'!AG37)</f>
        <v>-9.4365240645429171</v>
      </c>
    </row>
    <row r="38" spans="1:43">
      <c r="A38" s="1"/>
      <c r="B38" s="136"/>
      <c r="C38" s="1"/>
      <c r="D38" s="188"/>
      <c r="E38" s="1"/>
      <c r="F38" s="1"/>
      <c r="G38" s="2"/>
      <c r="H38" s="1"/>
      <c r="I38" s="1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95">
        <v>0.31</v>
      </c>
      <c r="V38" s="63">
        <f t="shared" si="5"/>
        <v>13.69</v>
      </c>
      <c r="W38" s="64">
        <f t="shared" si="6"/>
        <v>0.48977881936844614</v>
      </c>
      <c r="X38" s="65">
        <f t="shared" si="7"/>
        <v>2.0417379446695294E-14</v>
      </c>
      <c r="Y38" s="66">
        <f>-LOG(POWER($F$3/($F$25*POWER('[1]H3PO4 OPEN'!AH38,3)),1/5))</f>
        <v>-5.246004920578387</v>
      </c>
      <c r="Z38" s="67">
        <f>-LOG(POWER($F$5/(X38*POWER('[1]H3PO4 CLOSED'!AH38,3)),1/5))</f>
        <v>-9.0640049205783875</v>
      </c>
      <c r="AA38" s="68">
        <f>-LOG(POWER($F$5/(W38*POWER('[1]H3PO4 CLOSED'!AH38,3)),1/4))</f>
        <v>-7.9850061507229819</v>
      </c>
      <c r="AB38" s="69">
        <f>-LOG(POWER(($F$6/POWER('[1]H3PO4 CLOSED'!AH38,2)),1/3))</f>
        <v>-6.0511165784204293</v>
      </c>
      <c r="AC38" s="70">
        <f>-LOG(POWER(($F$8/POWER('[1]H3PO4 CLOSED'!AH38,2)),1/3))</f>
        <v>-9.3844499117537623</v>
      </c>
      <c r="AD38" s="71">
        <f>-LOG(POWER(($F$7/POWER('[1]H3PO4 CLOSED'!AH38,2)),1/3))</f>
        <v>-9.2111165784204285</v>
      </c>
      <c r="AE38" s="41">
        <f>-LOG($F$13/'[1]H2CO3 OPEN'!AA38)</f>
        <v>-12.477940008672038</v>
      </c>
      <c r="AF38" s="41">
        <f>AD38*'[1]H2CO3 CLOSED'!AH38/$F$14</f>
        <v>-1.6007069643763916E-12</v>
      </c>
      <c r="AG38" s="72">
        <f>-LOG($F$14/'[1]H2CO3 OPEN'!AA38)</f>
        <v>-12.677940008672037</v>
      </c>
      <c r="AH38" s="41">
        <f>AG38*'[1]H2CO3 CLOSED'!AH38/$F$14</f>
        <v>-2.2031712109008491E-12</v>
      </c>
      <c r="AI38" s="73">
        <f>-LOG($F$18/('[1]H2CO3 OPEN'!AA38))</f>
        <v>-15.727940008672039</v>
      </c>
      <c r="AJ38" s="74">
        <f>-LOG(POWER($F$9/POWER('[1]H3PO4 OPEN'!AH38,2),1/3))</f>
        <v>-10.057783245087094</v>
      </c>
      <c r="AK38" s="75">
        <f>-LOG(POWER($F$12/POWER('[1]H2CO3 OPEN'!AA38,2),1/2))</f>
        <v>-16.647940008672037</v>
      </c>
      <c r="AL38" s="76">
        <f>-LOG($F$10/'[1]H3PO4 OPEN'!AH38)</f>
        <v>-12.076674867630645</v>
      </c>
      <c r="AM38" s="77">
        <f t="shared" si="4"/>
        <v>1.9000000000000008</v>
      </c>
      <c r="AN38" s="78">
        <f>-LOG(POWER($F$11/(POWER(X38,2)*POWER('[1]H2CO3 OPEN'!AA38,4)),1/5))</f>
        <v>-20.374352006937631</v>
      </c>
      <c r="AO38" s="79">
        <f>-LOG($F$15/'[1]H3PO4 CLOSED'!AG38)</f>
        <v>-7.8166748676306428</v>
      </c>
      <c r="AP38" s="80">
        <f>-LOG($F$16/'[1]H3PO4 CLOSED'!AG38)</f>
        <v>-8.0266748676306428</v>
      </c>
      <c r="AQ38" s="81">
        <f>-LOG($F$17/'[1]H3PO4 CLOSED'!AG38)</f>
        <v>-9.4166748676306433</v>
      </c>
    </row>
    <row r="39" spans="1:43">
      <c r="A39" s="1"/>
      <c r="B39" s="136"/>
      <c r="C39" s="1"/>
      <c r="D39" s="60"/>
      <c r="E39" s="1"/>
      <c r="F39" s="1"/>
      <c r="G39" s="2"/>
      <c r="H39" s="1"/>
      <c r="I39" s="1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95">
        <v>0.32</v>
      </c>
      <c r="V39" s="63">
        <f t="shared" si="5"/>
        <v>13.68</v>
      </c>
      <c r="W39" s="64">
        <f t="shared" si="6"/>
        <v>0.47863009232263831</v>
      </c>
      <c r="X39" s="65">
        <f t="shared" si="7"/>
        <v>2.0892961308540397E-14</v>
      </c>
      <c r="Y39" s="66">
        <f>-LOG(POWER($F$3/($F$25*POWER('[1]H3PO4 OPEN'!AH39,3)),1/5))</f>
        <v>-5.2280974775112021</v>
      </c>
      <c r="Z39" s="67">
        <f>-LOG(POWER($F$5/(X39*POWER('[1]H3PO4 CLOSED'!AH39,3)),1/5))</f>
        <v>-9.0440974775112029</v>
      </c>
      <c r="AA39" s="68">
        <f>-LOG(POWER($F$5/(W39*POWER('[1]H3PO4 CLOSED'!AH39,3)),1/4))</f>
        <v>-7.9651218468890015</v>
      </c>
      <c r="AB39" s="69">
        <f>-LOG(POWER(($F$6/POWER('[1]H3PO4 CLOSED'!AH39,2)),1/3))</f>
        <v>-6.0312194194568907</v>
      </c>
      <c r="AC39" s="70">
        <f>-LOG(POWER(($F$8/POWER('[1]H3PO4 CLOSED'!AH39,2)),1/3))</f>
        <v>-9.3645527527902246</v>
      </c>
      <c r="AD39" s="71">
        <f>-LOG(POWER(($F$7/POWER('[1]H3PO4 CLOSED'!AH39,2)),1/3))</f>
        <v>-9.1912194194568908</v>
      </c>
      <c r="AE39" s="41">
        <f>-LOG($F$13/'[1]H2CO3 OPEN'!AA39)</f>
        <v>-12.457940008672038</v>
      </c>
      <c r="AF39" s="41">
        <f>AD39*'[1]H2CO3 CLOSED'!AH39/$F$14</f>
        <v>-1.6725252355769214E-12</v>
      </c>
      <c r="AG39" s="72">
        <f>-LOG($F$14/'[1]H2CO3 OPEN'!AA39)</f>
        <v>-12.657940008672037</v>
      </c>
      <c r="AH39" s="41">
        <f>AG39*'[1]H2CO3 CLOSED'!AH39/$F$14</f>
        <v>-2.3033640182831927E-12</v>
      </c>
      <c r="AI39" s="73">
        <f>-LOG($F$18/('[1]H2CO3 OPEN'!AA39))</f>
        <v>-15.707940008672038</v>
      </c>
      <c r="AJ39" s="74">
        <f>-LOG(POWER($F$9/POWER('[1]H3PO4 OPEN'!AH39,2),1/3))</f>
        <v>-10.037886086123557</v>
      </c>
      <c r="AK39" s="75">
        <f>-LOG(POWER($F$12/POWER('[1]H2CO3 OPEN'!AA39,2),1/2))</f>
        <v>-16.627940008672038</v>
      </c>
      <c r="AL39" s="76">
        <f>-LOG($F$10/'[1]H3PO4 OPEN'!AH39)</f>
        <v>-12.046829129185337</v>
      </c>
      <c r="AM39" s="77">
        <f t="shared" si="4"/>
        <v>1.9000000000000008</v>
      </c>
      <c r="AN39" s="78">
        <f>-LOG(POWER($F$11/(POWER(X39,2)*POWER('[1]H2CO3 OPEN'!AA39,4)),1/5))</f>
        <v>-20.354352006937631</v>
      </c>
      <c r="AO39" s="79">
        <f>-LOG($F$15/'[1]H3PO4 CLOSED'!AG39)</f>
        <v>-7.7968291291853351</v>
      </c>
      <c r="AP39" s="80">
        <f>-LOG($F$16/'[1]H3PO4 CLOSED'!AG39)</f>
        <v>-8.0068291291853342</v>
      </c>
      <c r="AQ39" s="81">
        <f>-LOG($F$17/'[1]H3PO4 CLOSED'!AG39)</f>
        <v>-9.3968291291853348</v>
      </c>
    </row>
    <row r="40" spans="1:43">
      <c r="A40" s="1"/>
      <c r="B40" s="136"/>
      <c r="C40" s="1"/>
      <c r="D40" s="60"/>
      <c r="E40" s="1"/>
      <c r="F40" s="1"/>
      <c r="G40" s="2"/>
      <c r="H40" s="1"/>
      <c r="I40" s="1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95">
        <v>0.33</v>
      </c>
      <c r="V40" s="63">
        <f t="shared" si="5"/>
        <v>13.67</v>
      </c>
      <c r="W40" s="64">
        <f t="shared" si="6"/>
        <v>0.46773514128719818</v>
      </c>
      <c r="X40" s="65">
        <f t="shared" si="7"/>
        <v>2.1379620895022321E-14</v>
      </c>
      <c r="Y40" s="66">
        <f>-LOG(POWER($F$3/($F$25*POWER('[1]H3PO4 OPEN'!AH40,3)),1/5))</f>
        <v>-5.210192156350919</v>
      </c>
      <c r="Z40" s="67">
        <f>-LOG(POWER($F$5/(X40*POWER('[1]H3PO4 CLOSED'!AH40,3)),1/5))</f>
        <v>-9.0241921563509191</v>
      </c>
      <c r="AA40" s="68">
        <f>-LOG(POWER($F$5/(W40*POWER('[1]H3PO4 CLOSED'!AH40,3)),1/4))</f>
        <v>-7.9452401954386476</v>
      </c>
      <c r="AB40" s="69">
        <f>-LOG(POWER(($F$6/POWER('[1]H3PO4 CLOSED'!AH40,2)),1/3))</f>
        <v>-6.0113246181676878</v>
      </c>
      <c r="AC40" s="70">
        <f>-LOG(POWER(($F$8/POWER('[1]H3PO4 CLOSED'!AH40,2)),1/3))</f>
        <v>-9.3446579515010217</v>
      </c>
      <c r="AD40" s="71">
        <f>-LOG(POWER(($F$7/POWER('[1]H3PO4 CLOSED'!AH40,2)),1/3))</f>
        <v>-9.1713246181676862</v>
      </c>
      <c r="AE40" s="41">
        <f>-LOG($F$13/'[1]H2CO3 OPEN'!AA40)</f>
        <v>-12.437940008672038</v>
      </c>
      <c r="AF40" s="41">
        <f>AD40*'[1]H2CO3 CLOSED'!AH40/$F$14</f>
        <v>-1.7475580066186363E-12</v>
      </c>
      <c r="AG40" s="72">
        <f>-LOG($F$14/'[1]H2CO3 OPEN'!AA40)</f>
        <v>-12.637940008672038</v>
      </c>
      <c r="AH40" s="41">
        <f>AG40*'[1]H2CO3 CLOSED'!AH40/$F$14</f>
        <v>-2.4081072439166617E-12</v>
      </c>
      <c r="AI40" s="73">
        <f>-LOG($F$18/('[1]H2CO3 OPEN'!AA40))</f>
        <v>-15.687940008672038</v>
      </c>
      <c r="AJ40" s="74">
        <f>-LOG(POWER($F$9/POWER('[1]H3PO4 OPEN'!AH40,2),1/3))</f>
        <v>-10.017991284834354</v>
      </c>
      <c r="AK40" s="75">
        <f>-LOG(POWER($F$12/POWER('[1]H2CO3 OPEN'!AA40,2),1/2))</f>
        <v>-16.607940008672038</v>
      </c>
      <c r="AL40" s="76">
        <f>-LOG($F$10/'[1]H3PO4 OPEN'!AH40)</f>
        <v>-12.016986927251532</v>
      </c>
      <c r="AM40" s="77">
        <f t="shared" si="4"/>
        <v>1.9000000000000008</v>
      </c>
      <c r="AN40" s="78">
        <f>-LOG(POWER($F$11/(POWER(X40,2)*POWER('[1]H2CO3 OPEN'!AA40,4)),1/5))</f>
        <v>-20.334352006937632</v>
      </c>
      <c r="AO40" s="79">
        <f>-LOG($F$15/'[1]H3PO4 CLOSED'!AG40)</f>
        <v>-7.7769869272515297</v>
      </c>
      <c r="AP40" s="80">
        <f>-LOG($F$16/'[1]H3PO4 CLOSED'!AG40)</f>
        <v>-7.9869869272515297</v>
      </c>
      <c r="AQ40" s="81">
        <f>-LOG($F$17/'[1]H3PO4 CLOSED'!AG40)</f>
        <v>-9.3769869272515294</v>
      </c>
    </row>
    <row r="41" spans="1:43">
      <c r="A41" s="1"/>
      <c r="B41" s="136"/>
      <c r="C41" s="1"/>
      <c r="D41" s="189"/>
      <c r="E41" s="1"/>
      <c r="F41" s="1"/>
      <c r="G41" s="2"/>
      <c r="H41" s="1"/>
      <c r="I41" s="1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95">
        <v>0.34</v>
      </c>
      <c r="V41" s="63">
        <f t="shared" si="5"/>
        <v>13.66</v>
      </c>
      <c r="W41" s="64">
        <f t="shared" si="6"/>
        <v>0.45708818961487502</v>
      </c>
      <c r="X41" s="65">
        <f t="shared" si="7"/>
        <v>2.1877616239495527E-14</v>
      </c>
      <c r="Y41" s="66">
        <f>-LOG(POWER($F$3/($F$25*POWER('[1]H3PO4 OPEN'!AH41,3)),1/5))</f>
        <v>-5.1922890049456196</v>
      </c>
      <c r="Z41" s="67">
        <f>-LOG(POWER($F$5/(X41*POWER('[1]H3PO4 CLOSED'!AH41,3)),1/5))</f>
        <v>-9.004289004945619</v>
      </c>
      <c r="AA41" s="68">
        <f>-LOG(POWER($F$5/(W41*POWER('[1]H3PO4 CLOSED'!AH41,3)),1/4))</f>
        <v>-7.9253612561820228</v>
      </c>
      <c r="AB41" s="69">
        <f>-LOG(POWER(($F$6/POWER('[1]H3PO4 CLOSED'!AH41,2)),1/3))</f>
        <v>-5.9914322277173531</v>
      </c>
      <c r="AC41" s="70">
        <f>-LOG(POWER(($F$8/POWER('[1]H3PO4 CLOSED'!AH41,2)),1/3))</f>
        <v>-9.3247655610506861</v>
      </c>
      <c r="AD41" s="71">
        <f>-LOG(POWER(($F$7/POWER('[1]H3PO4 CLOSED'!AH41,2)),1/3))</f>
        <v>-9.1514322277173541</v>
      </c>
      <c r="AE41" s="41">
        <f>-LOG($F$13/'[1]H2CO3 OPEN'!AA41)</f>
        <v>-12.417940008672039</v>
      </c>
      <c r="AF41" s="41">
        <f>AD41*'[1]H2CO3 CLOSED'!AH41/$F$14</f>
        <v>-1.8259487830825825E-12</v>
      </c>
      <c r="AG41" s="72">
        <f>-LOG($F$14/'[1]H2CO3 OPEN'!AA41)</f>
        <v>-12.617940008672038</v>
      </c>
      <c r="AH41" s="41">
        <f>AG41*'[1]H2CO3 CLOSED'!AH41/$F$14</f>
        <v>-2.5176072586826712E-12</v>
      </c>
      <c r="AI41" s="73">
        <f>-LOG($F$18/('[1]H2CO3 OPEN'!AA41))</f>
        <v>-15.667940008672039</v>
      </c>
      <c r="AJ41" s="74">
        <f>-LOG(POWER($F$9/POWER('[1]H3PO4 OPEN'!AH41,2),1/3))</f>
        <v>-9.9980988943840199</v>
      </c>
      <c r="AK41" s="75">
        <f>-LOG(POWER($F$12/POWER('[1]H2CO3 OPEN'!AA41,2),1/2))</f>
        <v>-16.587940008672039</v>
      </c>
      <c r="AL41" s="76">
        <f>-LOG($F$10/'[1]H3PO4 OPEN'!AH41)</f>
        <v>-11.987148341576031</v>
      </c>
      <c r="AM41" s="77">
        <f t="shared" si="4"/>
        <v>1.9000000000000008</v>
      </c>
      <c r="AN41" s="78">
        <f>-LOG(POWER($F$11/(POWER(X41,2)*POWER('[1]H2CO3 OPEN'!AA41,4)),1/5))</f>
        <v>-20.314352006937632</v>
      </c>
      <c r="AO41" s="79">
        <f>-LOG($F$15/'[1]H3PO4 CLOSED'!AG41)</f>
        <v>-7.7571483415760296</v>
      </c>
      <c r="AP41" s="80">
        <f>-LOG($F$16/'[1]H3PO4 CLOSED'!AG41)</f>
        <v>-7.9671483415760296</v>
      </c>
      <c r="AQ41" s="81">
        <f>-LOG($F$17/'[1]H3PO4 CLOSED'!AG41)</f>
        <v>-9.3571483415760301</v>
      </c>
    </row>
    <row r="42" spans="1:43">
      <c r="A42" s="1"/>
      <c r="B42" s="1"/>
      <c r="C42" s="1"/>
      <c r="D42" s="190"/>
      <c r="E42" s="1"/>
      <c r="F42" s="1"/>
      <c r="G42" s="2"/>
      <c r="H42" s="1"/>
      <c r="I42" s="1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95">
        <v>0.35</v>
      </c>
      <c r="V42" s="63">
        <f t="shared" si="5"/>
        <v>13.65</v>
      </c>
      <c r="W42" s="64">
        <f t="shared" si="6"/>
        <v>0.44668359215096315</v>
      </c>
      <c r="X42" s="65">
        <f t="shared" si="7"/>
        <v>2.2387211385683396E-14</v>
      </c>
      <c r="Y42" s="66">
        <f>-LOG(POWER($F$3/($F$25*POWER('[1]H3PO4 OPEN'!AH42,3)),1/5))</f>
        <v>-5.174388072185387</v>
      </c>
      <c r="Z42" s="67">
        <f>-LOG(POWER($F$5/(X42*POWER('[1]H3PO4 CLOSED'!AH42,3)),1/5))</f>
        <v>-8.9843880721853857</v>
      </c>
      <c r="AA42" s="68">
        <f>-LOG(POWER($F$5/(W42*POWER('[1]H3PO4 CLOSED'!AH42,3)),1/4))</f>
        <v>-7.905485090231732</v>
      </c>
      <c r="AB42" s="69">
        <f>-LOG(POWER(($F$6/POWER('[1]H3PO4 CLOSED'!AH42,2)),1/3))</f>
        <v>-5.9715423024282073</v>
      </c>
      <c r="AC42" s="70">
        <f>-LOG(POWER(($F$8/POWER('[1]H3PO4 CLOSED'!AH42,2)),1/3))</f>
        <v>-9.3048756357615385</v>
      </c>
      <c r="AD42" s="71">
        <f>-LOG(POWER(($F$7/POWER('[1]H3PO4 CLOSED'!AH42,2)),1/3))</f>
        <v>-9.1315423024282047</v>
      </c>
      <c r="AE42" s="41">
        <f>-LOG($F$13/'[1]H2CO3 OPEN'!AA42)</f>
        <v>-12.397940008672037</v>
      </c>
      <c r="AF42" s="41">
        <f>AD42*'[1]H2CO3 CLOSED'!AH42/$F$14</f>
        <v>-1.907847459479262E-12</v>
      </c>
      <c r="AG42" s="72">
        <f>-LOG($F$14/'[1]H2CO3 OPEN'!AA42)</f>
        <v>-12.597940008672037</v>
      </c>
      <c r="AH42" s="41">
        <f>AG42*'[1]H2CO3 CLOSED'!AH42/$F$14</f>
        <v>-2.6320797784428886E-12</v>
      </c>
      <c r="AI42" s="73">
        <f>-LOG($F$18/('[1]H2CO3 OPEN'!AA42))</f>
        <v>-15.647940008672039</v>
      </c>
      <c r="AJ42" s="74">
        <f>-LOG(POWER($F$9/POWER('[1]H3PO4 OPEN'!AH42,2),1/3))</f>
        <v>-9.9782089690948723</v>
      </c>
      <c r="AK42" s="75">
        <f>-LOG(POWER($F$12/POWER('[1]H2CO3 OPEN'!AA42,2),1/2))</f>
        <v>-16.567940008672039</v>
      </c>
      <c r="AL42" s="76">
        <f>-LOG($F$10/'[1]H3PO4 OPEN'!AH42)</f>
        <v>-11.95731345364231</v>
      </c>
      <c r="AM42" s="77">
        <f t="shared" si="4"/>
        <v>1.9000000000000008</v>
      </c>
      <c r="AN42" s="78">
        <f>-LOG(POWER($F$11/(POWER(X42,2)*POWER('[1]H2CO3 OPEN'!AA42,4)),1/5))</f>
        <v>-20.294352006937633</v>
      </c>
      <c r="AO42" s="79">
        <f>-LOG($F$15/'[1]H3PO4 CLOSED'!AG42)</f>
        <v>-7.7373134536423089</v>
      </c>
      <c r="AP42" s="80">
        <f>-LOG($F$16/'[1]H3PO4 CLOSED'!AG42)</f>
        <v>-7.9473134536423089</v>
      </c>
      <c r="AQ42" s="81">
        <f>-LOG($F$17/'[1]H3PO4 CLOSED'!AG42)</f>
        <v>-9.3373134536423095</v>
      </c>
    </row>
    <row r="43" spans="1:43">
      <c r="A43" s="1"/>
      <c r="B43" s="1"/>
      <c r="C43" s="1"/>
      <c r="D43" s="191"/>
      <c r="E43" s="1"/>
      <c r="F43" s="1"/>
      <c r="G43" s="2"/>
      <c r="H43" s="1"/>
      <c r="I43" s="1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95">
        <v>0.36</v>
      </c>
      <c r="V43" s="63">
        <f t="shared" si="5"/>
        <v>13.64</v>
      </c>
      <c r="W43" s="64">
        <f t="shared" si="6"/>
        <v>0.43651583224016594</v>
      </c>
      <c r="X43" s="65">
        <f t="shared" si="7"/>
        <v>2.2908676527677733E-14</v>
      </c>
      <c r="Y43" s="66">
        <f>-LOG(POWER($F$3/($F$25*POWER('[1]H3PO4 OPEN'!AH43,3)),1/5))</f>
        <v>-5.1564894080232859</v>
      </c>
      <c r="Z43" s="67">
        <f>-LOG(POWER($F$5/(X43*POWER('[1]H3PO4 CLOSED'!AH43,3)),1/5))</f>
        <v>-8.9644894080232866</v>
      </c>
      <c r="AA43" s="68">
        <f>-LOG(POWER($F$5/(W43*POWER('[1]H3PO4 CLOSED'!AH43,3)),1/4))</f>
        <v>-7.8856117600291062</v>
      </c>
      <c r="AB43" s="69">
        <f>-LOG(POWER(($F$6/POWER('[1]H3PO4 CLOSED'!AH43,2)),1/3))</f>
        <v>-5.9516548978036514</v>
      </c>
      <c r="AC43" s="70">
        <f>-LOG(POWER(($F$8/POWER('[1]H3PO4 CLOSED'!AH43,2)),1/3))</f>
        <v>-9.2849882311369853</v>
      </c>
      <c r="AD43" s="71">
        <f>-LOG(POWER(($F$7/POWER('[1]H3PO4 CLOSED'!AH43,2)),1/3))</f>
        <v>-9.1116548978036516</v>
      </c>
      <c r="AE43" s="41">
        <f>-LOG($F$13/'[1]H2CO3 OPEN'!AA43)</f>
        <v>-12.377940008672038</v>
      </c>
      <c r="AF43" s="41">
        <f>AD43*'[1]H2CO3 CLOSED'!AH43/$F$14</f>
        <v>-1.9934106028670751E-12</v>
      </c>
      <c r="AG43" s="72">
        <f>-LOG($F$14/'[1]H2CO3 OPEN'!AA43)</f>
        <v>-12.577940008672037</v>
      </c>
      <c r="AH43" s="41">
        <f>AG43*'[1]H2CO3 CLOSED'!AH43/$F$14</f>
        <v>-2.7517502864991769E-12</v>
      </c>
      <c r="AI43" s="73">
        <f>-LOG($F$18/('[1]H2CO3 OPEN'!AA43))</f>
        <v>-15.627940008672038</v>
      </c>
      <c r="AJ43" s="74">
        <f>-LOG(POWER($F$9/POWER('[1]H3PO4 OPEN'!AH43,2),1/3))</f>
        <v>-9.9583215644703174</v>
      </c>
      <c r="AK43" s="75">
        <f>-LOG(POWER($F$12/POWER('[1]H2CO3 OPEN'!AA43,2),1/2))</f>
        <v>-16.54794000867204</v>
      </c>
      <c r="AL43" s="76">
        <f>-LOG($F$10/'[1]H3PO4 OPEN'!AH43)</f>
        <v>-11.927482346705478</v>
      </c>
      <c r="AM43" s="77">
        <f t="shared" si="4"/>
        <v>1.9000000000000008</v>
      </c>
      <c r="AN43" s="78">
        <f>-LOG(POWER($F$11/(POWER(X43,2)*POWER('[1]H2CO3 OPEN'!AA43,4)),1/5))</f>
        <v>-20.274352006937633</v>
      </c>
      <c r="AO43" s="79">
        <f>-LOG($F$15/'[1]H3PO4 CLOSED'!AG43)</f>
        <v>-7.7174823467054754</v>
      </c>
      <c r="AP43" s="80">
        <f>-LOG($F$16/'[1]H3PO4 CLOSED'!AG43)</f>
        <v>-7.9274823467054754</v>
      </c>
      <c r="AQ43" s="81">
        <f>-LOG($F$17/'[1]H3PO4 CLOSED'!AG43)</f>
        <v>-9.317482346705475</v>
      </c>
    </row>
    <row r="44" spans="1:43">
      <c r="A44" s="1"/>
      <c r="B44" s="136"/>
      <c r="C44" s="1"/>
      <c r="D44" s="136"/>
      <c r="E44" s="1"/>
      <c r="F44" s="1"/>
      <c r="G44" s="2"/>
      <c r="H44" s="1"/>
      <c r="I44" s="1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95">
        <v>0.37</v>
      </c>
      <c r="V44" s="63">
        <f t="shared" si="5"/>
        <v>13.63</v>
      </c>
      <c r="W44" s="64">
        <f t="shared" si="6"/>
        <v>0.42657951880159267</v>
      </c>
      <c r="X44" s="65">
        <f t="shared" si="7"/>
        <v>2.3442288153199221E-14</v>
      </c>
      <c r="Y44" s="66">
        <f>-LOG(POWER($F$3/($F$25*POWER('[1]H3PO4 OPEN'!AH44,3)),1/5))</f>
        <v>-5.1385930634966908</v>
      </c>
      <c r="Z44" s="67">
        <f>-LOG(POWER($F$5/(X44*POWER('[1]H3PO4 CLOSED'!AH44,3)),1/5))</f>
        <v>-8.9445930634966899</v>
      </c>
      <c r="AA44" s="68">
        <f>-LOG(POWER($F$5/(W44*POWER('[1]H3PO4 CLOSED'!AH44,3)),1/4))</f>
        <v>-7.865741329370862</v>
      </c>
      <c r="AB44" s="69">
        <f>-LOG(POWER(($F$6/POWER('[1]H3PO4 CLOSED'!AH44,2)),1/3))</f>
        <v>-5.9317700705518774</v>
      </c>
      <c r="AC44" s="70">
        <f>-LOG(POWER(($F$8/POWER('[1]H3PO4 CLOSED'!AH44,2)),1/3))</f>
        <v>-9.2651034038852114</v>
      </c>
      <c r="AD44" s="71">
        <f>-LOG(POWER(($F$7/POWER('[1]H3PO4 CLOSED'!AH44,2)),1/3))</f>
        <v>-9.0917700705518758</v>
      </c>
      <c r="AE44" s="41">
        <f>-LOG($F$13/'[1]H2CO3 OPEN'!AA44)</f>
        <v>-12.357940008672038</v>
      </c>
      <c r="AF44" s="41">
        <f>AD44*'[1]H2CO3 CLOSED'!AH44/$F$14</f>
        <v>-2.0828017490242599E-12</v>
      </c>
      <c r="AG44" s="72">
        <f>-LOG($F$14/'[1]H2CO3 OPEN'!AA44)</f>
        <v>-12.557940008672038</v>
      </c>
      <c r="AH44" s="41">
        <f>AG44*'[1]H2CO3 CLOSED'!AH44/$F$14</f>
        <v>-2.8768544751172076E-12</v>
      </c>
      <c r="AI44" s="73">
        <f>-LOG($F$18/('[1]H2CO3 OPEN'!AA44))</f>
        <v>-15.607940008672038</v>
      </c>
      <c r="AJ44" s="74">
        <f>-LOG(POWER($F$9/POWER('[1]H3PO4 OPEN'!AH44,2),1/3))</f>
        <v>-9.9384367372185434</v>
      </c>
      <c r="AK44" s="75">
        <f>-LOG(POWER($F$12/POWER('[1]H2CO3 OPEN'!AA44,2),1/2))</f>
        <v>-16.52794000867204</v>
      </c>
      <c r="AL44" s="76">
        <f>-LOG($F$10/'[1]H3PO4 OPEN'!AH44)</f>
        <v>-11.897655105827816</v>
      </c>
      <c r="AM44" s="77">
        <f t="shared" si="4"/>
        <v>1.9000000000000008</v>
      </c>
      <c r="AN44" s="78">
        <f>-LOG(POWER($F$11/(POWER(X44,2)*POWER('[1]H2CO3 OPEN'!AA44,4)),1/5))</f>
        <v>-20.254352006937633</v>
      </c>
      <c r="AO44" s="79">
        <f>-LOG($F$15/'[1]H3PO4 CLOSED'!AG44)</f>
        <v>-7.6976551058278142</v>
      </c>
      <c r="AP44" s="80">
        <f>-LOG($F$16/'[1]H3PO4 CLOSED'!AG44)</f>
        <v>-7.9076551058278142</v>
      </c>
      <c r="AQ44" s="81">
        <f>-LOG($F$17/'[1]H3PO4 CLOSED'!AG44)</f>
        <v>-9.2976551058278147</v>
      </c>
    </row>
    <row r="45" spans="1:43">
      <c r="A45" s="1"/>
      <c r="B45" s="1"/>
      <c r="C45" s="1"/>
      <c r="D45" s="1"/>
      <c r="E45" s="1"/>
      <c r="F45" s="1"/>
      <c r="G45" s="2"/>
      <c r="H45" s="1"/>
      <c r="I45" s="1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95">
        <v>0.38</v>
      </c>
      <c r="V45" s="63">
        <f t="shared" si="5"/>
        <v>13.62</v>
      </c>
      <c r="W45" s="64">
        <f t="shared" si="6"/>
        <v>0.41686938347033536</v>
      </c>
      <c r="X45" s="65">
        <f t="shared" si="7"/>
        <v>2.3988329190194905E-14</v>
      </c>
      <c r="Y45" s="66">
        <f>-LOG(POWER($F$3/($F$25*POWER('[1]H3PO4 OPEN'!AH45,3)),1/5))</f>
        <v>-5.1206990907489391</v>
      </c>
      <c r="Z45" s="67">
        <f>-LOG(POWER($F$5/(X45*POWER('[1]H3PO4 CLOSED'!AH45,3)),1/5))</f>
        <v>-8.9246990907489394</v>
      </c>
      <c r="AA45" s="68">
        <f>-LOG(POWER($F$5/(W45*POWER('[1]H3PO4 CLOSED'!AH45,3)),1/4))</f>
        <v>-7.8458738634361724</v>
      </c>
      <c r="AB45" s="69">
        <f>-LOG(POWER(($F$6/POWER('[1]H3PO4 CLOSED'!AH45,2)),1/3))</f>
        <v>-5.9118878786099316</v>
      </c>
      <c r="AC45" s="70">
        <f>-LOG(POWER(($F$8/POWER('[1]H3PO4 CLOSED'!AH45,2)),1/3))</f>
        <v>-9.2452212119432655</v>
      </c>
      <c r="AD45" s="71">
        <f>-LOG(POWER(($F$7/POWER('[1]H3PO4 CLOSED'!AH45,2)),1/3))</f>
        <v>-9.0718878786099317</v>
      </c>
      <c r="AE45" s="41">
        <f>-LOG($F$13/'[1]H2CO3 OPEN'!AA45)</f>
        <v>-12.337940008672039</v>
      </c>
      <c r="AF45" s="41">
        <f>AD45*'[1]H2CO3 CLOSED'!AH45/$F$14</f>
        <v>-2.176191711728438E-12</v>
      </c>
      <c r="AG45" s="72">
        <f>-LOG($F$14/'[1]H2CO3 OPEN'!AA45)</f>
        <v>-12.537940008672038</v>
      </c>
      <c r="AH45" s="41">
        <f>AG45*'[1]H2CO3 CLOSED'!AH45/$F$14</f>
        <v>-3.0076387069723453E-12</v>
      </c>
      <c r="AI45" s="73">
        <f>-LOG($F$18/('[1]H2CO3 OPEN'!AA45))</f>
        <v>-15.587940008672039</v>
      </c>
      <c r="AJ45" s="74">
        <f>-LOG(POWER($F$9/POWER('[1]H3PO4 OPEN'!AH45,2),1/3))</f>
        <v>-9.9185545452765975</v>
      </c>
      <c r="AK45" s="75">
        <f>-LOG(POWER($F$12/POWER('[1]H2CO3 OPEN'!AA45,2),1/2))</f>
        <v>-16.50794000867204</v>
      </c>
      <c r="AL45" s="76">
        <f>-LOG($F$10/'[1]H3PO4 OPEN'!AH45)</f>
        <v>-11.867831817914899</v>
      </c>
      <c r="AM45" s="77">
        <f t="shared" si="4"/>
        <v>1.9000000000000008</v>
      </c>
      <c r="AN45" s="78">
        <f>-LOG(POWER($F$11/(POWER(X45,2)*POWER('[1]H2CO3 OPEN'!AA45,4)),1/5))</f>
        <v>-20.234352006937634</v>
      </c>
      <c r="AO45" s="79">
        <f>-LOG($F$15/'[1]H3PO4 CLOSED'!AG45)</f>
        <v>-7.677831817914897</v>
      </c>
      <c r="AP45" s="80">
        <f>-LOG($F$16/'[1]H3PO4 CLOSED'!AG45)</f>
        <v>-7.887831817914897</v>
      </c>
      <c r="AQ45" s="81">
        <f>-LOG($F$17/'[1]H3PO4 CLOSED'!AG45)</f>
        <v>-9.2778318179148975</v>
      </c>
    </row>
    <row r="46" spans="1:43">
      <c r="A46" s="1"/>
      <c r="B46" s="1"/>
      <c r="C46" s="1"/>
      <c r="D46" s="1"/>
      <c r="E46" s="1"/>
      <c r="F46" s="1"/>
      <c r="G46" s="2"/>
      <c r="H46" s="1"/>
      <c r="I46" s="1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95">
        <v>0.39</v>
      </c>
      <c r="V46" s="63">
        <f t="shared" si="5"/>
        <v>13.61</v>
      </c>
      <c r="W46" s="64">
        <f t="shared" si="6"/>
        <v>0.40738027780411268</v>
      </c>
      <c r="X46" s="65">
        <f t="shared" si="7"/>
        <v>2.4547089156850306E-14</v>
      </c>
      <c r="Y46" s="66">
        <f>-LOG(POWER($F$3/($F$25*POWER('[1]H3PO4 OPEN'!AH46,3)),1/5))</f>
        <v>-5.1028075430513642</v>
      </c>
      <c r="Z46" s="67">
        <f>-LOG(POWER($F$5/(X46*POWER('[1]H3PO4 CLOSED'!AH46,3)),1/5))</f>
        <v>-8.9048075430513638</v>
      </c>
      <c r="AA46" s="68">
        <f>-LOG(POWER($F$5/(W46*POWER('[1]H3PO4 CLOSED'!AH46,3)),1/4))</f>
        <v>-7.8260094288142037</v>
      </c>
      <c r="AB46" s="69">
        <f>-LOG(POWER(($F$6/POWER('[1]H3PO4 CLOSED'!AH46,2)),1/3))</f>
        <v>-5.8920083811681812</v>
      </c>
      <c r="AC46" s="70">
        <f>-LOG(POWER(($F$8/POWER('[1]H3PO4 CLOSED'!AH46,2)),1/3))</f>
        <v>-9.2253417145015142</v>
      </c>
      <c r="AD46" s="71">
        <f>-LOG(POWER(($F$7/POWER('[1]H3PO4 CLOSED'!AH46,2)),1/3))</f>
        <v>-9.0520083811681804</v>
      </c>
      <c r="AE46" s="41">
        <f>-LOG($F$13/'[1]H2CO3 OPEN'!AA46)</f>
        <v>-12.317940008672037</v>
      </c>
      <c r="AF46" s="41">
        <f>AD46*'[1]H2CO3 CLOSED'!AH46/$F$14</f>
        <v>-2.2737589057221576E-12</v>
      </c>
      <c r="AG46" s="72">
        <f>-LOG($F$14/'[1]H2CO3 OPEN'!AA46)</f>
        <v>-12.517940008672037</v>
      </c>
      <c r="AH46" s="41">
        <f>AG46*'[1]H2CO3 CLOSED'!AH46/$F$14</f>
        <v>-3.144360497414891E-12</v>
      </c>
      <c r="AI46" s="73">
        <f>-LOG($F$18/('[1]H2CO3 OPEN'!AA46))</f>
        <v>-15.567940008672039</v>
      </c>
      <c r="AJ46" s="74">
        <f>-LOG(POWER($F$9/POWER('[1]H3PO4 OPEN'!AH46,2),1/3))</f>
        <v>-9.898675047834848</v>
      </c>
      <c r="AK46" s="75">
        <f>-LOG(POWER($F$12/POWER('[1]H2CO3 OPEN'!AA46,2),1/2))</f>
        <v>-16.487940008672037</v>
      </c>
      <c r="AL46" s="76">
        <f>-LOG($F$10/'[1]H3PO4 OPEN'!AH46)</f>
        <v>-11.838012571752273</v>
      </c>
      <c r="AM46" s="77">
        <f t="shared" si="4"/>
        <v>1.9000000000000008</v>
      </c>
      <c r="AN46" s="78">
        <f>-LOG(POWER($F$11/(POWER(X46,2)*POWER('[1]H2CO3 OPEN'!AA46,4)),1/5))</f>
        <v>-20.214352006937631</v>
      </c>
      <c r="AO46" s="79">
        <f>-LOG($F$15/'[1]H3PO4 CLOSED'!AG46)</f>
        <v>-7.6580125717522707</v>
      </c>
      <c r="AP46" s="80">
        <f>-LOG($F$16/'[1]H3PO4 CLOSED'!AG46)</f>
        <v>-7.8680125717522706</v>
      </c>
      <c r="AQ46" s="81">
        <f>-LOG($F$17/'[1]H3PO4 CLOSED'!AG46)</f>
        <v>-9.2580125717522712</v>
      </c>
    </row>
    <row r="47" spans="1:43">
      <c r="A47" s="1"/>
      <c r="B47" s="1"/>
      <c r="C47" s="1"/>
      <c r="D47" s="1"/>
      <c r="E47" s="1"/>
      <c r="F47" s="1"/>
      <c r="G47" s="2"/>
      <c r="H47" s="1"/>
      <c r="I47" s="1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95">
        <v>0.4</v>
      </c>
      <c r="V47" s="63">
        <f t="shared" si="5"/>
        <v>13.6</v>
      </c>
      <c r="W47" s="64">
        <f t="shared" si="6"/>
        <v>0.3981071705534972</v>
      </c>
      <c r="X47" s="65">
        <f t="shared" si="7"/>
        <v>2.5118864315095804E-14</v>
      </c>
      <c r="Y47" s="66">
        <f>-LOG(POWER($F$3/($F$25*POWER('[1]H3PO4 OPEN'!AH47,3)),1/5))</f>
        <v>-5.0849184748256357</v>
      </c>
      <c r="Z47" s="67">
        <f>-LOG(POWER($F$5/(X47*POWER('[1]H3PO4 CLOSED'!AH47,3)),1/5))</f>
        <v>-8.8849184748256356</v>
      </c>
      <c r="AA47" s="68">
        <f>-LOG(POWER($F$5/(W47*POWER('[1]H3PO4 CLOSED'!AH47,3)),1/4))</f>
        <v>-7.8061480935320438</v>
      </c>
      <c r="AB47" s="69">
        <f>-LOG(POWER(($F$6/POWER('[1]H3PO4 CLOSED'!AH47,2)),1/3))</f>
        <v>-5.8721316386951514</v>
      </c>
      <c r="AC47" s="70">
        <f>-LOG(POWER(($F$8/POWER('[1]H3PO4 CLOSED'!AH47,2)),1/3))</f>
        <v>-9.2054649720284836</v>
      </c>
      <c r="AD47" s="71">
        <f>-LOG(POWER(($F$7/POWER('[1]H3PO4 CLOSED'!AH47,2)),1/3))</f>
        <v>-9.0321316386951498</v>
      </c>
      <c r="AE47" s="41">
        <f>-LOG($F$13/'[1]H2CO3 OPEN'!AA47)</f>
        <v>-12.297940008672038</v>
      </c>
      <c r="AF47" s="41">
        <f>AD47*'[1]H2CO3 CLOSED'!AH47/$F$14</f>
        <v>-2.3756896839684265E-12</v>
      </c>
      <c r="AG47" s="72">
        <f>-LOG($F$14/'[1]H2CO3 OPEN'!AA47)</f>
        <v>-12.497940008672037</v>
      </c>
      <c r="AH47" s="41">
        <f>AG47*'[1]H2CO3 CLOSED'!AH47/$F$14</f>
        <v>-3.2872890184921893E-12</v>
      </c>
      <c r="AI47" s="73">
        <f>-LOG($F$18/('[1]H2CO3 OPEN'!AA47))</f>
        <v>-15.547940008672038</v>
      </c>
      <c r="AJ47" s="74">
        <f>-LOG(POWER($F$9/POWER('[1]H3PO4 OPEN'!AH47,2),1/3))</f>
        <v>-9.8787983053618174</v>
      </c>
      <c r="AK47" s="75">
        <f>-LOG(POWER($F$12/POWER('[1]H2CO3 OPEN'!AA47,2),1/2))</f>
        <v>-16.467940008672038</v>
      </c>
      <c r="AL47" s="76">
        <f>-LOG($F$10/'[1]H3PO4 OPEN'!AH47)</f>
        <v>-11.808197458042727</v>
      </c>
      <c r="AM47" s="77">
        <f t="shared" si="4"/>
        <v>1.9000000000000008</v>
      </c>
      <c r="AN47" s="78">
        <f>-LOG(POWER($F$11/(POWER(X47,2)*POWER('[1]H2CO3 OPEN'!AA47,4)),1/5))</f>
        <v>-20.194352006937631</v>
      </c>
      <c r="AO47" s="79">
        <f>-LOG($F$15/'[1]H3PO4 CLOSED'!AG47)</f>
        <v>-7.6381974580427245</v>
      </c>
      <c r="AP47" s="80">
        <f>-LOG($F$16/'[1]H3PO4 CLOSED'!AG47)</f>
        <v>-7.8481974580427245</v>
      </c>
      <c r="AQ47" s="81">
        <f>-LOG($F$17/'[1]H3PO4 CLOSED'!AG47)</f>
        <v>-9.2381974580427251</v>
      </c>
    </row>
    <row r="48" spans="1:43">
      <c r="A48" s="1"/>
      <c r="B48" s="1"/>
      <c r="C48" s="1"/>
      <c r="D48" s="1"/>
      <c r="E48" s="1"/>
      <c r="F48" s="1"/>
      <c r="G48" s="2"/>
      <c r="H48" s="1"/>
      <c r="I48" s="1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95">
        <v>0.41</v>
      </c>
      <c r="V48" s="63">
        <f t="shared" si="5"/>
        <v>13.59</v>
      </c>
      <c r="W48" s="64">
        <f t="shared" si="6"/>
        <v>0.38904514499428056</v>
      </c>
      <c r="X48" s="65">
        <f t="shared" si="7"/>
        <v>2.570395782768864E-14</v>
      </c>
      <c r="Y48" s="66">
        <f>-LOG(POWER($F$3/($F$25*POWER('[1]H3PO4 OPEN'!AH48,3)),1/5))</f>
        <v>-5.0670319416664826</v>
      </c>
      <c r="Z48" s="67">
        <f>-LOG(POWER($F$5/(X48*POWER('[1]H3PO4 CLOSED'!AH48,3)),1/5))</f>
        <v>-8.8650319416664818</v>
      </c>
      <c r="AA48" s="68">
        <f>-LOG(POWER($F$5/(W48*POWER('[1]H3PO4 CLOSED'!AH48,3)),1/4))</f>
        <v>-7.7862899270831027</v>
      </c>
      <c r="AB48" s="69">
        <f>-LOG(POWER(($F$6/POWER('[1]H3PO4 CLOSED'!AH48,2)),1/3))</f>
        <v>-5.852257712962758</v>
      </c>
      <c r="AC48" s="70">
        <f>-LOG(POWER(($F$8/POWER('[1]H3PO4 CLOSED'!AH48,2)),1/3))</f>
        <v>-9.185591046296091</v>
      </c>
      <c r="AD48" s="71">
        <f>-LOG(POWER(($F$7/POWER('[1]H3PO4 CLOSED'!AH48,2)),1/3))</f>
        <v>-9.0122577129627572</v>
      </c>
      <c r="AE48" s="41">
        <f>-LOG($F$13/'[1]H2CO3 OPEN'!AA48)</f>
        <v>-12.277940008672038</v>
      </c>
      <c r="AF48" s="41">
        <f>AD48*'[1]H2CO3 CLOSED'!AH48/$F$14</f>
        <v>-2.4821786898266921E-12</v>
      </c>
      <c r="AG48" s="72">
        <f>-LOG($F$14/'[1]H2CO3 OPEN'!AA48)</f>
        <v>-12.477940008672038</v>
      </c>
      <c r="AH48" s="41">
        <f>AG48*'[1]H2CO3 CLOSED'!AH48/$F$14</f>
        <v>-3.4367056257071345E-12</v>
      </c>
      <c r="AI48" s="73">
        <f>-LOG($F$18/('[1]H2CO3 OPEN'!AA48))</f>
        <v>-15.527940008672038</v>
      </c>
      <c r="AJ48" s="74">
        <f>-LOG(POWER($F$9/POWER('[1]H3PO4 OPEN'!AH48,2),1/3))</f>
        <v>-9.858924379629423</v>
      </c>
      <c r="AK48" s="75">
        <f>-LOG(POWER($F$12/POWER('[1]H2CO3 OPEN'!AA48,2),1/2))</f>
        <v>-16.447940008672038</v>
      </c>
      <c r="AL48" s="76">
        <f>-LOG($F$10/'[1]H3PO4 OPEN'!AH48)</f>
        <v>-11.778386569444137</v>
      </c>
      <c r="AM48" s="77">
        <f t="shared" si="4"/>
        <v>1.9000000000000008</v>
      </c>
      <c r="AN48" s="78">
        <f>-LOG(POWER($F$11/(POWER(X48,2)*POWER('[1]H2CO3 OPEN'!AA48,4)),1/5))</f>
        <v>-20.174352006937632</v>
      </c>
      <c r="AO48" s="79">
        <f>-LOG($F$15/'[1]H3PO4 CLOSED'!AG48)</f>
        <v>-7.6183865694441346</v>
      </c>
      <c r="AP48" s="80">
        <f>-LOG($F$16/'[1]H3PO4 CLOSED'!AG48)</f>
        <v>-7.8283865694441346</v>
      </c>
      <c r="AQ48" s="81">
        <f>-LOG($F$17/'[1]H3PO4 CLOSED'!AG48)</f>
        <v>-9.2183865694441351</v>
      </c>
    </row>
    <row r="49" spans="1:43">
      <c r="A49" s="1"/>
      <c r="B49" s="1"/>
      <c r="C49" s="1"/>
      <c r="D49" s="1"/>
      <c r="E49" s="1"/>
      <c r="F49" s="1"/>
      <c r="G49" s="2"/>
      <c r="H49" s="1"/>
      <c r="I49" s="1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95">
        <v>0.42</v>
      </c>
      <c r="V49" s="63">
        <f t="shared" si="5"/>
        <v>13.58</v>
      </c>
      <c r="W49" s="64">
        <f t="shared" si="6"/>
        <v>0.38018939632056115</v>
      </c>
      <c r="X49" s="65">
        <f t="shared" si="7"/>
        <v>2.6302679918953821E-14</v>
      </c>
      <c r="Y49" s="66">
        <f>-LOG(POWER($F$3/($F$25*POWER('[1]H3PO4 OPEN'!AH49,3)),1/5))</f>
        <v>-5.0491480003647382</v>
      </c>
      <c r="Z49" s="67">
        <f>-LOG(POWER($F$5/(X49*POWER('[1]H3PO4 CLOSED'!AH49,3)),1/5))</f>
        <v>-8.8451480003647376</v>
      </c>
      <c r="AA49" s="68">
        <f>-LOG(POWER($F$5/(W49*POWER('[1]H3PO4 CLOSED'!AH49,3)),1/4))</f>
        <v>-7.7664350004559211</v>
      </c>
      <c r="AB49" s="69">
        <f>-LOG(POWER(($F$6/POWER('[1]H3PO4 CLOSED'!AH49,2)),1/3))</f>
        <v>-5.8323866670719307</v>
      </c>
      <c r="AC49" s="70">
        <f>-LOG(POWER(($F$8/POWER('[1]H3PO4 CLOSED'!AH49,2)),1/3))</f>
        <v>-9.1657200004052637</v>
      </c>
      <c r="AD49" s="71">
        <f>-LOG(POWER(($F$7/POWER('[1]H3PO4 CLOSED'!AH49,2)),1/3))</f>
        <v>-8.9923866670719299</v>
      </c>
      <c r="AE49" s="41">
        <f>-LOG($F$13/'[1]H2CO3 OPEN'!AA49)</f>
        <v>-12.257940008672039</v>
      </c>
      <c r="AF49" s="41">
        <f>AD49*'[1]H2CO3 CLOSED'!AH49/$F$14</f>
        <v>-2.593429224807555E-12</v>
      </c>
      <c r="AG49" s="72">
        <f>-LOG($F$14/'[1]H2CO3 OPEN'!AA49)</f>
        <v>-12.457940008672038</v>
      </c>
      <c r="AH49" s="41">
        <f>AG49*'[1]H2CO3 CLOSED'!AH49/$F$14</f>
        <v>-3.5929044085366965E-12</v>
      </c>
      <c r="AI49" s="73">
        <f>-LOG($F$18/('[1]H2CO3 OPEN'!AA49))</f>
        <v>-15.507940008672039</v>
      </c>
      <c r="AJ49" s="74">
        <f>-LOG(POWER($F$9/POWER('[1]H3PO4 OPEN'!AH49,2),1/3))</f>
        <v>-9.8390533337385975</v>
      </c>
      <c r="AK49" s="75">
        <f>-LOG(POWER($F$12/POWER('[1]H2CO3 OPEN'!AA49,2),1/2))</f>
        <v>-16.427940008672039</v>
      </c>
      <c r="AL49" s="76">
        <f>-LOG($F$10/'[1]H3PO4 OPEN'!AH49)</f>
        <v>-11.748580000607896</v>
      </c>
      <c r="AM49" s="77">
        <f t="shared" si="4"/>
        <v>1.9000000000000008</v>
      </c>
      <c r="AN49" s="78">
        <f>-LOG(POWER($F$11/(POWER(X49,2)*POWER('[1]H2CO3 OPEN'!AA49,4)),1/5))</f>
        <v>-20.154352006937632</v>
      </c>
      <c r="AO49" s="79">
        <f>-LOG($F$15/'[1]H3PO4 CLOSED'!AG49)</f>
        <v>-7.5985800006078943</v>
      </c>
      <c r="AP49" s="80">
        <f>-LOG($F$16/'[1]H3PO4 CLOSED'!AG49)</f>
        <v>-7.8085800006078943</v>
      </c>
      <c r="AQ49" s="81">
        <f>-LOG($F$17/'[1]H3PO4 CLOSED'!AG49)</f>
        <v>-9.1985800006078939</v>
      </c>
    </row>
    <row r="50" spans="1:43">
      <c r="A50" s="1"/>
      <c r="B50" s="1"/>
      <c r="C50" s="1"/>
      <c r="D50" s="1"/>
      <c r="E50" s="1"/>
      <c r="F50" s="1"/>
      <c r="G50" s="2"/>
      <c r="H50" s="1"/>
      <c r="I50" s="1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95">
        <v>0.43</v>
      </c>
      <c r="V50" s="63">
        <f t="shared" si="5"/>
        <v>13.57</v>
      </c>
      <c r="W50" s="64">
        <f t="shared" si="6"/>
        <v>0.37153522909717251</v>
      </c>
      <c r="X50" s="65">
        <f t="shared" si="7"/>
        <v>2.691534803926916E-14</v>
      </c>
      <c r="Y50" s="66">
        <f>-LOG(POWER($F$3/($F$25*POWER('[1]H3PO4 OPEN'!AH50,3)),1/5))</f>
        <v>-5.031266708930751</v>
      </c>
      <c r="Z50" s="67">
        <f>-LOG(POWER($F$5/(X50*POWER('[1]H3PO4 CLOSED'!AH50,3)),1/5))</f>
        <v>-8.8252667089307497</v>
      </c>
      <c r="AA50" s="68">
        <f>-LOG(POWER($F$5/(W50*POWER('[1]H3PO4 CLOSED'!AH50,3)),1/4))</f>
        <v>-7.7465833861634366</v>
      </c>
      <c r="AB50" s="69">
        <f>-LOG(POWER(($F$6/POWER('[1]H3PO4 CLOSED'!AH50,2)),1/3))</f>
        <v>-5.8125185654786113</v>
      </c>
      <c r="AC50" s="70">
        <f>-LOG(POWER(($F$8/POWER('[1]H3PO4 CLOSED'!AH50,2)),1/3))</f>
        <v>-9.1458518988119462</v>
      </c>
      <c r="AD50" s="71">
        <f>-LOG(POWER(($F$7/POWER('[1]H3PO4 CLOSED'!AH50,2)),1/3))</f>
        <v>-8.9725185654786124</v>
      </c>
      <c r="AE50" s="41">
        <f>-LOG($F$13/'[1]H2CO3 OPEN'!AA50)</f>
        <v>-12.237940008672039</v>
      </c>
      <c r="AF50" s="41">
        <f>AD50*'[1]H2CO3 CLOSED'!AH50/$F$14</f>
        <v>-2.7096536325934372E-12</v>
      </c>
      <c r="AG50" s="72">
        <f>-LOG($F$14/'[1]H2CO3 OPEN'!AA50)</f>
        <v>-12.437940008672037</v>
      </c>
      <c r="AH50" s="41">
        <f>AG50*'[1]H2CO3 CLOSED'!AH50/$F$14</f>
        <v>-3.7561927657799916E-12</v>
      </c>
      <c r="AI50" s="73">
        <f>-LOG($F$18/('[1]H2CO3 OPEN'!AA50))</f>
        <v>-15.487940008672039</v>
      </c>
      <c r="AJ50" s="74">
        <f>-LOG(POWER($F$9/POWER('[1]H3PO4 OPEN'!AH50,2),1/3))</f>
        <v>-9.8191852321452764</v>
      </c>
      <c r="AK50" s="75">
        <f>-LOG(POWER($F$12/POWER('[1]H2CO3 OPEN'!AA50,2),1/2))</f>
        <v>-16.407940008672039</v>
      </c>
      <c r="AL50" s="76">
        <f>-LOG($F$10/'[1]H3PO4 OPEN'!AH50)</f>
        <v>-11.718777848217918</v>
      </c>
      <c r="AM50" s="77">
        <f t="shared" si="4"/>
        <v>1.9000000000000008</v>
      </c>
      <c r="AN50" s="78">
        <f>-LOG(POWER($F$11/(POWER(X50,2)*POWER('[1]H2CO3 OPEN'!AA50,4)),1/5))</f>
        <v>-20.134352006937629</v>
      </c>
      <c r="AO50" s="79">
        <f>-LOG($F$15/'[1]H3PO4 CLOSED'!AG50)</f>
        <v>-7.578777848217916</v>
      </c>
      <c r="AP50" s="80">
        <f>-LOG($F$16/'[1]H3PO4 CLOSED'!AG50)</f>
        <v>-7.788777848217916</v>
      </c>
      <c r="AQ50" s="81">
        <f>-LOG($F$17/'[1]H3PO4 CLOSED'!AG50)</f>
        <v>-9.1787778482179156</v>
      </c>
    </row>
    <row r="51" spans="1:43">
      <c r="A51" s="1"/>
      <c r="B51" s="1"/>
      <c r="C51" s="1"/>
      <c r="D51" s="215"/>
      <c r="E51" s="1"/>
      <c r="F51" s="1"/>
      <c r="G51" s="2"/>
      <c r="H51" s="1"/>
      <c r="I51" s="1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95">
        <v>0.44</v>
      </c>
      <c r="V51" s="63">
        <f t="shared" si="5"/>
        <v>13.56</v>
      </c>
      <c r="W51" s="64">
        <f t="shared" si="6"/>
        <v>0.36307805477010135</v>
      </c>
      <c r="X51" s="65">
        <f t="shared" si="7"/>
        <v>2.7542287033381662E-14</v>
      </c>
      <c r="Y51" s="66">
        <f>-LOG(POWER($F$3/($F$25*POWER('[1]H3PO4 OPEN'!AH51,3)),1/5))</f>
        <v>-5.0133881266181399</v>
      </c>
      <c r="Z51" s="67">
        <f>-LOG(POWER($F$5/(X51*POWER('[1]H3PO4 CLOSED'!AH51,3)),1/5))</f>
        <v>-8.8053881266181389</v>
      </c>
      <c r="AA51" s="68">
        <f>-LOG(POWER($F$5/(W51*POWER('[1]H3PO4 CLOSED'!AH51,3)),1/4))</f>
        <v>-7.7267351582726747</v>
      </c>
      <c r="AB51" s="69">
        <f>-LOG(POWER(($F$6/POWER('[1]H3PO4 CLOSED'!AH51,2)),1/3))</f>
        <v>-5.7926534740201552</v>
      </c>
      <c r="AC51" s="70">
        <f>-LOG(POWER(($F$8/POWER('[1]H3PO4 CLOSED'!AH51,2)),1/3))</f>
        <v>-9.1259868073534882</v>
      </c>
      <c r="AD51" s="71">
        <f>-LOG(POWER(($F$7/POWER('[1]H3PO4 CLOSED'!AH51,2)),1/3))</f>
        <v>-8.9526534740201544</v>
      </c>
      <c r="AE51" s="41">
        <f>-LOG($F$13/'[1]H2CO3 OPEN'!AA51)</f>
        <v>-12.217940008672038</v>
      </c>
      <c r="AF51" s="41">
        <f>AD51*'[1]H2CO3 CLOSED'!AH51/$F$14</f>
        <v>-2.8310737000426835E-12</v>
      </c>
      <c r="AG51" s="72">
        <f>-LOG($F$14/'[1]H2CO3 OPEN'!AA51)</f>
        <v>-12.417940008672037</v>
      </c>
      <c r="AH51" s="41">
        <f>AG51*'[1]H2CO3 CLOSED'!AH51/$F$14</f>
        <v>-3.9268920068535286E-12</v>
      </c>
      <c r="AI51" s="73">
        <f>-LOG($F$18/('[1]H2CO3 OPEN'!AA51))</f>
        <v>-15.46794000867204</v>
      </c>
      <c r="AJ51" s="74">
        <f>-LOG(POWER($F$9/POWER('[1]H3PO4 OPEN'!AH51,2),1/3))</f>
        <v>-9.799320140686822</v>
      </c>
      <c r="AK51" s="75">
        <f>-LOG(POWER($F$12/POWER('[1]H2CO3 OPEN'!AA51,2),1/2))</f>
        <v>-16.387940008672039</v>
      </c>
      <c r="AL51" s="76">
        <f>-LOG($F$10/'[1]H3PO4 OPEN'!AH51)</f>
        <v>-11.688980211030232</v>
      </c>
      <c r="AM51" s="77">
        <f t="shared" si="4"/>
        <v>1.9000000000000008</v>
      </c>
      <c r="AN51" s="78">
        <f>-LOG(POWER($F$11/(POWER(X51,2)*POWER('[1]H2CO3 OPEN'!AA51,4)),1/5))</f>
        <v>-20.114352006937629</v>
      </c>
      <c r="AO51" s="79">
        <f>-LOG($F$15/'[1]H3PO4 CLOSED'!AG51)</f>
        <v>-7.5589802110302307</v>
      </c>
      <c r="AP51" s="80">
        <f>-LOG($F$16/'[1]H3PO4 CLOSED'!AG51)</f>
        <v>-7.7689802110302306</v>
      </c>
      <c r="AQ51" s="81">
        <f>-LOG($F$17/'[1]H3PO4 CLOSED'!AG51)</f>
        <v>-9.1589802110302312</v>
      </c>
    </row>
    <row r="52" spans="1:43">
      <c r="A52" s="1"/>
      <c r="B52" s="215"/>
      <c r="C52" s="216"/>
      <c r="D52" s="1"/>
      <c r="E52" s="1"/>
      <c r="F52" s="1"/>
      <c r="G52" s="2"/>
      <c r="H52" s="1"/>
      <c r="I52" s="1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95">
        <v>0.45</v>
      </c>
      <c r="V52" s="63">
        <f t="shared" si="5"/>
        <v>13.55</v>
      </c>
      <c r="W52" s="64">
        <f t="shared" si="6"/>
        <v>0.35481338923357542</v>
      </c>
      <c r="X52" s="65">
        <f t="shared" si="7"/>
        <v>2.8183829312644542E-14</v>
      </c>
      <c r="Y52" s="66">
        <f>-LOG(POWER($F$3/($F$25*POWER('[1]H3PO4 OPEN'!AH52,3)),1/5))</f>
        <v>-4.9955123139478941</v>
      </c>
      <c r="Z52" s="67">
        <f>-LOG(POWER($F$5/(X52*POWER('[1]H3PO4 CLOSED'!AH52,3)),1/5))</f>
        <v>-8.7855123139478941</v>
      </c>
      <c r="AA52" s="68">
        <f>-LOG(POWER($F$5/(W52*POWER('[1]H3PO4 CLOSED'!AH52,3)),1/4))</f>
        <v>-7.7068903924348664</v>
      </c>
      <c r="AB52" s="69">
        <f>-LOG(POWER(($F$6/POWER('[1]H3PO4 CLOSED'!AH52,2)),1/3))</f>
        <v>-5.7727914599421037</v>
      </c>
      <c r="AC52" s="70">
        <f>-LOG(POWER(($F$8/POWER('[1]H3PO4 CLOSED'!AH52,2)),1/3))</f>
        <v>-9.1061247932754377</v>
      </c>
      <c r="AD52" s="71">
        <f>-LOG(POWER(($F$7/POWER('[1]H3PO4 CLOSED'!AH52,2)),1/3))</f>
        <v>-8.9327914599421039</v>
      </c>
      <c r="AE52" s="41">
        <f>-LOG($F$13/'[1]H2CO3 OPEN'!AA52)</f>
        <v>-12.197940008672038</v>
      </c>
      <c r="AF52" s="41">
        <f>AD52*'[1]H2CO3 CLOSED'!AH52/$F$14</f>
        <v>-2.9579210759261626E-12</v>
      </c>
      <c r="AG52" s="72">
        <f>-LOG($F$14/'[1]H2CO3 OPEN'!AA52)</f>
        <v>-12.397940008672037</v>
      </c>
      <c r="AH52" s="41">
        <f>AG52*'[1]H2CO3 CLOSED'!AH52/$F$14</f>
        <v>-4.1053379802014203E-12</v>
      </c>
      <c r="AI52" s="73">
        <f>-LOG($F$18/('[1]H2CO3 OPEN'!AA52))</f>
        <v>-15.447940008672038</v>
      </c>
      <c r="AJ52" s="74">
        <f>-LOG(POWER($F$9/POWER('[1]H3PO4 OPEN'!AH52,2),1/3))</f>
        <v>-9.7794581266087697</v>
      </c>
      <c r="AK52" s="75">
        <f>-LOG(POWER($F$12/POWER('[1]H2CO3 OPEN'!AA52,2),1/2))</f>
        <v>-16.36794000867204</v>
      </c>
      <c r="AL52" s="76">
        <f>-LOG($F$10/'[1]H3PO4 OPEN'!AH52)</f>
        <v>-11.659187189913157</v>
      </c>
      <c r="AM52" s="77">
        <f t="shared" si="4"/>
        <v>1.9000000000000008</v>
      </c>
      <c r="AN52" s="78">
        <f>-LOG(POWER($F$11/(POWER(X52,2)*POWER('[1]H2CO3 OPEN'!AA52,4)),1/5))</f>
        <v>-20.09435200693763</v>
      </c>
      <c r="AO52" s="79">
        <f>-LOG($F$15/'[1]H3PO4 CLOSED'!AG52)</f>
        <v>-7.5391871899131546</v>
      </c>
      <c r="AP52" s="80">
        <f>-LOG($F$16/'[1]H3PO4 CLOSED'!AG52)</f>
        <v>-7.7491871899131546</v>
      </c>
      <c r="AQ52" s="81">
        <f>-LOG($F$17/'[1]H3PO4 CLOSED'!AG52)</f>
        <v>-9.1391871899131552</v>
      </c>
    </row>
    <row r="53" spans="1:43">
      <c r="A53" s="1"/>
      <c r="B53" s="1"/>
      <c r="C53" s="1"/>
      <c r="D53" s="136"/>
      <c r="E53" s="1"/>
      <c r="F53" s="1"/>
      <c r="G53" s="2"/>
      <c r="H53" s="1"/>
      <c r="I53" s="1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95">
        <v>0.46</v>
      </c>
      <c r="V53" s="63">
        <f t="shared" si="5"/>
        <v>13.54</v>
      </c>
      <c r="W53" s="64">
        <f t="shared" si="6"/>
        <v>0.34673685045253166</v>
      </c>
      <c r="X53" s="65">
        <f t="shared" si="7"/>
        <v>2.884031503126606E-14</v>
      </c>
      <c r="Y53" s="66">
        <f>-LOG(POWER($F$3/($F$25*POWER('[1]H3PO4 OPEN'!AH53,3)),1/5))</f>
        <v>-4.9776393327328279</v>
      </c>
      <c r="Z53" s="67">
        <f>-LOG(POWER($F$5/(X53*POWER('[1]H3PO4 CLOSED'!AH53,3)),1/5))</f>
        <v>-8.7656393327328281</v>
      </c>
      <c r="AA53" s="68">
        <f>-LOG(POWER($F$5/(W53*POWER('[1]H3PO4 CLOSED'!AH53,3)),1/4))</f>
        <v>-7.6870491659160338</v>
      </c>
      <c r="AB53" s="69">
        <f>-LOG(POWER(($F$6/POWER('[1]H3PO4 CLOSED'!AH53,2)),1/3))</f>
        <v>-5.7529325919253642</v>
      </c>
      <c r="AC53" s="70">
        <f>-LOG(POWER(($F$8/POWER('[1]H3PO4 CLOSED'!AH53,2)),1/3))</f>
        <v>-9.0862659252586973</v>
      </c>
      <c r="AD53" s="71">
        <f>-LOG(POWER(($F$7/POWER('[1]H3PO4 CLOSED'!AH53,2)),1/3))</f>
        <v>-8.9129325919253635</v>
      </c>
      <c r="AE53" s="41">
        <f>-LOG($F$13/'[1]H2CO3 OPEN'!AA53)</f>
        <v>-12.177940008672039</v>
      </c>
      <c r="AF53" s="41">
        <f>AD53*'[1]H2CO3 CLOSED'!AH53/$F$14</f>
        <v>-3.0904377081783414E-12</v>
      </c>
      <c r="AG53" s="72">
        <f>-LOG($F$14/'[1]H2CO3 OPEN'!AA53)</f>
        <v>-12.377940008672038</v>
      </c>
      <c r="AH53" s="41">
        <f>AG53*'[1]H2CO3 CLOSED'!AH53/$F$14</f>
        <v>-4.2918817300407727E-12</v>
      </c>
      <c r="AI53" s="73">
        <f>-LOG($F$18/('[1]H2CO3 OPEN'!AA53))</f>
        <v>-15.427940008672039</v>
      </c>
      <c r="AJ53" s="74">
        <f>-LOG(POWER($F$9/POWER('[1]H3PO4 OPEN'!AH53,2),1/3))</f>
        <v>-9.759599258592031</v>
      </c>
      <c r="AK53" s="75">
        <f>-LOG(POWER($F$12/POWER('[1]H2CO3 OPEN'!AA53,2),1/2))</f>
        <v>-16.34794000867204</v>
      </c>
      <c r="AL53" s="76">
        <f>-LOG($F$10/'[1]H3PO4 OPEN'!AH53)</f>
        <v>-11.629398887888048</v>
      </c>
      <c r="AM53" s="77">
        <f t="shared" si="4"/>
        <v>1.9000000000000008</v>
      </c>
      <c r="AN53" s="78">
        <f>-LOG(POWER($F$11/(POWER(X53,2)*POWER('[1]H2CO3 OPEN'!AA53,4)),1/5))</f>
        <v>-20.07435200693763</v>
      </c>
      <c r="AO53" s="79">
        <f>-LOG($F$15/'[1]H3PO4 CLOSED'!AG53)</f>
        <v>-7.5193988878880447</v>
      </c>
      <c r="AP53" s="80">
        <f>-LOG($F$16/'[1]H3PO4 CLOSED'!AG53)</f>
        <v>-7.7293988878880446</v>
      </c>
      <c r="AQ53" s="81">
        <f>-LOG($F$17/'[1]H3PO4 CLOSED'!AG53)</f>
        <v>-9.1193988878880443</v>
      </c>
    </row>
    <row r="54" spans="1:43">
      <c r="A54" s="1"/>
      <c r="B54" s="136"/>
      <c r="C54" s="1"/>
      <c r="D54" s="217"/>
      <c r="E54" s="1"/>
      <c r="F54" s="1"/>
      <c r="G54" s="2"/>
      <c r="H54" s="1"/>
      <c r="I54" s="1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95">
        <v>0.47</v>
      </c>
      <c r="V54" s="63">
        <f t="shared" si="5"/>
        <v>13.53</v>
      </c>
      <c r="W54" s="64">
        <f t="shared" si="6"/>
        <v>0.33884415613920255</v>
      </c>
      <c r="X54" s="65">
        <f t="shared" si="7"/>
        <v>2.9512092266663859E-14</v>
      </c>
      <c r="Y54" s="66">
        <f>-LOG(POWER($F$3/($F$25*POWER('[1]H3PO4 OPEN'!AH54,3)),1/5))</f>
        <v>-4.9597692461023808</v>
      </c>
      <c r="Z54" s="67">
        <f>-LOG(POWER($F$5/(X54*POWER('[1]H3PO4 CLOSED'!AH54,3)),1/5))</f>
        <v>-8.7457692461023804</v>
      </c>
      <c r="AA54" s="68">
        <f>-LOG(POWER($F$5/(W54*POWER('[1]H3PO4 CLOSED'!AH54,3)),1/4))</f>
        <v>-7.667211557627974</v>
      </c>
      <c r="AB54" s="69">
        <f>-LOG(POWER(($F$6/POWER('[1]H3PO4 CLOSED'!AH54,2)),1/3))</f>
        <v>-5.7330769401137562</v>
      </c>
      <c r="AC54" s="70">
        <f>-LOG(POWER(($F$8/POWER('[1]H3PO4 CLOSED'!AH54,2)),1/3))</f>
        <v>-9.0664102734470884</v>
      </c>
      <c r="AD54" s="71">
        <f>-LOG(POWER(($F$7/POWER('[1]H3PO4 CLOSED'!AH54,2)),1/3))</f>
        <v>-8.8930769401137546</v>
      </c>
      <c r="AE54" s="41">
        <f>-LOG($F$13/'[1]H2CO3 OPEN'!AA54)</f>
        <v>-12.157940008672039</v>
      </c>
      <c r="AF54" s="41">
        <f>AD54*'[1]H2CO3 CLOSED'!AH54/$F$14</f>
        <v>-3.228876300479321E-12</v>
      </c>
      <c r="AG54" s="72">
        <f>-LOG($F$14/'[1]H2CO3 OPEN'!AA54)</f>
        <v>-12.357940008672038</v>
      </c>
      <c r="AH54" s="41">
        <f>AG54*'[1]H2CO3 CLOSED'!AH54/$F$14</f>
        <v>-4.4868901827173392E-12</v>
      </c>
      <c r="AI54" s="73">
        <f>-LOG($F$18/('[1]H2CO3 OPEN'!AA54))</f>
        <v>-15.407940008672039</v>
      </c>
      <c r="AJ54" s="74">
        <f>-LOG(POWER($F$9/POWER('[1]H3PO4 OPEN'!AH54,2),1/3))</f>
        <v>-9.7397436067804204</v>
      </c>
      <c r="AK54" s="75">
        <f>-LOG(POWER($F$12/POWER('[1]H2CO3 OPEN'!AA54,2),1/2))</f>
        <v>-16.327940008672037</v>
      </c>
      <c r="AL54" s="76">
        <f>-LOG($F$10/'[1]H3PO4 OPEN'!AH54)</f>
        <v>-11.599615410170633</v>
      </c>
      <c r="AM54" s="77">
        <f t="shared" si="4"/>
        <v>1.9000000000000008</v>
      </c>
      <c r="AN54" s="78">
        <f>-LOG(POWER($F$11/(POWER(X54,2)*POWER('[1]H2CO3 OPEN'!AA54,4)),1/5))</f>
        <v>-20.054352006937631</v>
      </c>
      <c r="AO54" s="79">
        <f>-LOG($F$15/'[1]H3PO4 CLOSED'!AG54)</f>
        <v>-7.4996154101706312</v>
      </c>
      <c r="AP54" s="80">
        <f>-LOG($F$16/'[1]H3PO4 CLOSED'!AG54)</f>
        <v>-7.7096154101706311</v>
      </c>
      <c r="AQ54" s="81">
        <f>-LOG($F$17/'[1]H3PO4 CLOSED'!AG54)</f>
        <v>-9.0996154101706317</v>
      </c>
    </row>
    <row r="55" spans="1:43">
      <c r="A55" s="1"/>
      <c r="B55" s="136"/>
      <c r="C55" s="1"/>
      <c r="D55" s="1"/>
      <c r="E55" s="1"/>
      <c r="F55" s="1"/>
      <c r="G55" s="2"/>
      <c r="H55" s="1"/>
      <c r="I55" s="1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95">
        <v>0.48</v>
      </c>
      <c r="V55" s="63">
        <f t="shared" si="5"/>
        <v>13.52</v>
      </c>
      <c r="W55" s="64">
        <f t="shared" si="6"/>
        <v>0.33113112148259105</v>
      </c>
      <c r="X55" s="65">
        <f t="shared" si="7"/>
        <v>3.0199517204020166E-14</v>
      </c>
      <c r="Y55" s="66">
        <f>-LOG(POWER($F$3/($F$25*POWER('[1]H3PO4 OPEN'!AH55,3)),1/5))</f>
        <v>-4.9419021185277598</v>
      </c>
      <c r="Z55" s="67">
        <f>-LOG(POWER($F$5/(X55*POWER('[1]H3PO4 CLOSED'!AH55,3)),1/5))</f>
        <v>-8.7259021185277597</v>
      </c>
      <c r="AA55" s="68">
        <f>-LOG(POWER($F$5/(W55*POWER('[1]H3PO4 CLOSED'!AH55,3)),1/4))</f>
        <v>-7.647377648159698</v>
      </c>
      <c r="AB55" s="69">
        <f>-LOG(POWER(($F$6/POWER('[1]H3PO4 CLOSED'!AH55,2)),1/3))</f>
        <v>-5.7132245761419549</v>
      </c>
      <c r="AC55" s="70">
        <f>-LOG(POWER(($F$8/POWER('[1]H3PO4 CLOSED'!AH55,2)),1/3))</f>
        <v>-9.0465579094752879</v>
      </c>
      <c r="AD55" s="71">
        <f>-LOG(POWER(($F$7/POWER('[1]H3PO4 CLOSED'!AH55,2)),1/3))</f>
        <v>-8.8732245761419541</v>
      </c>
      <c r="AE55" s="41">
        <f>-LOG($F$13/'[1]H2CO3 OPEN'!AA55)</f>
        <v>-12.137940008672038</v>
      </c>
      <c r="AF55" s="41">
        <f>AD55*'[1]H2CO3 CLOSED'!AH55/$F$14</f>
        <v>-3.3735007890201065E-12</v>
      </c>
      <c r="AG55" s="72">
        <f>-LOG($F$14/'[1]H2CO3 OPEN'!AA55)</f>
        <v>-12.337940008672037</v>
      </c>
      <c r="AH55" s="41">
        <f>AG55*'[1]H2CO3 CLOSED'!AH55/$F$14</f>
        <v>-4.6907468640036348E-12</v>
      </c>
      <c r="AI55" s="73">
        <f>-LOG($F$18/('[1]H2CO3 OPEN'!AA55))</f>
        <v>-15.387940008672039</v>
      </c>
      <c r="AJ55" s="74">
        <f>-LOG(POWER($F$9/POWER('[1]H3PO4 OPEN'!AH55,2),1/3))</f>
        <v>-9.7198912428086199</v>
      </c>
      <c r="AK55" s="75">
        <f>-LOG(POWER($F$12/POWER('[1]H2CO3 OPEN'!AA55,2),1/2))</f>
        <v>-16.307940008672038</v>
      </c>
      <c r="AL55" s="76">
        <f>-LOG($F$10/'[1]H3PO4 OPEN'!AH55)</f>
        <v>-11.569836864212933</v>
      </c>
      <c r="AM55" s="77">
        <f t="shared" si="4"/>
        <v>1.9000000000000008</v>
      </c>
      <c r="AN55" s="78">
        <f>-LOG(POWER($F$11/(POWER(X55,2)*POWER('[1]H2CO3 OPEN'!AA55,4)),1/5))</f>
        <v>-20.034352006937631</v>
      </c>
      <c r="AO55" s="79">
        <f>-LOG($F$15/'[1]H3PO4 CLOSED'!AG55)</f>
        <v>-7.4798368642129303</v>
      </c>
      <c r="AP55" s="80">
        <f>-LOG($F$16/'[1]H3PO4 CLOSED'!AG55)</f>
        <v>-7.6898368642129302</v>
      </c>
      <c r="AQ55" s="81">
        <f>-LOG($F$17/'[1]H3PO4 CLOSED'!AG55)</f>
        <v>-9.0798368642129308</v>
      </c>
    </row>
    <row r="56" spans="1:43">
      <c r="A56" s="1"/>
      <c r="B56" s="1"/>
      <c r="C56" s="1"/>
      <c r="D56" s="1"/>
      <c r="E56" s="1"/>
      <c r="F56" s="1"/>
      <c r="G56" s="2"/>
      <c r="H56" s="1"/>
      <c r="I56" s="1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95">
        <v>0.49</v>
      </c>
      <c r="V56" s="63">
        <f t="shared" si="5"/>
        <v>13.51</v>
      </c>
      <c r="W56" s="64">
        <f t="shared" si="6"/>
        <v>0.32359365692962827</v>
      </c>
      <c r="X56" s="65">
        <f t="shared" si="7"/>
        <v>3.0902954325135905E-14</v>
      </c>
      <c r="Y56" s="66">
        <f>-LOG(POWER($F$3/($F$25*POWER('[1]H3PO4 OPEN'!AH56,3)),1/5))</f>
        <v>-4.9240380158474393</v>
      </c>
      <c r="Z56" s="67">
        <f>-LOG(POWER($F$5/(X56*POWER('[1]H3PO4 CLOSED'!AH56,3)),1/5))</f>
        <v>-8.7060380158474384</v>
      </c>
      <c r="AA56" s="68">
        <f>-LOG(POWER($F$5/(W56*POWER('[1]H3PO4 CLOSED'!AH56,3)),1/4))</f>
        <v>-7.6275475198092959</v>
      </c>
      <c r="AB56" s="69">
        <f>-LOG(POWER(($F$6/POWER('[1]H3PO4 CLOSED'!AH56,2)),1/3))</f>
        <v>-5.69337557316382</v>
      </c>
      <c r="AC56" s="70">
        <f>-LOG(POWER(($F$8/POWER('[1]H3PO4 CLOSED'!AH56,2)),1/3))</f>
        <v>-9.0267089064971522</v>
      </c>
      <c r="AD56" s="71">
        <f>-LOG(POWER(($F$7/POWER('[1]H3PO4 CLOSED'!AH56,2)),1/3))</f>
        <v>-8.8533755731638184</v>
      </c>
      <c r="AE56" s="41">
        <f>-LOG($F$13/'[1]H2CO3 OPEN'!AA56)</f>
        <v>-12.117940008672038</v>
      </c>
      <c r="AF56" s="41">
        <f>AD56*'[1]H2CO3 CLOSED'!AH56/$F$14</f>
        <v>-3.524586840341015E-12</v>
      </c>
      <c r="AG56" s="72">
        <f>-LOG($F$14/'[1]H2CO3 OPEN'!AA56)</f>
        <v>-12.317940008672037</v>
      </c>
      <c r="AH56" s="41">
        <f>AG56*'[1]H2CO3 CLOSED'!AH56/$F$14</f>
        <v>-4.9038526487316581E-12</v>
      </c>
      <c r="AI56" s="73">
        <f>-LOG($F$18/('[1]H2CO3 OPEN'!AA56))</f>
        <v>-15.367940008672038</v>
      </c>
      <c r="AJ56" s="74">
        <f>-LOG(POWER($F$9/POWER('[1]H3PO4 OPEN'!AH56,2),1/3))</f>
        <v>-9.700042239830486</v>
      </c>
      <c r="AK56" s="75">
        <f>-LOG(POWER($F$12/POWER('[1]H2CO3 OPEN'!AA56,2),1/2))</f>
        <v>-16.287940008672038</v>
      </c>
      <c r="AL56" s="76">
        <f>-LOG($F$10/'[1]H3PO4 OPEN'!AH56)</f>
        <v>-11.54006335974573</v>
      </c>
      <c r="AM56" s="77">
        <f t="shared" si="4"/>
        <v>1.9000000000000008</v>
      </c>
      <c r="AN56" s="78">
        <f>-LOG(POWER($F$11/(POWER(X56,2)*POWER('[1]H2CO3 OPEN'!AA56,4)),1/5))</f>
        <v>-20.014352006937632</v>
      </c>
      <c r="AO56" s="79">
        <f>-LOG($F$15/'[1]H3PO4 CLOSED'!AG56)</f>
        <v>-7.4600633597457282</v>
      </c>
      <c r="AP56" s="80">
        <f>-LOG($F$16/'[1]H3PO4 CLOSED'!AG56)</f>
        <v>-7.6700633597457282</v>
      </c>
      <c r="AQ56" s="81">
        <f>-LOG($F$17/'[1]H3PO4 CLOSED'!AG56)</f>
        <v>-9.0600633597457279</v>
      </c>
    </row>
    <row r="57" spans="1:43">
      <c r="A57" s="1"/>
      <c r="B57" s="1"/>
      <c r="C57" s="1"/>
      <c r="D57" s="1"/>
      <c r="E57" s="1"/>
      <c r="F57" s="1"/>
      <c r="G57" s="2"/>
      <c r="H57" s="1"/>
      <c r="I57" s="1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95">
        <v>0.5</v>
      </c>
      <c r="V57" s="63">
        <f t="shared" si="5"/>
        <v>13.5</v>
      </c>
      <c r="W57" s="64">
        <f t="shared" si="6"/>
        <v>0.31622776601683794</v>
      </c>
      <c r="X57" s="65">
        <f t="shared" si="7"/>
        <v>3.1622776601683789E-14</v>
      </c>
      <c r="Y57" s="66">
        <f>-LOG(POWER($F$3/($F$25*POWER('[1]H3PO4 OPEN'!AH57,3)),1/5))</f>
        <v>-4.9061770052929852</v>
      </c>
      <c r="Z57" s="67">
        <f>-LOG(POWER($F$5/(X57*POWER('[1]H3PO4 CLOSED'!AH57,3)),1/5))</f>
        <v>-8.6861770052929828</v>
      </c>
      <c r="AA57" s="68">
        <f>-LOG(POWER($F$5/(W57*POWER('[1]H3PO4 CLOSED'!AH57,3)),1/4))</f>
        <v>-7.6077212566162293</v>
      </c>
      <c r="AB57" s="69">
        <f>-LOG(POWER(($F$6/POWER('[1]H3PO4 CLOSED'!AH57,2)),1/3))</f>
        <v>-5.6735300058810925</v>
      </c>
      <c r="AC57" s="70">
        <f>-LOG(POWER(($F$8/POWER('[1]H3PO4 CLOSED'!AH57,2)),1/3))</f>
        <v>-9.0068633392144264</v>
      </c>
      <c r="AD57" s="71">
        <f>-LOG(POWER(($F$7/POWER('[1]H3PO4 CLOSED'!AH57,2)),1/3))</f>
        <v>-8.8335300058810926</v>
      </c>
      <c r="AE57" s="41">
        <f>-LOG($F$13/'[1]H2CO3 OPEN'!AA57)</f>
        <v>-12.097940008672039</v>
      </c>
      <c r="AF57" s="41">
        <f>AD57*'[1]H2CO3 CLOSED'!AH57/$F$14</f>
        <v>-3.6824223711722053E-12</v>
      </c>
      <c r="AG57" s="72">
        <f>-LOG($F$14/'[1]H2CO3 OPEN'!AA57)</f>
        <v>-12.297940008672038</v>
      </c>
      <c r="AH57" s="41">
        <f>AG57*'[1]H2CO3 CLOSED'!AH57/$F$14</f>
        <v>-5.1266265442147638E-12</v>
      </c>
      <c r="AI57" s="73">
        <f>-LOG($F$18/('[1]H2CO3 OPEN'!AA57))</f>
        <v>-15.347940008672039</v>
      </c>
      <c r="AJ57" s="74">
        <f>-LOG(POWER($F$9/POWER('[1]H3PO4 OPEN'!AH57,2),1/3))</f>
        <v>-9.6801966725477584</v>
      </c>
      <c r="AK57" s="75">
        <f>-LOG(POWER($F$12/POWER('[1]H2CO3 OPEN'!AA57,2),1/2))</f>
        <v>-16.267940008672038</v>
      </c>
      <c r="AL57" s="76">
        <f>-LOG($F$10/'[1]H3PO4 OPEN'!AH57)</f>
        <v>-11.51029500882164</v>
      </c>
      <c r="AM57" s="77">
        <f t="shared" si="4"/>
        <v>1.9000000000000008</v>
      </c>
      <c r="AN57" s="78">
        <f>-LOG(POWER($F$11/(POWER(X57,2)*POWER('[1]H2CO3 OPEN'!AA57,4)),1/5))</f>
        <v>-19.994352006937632</v>
      </c>
      <c r="AO57" s="79">
        <f>-LOG($F$15/'[1]H3PO4 CLOSED'!AG57)</f>
        <v>-7.4402950088216375</v>
      </c>
      <c r="AP57" s="80">
        <f>-LOG($F$16/'[1]H3PO4 CLOSED'!AG57)</f>
        <v>-7.6502950088216375</v>
      </c>
      <c r="AQ57" s="81">
        <f>-LOG($F$17/'[1]H3PO4 CLOSED'!AG57)</f>
        <v>-9.0402950088216389</v>
      </c>
    </row>
    <row r="58" spans="1:43">
      <c r="A58" s="1"/>
      <c r="B58" s="1"/>
      <c r="C58" s="1"/>
      <c r="D58" s="1"/>
      <c r="E58" s="1"/>
      <c r="F58" s="1"/>
      <c r="G58" s="2"/>
      <c r="H58" s="1"/>
      <c r="I58" s="1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95">
        <v>0.51</v>
      </c>
      <c r="V58" s="63">
        <f t="shared" si="5"/>
        <v>13.49</v>
      </c>
      <c r="W58" s="64">
        <f t="shared" si="6"/>
        <v>0.30902954325135895</v>
      </c>
      <c r="X58" s="65">
        <f t="shared" si="7"/>
        <v>3.2359365692962835E-14</v>
      </c>
      <c r="Y58" s="66">
        <f>-LOG(POWER($F$3/($F$25*POWER('[1]H3PO4 OPEN'!AH58,3)),1/5))</f>
        <v>-4.888319155515239</v>
      </c>
      <c r="Z58" s="67">
        <f>-LOG(POWER($F$5/(X58*POWER('[1]H3PO4 CLOSED'!AH58,3)),1/5))</f>
        <v>-8.6663191555152377</v>
      </c>
      <c r="AA58" s="68">
        <f>-LOG(POWER($F$5/(W58*POWER('[1]H3PO4 CLOSED'!AH58,3)),1/4))</f>
        <v>-7.5878989443940474</v>
      </c>
      <c r="AB58" s="69">
        <f>-LOG(POWER(($F$6/POWER('[1]H3PO4 CLOSED'!AH58,2)),1/3))</f>
        <v>-5.6536879505724871</v>
      </c>
      <c r="AC58" s="70">
        <f>-LOG(POWER(($F$8/POWER('[1]H3PO4 CLOSED'!AH58,2)),1/3))</f>
        <v>-8.9870212839058201</v>
      </c>
      <c r="AD58" s="71">
        <f>-LOG(POWER(($F$7/POWER('[1]H3PO4 CLOSED'!AH58,2)),1/3))</f>
        <v>-8.8136879505724863</v>
      </c>
      <c r="AE58" s="41">
        <f>-LOG($F$13/'[1]H2CO3 OPEN'!AA58)</f>
        <v>-12.077940008672037</v>
      </c>
      <c r="AF58" s="41">
        <f>AD58*'[1]H2CO3 CLOSED'!AH58/$F$14</f>
        <v>-3.847308091246157E-12</v>
      </c>
      <c r="AG58" s="72">
        <f>-LOG($F$14/'[1]H2CO3 OPEN'!AA58)</f>
        <v>-12.277940008672036</v>
      </c>
      <c r="AH58" s="41">
        <f>AG58*'[1]H2CO3 CLOSED'!AH58/$F$14</f>
        <v>-5.3595065089785262E-12</v>
      </c>
      <c r="AI58" s="73">
        <f>-LOG($F$18/('[1]H2CO3 OPEN'!AA58))</f>
        <v>-15.327940008672039</v>
      </c>
      <c r="AJ58" s="74">
        <f>-LOG(POWER($F$9/POWER('[1]H3PO4 OPEN'!AH58,2),1/3))</f>
        <v>-9.6603546172391521</v>
      </c>
      <c r="AK58" s="75">
        <f>-LOG(POWER($F$12/POWER('[1]H2CO3 OPEN'!AA58,2),1/2))</f>
        <v>-16.247940008672039</v>
      </c>
      <c r="AL58" s="76">
        <f>-LOG($F$10/'[1]H3PO4 OPEN'!AH58)</f>
        <v>-11.480531925858731</v>
      </c>
      <c r="AM58" s="77">
        <f t="shared" si="4"/>
        <v>1.9000000000000008</v>
      </c>
      <c r="AN58" s="78">
        <f>-LOG(POWER($F$11/(POWER(X58,2)*POWER('[1]H2CO3 OPEN'!AA58,4)),1/5))</f>
        <v>-19.974352006937629</v>
      </c>
      <c r="AO58" s="79">
        <f>-LOG($F$15/'[1]H3PO4 CLOSED'!AG58)</f>
        <v>-7.4205319258587288</v>
      </c>
      <c r="AP58" s="80">
        <f>-LOG($F$16/'[1]H3PO4 CLOSED'!AG58)</f>
        <v>-7.6305319258587287</v>
      </c>
      <c r="AQ58" s="81">
        <f>-LOG($F$17/'[1]H3PO4 CLOSED'!AG58)</f>
        <v>-9.0205319258587284</v>
      </c>
    </row>
    <row r="59" spans="1:43">
      <c r="A59" s="1"/>
      <c r="B59" s="1"/>
      <c r="C59" s="1"/>
      <c r="D59" s="1"/>
      <c r="E59" s="1"/>
      <c r="F59" s="1"/>
      <c r="G59" s="2"/>
      <c r="H59" s="1"/>
      <c r="I59" s="1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95">
        <v>0.52</v>
      </c>
      <c r="V59" s="63">
        <f t="shared" si="5"/>
        <v>13.48</v>
      </c>
      <c r="W59" s="64">
        <f t="shared" si="6"/>
        <v>0.30199517204020154</v>
      </c>
      <c r="X59" s="65">
        <f t="shared" si="7"/>
        <v>3.3113112148259117E-14</v>
      </c>
      <c r="Y59" s="66">
        <f>-LOG(POWER($F$3/($F$25*POWER('[1]H3PO4 OPEN'!AH59,3)),1/5))</f>
        <v>-4.870464536610827</v>
      </c>
      <c r="Z59" s="67">
        <f>-LOG(POWER($F$5/(X59*POWER('[1]H3PO4 CLOSED'!AH59,3)),1/5))</f>
        <v>-8.6464645366108268</v>
      </c>
      <c r="AA59" s="68">
        <f>-LOG(POWER($F$5/(W59*POWER('[1]H3PO4 CLOSED'!AH59,3)),1/4))</f>
        <v>-7.5680806707635329</v>
      </c>
      <c r="AB59" s="69">
        <f>-LOG(POWER(($F$6/POWER('[1]H3PO4 CLOSED'!AH59,2)),1/3))</f>
        <v>-5.6338494851231404</v>
      </c>
      <c r="AC59" s="70">
        <f>-LOG(POWER(($F$8/POWER('[1]H3PO4 CLOSED'!AH59,2)),1/3))</f>
        <v>-8.9671828184564735</v>
      </c>
      <c r="AD59" s="71">
        <f>-LOG(POWER(($F$7/POWER('[1]H3PO4 CLOSED'!AH59,2)),1/3))</f>
        <v>-8.7938494851231397</v>
      </c>
      <c r="AE59" s="41">
        <f>-LOG($F$13/'[1]H2CO3 OPEN'!AA59)</f>
        <v>-12.057940008672038</v>
      </c>
      <c r="AF59" s="41">
        <f>AD59*'[1]H2CO3 CLOSED'!AH59/$F$14</f>
        <v>-4.0195580700946845E-12</v>
      </c>
      <c r="AG59" s="72">
        <f>-LOG($F$14/'[1]H2CO3 OPEN'!AA59)</f>
        <v>-12.257940008672037</v>
      </c>
      <c r="AH59" s="41">
        <f>AG59*'[1]H2CO3 CLOSED'!AH59/$F$14</f>
        <v>-5.6029503083886646E-12</v>
      </c>
      <c r="AI59" s="73">
        <f>-LOG($F$18/('[1]H2CO3 OPEN'!AA59))</f>
        <v>-15.307940008672039</v>
      </c>
      <c r="AJ59" s="74">
        <f>-LOG(POWER($F$9/POWER('[1]H3PO4 OPEN'!AH59,2),1/3))</f>
        <v>-9.6405161517898073</v>
      </c>
      <c r="AK59" s="75">
        <f>-LOG(POWER($F$12/POWER('[1]H2CO3 OPEN'!AA59,2),1/2))</f>
        <v>-16.227940008672039</v>
      </c>
      <c r="AL59" s="76">
        <f>-LOG($F$10/'[1]H3PO4 OPEN'!AH59)</f>
        <v>-11.450774227684711</v>
      </c>
      <c r="AM59" s="77">
        <f t="shared" si="4"/>
        <v>1.9000000000000008</v>
      </c>
      <c r="AN59" s="78">
        <f>-LOG(POWER($F$11/(POWER(X59,2)*POWER('[1]H2CO3 OPEN'!AA59,4)),1/5))</f>
        <v>-19.954352006937629</v>
      </c>
      <c r="AO59" s="79">
        <f>-LOG($F$15/'[1]H3PO4 CLOSED'!AG59)</f>
        <v>-7.4007742276847095</v>
      </c>
      <c r="AP59" s="80">
        <f>-LOG($F$16/'[1]H3PO4 CLOSED'!AG59)</f>
        <v>-7.6107742276847086</v>
      </c>
      <c r="AQ59" s="81">
        <f>-LOG($F$17/'[1]H3PO4 CLOSED'!AG59)</f>
        <v>-9.00077422768471</v>
      </c>
    </row>
    <row r="60" spans="1:43">
      <c r="A60" s="1"/>
      <c r="B60" s="1"/>
      <c r="C60" s="1"/>
      <c r="D60" s="1"/>
      <c r="E60" s="1"/>
      <c r="F60" s="1"/>
      <c r="G60" s="2"/>
      <c r="H60" s="1"/>
      <c r="I60" s="1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95">
        <v>0.53</v>
      </c>
      <c r="V60" s="63">
        <f t="shared" si="5"/>
        <v>13.47</v>
      </c>
      <c r="W60" s="64">
        <f t="shared" si="6"/>
        <v>0.29512092266663847</v>
      </c>
      <c r="X60" s="65">
        <f t="shared" si="7"/>
        <v>3.3884415613920268E-14</v>
      </c>
      <c r="Y60" s="66">
        <f>-LOG(POWER($F$3/($F$25*POWER('[1]H3PO4 OPEN'!AH60,3)),1/5))</f>
        <v>-4.8526132201490073</v>
      </c>
      <c r="Z60" s="67">
        <f>-LOG(POWER($F$5/(X60*POWER('[1]H3PO4 CLOSED'!AH60,3)),1/5))</f>
        <v>-8.6266132201490056</v>
      </c>
      <c r="AA60" s="68">
        <f>-LOG(POWER($F$5/(W60*POWER('[1]H3PO4 CLOSED'!AH60,3)),1/4))</f>
        <v>-7.548266525186258</v>
      </c>
      <c r="AB60" s="69">
        <f>-LOG(POWER(($F$6/POWER('[1]H3PO4 CLOSED'!AH60,2)),1/3))</f>
        <v>-5.6140146890544518</v>
      </c>
      <c r="AC60" s="70">
        <f>-LOG(POWER(($F$8/POWER('[1]H3PO4 CLOSED'!AH60,2)),1/3))</f>
        <v>-8.9473480223877839</v>
      </c>
      <c r="AD60" s="71">
        <f>-LOG(POWER(($F$7/POWER('[1]H3PO4 CLOSED'!AH60,2)),1/3))</f>
        <v>-8.7740146890544501</v>
      </c>
      <c r="AE60" s="41">
        <f>-LOG($F$13/'[1]H2CO3 OPEN'!AA60)</f>
        <v>-12.037940008672038</v>
      </c>
      <c r="AF60" s="41">
        <f>AD60*'[1]H2CO3 CLOSED'!AH60/$F$14</f>
        <v>-4.1995003288875346E-12</v>
      </c>
      <c r="AG60" s="72">
        <f>-LOG($F$14/'[1]H2CO3 OPEN'!AA60)</f>
        <v>-12.237940008672037</v>
      </c>
      <c r="AH60" s="41">
        <f>AG60*'[1]H2CO3 CLOSED'!AH60/$F$14</f>
        <v>-5.8574364088353985E-12</v>
      </c>
      <c r="AI60" s="73">
        <f>-LOG($F$18/('[1]H2CO3 OPEN'!AA60))</f>
        <v>-15.287940008672038</v>
      </c>
      <c r="AJ60" s="74">
        <f>-LOG(POWER($F$9/POWER('[1]H3PO4 OPEN'!AH60,2),1/3))</f>
        <v>-9.6206813557211177</v>
      </c>
      <c r="AK60" s="75">
        <f>-LOG(POWER($F$12/POWER('[1]H2CO3 OPEN'!AA60,2),1/2))</f>
        <v>-16.20794000867204</v>
      </c>
      <c r="AL60" s="76">
        <f>-LOG($F$10/'[1]H3PO4 OPEN'!AH60)</f>
        <v>-11.421022033581679</v>
      </c>
      <c r="AM60" s="77">
        <f t="shared" si="4"/>
        <v>1.9000000000000008</v>
      </c>
      <c r="AN60" s="78">
        <f>-LOG(POWER($F$11/(POWER(X60,2)*POWER('[1]H2CO3 OPEN'!AA60,4)),1/5))</f>
        <v>-19.93435200693763</v>
      </c>
      <c r="AO60" s="79">
        <f>-LOG($F$15/'[1]H3PO4 CLOSED'!AG60)</f>
        <v>-7.3810220335816759</v>
      </c>
      <c r="AP60" s="80">
        <f>-LOG($F$16/'[1]H3PO4 CLOSED'!AG60)</f>
        <v>-7.5910220335816758</v>
      </c>
      <c r="AQ60" s="81">
        <f>-LOG($F$17/'[1]H3PO4 CLOSED'!AG60)</f>
        <v>-8.9810220335816755</v>
      </c>
    </row>
    <row r="61" spans="1:43">
      <c r="A61" s="1"/>
      <c r="B61" s="1"/>
      <c r="C61" s="1"/>
      <c r="D61" s="1"/>
      <c r="E61" s="1"/>
      <c r="F61" s="1"/>
      <c r="G61" s="2"/>
      <c r="H61" s="1"/>
      <c r="I61" s="1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95">
        <v>0.54</v>
      </c>
      <c r="V61" s="63">
        <f t="shared" si="5"/>
        <v>13.46</v>
      </c>
      <c r="W61" s="64">
        <f t="shared" si="6"/>
        <v>0.28840315031266056</v>
      </c>
      <c r="X61" s="65">
        <f t="shared" si="7"/>
        <v>3.4673685045253168E-14</v>
      </c>
      <c r="Y61" s="66">
        <f>-LOG(POWER($F$3/($F$25*POWER('[1]H3PO4 OPEN'!AH61,3)),1/5))</f>
        <v>-4.8347652791988462</v>
      </c>
      <c r="Z61" s="67">
        <f>-LOG(POWER($F$5/(X61*POWER('[1]H3PO4 CLOSED'!AH61,3)),1/5))</f>
        <v>-8.6067652791988465</v>
      </c>
      <c r="AA61" s="68">
        <f>-LOG(POWER($F$5/(W61*POWER('[1]H3PO4 CLOSED'!AH61,3)),1/4))</f>
        <v>-7.5284565989985568</v>
      </c>
      <c r="AB61" s="69">
        <f>-LOG(POWER(($F$6/POWER('[1]H3PO4 CLOSED'!AH61,2)),1/3))</f>
        <v>-5.594183643554274</v>
      </c>
      <c r="AC61" s="70">
        <f>-LOG(POWER(($F$8/POWER('[1]H3PO4 CLOSED'!AH61,2)),1/3))</f>
        <v>-8.9275169768876061</v>
      </c>
      <c r="AD61" s="71">
        <f>-LOG(POWER(($F$7/POWER('[1]H3PO4 CLOSED'!AH61,2)),1/3))</f>
        <v>-8.7541836435542724</v>
      </c>
      <c r="AE61" s="41">
        <f>-LOG($F$13/'[1]H2CO3 OPEN'!AA61)</f>
        <v>-12.017940008672038</v>
      </c>
      <c r="AF61" s="41">
        <f>AD61*'[1]H2CO3 CLOSED'!AH61/$F$14</f>
        <v>-4.3874774584161103E-12</v>
      </c>
      <c r="AG61" s="72">
        <f>-LOG($F$14/'[1]H2CO3 OPEN'!AA61)</f>
        <v>-12.217940008672038</v>
      </c>
      <c r="AH61" s="41">
        <f>AG61*'[1]H2CO3 CLOSED'!AH61/$F$14</f>
        <v>-6.1234649122078997E-12</v>
      </c>
      <c r="AI61" s="73">
        <f>-LOG($F$18/('[1]H2CO3 OPEN'!AA61))</f>
        <v>-15.267940008672038</v>
      </c>
      <c r="AJ61" s="74">
        <f>-LOG(POWER($F$9/POWER('[1]H3PO4 OPEN'!AH61,2),1/3))</f>
        <v>-9.6008503102209382</v>
      </c>
      <c r="AK61" s="75">
        <f>-LOG(POWER($F$12/POWER('[1]H2CO3 OPEN'!AA61,2),1/2))</f>
        <v>-16.18794000867204</v>
      </c>
      <c r="AL61" s="76">
        <f>-LOG($F$10/'[1]H3PO4 OPEN'!AH61)</f>
        <v>-11.391275465331411</v>
      </c>
      <c r="AM61" s="77">
        <f t="shared" si="4"/>
        <v>1.9000000000000008</v>
      </c>
      <c r="AN61" s="78">
        <f>-LOG(POWER($F$11/(POWER(X61,2)*POWER('[1]H2CO3 OPEN'!AA61,4)),1/5))</f>
        <v>-19.91435200693763</v>
      </c>
      <c r="AO61" s="79">
        <f>-LOG($F$15/'[1]H3PO4 CLOSED'!AG61)</f>
        <v>-7.361275465331409</v>
      </c>
      <c r="AP61" s="80">
        <f>-LOG($F$16/'[1]H3PO4 CLOSED'!AG61)</f>
        <v>-7.5712754653314089</v>
      </c>
      <c r="AQ61" s="81">
        <f>-LOG($F$17/'[1]H3PO4 CLOSED'!AG61)</f>
        <v>-8.9612754653314095</v>
      </c>
    </row>
    <row r="62" spans="1:43">
      <c r="A62" s="1"/>
      <c r="B62" s="1"/>
      <c r="C62" s="1"/>
      <c r="D62" s="1"/>
      <c r="E62" s="1"/>
      <c r="F62" s="1"/>
      <c r="G62" s="2"/>
      <c r="H62" s="1"/>
      <c r="I62" s="1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95">
        <v>0.55000000000000004</v>
      </c>
      <c r="V62" s="63">
        <f t="shared" si="5"/>
        <v>13.45</v>
      </c>
      <c r="W62" s="64">
        <f t="shared" si="6"/>
        <v>0.28183829312644532</v>
      </c>
      <c r="X62" s="65">
        <f t="shared" si="7"/>
        <v>3.5481338923357552E-14</v>
      </c>
      <c r="Y62" s="66">
        <f>-LOG(POWER($F$3/($F$25*POWER('[1]H3PO4 OPEN'!AH62,3)),1/5))</f>
        <v>-4.8169207883567271</v>
      </c>
      <c r="Z62" s="67">
        <f>-LOG(POWER($F$5/(X62*POWER('[1]H3PO4 CLOSED'!AH62,3)),1/5))</f>
        <v>-8.5869207883567267</v>
      </c>
      <c r="AA62" s="68">
        <f>-LOG(POWER($F$5/(W62*POWER('[1]H3PO4 CLOSED'!AH62,3)),1/4))</f>
        <v>-7.5086509854459083</v>
      </c>
      <c r="AB62" s="69">
        <f>-LOG(POWER(($F$6/POWER('[1]H3PO4 CLOSED'!AH62,2)),1/3))</f>
        <v>-5.5743564315074741</v>
      </c>
      <c r="AC62" s="70">
        <f>-LOG(POWER(($F$8/POWER('[1]H3PO4 CLOSED'!AH62,2)),1/3))</f>
        <v>-8.9076897648408071</v>
      </c>
      <c r="AD62" s="71">
        <f>-LOG(POWER(($F$7/POWER('[1]H3PO4 CLOSED'!AH62,2)),1/3))</f>
        <v>-8.7343564315074733</v>
      </c>
      <c r="AE62" s="41">
        <f>-LOG($F$13/'[1]H2CO3 OPEN'!AA62)</f>
        <v>-11.997940008672039</v>
      </c>
      <c r="AF62" s="41">
        <f>AD62*'[1]H2CO3 CLOSED'!AH62/$F$14</f>
        <v>-4.5838472643744883E-12</v>
      </c>
      <c r="AG62" s="72">
        <f>-LOG($F$14/'[1]H2CO3 OPEN'!AA62)</f>
        <v>-12.197940008672036</v>
      </c>
      <c r="AH62" s="41">
        <f>AG62*'[1]H2CO3 CLOSED'!AH62/$F$14</f>
        <v>-6.4015585324705218E-12</v>
      </c>
      <c r="AI62" s="73">
        <f>-LOG($F$18/('[1]H2CO3 OPEN'!AA62))</f>
        <v>-15.247940008672039</v>
      </c>
      <c r="AJ62" s="74">
        <f>-LOG(POWER($F$9/POWER('[1]H3PO4 OPEN'!AH62,2),1/3))</f>
        <v>-9.5810230981741409</v>
      </c>
      <c r="AK62" s="75">
        <f>-LOG(POWER($F$12/POWER('[1]H2CO3 OPEN'!AA62,2),1/2))</f>
        <v>-16.167940008672037</v>
      </c>
      <c r="AL62" s="76">
        <f>-LOG($F$10/'[1]H3PO4 OPEN'!AH62)</f>
        <v>-11.361534647261212</v>
      </c>
      <c r="AM62" s="77">
        <f t="shared" si="4"/>
        <v>1.9000000000000008</v>
      </c>
      <c r="AN62" s="78">
        <f>-LOG(POWER($F$11/(POWER(X62,2)*POWER('[1]H2CO3 OPEN'!AA62,4)),1/5))</f>
        <v>-19.894352006937631</v>
      </c>
      <c r="AO62" s="79">
        <f>-LOG($F$15/'[1]H3PO4 CLOSED'!AG62)</f>
        <v>-7.3415346472612102</v>
      </c>
      <c r="AP62" s="80">
        <f>-LOG($F$16/'[1]H3PO4 CLOSED'!AG62)</f>
        <v>-7.5515346472612102</v>
      </c>
      <c r="AQ62" s="81">
        <f>-LOG($F$17/'[1]H3PO4 CLOSED'!AG62)</f>
        <v>-8.9415346472612107</v>
      </c>
    </row>
    <row r="63" spans="1:43">
      <c r="A63" s="1"/>
      <c r="B63" s="1"/>
      <c r="C63" s="1"/>
      <c r="D63" s="1"/>
      <c r="E63" s="1"/>
      <c r="F63" s="1"/>
      <c r="G63" s="2"/>
      <c r="H63" s="1"/>
      <c r="I63" s="1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95">
        <v>0.56000000000000005</v>
      </c>
      <c r="V63" s="63">
        <f t="shared" si="5"/>
        <v>13.44</v>
      </c>
      <c r="W63" s="64">
        <f t="shared" si="6"/>
        <v>0.27542287033381663</v>
      </c>
      <c r="X63" s="65">
        <f t="shared" si="7"/>
        <v>3.6307805477010138E-14</v>
      </c>
      <c r="Y63" s="66">
        <f>-LOG(POWER($F$3/($F$25*POWER('[1]H3PO4 OPEN'!AH63,3)),1/5))</f>
        <v>-4.7990798237741696</v>
      </c>
      <c r="Z63" s="67">
        <f>-LOG(POWER($F$5/(X63*POWER('[1]H3PO4 CLOSED'!AH63,3)),1/5))</f>
        <v>-8.5670798237741685</v>
      </c>
      <c r="AA63" s="68">
        <f>-LOG(POWER($F$5/(W63*POWER('[1]H3PO4 CLOSED'!AH63,3)),1/4))</f>
        <v>-7.4888497797177118</v>
      </c>
      <c r="AB63" s="69">
        <f>-LOG(POWER(($F$6/POWER('[1]H3PO4 CLOSED'!AH63,2)),1/3))</f>
        <v>-5.554533137526855</v>
      </c>
      <c r="AC63" s="70">
        <f>-LOG(POWER(($F$8/POWER('[1]H3PO4 CLOSED'!AH63,2)),1/3))</f>
        <v>-8.8878664708601889</v>
      </c>
      <c r="AD63" s="71">
        <f>-LOG(POWER(($F$7/POWER('[1]H3PO4 CLOSED'!AH63,2)),1/3))</f>
        <v>-8.7145331375268551</v>
      </c>
      <c r="AE63" s="41">
        <f>-LOG($F$13/'[1]H2CO3 OPEN'!AA63)</f>
        <v>-11.977940008672038</v>
      </c>
      <c r="AF63" s="41">
        <f>AD63*'[1]H2CO3 CLOSED'!AH63/$F$14</f>
        <v>-4.7889834411404465E-12</v>
      </c>
      <c r="AG63" s="72">
        <f>-LOG($F$14/'[1]H2CO3 OPEN'!AA63)</f>
        <v>-12.177940008672037</v>
      </c>
      <c r="AH63" s="41">
        <f>AG63*'[1]H2CO3 CLOSED'!AH63/$F$14</f>
        <v>-6.6922636162335E-12</v>
      </c>
      <c r="AI63" s="73">
        <f>-LOG($F$18/('[1]H2CO3 OPEN'!AA63))</f>
        <v>-15.227940008672039</v>
      </c>
      <c r="AJ63" s="74">
        <f>-LOG(POWER($F$9/POWER('[1]H3PO4 OPEN'!AH63,2),1/3))</f>
        <v>-9.5611998041935209</v>
      </c>
      <c r="AK63" s="75">
        <f>-LOG(POWER($F$12/POWER('[1]H2CO3 OPEN'!AA63,2),1/2))</f>
        <v>-16.147940008672037</v>
      </c>
      <c r="AL63" s="76">
        <f>-LOG($F$10/'[1]H3PO4 OPEN'!AH63)</f>
        <v>-11.331799706290283</v>
      </c>
      <c r="AM63" s="77">
        <f t="shared" si="4"/>
        <v>1.9000000000000008</v>
      </c>
      <c r="AN63" s="78">
        <f>-LOG(POWER($F$11/(POWER(X63,2)*POWER('[1]H2CO3 OPEN'!AA63,4)),1/5))</f>
        <v>-19.874352006937631</v>
      </c>
      <c r="AO63" s="79">
        <f>-LOG($F$15/'[1]H3PO4 CLOSED'!AG63)</f>
        <v>-7.3217997062902809</v>
      </c>
      <c r="AP63" s="80">
        <f>-LOG($F$16/'[1]H3PO4 CLOSED'!AG63)</f>
        <v>-7.5317997062902808</v>
      </c>
      <c r="AQ63" s="81">
        <f>-LOG($F$17/'[1]H3PO4 CLOSED'!AG63)</f>
        <v>-8.9217997062902814</v>
      </c>
    </row>
    <row r="64" spans="1:43">
      <c r="A64" s="1"/>
      <c r="B64" s="1"/>
      <c r="C64" s="1"/>
      <c r="D64" s="1"/>
      <c r="E64" s="1"/>
      <c r="F64" s="1"/>
      <c r="G64" s="2"/>
      <c r="H64" s="1"/>
      <c r="I64" s="1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95">
        <v>0.56999999999999995</v>
      </c>
      <c r="V64" s="63">
        <f t="shared" si="5"/>
        <v>13.43</v>
      </c>
      <c r="W64" s="64">
        <f t="shared" si="6"/>
        <v>0.26915348039269155</v>
      </c>
      <c r="X64" s="65">
        <f t="shared" si="7"/>
        <v>3.7153522909717256E-14</v>
      </c>
      <c r="Y64" s="66">
        <f>-LOG(POWER($F$3/($F$25*POWER('[1]H3PO4 OPEN'!AH64,3)),1/5))</f>
        <v>-4.7812424631859747</v>
      </c>
      <c r="Z64" s="67">
        <f>-LOG(POWER($F$5/(X64*POWER('[1]H3PO4 CLOSED'!AH64,3)),1/5))</f>
        <v>-8.5472424631859756</v>
      </c>
      <c r="AA64" s="68">
        <f>-LOG(POWER($F$5/(W64*POWER('[1]H3PO4 CLOSED'!AH64,3)),1/4))</f>
        <v>-7.4690530789824665</v>
      </c>
      <c r="AB64" s="69">
        <f>-LOG(POWER(($F$6/POWER('[1]H3PO4 CLOSED'!AH64,2)),1/3))</f>
        <v>-5.534713847984416</v>
      </c>
      <c r="AC64" s="70">
        <f>-LOG(POWER(($F$8/POWER('[1]H3PO4 CLOSED'!AH64,2)),1/3))</f>
        <v>-8.8680471813177491</v>
      </c>
      <c r="AD64" s="71">
        <f>-LOG(POWER(($F$7/POWER('[1]H3PO4 CLOSED'!AH64,2)),1/3))</f>
        <v>-8.6947138479844153</v>
      </c>
      <c r="AE64" s="41">
        <f>-LOG($F$13/'[1]H2CO3 OPEN'!AA64)</f>
        <v>-11.957940008672038</v>
      </c>
      <c r="AF64" s="41">
        <f>AD64*'[1]H2CO3 CLOSED'!AH64/$F$14</f>
        <v>-5.0032762753122582E-12</v>
      </c>
      <c r="AG64" s="72">
        <f>-LOG($F$14/'[1]H2CO3 OPEN'!AA64)</f>
        <v>-12.157940008672037</v>
      </c>
      <c r="AH64" s="41">
        <f>AG64*'[1]H2CO3 CLOSED'!AH64/$F$14</f>
        <v>-6.9961512092959621E-12</v>
      </c>
      <c r="AI64" s="73">
        <f>-LOG($F$18/('[1]H2CO3 OPEN'!AA64))</f>
        <v>-15.207940008672038</v>
      </c>
      <c r="AJ64" s="74">
        <f>-LOG(POWER($F$9/POWER('[1]H3PO4 OPEN'!AH64,2),1/3))</f>
        <v>-9.5413805146510811</v>
      </c>
      <c r="AK64" s="75">
        <f>-LOG(POWER($F$12/POWER('[1]H2CO3 OPEN'!AA64,2),1/2))</f>
        <v>-16.127940008672038</v>
      </c>
      <c r="AL64" s="76">
        <f>-LOG($F$10/'[1]H3PO4 OPEN'!AH64)</f>
        <v>-11.302070771976624</v>
      </c>
      <c r="AM64" s="77">
        <f t="shared" si="4"/>
        <v>1.9000000000000008</v>
      </c>
      <c r="AN64" s="78">
        <f>-LOG(POWER($F$11/(POWER(X64,2)*POWER('[1]H2CO3 OPEN'!AA64,4)),1/5))</f>
        <v>-19.854352006937631</v>
      </c>
      <c r="AO64" s="79">
        <f>-LOG($F$15/'[1]H3PO4 CLOSED'!AG64)</f>
        <v>-7.3020707719766218</v>
      </c>
      <c r="AP64" s="80">
        <f>-LOG($F$16/'[1]H3PO4 CLOSED'!AG64)</f>
        <v>-7.5120707719766218</v>
      </c>
      <c r="AQ64" s="81">
        <f>-LOG($F$17/'[1]H3PO4 CLOSED'!AG64)</f>
        <v>-8.9020707719766214</v>
      </c>
    </row>
    <row r="65" spans="1:43">
      <c r="A65" s="1"/>
      <c r="B65" s="1"/>
      <c r="C65" s="1"/>
      <c r="D65" s="1"/>
      <c r="E65" s="1"/>
      <c r="F65" s="1"/>
      <c r="G65" s="2"/>
      <c r="H65" s="1"/>
      <c r="I65" s="1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95">
        <v>0.57999999999999996</v>
      </c>
      <c r="V65" s="63">
        <f t="shared" si="5"/>
        <v>13.42</v>
      </c>
      <c r="W65" s="64">
        <f t="shared" si="6"/>
        <v>0.2630267991895382</v>
      </c>
      <c r="X65" s="65">
        <f t="shared" si="7"/>
        <v>3.801893963205612E-14</v>
      </c>
      <c r="Y65" s="66">
        <f>-LOG(POWER($F$3/($F$25*POWER('[1]H3PO4 OPEN'!AH65,3)),1/5))</f>
        <v>-4.7634087859386725</v>
      </c>
      <c r="Z65" s="67">
        <f>-LOG(POWER($F$5/(X65*POWER('[1]H3PO4 CLOSED'!AH65,3)),1/5))</f>
        <v>-8.5274087859386718</v>
      </c>
      <c r="AA65" s="68">
        <f>-LOG(POWER($F$5/(W65*POWER('[1]H3PO4 CLOSED'!AH65,3)),1/4))</f>
        <v>-7.4492609824233389</v>
      </c>
      <c r="AB65" s="69">
        <f>-LOG(POWER(($F$6/POWER('[1]H3PO4 CLOSED'!AH65,2)),1/3))</f>
        <v>-5.5148986510429685</v>
      </c>
      <c r="AC65" s="70">
        <f>-LOG(POWER(($F$8/POWER('[1]H3PO4 CLOSED'!AH65,2)),1/3))</f>
        <v>-8.8482319843763015</v>
      </c>
      <c r="AD65" s="71">
        <f>-LOG(POWER(($F$7/POWER('[1]H3PO4 CLOSED'!AH65,2)),1/3))</f>
        <v>-8.6748986510429678</v>
      </c>
      <c r="AE65" s="41">
        <f>-LOG($F$13/'[1]H2CO3 OPEN'!AA65)</f>
        <v>-11.937940008672038</v>
      </c>
      <c r="AF65" s="41">
        <f>AD65*'[1]H2CO3 CLOSED'!AH65/$F$14</f>
        <v>-5.2271333803121213E-12</v>
      </c>
      <c r="AG65" s="72">
        <f>-LOG($F$14/'[1]H2CO3 OPEN'!AA65)</f>
        <v>-12.137940008672038</v>
      </c>
      <c r="AH65" s="41">
        <f>AG65*'[1]H2CO3 CLOSED'!AH65/$F$14</f>
        <v>-7.3138181712275715E-12</v>
      </c>
      <c r="AI65" s="73">
        <f>-LOG($F$18/('[1]H2CO3 OPEN'!AA65))</f>
        <v>-15.187940008672038</v>
      </c>
      <c r="AJ65" s="74">
        <f>-LOG(POWER($F$9/POWER('[1]H3PO4 OPEN'!AH65,2),1/3))</f>
        <v>-9.5215653177096335</v>
      </c>
      <c r="AK65" s="75">
        <f>-LOG(POWER($F$12/POWER('[1]H2CO3 OPEN'!AA65,2),1/2))</f>
        <v>-16.107940008672038</v>
      </c>
      <c r="AL65" s="76">
        <f>-LOG($F$10/'[1]H3PO4 OPEN'!AH65)</f>
        <v>-11.272347976564454</v>
      </c>
      <c r="AM65" s="77">
        <f t="shared" si="4"/>
        <v>1.9000000000000008</v>
      </c>
      <c r="AN65" s="78">
        <f>-LOG(POWER($F$11/(POWER(X65,2)*POWER('[1]H2CO3 OPEN'!AA65,4)),1/5))</f>
        <v>-19.834352006937632</v>
      </c>
      <c r="AO65" s="79">
        <f>-LOG($F$15/'[1]H3PO4 CLOSED'!AG65)</f>
        <v>-7.2823479765644512</v>
      </c>
      <c r="AP65" s="80">
        <f>-LOG($F$16/'[1]H3PO4 CLOSED'!AG65)</f>
        <v>-7.4923479765644512</v>
      </c>
      <c r="AQ65" s="81">
        <f>-LOG($F$17/'[1]H3PO4 CLOSED'!AG65)</f>
        <v>-8.8823479765644517</v>
      </c>
    </row>
    <row r="66" spans="1:43">
      <c r="U66" s="95">
        <v>0.59</v>
      </c>
      <c r="V66" s="63">
        <f t="shared" si="5"/>
        <v>13.41</v>
      </c>
      <c r="W66" s="64">
        <f t="shared" si="6"/>
        <v>0.25703957827688634</v>
      </c>
      <c r="X66" s="65">
        <f t="shared" si="7"/>
        <v>3.8904514499428065E-14</v>
      </c>
      <c r="Y66" s="66">
        <f>-LOG(POWER($F$3/($F$25*POWER('[1]H3PO4 OPEN'!AH66,3)),1/5))</f>
        <v>-4.7455788730192756</v>
      </c>
      <c r="Z66" s="67">
        <f>-LOG(POWER($F$5/(X66*POWER('[1]H3PO4 CLOSED'!AH66,3)),1/5))</f>
        <v>-8.507578873019277</v>
      </c>
      <c r="AA66" s="68">
        <f>-LOG(POWER($F$5/(W66*POWER('[1]H3PO4 CLOSED'!AH66,3)),1/4))</f>
        <v>-7.4294735912740952</v>
      </c>
      <c r="AB66" s="69">
        <f>-LOG(POWER(($F$6/POWER('[1]H3PO4 CLOSED'!AH66,2)),1/3))</f>
        <v>-5.4950876366880843</v>
      </c>
      <c r="AC66" s="70">
        <f>-LOG(POWER(($F$8/POWER('[1]H3PO4 CLOSED'!AH66,2)),1/3))</f>
        <v>-8.8284209700214173</v>
      </c>
      <c r="AD66" s="71">
        <f>-LOG(POWER(($F$7/POWER('[1]H3PO4 CLOSED'!AH66,2)),1/3))</f>
        <v>-8.6550876366880836</v>
      </c>
      <c r="AE66" s="41">
        <f>-LOG($F$13/'[1]H2CO3 OPEN'!AA66)</f>
        <v>-11.917940008672039</v>
      </c>
      <c r="AF66" s="41">
        <f>AD66*'[1]H2CO3 CLOSED'!AH66/$F$14</f>
        <v>-5.4609804634247886E-12</v>
      </c>
      <c r="AG66" s="72">
        <f>-LOG($F$14/'[1]H2CO3 OPEN'!AA66)</f>
        <v>-12.117940008672038</v>
      </c>
      <c r="AH66" s="41">
        <f>AG66*'[1]H2CO3 CLOSED'!AH66/$F$14</f>
        <v>-7.6458883401478949E-12</v>
      </c>
      <c r="AI66" s="73">
        <f>-LOG($F$18/('[1]H2CO3 OPEN'!AA66))</f>
        <v>-15.167940008672039</v>
      </c>
      <c r="AJ66" s="74">
        <f>-LOG(POWER($F$9/POWER('[1]H3PO4 OPEN'!AH66,2),1/3))</f>
        <v>-9.5017543033547511</v>
      </c>
      <c r="AK66" s="75">
        <f>-LOG(POWER($F$12/POWER('[1]H2CO3 OPEN'!AA66,2),1/2))</f>
        <v>-16.087940008672039</v>
      </c>
      <c r="AL66" s="76">
        <f>-LOG($F$10/'[1]H3PO4 OPEN'!AH66)</f>
        <v>-11.242631455032127</v>
      </c>
      <c r="AM66" s="77">
        <f t="shared" si="4"/>
        <v>1.9000000000000008</v>
      </c>
      <c r="AN66" s="78">
        <f>-LOG(POWER($F$11/(POWER(X66,2)*POWER('[1]H2CO3 OPEN'!AA66,4)),1/5))</f>
        <v>-19.814352006937632</v>
      </c>
      <c r="AO66" s="79">
        <f>-LOG($F$15/'[1]H3PO4 CLOSED'!AG66)</f>
        <v>-7.2626314550321247</v>
      </c>
      <c r="AP66" s="80">
        <f>-LOG($F$16/'[1]H3PO4 CLOSED'!AG66)</f>
        <v>-7.4726314550321247</v>
      </c>
      <c r="AQ66" s="81">
        <f>-LOG($F$17/'[1]H3PO4 CLOSED'!AG66)</f>
        <v>-8.8626314550321261</v>
      </c>
    </row>
    <row r="67" spans="1:43">
      <c r="U67" s="95">
        <v>0.6</v>
      </c>
      <c r="V67" s="63">
        <f t="shared" si="5"/>
        <v>13.4</v>
      </c>
      <c r="W67" s="64">
        <f t="shared" si="6"/>
        <v>0.25118864315095801</v>
      </c>
      <c r="X67" s="65">
        <f t="shared" si="7"/>
        <v>3.9810717055349725E-14</v>
      </c>
      <c r="Y67" s="66">
        <f>-LOG(POWER($F$3/($F$25*POWER('[1]H3PO4 OPEN'!AH67,3)),1/5))</f>
        <v>-4.7277528070843333</v>
      </c>
      <c r="Z67" s="67">
        <f>-LOG(POWER($F$5/(X67*POWER('[1]H3PO4 CLOSED'!AH67,3)),1/5))</f>
        <v>-8.487752807084334</v>
      </c>
      <c r="AA67" s="68">
        <f>-LOG(POWER($F$5/(W67*POWER('[1]H3PO4 CLOSED'!AH67,3)),1/4))</f>
        <v>-7.4096910088554164</v>
      </c>
      <c r="AB67" s="69">
        <f>-LOG(POWER(($F$6/POWER('[1]H3PO4 CLOSED'!AH67,2)),1/3))</f>
        <v>-5.4752808967603697</v>
      </c>
      <c r="AC67" s="70">
        <f>-LOG(POWER(($F$8/POWER('[1]H3PO4 CLOSED'!AH67,2)),1/3))</f>
        <v>-8.8086142300937045</v>
      </c>
      <c r="AD67" s="71">
        <f>-LOG(POWER(($F$7/POWER('[1]H3PO4 CLOSED'!AH67,2)),1/3))</f>
        <v>-8.6352808967603707</v>
      </c>
      <c r="AE67" s="41">
        <f>-LOG($F$13/'[1]H2CO3 OPEN'!AA67)</f>
        <v>-11.897940008672037</v>
      </c>
      <c r="AF67" s="41">
        <f>AD67*'[1]H2CO3 CLOSED'!AH67/$F$14</f>
        <v>-5.705262126700205E-12</v>
      </c>
      <c r="AG67" s="72">
        <f>-LOG($F$14/'[1]H2CO3 OPEN'!AA67)</f>
        <v>-12.097940008672037</v>
      </c>
      <c r="AH67" s="41">
        <f>AG67*'[1]H2CO3 CLOSED'!AH67/$F$14</f>
        <v>-7.9930137499594401E-12</v>
      </c>
      <c r="AI67" s="73">
        <f>-LOG($F$18/('[1]H2CO3 OPEN'!AA67))</f>
        <v>-15.147940008672039</v>
      </c>
      <c r="AJ67" s="74">
        <f>-LOG(POWER($F$9/POWER('[1]H3PO4 OPEN'!AH67,2),1/3))</f>
        <v>-9.4819475634270347</v>
      </c>
      <c r="AK67" s="75">
        <f>-LOG(POWER($F$12/POWER('[1]H2CO3 OPEN'!AA67,2),1/2))</f>
        <v>-16.067940008672039</v>
      </c>
      <c r="AL67" s="76">
        <f>-LOG($F$10/'[1]H3PO4 OPEN'!AH67)</f>
        <v>-11.212921345140556</v>
      </c>
      <c r="AM67" s="77">
        <f t="shared" si="4"/>
        <v>1.9000000000000008</v>
      </c>
      <c r="AN67" s="78">
        <f>-LOG(POWER($F$11/(POWER(X67,2)*POWER('[1]H2CO3 OPEN'!AA67,4)),1/5))</f>
        <v>-19.794352006937633</v>
      </c>
      <c r="AO67" s="79">
        <f>-LOG($F$15/'[1]H3PO4 CLOSED'!AG67)</f>
        <v>-7.2429213451405534</v>
      </c>
      <c r="AP67" s="80">
        <f>-LOG($F$16/'[1]H3PO4 CLOSED'!AG67)</f>
        <v>-7.4529213451405534</v>
      </c>
      <c r="AQ67" s="81">
        <f>-LOG($F$17/'[1]H3PO4 CLOSED'!AG67)</f>
        <v>-8.8429213451405548</v>
      </c>
    </row>
    <row r="68" spans="1:43">
      <c r="G68" s="192"/>
      <c r="U68" s="95">
        <v>0.61</v>
      </c>
      <c r="V68" s="63">
        <f t="shared" si="5"/>
        <v>13.39</v>
      </c>
      <c r="W68" s="64">
        <f t="shared" si="6"/>
        <v>0.24547089156850299</v>
      </c>
      <c r="X68" s="65">
        <f t="shared" si="7"/>
        <v>4.0738027780411278E-14</v>
      </c>
      <c r="Y68" s="66">
        <f>-LOG(POWER($F$3/($F$25*POWER('[1]H3PO4 OPEN'!AH68,3)),1/5))</f>
        <v>-4.709930672489258</v>
      </c>
      <c r="Z68" s="67">
        <f>-LOG(POWER($F$5/(X68*POWER('[1]H3PO4 CLOSED'!AH68,3)),1/5))</f>
        <v>-8.4679306724892562</v>
      </c>
      <c r="AA68" s="68">
        <f>-LOG(POWER($F$5/(W68*POWER('[1]H3PO4 CLOSED'!AH68,3)),1/4))</f>
        <v>-7.38991334061157</v>
      </c>
      <c r="AB68" s="69">
        <f>-LOG(POWER(($F$6/POWER('[1]H3PO4 CLOSED'!AH68,2)),1/3))</f>
        <v>-5.455478524988064</v>
      </c>
      <c r="AC68" s="70">
        <f>-LOG(POWER(($F$8/POWER('[1]H3PO4 CLOSED'!AH68,2)),1/3))</f>
        <v>-8.7888118583213952</v>
      </c>
      <c r="AD68" s="71">
        <f>-LOG(POWER(($F$7/POWER('[1]H3PO4 CLOSED'!AH68,2)),1/3))</f>
        <v>-8.6154785249880614</v>
      </c>
      <c r="AE68" s="41">
        <f>-LOG($F$13/'[1]H2CO3 OPEN'!AA68)</f>
        <v>-11.877940008672038</v>
      </c>
      <c r="AF68" s="41">
        <f>AD68*'[1]H2CO3 CLOSED'!AH68/$F$14</f>
        <v>-5.9604427032116926E-12</v>
      </c>
      <c r="AG68" s="72">
        <f>-LOG($F$14/'[1]H2CO3 OPEN'!AA68)</f>
        <v>-12.077940008672037</v>
      </c>
      <c r="AH68" s="41">
        <f>AG68*'[1]H2CO3 CLOSED'!AH68/$F$14</f>
        <v>-8.3558759023913386E-12</v>
      </c>
      <c r="AI68" s="73">
        <f>-LOG($F$18/('[1]H2CO3 OPEN'!AA68))</f>
        <v>-15.127940008672038</v>
      </c>
      <c r="AJ68" s="74">
        <f>-LOG(POWER($F$9/POWER('[1]H3PO4 OPEN'!AH68,2),1/3))</f>
        <v>-9.462145191654729</v>
      </c>
      <c r="AK68" s="75">
        <f>-LOG(POWER($F$12/POWER('[1]H2CO3 OPEN'!AA68,2),1/2))</f>
        <v>-16.04794000867204</v>
      </c>
      <c r="AL68" s="76">
        <f>-LOG($F$10/'[1]H3PO4 OPEN'!AH68)</f>
        <v>-11.183217787482096</v>
      </c>
      <c r="AM68" s="77">
        <f t="shared" ref="AM68:AM131" si="9">-LOG($F$19/$F$23)</f>
        <v>1.9000000000000008</v>
      </c>
      <c r="AN68" s="78">
        <f>-LOG(POWER($F$11/(POWER(X68,2)*POWER('[1]H2CO3 OPEN'!AA68,4)),1/5))</f>
        <v>-19.77435200693763</v>
      </c>
      <c r="AO68" s="79">
        <f>-LOG($F$15/'[1]H3PO4 CLOSED'!AG68)</f>
        <v>-7.2232177874820938</v>
      </c>
      <c r="AP68" s="80">
        <f>-LOG($F$16/'[1]H3PO4 CLOSED'!AG68)</f>
        <v>-7.4332177874820937</v>
      </c>
      <c r="AQ68" s="81">
        <f>-LOG($F$17/'[1]H3PO4 CLOSED'!AG68)</f>
        <v>-8.8232177874820952</v>
      </c>
    </row>
    <row r="69" spans="1:43">
      <c r="G69" s="192"/>
      <c r="U69" s="95">
        <v>0.62</v>
      </c>
      <c r="V69" s="63">
        <f t="shared" si="5"/>
        <v>13.38</v>
      </c>
      <c r="W69" s="64">
        <f t="shared" si="6"/>
        <v>0.23988329190194901</v>
      </c>
      <c r="X69" s="65">
        <f t="shared" si="7"/>
        <v>4.1686938347033543E-14</v>
      </c>
      <c r="Y69" s="66">
        <f>-LOG(POWER($F$3/($F$25*POWER('[1]H3PO4 OPEN'!AH69,3)),1/5))</f>
        <v>-4.6921125553179461</v>
      </c>
      <c r="Z69" s="67">
        <f>-LOG(POWER($F$5/(X69*POWER('[1]H3PO4 CLOSED'!AH69,3)),1/5))</f>
        <v>-8.4481125553179464</v>
      </c>
      <c r="AA69" s="68">
        <f>-LOG(POWER($F$5/(W69*POWER('[1]H3PO4 CLOSED'!AH69,3)),1/4))</f>
        <v>-7.3701406941474312</v>
      </c>
      <c r="AB69" s="69">
        <f>-LOG(POWER(($F$6/POWER('[1]H3PO4 CLOSED'!AH69,2)),1/3))</f>
        <v>-5.4356806170199388</v>
      </c>
      <c r="AC69" s="70">
        <f>-LOG(POWER(($F$8/POWER('[1]H3PO4 CLOSED'!AH69,2)),1/3))</f>
        <v>-8.7690139503532727</v>
      </c>
      <c r="AD69" s="71">
        <f>-LOG(POWER(($F$7/POWER('[1]H3PO4 CLOSED'!AH69,2)),1/3))</f>
        <v>-8.5956806170199389</v>
      </c>
      <c r="AE69" s="41">
        <f>-LOG($F$13/'[1]H2CO3 OPEN'!AA69)</f>
        <v>-11.857940008672038</v>
      </c>
      <c r="AF69" s="41">
        <f>AD69*'[1]H2CO3 CLOSED'!AH69/$F$14</f>
        <v>-6.2270071302269075E-12</v>
      </c>
      <c r="AG69" s="72">
        <f>-LOG($F$14/'[1]H2CO3 OPEN'!AA69)</f>
        <v>-12.057940008672038</v>
      </c>
      <c r="AH69" s="41">
        <f>AG69*'[1]H2CO3 CLOSED'!AH69/$F$14</f>
        <v>-8.7351870963163426E-12</v>
      </c>
      <c r="AI69" s="73">
        <f>-LOG($F$18/('[1]H2CO3 OPEN'!AA69))</f>
        <v>-15.107940008672038</v>
      </c>
      <c r="AJ69" s="74">
        <f>-LOG(POWER($F$9/POWER('[1]H3PO4 OPEN'!AH69,2),1/3))</f>
        <v>-9.4423472836866047</v>
      </c>
      <c r="AK69" s="75">
        <f>-LOG(POWER($F$12/POWER('[1]H2CO3 OPEN'!AA69,2),1/2))</f>
        <v>-16.02794000867204</v>
      </c>
      <c r="AL69" s="76">
        <f>-LOG($F$10/'[1]H3PO4 OPEN'!AH69)</f>
        <v>-11.153520925529909</v>
      </c>
      <c r="AM69" s="77">
        <f t="shared" si="9"/>
        <v>1.9000000000000008</v>
      </c>
      <c r="AN69" s="78">
        <f>-LOG(POWER($F$11/(POWER(X69,2)*POWER('[1]H2CO3 OPEN'!AA69,4)),1/5))</f>
        <v>-19.75435200693763</v>
      </c>
      <c r="AO69" s="79">
        <f>-LOG($F$15/'[1]H3PO4 CLOSED'!AG69)</f>
        <v>-7.203520925529908</v>
      </c>
      <c r="AP69" s="80">
        <f>-LOG($F$16/'[1]H3PO4 CLOSED'!AG69)</f>
        <v>-7.4135209255299079</v>
      </c>
      <c r="AQ69" s="81">
        <f>-LOG($F$17/'[1]H3PO4 CLOSED'!AG69)</f>
        <v>-8.8035209255299076</v>
      </c>
    </row>
    <row r="70" spans="1:43">
      <c r="G70" s="192"/>
      <c r="U70" s="95">
        <v>0.63</v>
      </c>
      <c r="V70" s="63">
        <f t="shared" si="5"/>
        <v>13.37</v>
      </c>
      <c r="W70" s="64">
        <f t="shared" si="6"/>
        <v>0.23442288153199217</v>
      </c>
      <c r="X70" s="65">
        <f t="shared" si="7"/>
        <v>4.2657951880159275E-14</v>
      </c>
      <c r="Y70" s="66">
        <f>-LOG(POWER($F$3/($F$25*POWER('[1]H3PO4 OPEN'!AH70,3)),1/5))</f>
        <v>-4.6742985434126609</v>
      </c>
      <c r="Z70" s="67">
        <f>-LOG(POWER($F$5/(X70*POWER('[1]H3PO4 CLOSED'!AH70,3)),1/5))</f>
        <v>-8.4282985434126587</v>
      </c>
      <c r="AA70" s="68">
        <f>-LOG(POWER($F$5/(W70*POWER('[1]H3PO4 CLOSED'!AH70,3)),1/4))</f>
        <v>-7.3503731792658247</v>
      </c>
      <c r="AB70" s="69">
        <f>-LOG(POWER(($F$6/POWER('[1]H3PO4 CLOSED'!AH70,2)),1/3))</f>
        <v>-5.4158872704585113</v>
      </c>
      <c r="AC70" s="70">
        <f>-LOG(POWER(($F$8/POWER('[1]H3PO4 CLOSED'!AH70,2)),1/3))</f>
        <v>-8.7492206037918443</v>
      </c>
      <c r="AD70" s="71">
        <f>-LOG(POWER(($F$7/POWER('[1]H3PO4 CLOSED'!AH70,2)),1/3))</f>
        <v>-8.5758872704585105</v>
      </c>
      <c r="AE70" s="41">
        <f>-LOG($F$13/'[1]H2CO3 OPEN'!AA70)</f>
        <v>-11.837940008672039</v>
      </c>
      <c r="AF70" s="41">
        <f>AD70*'[1]H2CO3 CLOSED'!AH70/$F$14</f>
        <v>-6.5054618609172189E-12</v>
      </c>
      <c r="AG70" s="72">
        <f>-LOG($F$14/'[1]H2CO3 OPEN'!AA70)</f>
        <v>-12.037940008672038</v>
      </c>
      <c r="AH70" s="41">
        <f>AG70*'[1]H2CO3 CLOSED'!AH70/$F$14</f>
        <v>-9.1316918169142951E-12</v>
      </c>
      <c r="AI70" s="73">
        <f>-LOG($F$18/('[1]H2CO3 OPEN'!AA70))</f>
        <v>-15.087940008672039</v>
      </c>
      <c r="AJ70" s="74">
        <f>-LOG(POWER($F$9/POWER('[1]H3PO4 OPEN'!AH70,2),1/3))</f>
        <v>-9.4225539371251781</v>
      </c>
      <c r="AK70" s="75">
        <f>-LOG(POWER($F$12/POWER('[1]H2CO3 OPEN'!AA70,2),1/2))</f>
        <v>-16.00794000867204</v>
      </c>
      <c r="AL70" s="76">
        <f>-LOG($F$10/'[1]H3PO4 OPEN'!AH70)</f>
        <v>-11.123830905687768</v>
      </c>
      <c r="AM70" s="77">
        <f t="shared" si="9"/>
        <v>1.9000000000000008</v>
      </c>
      <c r="AN70" s="78">
        <f>-LOG(POWER($F$11/(POWER(X70,2)*POWER('[1]H2CO3 OPEN'!AA70,4)),1/5))</f>
        <v>-19.73435200693763</v>
      </c>
      <c r="AO70" s="79">
        <f>-LOG($F$15/'[1]H3PO4 CLOSED'!AG70)</f>
        <v>-7.1838309056877652</v>
      </c>
      <c r="AP70" s="80">
        <f>-LOG($F$16/'[1]H3PO4 CLOSED'!AG70)</f>
        <v>-7.3938309056877651</v>
      </c>
      <c r="AQ70" s="81">
        <f>-LOG($F$17/'[1]H3PO4 CLOSED'!AG70)</f>
        <v>-8.7838309056877666</v>
      </c>
    </row>
    <row r="71" spans="1:43">
      <c r="G71" s="192"/>
      <c r="U71" s="95">
        <v>0.64</v>
      </c>
      <c r="V71" s="63">
        <f t="shared" si="5"/>
        <v>13.36</v>
      </c>
      <c r="W71" s="64">
        <f t="shared" si="6"/>
        <v>0.22908676527677729</v>
      </c>
      <c r="X71" s="65">
        <f t="shared" si="7"/>
        <v>4.36515832240166E-14</v>
      </c>
      <c r="Y71" s="66">
        <f>-LOG(POWER($F$3/($F$25*POWER('[1]H3PO4 OPEN'!AH71,3)),1/5))</f>
        <v>-4.6564887264041728</v>
      </c>
      <c r="Z71" s="67">
        <f>-LOG(POWER($F$5/(X71*POWER('[1]H3PO4 CLOSED'!AH71,3)),1/5))</f>
        <v>-8.4084887264041708</v>
      </c>
      <c r="AA71" s="68">
        <f>-LOG(POWER($F$5/(W71*POWER('[1]H3PO4 CLOSED'!AH71,3)),1/4))</f>
        <v>-7.3306109080052142</v>
      </c>
      <c r="AB71" s="69">
        <f>-LOG(POWER(($F$6/POWER('[1]H3PO4 CLOSED'!AH71,2)),1/3))</f>
        <v>-5.3960985848935241</v>
      </c>
      <c r="AC71" s="70">
        <f>-LOG(POWER(($F$8/POWER('[1]H3PO4 CLOSED'!AH71,2)),1/3))</f>
        <v>-8.729431918226858</v>
      </c>
      <c r="AD71" s="71">
        <f>-LOG(POWER(($F$7/POWER('[1]H3PO4 CLOSED'!AH71,2)),1/3))</f>
        <v>-8.5560985848935243</v>
      </c>
      <c r="AE71" s="41">
        <f>-LOG($F$13/'[1]H2CO3 OPEN'!AA71)</f>
        <v>-11.817940008672037</v>
      </c>
      <c r="AF71" s="41">
        <f>AD71*'[1]H2CO3 CLOSED'!AH71/$F$14</f>
        <v>-6.7963358163027004E-12</v>
      </c>
      <c r="AG71" s="72">
        <f>-LOG($F$14/'[1]H2CO3 OPEN'!AA71)</f>
        <v>-12.017940008672037</v>
      </c>
      <c r="AH71" s="41">
        <f>AG71*'[1]H2CO3 CLOSED'!AH71/$F$14</f>
        <v>-9.5461681873703399E-12</v>
      </c>
      <c r="AI71" s="73">
        <f>-LOG($F$18/('[1]H2CO3 OPEN'!AA71))</f>
        <v>-15.067940008672039</v>
      </c>
      <c r="AJ71" s="74">
        <f>-LOG(POWER($F$9/POWER('[1]H3PO4 OPEN'!AH71,2),1/3))</f>
        <v>-9.4027652515601901</v>
      </c>
      <c r="AK71" s="75">
        <f>-LOG(POWER($F$12/POWER('[1]H2CO3 OPEN'!AA71,2),1/2))</f>
        <v>-15.987940008672039</v>
      </c>
      <c r="AL71" s="76">
        <f>-LOG($F$10/'[1]H3PO4 OPEN'!AH71)</f>
        <v>-11.094147877340287</v>
      </c>
      <c r="AM71" s="77">
        <f t="shared" si="9"/>
        <v>1.9000000000000008</v>
      </c>
      <c r="AN71" s="78">
        <f>-LOG(POWER($F$11/(POWER(X71,2)*POWER('[1]H2CO3 OPEN'!AA71,4)),1/5))</f>
        <v>-19.714352006937631</v>
      </c>
      <c r="AO71" s="79">
        <f>-LOG($F$15/'[1]H3PO4 CLOSED'!AG71)</f>
        <v>-7.1641478773402847</v>
      </c>
      <c r="AP71" s="80">
        <f>-LOG($F$16/'[1]H3PO4 CLOSED'!AG71)</f>
        <v>-7.3741478773402847</v>
      </c>
      <c r="AQ71" s="81">
        <f>-LOG($F$17/'[1]H3PO4 CLOSED'!AG71)</f>
        <v>-8.7641478773402852</v>
      </c>
    </row>
    <row r="72" spans="1:43">
      <c r="G72" s="192"/>
      <c r="U72" s="95">
        <v>0.65</v>
      </c>
      <c r="V72" s="63">
        <f t="shared" ref="V72:V135" si="10">14-U72</f>
        <v>13.35</v>
      </c>
      <c r="W72" s="64">
        <f t="shared" ref="W72:W135" si="11">POWER(10,-U72)</f>
        <v>0.22387211385683392</v>
      </c>
      <c r="X72" s="65">
        <f t="shared" ref="X72:X135" si="12">POWER(10,-14)/W72</f>
        <v>4.4668359215096317E-14</v>
      </c>
      <c r="Y72" s="66">
        <f>-LOG(POWER($F$3/($F$25*POWER('[1]H3PO4 OPEN'!AH72,3)),1/5))</f>
        <v>-4.6386831957421482</v>
      </c>
      <c r="Z72" s="67">
        <f>-LOG(POWER($F$5/(X72*POWER('[1]H3PO4 CLOSED'!AH72,3)),1/5))</f>
        <v>-8.3886831957421482</v>
      </c>
      <c r="AA72" s="68">
        <f>-LOG(POWER($F$5/(W72*POWER('[1]H3PO4 CLOSED'!AH72,3)),1/4))</f>
        <v>-7.3108539946776849</v>
      </c>
      <c r="AB72" s="69">
        <f>-LOG(POWER(($F$6/POWER('[1]H3PO4 CLOSED'!AH72,2)),1/3))</f>
        <v>-5.3763146619357203</v>
      </c>
      <c r="AC72" s="70">
        <f>-LOG(POWER(($F$8/POWER('[1]H3PO4 CLOSED'!AH72,2)),1/3))</f>
        <v>-8.7096479952690533</v>
      </c>
      <c r="AD72" s="71">
        <f>-LOG(POWER(($F$7/POWER('[1]H3PO4 CLOSED'!AH72,2)),1/3))</f>
        <v>-8.5363146619357195</v>
      </c>
      <c r="AE72" s="41">
        <f>-LOG($F$13/'[1]H2CO3 OPEN'!AA72)</f>
        <v>-11.797940008672038</v>
      </c>
      <c r="AF72" s="41">
        <f>AD72*'[1]H2CO3 CLOSED'!AH72/$F$14</f>
        <v>-7.100181379204524E-12</v>
      </c>
      <c r="AG72" s="72">
        <f>-LOG($F$14/'[1]H2CO3 OPEN'!AA72)</f>
        <v>-11.997940008672037</v>
      </c>
      <c r="AH72" s="41">
        <f>AG72*'[1]H2CO3 CLOSED'!AH72/$F$14</f>
        <v>-9.9794294859169117E-12</v>
      </c>
      <c r="AI72" s="73">
        <f>-LOG($F$18/('[1]H2CO3 OPEN'!AA72))</f>
        <v>-15.047940008672038</v>
      </c>
      <c r="AJ72" s="74">
        <f>-LOG(POWER($F$9/POWER('[1]H3PO4 OPEN'!AH72,2),1/3))</f>
        <v>-9.3829813286023835</v>
      </c>
      <c r="AK72" s="75">
        <f>-LOG(POWER($F$12/POWER('[1]H2CO3 OPEN'!AA72,2),1/2))</f>
        <v>-15.967940008672038</v>
      </c>
      <c r="AL72" s="76">
        <f>-LOG($F$10/'[1]H3PO4 OPEN'!AH72)</f>
        <v>-11.064471992903581</v>
      </c>
      <c r="AM72" s="77">
        <f t="shared" si="9"/>
        <v>1.9000000000000008</v>
      </c>
      <c r="AN72" s="78">
        <f>-LOG(POWER($F$11/(POWER(X72,2)*POWER('[1]H2CO3 OPEN'!AA72,4)),1/5))</f>
        <v>-19.694352006937631</v>
      </c>
      <c r="AO72" s="79">
        <f>-LOG($F$15/'[1]H3PO4 CLOSED'!AG72)</f>
        <v>-7.1444719929035783</v>
      </c>
      <c r="AP72" s="80">
        <f>-LOG($F$16/'[1]H3PO4 CLOSED'!AG72)</f>
        <v>-7.3544719929035782</v>
      </c>
      <c r="AQ72" s="81">
        <f>-LOG($F$17/'[1]H3PO4 CLOSED'!AG72)</f>
        <v>-8.7444719929035788</v>
      </c>
    </row>
    <row r="73" spans="1:43">
      <c r="G73" s="192"/>
      <c r="U73" s="95">
        <v>0.66</v>
      </c>
      <c r="V73" s="63">
        <f t="shared" si="10"/>
        <v>13.34</v>
      </c>
      <c r="W73" s="64">
        <f t="shared" si="11"/>
        <v>0.21877616239495523</v>
      </c>
      <c r="X73" s="65">
        <f t="shared" si="12"/>
        <v>4.5708818961487507E-14</v>
      </c>
      <c r="Y73" s="66">
        <f>-LOG(POWER($F$3/($F$25*POWER('[1]H3PO4 OPEN'!AH73,3)),1/5))</f>
        <v>-4.6208820447257786</v>
      </c>
      <c r="Z73" s="67">
        <f>-LOG(POWER($F$5/(X73*POWER('[1]H3PO4 CLOSED'!AH73,3)),1/5))</f>
        <v>-8.3688820447257761</v>
      </c>
      <c r="AA73" s="68">
        <f>-LOG(POWER($F$5/(W73*POWER('[1]H3PO4 CLOSED'!AH73,3)),1/4))</f>
        <v>-7.291102555907222</v>
      </c>
      <c r="AB73" s="69">
        <f>-LOG(POWER(($F$6/POWER('[1]H3PO4 CLOSED'!AH73,2)),1/3))</f>
        <v>-5.3565356052508655</v>
      </c>
      <c r="AC73" s="70">
        <f>-LOG(POWER(($F$8/POWER('[1]H3PO4 CLOSED'!AH73,2)),1/3))</f>
        <v>-8.6898689385841976</v>
      </c>
      <c r="AD73" s="71">
        <f>-LOG(POWER(($F$7/POWER('[1]H3PO4 CLOSED'!AH73,2)),1/3))</f>
        <v>-8.5165356052508638</v>
      </c>
      <c r="AE73" s="41">
        <f>-LOG($F$13/'[1]H2CO3 OPEN'!AA73)</f>
        <v>-11.777940008672038</v>
      </c>
      <c r="AF73" s="41">
        <f>AD73*'[1]H2CO3 CLOSED'!AH73/$F$14</f>
        <v>-7.4175754320544424E-12</v>
      </c>
      <c r="AG73" s="72">
        <f>-LOG($F$14/'[1]H2CO3 OPEN'!AA73)</f>
        <v>-11.977940008672038</v>
      </c>
      <c r="AH73" s="41">
        <f>AG73*'[1]H2CO3 CLOSED'!AH73/$F$14</f>
        <v>-1.0432325731153985E-11</v>
      </c>
      <c r="AI73" s="73">
        <f>-LOG($F$18/('[1]H2CO3 OPEN'!AA73))</f>
        <v>-15.027940008672038</v>
      </c>
      <c r="AJ73" s="74">
        <f>-LOG(POWER($F$9/POWER('[1]H3PO4 OPEN'!AH73,2),1/3))</f>
        <v>-9.3632022719175296</v>
      </c>
      <c r="AK73" s="75">
        <f>-LOG(POWER($F$12/POWER('[1]H2CO3 OPEN'!AA73,2),1/2))</f>
        <v>-15.947940008672038</v>
      </c>
      <c r="AL73" s="76">
        <f>-LOG($F$10/'[1]H3PO4 OPEN'!AH73)</f>
        <v>-11.034803407876296</v>
      </c>
      <c r="AM73" s="77">
        <f t="shared" si="9"/>
        <v>1.9000000000000008</v>
      </c>
      <c r="AN73" s="78">
        <f>-LOG(POWER($F$11/(POWER(X73,2)*POWER('[1]H2CO3 OPEN'!AA73,4)),1/5))</f>
        <v>-19.674352006937632</v>
      </c>
      <c r="AO73" s="79">
        <f>-LOG($F$15/'[1]H3PO4 CLOSED'!AG73)</f>
        <v>-7.1248034078762954</v>
      </c>
      <c r="AP73" s="80">
        <f>-LOG($F$16/'[1]H3PO4 CLOSED'!AG73)</f>
        <v>-7.3348034078762954</v>
      </c>
      <c r="AQ73" s="81">
        <f>-LOG($F$17/'[1]H3PO4 CLOSED'!AG73)</f>
        <v>-8.7248034078762959</v>
      </c>
    </row>
    <row r="74" spans="1:43">
      <c r="G74" s="192"/>
      <c r="U74" s="95">
        <v>0.67</v>
      </c>
      <c r="V74" s="63">
        <f t="shared" si="10"/>
        <v>13.33</v>
      </c>
      <c r="W74" s="64">
        <f t="shared" si="11"/>
        <v>0.21379620895022314</v>
      </c>
      <c r="X74" s="65">
        <f t="shared" si="12"/>
        <v>4.6773514128719832E-14</v>
      </c>
      <c r="Y74" s="66">
        <f>-LOG(POWER($F$3/($F$25*POWER('[1]H3PO4 OPEN'!AH74,3)),1/5))</f>
        <v>-4.6030853685346207</v>
      </c>
      <c r="Z74" s="67">
        <f>-LOG(POWER($F$5/(X74*POWER('[1]H3PO4 CLOSED'!AH74,3)),1/5))</f>
        <v>-8.3490853685346202</v>
      </c>
      <c r="AA74" s="68">
        <f>-LOG(POWER($F$5/(W74*POWER('[1]H3PO4 CLOSED'!AH74,3)),1/4))</f>
        <v>-7.2713567106682753</v>
      </c>
      <c r="AB74" s="69">
        <f>-LOG(POWER(($F$6/POWER('[1]H3PO4 CLOSED'!AH74,2)),1/3))</f>
        <v>-5.3367615205940231</v>
      </c>
      <c r="AC74" s="70">
        <f>-LOG(POWER(($F$8/POWER('[1]H3PO4 CLOSED'!AH74,2)),1/3))</f>
        <v>-8.6700948539273561</v>
      </c>
      <c r="AD74" s="71">
        <f>-LOG(POWER(($F$7/POWER('[1]H3PO4 CLOSED'!AH74,2)),1/3))</f>
        <v>-8.4967615205940223</v>
      </c>
      <c r="AE74" s="41">
        <f>-LOG($F$13/'[1]H2CO3 OPEN'!AA74)</f>
        <v>-11.757940008672039</v>
      </c>
      <c r="AF74" s="41">
        <f>AD74*'[1]H2CO3 CLOSED'!AH74/$F$14</f>
        <v>-7.7491204404925091E-12</v>
      </c>
      <c r="AG74" s="72">
        <f>-LOG($F$14/'[1]H2CO3 OPEN'!AA74)</f>
        <v>-11.957940008672038</v>
      </c>
      <c r="AH74" s="41">
        <f>AG74*'[1]H2CO3 CLOSED'!AH74/$F$14</f>
        <v>-1.0905745338714108E-11</v>
      </c>
      <c r="AI74" s="73">
        <f>-LOG($F$18/('[1]H2CO3 OPEN'!AA74))</f>
        <v>-15.007940008672039</v>
      </c>
      <c r="AJ74" s="74">
        <f>-LOG(POWER($F$9/POWER('[1]H3PO4 OPEN'!AH74,2),1/3))</f>
        <v>-9.3434281872606881</v>
      </c>
      <c r="AK74" s="75">
        <f>-LOG(POWER($F$12/POWER('[1]H2CO3 OPEN'!AA74,2),1/2))</f>
        <v>-15.927940008672039</v>
      </c>
      <c r="AL74" s="76">
        <f>-LOG($F$10/'[1]H3PO4 OPEN'!AH74)</f>
        <v>-11.005142280891034</v>
      </c>
      <c r="AM74" s="77">
        <f t="shared" si="9"/>
        <v>1.9000000000000008</v>
      </c>
      <c r="AN74" s="78">
        <f>-LOG(POWER($F$11/(POWER(X74,2)*POWER('[1]H2CO3 OPEN'!AA74,4)),1/5))</f>
        <v>-19.654352006937632</v>
      </c>
      <c r="AO74" s="79">
        <f>-LOG($F$15/'[1]H3PO4 CLOSED'!AG74)</f>
        <v>-7.1051422808910321</v>
      </c>
      <c r="AP74" s="80">
        <f>-LOG($F$16/'[1]H3PO4 CLOSED'!AG74)</f>
        <v>-7.315142280891032</v>
      </c>
      <c r="AQ74" s="81">
        <f>-LOG($F$17/'[1]H3PO4 CLOSED'!AG74)</f>
        <v>-8.7051422808910335</v>
      </c>
    </row>
    <row r="75" spans="1:43">
      <c r="G75" s="192"/>
      <c r="U75" s="95">
        <v>0.68</v>
      </c>
      <c r="V75" s="63">
        <f t="shared" si="10"/>
        <v>13.32</v>
      </c>
      <c r="W75" s="64">
        <f t="shared" si="11"/>
        <v>0.20892961308540392</v>
      </c>
      <c r="X75" s="65">
        <f t="shared" si="12"/>
        <v>4.7863009232263842E-14</v>
      </c>
      <c r="Y75" s="66">
        <f>-LOG(POWER($F$3/($F$25*POWER('[1]H3PO4 OPEN'!AH75,3)),1/5))</f>
        <v>-4.5852932642596578</v>
      </c>
      <c r="Z75" s="67">
        <f>-LOG(POWER($F$5/(X75*POWER('[1]H3PO4 CLOSED'!AH75,3)),1/5))</f>
        <v>-8.3292932642596575</v>
      </c>
      <c r="AA75" s="68">
        <f>-LOG(POWER($F$5/(W75*POWER('[1]H3PO4 CLOSED'!AH75,3)),1/4))</f>
        <v>-7.2516165803245718</v>
      </c>
      <c r="AB75" s="69">
        <f>-LOG(POWER(($F$6/POWER('[1]H3PO4 CLOSED'!AH75,2)),1/3))</f>
        <v>-5.3169925158440652</v>
      </c>
      <c r="AC75" s="70">
        <f>-LOG(POWER(($F$8/POWER('[1]H3PO4 CLOSED'!AH75,2)),1/3))</f>
        <v>-8.6503258491773973</v>
      </c>
      <c r="AD75" s="71">
        <f>-LOG(POWER(($F$7/POWER('[1]H3PO4 CLOSED'!AH75,2)),1/3))</f>
        <v>-8.4769925158440635</v>
      </c>
      <c r="AE75" s="41">
        <f>-LOG($F$13/'[1]H2CO3 OPEN'!AA75)</f>
        <v>-11.737940008672037</v>
      </c>
      <c r="AF75" s="41">
        <f>AD75*'[1]H2CO3 CLOSED'!AH75/$F$14</f>
        <v>-8.0954455847689013E-12</v>
      </c>
      <c r="AG75" s="72">
        <f>-LOG($F$14/'[1]H2CO3 OPEN'!AA75)</f>
        <v>-11.937940008672037</v>
      </c>
      <c r="AH75" s="41">
        <f>AG75*'[1]H2CO3 CLOSED'!AH75/$F$14</f>
        <v>-1.1400616852475446E-11</v>
      </c>
      <c r="AI75" s="73">
        <f>-LOG($F$18/('[1]H2CO3 OPEN'!AA75))</f>
        <v>-14.987940008672039</v>
      </c>
      <c r="AJ75" s="74">
        <f>-LOG(POWER($F$9/POWER('[1]H3PO4 OPEN'!AH75,2),1/3))</f>
        <v>-9.3236591825107293</v>
      </c>
      <c r="AK75" s="75">
        <f>-LOG(POWER($F$12/POWER('[1]H2CO3 OPEN'!AA75,2),1/2))</f>
        <v>-15.907940008672039</v>
      </c>
      <c r="AL75" s="76">
        <f>-LOG($F$10/'[1]H3PO4 OPEN'!AH75)</f>
        <v>-10.975488773766097</v>
      </c>
      <c r="AM75" s="77">
        <f t="shared" si="9"/>
        <v>1.9000000000000008</v>
      </c>
      <c r="AN75" s="78">
        <f>-LOG(POWER($F$11/(POWER(X75,2)*POWER('[1]H2CO3 OPEN'!AA75,4)),1/5))</f>
        <v>-19.634352006937632</v>
      </c>
      <c r="AO75" s="79">
        <f>-LOG($F$15/'[1]H3PO4 CLOSED'!AG75)</f>
        <v>-7.0854887737660945</v>
      </c>
      <c r="AP75" s="80">
        <f>-LOG($F$16/'[1]H3PO4 CLOSED'!AG75)</f>
        <v>-7.2954887737660945</v>
      </c>
      <c r="AQ75" s="81">
        <f>-LOG($F$17/'[1]H3PO4 CLOSED'!AG75)</f>
        <v>-8.685488773766096</v>
      </c>
    </row>
    <row r="76" spans="1:43">
      <c r="G76" s="192"/>
      <c r="U76" s="95">
        <v>0.69</v>
      </c>
      <c r="V76" s="63">
        <f t="shared" si="10"/>
        <v>13.31</v>
      </c>
      <c r="W76" s="64">
        <f t="shared" si="11"/>
        <v>0.20417379446695291</v>
      </c>
      <c r="X76" s="65">
        <f t="shared" si="12"/>
        <v>4.8977881936844622E-14</v>
      </c>
      <c r="Y76" s="66">
        <f>-LOG(POWER($F$3/($F$25*POWER('[1]H3PO4 OPEN'!AH76,3)),1/5))</f>
        <v>-4.5675058309345475</v>
      </c>
      <c r="Z76" s="67">
        <f>-LOG(POWER($F$5/(X76*POWER('[1]H3PO4 CLOSED'!AH76,3)),1/5))</f>
        <v>-8.3095058309345475</v>
      </c>
      <c r="AA76" s="68">
        <f>-LOG(POWER($F$5/(W76*POWER('[1]H3PO4 CLOSED'!AH76,3)),1/4))</f>
        <v>-7.2318822886681824</v>
      </c>
      <c r="AB76" s="69">
        <f>-LOG(POWER(($F$6/POWER('[1]H3PO4 CLOSED'!AH76,2)),1/3))</f>
        <v>-5.2972287010383852</v>
      </c>
      <c r="AC76" s="70">
        <f>-LOG(POWER(($F$8/POWER('[1]H3PO4 CLOSED'!AH76,2)),1/3))</f>
        <v>-8.6305620343717191</v>
      </c>
      <c r="AD76" s="71">
        <f>-LOG(POWER(($F$7/POWER('[1]H3PO4 CLOSED'!AH76,2)),1/3))</f>
        <v>-8.4572287010383853</v>
      </c>
      <c r="AE76" s="41">
        <f>-LOG($F$13/'[1]H2CO3 OPEN'!AA76)</f>
        <v>-11.717940008672038</v>
      </c>
      <c r="AF76" s="41">
        <f>AD76*'[1]H2CO3 CLOSED'!AH76/$F$14</f>
        <v>-8.4572079410546311E-12</v>
      </c>
      <c r="AG76" s="72">
        <f>-LOG($F$14/'[1]H2CO3 OPEN'!AA76)</f>
        <v>-11.917940008672037</v>
      </c>
      <c r="AH76" s="41">
        <f>AG76*'[1]H2CO3 CLOSED'!AH76/$F$14</f>
        <v>-1.1917910753670226E-11</v>
      </c>
      <c r="AI76" s="73">
        <f>-LOG($F$18/('[1]H2CO3 OPEN'!AA76))</f>
        <v>-14.96794000867204</v>
      </c>
      <c r="AJ76" s="74">
        <f>-LOG(POWER($F$9/POWER('[1]H3PO4 OPEN'!AH76,2),1/3))</f>
        <v>-9.3038953677050511</v>
      </c>
      <c r="AK76" s="75">
        <f>-LOG(POWER($F$12/POWER('[1]H2CO3 OPEN'!AA76,2),1/2))</f>
        <v>-15.887940008672039</v>
      </c>
      <c r="AL76" s="76">
        <f>-LOG($F$10/'[1]H3PO4 OPEN'!AH76)</f>
        <v>-10.945843051557578</v>
      </c>
      <c r="AM76" s="77">
        <f t="shared" si="9"/>
        <v>1.9000000000000008</v>
      </c>
      <c r="AN76" s="78">
        <f>-LOG(POWER($F$11/(POWER(X76,2)*POWER('[1]H2CO3 OPEN'!AA76,4)),1/5))</f>
        <v>-19.614352006937633</v>
      </c>
      <c r="AO76" s="79">
        <f>-LOG($F$15/'[1]H3PO4 CLOSED'!AG76)</f>
        <v>-7.0658430515575761</v>
      </c>
      <c r="AP76" s="80">
        <f>-LOG($F$16/'[1]H3PO4 CLOSED'!AG76)</f>
        <v>-7.275843051557576</v>
      </c>
      <c r="AQ76" s="81">
        <f>-LOG($F$17/'[1]H3PO4 CLOSED'!AG76)</f>
        <v>-8.6658430515575766</v>
      </c>
    </row>
    <row r="77" spans="1:43">
      <c r="G77" s="192"/>
      <c r="U77" s="95">
        <v>0.7</v>
      </c>
      <c r="V77" s="63">
        <f t="shared" si="10"/>
        <v>13.3</v>
      </c>
      <c r="W77" s="64">
        <f t="shared" si="11"/>
        <v>0.19952623149688795</v>
      </c>
      <c r="X77" s="65">
        <f t="shared" si="12"/>
        <v>5.0118723362727232E-14</v>
      </c>
      <c r="Y77" s="66">
        <f>-LOG(POWER($F$3/($F$25*POWER('[1]H3PO4 OPEN'!AH77,3)),1/5))</f>
        <v>-4.549723169567045</v>
      </c>
      <c r="Z77" s="67">
        <f>-LOG(POWER($F$5/(X77*POWER('[1]H3PO4 CLOSED'!AH77,3)),1/5))</f>
        <v>-8.2897231695670452</v>
      </c>
      <c r="AA77" s="68">
        <f>-LOG(POWER($F$5/(W77*POWER('[1]H3PO4 CLOSED'!AH77,3)),1/4))</f>
        <v>-7.2121539619588049</v>
      </c>
      <c r="AB77" s="69">
        <f>-LOG(POWER(($F$6/POWER('[1]H3PO4 CLOSED'!AH77,2)),1/3))</f>
        <v>-5.2774701884078272</v>
      </c>
      <c r="AC77" s="70">
        <f>-LOG(POWER(($F$8/POWER('[1]H3PO4 CLOSED'!AH77,2)),1/3))</f>
        <v>-8.6108035217411611</v>
      </c>
      <c r="AD77" s="71">
        <f>-LOG(POWER(($F$7/POWER('[1]H3PO4 CLOSED'!AH77,2)),1/3))</f>
        <v>-8.4374701884078256</v>
      </c>
      <c r="AE77" s="41">
        <f>-LOG($F$13/'[1]H2CO3 OPEN'!AA77)</f>
        <v>-11.697940008672038</v>
      </c>
      <c r="AF77" s="41">
        <f>AD77*'[1]H2CO3 CLOSED'!AH77/$F$14</f>
        <v>-8.8350937148581916E-12</v>
      </c>
      <c r="AG77" s="72">
        <f>-LOG($F$14/'[1]H2CO3 OPEN'!AA77)</f>
        <v>-11.897940008672037</v>
      </c>
      <c r="AH77" s="41">
        <f>AG77*'[1]H2CO3 CLOSED'!AH77/$F$14</f>
        <v>-1.2458641351385263E-11</v>
      </c>
      <c r="AI77" s="73">
        <f>-LOG($F$18/('[1]H2CO3 OPEN'!AA77))</f>
        <v>-14.947940008672038</v>
      </c>
      <c r="AJ77" s="74">
        <f>-LOG(POWER($F$9/POWER('[1]H3PO4 OPEN'!AH77,2),1/3))</f>
        <v>-9.2841368550744932</v>
      </c>
      <c r="AK77" s="75">
        <f>-LOG(POWER($F$12/POWER('[1]H2CO3 OPEN'!AA77,2),1/2))</f>
        <v>-15.867940008672038</v>
      </c>
      <c r="AL77" s="76">
        <f>-LOG($F$10/'[1]H3PO4 OPEN'!AH77)</f>
        <v>-10.916205282611742</v>
      </c>
      <c r="AM77" s="77">
        <f t="shared" si="9"/>
        <v>1.9000000000000008</v>
      </c>
      <c r="AN77" s="78">
        <f>-LOG(POWER($F$11/(POWER(X77,2)*POWER('[1]H2CO3 OPEN'!AA77,4)),1/5))</f>
        <v>-19.594352006937633</v>
      </c>
      <c r="AO77" s="79">
        <f>-LOG($F$15/'[1]H3PO4 CLOSED'!AG77)</f>
        <v>-7.046205282611739</v>
      </c>
      <c r="AP77" s="80">
        <f>-LOG($F$16/'[1]H3PO4 CLOSED'!AG77)</f>
        <v>-7.2562052826117389</v>
      </c>
      <c r="AQ77" s="81">
        <f>-LOG($F$17/'[1]H3PO4 CLOSED'!AG77)</f>
        <v>-8.6462052826117404</v>
      </c>
    </row>
    <row r="78" spans="1:43">
      <c r="G78" s="192"/>
      <c r="U78" s="95">
        <v>0.71</v>
      </c>
      <c r="V78" s="63">
        <f t="shared" si="10"/>
        <v>13.29</v>
      </c>
      <c r="W78" s="64">
        <f t="shared" si="11"/>
        <v>0.19498445997580449</v>
      </c>
      <c r="X78" s="65">
        <f t="shared" si="12"/>
        <v>5.1286138399136497E-14</v>
      </c>
      <c r="Y78" s="66">
        <f>-LOG(POWER($F$3/($F$25*POWER('[1]H3PO4 OPEN'!AH78,3)),1/5))</f>
        <v>-4.5319453831705987</v>
      </c>
      <c r="Z78" s="67">
        <f>-LOG(POWER($F$5/(X78*POWER('[1]H3PO4 CLOSED'!AH78,3)),1/5))</f>
        <v>-8.2699453831705974</v>
      </c>
      <c r="AA78" s="68">
        <f>-LOG(POWER($F$5/(W78*POWER('[1]H3PO4 CLOSED'!AH78,3)),1/4))</f>
        <v>-7.1924317289632471</v>
      </c>
      <c r="AB78" s="69">
        <f>-LOG(POWER(($F$6/POWER('[1]H3PO4 CLOSED'!AH78,2)),1/3))</f>
        <v>-5.2577170924117755</v>
      </c>
      <c r="AC78" s="70">
        <f>-LOG(POWER(($F$8/POWER('[1]H3PO4 CLOSED'!AH78,2)),1/3))</f>
        <v>-8.5910504257451095</v>
      </c>
      <c r="AD78" s="71">
        <f>-LOG(POWER(($F$7/POWER('[1]H3PO4 CLOSED'!AH78,2)),1/3))</f>
        <v>-8.4177170924117757</v>
      </c>
      <c r="AE78" s="41">
        <f>-LOG($F$13/'[1]H2CO3 OPEN'!AA78)</f>
        <v>-11.677940008672039</v>
      </c>
      <c r="AF78" s="41">
        <f>AD78*'[1]H2CO3 CLOSED'!AH78/$F$14</f>
        <v>-9.2298195288421118E-12</v>
      </c>
      <c r="AG78" s="72">
        <f>-LOG($F$14/'[1]H2CO3 OPEN'!AA78)</f>
        <v>-11.877940008672038</v>
      </c>
      <c r="AH78" s="41">
        <f>AG78*'[1]H2CO3 CLOSED'!AH78/$F$14</f>
        <v>-1.3023868758108331E-11</v>
      </c>
      <c r="AI78" s="73">
        <f>-LOG($F$18/('[1]H2CO3 OPEN'!AA78))</f>
        <v>-14.927940008672039</v>
      </c>
      <c r="AJ78" s="74">
        <f>-LOG(POWER($F$9/POWER('[1]H3PO4 OPEN'!AH78,2),1/3))</f>
        <v>-9.2643837590784415</v>
      </c>
      <c r="AK78" s="75">
        <f>-LOG(POWER($F$12/POWER('[1]H2CO3 OPEN'!AA78,2),1/2))</f>
        <v>-15.847940008672039</v>
      </c>
      <c r="AL78" s="76">
        <f>-LOG($F$10/'[1]H3PO4 OPEN'!AH78)</f>
        <v>-10.886575638617664</v>
      </c>
      <c r="AM78" s="77">
        <f t="shared" si="9"/>
        <v>1.9000000000000008</v>
      </c>
      <c r="AN78" s="78">
        <f>-LOG(POWER($F$11/(POWER(X78,2)*POWER('[1]H2CO3 OPEN'!AA78,4)),1/5))</f>
        <v>-19.574352006937634</v>
      </c>
      <c r="AO78" s="79">
        <f>-LOG($F$15/'[1]H3PO4 CLOSED'!AG78)</f>
        <v>-7.0265756386176621</v>
      </c>
      <c r="AP78" s="80">
        <f>-LOG($F$16/'[1]H3PO4 CLOSED'!AG78)</f>
        <v>-7.2365756386176621</v>
      </c>
      <c r="AQ78" s="81">
        <f>-LOG($F$17/'[1]H3PO4 CLOSED'!AG78)</f>
        <v>-8.6265756386176626</v>
      </c>
    </row>
    <row r="79" spans="1:43">
      <c r="G79" s="192"/>
      <c r="U79" s="95">
        <v>0.72</v>
      </c>
      <c r="V79" s="63">
        <f t="shared" si="10"/>
        <v>13.28</v>
      </c>
      <c r="W79" s="64">
        <f t="shared" si="11"/>
        <v>0.19054607179632471</v>
      </c>
      <c r="X79" s="65">
        <f t="shared" si="12"/>
        <v>5.248074602497726E-14</v>
      </c>
      <c r="Y79" s="66">
        <f>-LOG(POWER($F$3/($F$25*POWER('[1]H3PO4 OPEN'!AH79,3)),1/5))</f>
        <v>-4.514172576796077</v>
      </c>
      <c r="Z79" s="67">
        <f>-LOG(POWER($F$5/(X79*POWER('[1]H3PO4 CLOSED'!AH79,3)),1/5))</f>
        <v>-8.250172576796075</v>
      </c>
      <c r="AA79" s="68">
        <f>-LOG(POWER($F$5/(W79*POWER('[1]H3PO4 CLOSED'!AH79,3)),1/4))</f>
        <v>-7.1727157209950949</v>
      </c>
      <c r="AB79" s="69">
        <f>-LOG(POWER(($F$6/POWER('[1]H3PO4 CLOSED'!AH79,2)),1/3))</f>
        <v>-5.2379695297734177</v>
      </c>
      <c r="AC79" s="70">
        <f>-LOG(POWER(($F$8/POWER('[1]H3PO4 CLOSED'!AH79,2)),1/3))</f>
        <v>-8.5713028631067498</v>
      </c>
      <c r="AD79" s="71">
        <f>-LOG(POWER(($F$7/POWER('[1]H3PO4 CLOSED'!AH79,2)),1/3))</f>
        <v>-8.397969529773416</v>
      </c>
      <c r="AE79" s="41">
        <f>-LOG($F$13/'[1]H2CO3 OPEN'!AA79)</f>
        <v>-11.657940008672039</v>
      </c>
      <c r="AF79" s="41">
        <f>AD79*'[1]H2CO3 CLOSED'!AH79/$F$14</f>
        <v>-9.6421337674339809E-12</v>
      </c>
      <c r="AG79" s="72">
        <f>-LOG($F$14/'[1]H2CO3 OPEN'!AA79)</f>
        <v>-11.857940008672038</v>
      </c>
      <c r="AH79" s="41">
        <f>AG79*'[1]H2CO3 CLOSED'!AH79/$F$14</f>
        <v>-1.3614700954137412E-11</v>
      </c>
      <c r="AI79" s="73">
        <f>-LOG($F$18/('[1]H2CO3 OPEN'!AA79))</f>
        <v>-14.907940008672039</v>
      </c>
      <c r="AJ79" s="74">
        <f>-LOG(POWER($F$9/POWER('[1]H3PO4 OPEN'!AH79,2),1/3))</f>
        <v>-9.2446361964400836</v>
      </c>
      <c r="AK79" s="75">
        <f>-LOG(POWER($F$12/POWER('[1]H2CO3 OPEN'!AA79,2),1/2))</f>
        <v>-15.827940008672039</v>
      </c>
      <c r="AL79" s="76">
        <f>-LOG($F$10/'[1]H3PO4 OPEN'!AH79)</f>
        <v>-10.856954294660127</v>
      </c>
      <c r="AM79" s="77">
        <f t="shared" si="9"/>
        <v>1.9000000000000008</v>
      </c>
      <c r="AN79" s="78">
        <f>-LOG(POWER($F$11/(POWER(X79,2)*POWER('[1]H2CO3 OPEN'!AA79,4)),1/5))</f>
        <v>-19.554352006937631</v>
      </c>
      <c r="AO79" s="79">
        <f>-LOG($F$15/'[1]H3PO4 CLOSED'!AG79)</f>
        <v>-7.0069542946601251</v>
      </c>
      <c r="AP79" s="80">
        <f>-LOG($F$16/'[1]H3PO4 CLOSED'!AG79)</f>
        <v>-7.2169542946601251</v>
      </c>
      <c r="AQ79" s="81">
        <f>-LOG($F$17/'[1]H3PO4 CLOSED'!AG79)</f>
        <v>-8.6069542946601256</v>
      </c>
    </row>
    <row r="80" spans="1:43">
      <c r="G80" s="192"/>
      <c r="U80" s="95">
        <v>0.73</v>
      </c>
      <c r="V80" s="63">
        <f t="shared" si="10"/>
        <v>13.27</v>
      </c>
      <c r="W80" s="64">
        <f t="shared" si="11"/>
        <v>0.18620871366628672</v>
      </c>
      <c r="X80" s="65">
        <f t="shared" si="12"/>
        <v>5.3703179637025278E-14</v>
      </c>
      <c r="Y80" s="66">
        <f>-LOG(POWER($F$3/($F$25*POWER('[1]H3PO4 OPEN'!AH80,3)),1/5))</f>
        <v>-4.4964048575636237</v>
      </c>
      <c r="Z80" s="67">
        <f>-LOG(POWER($F$5/(X80*POWER('[1]H3PO4 CLOSED'!AH80,3)),1/5))</f>
        <v>-8.2304048575636237</v>
      </c>
      <c r="AA80" s="68">
        <f>-LOG(POWER($F$5/(W80*POWER('[1]H3PO4 CLOSED'!AH80,3)),1/4))</f>
        <v>-7.1530060719545281</v>
      </c>
      <c r="AB80" s="69">
        <f>-LOG(POWER(($F$6/POWER('[1]H3PO4 CLOSED'!AH80,2)),1/3))</f>
        <v>-5.2182276195151367</v>
      </c>
      <c r="AC80" s="70">
        <f>-LOG(POWER(($F$8/POWER('[1]H3PO4 CLOSED'!AH80,2)),1/3))</f>
        <v>-8.5515609528484706</v>
      </c>
      <c r="AD80" s="71">
        <f>-LOG(POWER(($F$7/POWER('[1]H3PO4 CLOSED'!AH80,2)),1/3))</f>
        <v>-8.3782276195151351</v>
      </c>
      <c r="AE80" s="41">
        <f>-LOG($F$13/'[1]H2CO3 OPEN'!AA80)</f>
        <v>-11.637940008672038</v>
      </c>
      <c r="AF80" s="41">
        <f>AD80*'[1]H2CO3 CLOSED'!AH80/$F$14</f>
        <v>-1.0072817980732169E-11</v>
      </c>
      <c r="AG80" s="72">
        <f>-LOG($F$14/'[1]H2CO3 OPEN'!AA80)</f>
        <v>-11.837940008672037</v>
      </c>
      <c r="AH80" s="41">
        <f>AG80*'[1]H2CO3 CLOSED'!AH80/$F$14</f>
        <v>-1.4232295944841034E-11</v>
      </c>
      <c r="AI80" s="73">
        <f>-LOG($F$18/('[1]H2CO3 OPEN'!AA80))</f>
        <v>-14.887940008672038</v>
      </c>
      <c r="AJ80" s="74">
        <f>-LOG(POWER($F$9/POWER('[1]H3PO4 OPEN'!AH80,2),1/3))</f>
        <v>-9.2248942861818026</v>
      </c>
      <c r="AK80" s="75">
        <f>-LOG(POWER($F$12/POWER('[1]H2CO3 OPEN'!AA80,2),1/2))</f>
        <v>-15.807940008672039</v>
      </c>
      <c r="AL80" s="76">
        <f>-LOG($F$10/'[1]H3PO4 OPEN'!AH80)</f>
        <v>-10.827341429272705</v>
      </c>
      <c r="AM80" s="77">
        <f t="shared" si="9"/>
        <v>1.9000000000000008</v>
      </c>
      <c r="AN80" s="78">
        <f>-LOG(POWER($F$11/(POWER(X80,2)*POWER('[1]H2CO3 OPEN'!AA80,4)),1/5))</f>
        <v>-19.534352006937631</v>
      </c>
      <c r="AO80" s="79">
        <f>-LOG($F$15/'[1]H3PO4 CLOSED'!AG80)</f>
        <v>-6.9873414292727034</v>
      </c>
      <c r="AP80" s="80">
        <f>-LOG($F$16/'[1]H3PO4 CLOSED'!AG80)</f>
        <v>-7.1973414292727034</v>
      </c>
      <c r="AQ80" s="81">
        <f>-LOG($F$17/'[1]H3PO4 CLOSED'!AG80)</f>
        <v>-8.5873414292727048</v>
      </c>
    </row>
    <row r="81" spans="7:43">
      <c r="G81" s="192"/>
      <c r="U81" s="95">
        <v>0.74</v>
      </c>
      <c r="V81" s="63">
        <f t="shared" si="10"/>
        <v>13.26</v>
      </c>
      <c r="W81" s="64">
        <f t="shared" si="11"/>
        <v>0.18197008586099833</v>
      </c>
      <c r="X81" s="65">
        <f t="shared" si="12"/>
        <v>5.495408738576246E-14</v>
      </c>
      <c r="Y81" s="66">
        <f>-LOG(POWER($F$3/($F$25*POWER('[1]H3PO4 OPEN'!AH81,3)),1/5))</f>
        <v>-4.4786423346946229</v>
      </c>
      <c r="Z81" s="67">
        <f>-LOG(POWER($F$5/(X81*POWER('[1]H3PO4 CLOSED'!AH81,3)),1/5))</f>
        <v>-8.2106423346946205</v>
      </c>
      <c r="AA81" s="68">
        <f>-LOG(POWER($F$5/(W81*POWER('[1]H3PO4 CLOSED'!AH81,3)),1/4))</f>
        <v>-7.133302918368277</v>
      </c>
      <c r="AB81" s="69">
        <f>-LOG(POWER(($F$6/POWER('[1]H3PO4 CLOSED'!AH81,2)),1/3))</f>
        <v>-5.198491482994025</v>
      </c>
      <c r="AC81" s="70">
        <f>-LOG(POWER(($F$8/POWER('[1]H3PO4 CLOSED'!AH81,2)),1/3))</f>
        <v>-8.5318248163273562</v>
      </c>
      <c r="AD81" s="71">
        <f>-LOG(POWER(($F$7/POWER('[1]H3PO4 CLOSED'!AH81,2)),1/3))</f>
        <v>-8.3584914829940224</v>
      </c>
      <c r="AE81" s="41">
        <f>-LOG($F$13/'[1]H2CO3 OPEN'!AA81)</f>
        <v>-11.617940008672038</v>
      </c>
      <c r="AF81" s="41">
        <f>AD81*'[1]H2CO3 CLOSED'!AH81/$F$14</f>
        <v>-1.0522688350315975E-11</v>
      </c>
      <c r="AG81" s="72">
        <f>-LOG($F$14/'[1]H2CO3 OPEN'!AA81)</f>
        <v>-11.817940008672037</v>
      </c>
      <c r="AH81" s="41">
        <f>AG81*'[1]H2CO3 CLOSED'!AH81/$F$14</f>
        <v>-1.4877864014936064E-11</v>
      </c>
      <c r="AI81" s="73">
        <f>-LOG($F$18/('[1]H2CO3 OPEN'!AA81))</f>
        <v>-14.867940008672038</v>
      </c>
      <c r="AJ81" s="74">
        <f>-LOG(POWER($F$9/POWER('[1]H3PO4 OPEN'!AH81,2),1/3))</f>
        <v>-9.20515814966069</v>
      </c>
      <c r="AK81" s="75">
        <f>-LOG(POWER($F$12/POWER('[1]H2CO3 OPEN'!AA81,2),1/2))</f>
        <v>-15.787940008672038</v>
      </c>
      <c r="AL81" s="76">
        <f>-LOG($F$10/'[1]H3PO4 OPEN'!AH81)</f>
        <v>-10.797737224491037</v>
      </c>
      <c r="AM81" s="77">
        <f t="shared" si="9"/>
        <v>1.9000000000000008</v>
      </c>
      <c r="AN81" s="78">
        <f>-LOG(POWER($F$11/(POWER(X81,2)*POWER('[1]H2CO3 OPEN'!AA81,4)),1/5))</f>
        <v>-19.514352006937632</v>
      </c>
      <c r="AO81" s="79">
        <f>-LOG($F$15/'[1]H3PO4 CLOSED'!AG81)</f>
        <v>-6.9677372244910352</v>
      </c>
      <c r="AP81" s="80">
        <f>-LOG($F$16/'[1]H3PO4 CLOSED'!AG81)</f>
        <v>-7.1777372244910351</v>
      </c>
      <c r="AQ81" s="81">
        <f>-LOG($F$17/'[1]H3PO4 CLOSED'!AG81)</f>
        <v>-8.5677372244910348</v>
      </c>
    </row>
    <row r="82" spans="7:43">
      <c r="G82" s="192"/>
      <c r="U82" s="95">
        <v>0.75</v>
      </c>
      <c r="V82" s="63">
        <f t="shared" si="10"/>
        <v>13.25</v>
      </c>
      <c r="W82" s="64">
        <f t="shared" si="11"/>
        <v>0.17782794100389224</v>
      </c>
      <c r="X82" s="65">
        <f t="shared" si="12"/>
        <v>5.6234132519034925E-14</v>
      </c>
      <c r="Y82" s="66">
        <f>-LOG(POWER($F$3/($F$25*POWER('[1]H3PO4 OPEN'!AH82,3)),1/5))</f>
        <v>-4.4608851195437351</v>
      </c>
      <c r="Z82" s="67">
        <f>-LOG(POWER($F$5/(X82*POWER('[1]H3PO4 CLOSED'!AH82,3)),1/5))</f>
        <v>-8.1908851195437347</v>
      </c>
      <c r="AA82" s="68">
        <f>-LOG(POWER($F$5/(W82*POWER('[1]H3PO4 CLOSED'!AH82,3)),1/4))</f>
        <v>-7.113606399429667</v>
      </c>
      <c r="AB82" s="69">
        <f>-LOG(POWER(($F$6/POWER('[1]H3PO4 CLOSED'!AH82,2)),1/3))</f>
        <v>-5.1787612439374824</v>
      </c>
      <c r="AC82" s="70">
        <f>-LOG(POWER(($F$8/POWER('[1]H3PO4 CLOSED'!AH82,2)),1/3))</f>
        <v>-8.5120945772708154</v>
      </c>
      <c r="AD82" s="71">
        <f>-LOG(POWER(($F$7/POWER('[1]H3PO4 CLOSED'!AH82,2)),1/3))</f>
        <v>-8.3387612439374816</v>
      </c>
      <c r="AE82" s="41">
        <f>-LOG($F$13/'[1]H2CO3 OPEN'!AA82)</f>
        <v>-11.597940008672039</v>
      </c>
      <c r="AF82" s="41">
        <f>AD82*'[1]H2CO3 CLOSED'!AH82/$F$14</f>
        <v>-1.0992597219685195E-11</v>
      </c>
      <c r="AG82" s="72">
        <f>-LOG($F$14/'[1]H2CO3 OPEN'!AA82)</f>
        <v>-11.797940008672038</v>
      </c>
      <c r="AH82" s="41">
        <f>AG82*'[1]H2CO3 CLOSED'!AH82/$F$14</f>
        <v>-1.5552670084136215E-11</v>
      </c>
      <c r="AI82" s="73">
        <f>-LOG($F$18/('[1]H2CO3 OPEN'!AA82))</f>
        <v>-14.847940008672039</v>
      </c>
      <c r="AJ82" s="74">
        <f>-LOG(POWER($F$9/POWER('[1]H3PO4 OPEN'!AH82,2),1/3))</f>
        <v>-9.1854279106041492</v>
      </c>
      <c r="AK82" s="75">
        <f>-LOG(POWER($F$12/POWER('[1]H2CO3 OPEN'!AA82,2),1/2))</f>
        <v>-15.767940008672038</v>
      </c>
      <c r="AL82" s="76">
        <f>-LOG($F$10/'[1]H3PO4 OPEN'!AH82)</f>
        <v>-10.768141865906225</v>
      </c>
      <c r="AM82" s="77">
        <f t="shared" si="9"/>
        <v>1.9000000000000008</v>
      </c>
      <c r="AN82" s="78">
        <f>-LOG(POWER($F$11/(POWER(X82,2)*POWER('[1]H2CO3 OPEN'!AA82,4)),1/5))</f>
        <v>-19.494352006937632</v>
      </c>
      <c r="AO82" s="79">
        <f>-LOG($F$15/'[1]H3PO4 CLOSED'!AG82)</f>
        <v>-6.948141865906222</v>
      </c>
      <c r="AP82" s="80">
        <f>-LOG($F$16/'[1]H3PO4 CLOSED'!AG82)</f>
        <v>-7.1581418659062219</v>
      </c>
      <c r="AQ82" s="81">
        <f>-LOG($F$17/'[1]H3PO4 CLOSED'!AG82)</f>
        <v>-8.5481418659062225</v>
      </c>
    </row>
    <row r="83" spans="7:43">
      <c r="G83" s="192"/>
      <c r="U83" s="95">
        <v>0.76</v>
      </c>
      <c r="V83" s="63">
        <f t="shared" si="10"/>
        <v>13.24</v>
      </c>
      <c r="W83" s="64">
        <f t="shared" si="11"/>
        <v>0.17378008287493749</v>
      </c>
      <c r="X83" s="65">
        <f t="shared" si="12"/>
        <v>5.7543993733715711E-14</v>
      </c>
      <c r="Y83" s="66">
        <f>-LOG(POWER($F$3/($F$25*POWER('[1]H3PO4 OPEN'!AH83,3)),1/5))</f>
        <v>-4.4431333256310053</v>
      </c>
      <c r="Z83" s="67">
        <f>-LOG(POWER($F$5/(X83*POWER('[1]H3PO4 CLOSED'!AH83,3)),1/5))</f>
        <v>-8.1711333256310041</v>
      </c>
      <c r="AA83" s="68">
        <f>-LOG(POWER($F$5/(W83*POWER('[1]H3PO4 CLOSED'!AH83,3)),1/4))</f>
        <v>-7.093916657038756</v>
      </c>
      <c r="AB83" s="69">
        <f>-LOG(POWER(($F$6/POWER('[1]H3PO4 CLOSED'!AH83,2)),1/3))</f>
        <v>-5.1590370284788944</v>
      </c>
      <c r="AC83" s="70">
        <f>-LOG(POWER(($F$8/POWER('[1]H3PO4 CLOSED'!AH83,2)),1/3))</f>
        <v>-8.4923703618122293</v>
      </c>
      <c r="AD83" s="71">
        <f>-LOG(POWER(($F$7/POWER('[1]H3PO4 CLOSED'!AH83,2)),1/3))</f>
        <v>-8.3190370284788955</v>
      </c>
      <c r="AE83" s="41">
        <f>-LOG($F$13/'[1]H2CO3 OPEN'!AA83)</f>
        <v>-11.577940008672037</v>
      </c>
      <c r="AF83" s="41">
        <f>AD83*'[1]H2CO3 CLOSED'!AH83/$F$14</f>
        <v>-1.1483434692173572E-11</v>
      </c>
      <c r="AG83" s="72">
        <f>-LOG($F$14/'[1]H2CO3 OPEN'!AA83)</f>
        <v>-11.777940008672036</v>
      </c>
      <c r="AH83" s="41">
        <f>AG83*'[1]H2CO3 CLOSED'!AH83/$F$14</f>
        <v>-1.6258036168719126E-11</v>
      </c>
      <c r="AI83" s="73">
        <f>-LOG($F$18/('[1]H2CO3 OPEN'!AA83))</f>
        <v>-14.827940008672039</v>
      </c>
      <c r="AJ83" s="74">
        <f>-LOG(POWER($F$9/POWER('[1]H3PO4 OPEN'!AH83,2),1/3))</f>
        <v>-9.1657036951455595</v>
      </c>
      <c r="AK83" s="75">
        <f>-LOG(POWER($F$12/POWER('[1]H2CO3 OPEN'!AA83,2),1/2))</f>
        <v>-15.747940008672039</v>
      </c>
      <c r="AL83" s="76">
        <f>-LOG($F$10/'[1]H3PO4 OPEN'!AH83)</f>
        <v>-10.738555542718343</v>
      </c>
      <c r="AM83" s="77">
        <f t="shared" si="9"/>
        <v>1.9000000000000008</v>
      </c>
      <c r="AN83" s="78">
        <f>-LOG(POWER($F$11/(POWER(X83,2)*POWER('[1]H2CO3 OPEN'!AA83,4)),1/5))</f>
        <v>-19.474352006937632</v>
      </c>
      <c r="AO83" s="79">
        <f>-LOG($F$15/'[1]H3PO4 CLOSED'!AG83)</f>
        <v>-6.9285555427183398</v>
      </c>
      <c r="AP83" s="80">
        <f>-LOG($F$16/'[1]H3PO4 CLOSED'!AG83)</f>
        <v>-7.1385555427183398</v>
      </c>
      <c r="AQ83" s="81">
        <f>-LOG($F$17/'[1]H3PO4 CLOSED'!AG83)</f>
        <v>-8.5285555427183404</v>
      </c>
    </row>
    <row r="84" spans="7:43">
      <c r="G84" s="192"/>
      <c r="U84" s="95">
        <v>0.77</v>
      </c>
      <c r="V84" s="63">
        <f t="shared" si="10"/>
        <v>13.23</v>
      </c>
      <c r="W84" s="64">
        <f t="shared" si="11"/>
        <v>0.16982436524617442</v>
      </c>
      <c r="X84" s="65">
        <f t="shared" si="12"/>
        <v>5.8884365535558906E-14</v>
      </c>
      <c r="Y84" s="66">
        <f>-LOG(POWER($F$3/($F$25*POWER('[1]H3PO4 OPEN'!AH84,3)),1/5))</f>
        <v>-4.4253870686740022</v>
      </c>
      <c r="Z84" s="67">
        <f>-LOG(POWER($F$5/(X84*POWER('[1]H3PO4 CLOSED'!AH84,3)),1/5))</f>
        <v>-8.1513870686740013</v>
      </c>
      <c r="AA84" s="68">
        <f>-LOG(POWER($F$5/(W84*POWER('[1]H3PO4 CLOSED'!AH84,3)),1/4))</f>
        <v>-7.0742338358425023</v>
      </c>
      <c r="AB84" s="69">
        <f>-LOG(POWER(($F$6/POWER('[1]H3PO4 CLOSED'!AH84,2)),1/3))</f>
        <v>-5.1393189651933353</v>
      </c>
      <c r="AC84" s="70">
        <f>-LOG(POWER(($F$8/POWER('[1]H3PO4 CLOSED'!AH84,2)),1/3))</f>
        <v>-8.4726522985266683</v>
      </c>
      <c r="AD84" s="71">
        <f>-LOG(POWER(($F$7/POWER('[1]H3PO4 CLOSED'!AH84,2)),1/3))</f>
        <v>-8.2993189651933346</v>
      </c>
      <c r="AE84" s="41">
        <f>-LOG($F$13/'[1]H2CO3 OPEN'!AA84)</f>
        <v>-11.557940008672038</v>
      </c>
      <c r="AF84" s="41">
        <f>AD84*'[1]H2CO3 CLOSED'!AH84/$F$14</f>
        <v>-1.1996130299305929E-11</v>
      </c>
      <c r="AG84" s="72">
        <f>-LOG($F$14/'[1]H2CO3 OPEN'!AA84)</f>
        <v>-11.757940008672037</v>
      </c>
      <c r="AH84" s="41">
        <f>AG84*'[1]H2CO3 CLOSED'!AH84/$F$14</f>
        <v>-1.699534395376335E-11</v>
      </c>
      <c r="AI84" s="73">
        <f>-LOG($F$18/('[1]H2CO3 OPEN'!AA84))</f>
        <v>-14.807940008672039</v>
      </c>
      <c r="AJ84" s="74">
        <f>-LOG(POWER($F$9/POWER('[1]H3PO4 OPEN'!AH84,2),1/3))</f>
        <v>-9.1459856318600021</v>
      </c>
      <c r="AK84" s="75">
        <f>-LOG(POWER($F$12/POWER('[1]H2CO3 OPEN'!AA84,2),1/2))</f>
        <v>-15.727940008672039</v>
      </c>
      <c r="AL84" s="76">
        <f>-LOG($F$10/'[1]H3PO4 OPEN'!AH84)</f>
        <v>-10.708978447790003</v>
      </c>
      <c r="AM84" s="77">
        <f t="shared" si="9"/>
        <v>1.9000000000000008</v>
      </c>
      <c r="AN84" s="78">
        <f>-LOG(POWER($F$11/(POWER(X84,2)*POWER('[1]H2CO3 OPEN'!AA84,4)),1/5))</f>
        <v>-19.454352006937633</v>
      </c>
      <c r="AO84" s="79">
        <f>-LOG($F$15/'[1]H3PO4 CLOSED'!AG84)</f>
        <v>-6.9089784477900009</v>
      </c>
      <c r="AP84" s="80">
        <f>-LOG($F$16/'[1]H3PO4 CLOSED'!AG84)</f>
        <v>-7.1189784477900009</v>
      </c>
      <c r="AQ84" s="81">
        <f>-LOG($F$17/'[1]H3PO4 CLOSED'!AG84)</f>
        <v>-8.5089784477900015</v>
      </c>
    </row>
    <row r="85" spans="7:43">
      <c r="G85" s="192"/>
      <c r="U85" s="95">
        <v>0.78</v>
      </c>
      <c r="V85" s="63">
        <f t="shared" si="10"/>
        <v>13.22</v>
      </c>
      <c r="W85" s="64">
        <f t="shared" si="11"/>
        <v>0.16595869074375599</v>
      </c>
      <c r="X85" s="65">
        <f t="shared" si="12"/>
        <v>6.0255958607435805E-14</v>
      </c>
      <c r="Y85" s="66">
        <f>-LOG(POWER($F$3/($F$25*POWER('[1]H3PO4 OPEN'!AH85,3)),1/5))</f>
        <v>-4.4076464666199628</v>
      </c>
      <c r="Z85" s="67">
        <f>-LOG(POWER($F$5/(X85*POWER('[1]H3PO4 CLOSED'!AH85,3)),1/5))</f>
        <v>-8.1316464666199622</v>
      </c>
      <c r="AA85" s="68">
        <f>-LOG(POWER($F$5/(W85*POWER('[1]H3PO4 CLOSED'!AH85,3)),1/4))</f>
        <v>-7.0545580832749515</v>
      </c>
      <c r="AB85" s="69">
        <f>-LOG(POWER(($F$6/POWER('[1]H3PO4 CLOSED'!AH85,2)),1/3))</f>
        <v>-5.1196071851332912</v>
      </c>
      <c r="AC85" s="70">
        <f>-LOG(POWER(($F$8/POWER('[1]H3PO4 CLOSED'!AH85,2)),1/3))</f>
        <v>-8.4529405184666242</v>
      </c>
      <c r="AD85" s="71">
        <f>-LOG(POWER(($F$7/POWER('[1]H3PO4 CLOSED'!AH85,2)),1/3))</f>
        <v>-8.2796071851332904</v>
      </c>
      <c r="AE85" s="41">
        <f>-LOG($F$13/'[1]H2CO3 OPEN'!AA85)</f>
        <v>-11.537940008672038</v>
      </c>
      <c r="AF85" s="41">
        <f>AD85*'[1]H2CO3 CLOSED'!AH85/$F$14</f>
        <v>-1.253165474269942E-11</v>
      </c>
      <c r="AG85" s="72">
        <f>-LOG($F$14/'[1]H2CO3 OPEN'!AA85)</f>
        <v>-11.737940008672037</v>
      </c>
      <c r="AH85" s="41">
        <f>AG85*'[1]H2CO3 CLOSED'!AH85/$F$14</f>
        <v>-1.7766037481019476E-11</v>
      </c>
      <c r="AI85" s="73">
        <f>-LOG($F$18/('[1]H2CO3 OPEN'!AA85))</f>
        <v>-14.787940008672038</v>
      </c>
      <c r="AJ85" s="74">
        <f>-LOG(POWER($F$9/POWER('[1]H3PO4 OPEN'!AH85,2),1/3))</f>
        <v>-9.1262738517999562</v>
      </c>
      <c r="AK85" s="75">
        <f>-LOG(POWER($F$12/POWER('[1]H2CO3 OPEN'!AA85,2),1/2))</f>
        <v>-15.707940008672038</v>
      </c>
      <c r="AL85" s="76">
        <f>-LOG($F$10/'[1]H3PO4 OPEN'!AH85)</f>
        <v>-10.679410777699937</v>
      </c>
      <c r="AM85" s="77">
        <f t="shared" si="9"/>
        <v>1.9000000000000008</v>
      </c>
      <c r="AN85" s="78">
        <f>-LOG(POWER($F$11/(POWER(X85,2)*POWER('[1]H2CO3 OPEN'!AA85,4)),1/5))</f>
        <v>-19.434352006937633</v>
      </c>
      <c r="AO85" s="79">
        <f>-LOG($F$15/'[1]H3PO4 CLOSED'!AG85)</f>
        <v>-6.8894107776999354</v>
      </c>
      <c r="AP85" s="80">
        <f>-LOG($F$16/'[1]H3PO4 CLOSED'!AG85)</f>
        <v>-7.0994107776999353</v>
      </c>
      <c r="AQ85" s="81">
        <f>-LOG($F$17/'[1]H3PO4 CLOSED'!AG85)</f>
        <v>-8.4894107776999359</v>
      </c>
    </row>
    <row r="86" spans="7:43">
      <c r="G86" s="192"/>
      <c r="U86" s="95">
        <v>0.79</v>
      </c>
      <c r="V86" s="63">
        <f t="shared" si="10"/>
        <v>13.21</v>
      </c>
      <c r="W86" s="64">
        <f t="shared" si="11"/>
        <v>0.16218100973589297</v>
      </c>
      <c r="X86" s="65">
        <f t="shared" si="12"/>
        <v>6.1659500186148228E-14</v>
      </c>
      <c r="Y86" s="66">
        <f>-LOG(POWER($F$3/($F$25*POWER('[1]H3PO4 OPEN'!AH86,3)),1/5))</f>
        <v>-4.389911639677937</v>
      </c>
      <c r="Z86" s="67">
        <f>-LOG(POWER($F$5/(X86*POWER('[1]H3PO4 CLOSED'!AH86,3)),1/5))</f>
        <v>-8.1119116396779365</v>
      </c>
      <c r="AA86" s="68">
        <f>-LOG(POWER($F$5/(W86*POWER('[1]H3PO4 CLOSED'!AH86,3)),1/4))</f>
        <v>-7.0348895495974189</v>
      </c>
      <c r="AB86" s="69">
        <f>-LOG(POWER(($F$6/POWER('[1]H3PO4 CLOSED'!AH86,2)),1/3))</f>
        <v>-5.099901821864373</v>
      </c>
      <c r="AC86" s="70">
        <f>-LOG(POWER(($F$8/POWER('[1]H3PO4 CLOSED'!AH86,2)),1/3))</f>
        <v>-8.4332351551977052</v>
      </c>
      <c r="AD86" s="71">
        <f>-LOG(POWER(($F$7/POWER('[1]H3PO4 CLOSED'!AH86,2)),1/3))</f>
        <v>-8.2599018218643714</v>
      </c>
      <c r="AE86" s="41">
        <f>-LOG($F$13/'[1]H2CO3 OPEN'!AA86)</f>
        <v>-11.517940008672038</v>
      </c>
      <c r="AF86" s="41">
        <f>AD86*'[1]H2CO3 CLOSED'!AH86/$F$14</f>
        <v>-1.3091021712745359E-11</v>
      </c>
      <c r="AG86" s="72">
        <f>-LOG($F$14/'[1]H2CO3 OPEN'!AA86)</f>
        <v>-11.717940008672038</v>
      </c>
      <c r="AH86" s="41">
        <f>AG86*'[1]H2CO3 CLOSED'!AH86/$F$14</f>
        <v>-1.8571625957601121E-11</v>
      </c>
      <c r="AI86" s="73">
        <f>-LOG($F$18/('[1]H2CO3 OPEN'!AA86))</f>
        <v>-14.767940008672038</v>
      </c>
      <c r="AJ86" s="74">
        <f>-LOG(POWER($F$9/POWER('[1]H3PO4 OPEN'!AH86,2),1/3))</f>
        <v>-9.106568488531039</v>
      </c>
      <c r="AK86" s="75">
        <f>-LOG(POWER($F$12/POWER('[1]H2CO3 OPEN'!AA86,2),1/2))</f>
        <v>-15.687940008672038</v>
      </c>
      <c r="AL86" s="76">
        <f>-LOG($F$10/'[1]H3PO4 OPEN'!AH86)</f>
        <v>-10.64985273279656</v>
      </c>
      <c r="AM86" s="77">
        <f t="shared" si="9"/>
        <v>1.9000000000000008</v>
      </c>
      <c r="AN86" s="78">
        <f>-LOG(POWER($F$11/(POWER(X86,2)*POWER('[1]H2CO3 OPEN'!AA86,4)),1/5))</f>
        <v>-19.414352006937634</v>
      </c>
      <c r="AO86" s="79">
        <f>-LOG($F$15/'[1]H3PO4 CLOSED'!AG86)</f>
        <v>-6.8698527327965584</v>
      </c>
      <c r="AP86" s="80">
        <f>-LOG($F$16/'[1]H3PO4 CLOSED'!AG86)</f>
        <v>-7.0798527327965584</v>
      </c>
      <c r="AQ86" s="81">
        <f>-LOG($F$17/'[1]H3PO4 CLOSED'!AG86)</f>
        <v>-8.4698527327965589</v>
      </c>
    </row>
    <row r="87" spans="7:43">
      <c r="G87" s="192"/>
      <c r="U87" s="95">
        <v>0.8</v>
      </c>
      <c r="V87" s="63">
        <f t="shared" si="10"/>
        <v>13.2</v>
      </c>
      <c r="W87" s="64">
        <f t="shared" si="11"/>
        <v>0.15848931924611132</v>
      </c>
      <c r="X87" s="65">
        <f t="shared" si="12"/>
        <v>6.3095734448019341E-14</v>
      </c>
      <c r="Y87" s="66">
        <f>-LOG(POWER($F$3/($F$25*POWER('[1]H3PO4 OPEN'!AH87,3)),1/5))</f>
        <v>-4.3721827103508693</v>
      </c>
      <c r="Z87" s="67">
        <f>-LOG(POWER($F$5/(X87*POWER('[1]H3PO4 CLOSED'!AH87,3)),1/5))</f>
        <v>-8.092182710350869</v>
      </c>
      <c r="AA87" s="68">
        <f>-LOG(POWER($F$5/(W87*POWER('[1]H3PO4 CLOSED'!AH87,3)),1/4))</f>
        <v>-7.0152283879385857</v>
      </c>
      <c r="AB87" s="69">
        <f>-LOG(POWER(($F$6/POWER('[1]H3PO4 CLOSED'!AH87,2)),1/3))</f>
        <v>-5.0802030115009664</v>
      </c>
      <c r="AC87" s="70">
        <f>-LOG(POWER(($F$8/POWER('[1]H3PO4 CLOSED'!AH87,2)),1/3))</f>
        <v>-8.4135363448342986</v>
      </c>
      <c r="AD87" s="71">
        <f>-LOG(POWER(($F$7/POWER('[1]H3PO4 CLOSED'!AH87,2)),1/3))</f>
        <v>-8.2402030115009648</v>
      </c>
      <c r="AE87" s="41">
        <f>-LOG($F$13/'[1]H2CO3 OPEN'!AA87)</f>
        <v>-11.497940008672039</v>
      </c>
      <c r="AF87" s="41">
        <f>AD87*'[1]H2CO3 CLOSED'!AH87/$F$14</f>
        <v>-1.3675289787451138E-11</v>
      </c>
      <c r="AG87" s="72">
        <f>-LOG($F$14/'[1]H2CO3 OPEN'!AA87)</f>
        <v>-11.697940008672036</v>
      </c>
      <c r="AH87" s="41">
        <f>AG87*'[1]H2CO3 CLOSED'!AH87/$F$14</f>
        <v>-1.941368669091437E-11</v>
      </c>
      <c r="AI87" s="73">
        <f>-LOG($F$18/('[1]H2CO3 OPEN'!AA87))</f>
        <v>-14.747940008672039</v>
      </c>
      <c r="AJ87" s="74">
        <f>-LOG(POWER($F$9/POWER('[1]H3PO4 OPEN'!AH87,2),1/3))</f>
        <v>-9.0868696781676324</v>
      </c>
      <c r="AK87" s="75">
        <f>-LOG(POWER($F$12/POWER('[1]H2CO3 OPEN'!AA87,2),1/2))</f>
        <v>-15.667940008672039</v>
      </c>
      <c r="AL87" s="76">
        <f>-LOG($F$10/'[1]H3PO4 OPEN'!AH87)</f>
        <v>-10.62030451725145</v>
      </c>
      <c r="AM87" s="77">
        <f t="shared" si="9"/>
        <v>1.9000000000000008</v>
      </c>
      <c r="AN87" s="78">
        <f>-LOG(POWER($F$11/(POWER(X87,2)*POWER('[1]H2CO3 OPEN'!AA87,4)),1/5))</f>
        <v>-19.394352006937634</v>
      </c>
      <c r="AO87" s="79">
        <f>-LOG($F$15/'[1]H3PO4 CLOSED'!AG87)</f>
        <v>-6.8503045172514474</v>
      </c>
      <c r="AP87" s="80">
        <f>-LOG($F$16/'[1]H3PO4 CLOSED'!AG87)</f>
        <v>-7.0603045172514474</v>
      </c>
      <c r="AQ87" s="81">
        <f>-LOG($F$17/'[1]H3PO4 CLOSED'!AG87)</f>
        <v>-8.4503045172514479</v>
      </c>
    </row>
    <row r="88" spans="7:43">
      <c r="G88" s="192"/>
      <c r="U88" s="95">
        <v>0.81</v>
      </c>
      <c r="V88" s="63">
        <f t="shared" si="10"/>
        <v>13.19</v>
      </c>
      <c r="W88" s="64">
        <f t="shared" si="11"/>
        <v>0.15488166189124808</v>
      </c>
      <c r="X88" s="65">
        <f t="shared" si="12"/>
        <v>6.456542290346557E-14</v>
      </c>
      <c r="Y88" s="66">
        <f>-LOG(POWER($F$3/($F$25*POWER('[1]H3PO4 OPEN'!AH88,3)),1/5))</f>
        <v>-4.3544598034676314</v>
      </c>
      <c r="Z88" s="67">
        <f>-LOG(POWER($F$5/(X88*POWER('[1]H3PO4 CLOSED'!AH88,3)),1/5))</f>
        <v>-8.0724598034676305</v>
      </c>
      <c r="AA88" s="68">
        <f>-LOG(POWER($F$5/(W88*POWER('[1]H3PO4 CLOSED'!AH88,3)),1/4))</f>
        <v>-6.9955747543345383</v>
      </c>
      <c r="AB88" s="69">
        <f>-LOG(POWER(($F$6/POWER('[1]H3PO4 CLOSED'!AH88,2)),1/3))</f>
        <v>-5.0605108927418128</v>
      </c>
      <c r="AC88" s="70">
        <f>-LOG(POWER(($F$8/POWER('[1]H3PO4 CLOSED'!AH88,2)),1/3))</f>
        <v>-8.3938442260751458</v>
      </c>
      <c r="AD88" s="71">
        <f>-LOG(POWER(($F$7/POWER('[1]H3PO4 CLOSED'!AH88,2)),1/3))</f>
        <v>-8.220510892741812</v>
      </c>
      <c r="AE88" s="41">
        <f>-LOG($F$13/'[1]H2CO3 OPEN'!AA88)</f>
        <v>-11.477940008672038</v>
      </c>
      <c r="AF88" s="41">
        <f>AD88*'[1]H2CO3 CLOSED'!AH88/$F$14</f>
        <v>-1.4285564414969654E-11</v>
      </c>
      <c r="AG88" s="72">
        <f>-LOG($F$14/'[1]H2CO3 OPEN'!AA88)</f>
        <v>-11.677940008672037</v>
      </c>
      <c r="AH88" s="41">
        <f>AG88*'[1]H2CO3 CLOSED'!AH88/$F$14</f>
        <v>-2.0293868155485613E-11</v>
      </c>
      <c r="AI88" s="73">
        <f>-LOG($F$18/('[1]H2CO3 OPEN'!AA88))</f>
        <v>-14.727940008672039</v>
      </c>
      <c r="AJ88" s="74">
        <f>-LOG(POWER($F$9/POWER('[1]H3PO4 OPEN'!AH88,2),1/3))</f>
        <v>-9.0671775594084778</v>
      </c>
      <c r="AK88" s="75">
        <f>-LOG(POWER($F$12/POWER('[1]H2CO3 OPEN'!AA88,2),1/2))</f>
        <v>-15.647940008672039</v>
      </c>
      <c r="AL88" s="76">
        <f>-LOG($F$10/'[1]H3PO4 OPEN'!AH88)</f>
        <v>-10.590766339112719</v>
      </c>
      <c r="AM88" s="77">
        <f t="shared" si="9"/>
        <v>1.9000000000000008</v>
      </c>
      <c r="AN88" s="78">
        <f>-LOG(POWER($F$11/(POWER(X88,2)*POWER('[1]H2CO3 OPEN'!AA88,4)),1/5))</f>
        <v>-19.374352006937634</v>
      </c>
      <c r="AO88" s="79">
        <f>-LOG($F$15/'[1]H3PO4 CLOSED'!AG88)</f>
        <v>-6.8307663391127171</v>
      </c>
      <c r="AP88" s="80">
        <f>-LOG($F$16/'[1]H3PO4 CLOSED'!AG88)</f>
        <v>-7.0407663391127171</v>
      </c>
      <c r="AQ88" s="81">
        <f>-LOG($F$17/'[1]H3PO4 CLOSED'!AG88)</f>
        <v>-8.4307663391127168</v>
      </c>
    </row>
    <row r="89" spans="7:43">
      <c r="G89" s="192"/>
      <c r="U89" s="95">
        <v>0.82</v>
      </c>
      <c r="V89" s="63">
        <f t="shared" si="10"/>
        <v>13.18</v>
      </c>
      <c r="W89" s="64">
        <f t="shared" si="11"/>
        <v>0.15135612484362079</v>
      </c>
      <c r="X89" s="65">
        <f t="shared" si="12"/>
        <v>6.6069344800759611E-14</v>
      </c>
      <c r="Y89" s="66">
        <f>-LOG(POWER($F$3/($F$25*POWER('[1]H3PO4 OPEN'!AH89,3)),1/5))</f>
        <v>-4.3367430462149281</v>
      </c>
      <c r="Z89" s="67">
        <f>-LOG(POWER($F$5/(X89*POWER('[1]H3PO4 CLOSED'!AH89,3)),1/5))</f>
        <v>-8.0527430462149265</v>
      </c>
      <c r="AA89" s="68">
        <f>-LOG(POWER($F$5/(W89*POWER('[1]H3PO4 CLOSED'!AH89,3)),1/4))</f>
        <v>-6.9759288077686588</v>
      </c>
      <c r="AB89" s="69">
        <f>-LOG(POWER(($F$6/POWER('[1]H3PO4 CLOSED'!AH89,2)),1/3))</f>
        <v>-5.0408256069054742</v>
      </c>
      <c r="AC89" s="70">
        <f>-LOG(POWER(($F$8/POWER('[1]H3PO4 CLOSED'!AH89,2)),1/3))</f>
        <v>-8.3741589402388072</v>
      </c>
      <c r="AD89" s="71">
        <f>-LOG(POWER(($F$7/POWER('[1]H3PO4 CLOSED'!AH89,2)),1/3))</f>
        <v>-8.2008256069054735</v>
      </c>
      <c r="AE89" s="41">
        <f>-LOG($F$13/'[1]H2CO3 OPEN'!AA89)</f>
        <v>-11.457940008672038</v>
      </c>
      <c r="AF89" s="41">
        <f>AD89*'[1]H2CO3 CLOSED'!AH89/$F$14</f>
        <v>-1.492299998349939E-11</v>
      </c>
      <c r="AG89" s="72">
        <f>-LOG($F$14/'[1]H2CO3 OPEN'!AA89)</f>
        <v>-11.657940008672037</v>
      </c>
      <c r="AH89" s="41">
        <f>AG89*'[1]H2CO3 CLOSED'!AH89/$F$14</f>
        <v>-2.1213893197601676E-11</v>
      </c>
      <c r="AI89" s="73">
        <f>-LOG($F$18/('[1]H2CO3 OPEN'!AA89))</f>
        <v>-14.707940008672038</v>
      </c>
      <c r="AJ89" s="74">
        <f>-LOG(POWER($F$9/POWER('[1]H3PO4 OPEN'!AH89,2),1/3))</f>
        <v>-9.047492273572141</v>
      </c>
      <c r="AK89" s="75">
        <f>-LOG(POWER($F$12/POWER('[1]H2CO3 OPEN'!AA89,2),1/2))</f>
        <v>-15.627940008672038</v>
      </c>
      <c r="AL89" s="76">
        <f>-LOG($F$10/'[1]H3PO4 OPEN'!AH89)</f>
        <v>-10.561238410358213</v>
      </c>
      <c r="AM89" s="77">
        <f t="shared" si="9"/>
        <v>1.9000000000000008</v>
      </c>
      <c r="AN89" s="78">
        <f>-LOG(POWER($F$11/(POWER(X89,2)*POWER('[1]H2CO3 OPEN'!AA89,4)),1/5))</f>
        <v>-19.354352006937631</v>
      </c>
      <c r="AO89" s="79">
        <f>-LOG($F$15/'[1]H3PO4 CLOSED'!AG89)</f>
        <v>-6.8112384103582109</v>
      </c>
      <c r="AP89" s="80">
        <f>-LOG($F$16/'[1]H3PO4 CLOSED'!AG89)</f>
        <v>-7.0212384103582108</v>
      </c>
      <c r="AQ89" s="81">
        <f>-LOG($F$17/'[1]H3PO4 CLOSED'!AG89)</f>
        <v>-8.4112384103582105</v>
      </c>
    </row>
    <row r="90" spans="7:43">
      <c r="G90" s="192"/>
      <c r="U90" s="95">
        <v>0.83</v>
      </c>
      <c r="V90" s="63">
        <f t="shared" si="10"/>
        <v>13.17</v>
      </c>
      <c r="W90" s="64">
        <f t="shared" si="11"/>
        <v>0.14791083881682074</v>
      </c>
      <c r="X90" s="65">
        <f t="shared" si="12"/>
        <v>6.7608297539198179E-14</v>
      </c>
      <c r="Y90" s="66">
        <f>-LOG(POWER($F$3/($F$25*POWER('[1]H3PO4 OPEN'!AH90,3)),1/5))</f>
        <v>-4.3190325681690833</v>
      </c>
      <c r="Z90" s="67">
        <f>-LOG(POWER($F$5/(X90*POWER('[1]H3PO4 CLOSED'!AH90,3)),1/5))</f>
        <v>-8.033032568169082</v>
      </c>
      <c r="AA90" s="68">
        <f>-LOG(POWER($F$5/(W90*POWER('[1]H3PO4 CLOSED'!AH90,3)),1/4))</f>
        <v>-6.956290710211352</v>
      </c>
      <c r="AB90" s="69">
        <f>-LOG(POWER(($F$6/POWER('[1]H3PO4 CLOSED'!AH90,2)),1/3))</f>
        <v>-5.0211472979656468</v>
      </c>
      <c r="AC90" s="70">
        <f>-LOG(POWER(($F$8/POWER('[1]H3PO4 CLOSED'!AH90,2)),1/3))</f>
        <v>-8.3544806312989799</v>
      </c>
      <c r="AD90" s="71">
        <f>-LOG(POWER(($F$7/POWER('[1]H3PO4 CLOSED'!AH90,2)),1/3))</f>
        <v>-8.1811472979656461</v>
      </c>
      <c r="AE90" s="41">
        <f>-LOG($F$13/'[1]H2CO3 OPEN'!AA90)</f>
        <v>-11.437940008672038</v>
      </c>
      <c r="AF90" s="41">
        <f>AD90*'[1]H2CO3 CLOSED'!AH90/$F$14</f>
        <v>-1.5588801982400124E-11</v>
      </c>
      <c r="AG90" s="72">
        <f>-LOG($F$14/'[1]H2CO3 OPEN'!AA90)</f>
        <v>-11.637940008672038</v>
      </c>
      <c r="AH90" s="41">
        <f>AG90*'[1]H2CO3 CLOSED'!AH90/$F$14</f>
        <v>-2.2175562383940125E-11</v>
      </c>
      <c r="AI90" s="73">
        <f>-LOG($F$18/('[1]H2CO3 OPEN'!AA90))</f>
        <v>-14.687940008672038</v>
      </c>
      <c r="AJ90" s="74">
        <f>-LOG(POWER($F$9/POWER('[1]H3PO4 OPEN'!AH90,2),1/3))</f>
        <v>-9.0278139646323119</v>
      </c>
      <c r="AK90" s="75">
        <f>-LOG(POWER($F$12/POWER('[1]H2CO3 OPEN'!AA90,2),1/2))</f>
        <v>-15.607940008672038</v>
      </c>
      <c r="AL90" s="76">
        <f>-LOG($F$10/'[1]H3PO4 OPEN'!AH90)</f>
        <v>-10.531720946948472</v>
      </c>
      <c r="AM90" s="77">
        <f t="shared" si="9"/>
        <v>1.9000000000000008</v>
      </c>
      <c r="AN90" s="78">
        <f>-LOG(POWER($F$11/(POWER(X90,2)*POWER('[1]H2CO3 OPEN'!AA90,4)),1/5))</f>
        <v>-19.334352006937632</v>
      </c>
      <c r="AO90" s="79">
        <f>-LOG($F$15/'[1]H3PO4 CLOSED'!AG90)</f>
        <v>-6.7917209469484687</v>
      </c>
      <c r="AP90" s="80">
        <f>-LOG($F$16/'[1]H3PO4 CLOSED'!AG90)</f>
        <v>-7.0017209469484687</v>
      </c>
      <c r="AQ90" s="81">
        <f>-LOG($F$17/'[1]H3PO4 CLOSED'!AG90)</f>
        <v>-8.3917209469484693</v>
      </c>
    </row>
    <row r="91" spans="7:43">
      <c r="G91" s="192"/>
      <c r="U91" s="95">
        <v>0.84</v>
      </c>
      <c r="V91" s="63">
        <f t="shared" si="10"/>
        <v>13.16</v>
      </c>
      <c r="W91" s="64">
        <f t="shared" si="11"/>
        <v>0.14454397707459271</v>
      </c>
      <c r="X91" s="65">
        <f t="shared" si="12"/>
        <v>6.9183097091893668E-14</v>
      </c>
      <c r="Y91" s="66">
        <f>-LOG(POWER($F$3/($F$25*POWER('[1]H3PO4 OPEN'!AH91,3)),1/5))</f>
        <v>-4.301328501327653</v>
      </c>
      <c r="Z91" s="67">
        <f>-LOG(POWER($F$5/(X91*POWER('[1]H3PO4 CLOSED'!AH91,3)),1/5))</f>
        <v>-8.0133285013276527</v>
      </c>
      <c r="AA91" s="68">
        <f>-LOG(POWER($F$5/(W91*POWER('[1]H3PO4 CLOSED'!AH91,3)),1/4))</f>
        <v>-6.936660626659565</v>
      </c>
      <c r="AB91" s="69">
        <f>-LOG(POWER(($F$6/POWER('[1]H3PO4 CLOSED'!AH91,2)),1/3))</f>
        <v>-5.001476112586281</v>
      </c>
      <c r="AC91" s="70">
        <f>-LOG(POWER(($F$8/POWER('[1]H3PO4 CLOSED'!AH91,2)),1/3))</f>
        <v>-8.3348094459196123</v>
      </c>
      <c r="AD91" s="71">
        <f>-LOG(POWER(($F$7/POWER('[1]H3PO4 CLOSED'!AH91,2)),1/3))</f>
        <v>-8.1614761125862803</v>
      </c>
      <c r="AE91" s="41">
        <f>-LOG($F$13/'[1]H2CO3 OPEN'!AA91)</f>
        <v>-11.417940008672039</v>
      </c>
      <c r="AF91" s="41">
        <f>AD91*'[1]H2CO3 CLOSED'!AH91/$F$14</f>
        <v>-1.6284229258538424E-11</v>
      </c>
      <c r="AG91" s="72">
        <f>-LOG($F$14/'[1]H2CO3 OPEN'!AA91)</f>
        <v>-11.617940008672038</v>
      </c>
      <c r="AH91" s="41">
        <f>AG91*'[1]H2CO3 CLOSED'!AH91/$F$14</f>
        <v>-2.3180757500644017E-11</v>
      </c>
      <c r="AI91" s="73">
        <f>-LOG($F$18/('[1]H2CO3 OPEN'!AA91))</f>
        <v>-14.667940008672039</v>
      </c>
      <c r="AJ91" s="74">
        <f>-LOG(POWER($F$9/POWER('[1]H3PO4 OPEN'!AH91,2),1/3))</f>
        <v>-9.008142779252946</v>
      </c>
      <c r="AK91" s="75">
        <f>-LOG(POWER($F$12/POWER('[1]H2CO3 OPEN'!AA91,2),1/2))</f>
        <v>-15.587940008672039</v>
      </c>
      <c r="AL91" s="76">
        <f>-LOG($F$10/'[1]H3PO4 OPEN'!AH91)</f>
        <v>-10.502214168879421</v>
      </c>
      <c r="AM91" s="77">
        <f t="shared" si="9"/>
        <v>1.9000000000000008</v>
      </c>
      <c r="AN91" s="78">
        <f>-LOG(POWER($F$11/(POWER(X91,2)*POWER('[1]H2CO3 OPEN'!AA91,4)),1/5))</f>
        <v>-19.314352006937632</v>
      </c>
      <c r="AO91" s="79">
        <f>-LOG($F$15/'[1]H3PO4 CLOSED'!AG91)</f>
        <v>-6.7722141688794188</v>
      </c>
      <c r="AP91" s="80">
        <f>-LOG($F$16/'[1]H3PO4 CLOSED'!AG91)</f>
        <v>-6.9822141688794188</v>
      </c>
      <c r="AQ91" s="81">
        <f>-LOG($F$17/'[1]H3PO4 CLOSED'!AG91)</f>
        <v>-8.3722141688794203</v>
      </c>
    </row>
    <row r="92" spans="7:43">
      <c r="G92" s="192"/>
      <c r="U92" s="95">
        <v>0.85</v>
      </c>
      <c r="V92" s="63">
        <f t="shared" si="10"/>
        <v>13.15</v>
      </c>
      <c r="W92" s="64">
        <f t="shared" si="11"/>
        <v>0.14125375446227542</v>
      </c>
      <c r="X92" s="65">
        <f t="shared" si="12"/>
        <v>7.0794578438413793E-14</v>
      </c>
      <c r="Y92" s="66">
        <f>-LOG(POWER($F$3/($F$25*POWER('[1]H3PO4 OPEN'!AH92,3)),1/5))</f>
        <v>-4.2836309801408357</v>
      </c>
      <c r="Z92" s="67">
        <f>-LOG(POWER($F$5/(X92*POWER('[1]H3PO4 CLOSED'!AH92,3)),1/5))</f>
        <v>-7.9936309801408347</v>
      </c>
      <c r="AA92" s="68">
        <f>-LOG(POWER($F$5/(W92*POWER('[1]H3PO4 CLOSED'!AH92,3)),1/4))</f>
        <v>-6.9170387251760426</v>
      </c>
      <c r="AB92" s="69">
        <f>-LOG(POWER(($F$6/POWER('[1]H3PO4 CLOSED'!AH92,2)),1/3))</f>
        <v>-4.9818122001564831</v>
      </c>
      <c r="AC92" s="70">
        <f>-LOG(POWER(($F$8/POWER('[1]H3PO4 CLOSED'!AH92,2)),1/3))</f>
        <v>-8.3151455334898152</v>
      </c>
      <c r="AD92" s="71">
        <f>-LOG(POWER(($F$7/POWER('[1]H3PO4 CLOSED'!AH92,2)),1/3))</f>
        <v>-8.1418122001564814</v>
      </c>
      <c r="AE92" s="41">
        <f>-LOG($F$13/'[1]H2CO3 OPEN'!AA92)</f>
        <v>-11.397940008672037</v>
      </c>
      <c r="AF92" s="41">
        <f>AD92*'[1]H2CO3 CLOSED'!AH92/$F$14</f>
        <v>-1.7010596372053586E-11</v>
      </c>
      <c r="AG92" s="72">
        <f>-LOG($F$14/'[1]H2CO3 OPEN'!AA92)</f>
        <v>-11.597940008672037</v>
      </c>
      <c r="AH92" s="41">
        <f>AG92*'[1]H2CO3 CLOSED'!AH92/$F$14</f>
        <v>-2.4231445209583676E-11</v>
      </c>
      <c r="AI92" s="73">
        <f>-LOG($F$18/('[1]H2CO3 OPEN'!AA92))</f>
        <v>-14.647940008672039</v>
      </c>
      <c r="AJ92" s="74">
        <f>-LOG(POWER($F$9/POWER('[1]H3PO4 OPEN'!AH92,2),1/3))</f>
        <v>-8.988478866823149</v>
      </c>
      <c r="AK92" s="75">
        <f>-LOG(POWER($F$12/POWER('[1]H2CO3 OPEN'!AA92,2),1/2))</f>
        <v>-15.567940008672039</v>
      </c>
      <c r="AL92" s="76">
        <f>-LOG($F$10/'[1]H3PO4 OPEN'!AH92)</f>
        <v>-10.472718300234725</v>
      </c>
      <c r="AM92" s="77">
        <f t="shared" si="9"/>
        <v>1.9000000000000008</v>
      </c>
      <c r="AN92" s="78">
        <f>-LOG(POWER($F$11/(POWER(X92,2)*POWER('[1]H2CO3 OPEN'!AA92,4)),1/5))</f>
        <v>-19.294352006937633</v>
      </c>
      <c r="AO92" s="79">
        <f>-LOG($F$15/'[1]H3PO4 CLOSED'!AG92)</f>
        <v>-6.7527183002347231</v>
      </c>
      <c r="AP92" s="80">
        <f>-LOG($F$16/'[1]H3PO4 CLOSED'!AG92)</f>
        <v>-6.962718300234723</v>
      </c>
      <c r="AQ92" s="81">
        <f>-LOG($F$17/'[1]H3PO4 CLOSED'!AG92)</f>
        <v>-8.3527183002347236</v>
      </c>
    </row>
    <row r="93" spans="7:43">
      <c r="G93" s="192"/>
      <c r="U93" s="95">
        <v>0.86</v>
      </c>
      <c r="V93" s="63">
        <f t="shared" si="10"/>
        <v>13.14</v>
      </c>
      <c r="W93" s="64">
        <f t="shared" si="11"/>
        <v>0.13803842646028844</v>
      </c>
      <c r="X93" s="65">
        <f t="shared" si="12"/>
        <v>7.2443596007499026E-14</v>
      </c>
      <c r="Y93" s="66">
        <f>-LOG(POWER($F$3/($F$25*POWER('[1]H3PO4 OPEN'!AH93,3)),1/5))</f>
        <v>-4.2659401415426323</v>
      </c>
      <c r="Z93" s="67">
        <f>-LOG(POWER($F$5/(X93*POWER('[1]H3PO4 CLOSED'!AH93,3)),1/5))</f>
        <v>-7.9739401415426325</v>
      </c>
      <c r="AA93" s="68">
        <f>-LOG(POWER($F$5/(W93*POWER('[1]H3PO4 CLOSED'!AH93,3)),1/4))</f>
        <v>-6.8974251769282899</v>
      </c>
      <c r="AB93" s="69">
        <f>-LOG(POWER(($F$6/POWER('[1]H3PO4 CLOSED'!AH93,2)),1/3))</f>
        <v>-4.9621557128251474</v>
      </c>
      <c r="AC93" s="70">
        <f>-LOG(POWER(($F$8/POWER('[1]H3PO4 CLOSED'!AH93,2)),1/3))</f>
        <v>-8.2954890461584796</v>
      </c>
      <c r="AD93" s="71">
        <f>-LOG(POWER(($F$7/POWER('[1]H3PO4 CLOSED'!AH93,2)),1/3))</f>
        <v>-8.1221557128251458</v>
      </c>
      <c r="AE93" s="41">
        <f>-LOG($F$13/'[1]H2CO3 OPEN'!AA93)</f>
        <v>-11.377940008672038</v>
      </c>
      <c r="AF93" s="41">
        <f>AD93*'[1]H2CO3 CLOSED'!AH93/$F$14</f>
        <v>-1.7769276055919587E-11</v>
      </c>
      <c r="AG93" s="72">
        <f>-LOG($F$14/'[1]H2CO3 OPEN'!AA93)</f>
        <v>-11.577940008672037</v>
      </c>
      <c r="AH93" s="41">
        <f>AG93*'[1]H2CO3 CLOSED'!AH93/$F$14</f>
        <v>-2.5329680868850199E-11</v>
      </c>
      <c r="AI93" s="73">
        <f>-LOG($F$18/('[1]H2CO3 OPEN'!AA93))</f>
        <v>-14.627940008672038</v>
      </c>
      <c r="AJ93" s="74">
        <f>-LOG(POWER($F$9/POWER('[1]H3PO4 OPEN'!AH93,2),1/3))</f>
        <v>-8.9688223794918134</v>
      </c>
      <c r="AK93" s="75">
        <f>-LOG(POWER($F$12/POWER('[1]H2CO3 OPEN'!AA93,2),1/2))</f>
        <v>-15.547940008672038</v>
      </c>
      <c r="AL93" s="76">
        <f>-LOG($F$10/'[1]H3PO4 OPEN'!AH93)</f>
        <v>-10.443233569237721</v>
      </c>
      <c r="AM93" s="77">
        <f t="shared" si="9"/>
        <v>1.9000000000000008</v>
      </c>
      <c r="AN93" s="78">
        <f>-LOG(POWER($F$11/(POWER(X93,2)*POWER('[1]H2CO3 OPEN'!AA93,4)),1/5))</f>
        <v>-19.274352006937633</v>
      </c>
      <c r="AO93" s="79">
        <f>-LOG($F$15/'[1]H3PO4 CLOSED'!AG93)</f>
        <v>-6.7332335692377185</v>
      </c>
      <c r="AP93" s="80">
        <f>-LOG($F$16/'[1]H3PO4 CLOSED'!AG93)</f>
        <v>-6.9432335692377185</v>
      </c>
      <c r="AQ93" s="81">
        <f>-LOG($F$17/'[1]H3PO4 CLOSED'!AG93)</f>
        <v>-8.33323356923772</v>
      </c>
    </row>
    <row r="94" spans="7:43">
      <c r="G94" s="192"/>
      <c r="U94" s="95">
        <v>0.87</v>
      </c>
      <c r="V94" s="63">
        <f t="shared" si="10"/>
        <v>13.13</v>
      </c>
      <c r="W94" s="64">
        <f t="shared" si="11"/>
        <v>0.13489628825916533</v>
      </c>
      <c r="X94" s="65">
        <f t="shared" si="12"/>
        <v>7.4131024130091772E-14</v>
      </c>
      <c r="Y94" s="66">
        <f>-LOG(POWER($F$3/($F$25*POWER('[1]H3PO4 OPEN'!AH94,3)),1/5))</f>
        <v>-4.2482561249817428</v>
      </c>
      <c r="Z94" s="67">
        <f>-LOG(POWER($F$5/(X94*POWER('[1]H3PO4 CLOSED'!AH94,3)),1/5))</f>
        <v>-7.9542561249817423</v>
      </c>
      <c r="AA94" s="68">
        <f>-LOG(POWER($F$5/(W94*POWER('[1]H3PO4 CLOSED'!AH94,3)),1/4))</f>
        <v>-6.8778201562271777</v>
      </c>
      <c r="AB94" s="69">
        <f>-LOG(POWER(($F$6/POWER('[1]H3PO4 CLOSED'!AH94,2)),1/3))</f>
        <v>-4.9425068055352686</v>
      </c>
      <c r="AC94" s="70">
        <f>-LOG(POWER(($F$8/POWER('[1]H3PO4 CLOSED'!AH94,2)),1/3))</f>
        <v>-8.2758401388686025</v>
      </c>
      <c r="AD94" s="71">
        <f>-LOG(POWER(($F$7/POWER('[1]H3PO4 CLOSED'!AH94,2)),1/3))</f>
        <v>-8.1025068055352687</v>
      </c>
      <c r="AE94" s="41">
        <f>-LOG($F$13/'[1]H2CO3 OPEN'!AA94)</f>
        <v>-11.357940008672038</v>
      </c>
      <c r="AF94" s="41">
        <f>AD94*'[1]H2CO3 CLOSED'!AH94/$F$14</f>
        <v>-1.8561701783870193E-11</v>
      </c>
      <c r="AG94" s="72">
        <f>-LOG($F$14/'[1]H2CO3 OPEN'!AA94)</f>
        <v>-11.557940008672038</v>
      </c>
      <c r="AH94" s="41">
        <f>AG94*'[1]H2CO3 CLOSED'!AH94/$F$14</f>
        <v>-2.6477612524838822E-11</v>
      </c>
      <c r="AI94" s="73">
        <f>-LOG($F$18/('[1]H2CO3 OPEN'!AA94))</f>
        <v>-14.607940008672038</v>
      </c>
      <c r="AJ94" s="74">
        <f>-LOG(POWER($F$9/POWER('[1]H3PO4 OPEN'!AH94,2),1/3))</f>
        <v>-8.9491734722019345</v>
      </c>
      <c r="AK94" s="75">
        <f>-LOG(POWER($F$12/POWER('[1]H2CO3 OPEN'!AA94,2),1/2))</f>
        <v>-15.527940008672038</v>
      </c>
      <c r="AL94" s="76">
        <f>-LOG($F$10/'[1]H3PO4 OPEN'!AH94)</f>
        <v>-10.413760208302904</v>
      </c>
      <c r="AM94" s="77">
        <f t="shared" si="9"/>
        <v>1.9000000000000008</v>
      </c>
      <c r="AN94" s="78">
        <f>-LOG(POWER($F$11/(POWER(X94,2)*POWER('[1]H2CO3 OPEN'!AA94,4)),1/5))</f>
        <v>-19.254352006937633</v>
      </c>
      <c r="AO94" s="79">
        <f>-LOG($F$15/'[1]H3PO4 CLOSED'!AG94)</f>
        <v>-6.7137602083029027</v>
      </c>
      <c r="AP94" s="80">
        <f>-LOG($F$16/'[1]H3PO4 CLOSED'!AG94)</f>
        <v>-6.9237602083029026</v>
      </c>
      <c r="AQ94" s="81">
        <f>-LOG($F$17/'[1]H3PO4 CLOSED'!AG94)</f>
        <v>-8.3137602083029023</v>
      </c>
    </row>
    <row r="95" spans="7:43">
      <c r="G95" s="192"/>
      <c r="U95" s="95">
        <v>0.88</v>
      </c>
      <c r="V95" s="63">
        <f t="shared" si="10"/>
        <v>13.12</v>
      </c>
      <c r="W95" s="64">
        <f t="shared" si="11"/>
        <v>0.1318256738556407</v>
      </c>
      <c r="X95" s="65">
        <f t="shared" si="12"/>
        <v>7.5857757502918376E-14</v>
      </c>
      <c r="Y95" s="66">
        <f>-LOG(POWER($F$3/($F$25*POWER('[1]H3PO4 OPEN'!AH95,3)),1/5))</f>
        <v>-4.2305790724521239</v>
      </c>
      <c r="Z95" s="67">
        <f>-LOG(POWER($F$5/(X95*POWER('[1]H3PO4 CLOSED'!AH95,3)),1/5))</f>
        <v>-7.9345790724521237</v>
      </c>
      <c r="AA95" s="68">
        <f>-LOG(POWER($F$5/(W95*POWER('[1]H3PO4 CLOSED'!AH95,3)),1/4))</f>
        <v>-6.8582238405651532</v>
      </c>
      <c r="AB95" s="69">
        <f>-LOG(POWER(($F$6/POWER('[1]H3PO4 CLOSED'!AH95,2)),1/3))</f>
        <v>-4.9228656360579146</v>
      </c>
      <c r="AC95" s="70">
        <f>-LOG(POWER(($F$8/POWER('[1]H3PO4 CLOSED'!AH95,2)),1/3))</f>
        <v>-8.2561989693912476</v>
      </c>
      <c r="AD95" s="71">
        <f>-LOG(POWER(($F$7/POWER('[1]H3PO4 CLOSED'!AH95,2)),1/3))</f>
        <v>-8.0828656360579139</v>
      </c>
      <c r="AE95" s="41">
        <f>-LOG($F$13/'[1]H2CO3 OPEN'!AA95)</f>
        <v>-11.337940008672039</v>
      </c>
      <c r="AF95" s="41">
        <f>AD95*'[1]H2CO3 CLOSED'!AH95/$F$14</f>
        <v>-1.9389370451456604E-11</v>
      </c>
      <c r="AG95" s="72">
        <f>-LOG($F$14/'[1]H2CO3 OPEN'!AA95)</f>
        <v>-11.537940008672038</v>
      </c>
      <c r="AH95" s="41">
        <f>AG95*'[1]H2CO3 CLOSED'!AH95/$F$14</f>
        <v>-2.7677485083610971E-11</v>
      </c>
      <c r="AI95" s="73">
        <f>-LOG($F$18/('[1]H2CO3 OPEN'!AA95))</f>
        <v>-14.587940008672039</v>
      </c>
      <c r="AJ95" s="74">
        <f>-LOG(POWER($F$9/POWER('[1]H3PO4 OPEN'!AH95,2),1/3))</f>
        <v>-8.9295323027245797</v>
      </c>
      <c r="AK95" s="75">
        <f>-LOG(POWER($F$12/POWER('[1]H2CO3 OPEN'!AA95,2),1/2))</f>
        <v>-15.507940008672039</v>
      </c>
      <c r="AL95" s="76">
        <f>-LOG($F$10/'[1]H3PO4 OPEN'!AH95)</f>
        <v>-10.384298454086872</v>
      </c>
      <c r="AM95" s="77">
        <f t="shared" si="9"/>
        <v>1.9000000000000008</v>
      </c>
      <c r="AN95" s="78">
        <f>-LOG(POWER($F$11/(POWER(X95,2)*POWER('[1]H2CO3 OPEN'!AA95,4)),1/5))</f>
        <v>-19.234352006937634</v>
      </c>
      <c r="AO95" s="79">
        <f>-LOG($F$15/'[1]H3PO4 CLOSED'!AG95)</f>
        <v>-6.6942984540868702</v>
      </c>
      <c r="AP95" s="80">
        <f>-LOG($F$16/'[1]H3PO4 CLOSED'!AG95)</f>
        <v>-6.9042984540868702</v>
      </c>
      <c r="AQ95" s="81">
        <f>-LOG($F$17/'[1]H3PO4 CLOSED'!AG95)</f>
        <v>-8.2942984540868707</v>
      </c>
    </row>
    <row r="96" spans="7:43">
      <c r="G96" s="192"/>
      <c r="U96" s="95">
        <v>0.89</v>
      </c>
      <c r="V96" s="63">
        <f t="shared" si="10"/>
        <v>13.11</v>
      </c>
      <c r="W96" s="64">
        <f t="shared" si="11"/>
        <v>0.12882495516931336</v>
      </c>
      <c r="X96" s="65">
        <f t="shared" si="12"/>
        <v>7.7624711662869196E-14</v>
      </c>
      <c r="Y96" s="66">
        <f>-LOG(POWER($F$3/($F$25*POWER('[1]H3PO4 OPEN'!AH96,3)),1/5))</f>
        <v>-4.2129091285231963</v>
      </c>
      <c r="Z96" s="67">
        <f>-LOG(POWER($F$5/(X96*POWER('[1]H3PO4 CLOSED'!AH96,3)),1/5))</f>
        <v>-7.9149091285231954</v>
      </c>
      <c r="AA96" s="68">
        <f>-LOG(POWER($F$5/(W96*POWER('[1]H3PO4 CLOSED'!AH96,3)),1/4))</f>
        <v>-6.8386364106539936</v>
      </c>
      <c r="AB96" s="69">
        <f>-LOG(POWER(($F$6/POWER('[1]H3PO4 CLOSED'!AH96,2)),1/3))</f>
        <v>-4.9032323650257723</v>
      </c>
      <c r="AC96" s="70">
        <f>-LOG(POWER(($F$8/POWER('[1]H3PO4 CLOSED'!AH96,2)),1/3))</f>
        <v>-8.2365656983591062</v>
      </c>
      <c r="AD96" s="71">
        <f>-LOG(POWER(($F$7/POWER('[1]H3PO4 CLOSED'!AH96,2)),1/3))</f>
        <v>-8.0632323650257725</v>
      </c>
      <c r="AE96" s="41">
        <f>-LOG($F$13/'[1]H2CO3 OPEN'!AA96)</f>
        <v>-11.317940008672037</v>
      </c>
      <c r="AF96" s="41">
        <f>AD96*'[1]H2CO3 CLOSED'!AH96/$F$14</f>
        <v>-2.025384517521576E-11</v>
      </c>
      <c r="AG96" s="72">
        <f>-LOG($F$14/'[1]H2CO3 OPEN'!AA96)</f>
        <v>-11.517940008672037</v>
      </c>
      <c r="AH96" s="41">
        <f>AG96*'[1]H2CO3 CLOSED'!AH96/$F$14</f>
        <v>-2.8931644669565595E-11</v>
      </c>
      <c r="AI96" s="73">
        <f>-LOG($F$18/('[1]H2CO3 OPEN'!AA96))</f>
        <v>-14.567940008672039</v>
      </c>
      <c r="AJ96" s="74">
        <f>-LOG(POWER($F$9/POWER('[1]H3PO4 OPEN'!AH96,2),1/3))</f>
        <v>-8.9098990316924382</v>
      </c>
      <c r="AK96" s="75">
        <f>-LOG(POWER($F$12/POWER('[1]H2CO3 OPEN'!AA96,2),1/2))</f>
        <v>-15.487940008672039</v>
      </c>
      <c r="AL96" s="76">
        <f>-LOG($F$10/'[1]H3PO4 OPEN'!AH96)</f>
        <v>-10.35484854753866</v>
      </c>
      <c r="AM96" s="77">
        <f t="shared" si="9"/>
        <v>1.9000000000000008</v>
      </c>
      <c r="AN96" s="78">
        <f>-LOG(POWER($F$11/(POWER(X96,2)*POWER('[1]H2CO3 OPEN'!AA96,4)),1/5))</f>
        <v>-19.214352006937634</v>
      </c>
      <c r="AO96" s="79">
        <f>-LOG($F$15/'[1]H3PO4 CLOSED'!AG96)</f>
        <v>-6.6748485475386579</v>
      </c>
      <c r="AP96" s="80">
        <f>-LOG($F$16/'[1]H3PO4 CLOSED'!AG96)</f>
        <v>-6.8848485475386578</v>
      </c>
      <c r="AQ96" s="81">
        <f>-LOG($F$17/'[1]H3PO4 CLOSED'!AG96)</f>
        <v>-8.2748485475386584</v>
      </c>
    </row>
    <row r="97" spans="7:43">
      <c r="G97" s="192"/>
      <c r="U97" s="95">
        <v>0.9</v>
      </c>
      <c r="V97" s="63">
        <f t="shared" si="10"/>
        <v>13.1</v>
      </c>
      <c r="W97" s="64">
        <f t="shared" si="11"/>
        <v>0.12589254117941667</v>
      </c>
      <c r="X97" s="65">
        <f t="shared" si="12"/>
        <v>7.9432823472428183E-14</v>
      </c>
      <c r="Y97" s="66">
        <f>-LOG(POWER($F$3/($F$25*POWER('[1]H3PO4 OPEN'!AH97,3)),1/5))</f>
        <v>-4.1952464403696466</v>
      </c>
      <c r="Z97" s="67">
        <f>-LOG(POWER($F$5/(X97*POWER('[1]H3PO4 CLOSED'!AH97,3)),1/5))</f>
        <v>-7.8952464403696458</v>
      </c>
      <c r="AA97" s="68">
        <f>-LOG(POWER($F$5/(W97*POWER('[1]H3PO4 CLOSED'!AH97,3)),1/4))</f>
        <v>-6.8190580504620568</v>
      </c>
      <c r="AB97" s="69">
        <f>-LOG(POWER(($F$6/POWER('[1]H3PO4 CLOSED'!AH97,2)),1/3))</f>
        <v>-4.8836071559662733</v>
      </c>
      <c r="AC97" s="70">
        <f>-LOG(POWER(($F$8/POWER('[1]H3PO4 CLOSED'!AH97,2)),1/3))</f>
        <v>-8.2169404892996045</v>
      </c>
      <c r="AD97" s="71">
        <f>-LOG(POWER(($F$7/POWER('[1]H3PO4 CLOSED'!AH97,2)),1/3))</f>
        <v>-8.0436071559662707</v>
      </c>
      <c r="AE97" s="41">
        <f>-LOG($F$13/'[1]H2CO3 OPEN'!AA97)</f>
        <v>-11.297940008672038</v>
      </c>
      <c r="AF97" s="41">
        <f>AD97*'[1]H2CO3 CLOSED'!AH97/$F$14</f>
        <v>-2.1156758215147167E-11</v>
      </c>
      <c r="AG97" s="72">
        <f>-LOG($F$14/'[1]H2CO3 OPEN'!AA97)</f>
        <v>-11.497940008672037</v>
      </c>
      <c r="AH97" s="41">
        <f>AG97*'[1]H2CO3 CLOSED'!AH97/$F$14</f>
        <v>-3.0242543179810342E-11</v>
      </c>
      <c r="AI97" s="73">
        <f>-LOG($F$18/('[1]H2CO3 OPEN'!AA97))</f>
        <v>-14.547940008672038</v>
      </c>
      <c r="AJ97" s="74">
        <f>-LOG(POWER($F$9/POWER('[1]H3PO4 OPEN'!AH97,2),1/3))</f>
        <v>-8.8902738226329383</v>
      </c>
      <c r="AK97" s="75">
        <f>-LOG(POWER($F$12/POWER('[1]H2CO3 OPEN'!AA97,2),1/2))</f>
        <v>-15.467940008672038</v>
      </c>
      <c r="AL97" s="76">
        <f>-LOG($F$10/'[1]H3PO4 OPEN'!AH97)</f>
        <v>-10.325410733949409</v>
      </c>
      <c r="AM97" s="77">
        <f t="shared" si="9"/>
        <v>1.9000000000000008</v>
      </c>
      <c r="AN97" s="78">
        <f>-LOG(POWER($F$11/(POWER(X97,2)*POWER('[1]H2CO3 OPEN'!AA97,4)),1/5))</f>
        <v>-19.194352006937635</v>
      </c>
      <c r="AO97" s="79">
        <f>-LOG($F$15/'[1]H3PO4 CLOSED'!AG97)</f>
        <v>-6.6554107339494077</v>
      </c>
      <c r="AP97" s="80">
        <f>-LOG($F$16/'[1]H3PO4 CLOSED'!AG97)</f>
        <v>-6.8654107339494077</v>
      </c>
      <c r="AQ97" s="81">
        <f>-LOG($F$17/'[1]H3PO4 CLOSED'!AG97)</f>
        <v>-8.2554107339494074</v>
      </c>
    </row>
    <row r="98" spans="7:43">
      <c r="G98" s="192"/>
      <c r="U98" s="95">
        <v>0.91</v>
      </c>
      <c r="V98" s="63">
        <f t="shared" si="10"/>
        <v>13.09</v>
      </c>
      <c r="W98" s="64">
        <f t="shared" si="11"/>
        <v>0.12302687708123815</v>
      </c>
      <c r="X98" s="65">
        <f t="shared" si="12"/>
        <v>8.1283051616409924E-14</v>
      </c>
      <c r="Y98" s="66">
        <f>-LOG(POWER($F$3/($F$25*POWER('[1]H3PO4 OPEN'!AH98,3)),1/5))</f>
        <v>-4.1775911578007667</v>
      </c>
      <c r="Z98" s="67">
        <f>-LOG(POWER($F$5/(X98*POWER('[1]H3PO4 CLOSED'!AH98,3)),1/5))</f>
        <v>-7.8755911578007654</v>
      </c>
      <c r="AA98" s="68">
        <f>-LOG(POWER($F$5/(W98*POWER('[1]H3PO4 CLOSED'!AH98,3)),1/4))</f>
        <v>-6.799488947250957</v>
      </c>
      <c r="AB98" s="69">
        <f>-LOG(POWER(($F$6/POWER('[1]H3PO4 CLOSED'!AH98,2)),1/3))</f>
        <v>-4.8639901753341839</v>
      </c>
      <c r="AC98" s="70">
        <f>-LOG(POWER(($F$8/POWER('[1]H3PO4 CLOSED'!AH98,2)),1/3))</f>
        <v>-8.1973235086675178</v>
      </c>
      <c r="AD98" s="71">
        <f>-LOG(POWER(($F$7/POWER('[1]H3PO4 CLOSED'!AH98,2)),1/3))</f>
        <v>-8.023990175334184</v>
      </c>
      <c r="AE98" s="41">
        <f>-LOG($F$13/'[1]H2CO3 OPEN'!AA98)</f>
        <v>-11.277940008672038</v>
      </c>
      <c r="AF98" s="41">
        <f>AD98*'[1]H2CO3 CLOSED'!AH98/$F$14</f>
        <v>-2.2099814025925016E-11</v>
      </c>
      <c r="AG98" s="72">
        <f>-LOG($F$14/'[1]H2CO3 OPEN'!AA98)</f>
        <v>-11.477940008672038</v>
      </c>
      <c r="AH98" s="41">
        <f>AG98*'[1]H2CO3 CLOSED'!AH98/$F$14</f>
        <v>-3.1612743042997528E-11</v>
      </c>
      <c r="AI98" s="73">
        <f>-LOG($F$18/('[1]H2CO3 OPEN'!AA98))</f>
        <v>-14.527940008672038</v>
      </c>
      <c r="AJ98" s="74">
        <f>-LOG(POWER($F$9/POWER('[1]H3PO4 OPEN'!AH98,2),1/3))</f>
        <v>-8.8706568420008516</v>
      </c>
      <c r="AK98" s="75">
        <f>-LOG(POWER($F$12/POWER('[1]H2CO3 OPEN'!AA98,2),1/2))</f>
        <v>-15.447940008672038</v>
      </c>
      <c r="AL98" s="76">
        <f>-LOG($F$10/'[1]H3PO4 OPEN'!AH98)</f>
        <v>-10.295985263001278</v>
      </c>
      <c r="AM98" s="77">
        <f t="shared" si="9"/>
        <v>1.9000000000000008</v>
      </c>
      <c r="AN98" s="78">
        <f>-LOG(POWER($F$11/(POWER(X98,2)*POWER('[1]H2CO3 OPEN'!AA98,4)),1/5))</f>
        <v>-19.174352006937635</v>
      </c>
      <c r="AO98" s="79">
        <f>-LOG($F$15/'[1]H3PO4 CLOSED'!AG98)</f>
        <v>-6.6359852630012748</v>
      </c>
      <c r="AP98" s="80">
        <f>-LOG($F$16/'[1]H3PO4 CLOSED'!AG98)</f>
        <v>-6.8459852630012747</v>
      </c>
      <c r="AQ98" s="81">
        <f>-LOG($F$17/'[1]H3PO4 CLOSED'!AG98)</f>
        <v>-8.2359852630012753</v>
      </c>
    </row>
    <row r="99" spans="7:43">
      <c r="G99" s="192"/>
      <c r="U99" s="95">
        <v>0.92</v>
      </c>
      <c r="V99" s="63">
        <f t="shared" si="10"/>
        <v>13.08</v>
      </c>
      <c r="W99" s="64">
        <f t="shared" si="11"/>
        <v>0.12022644346174129</v>
      </c>
      <c r="X99" s="65">
        <f t="shared" si="12"/>
        <v>8.3176377110267098E-14</v>
      </c>
      <c r="Y99" s="66">
        <f>-LOG(POWER($F$3/($F$25*POWER('[1]H3PO4 OPEN'!AH99,3)),1/5))</f>
        <v>-4.1599434332893068</v>
      </c>
      <c r="Z99" s="67">
        <f>-LOG(POWER($F$5/(X99*POWER('[1]H3PO4 CLOSED'!AH99,3)),1/5))</f>
        <v>-7.8559434332893066</v>
      </c>
      <c r="AA99" s="68">
        <f>-LOG(POWER($F$5/(W99*POWER('[1]H3PO4 CLOSED'!AH99,3)),1/4))</f>
        <v>-6.7799292916116318</v>
      </c>
      <c r="AB99" s="69">
        <f>-LOG(POWER(($F$6/POWER('[1]H3PO4 CLOSED'!AH99,2)),1/3))</f>
        <v>-4.8443815925436731</v>
      </c>
      <c r="AC99" s="70">
        <f>-LOG(POWER(($F$8/POWER('[1]H3PO4 CLOSED'!AH99,2)),1/3))</f>
        <v>-8.177714925877007</v>
      </c>
      <c r="AD99" s="71">
        <f>-LOG(POWER(($F$7/POWER('[1]H3PO4 CLOSED'!AH99,2)),1/3))</f>
        <v>-8.0043815925436732</v>
      </c>
      <c r="AE99" s="41">
        <f>-LOG($F$13/'[1]H2CO3 OPEN'!AA99)</f>
        <v>-11.257940008672039</v>
      </c>
      <c r="AF99" s="41">
        <f>AD99*'[1]H2CO3 CLOSED'!AH99/$F$14</f>
        <v>-2.3084792442510657E-11</v>
      </c>
      <c r="AG99" s="72">
        <f>-LOG($F$14/'[1]H2CO3 OPEN'!AA99)</f>
        <v>-11.457940008672038</v>
      </c>
      <c r="AH99" s="41">
        <f>AG99*'[1]H2CO3 CLOSED'!AH99/$F$14</f>
        <v>-3.3044922191781374E-11</v>
      </c>
      <c r="AI99" s="73">
        <f>-LOG($F$18/('[1]H2CO3 OPEN'!AA99))</f>
        <v>-14.507940008672039</v>
      </c>
      <c r="AJ99" s="74">
        <f>-LOG(POWER($F$9/POWER('[1]H3PO4 OPEN'!AH99,2),1/3))</f>
        <v>-8.851048259210339</v>
      </c>
      <c r="AK99" s="75">
        <f>-LOG(POWER($F$12/POWER('[1]H2CO3 OPEN'!AA99,2),1/2))</f>
        <v>-15.427940008672039</v>
      </c>
      <c r="AL99" s="76">
        <f>-LOG($F$10/'[1]H3PO4 OPEN'!AH99)</f>
        <v>-10.266572388815511</v>
      </c>
      <c r="AM99" s="77">
        <f t="shared" si="9"/>
        <v>1.9000000000000008</v>
      </c>
      <c r="AN99" s="78">
        <f>-LOG(POWER($F$11/(POWER(X99,2)*POWER('[1]H2CO3 OPEN'!AA99,4)),1/5))</f>
        <v>-19.154352006937632</v>
      </c>
      <c r="AO99" s="79">
        <f>-LOG($F$15/'[1]H3PO4 CLOSED'!AG99)</f>
        <v>-6.6165723888155084</v>
      </c>
      <c r="AP99" s="80">
        <f>-LOG($F$16/'[1]H3PO4 CLOSED'!AG99)</f>
        <v>-6.8265723888155083</v>
      </c>
      <c r="AQ99" s="81">
        <f>-LOG($F$17/'[1]H3PO4 CLOSED'!AG99)</f>
        <v>-8.2165723888155089</v>
      </c>
    </row>
    <row r="100" spans="7:43">
      <c r="G100" s="192"/>
      <c r="U100" s="95">
        <v>0.93</v>
      </c>
      <c r="V100" s="63">
        <f t="shared" si="10"/>
        <v>13.07</v>
      </c>
      <c r="W100" s="64">
        <f t="shared" si="11"/>
        <v>0.11748975549395291</v>
      </c>
      <c r="X100" s="65">
        <f t="shared" si="12"/>
        <v>8.5113803820237683E-14</v>
      </c>
      <c r="Y100" s="66">
        <f>-LOG(POWER($F$3/($F$25*POWER('[1]H3PO4 OPEN'!AH100,3)),1/5))</f>
        <v>-4.1423034219997703</v>
      </c>
      <c r="Z100" s="67">
        <f>-LOG(POWER($F$5/(X100*POWER('[1]H3PO4 CLOSED'!AH100,3)),1/5))</f>
        <v>-7.8363034219997694</v>
      </c>
      <c r="AA100" s="68">
        <f>-LOG(POWER($F$5/(W100*POWER('[1]H3PO4 CLOSED'!AH100,3)),1/4))</f>
        <v>-6.7603792774997107</v>
      </c>
      <c r="AB100" s="69">
        <f>-LOG(POWER(($F$6/POWER('[1]H3PO4 CLOSED'!AH100,2)),1/3))</f>
        <v>-4.824781579999744</v>
      </c>
      <c r="AC100" s="70">
        <f>-LOG(POWER(($F$8/POWER('[1]H3PO4 CLOSED'!AH100,2)),1/3))</f>
        <v>-8.1581149133330761</v>
      </c>
      <c r="AD100" s="71">
        <f>-LOG(POWER(($F$7/POWER('[1]H3PO4 CLOSED'!AH100,2)),1/3))</f>
        <v>-7.9847815799997424</v>
      </c>
      <c r="AE100" s="41">
        <f>-LOG($F$13/'[1]H2CO3 OPEN'!AA100)</f>
        <v>-11.237940008672037</v>
      </c>
      <c r="AF100" s="41">
        <f>AD100*'[1]H2CO3 CLOSED'!AH100/$F$14</f>
        <v>-2.4113552006080378E-11</v>
      </c>
      <c r="AG100" s="72">
        <f>-LOG($F$14/'[1]H2CO3 OPEN'!AA100)</f>
        <v>-11.437940008672037</v>
      </c>
      <c r="AH100" s="41">
        <f>AG100*'[1]H2CO3 CLOSED'!AH100/$F$14</f>
        <v>-3.4541879258461762E-11</v>
      </c>
      <c r="AI100" s="73">
        <f>-LOG($F$18/('[1]H2CO3 OPEN'!AA100))</f>
        <v>-14.487940008672039</v>
      </c>
      <c r="AJ100" s="74">
        <f>-LOG(POWER($F$9/POWER('[1]H3PO4 OPEN'!AH100,2),1/3))</f>
        <v>-8.8314482466664099</v>
      </c>
      <c r="AK100" s="75">
        <f>-LOG(POWER($F$12/POWER('[1]H2CO3 OPEN'!AA100,2),1/2))</f>
        <v>-15.407940008672039</v>
      </c>
      <c r="AL100" s="76">
        <f>-LOG($F$10/'[1]H3PO4 OPEN'!AH100)</f>
        <v>-10.237172369999616</v>
      </c>
      <c r="AM100" s="77">
        <f t="shared" si="9"/>
        <v>1.9000000000000008</v>
      </c>
      <c r="AN100" s="78">
        <f>-LOG(POWER($F$11/(POWER(X100,2)*POWER('[1]H2CO3 OPEN'!AA100,4)),1/5))</f>
        <v>-19.134352006937632</v>
      </c>
      <c r="AO100" s="79">
        <f>-LOG($F$15/'[1]H3PO4 CLOSED'!AG100)</f>
        <v>-6.5971723699996145</v>
      </c>
      <c r="AP100" s="80">
        <f>-LOG($F$16/'[1]H3PO4 CLOSED'!AG100)</f>
        <v>-6.8071723699996145</v>
      </c>
      <c r="AQ100" s="81">
        <f>-LOG($F$17/'[1]H3PO4 CLOSED'!AG100)</f>
        <v>-8.1971723699996151</v>
      </c>
    </row>
    <row r="101" spans="7:43">
      <c r="G101" s="192"/>
      <c r="U101" s="95">
        <v>0.94</v>
      </c>
      <c r="V101" s="63">
        <f t="shared" si="10"/>
        <v>13.06</v>
      </c>
      <c r="W101" s="64">
        <f t="shared" si="11"/>
        <v>0.11481536214968829</v>
      </c>
      <c r="X101" s="65">
        <f t="shared" si="12"/>
        <v>8.7096358995608047E-14</v>
      </c>
      <c r="Y101" s="66">
        <f>-LOG(POWER($F$3/($F$25*POWER('[1]H3PO4 OPEN'!AH101,3)),1/5))</f>
        <v>-4.1246712818161138</v>
      </c>
      <c r="Z101" s="67">
        <f>-LOG(POWER($F$5/(X101*POWER('[1]H3PO4 CLOSED'!AH101,3)),1/5))</f>
        <v>-7.816671281816113</v>
      </c>
      <c r="AA101" s="68">
        <f>-LOG(POWER($F$5/(W101*POWER('[1]H3PO4 CLOSED'!AH101,3)),1/4))</f>
        <v>-6.740839102270141</v>
      </c>
      <c r="AB101" s="69">
        <f>-LOG(POWER(($F$6/POWER('[1]H3PO4 CLOSED'!AH101,2)),1/3))</f>
        <v>-4.8051903131290139</v>
      </c>
      <c r="AC101" s="70">
        <f>-LOG(POWER(($F$8/POWER('[1]H3PO4 CLOSED'!AH101,2)),1/3))</f>
        <v>-8.1385236464623478</v>
      </c>
      <c r="AD101" s="71">
        <f>-LOG(POWER(($F$7/POWER('[1]H3PO4 CLOSED'!AH101,2)),1/3))</f>
        <v>-7.9651903131290149</v>
      </c>
      <c r="AE101" s="41">
        <f>-LOG($F$13/'[1]H2CO3 OPEN'!AA101)</f>
        <v>-11.217940008672038</v>
      </c>
      <c r="AF101" s="41">
        <f>AD101*'[1]H2CO3 CLOSED'!AH101/$F$14</f>
        <v>-2.5188033436443579E-11</v>
      </c>
      <c r="AG101" s="72">
        <f>-LOG($F$14/'[1]H2CO3 OPEN'!AA101)</f>
        <v>-11.417940008672037</v>
      </c>
      <c r="AH101" s="41">
        <f>AG101*'[1]H2CO3 CLOSED'!AH101/$F$14</f>
        <v>-3.6106539003806961E-11</v>
      </c>
      <c r="AI101" s="73">
        <f>-LOG($F$18/('[1]H2CO3 OPEN'!AA101))</f>
        <v>-14.46794000867204</v>
      </c>
      <c r="AJ101" s="74">
        <f>-LOG(POWER($F$9/POWER('[1]H3PO4 OPEN'!AH101,2),1/3))</f>
        <v>-8.8118569797956798</v>
      </c>
      <c r="AK101" s="75">
        <f>-LOG(POWER($F$12/POWER('[1]H2CO3 OPEN'!AA101,2),1/2))</f>
        <v>-15.387940008672039</v>
      </c>
      <c r="AL101" s="76">
        <f>-LOG($F$10/'[1]H3PO4 OPEN'!AH101)</f>
        <v>-10.207785469693523</v>
      </c>
      <c r="AM101" s="77">
        <f t="shared" si="9"/>
        <v>1.9000000000000008</v>
      </c>
      <c r="AN101" s="78">
        <f>-LOG(POWER($F$11/(POWER(X101,2)*POWER('[1]H2CO3 OPEN'!AA101,4)),1/5))</f>
        <v>-19.114352006937633</v>
      </c>
      <c r="AO101" s="79">
        <f>-LOG($F$15/'[1]H3PO4 CLOSED'!AG101)</f>
        <v>-6.5777854696935201</v>
      </c>
      <c r="AP101" s="80">
        <f>-LOG($F$16/'[1]H3PO4 CLOSED'!AG101)</f>
        <v>-6.78778546969352</v>
      </c>
      <c r="AQ101" s="81">
        <f>-LOG($F$17/'[1]H3PO4 CLOSED'!AG101)</f>
        <v>-8.1777854696935215</v>
      </c>
    </row>
    <row r="102" spans="7:43">
      <c r="G102" s="192"/>
      <c r="U102" s="95">
        <v>0.95</v>
      </c>
      <c r="V102" s="63">
        <f t="shared" si="10"/>
        <v>13.05</v>
      </c>
      <c r="W102" s="64">
        <f t="shared" si="11"/>
        <v>0.11220184543019632</v>
      </c>
      <c r="X102" s="65">
        <f t="shared" si="12"/>
        <v>8.9125093813374576E-14</v>
      </c>
      <c r="Y102" s="66">
        <f>-LOG(POWER($F$3/($F$25*POWER('[1]H3PO4 OPEN'!AH102,3)),1/5))</f>
        <v>-4.1070471733687937</v>
      </c>
      <c r="Z102" s="67">
        <f>-LOG(POWER($F$5/(X102*POWER('[1]H3PO4 CLOSED'!AH102,3)),1/5))</f>
        <v>-7.797047173368794</v>
      </c>
      <c r="AA102" s="68">
        <f>-LOG(POWER($F$5/(W102*POWER('[1]H3PO4 CLOSED'!AH102,3)),1/4))</f>
        <v>-6.7213089667109909</v>
      </c>
      <c r="AB102" s="69">
        <f>-LOG(POWER(($F$6/POWER('[1]H3PO4 CLOSED'!AH102,2)),1/3))</f>
        <v>-4.78560797040977</v>
      </c>
      <c r="AC102" s="70">
        <f>-LOG(POWER(($F$8/POWER('[1]H3PO4 CLOSED'!AH102,2)),1/3))</f>
        <v>-8.1189413037431031</v>
      </c>
      <c r="AD102" s="71">
        <f>-LOG(POWER(($F$7/POWER('[1]H3PO4 CLOSED'!AH102,2)),1/3))</f>
        <v>-7.9456079704097693</v>
      </c>
      <c r="AE102" s="41">
        <f>-LOG($F$13/'[1]H2CO3 OPEN'!AA102)</f>
        <v>-11.197940008672038</v>
      </c>
      <c r="AF102" s="41">
        <f>AD102*'[1]H2CO3 CLOSED'!AH102/$F$14</f>
        <v>-2.63102632573989E-11</v>
      </c>
      <c r="AG102" s="72">
        <f>-LOG($F$14/'[1]H2CO3 OPEN'!AA102)</f>
        <v>-11.397940008672037</v>
      </c>
      <c r="AH102" s="41">
        <f>AG102*'[1]H2CO3 CLOSED'!AH102/$F$14</f>
        <v>-3.7741957989494841E-11</v>
      </c>
      <c r="AI102" s="73">
        <f>-LOG($F$18/('[1]H2CO3 OPEN'!AA102))</f>
        <v>-14.447940008672038</v>
      </c>
      <c r="AJ102" s="74">
        <f>-LOG(POWER($F$9/POWER('[1]H3PO4 OPEN'!AH102,2),1/3))</f>
        <v>-8.7922746370764369</v>
      </c>
      <c r="AK102" s="75">
        <f>-LOG(POWER($F$12/POWER('[1]H2CO3 OPEN'!AA102,2),1/2))</f>
        <v>-15.367940008672038</v>
      </c>
      <c r="AL102" s="76">
        <f>-LOG($F$10/'[1]H3PO4 OPEN'!AH102)</f>
        <v>-10.178411955614656</v>
      </c>
      <c r="AM102" s="77">
        <f t="shared" si="9"/>
        <v>1.9000000000000008</v>
      </c>
      <c r="AN102" s="78">
        <f>-LOG(POWER($F$11/(POWER(X102,2)*POWER('[1]H2CO3 OPEN'!AA102,4)),1/5))</f>
        <v>-19.094352006937633</v>
      </c>
      <c r="AO102" s="79">
        <f>-LOG($F$15/'[1]H3PO4 CLOSED'!AG102)</f>
        <v>-6.5584119556146536</v>
      </c>
      <c r="AP102" s="80">
        <f>-LOG($F$16/'[1]H3PO4 CLOSED'!AG102)</f>
        <v>-6.7684119556146536</v>
      </c>
      <c r="AQ102" s="81">
        <f>-LOG($F$17/'[1]H3PO4 CLOSED'!AG102)</f>
        <v>-8.1584119556146533</v>
      </c>
    </row>
    <row r="103" spans="7:43">
      <c r="G103" s="192"/>
      <c r="U103" s="95">
        <v>0.96</v>
      </c>
      <c r="V103" s="63">
        <f t="shared" si="10"/>
        <v>13.04</v>
      </c>
      <c r="W103" s="64">
        <f t="shared" si="11"/>
        <v>0.10964781961431849</v>
      </c>
      <c r="X103" s="65">
        <f t="shared" si="12"/>
        <v>9.1201083935590983E-14</v>
      </c>
      <c r="Y103" s="66">
        <f>-LOG(POWER($F$3/($F$25*POWER('[1]H3PO4 OPEN'!AH103,3)),1/5))</f>
        <v>-4.0894312600611045</v>
      </c>
      <c r="Z103" s="67">
        <f>-LOG(POWER($F$5/(X103*POWER('[1]H3PO4 CLOSED'!AH103,3)),1/5))</f>
        <v>-7.7774312600611033</v>
      </c>
      <c r="AA103" s="68">
        <f>-LOG(POWER($F$5/(W103*POWER('[1]H3PO4 CLOSED'!AH103,3)),1/4))</f>
        <v>-6.7017890750763796</v>
      </c>
      <c r="AB103" s="69">
        <f>-LOG(POWER(($F$6/POWER('[1]H3PO4 CLOSED'!AH103,2)),1/3))</f>
        <v>-4.7660347334012272</v>
      </c>
      <c r="AC103" s="70">
        <f>-LOG(POWER(($F$8/POWER('[1]H3PO4 CLOSED'!AH103,2)),1/3))</f>
        <v>-8.0993680667345593</v>
      </c>
      <c r="AD103" s="71">
        <f>-LOG(POWER(($F$7/POWER('[1]H3PO4 CLOSED'!AH103,2)),1/3))</f>
        <v>-7.9260347334012264</v>
      </c>
      <c r="AE103" s="41">
        <f>-LOG($F$13/'[1]H2CO3 OPEN'!AA103)</f>
        <v>-11.177940008672039</v>
      </c>
      <c r="AF103" s="41">
        <f>AD103*'[1]H2CO3 CLOSED'!AH103/$F$14</f>
        <v>-2.7482357581758298E-11</v>
      </c>
      <c r="AG103" s="72">
        <f>-LOG($F$14/'[1]H2CO3 OPEN'!AA103)</f>
        <v>-11.377940008672038</v>
      </c>
      <c r="AH103" s="41">
        <f>AG103*'[1]H2CO3 CLOSED'!AH103/$F$14</f>
        <v>-3.9451330505075411E-11</v>
      </c>
      <c r="AI103" s="73">
        <f>-LOG($F$18/('[1]H2CO3 OPEN'!AA103))</f>
        <v>-14.427940008672039</v>
      </c>
      <c r="AJ103" s="74">
        <f>-LOG(POWER($F$9/POWER('[1]H3PO4 OPEN'!AH103,2),1/3))</f>
        <v>-8.7727014000678913</v>
      </c>
      <c r="AK103" s="75">
        <f>-LOG(POWER($F$12/POWER('[1]H2CO3 OPEN'!AA103,2),1/2))</f>
        <v>-15.347940008672039</v>
      </c>
      <c r="AL103" s="76">
        <f>-LOG($F$10/'[1]H3PO4 OPEN'!AH103)</f>
        <v>-10.149052100101841</v>
      </c>
      <c r="AM103" s="77">
        <f t="shared" si="9"/>
        <v>1.9000000000000008</v>
      </c>
      <c r="AN103" s="78">
        <f>-LOG(POWER($F$11/(POWER(X103,2)*POWER('[1]H2CO3 OPEN'!AA103,4)),1/5))</f>
        <v>-19.074352006937634</v>
      </c>
      <c r="AO103" s="79">
        <f>-LOG($F$15/'[1]H3PO4 CLOSED'!AG103)</f>
        <v>-6.5390521001018387</v>
      </c>
      <c r="AP103" s="80">
        <f>-LOG($F$16/'[1]H3PO4 CLOSED'!AG103)</f>
        <v>-6.7490521001018386</v>
      </c>
      <c r="AQ103" s="81">
        <f>-LOG($F$17/'[1]H3PO4 CLOSED'!AG103)</f>
        <v>-8.1390521001018392</v>
      </c>
    </row>
    <row r="104" spans="7:43">
      <c r="G104" s="192"/>
      <c r="U104" s="95">
        <v>0.97</v>
      </c>
      <c r="V104" s="63">
        <f t="shared" si="10"/>
        <v>13.03</v>
      </c>
      <c r="W104" s="64">
        <f t="shared" si="11"/>
        <v>0.10715193052376064</v>
      </c>
      <c r="X104" s="65">
        <f t="shared" si="12"/>
        <v>9.3325430079699104E-14</v>
      </c>
      <c r="Y104" s="66">
        <f>-LOG(POWER($F$3/($F$25*POWER('[1]H3PO4 OPEN'!AH104,3)),1/5))</f>
        <v>-4.0718237080947528</v>
      </c>
      <c r="Z104" s="67">
        <f>-LOG(POWER($F$5/(X104*POWER('[1]H3PO4 CLOSED'!AH104,3)),1/5))</f>
        <v>-7.7578237080947527</v>
      </c>
      <c r="AA104" s="68">
        <f>-LOG(POWER($F$5/(W104*POWER('[1]H3PO4 CLOSED'!AH104,3)),1/4))</f>
        <v>-6.6822796351184399</v>
      </c>
      <c r="AB104" s="69">
        <f>-LOG(POWER(($F$6/POWER('[1]H3PO4 CLOSED'!AH104,2)),1/3))</f>
        <v>-4.7464707867719467</v>
      </c>
      <c r="AC104" s="70">
        <f>-LOG(POWER(($F$8/POWER('[1]H3PO4 CLOSED'!AH104,2)),1/3))</f>
        <v>-8.0798041201052797</v>
      </c>
      <c r="AD104" s="71">
        <f>-LOG(POWER(($F$7/POWER('[1]H3PO4 CLOSED'!AH104,2)),1/3))</f>
        <v>-7.9064707867719468</v>
      </c>
      <c r="AE104" s="41">
        <f>-LOG($F$13/'[1]H2CO3 OPEN'!AA104)</f>
        <v>-11.157940008672039</v>
      </c>
      <c r="AF104" s="41">
        <f>AD104*'[1]H2CO3 CLOSED'!AH104/$F$14</f>
        <v>-2.8706526063067563E-11</v>
      </c>
      <c r="AG104" s="72">
        <f>-LOG($F$14/'[1]H2CO3 OPEN'!AA104)</f>
        <v>-11.357940008672038</v>
      </c>
      <c r="AH104" s="41">
        <f>AG104*'[1]H2CO3 CLOSED'!AH104/$F$14</f>
        <v>-4.1237994760848298E-11</v>
      </c>
      <c r="AI104" s="73">
        <f>-LOG($F$18/('[1]H2CO3 OPEN'!AA104))</f>
        <v>-14.407940008672039</v>
      </c>
      <c r="AJ104" s="74">
        <f>-LOG(POWER($F$9/POWER('[1]H3PO4 OPEN'!AH104,2),1/3))</f>
        <v>-8.7531374534386135</v>
      </c>
      <c r="AK104" s="75">
        <f>-LOG(POWER($F$12/POWER('[1]H2CO3 OPEN'!AA104,2),1/2))</f>
        <v>-15.327940008672039</v>
      </c>
      <c r="AL104" s="76">
        <f>-LOG($F$10/'[1]H3PO4 OPEN'!AH104)</f>
        <v>-10.119706180157921</v>
      </c>
      <c r="AM104" s="77">
        <f t="shared" si="9"/>
        <v>1.9000000000000008</v>
      </c>
      <c r="AN104" s="78">
        <f>-LOG(POWER($F$11/(POWER(X104,2)*POWER('[1]H2CO3 OPEN'!AA104,4)),1/5))</f>
        <v>-19.054352006937634</v>
      </c>
      <c r="AO104" s="79">
        <f>-LOG($F$15/'[1]H3PO4 CLOSED'!AG104)</f>
        <v>-6.519706180157919</v>
      </c>
      <c r="AP104" s="80">
        <f>-LOG($F$16/'[1]H3PO4 CLOSED'!AG104)</f>
        <v>-6.729706180157919</v>
      </c>
      <c r="AQ104" s="81">
        <f>-LOG($F$17/'[1]H3PO4 CLOSED'!AG104)</f>
        <v>-8.1197061801579196</v>
      </c>
    </row>
    <row r="105" spans="7:43">
      <c r="G105" s="192"/>
      <c r="U105" s="95">
        <v>0.98</v>
      </c>
      <c r="V105" s="63">
        <f t="shared" si="10"/>
        <v>13.02</v>
      </c>
      <c r="W105" s="64">
        <f t="shared" si="11"/>
        <v>0.10471285480508996</v>
      </c>
      <c r="X105" s="65">
        <f t="shared" si="12"/>
        <v>9.5499258602143592E-14</v>
      </c>
      <c r="Y105" s="66">
        <f>-LOG(POWER($F$3/($F$25*POWER('[1]H3PO4 OPEN'!AH105,3)),1/5))</f>
        <v>-4.0542246864946065</v>
      </c>
      <c r="Z105" s="67">
        <f>-LOG(POWER($F$5/(X105*POWER('[1]H3PO4 CLOSED'!AH105,3)),1/5))</f>
        <v>-7.7382246864946058</v>
      </c>
      <c r="AA105" s="68">
        <f>-LOG(POWER($F$5/(W105*POWER('[1]H3PO4 CLOSED'!AH105,3)),1/4))</f>
        <v>-6.662780858118257</v>
      </c>
      <c r="AB105" s="69">
        <f>-LOG(POWER(($F$6/POWER('[1]H3PO4 CLOSED'!AH105,2)),1/3))</f>
        <v>-4.7269163183273406</v>
      </c>
      <c r="AC105" s="70">
        <f>-LOG(POWER(($F$8/POWER('[1]H3PO4 CLOSED'!AH105,2)),1/3))</f>
        <v>-8.0602496516606745</v>
      </c>
      <c r="AD105" s="71">
        <f>-LOG(POWER(($F$7/POWER('[1]H3PO4 CLOSED'!AH105,2)),1/3))</f>
        <v>-7.8869163183273399</v>
      </c>
      <c r="AE105" s="41">
        <f>-LOG($F$13/'[1]H2CO3 OPEN'!AA105)</f>
        <v>-11.137940008672038</v>
      </c>
      <c r="AF105" s="41">
        <f>AD105*'[1]H2CO3 CLOSED'!AH105/$F$14</f>
        <v>-2.9985076021359379E-11</v>
      </c>
      <c r="AG105" s="72">
        <f>-LOG($F$14/'[1]H2CO3 OPEN'!AA105)</f>
        <v>-11.337940008672037</v>
      </c>
      <c r="AH105" s="41">
        <f>AG105*'[1]H2CO3 CLOSED'!AH105/$F$14</f>
        <v>-4.3105439358553234E-11</v>
      </c>
      <c r="AI105" s="73">
        <f>-LOG($F$18/('[1]H2CO3 OPEN'!AA105))</f>
        <v>-14.387940008672039</v>
      </c>
      <c r="AJ105" s="74">
        <f>-LOG(POWER($F$9/POWER('[1]H3PO4 OPEN'!AH105,2),1/3))</f>
        <v>-8.7335829849940048</v>
      </c>
      <c r="AK105" s="75">
        <f>-LOG(POWER($F$12/POWER('[1]H2CO3 OPEN'!AA105,2),1/2))</f>
        <v>-15.307940008672039</v>
      </c>
      <c r="AL105" s="76">
        <f>-LOG($F$10/'[1]H3PO4 OPEN'!AH105)</f>
        <v>-10.090374477491011</v>
      </c>
      <c r="AM105" s="77">
        <f t="shared" si="9"/>
        <v>1.9000000000000008</v>
      </c>
      <c r="AN105" s="78">
        <f>-LOG(POWER($F$11/(POWER(X105,2)*POWER('[1]H2CO3 OPEN'!AA105,4)),1/5))</f>
        <v>-19.034352006937635</v>
      </c>
      <c r="AO105" s="79">
        <f>-LOG($F$15/'[1]H3PO4 CLOSED'!AG105)</f>
        <v>-6.5003744774910093</v>
      </c>
      <c r="AP105" s="80">
        <f>-LOG($F$16/'[1]H3PO4 CLOSED'!AG105)</f>
        <v>-6.7103744774910092</v>
      </c>
      <c r="AQ105" s="81">
        <f>-LOG($F$17/'[1]H3PO4 CLOSED'!AG105)</f>
        <v>-8.1003744774910089</v>
      </c>
    </row>
    <row r="106" spans="7:43">
      <c r="G106" s="192"/>
      <c r="U106" s="95">
        <v>0.99</v>
      </c>
      <c r="V106" s="63">
        <f t="shared" si="10"/>
        <v>13.01</v>
      </c>
      <c r="W106" s="64">
        <f t="shared" si="11"/>
        <v>0.10232929922807538</v>
      </c>
      <c r="X106" s="65">
        <f t="shared" si="12"/>
        <v>9.7723722095581099E-14</v>
      </c>
      <c r="Y106" s="66">
        <f>-LOG(POWER($F$3/($F$25*POWER('[1]H3PO4 OPEN'!AH106,3)),1/5))</f>
        <v>-4.0366343671325637</v>
      </c>
      <c r="Z106" s="67">
        <f>-LOG(POWER($F$5/(X106*POWER('[1]H3PO4 CLOSED'!AH106,3)),1/5))</f>
        <v>-7.7186343671325632</v>
      </c>
      <c r="AA106" s="68">
        <f>-LOG(POWER($F$5/(W106*POWER('[1]H3PO4 CLOSED'!AH106,3)),1/4))</f>
        <v>-6.6432929589157039</v>
      </c>
      <c r="AB106" s="69">
        <f>-LOG(POWER(($F$6/POWER('[1]H3PO4 CLOSED'!AH106,2)),1/3))</f>
        <v>-4.7073715190361813</v>
      </c>
      <c r="AC106" s="70">
        <f>-LOG(POWER(($F$8/POWER('[1]H3PO4 CLOSED'!AH106,2)),1/3))</f>
        <v>-8.0407048523695153</v>
      </c>
      <c r="AD106" s="71">
        <f>-LOG(POWER(($F$7/POWER('[1]H3PO4 CLOSED'!AH106,2)),1/3))</f>
        <v>-7.8673715190361824</v>
      </c>
      <c r="AE106" s="41">
        <f>-LOG($F$13/'[1]H2CO3 OPEN'!AA106)</f>
        <v>-11.117940008672038</v>
      </c>
      <c r="AF106" s="41">
        <f>AD106*'[1]H2CO3 CLOSED'!AH106/$F$14</f>
        <v>-3.1320416750599155E-11</v>
      </c>
      <c r="AG106" s="72">
        <f>-LOG($F$14/'[1]H2CO3 OPEN'!AA106)</f>
        <v>-11.317940008672037</v>
      </c>
      <c r="AH106" s="41">
        <f>AG106*'[1]H2CO3 CLOSED'!AH106/$F$14</f>
        <v>-4.5057310052305127E-11</v>
      </c>
      <c r="AI106" s="73">
        <f>-LOG($F$18/('[1]H2CO3 OPEN'!AA106))</f>
        <v>-14.367940008672038</v>
      </c>
      <c r="AJ106" s="74">
        <f>-LOG(POWER($F$9/POWER('[1]H3PO4 OPEN'!AH106,2),1/3))</f>
        <v>-8.7140381857028473</v>
      </c>
      <c r="AK106" s="75">
        <f>-LOG(POWER($F$12/POWER('[1]H2CO3 OPEN'!AA106,2),1/2))</f>
        <v>-15.287940008672038</v>
      </c>
      <c r="AL106" s="76">
        <f>-LOG($F$10/'[1]H3PO4 OPEN'!AH106)</f>
        <v>-10.061057278554273</v>
      </c>
      <c r="AM106" s="77">
        <f t="shared" si="9"/>
        <v>1.9000000000000008</v>
      </c>
      <c r="AN106" s="78">
        <f>-LOG(POWER($F$11/(POWER(X106,2)*POWER('[1]H2CO3 OPEN'!AA106,4)),1/5))</f>
        <v>-19.014352006937635</v>
      </c>
      <c r="AO106" s="79">
        <f>-LOG($F$15/'[1]H3PO4 CLOSED'!AG106)</f>
        <v>-6.4810572785542711</v>
      </c>
      <c r="AP106" s="80">
        <f>-LOG($F$16/'[1]H3PO4 CLOSED'!AG106)</f>
        <v>-6.691057278554271</v>
      </c>
      <c r="AQ106" s="81">
        <f>-LOG($F$17/'[1]H3PO4 CLOSED'!AG106)</f>
        <v>-8.0810572785542725</v>
      </c>
    </row>
    <row r="107" spans="7:43">
      <c r="G107" s="192"/>
      <c r="U107" s="95">
        <v>1</v>
      </c>
      <c r="V107" s="63">
        <f t="shared" si="10"/>
        <v>13</v>
      </c>
      <c r="W107" s="64">
        <f t="shared" si="11"/>
        <v>0.1</v>
      </c>
      <c r="X107" s="65">
        <f t="shared" si="12"/>
        <v>9.999999999999999E-14</v>
      </c>
      <c r="Y107" s="66">
        <f>-LOG(POWER($F$3/($F$25*POWER('[1]H3PO4 OPEN'!AH107,3)),1/5))</f>
        <v>-4.0190529247504703</v>
      </c>
      <c r="Z107" s="67">
        <f>-LOG(POWER($F$5/(X107*POWER('[1]H3PO4 CLOSED'!AH107,3)),1/5))</f>
        <v>-7.6990529247504691</v>
      </c>
      <c r="AA107" s="68">
        <f>-LOG(POWER($F$5/(W107*POWER('[1]H3PO4 CLOSED'!AH107,3)),1/4))</f>
        <v>-6.623816155938087</v>
      </c>
      <c r="AB107" s="69">
        <f>-LOG(POWER(($F$6/POWER('[1]H3PO4 CLOSED'!AH107,2)),1/3))</f>
        <v>-4.687836583056078</v>
      </c>
      <c r="AC107" s="70">
        <f>-LOG(POWER(($F$8/POWER('[1]H3PO4 CLOSED'!AH107,2)),1/3))</f>
        <v>-8.021169916389411</v>
      </c>
      <c r="AD107" s="71">
        <f>-LOG(POWER(($F$7/POWER('[1]H3PO4 CLOSED'!AH107,2)),1/3))</f>
        <v>-7.8478365830560763</v>
      </c>
      <c r="AE107" s="41">
        <f>-LOG($F$13/'[1]H2CO3 OPEN'!AA107)</f>
        <v>-11.097940008672039</v>
      </c>
      <c r="AF107" s="41">
        <f>AD107*'[1]H2CO3 CLOSED'!AH107/$F$14</f>
        <v>-3.2715064015820849E-11</v>
      </c>
      <c r="AG107" s="72">
        <f>-LOG($F$14/'[1]H2CO3 OPEN'!AA107)</f>
        <v>-11.297940008672038</v>
      </c>
      <c r="AH107" s="41">
        <f>AG107*'[1]H2CO3 CLOSED'!AH107/$F$14</f>
        <v>-4.709741681275886E-11</v>
      </c>
      <c r="AI107" s="73">
        <f>-LOG($F$18/('[1]H2CO3 OPEN'!AA107))</f>
        <v>-14.347940008672039</v>
      </c>
      <c r="AJ107" s="74">
        <f>-LOG(POWER($F$9/POWER('[1]H3PO4 OPEN'!AH107,2),1/3))</f>
        <v>-8.694503249722743</v>
      </c>
      <c r="AK107" s="75">
        <f>-LOG(POWER($F$12/POWER('[1]H2CO3 OPEN'!AA107,2),1/2))</f>
        <v>-15.267940008672038</v>
      </c>
      <c r="AL107" s="76">
        <f>-LOG($F$10/'[1]H3PO4 OPEN'!AH107)</f>
        <v>-10.031754874584117</v>
      </c>
      <c r="AM107" s="77">
        <f t="shared" si="9"/>
        <v>1.9000000000000008</v>
      </c>
      <c r="AN107" s="78">
        <f>-LOG(POWER($F$11/(POWER(X107,2)*POWER('[1]H2CO3 OPEN'!AA107,4)),1/5))</f>
        <v>-18.994352006937635</v>
      </c>
      <c r="AO107" s="79">
        <f>-LOG($F$15/'[1]H3PO4 CLOSED'!AG107)</f>
        <v>-6.4617548745841153</v>
      </c>
      <c r="AP107" s="80">
        <f>-LOG($F$16/'[1]H3PO4 CLOSED'!AG107)</f>
        <v>-6.6717548745841153</v>
      </c>
      <c r="AQ107" s="81">
        <f>-LOG($F$17/'[1]H3PO4 CLOSED'!AG107)</f>
        <v>-8.0617548745841159</v>
      </c>
    </row>
    <row r="108" spans="7:43">
      <c r="G108" s="192"/>
      <c r="U108" s="95">
        <v>1.01</v>
      </c>
      <c r="V108" s="63">
        <f t="shared" si="10"/>
        <v>12.99</v>
      </c>
      <c r="W108" s="64">
        <f t="shared" si="11"/>
        <v>9.7723722095581056E-2</v>
      </c>
      <c r="X108" s="65">
        <f t="shared" si="12"/>
        <v>1.0232929922807542E-13</v>
      </c>
      <c r="Y108" s="66">
        <f>-LOG(POWER($F$3/($F$25*POWER('[1]H3PO4 OPEN'!AH108,3)),1/5))</f>
        <v>-4.0014805369820241</v>
      </c>
      <c r="Z108" s="67">
        <f>-LOG(POWER($F$5/(X108*POWER('[1]H3PO4 CLOSED'!AH108,3)),1/5))</f>
        <v>-7.679480536982024</v>
      </c>
      <c r="AA108" s="68">
        <f>-LOG(POWER($F$5/(W108*POWER('[1]H3PO4 CLOSED'!AH108,3)),1/4))</f>
        <v>-6.6043506712275288</v>
      </c>
      <c r="AB108" s="69">
        <f>-LOG(POWER(($F$6/POWER('[1]H3PO4 CLOSED'!AH108,2)),1/3))</f>
        <v>-4.6683117077578045</v>
      </c>
      <c r="AC108" s="70">
        <f>-LOG(POWER(($F$8/POWER('[1]H3PO4 CLOSED'!AH108,2)),1/3))</f>
        <v>-8.0016450410911375</v>
      </c>
      <c r="AD108" s="71">
        <f>-LOG(POWER(($F$7/POWER('[1]H3PO4 CLOSED'!AH108,2)),1/3))</f>
        <v>-7.8283117077578037</v>
      </c>
      <c r="AE108" s="41">
        <f>-LOG($F$13/'[1]H2CO3 OPEN'!AA108)</f>
        <v>-11.077940008672039</v>
      </c>
      <c r="AF108" s="41">
        <f>AD108*'[1]H2CO3 CLOSED'!AH108/$F$14</f>
        <v>-3.4171644748302998E-11</v>
      </c>
      <c r="AG108" s="72">
        <f>-LOG($F$14/'[1]H2CO3 OPEN'!AA108)</f>
        <v>-11.277940008672036</v>
      </c>
      <c r="AH108" s="41">
        <f>AG108*'[1]H2CO3 CLOSED'!AH108/$F$14</f>
        <v>-4.9229741208069089E-11</v>
      </c>
      <c r="AI108" s="73">
        <f>-LOG($F$18/('[1]H2CO3 OPEN'!AA108))</f>
        <v>-14.327940008672039</v>
      </c>
      <c r="AJ108" s="74">
        <f>-LOG(POWER($F$9/POWER('[1]H3PO4 OPEN'!AH108,2),1/3))</f>
        <v>-8.6749783744244713</v>
      </c>
      <c r="AK108" s="75">
        <f>-LOG(POWER($F$12/POWER('[1]H2CO3 OPEN'!AA108,2),1/2))</f>
        <v>-15.247940008672039</v>
      </c>
      <c r="AL108" s="76">
        <f>-LOG($F$10/'[1]H3PO4 OPEN'!AH108)</f>
        <v>-10.002467561636706</v>
      </c>
      <c r="AM108" s="77">
        <f t="shared" si="9"/>
        <v>1.9000000000000008</v>
      </c>
      <c r="AN108" s="78">
        <f>-LOG(POWER($F$11/(POWER(X108,2)*POWER('[1]H2CO3 OPEN'!AA108,4)),1/5))</f>
        <v>-18.974352006937636</v>
      </c>
      <c r="AO108" s="79">
        <f>-LOG($F$15/'[1]H3PO4 CLOSED'!AG108)</f>
        <v>-6.4424675616367049</v>
      </c>
      <c r="AP108" s="80">
        <f>-LOG($F$16/'[1]H3PO4 CLOSED'!AG108)</f>
        <v>-6.6524675616367048</v>
      </c>
      <c r="AQ108" s="81">
        <f>-LOG($F$17/'[1]H3PO4 CLOSED'!AG108)</f>
        <v>-8.0424675616367054</v>
      </c>
    </row>
    <row r="109" spans="7:43">
      <c r="G109" s="192"/>
      <c r="U109" s="95">
        <v>1.02</v>
      </c>
      <c r="V109" s="63">
        <f t="shared" si="10"/>
        <v>12.98</v>
      </c>
      <c r="W109" s="64">
        <f t="shared" si="11"/>
        <v>9.5499258602143561E-2</v>
      </c>
      <c r="X109" s="65">
        <f t="shared" si="12"/>
        <v>1.0471285480508999E-13</v>
      </c>
      <c r="Y109" s="66">
        <f>-LOG(POWER($F$3/($F$25*POWER('[1]H3PO4 OPEN'!AH109,3)),1/5))</f>
        <v>-3.9839173843736084</v>
      </c>
      <c r="Z109" s="67">
        <f>-LOG(POWER($F$5/(X109*POWER('[1]H3PO4 CLOSED'!AH109,3)),1/5))</f>
        <v>-7.6599173843736077</v>
      </c>
      <c r="AA109" s="68">
        <f>-LOG(POWER($F$5/(W109*POWER('[1]H3PO4 CLOSED'!AH109,3)),1/4))</f>
        <v>-6.5848967304670092</v>
      </c>
      <c r="AB109" s="69">
        <f>-LOG(POWER(($F$6/POWER('[1]H3PO4 CLOSED'!AH109,2)),1/3))</f>
        <v>-4.6487970937484535</v>
      </c>
      <c r="AC109" s="70">
        <f>-LOG(POWER(($F$8/POWER('[1]H3PO4 CLOSED'!AH109,2)),1/3))</f>
        <v>-7.9821304270817866</v>
      </c>
      <c r="AD109" s="71">
        <f>-LOG(POWER(($F$7/POWER('[1]H3PO4 CLOSED'!AH109,2)),1/3))</f>
        <v>-7.8087970937484528</v>
      </c>
      <c r="AE109" s="41">
        <f>-LOG($F$13/'[1]H2CO3 OPEN'!AA109)</f>
        <v>-11.057940008672038</v>
      </c>
      <c r="AF109" s="41">
        <f>AD109*'[1]H2CO3 CLOSED'!AH109/$F$14</f>
        <v>-3.569290194750146E-11</v>
      </c>
      <c r="AG109" s="72">
        <f>-LOG($F$14/'[1]H2CO3 OPEN'!AA109)</f>
        <v>-11.257940008672037</v>
      </c>
      <c r="AH109" s="41">
        <f>AG109*'[1]H2CO3 CLOSED'!AH109/$F$14</f>
        <v>-5.1458444115813896E-11</v>
      </c>
      <c r="AI109" s="73">
        <f>-LOG($F$18/('[1]H2CO3 OPEN'!AA109))</f>
        <v>-14.307940008672038</v>
      </c>
      <c r="AJ109" s="74">
        <f>-LOG(POWER($F$9/POWER('[1]H3PO4 OPEN'!AH109,2),1/3))</f>
        <v>-8.6554637604151186</v>
      </c>
      <c r="AK109" s="75">
        <f>-LOG(POWER($F$12/POWER('[1]H2CO3 OPEN'!AA109,2),1/2))</f>
        <v>-15.227940008672039</v>
      </c>
      <c r="AL109" s="76">
        <f>-LOG($F$10/'[1]H3PO4 OPEN'!AH109)</f>
        <v>-9.9731956406226807</v>
      </c>
      <c r="AM109" s="77">
        <f t="shared" si="9"/>
        <v>1.9000000000000008</v>
      </c>
      <c r="AN109" s="78">
        <f>-LOG(POWER($F$11/(POWER(X109,2)*POWER('[1]H2CO3 OPEN'!AA109,4)),1/5))</f>
        <v>-18.954352006937633</v>
      </c>
      <c r="AO109" s="79">
        <f>-LOG($F$15/'[1]H3PO4 CLOSED'!AG109)</f>
        <v>-6.4231956406226782</v>
      </c>
      <c r="AP109" s="80">
        <f>-LOG($F$16/'[1]H3PO4 CLOSED'!AG109)</f>
        <v>-6.6331956406226782</v>
      </c>
      <c r="AQ109" s="81">
        <f>-LOG($F$17/'[1]H3PO4 CLOSED'!AG109)</f>
        <v>-8.0231956406226779</v>
      </c>
    </row>
    <row r="110" spans="7:43">
      <c r="G110" s="192"/>
      <c r="U110" s="95">
        <v>1.03</v>
      </c>
      <c r="V110" s="63">
        <f t="shared" si="10"/>
        <v>12.97</v>
      </c>
      <c r="W110" s="64">
        <f t="shared" si="11"/>
        <v>9.3325430079699068E-2</v>
      </c>
      <c r="X110" s="65">
        <f t="shared" si="12"/>
        <v>1.0715193052376069E-13</v>
      </c>
      <c r="Y110" s="66">
        <f>-LOG(POWER($F$3/($F$25*POWER('[1]H3PO4 OPEN'!AH110,3)),1/5))</f>
        <v>-3.9663636504039674</v>
      </c>
      <c r="Z110" s="67">
        <f>-LOG(POWER($F$5/(X110*POWER('[1]H3PO4 CLOSED'!AH110,3)),1/5))</f>
        <v>-7.640363650403966</v>
      </c>
      <c r="AA110" s="68">
        <f>-LOG(POWER($F$5/(W110*POWER('[1]H3PO4 CLOSED'!AH110,3)),1/4))</f>
        <v>-6.5654545630049581</v>
      </c>
      <c r="AB110" s="69">
        <f>-LOG(POWER(($F$6/POWER('[1]H3PO4 CLOSED'!AH110,2)),1/3))</f>
        <v>-4.6292929448932965</v>
      </c>
      <c r="AC110" s="70">
        <f>-LOG(POWER(($F$8/POWER('[1]H3PO4 CLOSED'!AH110,2)),1/3))</f>
        <v>-7.9626262782266295</v>
      </c>
      <c r="AD110" s="71">
        <f>-LOG(POWER(($F$7/POWER('[1]H3PO4 CLOSED'!AH110,2)),1/3))</f>
        <v>-7.7892929448932966</v>
      </c>
      <c r="AE110" s="41">
        <f>-LOG($F$13/'[1]H2CO3 OPEN'!AA110)</f>
        <v>-11.037940008672038</v>
      </c>
      <c r="AF110" s="41">
        <f>AD110*'[1]H2CO3 CLOSED'!AH110/$F$14</f>
        <v>-3.7281699798841261E-11</v>
      </c>
      <c r="AG110" s="72">
        <f>-LOG($F$14/'[1]H2CO3 OPEN'!AA110)</f>
        <v>-11.237940008672037</v>
      </c>
      <c r="AH110" s="41">
        <f>AG110*'[1]H2CO3 CLOSED'!AH110/$F$14</f>
        <v>-5.3787873780684696E-11</v>
      </c>
      <c r="AI110" s="73">
        <f>-LOG($F$18/('[1]H2CO3 OPEN'!AA110))</f>
        <v>-14.287940008672038</v>
      </c>
      <c r="AJ110" s="74">
        <f>-LOG(POWER($F$9/POWER('[1]H3PO4 OPEN'!AH110,2),1/3))</f>
        <v>-8.6359596115599615</v>
      </c>
      <c r="AK110" s="75">
        <f>-LOG(POWER($F$12/POWER('[1]H2CO3 OPEN'!AA110,2),1/2))</f>
        <v>-15.207940008672038</v>
      </c>
      <c r="AL110" s="76">
        <f>-LOG($F$10/'[1]H3PO4 OPEN'!AH110)</f>
        <v>-9.943939417339946</v>
      </c>
      <c r="AM110" s="77">
        <f t="shared" si="9"/>
        <v>1.9000000000000008</v>
      </c>
      <c r="AN110" s="78">
        <f>-LOG(POWER($F$11/(POWER(X110,2)*POWER('[1]H2CO3 OPEN'!AA110,4)),1/5))</f>
        <v>-18.934352006937633</v>
      </c>
      <c r="AO110" s="79">
        <f>-LOG($F$15/'[1]H3PO4 CLOSED'!AG110)</f>
        <v>-6.4039394173399433</v>
      </c>
      <c r="AP110" s="80">
        <f>-LOG($F$16/'[1]H3PO4 CLOSED'!AG110)</f>
        <v>-6.6139394173399433</v>
      </c>
      <c r="AQ110" s="81">
        <f>-LOG($F$17/'[1]H3PO4 CLOSED'!AG110)</f>
        <v>-8.003939417339943</v>
      </c>
    </row>
    <row r="111" spans="7:43">
      <c r="G111" s="192"/>
      <c r="U111" s="95">
        <v>1.04</v>
      </c>
      <c r="V111" s="63">
        <f t="shared" si="10"/>
        <v>12.96</v>
      </c>
      <c r="W111" s="64">
        <f t="shared" si="11"/>
        <v>9.120108393559094E-2</v>
      </c>
      <c r="X111" s="65">
        <f t="shared" si="12"/>
        <v>1.0964781961431854E-13</v>
      </c>
      <c r="Y111" s="66">
        <f>-LOG(POWER($F$3/($F$25*POWER('[1]H3PO4 OPEN'!AH111,3)),1/5))</f>
        <v>-3.9488195215026729</v>
      </c>
      <c r="Z111" s="67">
        <f>-LOG(POWER($F$5/(X111*POWER('[1]H3PO4 CLOSED'!AH111,3)),1/5))</f>
        <v>-7.6208195215026722</v>
      </c>
      <c r="AA111" s="68">
        <f>-LOG(POWER($F$5/(W111*POWER('[1]H3PO4 CLOSED'!AH111,3)),1/4))</f>
        <v>-6.5460244018783396</v>
      </c>
      <c r="AB111" s="69">
        <f>-LOG(POWER(($F$6/POWER('[1]H3PO4 CLOSED'!AH111,2)),1/3))</f>
        <v>-4.6097994683363028</v>
      </c>
      <c r="AC111" s="70">
        <f>-LOG(POWER(($F$8/POWER('[1]H3PO4 CLOSED'!AH111,2)),1/3))</f>
        <v>-7.943132801669635</v>
      </c>
      <c r="AD111" s="71">
        <f>-LOG(POWER(($F$7/POWER('[1]H3PO4 CLOSED'!AH111,2)),1/3))</f>
        <v>-7.7697994683363012</v>
      </c>
      <c r="AE111" s="41">
        <f>-LOG($F$13/'[1]H2CO3 OPEN'!AA111)</f>
        <v>-11.017940008672038</v>
      </c>
      <c r="AF111" s="41">
        <f>AD111*'[1]H2CO3 CLOSED'!AH111/$F$14</f>
        <v>-3.8941029016869918E-11</v>
      </c>
      <c r="AG111" s="72">
        <f>-LOG($F$14/'[1]H2CO3 OPEN'!AA111)</f>
        <v>-11.217940008672038</v>
      </c>
      <c r="AH111" s="41">
        <f>AG111*'[1]H2CO3 CLOSED'!AH111/$F$14</f>
        <v>-5.6222574233404403E-11</v>
      </c>
      <c r="AI111" s="73">
        <f>-LOG($F$18/('[1]H2CO3 OPEN'!AA111))</f>
        <v>-14.267940008672038</v>
      </c>
      <c r="AJ111" s="74">
        <f>-LOG(POWER($F$9/POWER('[1]H3PO4 OPEN'!AH111,2),1/3))</f>
        <v>-8.6164661350029679</v>
      </c>
      <c r="AK111" s="75">
        <f>-LOG(POWER($F$12/POWER('[1]H2CO3 OPEN'!AA111,2),1/2))</f>
        <v>-15.187940008672038</v>
      </c>
      <c r="AL111" s="76">
        <f>-LOG($F$10/'[1]H3PO4 OPEN'!AH111)</f>
        <v>-9.9146992025044547</v>
      </c>
      <c r="AM111" s="77">
        <f t="shared" si="9"/>
        <v>1.9000000000000008</v>
      </c>
      <c r="AN111" s="78">
        <f>-LOG(POWER($F$11/(POWER(X111,2)*POWER('[1]H2CO3 OPEN'!AA111,4)),1/5))</f>
        <v>-18.91435200693763</v>
      </c>
      <c r="AO111" s="79">
        <f>-LOG($F$15/'[1]H3PO4 CLOSED'!AG111)</f>
        <v>-6.3846992025044527</v>
      </c>
      <c r="AP111" s="80">
        <f>-LOG($F$16/'[1]H3PO4 CLOSED'!AG111)</f>
        <v>-6.5946992025044526</v>
      </c>
      <c r="AQ111" s="81">
        <f>-LOG($F$17/'[1]H3PO4 CLOSED'!AG111)</f>
        <v>-7.9846992025044532</v>
      </c>
    </row>
    <row r="112" spans="7:43">
      <c r="G112" s="192"/>
      <c r="U112" s="95">
        <v>1.05</v>
      </c>
      <c r="V112" s="63">
        <f t="shared" si="10"/>
        <v>12.95</v>
      </c>
      <c r="W112" s="64">
        <f t="shared" si="11"/>
        <v>8.9125093813374537E-2</v>
      </c>
      <c r="X112" s="65">
        <f t="shared" si="12"/>
        <v>1.1220184543019636E-13</v>
      </c>
      <c r="Y112" s="66">
        <f>-LOG(POWER($F$3/($F$25*POWER('[1]H3PO4 OPEN'!AH112,3)),1/5))</f>
        <v>-3.9312851870672922</v>
      </c>
      <c r="Z112" s="67">
        <f>-LOG(POWER($F$5/(X112*POWER('[1]H3PO4 CLOSED'!AH112,3)),1/5))</f>
        <v>-7.6012851870672913</v>
      </c>
      <c r="AA112" s="68">
        <f>-LOG(POWER($F$5/(W112*POWER('[1]H3PO4 CLOSED'!AH112,3)),1/4))</f>
        <v>-6.5266064838341142</v>
      </c>
      <c r="AB112" s="69">
        <f>-LOG(POWER(($F$6/POWER('[1]H3PO4 CLOSED'!AH112,2)),1/3))</f>
        <v>-4.590316874519214</v>
      </c>
      <c r="AC112" s="70">
        <f>-LOG(POWER(($F$8/POWER('[1]H3PO4 CLOSED'!AH112,2)),1/3))</f>
        <v>-7.9236502078525461</v>
      </c>
      <c r="AD112" s="71">
        <f>-LOG(POWER(($F$7/POWER('[1]H3PO4 CLOSED'!AH112,2)),1/3))</f>
        <v>-7.7503168745192133</v>
      </c>
      <c r="AE112" s="41">
        <f>-LOG($F$13/'[1]H2CO3 OPEN'!AA112)</f>
        <v>-10.997940008672039</v>
      </c>
      <c r="AF112" s="41">
        <f>AD112*'[1]H2CO3 CLOSED'!AH112/$F$14</f>
        <v>-4.0674012423693183E-11</v>
      </c>
      <c r="AG112" s="72">
        <f>-LOG($F$14/'[1]H2CO3 OPEN'!AA112)</f>
        <v>-11.197940008672038</v>
      </c>
      <c r="AH112" s="41">
        <f>AG112*'[1]H2CO3 CLOSED'!AH112/$F$14</f>
        <v>-5.8767294087024269E-11</v>
      </c>
      <c r="AI112" s="73">
        <f>-LOG($F$18/('[1]H2CO3 OPEN'!AA112))</f>
        <v>-14.247940008672039</v>
      </c>
      <c r="AJ112" s="74">
        <f>-LOG(POWER($F$9/POWER('[1]H3PO4 OPEN'!AH112,2),1/3))</f>
        <v>-8.5969835411858799</v>
      </c>
      <c r="AK112" s="75">
        <f>-LOG(POWER($F$12/POWER('[1]H2CO3 OPEN'!AA112,2),1/2))</f>
        <v>-15.167940008672039</v>
      </c>
      <c r="AL112" s="76">
        <f>-LOG($F$10/'[1]H3PO4 OPEN'!AH112)</f>
        <v>-9.885475311778821</v>
      </c>
      <c r="AM112" s="77">
        <f t="shared" si="9"/>
        <v>1.9000000000000008</v>
      </c>
      <c r="AN112" s="78">
        <f>-LOG(POWER($F$11/(POWER(X112,2)*POWER('[1]H2CO3 OPEN'!AA112,4)),1/5))</f>
        <v>-18.894352006937631</v>
      </c>
      <c r="AO112" s="79">
        <f>-LOG($F$15/'[1]H3PO4 CLOSED'!AG112)</f>
        <v>-6.3654753117788188</v>
      </c>
      <c r="AP112" s="80">
        <f>-LOG($F$16/'[1]H3PO4 CLOSED'!AG112)</f>
        <v>-6.5754753117788187</v>
      </c>
      <c r="AQ112" s="81">
        <f>-LOG($F$17/'[1]H3PO4 CLOSED'!AG112)</f>
        <v>-7.9654753117788193</v>
      </c>
    </row>
    <row r="113" spans="7:43">
      <c r="G113" s="192"/>
      <c r="U113" s="95">
        <v>1.06</v>
      </c>
      <c r="V113" s="63">
        <f t="shared" si="10"/>
        <v>12.94</v>
      </c>
      <c r="W113" s="64">
        <f t="shared" si="11"/>
        <v>8.7096358995608011E-2</v>
      </c>
      <c r="X113" s="65">
        <f t="shared" si="12"/>
        <v>1.1481536214968834E-13</v>
      </c>
      <c r="Y113" s="66">
        <f>-LOG(POWER($F$3/($F$25*POWER('[1]H3PO4 OPEN'!AH113,3)),1/5))</f>
        <v>-3.9137608394791954</v>
      </c>
      <c r="Z113" s="67">
        <f>-LOG(POWER($F$5/(X113*POWER('[1]H3PO4 CLOSED'!AH113,3)),1/5))</f>
        <v>-7.5817608394791938</v>
      </c>
      <c r="AA113" s="68">
        <f>-LOG(POWER($F$5/(W113*POWER('[1]H3PO4 CLOSED'!AH113,3)),1/4))</f>
        <v>-6.5072010493489927</v>
      </c>
      <c r="AB113" s="69">
        <f>-LOG(POWER(($F$6/POWER('[1]H3PO4 CLOSED'!AH113,2)),1/3))</f>
        <v>-4.570845377199106</v>
      </c>
      <c r="AC113" s="70">
        <f>-LOG(POWER(($F$8/POWER('[1]H3PO4 CLOSED'!AH113,2)),1/3))</f>
        <v>-7.904178710532439</v>
      </c>
      <c r="AD113" s="71">
        <f>-LOG(POWER(($F$7/POWER('[1]H3PO4 CLOSED'!AH113,2)),1/3))</f>
        <v>-7.7308453771991053</v>
      </c>
      <c r="AE113" s="41">
        <f>-LOG($F$13/'[1]H2CO3 OPEN'!AA113)</f>
        <v>-10.977940008672038</v>
      </c>
      <c r="AF113" s="41">
        <f>AD113*'[1]H2CO3 CLOSED'!AH113/$F$14</f>
        <v>-4.2483910773052046E-11</v>
      </c>
      <c r="AG113" s="72">
        <f>-LOG($F$14/'[1]H2CO3 OPEN'!AA113)</f>
        <v>-11.177940008672037</v>
      </c>
      <c r="AH113" s="41">
        <f>AG113*'[1]H2CO3 CLOSED'!AH113/$F$14</f>
        <v>-6.1426995727471388E-11</v>
      </c>
      <c r="AI113" s="73">
        <f>-LOG($F$18/('[1]H2CO3 OPEN'!AA113))</f>
        <v>-14.227940008672038</v>
      </c>
      <c r="AJ113" s="74">
        <f>-LOG(POWER($F$9/POWER('[1]H3PO4 OPEN'!AH113,2),1/3))</f>
        <v>-8.5775120438657719</v>
      </c>
      <c r="AK113" s="75">
        <f>-LOG(POWER($F$12/POWER('[1]H2CO3 OPEN'!AA113,2),1/2))</f>
        <v>-15.147940008672037</v>
      </c>
      <c r="AL113" s="76">
        <f>-LOG($F$10/'[1]H3PO4 OPEN'!AH113)</f>
        <v>-9.856268065798659</v>
      </c>
      <c r="AM113" s="77">
        <f t="shared" si="9"/>
        <v>1.9000000000000008</v>
      </c>
      <c r="AN113" s="78">
        <f>-LOG(POWER($F$11/(POWER(X113,2)*POWER('[1]H2CO3 OPEN'!AA113,4)),1/5))</f>
        <v>-18.874352006937631</v>
      </c>
      <c r="AO113" s="79">
        <f>-LOG($F$15/'[1]H3PO4 CLOSED'!AG113)</f>
        <v>-6.3462680657986574</v>
      </c>
      <c r="AP113" s="80">
        <f>-LOG($F$16/'[1]H3PO4 CLOSED'!AG113)</f>
        <v>-6.5562680657986574</v>
      </c>
      <c r="AQ113" s="81">
        <f>-LOG($F$17/'[1]H3PO4 CLOSED'!AG113)</f>
        <v>-7.946268065798658</v>
      </c>
    </row>
    <row r="114" spans="7:43">
      <c r="G114" s="192"/>
      <c r="U114" s="95">
        <v>1.07</v>
      </c>
      <c r="V114" s="63">
        <f t="shared" si="10"/>
        <v>12.93</v>
      </c>
      <c r="W114" s="64">
        <f t="shared" si="11"/>
        <v>8.5113803820237616E-2</v>
      </c>
      <c r="X114" s="65">
        <f t="shared" si="12"/>
        <v>1.1748975549395301E-13</v>
      </c>
      <c r="Y114" s="66">
        <f>-LOG(POWER($F$3/($F$25*POWER('[1]H3PO4 OPEN'!AH114,3)),1/5))</f>
        <v>-3.8962466741179189</v>
      </c>
      <c r="Z114" s="67">
        <f>-LOG(POWER($F$5/(X114*POWER('[1]H3PO4 CLOSED'!AH114,3)),1/5))</f>
        <v>-7.562246674117918</v>
      </c>
      <c r="AA114" s="68">
        <f>-LOG(POWER($F$5/(W114*POWER('[1]H3PO4 CLOSED'!AH114,3)),1/4))</f>
        <v>-6.4878083426473969</v>
      </c>
      <c r="AB114" s="69">
        <f>-LOG(POWER(($F$6/POWER('[1]H3PO4 CLOSED'!AH114,2)),1/3))</f>
        <v>-4.5513851934643537</v>
      </c>
      <c r="AC114" s="70">
        <f>-LOG(POWER(($F$8/POWER('[1]H3PO4 CLOSED'!AH114,2)),1/3))</f>
        <v>-7.8847185267976867</v>
      </c>
      <c r="AD114" s="71">
        <f>-LOG(POWER(($F$7/POWER('[1]H3PO4 CLOSED'!AH114,2)),1/3))</f>
        <v>-7.7113851934643529</v>
      </c>
      <c r="AE114" s="41">
        <f>-LOG($F$13/'[1]H2CO3 OPEN'!AA114)</f>
        <v>-10.957940008672038</v>
      </c>
      <c r="AF114" s="41">
        <f>AD114*'[1]H2CO3 CLOSED'!AH114/$F$14</f>
        <v>-4.4374128830855643E-11</v>
      </c>
      <c r="AG114" s="72">
        <f>-LOG($F$14/'[1]H2CO3 OPEN'!AA114)</f>
        <v>-11.157940008672037</v>
      </c>
      <c r="AH114" s="41">
        <f>AG114*'[1]H2CO3 CLOSED'!AH114/$F$14</f>
        <v>-6.4206864915969291E-11</v>
      </c>
      <c r="AI114" s="73">
        <f>-LOG($F$18/('[1]H2CO3 OPEN'!AA114))</f>
        <v>-14.207940008672038</v>
      </c>
      <c r="AJ114" s="74">
        <f>-LOG(POWER($F$9/POWER('[1]H3PO4 OPEN'!AH114,2),1/3))</f>
        <v>-8.5580518601310196</v>
      </c>
      <c r="AK114" s="75">
        <f>-LOG(POWER($F$12/POWER('[1]H2CO3 OPEN'!AA114,2),1/2))</f>
        <v>-15.127940008672038</v>
      </c>
      <c r="AL114" s="76">
        <f>-LOG($F$10/'[1]H3PO4 OPEN'!AH114)</f>
        <v>-9.8270777901965314</v>
      </c>
      <c r="AM114" s="77">
        <f t="shared" si="9"/>
        <v>1.9000000000000008</v>
      </c>
      <c r="AN114" s="78">
        <f>-LOG(POWER($F$11/(POWER(X114,2)*POWER('[1]H2CO3 OPEN'!AA114,4)),1/5))</f>
        <v>-18.854352006937631</v>
      </c>
      <c r="AO114" s="79">
        <f>-LOG($F$15/'[1]H3PO4 CLOSED'!AG114)</f>
        <v>-6.3270777901965287</v>
      </c>
      <c r="AP114" s="80">
        <f>-LOG($F$16/'[1]H3PO4 CLOSED'!AG114)</f>
        <v>-6.5370777901965287</v>
      </c>
      <c r="AQ114" s="81">
        <f>-LOG($F$17/'[1]H3PO4 CLOSED'!AG114)</f>
        <v>-7.9270777901965293</v>
      </c>
    </row>
    <row r="115" spans="7:43">
      <c r="G115" s="192"/>
      <c r="U115" s="95">
        <v>1.08</v>
      </c>
      <c r="V115" s="63">
        <f t="shared" si="10"/>
        <v>12.92</v>
      </c>
      <c r="W115" s="64">
        <f t="shared" si="11"/>
        <v>8.3176377110267083E-2</v>
      </c>
      <c r="X115" s="65">
        <f t="shared" si="12"/>
        <v>1.2022644346174131E-13</v>
      </c>
      <c r="Y115" s="66">
        <f>-LOG(POWER($F$3/($F$25*POWER('[1]H3PO4 OPEN'!AH115,3)),1/5))</f>
        <v>-3.878742889374005</v>
      </c>
      <c r="Z115" s="67">
        <f>-LOG(POWER($F$5/(X115*POWER('[1]H3PO4 CLOSED'!AH115,3)),1/5))</f>
        <v>-7.5427428893740043</v>
      </c>
      <c r="AA115" s="68">
        <f>-LOG(POWER($F$5/(W115*POWER('[1]H3PO4 CLOSED'!AH115,3)),1/4))</f>
        <v>-6.4684286117175045</v>
      </c>
      <c r="AB115" s="69">
        <f>-LOG(POWER(($F$6/POWER('[1]H3PO4 CLOSED'!AH115,2)),1/3))</f>
        <v>-4.5319365437488939</v>
      </c>
      <c r="AC115" s="70">
        <f>-LOG(POWER(($F$8/POWER('[1]H3PO4 CLOSED'!AH115,2)),1/3))</f>
        <v>-7.8652698770822269</v>
      </c>
      <c r="AD115" s="71">
        <f>-LOG(POWER(($F$7/POWER('[1]H3PO4 CLOSED'!AH115,2)),1/3))</f>
        <v>-7.6919365437488931</v>
      </c>
      <c r="AE115" s="41">
        <f>-LOG($F$13/'[1]H2CO3 OPEN'!AA115)</f>
        <v>-10.937940008672038</v>
      </c>
      <c r="AF115" s="41">
        <f>AD115*'[1]H2CO3 CLOSED'!AH115/$F$14</f>
        <v>-4.6348221723462414E-11</v>
      </c>
      <c r="AG115" s="72">
        <f>-LOG($F$14/'[1]H2CO3 OPEN'!AA115)</f>
        <v>-11.137940008672038</v>
      </c>
      <c r="AH115" s="41">
        <f>AG115*'[1]H2CO3 CLOSED'!AH115/$F$14</f>
        <v>-6.7112320821741664E-11</v>
      </c>
      <c r="AI115" s="73">
        <f>-LOG($F$18/('[1]H2CO3 OPEN'!AA115))</f>
        <v>-14.187940008672038</v>
      </c>
      <c r="AJ115" s="74">
        <f>-LOG(POWER($F$9/POWER('[1]H3PO4 OPEN'!AH115,2),1/3))</f>
        <v>-8.5386032104155589</v>
      </c>
      <c r="AK115" s="75">
        <f>-LOG(POWER($F$12/POWER('[1]H2CO3 OPEN'!AA115,2),1/2))</f>
        <v>-15.107940008672038</v>
      </c>
      <c r="AL115" s="76">
        <f>-LOG($F$10/'[1]H3PO4 OPEN'!AH115)</f>
        <v>-9.7979048156233421</v>
      </c>
      <c r="AM115" s="77">
        <f t="shared" si="9"/>
        <v>1.9000000000000008</v>
      </c>
      <c r="AN115" s="78">
        <f>-LOG(POWER($F$11/(POWER(X115,2)*POWER('[1]H2CO3 OPEN'!AA115,4)),1/5))</f>
        <v>-18.834352006937632</v>
      </c>
      <c r="AO115" s="79">
        <f>-LOG($F$15/'[1]H3PO4 CLOSED'!AG115)</f>
        <v>-6.3079048156233393</v>
      </c>
      <c r="AP115" s="80">
        <f>-LOG($F$16/'[1]H3PO4 CLOSED'!AG115)</f>
        <v>-6.5179048156233392</v>
      </c>
      <c r="AQ115" s="81">
        <f>-LOG($F$17/'[1]H3PO4 CLOSED'!AG115)</f>
        <v>-7.9079048156233398</v>
      </c>
    </row>
    <row r="116" spans="7:43">
      <c r="G116" s="192"/>
      <c r="U116" s="95">
        <v>1.0900000000000001</v>
      </c>
      <c r="V116" s="63">
        <f t="shared" si="10"/>
        <v>12.91</v>
      </c>
      <c r="W116" s="64">
        <f t="shared" si="11"/>
        <v>8.1283051616409904E-2</v>
      </c>
      <c r="X116" s="65">
        <f t="shared" si="12"/>
        <v>1.2302687708123819E-13</v>
      </c>
      <c r="Y116" s="66">
        <f>-LOG(POWER($F$3/($F$25*POWER('[1]H3PO4 OPEN'!AH116,3)),1/5))</f>
        <v>-3.8612496866602495</v>
      </c>
      <c r="Z116" s="67">
        <f>-LOG(POWER($F$5/(X116*POWER('[1]H3PO4 CLOSED'!AH116,3)),1/5))</f>
        <v>-7.5232496866602476</v>
      </c>
      <c r="AA116" s="68">
        <f>-LOG(POWER($F$5/(W116*POWER('[1]H3PO4 CLOSED'!AH116,3)),1/4))</f>
        <v>-6.4490621083253101</v>
      </c>
      <c r="AB116" s="69">
        <f>-LOG(POWER(($F$6/POWER('[1]H3PO4 CLOSED'!AH116,2)),1/3))</f>
        <v>-4.5124996518447213</v>
      </c>
      <c r="AC116" s="70">
        <f>-LOG(POWER(($F$8/POWER('[1]H3PO4 CLOSED'!AH116,2)),1/3))</f>
        <v>-7.8458329851780544</v>
      </c>
      <c r="AD116" s="71">
        <f>-LOG(POWER(($F$7/POWER('[1]H3PO4 CLOSED'!AH116,2)),1/3))</f>
        <v>-7.6724996518447206</v>
      </c>
      <c r="AE116" s="41">
        <f>-LOG($F$13/'[1]H2CO3 OPEN'!AA116)</f>
        <v>-10.917940008672039</v>
      </c>
      <c r="AF116" s="41">
        <f>AD116*'[1]H2CO3 CLOSED'!AH116/$F$14</f>
        <v>-4.8409901565497837E-11</v>
      </c>
      <c r="AG116" s="72">
        <f>-LOG($F$14/'[1]H2CO3 OPEN'!AA116)</f>
        <v>-11.117940008672038</v>
      </c>
      <c r="AH116" s="41">
        <f>AG116*'[1]H2CO3 CLOSED'!AH116/$F$14</f>
        <v>-7.0149026504226455E-11</v>
      </c>
      <c r="AI116" s="73">
        <f>-LOG($F$18/('[1]H2CO3 OPEN'!AA116))</f>
        <v>-14.167940008672039</v>
      </c>
      <c r="AJ116" s="74">
        <f>-LOG(POWER($F$9/POWER('[1]H3PO4 OPEN'!AH116,2),1/3))</f>
        <v>-8.5191663185113864</v>
      </c>
      <c r="AK116" s="75">
        <f>-LOG(POWER($F$12/POWER('[1]H2CO3 OPEN'!AA116,2),1/2))</f>
        <v>-15.087940008672039</v>
      </c>
      <c r="AL116" s="76">
        <f>-LOG($F$10/'[1]H3PO4 OPEN'!AH116)</f>
        <v>-9.7687494777670807</v>
      </c>
      <c r="AM116" s="77">
        <f t="shared" si="9"/>
        <v>1.9000000000000008</v>
      </c>
      <c r="AN116" s="78">
        <f>-LOG(POWER($F$11/(POWER(X116,2)*POWER('[1]H2CO3 OPEN'!AA116,4)),1/5))</f>
        <v>-18.814352006937632</v>
      </c>
      <c r="AO116" s="79">
        <f>-LOG($F$15/'[1]H3PO4 CLOSED'!AG116)</f>
        <v>-6.2887494777670794</v>
      </c>
      <c r="AP116" s="80">
        <f>-LOG($F$16/'[1]H3PO4 CLOSED'!AG116)</f>
        <v>-6.4987494777670793</v>
      </c>
      <c r="AQ116" s="81">
        <f>-LOG($F$17/'[1]H3PO4 CLOSED'!AG116)</f>
        <v>-7.8887494777670799</v>
      </c>
    </row>
    <row r="117" spans="7:43">
      <c r="G117" s="192"/>
      <c r="U117" s="95">
        <v>1.1000000000000001</v>
      </c>
      <c r="V117" s="63">
        <f t="shared" si="10"/>
        <v>12.9</v>
      </c>
      <c r="W117" s="64">
        <f t="shared" si="11"/>
        <v>7.9432823472428096E-2</v>
      </c>
      <c r="X117" s="65">
        <f t="shared" si="12"/>
        <v>1.2589254117941681E-13</v>
      </c>
      <c r="Y117" s="66">
        <f>-LOG(POWER($F$3/($F$25*POWER('[1]H3PO4 OPEN'!AH117,3)),1/5))</f>
        <v>-3.8437672704212535</v>
      </c>
      <c r="Z117" s="67">
        <f>-LOG(POWER($F$5/(X117*POWER('[1]H3PO4 CLOSED'!AH117,3)),1/5))</f>
        <v>-7.5037672704212532</v>
      </c>
      <c r="AA117" s="68">
        <f>-LOG(POWER($F$5/(W117*POWER('[1]H3PO4 CLOSED'!AH117,3)),1/4))</f>
        <v>-6.4297090880265655</v>
      </c>
      <c r="AB117" s="69">
        <f>-LOG(POWER(($F$6/POWER('[1]H3PO4 CLOSED'!AH117,2)),1/3))</f>
        <v>-4.4930747449125041</v>
      </c>
      <c r="AC117" s="70">
        <f>-LOG(POWER(($F$8/POWER('[1]H3PO4 CLOSED'!AH117,2)),1/3))</f>
        <v>-7.8264080782458372</v>
      </c>
      <c r="AD117" s="71">
        <f>-LOG(POWER(($F$7/POWER('[1]H3PO4 CLOSED'!AH117,2)),1/3))</f>
        <v>-7.6530747449125034</v>
      </c>
      <c r="AE117" s="41">
        <f>-LOG($F$13/'[1]H2CO3 OPEN'!AA117)</f>
        <v>-10.897940008672037</v>
      </c>
      <c r="AF117" s="41">
        <f>AD117*'[1]H2CO3 CLOSED'!AH117/$F$14</f>
        <v>-5.0563044379518631E-11</v>
      </c>
      <c r="AG117" s="72">
        <f>-LOG($F$14/'[1]H2CO3 OPEN'!AA117)</f>
        <v>-11.097940008672037</v>
      </c>
      <c r="AH117" s="41">
        <f>AG117*'[1]H2CO3 CLOSED'!AH117/$F$14</f>
        <v>-7.3322899864887574E-11</v>
      </c>
      <c r="AI117" s="73">
        <f>-LOG($F$18/('[1]H2CO3 OPEN'!AA117))</f>
        <v>-14.147940008672037</v>
      </c>
      <c r="AJ117" s="74">
        <f>-LOG(POWER($F$9/POWER('[1]H3PO4 OPEN'!AH117,2),1/3))</f>
        <v>-8.4997414115791692</v>
      </c>
      <c r="AK117" s="75">
        <f>-LOG(POWER($F$12/POWER('[1]H2CO3 OPEN'!AA117,2),1/2))</f>
        <v>-15.067940008672037</v>
      </c>
      <c r="AL117" s="76">
        <f>-LOG($F$10/'[1]H3PO4 OPEN'!AH117)</f>
        <v>-9.7396121173687558</v>
      </c>
      <c r="AM117" s="77">
        <f t="shared" si="9"/>
        <v>1.9000000000000008</v>
      </c>
      <c r="AN117" s="78">
        <f>-LOG(POWER($F$11/(POWER(X117,2)*POWER('[1]H2CO3 OPEN'!AA117,4)),1/5))</f>
        <v>-18.794352006937633</v>
      </c>
      <c r="AO117" s="79">
        <f>-LOG($F$15/'[1]H3PO4 CLOSED'!AG117)</f>
        <v>-6.2696121173687542</v>
      </c>
      <c r="AP117" s="80">
        <f>-LOG($F$16/'[1]H3PO4 CLOSED'!AG117)</f>
        <v>-6.4796121173687542</v>
      </c>
      <c r="AQ117" s="81">
        <f>-LOG($F$17/'[1]H3PO4 CLOSED'!AG117)</f>
        <v>-7.8696121173687539</v>
      </c>
    </row>
    <row r="118" spans="7:43">
      <c r="G118" s="192"/>
      <c r="U118" s="95">
        <v>1.1100000000000001</v>
      </c>
      <c r="V118" s="63">
        <f t="shared" si="10"/>
        <v>12.89</v>
      </c>
      <c r="W118" s="64">
        <f t="shared" si="11"/>
        <v>7.7624711662869134E-2</v>
      </c>
      <c r="X118" s="65">
        <f t="shared" si="12"/>
        <v>1.2882495516931345E-13</v>
      </c>
      <c r="Y118" s="66">
        <f>-LOG(POWER($F$3/($F$25*POWER('[1]H3PO4 OPEN'!AH118,3)),1/5))</f>
        <v>-3.8262958481412239</v>
      </c>
      <c r="Z118" s="67">
        <f>-LOG(POWER($F$5/(X118*POWER('[1]H3PO4 CLOSED'!AH118,3)),1/5))</f>
        <v>-7.4842958481412234</v>
      </c>
      <c r="AA118" s="68">
        <f>-LOG(POWER($F$5/(W118*POWER('[1]H3PO4 CLOSED'!AH118,3)),1/4))</f>
        <v>-6.4103698101765296</v>
      </c>
      <c r="AB118" s="69">
        <f>-LOG(POWER(($F$6/POWER('[1]H3PO4 CLOSED'!AH118,2)),1/3))</f>
        <v>-4.4736620534902496</v>
      </c>
      <c r="AC118" s="70">
        <f>-LOG(POWER(($F$8/POWER('[1]H3PO4 CLOSED'!AH118,2)),1/3))</f>
        <v>-7.8069953868235809</v>
      </c>
      <c r="AD118" s="71">
        <f>-LOG(POWER(($F$7/POWER('[1]H3PO4 CLOSED'!AH118,2)),1/3))</f>
        <v>-7.633662053490248</v>
      </c>
      <c r="AE118" s="41">
        <f>-LOG($F$13/'[1]H2CO3 OPEN'!AA118)</f>
        <v>-10.877940008672038</v>
      </c>
      <c r="AF118" s="41">
        <f>AD118*'[1]H2CO3 CLOSED'!AH118/$F$14</f>
        <v>-5.281169732037458E-11</v>
      </c>
      <c r="AG118" s="72">
        <f>-LOG($F$14/'[1]H2CO3 OPEN'!AA118)</f>
        <v>-11.077940008672037</v>
      </c>
      <c r="AH118" s="41">
        <f>AG118*'[1]H2CO3 CLOSED'!AH118/$F$14</f>
        <v>-7.6640125089603921E-11</v>
      </c>
      <c r="AI118" s="73">
        <f>-LOG($F$18/('[1]H2CO3 OPEN'!AA118))</f>
        <v>-14.127940008672038</v>
      </c>
      <c r="AJ118" s="74">
        <f>-LOG(POWER($F$9/POWER('[1]H3PO4 OPEN'!AH118,2),1/3))</f>
        <v>-8.4803287201569137</v>
      </c>
      <c r="AK118" s="75">
        <f>-LOG(POWER($F$12/POWER('[1]H2CO3 OPEN'!AA118,2),1/2))</f>
        <v>-15.047940008672038</v>
      </c>
      <c r="AL118" s="76">
        <f>-LOG($F$10/'[1]H3PO4 OPEN'!AH118)</f>
        <v>-9.7104930802353735</v>
      </c>
      <c r="AM118" s="77">
        <f t="shared" si="9"/>
        <v>1.9000000000000008</v>
      </c>
      <c r="AN118" s="78">
        <f>-LOG(POWER($F$11/(POWER(X118,2)*POWER('[1]H2CO3 OPEN'!AA118,4)),1/5))</f>
        <v>-18.774352006937633</v>
      </c>
      <c r="AO118" s="79">
        <f>-LOG($F$15/'[1]H3PO4 CLOSED'!AG118)</f>
        <v>-6.2504930802353718</v>
      </c>
      <c r="AP118" s="80">
        <f>-LOG($F$16/'[1]H3PO4 CLOSED'!AG118)</f>
        <v>-6.4604930802353717</v>
      </c>
      <c r="AQ118" s="81">
        <f>-LOG($F$17/'[1]H3PO4 CLOSED'!AG118)</f>
        <v>-7.8504930802353723</v>
      </c>
    </row>
    <row r="119" spans="7:43">
      <c r="G119" s="192"/>
      <c r="U119" s="95">
        <v>1.1200000000000001</v>
      </c>
      <c r="V119" s="63">
        <f t="shared" si="10"/>
        <v>12.879999999999999</v>
      </c>
      <c r="W119" s="64">
        <f t="shared" si="11"/>
        <v>7.5857757502918358E-2</v>
      </c>
      <c r="X119" s="65">
        <f t="shared" si="12"/>
        <v>1.3182567385564074E-13</v>
      </c>
      <c r="Y119" s="66">
        <f>-LOG(POWER($F$3/($F$25*POWER('[1]H3PO4 OPEN'!AH119,3)),1/5))</f>
        <v>-3.8088356303499071</v>
      </c>
      <c r="Z119" s="67">
        <f>-LOG(POWER($F$5/(X119*POWER('[1]H3PO4 CLOSED'!AH119,3)),1/5))</f>
        <v>-7.4648356303499064</v>
      </c>
      <c r="AA119" s="68">
        <f>-LOG(POWER($F$5/(W119*POWER('[1]H3PO4 CLOSED'!AH119,3)),1/4))</f>
        <v>-6.3910445379373826</v>
      </c>
      <c r="AB119" s="69">
        <f>-LOG(POWER(($F$6/POWER('[1]H3PO4 CLOSED'!AH119,2)),1/3))</f>
        <v>-4.4542618114998964</v>
      </c>
      <c r="AC119" s="70">
        <f>-LOG(POWER(($F$8/POWER('[1]H3PO4 CLOSED'!AH119,2)),1/3))</f>
        <v>-7.7875951448332303</v>
      </c>
      <c r="AD119" s="71">
        <f>-LOG(POWER(($F$7/POWER('[1]H3PO4 CLOSED'!AH119,2)),1/3))</f>
        <v>-7.6142618114998966</v>
      </c>
      <c r="AE119" s="41">
        <f>-LOG($F$13/'[1]H2CO3 OPEN'!AA119)</f>
        <v>-10.857940008672038</v>
      </c>
      <c r="AF119" s="41">
        <f>AD119*'[1]H2CO3 CLOSED'!AH119/$F$14</f>
        <v>-5.5160086217686748E-11</v>
      </c>
      <c r="AG119" s="72">
        <f>-LOG($F$14/'[1]H2CO3 OPEN'!AA119)</f>
        <v>-11.057940008672038</v>
      </c>
      <c r="AH119" s="41">
        <f>AG119*'[1]H2CO3 CLOSED'!AH119/$F$14</f>
        <v>-8.0107164603551351E-11</v>
      </c>
      <c r="AI119" s="73">
        <f>-LOG($F$18/('[1]H2CO3 OPEN'!AA119))</f>
        <v>-14.107940008672038</v>
      </c>
      <c r="AJ119" s="74">
        <f>-LOG(POWER($F$9/POWER('[1]H3PO4 OPEN'!AH119,2),1/3))</f>
        <v>-8.4609284781665615</v>
      </c>
      <c r="AK119" s="75">
        <f>-LOG(POWER($F$12/POWER('[1]H2CO3 OPEN'!AA119,2),1/2))</f>
        <v>-15.027940008672038</v>
      </c>
      <c r="AL119" s="76">
        <f>-LOG($F$10/'[1]H3PO4 OPEN'!AH119)</f>
        <v>-9.681392717249846</v>
      </c>
      <c r="AM119" s="77">
        <f t="shared" si="9"/>
        <v>1.9000000000000008</v>
      </c>
      <c r="AN119" s="78">
        <f>-LOG(POWER($F$11/(POWER(X119,2)*POWER('[1]H2CO3 OPEN'!AA119,4)),1/5))</f>
        <v>-18.754352006937633</v>
      </c>
      <c r="AO119" s="79">
        <f>-LOG($F$15/'[1]H3PO4 CLOSED'!AG119)</f>
        <v>-6.2313927172498431</v>
      </c>
      <c r="AP119" s="80">
        <f>-LOG($F$16/'[1]H3PO4 CLOSED'!AG119)</f>
        <v>-6.4413927172498431</v>
      </c>
      <c r="AQ119" s="81">
        <f>-LOG($F$17/'[1]H3PO4 CLOSED'!AG119)</f>
        <v>-7.8313927172498436</v>
      </c>
    </row>
    <row r="120" spans="7:43">
      <c r="G120" s="192"/>
      <c r="U120" s="95">
        <v>1.1299999999999999</v>
      </c>
      <c r="V120" s="63">
        <f t="shared" si="10"/>
        <v>12.870000000000001</v>
      </c>
      <c r="W120" s="64">
        <f t="shared" si="11"/>
        <v>7.4131024130091761E-2</v>
      </c>
      <c r="X120" s="65">
        <f t="shared" si="12"/>
        <v>1.3489628825916534E-13</v>
      </c>
      <c r="Y120" s="66">
        <f>-LOG(POWER($F$3/($F$25*POWER('[1]H3PO4 OPEN'!AH120,3)),1/5))</f>
        <v>-3.7913868306265908</v>
      </c>
      <c r="Z120" s="67">
        <f>-LOG(POWER($F$5/(X120*POWER('[1]H3PO4 CLOSED'!AH120,3)),1/5))</f>
        <v>-7.4453868306265907</v>
      </c>
      <c r="AA120" s="68">
        <f>-LOG(POWER($F$5/(W120*POWER('[1]H3PO4 CLOSED'!AH120,3)),1/4))</f>
        <v>-6.3717335382832374</v>
      </c>
      <c r="AB120" s="69">
        <f>-LOG(POWER(($F$6/POWER('[1]H3PO4 CLOSED'!AH120,2)),1/3))</f>
        <v>-4.4348742562517671</v>
      </c>
      <c r="AC120" s="70">
        <f>-LOG(POWER(($F$8/POWER('[1]H3PO4 CLOSED'!AH120,2)),1/3))</f>
        <v>-7.768207589585101</v>
      </c>
      <c r="AD120" s="71">
        <f>-LOG(POWER(($F$7/POWER('[1]H3PO4 CLOSED'!AH120,2)),1/3))</f>
        <v>-7.5948742562517673</v>
      </c>
      <c r="AE120" s="41">
        <f>-LOG($F$13/'[1]H2CO3 OPEN'!AA120)</f>
        <v>-10.837940008672039</v>
      </c>
      <c r="AF120" s="41">
        <f>AD120*'[1]H2CO3 CLOSED'!AH120/$F$14</f>
        <v>-5.761262345045121E-11</v>
      </c>
      <c r="AG120" s="72">
        <f>-LOG($F$14/'[1]H2CO3 OPEN'!AA120)</f>
        <v>-11.037940008672038</v>
      </c>
      <c r="AH120" s="41">
        <f>AG120*'[1]H2CO3 CLOSED'!AH120/$F$14</f>
        <v>-8.373077156146818E-11</v>
      </c>
      <c r="AI120" s="73">
        <f>-LOG($F$18/('[1]H2CO3 OPEN'!AA120))</f>
        <v>-14.087940008672039</v>
      </c>
      <c r="AJ120" s="74">
        <f>-LOG(POWER($F$9/POWER('[1]H3PO4 OPEN'!AH120,2),1/3))</f>
        <v>-8.4415409229184331</v>
      </c>
      <c r="AK120" s="75">
        <f>-LOG(POWER($F$12/POWER('[1]H2CO3 OPEN'!AA120,2),1/2))</f>
        <v>-15.007940008672039</v>
      </c>
      <c r="AL120" s="76">
        <f>-LOG($F$10/'[1]H3PO4 OPEN'!AH120)</f>
        <v>-9.6523113843776507</v>
      </c>
      <c r="AM120" s="77">
        <f t="shared" si="9"/>
        <v>1.9000000000000008</v>
      </c>
      <c r="AN120" s="78">
        <f>-LOG(POWER($F$11/(POWER(X120,2)*POWER('[1]H2CO3 OPEN'!AA120,4)),1/5))</f>
        <v>-18.734352006937634</v>
      </c>
      <c r="AO120" s="79">
        <f>-LOG($F$15/'[1]H3PO4 CLOSED'!AG120)</f>
        <v>-6.2123113843776494</v>
      </c>
      <c r="AP120" s="80">
        <f>-LOG($F$16/'[1]H3PO4 CLOSED'!AG120)</f>
        <v>-6.4223113843776494</v>
      </c>
      <c r="AQ120" s="81">
        <f>-LOG($F$17/'[1]H3PO4 CLOSED'!AG120)</f>
        <v>-7.812311384377649</v>
      </c>
    </row>
    <row r="121" spans="7:43">
      <c r="G121" s="192"/>
      <c r="U121" s="95">
        <v>1.1399999999999999</v>
      </c>
      <c r="V121" s="63">
        <f t="shared" si="10"/>
        <v>12.86</v>
      </c>
      <c r="W121" s="64">
        <f t="shared" si="11"/>
        <v>7.2443596007498987E-2</v>
      </c>
      <c r="X121" s="65">
        <f t="shared" si="12"/>
        <v>1.3803842646028853E-13</v>
      </c>
      <c r="Y121" s="66">
        <f>-LOG(POWER($F$3/($F$25*POWER('[1]H3PO4 OPEN'!AH121,3)),1/5))</f>
        <v>-3.7739496656020792</v>
      </c>
      <c r="Z121" s="67">
        <f>-LOG(POWER($F$5/(X121*POWER('[1]H3PO4 CLOSED'!AH121,3)),1/5))</f>
        <v>-7.4259496656020785</v>
      </c>
      <c r="AA121" s="68">
        <f>-LOG(POWER($F$5/(W121*POWER('[1]H3PO4 CLOSED'!AH121,3)),1/4))</f>
        <v>-6.3524370820025977</v>
      </c>
      <c r="AB121" s="69">
        <f>-LOG(POWER(($F$6/POWER('[1]H3PO4 CLOSED'!AH121,2)),1/3))</f>
        <v>-4.4154996284467547</v>
      </c>
      <c r="AC121" s="70">
        <f>-LOG(POWER(($F$8/POWER('[1]H3PO4 CLOSED'!AH121,2)),1/3))</f>
        <v>-7.7488329617800868</v>
      </c>
      <c r="AD121" s="71">
        <f>-LOG(POWER(($F$7/POWER('[1]H3PO4 CLOSED'!AH121,2)),1/3))</f>
        <v>-7.575499628446754</v>
      </c>
      <c r="AE121" s="41">
        <f>-LOG($F$13/'[1]H2CO3 OPEN'!AA121)</f>
        <v>-10.817940008672037</v>
      </c>
      <c r="AF121" s="41">
        <f>AD121*'[1]H2CO3 CLOSED'!AH121/$F$14</f>
        <v>-6.0173916168396779E-11</v>
      </c>
      <c r="AG121" s="72">
        <f>-LOG($F$14/'[1]H2CO3 OPEN'!AA121)</f>
        <v>-11.017940008672037</v>
      </c>
      <c r="AH121" s="41">
        <f>AG121*'[1]H2CO3 CLOSED'!AH121/$F$14</f>
        <v>-8.7518002897215251E-11</v>
      </c>
      <c r="AI121" s="73">
        <f>-LOG($F$18/('[1]H2CO3 OPEN'!AA121))</f>
        <v>-14.067940008672039</v>
      </c>
      <c r="AJ121" s="74">
        <f>-LOG(POWER($F$9/POWER('[1]H3PO4 OPEN'!AH121,2),1/3))</f>
        <v>-8.4221662951134206</v>
      </c>
      <c r="AK121" s="75">
        <f>-LOG(POWER($F$12/POWER('[1]H2CO3 OPEN'!AA121,2),1/2))</f>
        <v>-14.987940008672039</v>
      </c>
      <c r="AL121" s="76">
        <f>-LOG($F$10/'[1]H3PO4 OPEN'!AH121)</f>
        <v>-9.6232494426701312</v>
      </c>
      <c r="AM121" s="77">
        <f t="shared" si="9"/>
        <v>1.9000000000000008</v>
      </c>
      <c r="AN121" s="78">
        <f>-LOG(POWER($F$11/(POWER(X121,2)*POWER('[1]H2CO3 OPEN'!AA121,4)),1/5))</f>
        <v>-18.714352006937631</v>
      </c>
      <c r="AO121" s="79">
        <f>-LOG($F$15/'[1]H3PO4 CLOSED'!AG121)</f>
        <v>-6.1932494426701297</v>
      </c>
      <c r="AP121" s="80">
        <f>-LOG($F$16/'[1]H3PO4 CLOSED'!AG121)</f>
        <v>-6.4032494426701296</v>
      </c>
      <c r="AQ121" s="81">
        <f>-LOG($F$17/'[1]H3PO4 CLOSED'!AG121)</f>
        <v>-7.7932494426701302</v>
      </c>
    </row>
    <row r="122" spans="7:43">
      <c r="G122" s="192"/>
      <c r="U122" s="95">
        <v>1.1499999999999999</v>
      </c>
      <c r="V122" s="63">
        <f t="shared" si="10"/>
        <v>12.85</v>
      </c>
      <c r="W122" s="64">
        <f t="shared" si="11"/>
        <v>7.0794578438413788E-2</v>
      </c>
      <c r="X122" s="65">
        <f t="shared" si="12"/>
        <v>1.4125375446227544E-13</v>
      </c>
      <c r="Y122" s="66">
        <f>-LOG(POWER($F$3/($F$25*POWER('[1]H3PO4 OPEN'!AH122,3)),1/5))</f>
        <v>-3.7565243549585481</v>
      </c>
      <c r="Z122" s="67">
        <f>-LOG(POWER($F$5/(X122*POWER('[1]H3PO4 CLOSED'!AH122,3)),1/5))</f>
        <v>-7.4065243549585471</v>
      </c>
      <c r="AA122" s="68">
        <f>-LOG(POWER($F$5/(W122*POWER('[1]H3PO4 CLOSED'!AH122,3)),1/4))</f>
        <v>-6.3331554436981845</v>
      </c>
      <c r="AB122" s="69">
        <f>-LOG(POWER(($F$6/POWER('[1]H3PO4 CLOSED'!AH122,2)),1/3))</f>
        <v>-4.3961381721761645</v>
      </c>
      <c r="AC122" s="70">
        <f>-LOG(POWER(($F$8/POWER('[1]H3PO4 CLOSED'!AH122,2)),1/3))</f>
        <v>-7.7294715055094976</v>
      </c>
      <c r="AD122" s="71">
        <f>-LOG(POWER(($F$7/POWER('[1]H3PO4 CLOSED'!AH122,2)),1/3))</f>
        <v>-7.5561381721761647</v>
      </c>
      <c r="AE122" s="41">
        <f>-LOG($F$13/'[1]H2CO3 OPEN'!AA122)</f>
        <v>-10.797940008672038</v>
      </c>
      <c r="AF122" s="41">
        <f>AD122*'[1]H2CO3 CLOSED'!AH122/$F$14</f>
        <v>-6.2848774875368224E-11</v>
      </c>
      <c r="AG122" s="72">
        <f>-LOG($F$14/'[1]H2CO3 OPEN'!AA122)</f>
        <v>-10.997940008672037</v>
      </c>
      <c r="AH122" s="41">
        <f>AG122*'[1]H2CO3 CLOSED'!AH122/$F$14</f>
        <v>-9.1476232957604416E-11</v>
      </c>
      <c r="AI122" s="73">
        <f>-LOG($F$18/('[1]H2CO3 OPEN'!AA122))</f>
        <v>-14.04794000867204</v>
      </c>
      <c r="AJ122" s="74">
        <f>-LOG(POWER($F$9/POWER('[1]H3PO4 OPEN'!AH122,2),1/3))</f>
        <v>-8.4028048388428296</v>
      </c>
      <c r="AK122" s="75">
        <f>-LOG(POWER($F$12/POWER('[1]H2CO3 OPEN'!AA122,2),1/2))</f>
        <v>-14.96794000867204</v>
      </c>
      <c r="AL122" s="76">
        <f>-LOG($F$10/'[1]H3PO4 OPEN'!AH122)</f>
        <v>-9.5942072582642464</v>
      </c>
      <c r="AM122" s="77">
        <f t="shared" si="9"/>
        <v>1.9000000000000008</v>
      </c>
      <c r="AN122" s="78">
        <f>-LOG(POWER($F$11/(POWER(X122,2)*POWER('[1]H2CO3 OPEN'!AA122,4)),1/5))</f>
        <v>-18.694352006937631</v>
      </c>
      <c r="AO122" s="79">
        <f>-LOG($F$15/'[1]H3PO4 CLOSED'!AG122)</f>
        <v>-6.1742072582642447</v>
      </c>
      <c r="AP122" s="80">
        <f>-LOG($F$16/'[1]H3PO4 CLOSED'!AG122)</f>
        <v>-6.3842072582642446</v>
      </c>
      <c r="AQ122" s="81">
        <f>-LOG($F$17/'[1]H3PO4 CLOSED'!AG122)</f>
        <v>-7.7742072582642452</v>
      </c>
    </row>
    <row r="123" spans="7:43">
      <c r="G123" s="192"/>
      <c r="U123" s="95">
        <v>1.1599999999999999</v>
      </c>
      <c r="V123" s="63">
        <f t="shared" si="10"/>
        <v>12.84</v>
      </c>
      <c r="W123" s="64">
        <f t="shared" si="11"/>
        <v>6.9183097091893644E-2</v>
      </c>
      <c r="X123" s="65">
        <f t="shared" si="12"/>
        <v>1.4454397707459276E-13</v>
      </c>
      <c r="Y123" s="66">
        <f>-LOG(POWER($F$3/($F$25*POWER('[1]H3PO4 OPEN'!AH123,3)),1/5))</f>
        <v>-3.7391111214271922</v>
      </c>
      <c r="Z123" s="67">
        <f>-LOG(POWER($F$5/(X123*POWER('[1]H3PO4 CLOSED'!AH123,3)),1/5))</f>
        <v>-7.387111121427191</v>
      </c>
      <c r="AA123" s="68">
        <f>-LOG(POWER($F$5/(W123*POWER('[1]H3PO4 CLOSED'!AH123,3)),1/4))</f>
        <v>-6.3138889017839892</v>
      </c>
      <c r="AB123" s="69">
        <f>-LOG(POWER(($F$6/POWER('[1]H3PO4 CLOSED'!AH123,2)),1/3))</f>
        <v>-4.3767901349191023</v>
      </c>
      <c r="AC123" s="70">
        <f>-LOG(POWER(($F$8/POWER('[1]H3PO4 CLOSED'!AH123,2)),1/3))</f>
        <v>-7.7101234682524344</v>
      </c>
      <c r="AD123" s="71">
        <f>-LOG(POWER(($F$7/POWER('[1]H3PO4 CLOSED'!AH123,2)),1/3))</f>
        <v>-7.5367901349191007</v>
      </c>
      <c r="AE123" s="41">
        <f>-LOG($F$13/'[1]H2CO3 OPEN'!AA123)</f>
        <v>-10.777940008672038</v>
      </c>
      <c r="AF123" s="41">
        <f>AD123*'[1]H2CO3 CLOSED'!AH123/$F$14</f>
        <v>-6.5642222390682698E-11</v>
      </c>
      <c r="AG123" s="72">
        <f>-LOG($F$14/'[1]H2CO3 OPEN'!AA123)</f>
        <v>-10.977940008672038</v>
      </c>
      <c r="AH123" s="41">
        <f>AG123*'[1]H2CO3 CLOSED'!AH123/$F$14</f>
        <v>-9.5613167746584482E-11</v>
      </c>
      <c r="AI123" s="73">
        <f>-LOG($F$18/('[1]H2CO3 OPEN'!AA123))</f>
        <v>-14.027940008672038</v>
      </c>
      <c r="AJ123" s="74">
        <f>-LOG(POWER($F$9/POWER('[1]H3PO4 OPEN'!AH123,2),1/3))</f>
        <v>-8.3834568015857673</v>
      </c>
      <c r="AK123" s="75">
        <f>-LOG(POWER($F$12/POWER('[1]H2CO3 OPEN'!AA123,2),1/2))</f>
        <v>-14.947940008672038</v>
      </c>
      <c r="AL123" s="76">
        <f>-LOG($F$10/'[1]H3PO4 OPEN'!AH123)</f>
        <v>-9.5651852023786539</v>
      </c>
      <c r="AM123" s="77">
        <f t="shared" si="9"/>
        <v>1.9000000000000008</v>
      </c>
      <c r="AN123" s="78">
        <f>-LOG(POWER($F$11/(POWER(X123,2)*POWER('[1]H2CO3 OPEN'!AA123,4)),1/5))</f>
        <v>-18.674352006937632</v>
      </c>
      <c r="AO123" s="79">
        <f>-LOG($F$15/'[1]H3PO4 CLOSED'!AG123)</f>
        <v>-6.1551852023786511</v>
      </c>
      <c r="AP123" s="80">
        <f>-LOG($F$16/'[1]H3PO4 CLOSED'!AG123)</f>
        <v>-6.365185202378651</v>
      </c>
      <c r="AQ123" s="81">
        <f>-LOG($F$17/'[1]H3PO4 CLOSED'!AG123)</f>
        <v>-7.7551852023786516</v>
      </c>
    </row>
    <row r="124" spans="7:43">
      <c r="G124" s="192"/>
      <c r="U124" s="95">
        <v>1.17</v>
      </c>
      <c r="V124" s="63">
        <f t="shared" si="10"/>
        <v>12.83</v>
      </c>
      <c r="W124" s="64">
        <f t="shared" si="11"/>
        <v>6.7608297539198184E-2</v>
      </c>
      <c r="X124" s="65">
        <f t="shared" si="12"/>
        <v>1.4791083881682072E-13</v>
      </c>
      <c r="Y124" s="66">
        <f>-LOG(POWER($F$3/($F$25*POWER('[1]H3PO4 OPEN'!AH124,3)),1/5))</f>
        <v>-3.7217101907835666</v>
      </c>
      <c r="Z124" s="67">
        <f>-LOG(POWER($F$5/(X124*POWER('[1]H3PO4 CLOSED'!AH124,3)),1/5))</f>
        <v>-7.3677101907835674</v>
      </c>
      <c r="AA124" s="68">
        <f>-LOG(POWER($F$5/(W124*POWER('[1]H3PO4 CLOSED'!AH124,3)),1/4))</f>
        <v>-6.2946377384794578</v>
      </c>
      <c r="AB124" s="69">
        <f>-LOG(POWER(($F$6/POWER('[1]H3PO4 CLOSED'!AH124,2)),1/3))</f>
        <v>-4.3574557675372967</v>
      </c>
      <c r="AC124" s="70">
        <f>-LOG(POWER(($F$8/POWER('[1]H3PO4 CLOSED'!AH124,2)),1/3))</f>
        <v>-7.6907891008706297</v>
      </c>
      <c r="AD124" s="71">
        <f>-LOG(POWER(($F$7/POWER('[1]H3PO4 CLOSED'!AH124,2)),1/3))</f>
        <v>-7.5174557675372959</v>
      </c>
      <c r="AE124" s="41">
        <f>-LOG($F$13/'[1]H2CO3 OPEN'!AA124)</f>
        <v>-10.757940008672039</v>
      </c>
      <c r="AF124" s="41">
        <f>AD124*'[1]H2CO3 CLOSED'!AH124/$F$14</f>
        <v>-6.8559503205106979E-11</v>
      </c>
      <c r="AG124" s="72">
        <f>-LOG($F$14/'[1]H2CO3 OPEN'!AA124)</f>
        <v>-10.957940008672038</v>
      </c>
      <c r="AH124" s="41">
        <f>AG124*'[1]H2CO3 CLOSED'!AH124/$F$14</f>
        <v>-9.9936859807029571E-11</v>
      </c>
      <c r="AI124" s="73">
        <f>-LOG($F$18/('[1]H2CO3 OPEN'!AA124))</f>
        <v>-14.007940008672039</v>
      </c>
      <c r="AJ124" s="74">
        <f>-LOG(POWER($F$9/POWER('[1]H3PO4 OPEN'!AH124,2),1/3))</f>
        <v>-8.3641224342039617</v>
      </c>
      <c r="AK124" s="75">
        <f>-LOG(POWER($F$12/POWER('[1]H2CO3 OPEN'!AA124,2),1/2))</f>
        <v>-14.927940008672039</v>
      </c>
      <c r="AL124" s="76">
        <f>-LOG($F$10/'[1]H3PO4 OPEN'!AH124)</f>
        <v>-9.5361836513059455</v>
      </c>
      <c r="AM124" s="77">
        <f t="shared" si="9"/>
        <v>1.9000000000000008</v>
      </c>
      <c r="AN124" s="78">
        <f>-LOG(POWER($F$11/(POWER(X124,2)*POWER('[1]H2CO3 OPEN'!AA124,4)),1/5))</f>
        <v>-18.654352006937632</v>
      </c>
      <c r="AO124" s="79">
        <f>-LOG($F$15/'[1]H3PO4 CLOSED'!AG124)</f>
        <v>-6.1361836513059425</v>
      </c>
      <c r="AP124" s="80">
        <f>-LOG($F$16/'[1]H3PO4 CLOSED'!AG124)</f>
        <v>-6.3461836513059424</v>
      </c>
      <c r="AQ124" s="81">
        <f>-LOG($F$17/'[1]H3PO4 CLOSED'!AG124)</f>
        <v>-7.736183651305943</v>
      </c>
    </row>
    <row r="125" spans="7:43">
      <c r="G125" s="192"/>
      <c r="U125" s="95">
        <v>1.18</v>
      </c>
      <c r="V125" s="63">
        <f t="shared" si="10"/>
        <v>12.82</v>
      </c>
      <c r="W125" s="64">
        <f t="shared" si="11"/>
        <v>6.6069344800759586E-2</v>
      </c>
      <c r="X125" s="65">
        <f t="shared" si="12"/>
        <v>1.5135612484362084E-13</v>
      </c>
      <c r="Y125" s="66">
        <f>-LOG(POWER($F$3/($F$25*POWER('[1]H3PO4 OPEN'!AH125,3)),1/5))</f>
        <v>-3.7043217918405418</v>
      </c>
      <c r="Z125" s="67">
        <f>-LOG(POWER($F$5/(X125*POWER('[1]H3PO4 CLOSED'!AH125,3)),1/5))</f>
        <v>-7.3483217918405419</v>
      </c>
      <c r="AA125" s="68">
        <f>-LOG(POWER($F$5/(W125*POWER('[1]H3PO4 CLOSED'!AH125,3)),1/4))</f>
        <v>-6.2754022398006759</v>
      </c>
      <c r="AB125" s="69">
        <f>-LOG(POWER(($F$6/POWER('[1]H3PO4 CLOSED'!AH125,2)),1/3))</f>
        <v>-4.3381353242672684</v>
      </c>
      <c r="AC125" s="70">
        <f>-LOG(POWER(($F$8/POWER('[1]H3PO4 CLOSED'!AH125,2)),1/3))</f>
        <v>-7.6714686576006015</v>
      </c>
      <c r="AD125" s="71">
        <f>-LOG(POWER(($F$7/POWER('[1]H3PO4 CLOSED'!AH125,2)),1/3))</f>
        <v>-7.4981353242672677</v>
      </c>
      <c r="AE125" s="41">
        <f>-LOG($F$13/'[1]H2CO3 OPEN'!AA125)</f>
        <v>-10.737940008672037</v>
      </c>
      <c r="AF125" s="41">
        <f>AD125*'[1]H2CO3 CLOSED'!AH125/$F$14</f>
        <v>-7.1606093248840523E-11</v>
      </c>
      <c r="AG125" s="72">
        <f>-LOG($F$14/'[1]H2CO3 OPEN'!AA125)</f>
        <v>-10.937940008672037</v>
      </c>
      <c r="AH125" s="41">
        <f>AG125*'[1]H2CO3 CLOSED'!AH125/$F$14</f>
        <v>-1.0445572376859328E-10</v>
      </c>
      <c r="AI125" s="73">
        <f>-LOG($F$18/('[1]H2CO3 OPEN'!AA125))</f>
        <v>-13.987940008672039</v>
      </c>
      <c r="AJ125" s="74">
        <f>-LOG(POWER($F$9/POWER('[1]H3PO4 OPEN'!AH125,2),1/3))</f>
        <v>-8.3448019909339344</v>
      </c>
      <c r="AK125" s="75">
        <f>-LOG(POWER($F$12/POWER('[1]H2CO3 OPEN'!AA125,2),1/2))</f>
        <v>-14.907940008672039</v>
      </c>
      <c r="AL125" s="76">
        <f>-LOG($F$10/'[1]H3PO4 OPEN'!AH125)</f>
        <v>-9.5072029864009036</v>
      </c>
      <c r="AM125" s="77">
        <f t="shared" si="9"/>
        <v>1.9000000000000008</v>
      </c>
      <c r="AN125" s="78">
        <f>-LOG(POWER($F$11/(POWER(X125,2)*POWER('[1]H2CO3 OPEN'!AA125,4)),1/5))</f>
        <v>-18.634352006937632</v>
      </c>
      <c r="AO125" s="79">
        <f>-LOG($F$15/'[1]H3PO4 CLOSED'!AG125)</f>
        <v>-6.1172029864009012</v>
      </c>
      <c r="AP125" s="80">
        <f>-LOG($F$16/'[1]H3PO4 CLOSED'!AG125)</f>
        <v>-6.3272029864009012</v>
      </c>
      <c r="AQ125" s="81">
        <f>-LOG($F$17/'[1]H3PO4 CLOSED'!AG125)</f>
        <v>-7.7172029864009017</v>
      </c>
    </row>
    <row r="126" spans="7:43">
      <c r="G126" s="192"/>
      <c r="U126" s="95">
        <v>1.19</v>
      </c>
      <c r="V126" s="63">
        <f t="shared" si="10"/>
        <v>12.81</v>
      </c>
      <c r="W126" s="64">
        <f t="shared" si="11"/>
        <v>6.4565422903465536E-2</v>
      </c>
      <c r="X126" s="65">
        <f t="shared" si="12"/>
        <v>1.5488166189124817E-13</v>
      </c>
      <c r="Y126" s="66">
        <f>-LOG(POWER($F$3/($F$25*POWER('[1]H3PO4 OPEN'!AH126,3)),1/5))</f>
        <v>-3.6869461564387609</v>
      </c>
      <c r="Z126" s="67">
        <f>-LOG(POWER($F$5/(X126*POWER('[1]H3PO4 CLOSED'!AH126,3)),1/5))</f>
        <v>-7.328946156438759</v>
      </c>
      <c r="AA126" s="68">
        <f>-LOG(POWER($F$5/(W126*POWER('[1]H3PO4 CLOSED'!AH126,3)),1/4))</f>
        <v>-6.256182695548449</v>
      </c>
      <c r="AB126" s="69">
        <f>-LOG(POWER(($F$6/POWER('[1]H3PO4 CLOSED'!AH126,2)),1/3))</f>
        <v>-4.3188290627097334</v>
      </c>
      <c r="AC126" s="70">
        <f>-LOG(POWER(($F$8/POWER('[1]H3PO4 CLOSED'!AH126,2)),1/3))</f>
        <v>-7.6521623960430665</v>
      </c>
      <c r="AD126" s="71">
        <f>-LOG(POWER(($F$7/POWER('[1]H3PO4 CLOSED'!AH126,2)),1/3))</f>
        <v>-7.4788290627097327</v>
      </c>
      <c r="AE126" s="41">
        <f>-LOG($F$13/'[1]H2CO3 OPEN'!AA126)</f>
        <v>-10.717940008672038</v>
      </c>
      <c r="AF126" s="41">
        <f>AD126*'[1]H2CO3 CLOSED'!AH126/$F$14</f>
        <v>-7.4787710089653626E-11</v>
      </c>
      <c r="AG126" s="72">
        <f>-LOG($F$14/'[1]H2CO3 OPEN'!AA126)</f>
        <v>-10.917940008672037</v>
      </c>
      <c r="AH126" s="41">
        <f>AG126*'[1]H2CO3 CLOSED'!AH126/$F$14</f>
        <v>-1.0917855259135311E-10</v>
      </c>
      <c r="AI126" s="73">
        <f>-LOG($F$18/('[1]H2CO3 OPEN'!AA126))</f>
        <v>-13.967940008672038</v>
      </c>
      <c r="AJ126" s="74">
        <f>-LOG(POWER($F$9/POWER('[1]H3PO4 OPEN'!AH126,2),1/3))</f>
        <v>-8.3254957293763994</v>
      </c>
      <c r="AK126" s="75">
        <f>-LOG(POWER($F$12/POWER('[1]H2CO3 OPEN'!AA126,2),1/2))</f>
        <v>-14.887940008672038</v>
      </c>
      <c r="AL126" s="76">
        <f>-LOG($F$10/'[1]H3PO4 OPEN'!AH126)</f>
        <v>-9.478243594064601</v>
      </c>
      <c r="AM126" s="77">
        <f t="shared" si="9"/>
        <v>1.9000000000000008</v>
      </c>
      <c r="AN126" s="78">
        <f>-LOG(POWER($F$11/(POWER(X126,2)*POWER('[1]H2CO3 OPEN'!AA126,4)),1/5))</f>
        <v>-18.614352006937633</v>
      </c>
      <c r="AO126" s="79">
        <f>-LOG($F$15/'[1]H3PO4 CLOSED'!AG126)</f>
        <v>-6.0982435940645985</v>
      </c>
      <c r="AP126" s="80">
        <f>-LOG($F$16/'[1]H3PO4 CLOSED'!AG126)</f>
        <v>-6.3082435940645984</v>
      </c>
      <c r="AQ126" s="81">
        <f>-LOG($F$17/'[1]H3PO4 CLOSED'!AG126)</f>
        <v>-7.698243594064599</v>
      </c>
    </row>
    <row r="127" spans="7:43">
      <c r="G127" s="192"/>
      <c r="U127" s="95">
        <v>1.2</v>
      </c>
      <c r="V127" s="63">
        <f t="shared" si="10"/>
        <v>12.8</v>
      </c>
      <c r="W127" s="64">
        <f t="shared" si="11"/>
        <v>6.3095734448019317E-2</v>
      </c>
      <c r="X127" s="65">
        <f t="shared" si="12"/>
        <v>1.5848931924611137E-13</v>
      </c>
      <c r="Y127" s="66">
        <f>-LOG(POWER($F$3/($F$25*POWER('[1]H3PO4 OPEN'!AH127,3)),1/5))</f>
        <v>-3.6695835194345121</v>
      </c>
      <c r="Z127" s="67">
        <f>-LOG(POWER($F$5/(X127*POWER('[1]H3PO4 CLOSED'!AH127,3)),1/5))</f>
        <v>-7.3095835194345105</v>
      </c>
      <c r="AA127" s="68">
        <f>-LOG(POWER($F$5/(W127*POWER('[1]H3PO4 CLOSED'!AH127,3)),1/4))</f>
        <v>-6.2369793992931388</v>
      </c>
      <c r="AB127" s="69">
        <f>-LOG(POWER(($F$6/POWER('[1]H3PO4 CLOSED'!AH127,2)),1/3))</f>
        <v>-4.2995372438161237</v>
      </c>
      <c r="AC127" s="70">
        <f>-LOG(POWER(($F$8/POWER('[1]H3PO4 CLOSED'!AH127,2)),1/3))</f>
        <v>-7.6328705771494567</v>
      </c>
      <c r="AD127" s="71">
        <f>-LOG(POWER(($F$7/POWER('[1]H3PO4 CLOSED'!AH127,2)),1/3))</f>
        <v>-7.4595372438161229</v>
      </c>
      <c r="AE127" s="41">
        <f>-LOG($F$13/'[1]H2CO3 OPEN'!AA127)</f>
        <v>-10.697940008672038</v>
      </c>
      <c r="AF127" s="41">
        <f>AD127*'[1]H2CO3 CLOSED'!AH127/$F$14</f>
        <v>-7.8110323580132849E-11</v>
      </c>
      <c r="AG127" s="72">
        <f>-LOG($F$14/'[1]H2CO3 OPEN'!AA127)</f>
        <v>-10.897940008672037</v>
      </c>
      <c r="AH127" s="41">
        <f>AG127*'[1]H2CO3 CLOSED'!AH127/$F$14</f>
        <v>-1.1411453453629699E-10</v>
      </c>
      <c r="AI127" s="73">
        <f>-LOG($F$18/('[1]H2CO3 OPEN'!AA127))</f>
        <v>-13.947940008672038</v>
      </c>
      <c r="AJ127" s="74">
        <f>-LOG(POWER($F$9/POWER('[1]H3PO4 OPEN'!AH127,2),1/3))</f>
        <v>-8.3062039104827896</v>
      </c>
      <c r="AK127" s="75">
        <f>-LOG(POWER($F$12/POWER('[1]H2CO3 OPEN'!AA127,2),1/2))</f>
        <v>-14.867940008672038</v>
      </c>
      <c r="AL127" s="76">
        <f>-LOG($F$10/'[1]H3PO4 OPEN'!AH127)</f>
        <v>-9.4493058657241864</v>
      </c>
      <c r="AM127" s="77">
        <f t="shared" si="9"/>
        <v>1.9000000000000008</v>
      </c>
      <c r="AN127" s="78">
        <f>-LOG(POWER($F$11/(POWER(X127,2)*POWER('[1]H2CO3 OPEN'!AA127,4)),1/5))</f>
        <v>-18.594352006937633</v>
      </c>
      <c r="AO127" s="79">
        <f>-LOG($F$15/'[1]H3PO4 CLOSED'!AG127)</f>
        <v>-6.0793058657241845</v>
      </c>
      <c r="AP127" s="80">
        <f>-LOG($F$16/'[1]H3PO4 CLOSED'!AG127)</f>
        <v>-6.2893058657241845</v>
      </c>
      <c r="AQ127" s="81">
        <f>-LOG($F$17/'[1]H3PO4 CLOSED'!AG127)</f>
        <v>-7.6793058657241842</v>
      </c>
    </row>
    <row r="128" spans="7:43">
      <c r="G128" s="192"/>
      <c r="U128" s="95">
        <v>1.21</v>
      </c>
      <c r="V128" s="63">
        <f t="shared" si="10"/>
        <v>12.79</v>
      </c>
      <c r="W128" s="64">
        <f t="shared" si="11"/>
        <v>6.1659500186148221E-2</v>
      </c>
      <c r="X128" s="65">
        <f t="shared" si="12"/>
        <v>1.6218100973589298E-13</v>
      </c>
      <c r="Y128" s="66">
        <f>-LOG(POWER($F$3/($F$25*POWER('[1]H3PO4 OPEN'!AH128,3)),1/5))</f>
        <v>-3.652234118684929</v>
      </c>
      <c r="Z128" s="67">
        <f>-LOG(POWER($F$5/(X128*POWER('[1]H3PO4 CLOSED'!AH128,3)),1/5))</f>
        <v>-7.2902341186849284</v>
      </c>
      <c r="AA128" s="68">
        <f>-LOG(POWER($F$5/(W128*POWER('[1]H3PO4 CLOSED'!AH128,3)),1/4))</f>
        <v>-6.2177926483561601</v>
      </c>
      <c r="AB128" s="69">
        <f>-LOG(POWER(($F$6/POWER('[1]H3PO4 CLOSED'!AH128,2)),1/3))</f>
        <v>-4.2802601318721418</v>
      </c>
      <c r="AC128" s="70">
        <f>-LOG(POWER(($F$8/POWER('[1]H3PO4 CLOSED'!AH128,2)),1/3))</f>
        <v>-7.6135934652054749</v>
      </c>
      <c r="AD128" s="71">
        <f>-LOG(POWER(($F$7/POWER('[1]H3PO4 CLOSED'!AH128,2)),1/3))</f>
        <v>-7.4402601318721411</v>
      </c>
      <c r="AE128" s="41">
        <f>-LOG($F$13/'[1]H2CO3 OPEN'!AA128)</f>
        <v>-10.677940008672039</v>
      </c>
      <c r="AF128" s="41">
        <f>AD128*'[1]H2CO3 CLOSED'!AH128/$F$14</f>
        <v>-8.1580166973819246E-11</v>
      </c>
      <c r="AG128" s="72">
        <f>-LOG($F$14/'[1]H2CO3 OPEN'!AA128)</f>
        <v>-10.877940008672038</v>
      </c>
      <c r="AH128" s="41">
        <f>AG128*'[1]H2CO3 CLOSED'!AH128/$F$14</f>
        <v>-1.1927327089508057E-10</v>
      </c>
      <c r="AI128" s="73">
        <f>-LOG($F$18/('[1]H2CO3 OPEN'!AA128))</f>
        <v>-13.927940008672039</v>
      </c>
      <c r="AJ128" s="74">
        <f>-LOG(POWER($F$9/POWER('[1]H3PO4 OPEN'!AH128,2),1/3))</f>
        <v>-8.2869267985388078</v>
      </c>
      <c r="AK128" s="75">
        <f>-LOG(POWER($F$12/POWER('[1]H2CO3 OPEN'!AA128,2),1/2))</f>
        <v>-14.847940008672039</v>
      </c>
      <c r="AL128" s="76">
        <f>-LOG($F$10/'[1]H3PO4 OPEN'!AH128)</f>
        <v>-9.4203901978082136</v>
      </c>
      <c r="AM128" s="77">
        <f t="shared" si="9"/>
        <v>1.9000000000000008</v>
      </c>
      <c r="AN128" s="78">
        <f>-LOG(POWER($F$11/(POWER(X128,2)*POWER('[1]H2CO3 OPEN'!AA128,4)),1/5))</f>
        <v>-18.574352006937634</v>
      </c>
      <c r="AO128" s="79">
        <f>-LOG($F$15/'[1]H3PO4 CLOSED'!AG128)</f>
        <v>-6.0603901978082124</v>
      </c>
      <c r="AP128" s="80">
        <f>-LOG($F$16/'[1]H3PO4 CLOSED'!AG128)</f>
        <v>-6.2703901978082124</v>
      </c>
      <c r="AQ128" s="81">
        <f>-LOG($F$17/'[1]H3PO4 CLOSED'!AG128)</f>
        <v>-7.6603901978082121</v>
      </c>
    </row>
    <row r="129" spans="7:43">
      <c r="G129" s="192"/>
      <c r="U129" s="95">
        <v>1.22</v>
      </c>
      <c r="V129" s="63">
        <f t="shared" si="10"/>
        <v>12.78</v>
      </c>
      <c r="W129" s="64">
        <f t="shared" si="11"/>
        <v>6.0255958607435746E-2</v>
      </c>
      <c r="X129" s="65">
        <f t="shared" si="12"/>
        <v>1.6595869074375614E-13</v>
      </c>
      <c r="Y129" s="66">
        <f>-LOG(POWER($F$3/($F$25*POWER('[1]H3PO4 OPEN'!AH129,3)),1/5))</f>
        <v>-3.6348981950303991</v>
      </c>
      <c r="Z129" s="67">
        <f>-LOG(POWER($F$5/(X129*POWER('[1]H3PO4 CLOSED'!AH129,3)),1/5))</f>
        <v>-7.2708981950303988</v>
      </c>
      <c r="AA129" s="68">
        <f>-LOG(POWER($F$5/(W129*POWER('[1]H3PO4 CLOSED'!AH129,3)),1/4))</f>
        <v>-6.1986227437879977</v>
      </c>
      <c r="AB129" s="69">
        <f>-LOG(POWER(($F$6/POWER('[1]H3PO4 CLOSED'!AH129,2)),1/3))</f>
        <v>-4.2609979944782213</v>
      </c>
      <c r="AC129" s="70">
        <f>-LOG(POWER(($F$8/POWER('[1]H3PO4 CLOSED'!AH129,2)),1/3))</f>
        <v>-7.5943313278115543</v>
      </c>
      <c r="AD129" s="71">
        <f>-LOG(POWER(($F$7/POWER('[1]H3PO4 CLOSED'!AH129,2)),1/3))</f>
        <v>-7.4209979944782214</v>
      </c>
      <c r="AE129" s="41">
        <f>-LOG($F$13/'[1]H2CO3 OPEN'!AA129)</f>
        <v>-10.657940008672037</v>
      </c>
      <c r="AF129" s="41">
        <f>AD129*'[1]H2CO3 CLOSED'!AH129/$F$14</f>
        <v>-8.52037485309002E-11</v>
      </c>
      <c r="AG129" s="72">
        <f>-LOG($F$14/'[1]H2CO3 OPEN'!AA129)</f>
        <v>-10.857940008672037</v>
      </c>
      <c r="AH129" s="41">
        <f>AG129*'[1]H2CO3 CLOSED'!AH129/$F$14</f>
        <v>-1.2466479451292994E-10</v>
      </c>
      <c r="AI129" s="73">
        <f>-LOG($F$18/('[1]H2CO3 OPEN'!AA129))</f>
        <v>-13.907940008672039</v>
      </c>
      <c r="AJ129" s="74">
        <f>-LOG(POWER($F$9/POWER('[1]H3PO4 OPEN'!AH129,2),1/3))</f>
        <v>-8.2676646611448863</v>
      </c>
      <c r="AK129" s="75">
        <f>-LOG(POWER($F$12/POWER('[1]H2CO3 OPEN'!AA129,2),1/2))</f>
        <v>-14.827940008672039</v>
      </c>
      <c r="AL129" s="76">
        <f>-LOG($F$10/'[1]H3PO4 OPEN'!AH129)</f>
        <v>-9.3914969917173323</v>
      </c>
      <c r="AM129" s="77">
        <f t="shared" si="9"/>
        <v>1.9000000000000008</v>
      </c>
      <c r="AN129" s="78">
        <f>-LOG(POWER($F$11/(POWER(X129,2)*POWER('[1]H2CO3 OPEN'!AA129,4)),1/5))</f>
        <v>-18.554352006937634</v>
      </c>
      <c r="AO129" s="79">
        <f>-LOG($F$15/'[1]H3PO4 CLOSED'!AG129)</f>
        <v>-6.04149699171733</v>
      </c>
      <c r="AP129" s="80">
        <f>-LOG($F$16/'[1]H3PO4 CLOSED'!AG129)</f>
        <v>-6.25149699171733</v>
      </c>
      <c r="AQ129" s="81">
        <f>-LOG($F$17/'[1]H3PO4 CLOSED'!AG129)</f>
        <v>-7.6414969917173297</v>
      </c>
    </row>
    <row r="130" spans="7:43">
      <c r="G130" s="192"/>
      <c r="U130" s="95">
        <v>1.23</v>
      </c>
      <c r="V130" s="63">
        <f t="shared" si="10"/>
        <v>12.77</v>
      </c>
      <c r="W130" s="64">
        <f t="shared" si="11"/>
        <v>5.8884365535558883E-2</v>
      </c>
      <c r="X130" s="65">
        <f t="shared" si="12"/>
        <v>1.6982436524617448E-13</v>
      </c>
      <c r="Y130" s="66">
        <f>-LOG(POWER($F$3/($F$25*POWER('[1]H3PO4 OPEN'!AH130,3)),1/5))</f>
        <v>-3.6175759922741109</v>
      </c>
      <c r="Z130" s="67">
        <f>-LOG(POWER($F$5/(X130*POWER('[1]H3PO4 CLOSED'!AH130,3)),1/5))</f>
        <v>-7.2515759922741108</v>
      </c>
      <c r="AA130" s="68">
        <f>-LOG(POWER($F$5/(W130*POWER('[1]H3PO4 CLOSED'!AH130,3)),1/4))</f>
        <v>-6.1794699903426373</v>
      </c>
      <c r="AB130" s="69">
        <f>-LOG(POWER(($F$6/POWER('[1]H3PO4 CLOSED'!AH130,2)),1/3))</f>
        <v>-4.2417511025267896</v>
      </c>
      <c r="AC130" s="70">
        <f>-LOG(POWER(($F$8/POWER('[1]H3PO4 CLOSED'!AH130,2)),1/3))</f>
        <v>-7.5750844358601226</v>
      </c>
      <c r="AD130" s="71">
        <f>-LOG(POWER(($F$7/POWER('[1]H3PO4 CLOSED'!AH130,2)),1/3))</f>
        <v>-7.4017511025267888</v>
      </c>
      <c r="AE130" s="41">
        <f>-LOG($F$13/'[1]H2CO3 OPEN'!AA130)</f>
        <v>-10.637940008672038</v>
      </c>
      <c r="AF130" s="41">
        <f>AD130*'[1]H2CO3 CLOSED'!AH130/$F$14</f>
        <v>-8.8987863635024264E-11</v>
      </c>
      <c r="AG130" s="72">
        <f>-LOG($F$14/'[1]H2CO3 OPEN'!AA130)</f>
        <v>-10.837940008672037</v>
      </c>
      <c r="AH130" s="41">
        <f>AG130*'[1]H2CO3 CLOSED'!AH130/$F$14</f>
        <v>-1.3029958914006734E-10</v>
      </c>
      <c r="AI130" s="73">
        <f>-LOG($F$18/('[1]H2CO3 OPEN'!AA130))</f>
        <v>-13.887940008672038</v>
      </c>
      <c r="AJ130" s="74">
        <f>-LOG(POWER($F$9/POWER('[1]H3PO4 OPEN'!AH130,2),1/3))</f>
        <v>-8.2484177691934537</v>
      </c>
      <c r="AK130" s="75">
        <f>-LOG(POWER($F$12/POWER('[1]H2CO3 OPEN'!AA130,2),1/2))</f>
        <v>-14.807940008672039</v>
      </c>
      <c r="AL130" s="76">
        <f>-LOG($F$10/'[1]H3PO4 OPEN'!AH130)</f>
        <v>-9.3626266537901852</v>
      </c>
      <c r="AM130" s="77">
        <f t="shared" si="9"/>
        <v>1.9000000000000008</v>
      </c>
      <c r="AN130" s="78">
        <f>-LOG(POWER($F$11/(POWER(X130,2)*POWER('[1]H2CO3 OPEN'!AA130,4)),1/5))</f>
        <v>-18.534352006937635</v>
      </c>
      <c r="AO130" s="79">
        <f>-LOG($F$15/'[1]H3PO4 CLOSED'!AG130)</f>
        <v>-6.0226266537901827</v>
      </c>
      <c r="AP130" s="80">
        <f>-LOG($F$16/'[1]H3PO4 CLOSED'!AG130)</f>
        <v>-6.2326266537901827</v>
      </c>
      <c r="AQ130" s="81">
        <f>-LOG($F$17/'[1]H3PO4 CLOSED'!AG130)</f>
        <v>-7.6226266537901832</v>
      </c>
    </row>
    <row r="131" spans="7:43">
      <c r="G131" s="192"/>
      <c r="U131" s="95">
        <v>1.24</v>
      </c>
      <c r="V131" s="63">
        <f t="shared" si="10"/>
        <v>12.76</v>
      </c>
      <c r="W131" s="64">
        <f t="shared" si="11"/>
        <v>5.7543993733715687E-2</v>
      </c>
      <c r="X131" s="65">
        <f t="shared" si="12"/>
        <v>1.7378008287493756E-13</v>
      </c>
      <c r="Y131" s="66">
        <f>-LOG(POWER($F$3/($F$25*POWER('[1]H3PO4 OPEN'!AH131,3)),1/5))</f>
        <v>-3.6002677571586168</v>
      </c>
      <c r="Z131" s="67">
        <f>-LOG(POWER($F$5/(X131*POWER('[1]H3PO4 CLOSED'!AH131,3)),1/5))</f>
        <v>-7.2322677571586151</v>
      </c>
      <c r="AA131" s="68">
        <f>-LOG(POWER($F$5/(W131*POWER('[1]H3PO4 CLOSED'!AH131,3)),1/4))</f>
        <v>-6.1603346964482695</v>
      </c>
      <c r="AB131" s="69">
        <f>-LOG(POWER(($F$6/POWER('[1]H3PO4 CLOSED'!AH131,2)),1/3))</f>
        <v>-4.2225197301762405</v>
      </c>
      <c r="AC131" s="70">
        <f>-LOG(POWER(($F$8/POWER('[1]H3PO4 CLOSED'!AH131,2)),1/3))</f>
        <v>-7.5558530635095735</v>
      </c>
      <c r="AD131" s="71">
        <f>-LOG(POWER(($F$7/POWER('[1]H3PO4 CLOSED'!AH131,2)),1/3))</f>
        <v>-7.3825197301762397</v>
      </c>
      <c r="AE131" s="41">
        <f>-LOG($F$13/'[1]H2CO3 OPEN'!AA131)</f>
        <v>-10.617940008672038</v>
      </c>
      <c r="AF131" s="41">
        <f>AD131*'[1]H2CO3 CLOSED'!AH131/$F$14</f>
        <v>-9.2939607443764527E-11</v>
      </c>
      <c r="AG131" s="72">
        <f>-LOG($F$14/'[1]H2CO3 OPEN'!AA131)</f>
        <v>-10.817940008672037</v>
      </c>
      <c r="AH131" s="41">
        <f>AG131*'[1]H2CO3 CLOSED'!AH131/$F$14</f>
        <v>-1.3618860964861544E-10</v>
      </c>
      <c r="AI131" s="73">
        <f>-LOG($F$18/('[1]H2CO3 OPEN'!AA131))</f>
        <v>-13.867940008672038</v>
      </c>
      <c r="AJ131" s="74">
        <f>-LOG(POWER($F$9/POWER('[1]H3PO4 OPEN'!AH131,2),1/3))</f>
        <v>-8.2291863968429055</v>
      </c>
      <c r="AK131" s="75">
        <f>-LOG(POWER($F$12/POWER('[1]H2CO3 OPEN'!AA131,2),1/2))</f>
        <v>-14.787940008672038</v>
      </c>
      <c r="AL131" s="76">
        <f>-LOG($F$10/'[1]H3PO4 OPEN'!AH131)</f>
        <v>-9.3337795952643603</v>
      </c>
      <c r="AM131" s="77">
        <f t="shared" si="9"/>
        <v>1.9000000000000008</v>
      </c>
      <c r="AN131" s="78">
        <f>-LOG(POWER($F$11/(POWER(X131,2)*POWER('[1]H2CO3 OPEN'!AA131,4)),1/5))</f>
        <v>-18.514352006937635</v>
      </c>
      <c r="AO131" s="79">
        <f>-LOG($F$15/'[1]H3PO4 CLOSED'!AG131)</f>
        <v>-6.0037795952643593</v>
      </c>
      <c r="AP131" s="80">
        <f>-LOG($F$16/'[1]H3PO4 CLOSED'!AG131)</f>
        <v>-6.2137795952643584</v>
      </c>
      <c r="AQ131" s="81">
        <f>-LOG($F$17/'[1]H3PO4 CLOSED'!AG131)</f>
        <v>-7.603779595264359</v>
      </c>
    </row>
    <row r="132" spans="7:43">
      <c r="G132" s="192"/>
      <c r="U132" s="95">
        <v>1.25</v>
      </c>
      <c r="V132" s="63">
        <f t="shared" si="10"/>
        <v>12.75</v>
      </c>
      <c r="W132" s="64">
        <f t="shared" si="11"/>
        <v>5.6234132519034884E-2</v>
      </c>
      <c r="X132" s="65">
        <f t="shared" si="12"/>
        <v>1.7782794100389235E-13</v>
      </c>
      <c r="Y132" s="66">
        <f>-LOG(POWER($F$3/($F$25*POWER('[1]H3PO4 OPEN'!AH132,3)),1/5))</f>
        <v>-3.5829737393393342</v>
      </c>
      <c r="Z132" s="67">
        <f>-LOG(POWER($F$5/(X132*POWER('[1]H3PO4 CLOSED'!AH132,3)),1/5))</f>
        <v>-7.2129737393393327</v>
      </c>
      <c r="AA132" s="68">
        <f>-LOG(POWER($F$5/(W132*POWER('[1]H3PO4 CLOSED'!AH132,3)),1/4))</f>
        <v>-6.1412171741741668</v>
      </c>
      <c r="AB132" s="69">
        <f>-LOG(POWER(($F$6/POWER('[1]H3PO4 CLOSED'!AH132,2)),1/3))</f>
        <v>-4.203304154821482</v>
      </c>
      <c r="AC132" s="70">
        <f>-LOG(POWER(($F$8/POWER('[1]H3PO4 CLOSED'!AH132,2)),1/3))</f>
        <v>-7.536637488154815</v>
      </c>
      <c r="AD132" s="71">
        <f>-LOG(POWER(($F$7/POWER('[1]H3PO4 CLOSED'!AH132,2)),1/3))</f>
        <v>-7.3633041548214813</v>
      </c>
      <c r="AE132" s="41">
        <f>-LOG($F$13/'[1]H2CO3 OPEN'!AA132)</f>
        <v>-10.597940008672039</v>
      </c>
      <c r="AF132" s="41">
        <f>AD132*'[1]H2CO3 CLOSED'!AH132/$F$14</f>
        <v>-9.7066388096242726E-11</v>
      </c>
      <c r="AG132" s="72">
        <f>-LOG($F$14/'[1]H2CO3 OPEN'!AA132)</f>
        <v>-10.797940008672038</v>
      </c>
      <c r="AH132" s="41">
        <f>AG132*'[1]H2CO3 CLOSED'!AH132/$F$14</f>
        <v>-1.4234330315357148E-10</v>
      </c>
      <c r="AI132" s="73">
        <f>-LOG($F$18/('[1]H2CO3 OPEN'!AA132))</f>
        <v>-13.847940008672039</v>
      </c>
      <c r="AJ132" s="74">
        <f>-LOG(POWER($F$9/POWER('[1]H3PO4 OPEN'!AH132,2),1/3))</f>
        <v>-8.2099708214881488</v>
      </c>
      <c r="AK132" s="75">
        <f>-LOG(POWER($F$12/POWER('[1]H2CO3 OPEN'!AA132,2),1/2))</f>
        <v>-14.767940008672038</v>
      </c>
      <c r="AL132" s="76">
        <f>-LOG($F$10/'[1]H3PO4 OPEN'!AH132)</f>
        <v>-9.3049562322322235</v>
      </c>
      <c r="AM132" s="77">
        <f t="shared" ref="AM132:AM195" si="13">-LOG($F$19/$F$23)</f>
        <v>1.9000000000000008</v>
      </c>
      <c r="AN132" s="78">
        <f>-LOG(POWER($F$11/(POWER(X132,2)*POWER('[1]H2CO3 OPEN'!AA132,4)),1/5))</f>
        <v>-18.494352006937632</v>
      </c>
      <c r="AO132" s="79">
        <f>-LOG($F$15/'[1]H3PO4 CLOSED'!AG132)</f>
        <v>-5.9849562322322223</v>
      </c>
      <c r="AP132" s="80">
        <f>-LOG($F$16/'[1]H3PO4 CLOSED'!AG132)</f>
        <v>-6.1949562322322222</v>
      </c>
      <c r="AQ132" s="81">
        <f>-LOG($F$17/'[1]H3PO4 CLOSED'!AG132)</f>
        <v>-7.5849562322322228</v>
      </c>
    </row>
    <row r="133" spans="7:43">
      <c r="G133" s="192"/>
      <c r="U133" s="95">
        <v>1.26</v>
      </c>
      <c r="V133" s="63">
        <f t="shared" si="10"/>
        <v>12.74</v>
      </c>
      <c r="W133" s="64">
        <f t="shared" si="11"/>
        <v>5.4954087385762435E-2</v>
      </c>
      <c r="X133" s="65">
        <f t="shared" si="12"/>
        <v>1.8197008586099842E-13</v>
      </c>
      <c r="Y133" s="66">
        <f>-LOG(POWER($F$3/($F$25*POWER('[1]H3PO4 OPEN'!AH133,3)),1/5))</f>
        <v>-3.5656941913548823</v>
      </c>
      <c r="Z133" s="67">
        <f>-LOG(POWER($F$5/(X133*POWER('[1]H3PO4 CLOSED'!AH133,3)),1/5))</f>
        <v>-7.1936941913548802</v>
      </c>
      <c r="AA133" s="68">
        <f>-LOG(POWER($F$5/(W133*POWER('[1]H3PO4 CLOSED'!AH133,3)),1/4))</f>
        <v>-6.1221177391936008</v>
      </c>
      <c r="AB133" s="69">
        <f>-LOG(POWER(($F$6/POWER('[1]H3PO4 CLOSED'!AH133,2)),1/3))</f>
        <v>-4.1841046570609794</v>
      </c>
      <c r="AC133" s="70">
        <f>-LOG(POWER(($F$8/POWER('[1]H3PO4 CLOSED'!AH133,2)),1/3))</f>
        <v>-7.5174379903943125</v>
      </c>
      <c r="AD133" s="71">
        <f>-LOG(POWER(($F$7/POWER('[1]H3PO4 CLOSED'!AH133,2)),1/3))</f>
        <v>-7.3441046570609787</v>
      </c>
      <c r="AE133" s="41">
        <f>-LOG($F$13/'[1]H2CO3 OPEN'!AA133)</f>
        <v>-10.577940008672037</v>
      </c>
      <c r="AF133" s="41">
        <f>AD133*'[1]H2CO3 CLOSED'!AH133/$F$14</f>
        <v>-1.013759405024706E-10</v>
      </c>
      <c r="AG133" s="72">
        <f>-LOG($F$14/'[1]H2CO3 OPEN'!AA133)</f>
        <v>-10.777940008672036</v>
      </c>
      <c r="AH133" s="41">
        <f>AG133*'[1]H2CO3 CLOSED'!AH133/$F$14</f>
        <v>-1.4877563107816448E-10</v>
      </c>
      <c r="AI133" s="73">
        <f>-LOG($F$18/('[1]H2CO3 OPEN'!AA133))</f>
        <v>-13.827940008672039</v>
      </c>
      <c r="AJ133" s="74">
        <f>-LOG(POWER($F$9/POWER('[1]H3PO4 OPEN'!AH133,2),1/3))</f>
        <v>-8.1907713237276454</v>
      </c>
      <c r="AK133" s="75">
        <f>-LOG(POWER($F$12/POWER('[1]H2CO3 OPEN'!AA133,2),1/2))</f>
        <v>-14.747940008672039</v>
      </c>
      <c r="AL133" s="76">
        <f>-LOG($F$10/'[1]H3PO4 OPEN'!AH133)</f>
        <v>-9.2761569855914701</v>
      </c>
      <c r="AM133" s="77">
        <f t="shared" si="13"/>
        <v>1.9000000000000008</v>
      </c>
      <c r="AN133" s="78">
        <f>-LOG(POWER($F$11/(POWER(X133,2)*POWER('[1]H2CO3 OPEN'!AA133,4)),1/5))</f>
        <v>-18.474352006937632</v>
      </c>
      <c r="AO133" s="79">
        <f>-LOG($F$15/'[1]H3PO4 CLOSED'!AG133)</f>
        <v>-5.9661569855914678</v>
      </c>
      <c r="AP133" s="80">
        <f>-LOG($F$16/'[1]H3PO4 CLOSED'!AG133)</f>
        <v>-6.1761569855914678</v>
      </c>
      <c r="AQ133" s="81">
        <f>-LOG($F$17/'[1]H3PO4 CLOSED'!AG133)</f>
        <v>-7.5661569855914683</v>
      </c>
    </row>
    <row r="134" spans="7:43">
      <c r="G134" s="192"/>
      <c r="U134" s="95">
        <v>1.27</v>
      </c>
      <c r="V134" s="63">
        <f t="shared" si="10"/>
        <v>12.73</v>
      </c>
      <c r="W134" s="64">
        <f t="shared" si="11"/>
        <v>5.3703179637025256E-2</v>
      </c>
      <c r="X134" s="65">
        <f t="shared" si="12"/>
        <v>1.8620871366628681E-13</v>
      </c>
      <c r="Y134" s="66">
        <f>-LOG(POWER($F$3/($F$25*POWER('[1]H3PO4 OPEN'!AH134,3)),1/5))</f>
        <v>-3.548429368594145</v>
      </c>
      <c r="Z134" s="67">
        <f>-LOG(POWER($F$5/(X134*POWER('[1]H3PO4 CLOSED'!AH134,3)),1/5))</f>
        <v>-7.1744293685941445</v>
      </c>
      <c r="AA134" s="68">
        <f>-LOG(POWER($F$5/(W134*POWER('[1]H3PO4 CLOSED'!AH134,3)),1/4))</f>
        <v>-6.1030367107426802</v>
      </c>
      <c r="AB134" s="69">
        <f>-LOG(POWER(($F$6/POWER('[1]H3PO4 CLOSED'!AH134,2)),1/3))</f>
        <v>-4.1649215206601609</v>
      </c>
      <c r="AC134" s="70">
        <f>-LOG(POWER(($F$8/POWER('[1]H3PO4 CLOSED'!AH134,2)),1/3))</f>
        <v>-7.4982548539934948</v>
      </c>
      <c r="AD134" s="71">
        <f>-LOG(POWER(($F$7/POWER('[1]H3PO4 CLOSED'!AH134,2)),1/3))</f>
        <v>-7.3249215206601592</v>
      </c>
      <c r="AE134" s="41">
        <f>-LOG($F$13/'[1]H2CO3 OPEN'!AA134)</f>
        <v>-10.557940008672038</v>
      </c>
      <c r="AF134" s="41">
        <f>AD134*'[1]H2CO3 CLOSED'!AH134/$F$14</f>
        <v>-1.0587634074004481E-10</v>
      </c>
      <c r="AG134" s="72">
        <f>-LOG($F$14/'[1]H2CO3 OPEN'!AA134)</f>
        <v>-10.757940008672037</v>
      </c>
      <c r="AH134" s="41">
        <f>AG134*'[1]H2CO3 CLOSED'!AH134/$F$14</f>
        <v>-1.5549809220569884E-10</v>
      </c>
      <c r="AI134" s="73">
        <f>-LOG($F$18/('[1]H2CO3 OPEN'!AA134))</f>
        <v>-13.807940008672038</v>
      </c>
      <c r="AJ134" s="74">
        <f>-LOG(POWER($F$9/POWER('[1]H3PO4 OPEN'!AH134,2),1/3))</f>
        <v>-8.1715881873268259</v>
      </c>
      <c r="AK134" s="75">
        <f>-LOG(POWER($F$12/POWER('[1]H2CO3 OPEN'!AA134,2),1/2))</f>
        <v>-14.727940008672039</v>
      </c>
      <c r="AL134" s="76">
        <f>-LOG($F$10/'[1]H3PO4 OPEN'!AH134)</f>
        <v>-9.2473822809902408</v>
      </c>
      <c r="AM134" s="77">
        <f t="shared" si="13"/>
        <v>1.9000000000000008</v>
      </c>
      <c r="AN134" s="78">
        <f>-LOG(POWER($F$11/(POWER(X134,2)*POWER('[1]H2CO3 OPEN'!AA134,4)),1/5))</f>
        <v>-18.454352006937633</v>
      </c>
      <c r="AO134" s="79">
        <f>-LOG($F$15/'[1]H3PO4 CLOSED'!AG134)</f>
        <v>-5.9473822809902392</v>
      </c>
      <c r="AP134" s="80">
        <f>-LOG($F$16/'[1]H3PO4 CLOSED'!AG134)</f>
        <v>-6.1573822809902392</v>
      </c>
      <c r="AQ134" s="81">
        <f>-LOG($F$17/'[1]H3PO4 CLOSED'!AG134)</f>
        <v>-7.5473822809902398</v>
      </c>
    </row>
    <row r="135" spans="7:43">
      <c r="G135" s="192"/>
      <c r="U135" s="95">
        <v>1.28</v>
      </c>
      <c r="V135" s="63">
        <f t="shared" si="10"/>
        <v>12.72</v>
      </c>
      <c r="W135" s="64">
        <f t="shared" si="11"/>
        <v>5.2480746024977244E-2</v>
      </c>
      <c r="X135" s="65">
        <f t="shared" si="12"/>
        <v>1.9054607179632478E-13</v>
      </c>
      <c r="Y135" s="66">
        <f>-LOG(POWER($F$3/($F$25*POWER('[1]H3PO4 OPEN'!AH135,3)),1/5))</f>
        <v>-3.5311795292599921</v>
      </c>
      <c r="Z135" s="67">
        <f>-LOG(POWER($F$5/(X135*POWER('[1]H3PO4 CLOSED'!AH135,3)),1/5))</f>
        <v>-7.1551795292599909</v>
      </c>
      <c r="AA135" s="68">
        <f>-LOG(POWER($F$5/(W135*POWER('[1]H3PO4 CLOSED'!AH135,3)),1/4))</f>
        <v>-6.0839744115749887</v>
      </c>
      <c r="AB135" s="69">
        <f>-LOG(POWER(($F$6/POWER('[1]H3PO4 CLOSED'!AH135,2)),1/3))</f>
        <v>-4.1457550325111017</v>
      </c>
      <c r="AC135" s="70">
        <f>-LOG(POWER(($F$8/POWER('[1]H3PO4 CLOSED'!AH135,2)),1/3))</f>
        <v>-7.4790883658444347</v>
      </c>
      <c r="AD135" s="71">
        <f>-LOG(POWER(($F$7/POWER('[1]H3PO4 CLOSED'!AH135,2)),1/3))</f>
        <v>-7.3057550325111009</v>
      </c>
      <c r="AE135" s="41">
        <f>-LOG($F$13/'[1]H2CO3 OPEN'!AA135)</f>
        <v>-10.537940008672038</v>
      </c>
      <c r="AF135" s="41">
        <f>AD135*'[1]H2CO3 CLOSED'!AH135/$F$14</f>
        <v>-1.1057602108496173E-10</v>
      </c>
      <c r="AG135" s="72">
        <f>-LOG($F$14/'[1]H2CO3 OPEN'!AA135)</f>
        <v>-10.737940008672037</v>
      </c>
      <c r="AH135" s="41">
        <f>AG135*'[1]H2CO3 CLOSED'!AH135/$F$14</f>
        <v>-1.6252374676185382E-10</v>
      </c>
      <c r="AI135" s="73">
        <f>-LOG($F$18/('[1]H2CO3 OPEN'!AA135))</f>
        <v>-13.787940008672038</v>
      </c>
      <c r="AJ135" s="74">
        <f>-LOG(POWER($F$9/POWER('[1]H3PO4 OPEN'!AH135,2),1/3))</f>
        <v>-8.1524216991777685</v>
      </c>
      <c r="AK135" s="75">
        <f>-LOG(POWER($F$12/POWER('[1]H2CO3 OPEN'!AA135,2),1/2))</f>
        <v>-14.707940008672038</v>
      </c>
      <c r="AL135" s="76">
        <f>-LOG($F$10/'[1]H3PO4 OPEN'!AH135)</f>
        <v>-9.2186325487666529</v>
      </c>
      <c r="AM135" s="77">
        <f t="shared" si="13"/>
        <v>1.9000000000000008</v>
      </c>
      <c r="AN135" s="78">
        <f>-LOG(POWER($F$11/(POWER(X135,2)*POWER('[1]H2CO3 OPEN'!AA135,4)),1/5))</f>
        <v>-18.434352006937633</v>
      </c>
      <c r="AO135" s="79">
        <f>-LOG($F$15/'[1]H3PO4 CLOSED'!AG135)</f>
        <v>-5.9286325487666511</v>
      </c>
      <c r="AP135" s="80">
        <f>-LOG($F$16/'[1]H3PO4 CLOSED'!AG135)</f>
        <v>-6.1386325487666511</v>
      </c>
      <c r="AQ135" s="81">
        <f>-LOG($F$17/'[1]H3PO4 CLOSED'!AG135)</f>
        <v>-7.5286325487666517</v>
      </c>
    </row>
    <row r="136" spans="7:43">
      <c r="G136" s="192"/>
      <c r="U136" s="95">
        <v>1.29</v>
      </c>
      <c r="V136" s="63">
        <f t="shared" ref="V136:V199" si="14">14-U136</f>
        <v>12.71</v>
      </c>
      <c r="W136" s="64">
        <f t="shared" ref="W136:W199" si="15">POWER(10,-U136)</f>
        <v>5.1286138399136455E-2</v>
      </c>
      <c r="X136" s="65">
        <f t="shared" ref="X136:X199" si="16">POWER(10,-14)/W136</f>
        <v>1.9498445997580464E-13</v>
      </c>
      <c r="Y136" s="66">
        <f>-LOG(POWER($F$3/($F$25*POWER('[1]H3PO4 OPEN'!AH136,3)),1/5))</f>
        <v>-3.5139449343295315</v>
      </c>
      <c r="Z136" s="67">
        <f>-LOG(POWER($F$5/(X136*POWER('[1]H3PO4 CLOSED'!AH136,3)),1/5))</f>
        <v>-7.1359449343295305</v>
      </c>
      <c r="AA136" s="68">
        <f>-LOG(POWER($F$5/(W136*POWER('[1]H3PO4 CLOSED'!AH136,3)),1/4))</f>
        <v>-6.0649311679119133</v>
      </c>
      <c r="AB136" s="69">
        <f>-LOG(POWER(($F$6/POWER('[1]H3PO4 CLOSED'!AH136,2)),1/3))</f>
        <v>-4.126605482588368</v>
      </c>
      <c r="AC136" s="70">
        <f>-LOG(POWER(($F$8/POWER('[1]H3PO4 CLOSED'!AH136,2)),1/3))</f>
        <v>-7.4599388159217002</v>
      </c>
      <c r="AD136" s="71">
        <f>-LOG(POWER(($F$7/POWER('[1]H3PO4 CLOSED'!AH136,2)),1/3))</f>
        <v>-7.2866054825883673</v>
      </c>
      <c r="AE136" s="41">
        <f>-LOG($F$13/'[1]H2CO3 OPEN'!AA136)</f>
        <v>-10.517940008672038</v>
      </c>
      <c r="AF136" s="41">
        <f>AD136*'[1]H2CO3 CLOSED'!AH136/$F$14</f>
        <v>-1.1548378570450209E-10</v>
      </c>
      <c r="AG136" s="72">
        <f>-LOG($F$14/'[1]H2CO3 OPEN'!AA136)</f>
        <v>-10.717940008672038</v>
      </c>
      <c r="AH136" s="41">
        <f>AG136*'[1]H2CO3 CLOSED'!AH136/$F$14</f>
        <v>-1.6986624157336905E-10</v>
      </c>
      <c r="AI136" s="73">
        <f>-LOG($F$18/('[1]H2CO3 OPEN'!AA136))</f>
        <v>-13.767940008672038</v>
      </c>
      <c r="AJ136" s="74">
        <f>-LOG(POWER($F$9/POWER('[1]H3PO4 OPEN'!AH136,2),1/3))</f>
        <v>-8.1332721492550331</v>
      </c>
      <c r="AK136" s="75">
        <f>-LOG(POWER($F$12/POWER('[1]H2CO3 OPEN'!AA136,2),1/2))</f>
        <v>-14.687940008672038</v>
      </c>
      <c r="AL136" s="76">
        <f>-LOG($F$10/'[1]H3PO4 OPEN'!AH136)</f>
        <v>-9.1899082238825525</v>
      </c>
      <c r="AM136" s="77">
        <f t="shared" si="13"/>
        <v>1.9000000000000008</v>
      </c>
      <c r="AN136" s="78">
        <f>-LOG(POWER($F$11/(POWER(X136,2)*POWER('[1]H2CO3 OPEN'!AA136,4)),1/5))</f>
        <v>-18.41435200693763</v>
      </c>
      <c r="AO136" s="79">
        <f>-LOG($F$15/'[1]H3PO4 CLOSED'!AG136)</f>
        <v>-5.9099082238825504</v>
      </c>
      <c r="AP136" s="80">
        <f>-LOG($F$16/'[1]H3PO4 CLOSED'!AG136)</f>
        <v>-6.1199082238825504</v>
      </c>
      <c r="AQ136" s="81">
        <f>-LOG($F$17/'[1]H3PO4 CLOSED'!AG136)</f>
        <v>-7.509908223882551</v>
      </c>
    </row>
    <row r="137" spans="7:43">
      <c r="G137" s="192"/>
      <c r="U137" s="95">
        <v>1.3</v>
      </c>
      <c r="V137" s="63">
        <f t="shared" si="14"/>
        <v>12.7</v>
      </c>
      <c r="W137" s="64">
        <f t="shared" si="15"/>
        <v>5.0118723362727206E-2</v>
      </c>
      <c r="X137" s="65">
        <f t="shared" si="16"/>
        <v>1.9952623149688805E-13</v>
      </c>
      <c r="Y137" s="66">
        <f>-LOG(POWER($F$3/($F$25*POWER('[1]H3PO4 OPEN'!AH137,3)),1/5))</f>
        <v>-3.4967258475108274</v>
      </c>
      <c r="Z137" s="67">
        <f>-LOG(POWER($F$5/(X137*POWER('[1]H3PO4 CLOSED'!AH137,3)),1/5))</f>
        <v>-7.1167258475108275</v>
      </c>
      <c r="AA137" s="68">
        <f>-LOG(POWER($F$5/(W137*POWER('[1]H3PO4 CLOSED'!AH137,3)),1/4))</f>
        <v>-6.0459073093885332</v>
      </c>
      <c r="AB137" s="69">
        <f>-LOG(POWER(($F$6/POWER('[1]H3PO4 CLOSED'!AH137,2)),1/3))</f>
        <v>-4.1074731639009183</v>
      </c>
      <c r="AC137" s="70">
        <f>-LOG(POWER(($F$8/POWER('[1]H3PO4 CLOSED'!AH137,2)),1/3))</f>
        <v>-7.4408064972342514</v>
      </c>
      <c r="AD137" s="71">
        <f>-LOG(POWER(($F$7/POWER('[1]H3PO4 CLOSED'!AH137,2)),1/3))</f>
        <v>-7.2674731639009176</v>
      </c>
      <c r="AE137" s="41">
        <f>-LOG($F$13/'[1]H2CO3 OPEN'!AA137)</f>
        <v>-10.497940008672037</v>
      </c>
      <c r="AF137" s="41">
        <f>AD137*'[1]H2CO3 CLOSED'!AH137/$F$14</f>
        <v>-1.2060882704136615E-10</v>
      </c>
      <c r="AG137" s="72">
        <f>-LOG($F$14/'[1]H2CO3 OPEN'!AA137)</f>
        <v>-10.697940008672036</v>
      </c>
      <c r="AH137" s="41">
        <f>AG137*'[1]H2CO3 CLOSED'!AH137/$F$14</f>
        <v>-1.7753983635108029E-10</v>
      </c>
      <c r="AI137" s="73">
        <f>-LOG($F$18/('[1]H2CO3 OPEN'!AA137))</f>
        <v>-13.747940008672039</v>
      </c>
      <c r="AJ137" s="74">
        <f>-LOG(POWER($F$9/POWER('[1]H3PO4 OPEN'!AH137,2),1/3))</f>
        <v>-8.1141398305675843</v>
      </c>
      <c r="AK137" s="75">
        <f>-LOG(POWER($F$12/POWER('[1]H2CO3 OPEN'!AA137,2),1/2))</f>
        <v>-14.667940008672039</v>
      </c>
      <c r="AL137" s="76">
        <f>-LOG($F$10/'[1]H3PO4 OPEN'!AH137)</f>
        <v>-9.1612097458513784</v>
      </c>
      <c r="AM137" s="77">
        <f t="shared" si="13"/>
        <v>1.9000000000000008</v>
      </c>
      <c r="AN137" s="78">
        <f>-LOG(POWER($F$11/(POWER(X137,2)*POWER('[1]H2CO3 OPEN'!AA137,4)),1/5))</f>
        <v>-18.394352006937631</v>
      </c>
      <c r="AO137" s="79">
        <f>-LOG($F$15/'[1]H3PO4 CLOSED'!AG137)</f>
        <v>-5.8912097458513761</v>
      </c>
      <c r="AP137" s="80">
        <f>-LOG($F$16/'[1]H3PO4 CLOSED'!AG137)</f>
        <v>-6.101209745851377</v>
      </c>
      <c r="AQ137" s="81">
        <f>-LOG($F$17/'[1]H3PO4 CLOSED'!AG137)</f>
        <v>-7.4912097458513767</v>
      </c>
    </row>
    <row r="138" spans="7:43">
      <c r="G138" s="192"/>
      <c r="U138" s="95">
        <v>1.31</v>
      </c>
      <c r="V138" s="63">
        <f t="shared" si="14"/>
        <v>12.69</v>
      </c>
      <c r="W138" s="64">
        <f t="shared" si="15"/>
        <v>4.8977881936844603E-2</v>
      </c>
      <c r="X138" s="65">
        <f t="shared" si="16"/>
        <v>2.0417379446695301E-13</v>
      </c>
      <c r="Y138" s="66">
        <f>-LOG(POWER($F$3/($F$25*POWER('[1]H3PO4 OPEN'!AH138,3)),1/5))</f>
        <v>-3.4795225351959713</v>
      </c>
      <c r="Z138" s="67">
        <f>-LOG(POWER($F$5/(X138*POWER('[1]H3PO4 CLOSED'!AH138,3)),1/5))</f>
        <v>-7.0975225351959716</v>
      </c>
      <c r="AA138" s="68">
        <f>-LOG(POWER($F$5/(W138*POWER('[1]H3PO4 CLOSED'!AH138,3)),1/4))</f>
        <v>-6.0269031689949619</v>
      </c>
      <c r="AB138" s="69">
        <f>-LOG(POWER(($F$6/POWER('[1]H3PO4 CLOSED'!AH138,2)),1/3))</f>
        <v>-4.0883583724399672</v>
      </c>
      <c r="AC138" s="70">
        <f>-LOG(POWER(($F$8/POWER('[1]H3PO4 CLOSED'!AH138,2)),1/3))</f>
        <v>-7.4216917057733003</v>
      </c>
      <c r="AD138" s="71">
        <f>-LOG(POWER(($F$7/POWER('[1]H3PO4 CLOSED'!AH138,2)),1/3))</f>
        <v>-7.2483583724399665</v>
      </c>
      <c r="AE138" s="41">
        <f>-LOG($F$13/'[1]H2CO3 OPEN'!AA138)</f>
        <v>-10.477940008672038</v>
      </c>
      <c r="AF138" s="41">
        <f>AD138*'[1]H2CO3 CLOSED'!AH138/$F$14</f>
        <v>-1.2596074291952974E-10</v>
      </c>
      <c r="AG138" s="72">
        <f>-LOG($F$14/'[1]H2CO3 OPEN'!AA138)</f>
        <v>-10.677940008672037</v>
      </c>
      <c r="AH138" s="41">
        <f>AG138*'[1]H2CO3 CLOSED'!AH138/$F$14</f>
        <v>-1.8555943114740627E-10</v>
      </c>
      <c r="AI138" s="73">
        <f>-LOG($F$18/('[1]H2CO3 OPEN'!AA138))</f>
        <v>-13.727940008672039</v>
      </c>
      <c r="AJ138" s="74">
        <f>-LOG(POWER($F$9/POWER('[1]H3PO4 OPEN'!AH138,2),1/3))</f>
        <v>-8.0950250391066341</v>
      </c>
      <c r="AK138" s="75">
        <f>-LOG(POWER($F$12/POWER('[1]H2CO3 OPEN'!AA138,2),1/2))</f>
        <v>-14.647940008672039</v>
      </c>
      <c r="AL138" s="76">
        <f>-LOG($F$10/'[1]H3PO4 OPEN'!AH138)</f>
        <v>-9.1325375586599513</v>
      </c>
      <c r="AM138" s="77">
        <f t="shared" si="13"/>
        <v>1.9000000000000008</v>
      </c>
      <c r="AN138" s="78">
        <f>-LOG(POWER($F$11/(POWER(X138,2)*POWER('[1]H2CO3 OPEN'!AA138,4)),1/5))</f>
        <v>-18.374352006937631</v>
      </c>
      <c r="AO138" s="79">
        <f>-LOG($F$15/'[1]H3PO4 CLOSED'!AG138)</f>
        <v>-5.8725375586599498</v>
      </c>
      <c r="AP138" s="80">
        <f>-LOG($F$16/'[1]H3PO4 CLOSED'!AG138)</f>
        <v>-6.0825375586599497</v>
      </c>
      <c r="AQ138" s="81">
        <f>-LOG($F$17/'[1]H3PO4 CLOSED'!AG138)</f>
        <v>-7.4725375586599494</v>
      </c>
    </row>
    <row r="139" spans="7:43">
      <c r="G139" s="192"/>
      <c r="U139" s="95">
        <v>1.32</v>
      </c>
      <c r="V139" s="63">
        <f t="shared" si="14"/>
        <v>12.68</v>
      </c>
      <c r="W139" s="64">
        <f t="shared" si="15"/>
        <v>4.7863009232263824E-2</v>
      </c>
      <c r="X139" s="65">
        <f t="shared" si="16"/>
        <v>2.0892961308540399E-13</v>
      </c>
      <c r="Y139" s="66">
        <f>-LOG(POWER($F$3/($F$25*POWER('[1]H3PO4 OPEN'!AH139,3)),1/5))</f>
        <v>-3.4623352664104297</v>
      </c>
      <c r="Z139" s="67">
        <f>-LOG(POWER($F$5/(X139*POWER('[1]H3PO4 CLOSED'!AH139,3)),1/5))</f>
        <v>-7.078335266410428</v>
      </c>
      <c r="AA139" s="68">
        <f>-LOG(POWER($F$5/(W139*POWER('[1]H3PO4 CLOSED'!AH139,3)),1/4))</f>
        <v>-6.0079190830130349</v>
      </c>
      <c r="AB139" s="69">
        <f>-LOG(POWER(($F$6/POWER('[1]H3PO4 CLOSED'!AH139,2)),1/3))</f>
        <v>-4.0692614071226982</v>
      </c>
      <c r="AC139" s="70">
        <f>-LOG(POWER(($F$8/POWER('[1]H3PO4 CLOSED'!AH139,2)),1/3))</f>
        <v>-7.4025947404560313</v>
      </c>
      <c r="AD139" s="71">
        <f>-LOG(POWER(($F$7/POWER('[1]H3PO4 CLOSED'!AH139,2)),1/3))</f>
        <v>-7.2292614071226975</v>
      </c>
      <c r="AE139" s="41">
        <f>-LOG($F$13/'[1]H2CO3 OPEN'!AA139)</f>
        <v>-10.457940008672038</v>
      </c>
      <c r="AF139" s="41">
        <f>AD139*'[1]H2CO3 CLOSED'!AH139/$F$14</f>
        <v>-1.3154955440363132E-10</v>
      </c>
      <c r="AG139" s="72">
        <f>-LOG($F$14/'[1]H2CO3 OPEN'!AA139)</f>
        <v>-10.657940008672037</v>
      </c>
      <c r="AH139" s="41">
        <f>AG139*'[1]H2CO3 CLOSED'!AH139/$F$14</f>
        <v>-1.9394059504060275E-10</v>
      </c>
      <c r="AI139" s="73">
        <f>-LOG($F$18/('[1]H2CO3 OPEN'!AA139))</f>
        <v>-13.707940008672038</v>
      </c>
      <c r="AJ139" s="74">
        <f>-LOG(POWER($F$9/POWER('[1]H3PO4 OPEN'!AH139,2),1/3))</f>
        <v>-8.0759280737893651</v>
      </c>
      <c r="AK139" s="75">
        <f>-LOG(POWER($F$12/POWER('[1]H2CO3 OPEN'!AA139,2),1/2))</f>
        <v>-14.627940008672038</v>
      </c>
      <c r="AL139" s="76">
        <f>-LOG($F$10/'[1]H3PO4 OPEN'!AH139)</f>
        <v>-9.1038921106840487</v>
      </c>
      <c r="AM139" s="77">
        <f t="shared" si="13"/>
        <v>1.9000000000000008</v>
      </c>
      <c r="AN139" s="78">
        <f>-LOG(POWER($F$11/(POWER(X139,2)*POWER('[1]H2CO3 OPEN'!AA139,4)),1/5))</f>
        <v>-18.354352006937631</v>
      </c>
      <c r="AO139" s="79">
        <f>-LOG($F$15/'[1]H3PO4 CLOSED'!AG139)</f>
        <v>-5.853892110684046</v>
      </c>
      <c r="AP139" s="80">
        <f>-LOG($F$16/'[1]H3PO4 CLOSED'!AG139)</f>
        <v>-6.063892110684046</v>
      </c>
      <c r="AQ139" s="81">
        <f>-LOG($F$17/'[1]H3PO4 CLOSED'!AG139)</f>
        <v>-7.4538921106840466</v>
      </c>
    </row>
    <row r="140" spans="7:43">
      <c r="G140" s="192"/>
      <c r="U140" s="95">
        <v>1.33</v>
      </c>
      <c r="V140" s="63">
        <f t="shared" si="14"/>
        <v>12.67</v>
      </c>
      <c r="W140" s="64">
        <f t="shared" si="15"/>
        <v>4.6773514128719787E-2</v>
      </c>
      <c r="X140" s="65">
        <f t="shared" si="16"/>
        <v>2.1379620895022336E-13</v>
      </c>
      <c r="Y140" s="66">
        <f>-LOG(POWER($F$3/($F$25*POWER('[1]H3PO4 OPEN'!AH140,3)),1/5))</f>
        <v>-3.4451643127585716</v>
      </c>
      <c r="Z140" s="67">
        <f>-LOG(POWER($F$5/(X140*POWER('[1]H3PO4 CLOSED'!AH140,3)),1/5))</f>
        <v>-7.0591643127585701</v>
      </c>
      <c r="AA140" s="68">
        <f>-LOG(POWER($F$5/(W140*POWER('[1]H3PO4 CLOSED'!AH140,3)),1/4))</f>
        <v>-5.9889553909482132</v>
      </c>
      <c r="AB140" s="69">
        <f>-LOG(POWER(($F$6/POWER('[1]H3PO4 CLOSED'!AH140,2)),1/3))</f>
        <v>-4.0501825697317457</v>
      </c>
      <c r="AC140" s="70">
        <f>-LOG(POWER(($F$8/POWER('[1]H3PO4 CLOSED'!AH140,2)),1/3))</f>
        <v>-7.3835159030650788</v>
      </c>
      <c r="AD140" s="71">
        <f>-LOG(POWER(($F$7/POWER('[1]H3PO4 CLOSED'!AH140,2)),1/3))</f>
        <v>-7.210182569731745</v>
      </c>
      <c r="AE140" s="41">
        <f>-LOG($F$13/'[1]H2CO3 OPEN'!AA140)</f>
        <v>-10.437940008672038</v>
      </c>
      <c r="AF140" s="41">
        <f>AD140*'[1]H2CO3 CLOSED'!AH140/$F$14</f>
        <v>-1.3738572444510976E-10</v>
      </c>
      <c r="AG140" s="72">
        <f>-LOG($F$14/'[1]H2CO3 OPEN'!AA140)</f>
        <v>-10.637940008672038</v>
      </c>
      <c r="AH140" s="41">
        <f>AG140*'[1]H2CO3 CLOSED'!AH140/$F$14</f>
        <v>-2.026995961004355E-10</v>
      </c>
      <c r="AI140" s="73">
        <f>-LOG($F$18/('[1]H2CO3 OPEN'!AA140))</f>
        <v>-13.687940008672038</v>
      </c>
      <c r="AJ140" s="74">
        <f>-LOG(POWER($F$9/POWER('[1]H3PO4 OPEN'!AH140,2),1/3))</f>
        <v>-8.0568492363984117</v>
      </c>
      <c r="AK140" s="75">
        <f>-LOG(POWER($F$12/POWER('[1]H2CO3 OPEN'!AA140,2),1/2))</f>
        <v>-14.607940008672038</v>
      </c>
      <c r="AL140" s="76">
        <f>-LOG($F$10/'[1]H3PO4 OPEN'!AH140)</f>
        <v>-9.0752738545976186</v>
      </c>
      <c r="AM140" s="77">
        <f t="shared" si="13"/>
        <v>1.9000000000000008</v>
      </c>
      <c r="AN140" s="78">
        <f>-LOG(POWER($F$11/(POWER(X140,2)*POWER('[1]H2CO3 OPEN'!AA140,4)),1/5))</f>
        <v>-18.334352006937632</v>
      </c>
      <c r="AO140" s="79">
        <f>-LOG($F$15/'[1]H3PO4 CLOSED'!AG140)</f>
        <v>-5.8352738545976175</v>
      </c>
      <c r="AP140" s="80">
        <f>-LOG($F$16/'[1]H3PO4 CLOSED'!AG140)</f>
        <v>-6.0452738545976175</v>
      </c>
      <c r="AQ140" s="81">
        <f>-LOG($F$17/'[1]H3PO4 CLOSED'!AG140)</f>
        <v>-7.435273854597618</v>
      </c>
    </row>
    <row r="141" spans="7:43">
      <c r="G141" s="192"/>
      <c r="U141" s="95">
        <v>1.34</v>
      </c>
      <c r="V141" s="63">
        <f t="shared" si="14"/>
        <v>12.66</v>
      </c>
      <c r="W141" s="64">
        <f t="shared" si="15"/>
        <v>4.5708818961487478E-2</v>
      </c>
      <c r="X141" s="65">
        <f t="shared" si="16"/>
        <v>2.1877616239495537E-13</v>
      </c>
      <c r="Y141" s="66">
        <f>-LOG(POWER($F$3/($F$25*POWER('[1]H3PO4 OPEN'!AH141,3)),1/5))</f>
        <v>-3.428009948365299</v>
      </c>
      <c r="Z141" s="67">
        <f>-LOG(POWER($F$5/(X141*POWER('[1]H3PO4 CLOSED'!AH141,3)),1/5))</f>
        <v>-7.0400099483652987</v>
      </c>
      <c r="AA141" s="68">
        <f>-LOG(POWER($F$5/(W141*POWER('[1]H3PO4 CLOSED'!AH141,3)),1/4))</f>
        <v>-5.9700124354566224</v>
      </c>
      <c r="AB141" s="69">
        <f>-LOG(POWER(($F$6/POWER('[1]H3PO4 CLOSED'!AH141,2)),1/3))</f>
        <v>-4.0311221648503315</v>
      </c>
      <c r="AC141" s="70">
        <f>-LOG(POWER(($F$8/POWER('[1]H3PO4 CLOSED'!AH141,2)),1/3))</f>
        <v>-7.3644554981836654</v>
      </c>
      <c r="AD141" s="71">
        <f>-LOG(POWER(($F$7/POWER('[1]H3PO4 CLOSED'!AH141,2)),1/3))</f>
        <v>-7.1911221648503316</v>
      </c>
      <c r="AE141" s="41">
        <f>-LOG($F$13/'[1]H2CO3 OPEN'!AA141)</f>
        <v>-10.417940008672037</v>
      </c>
      <c r="AF141" s="41">
        <f>AD141*'[1]H2CO3 CLOSED'!AH141/$F$14</f>
        <v>-1.4348017734977071E-10</v>
      </c>
      <c r="AG141" s="72">
        <f>-LOG($F$14/'[1]H2CO3 OPEN'!AA141)</f>
        <v>-10.617940008672036</v>
      </c>
      <c r="AH141" s="41">
        <f>AG141*'[1]H2CO3 CLOSED'!AH141/$F$14</f>
        <v>-2.1185343269233662E-10</v>
      </c>
      <c r="AI141" s="73">
        <f>-LOG($F$18/('[1]H2CO3 OPEN'!AA141))</f>
        <v>-13.667940008672039</v>
      </c>
      <c r="AJ141" s="74">
        <f>-LOG(POWER($F$9/POWER('[1]H3PO4 OPEN'!AH141,2),1/3))</f>
        <v>-8.0377888315169983</v>
      </c>
      <c r="AK141" s="75">
        <f>-LOG(POWER($F$12/POWER('[1]H2CO3 OPEN'!AA141,2),1/2))</f>
        <v>-14.587940008672039</v>
      </c>
      <c r="AL141" s="76">
        <f>-LOG($F$10/'[1]H3PO4 OPEN'!AH141)</f>
        <v>-9.0466832472754977</v>
      </c>
      <c r="AM141" s="77">
        <f t="shared" si="13"/>
        <v>1.9000000000000008</v>
      </c>
      <c r="AN141" s="78">
        <f>-LOG(POWER($F$11/(POWER(X141,2)*POWER('[1]H2CO3 OPEN'!AA141,4)),1/5))</f>
        <v>-18.314352006937632</v>
      </c>
      <c r="AO141" s="79">
        <f>-LOG($F$15/'[1]H3PO4 CLOSED'!AG141)</f>
        <v>-5.8166832472754963</v>
      </c>
      <c r="AP141" s="80">
        <f>-LOG($F$16/'[1]H3PO4 CLOSED'!AG141)</f>
        <v>-6.0266832472754963</v>
      </c>
      <c r="AQ141" s="81">
        <f>-LOG($F$17/'[1]H3PO4 CLOSED'!AG141)</f>
        <v>-7.4166832472754969</v>
      </c>
    </row>
    <row r="142" spans="7:43">
      <c r="G142" s="192"/>
      <c r="U142" s="95">
        <v>1.35</v>
      </c>
      <c r="V142" s="63">
        <f t="shared" si="14"/>
        <v>12.65</v>
      </c>
      <c r="W142" s="64">
        <f t="shared" si="15"/>
        <v>4.4668359215096293E-2</v>
      </c>
      <c r="X142" s="65">
        <f t="shared" si="16"/>
        <v>2.2387211385683406E-13</v>
      </c>
      <c r="Y142" s="66">
        <f>-LOG(POWER($F$3/($F$25*POWER('[1]H3PO4 OPEN'!AH142,3)),1/5))</f>
        <v>-3.4108724498136809</v>
      </c>
      <c r="Z142" s="67">
        <f>-LOG(POWER($F$5/(X142*POWER('[1]H3PO4 CLOSED'!AH142,3)),1/5))</f>
        <v>-7.0208724498136812</v>
      </c>
      <c r="AA142" s="68">
        <f>-LOG(POWER($F$5/(W142*POWER('[1]H3PO4 CLOSED'!AH142,3)),1/4))</f>
        <v>-5.9510905622671002</v>
      </c>
      <c r="AB142" s="69">
        <f>-LOG(POWER(($F$6/POWER('[1]H3PO4 CLOSED'!AH142,2)),1/3))</f>
        <v>-4.0120804997929786</v>
      </c>
      <c r="AC142" s="70">
        <f>-LOG(POWER(($F$8/POWER('[1]H3PO4 CLOSED'!AH142,2)),1/3))</f>
        <v>-7.3454138331263108</v>
      </c>
      <c r="AD142" s="71">
        <f>-LOG(POWER(($F$7/POWER('[1]H3PO4 CLOSED'!AH142,2)),1/3))</f>
        <v>-7.172080499792977</v>
      </c>
      <c r="AE142" s="41">
        <f>-LOG($F$13/'[1]H2CO3 OPEN'!AA142)</f>
        <v>-10.397940008672037</v>
      </c>
      <c r="AF142" s="41">
        <f>AD142*'[1]H2CO3 CLOSED'!AH142/$F$14</f>
        <v>-1.4984431910299662E-10</v>
      </c>
      <c r="AG142" s="72">
        <f>-LOG($F$14/'[1]H2CO3 OPEN'!AA142)</f>
        <v>-10.597940008672037</v>
      </c>
      <c r="AH142" s="41">
        <f>AG142*'[1]H2CO3 CLOSED'!AH142/$F$14</f>
        <v>-2.2141986617965405E-10</v>
      </c>
      <c r="AI142" s="73">
        <f>-LOG($F$18/('[1]H2CO3 OPEN'!AA142))</f>
        <v>-13.647940008672037</v>
      </c>
      <c r="AJ142" s="74">
        <f>-LOG(POWER($F$9/POWER('[1]H3PO4 OPEN'!AH142,2),1/3))</f>
        <v>-8.0187471664596437</v>
      </c>
      <c r="AK142" s="75">
        <f>-LOG(POWER($F$12/POWER('[1]H2CO3 OPEN'!AA142,2),1/2))</f>
        <v>-14.567940008672039</v>
      </c>
      <c r="AL142" s="76">
        <f>-LOG($F$10/'[1]H3PO4 OPEN'!AH142)</f>
        <v>-9.0181207496894675</v>
      </c>
      <c r="AM142" s="77">
        <f t="shared" si="13"/>
        <v>1.9000000000000008</v>
      </c>
      <c r="AN142" s="78">
        <f>-LOG(POWER($F$11/(POWER(X142,2)*POWER('[1]H2CO3 OPEN'!AA142,4)),1/5))</f>
        <v>-18.294352006937633</v>
      </c>
      <c r="AO142" s="79">
        <f>-LOG($F$15/'[1]H3PO4 CLOSED'!AG142)</f>
        <v>-5.798120749689466</v>
      </c>
      <c r="AP142" s="80">
        <f>-LOG($F$16/'[1]H3PO4 CLOSED'!AG142)</f>
        <v>-6.008120749689466</v>
      </c>
      <c r="AQ142" s="81">
        <f>-LOG($F$17/'[1]H3PO4 CLOSED'!AG142)</f>
        <v>-7.3981207496894665</v>
      </c>
    </row>
    <row r="143" spans="7:43">
      <c r="G143" s="192"/>
      <c r="U143" s="95">
        <v>1.36</v>
      </c>
      <c r="V143" s="63">
        <f t="shared" si="14"/>
        <v>12.64</v>
      </c>
      <c r="W143" s="64">
        <f t="shared" si="15"/>
        <v>4.3651583224016584E-2</v>
      </c>
      <c r="X143" s="65">
        <f t="shared" si="16"/>
        <v>2.290867652767774E-13</v>
      </c>
      <c r="Y143" s="66">
        <f>-LOG(POWER($F$3/($F$25*POWER('[1]H3PO4 OPEN'!AH143,3)),1/5))</f>
        <v>-3.3937520960785337</v>
      </c>
      <c r="Z143" s="67">
        <f>-LOG(POWER($F$5/(X143*POWER('[1]H3PO4 CLOSED'!AH143,3)),1/5))</f>
        <v>-7.0017520960785333</v>
      </c>
      <c r="AA143" s="68">
        <f>-LOG(POWER($F$5/(W143*POWER('[1]H3PO4 CLOSED'!AH143,3)),1/4))</f>
        <v>-5.9321901200981664</v>
      </c>
      <c r="AB143" s="69">
        <f>-LOG(POWER(($F$6/POWER('[1]H3PO4 CLOSED'!AH143,2)),1/3))</f>
        <v>-3.9930578845317042</v>
      </c>
      <c r="AC143" s="70">
        <f>-LOG(POWER(($F$8/POWER('[1]H3PO4 CLOSED'!AH143,2)),1/3))</f>
        <v>-7.3263912178650372</v>
      </c>
      <c r="AD143" s="71">
        <f>-LOG(POWER(($F$7/POWER('[1]H3PO4 CLOSED'!AH143,2)),1/3))</f>
        <v>-7.1530578845317034</v>
      </c>
      <c r="AE143" s="41">
        <f>-LOG($F$13/'[1]H2CO3 OPEN'!AA143)</f>
        <v>-10.377940008672038</v>
      </c>
      <c r="AF143" s="41">
        <f>AD143*'[1]H2CO3 CLOSED'!AH143/$F$14</f>
        <v>-1.5649005859040511E-10</v>
      </c>
      <c r="AG143" s="72">
        <f>-LOG($F$14/'[1]H2CO3 OPEN'!AA143)</f>
        <v>-10.577940008672037</v>
      </c>
      <c r="AH143" s="41">
        <f>AG143*'[1]H2CO3 CLOSED'!AH143/$F$14</f>
        <v>-2.314174550862382E-10</v>
      </c>
      <c r="AI143" s="73">
        <f>-LOG($F$18/('[1]H2CO3 OPEN'!AA143))</f>
        <v>-13.627940008672038</v>
      </c>
      <c r="AJ143" s="74">
        <f>-LOG(POWER($F$9/POWER('[1]H3PO4 OPEN'!AH143,2),1/3))</f>
        <v>-7.9997245511983683</v>
      </c>
      <c r="AK143" s="75">
        <f>-LOG(POWER($F$12/POWER('[1]H2CO3 OPEN'!AA143,2),1/2))</f>
        <v>-14.547940008672038</v>
      </c>
      <c r="AL143" s="76">
        <f>-LOG($F$10/'[1]H3PO4 OPEN'!AH143)</f>
        <v>-8.9895868267975558</v>
      </c>
      <c r="AM143" s="77">
        <f t="shared" si="13"/>
        <v>1.9000000000000008</v>
      </c>
      <c r="AN143" s="78">
        <f>-LOG(POWER($F$11/(POWER(X143,2)*POWER('[1]H2CO3 OPEN'!AA143,4)),1/5))</f>
        <v>-18.27435200693763</v>
      </c>
      <c r="AO143" s="79">
        <f>-LOG($F$15/'[1]H3PO4 CLOSED'!AG143)</f>
        <v>-5.7795868267975541</v>
      </c>
      <c r="AP143" s="80">
        <f>-LOG($F$16/'[1]H3PO4 CLOSED'!AG143)</f>
        <v>-5.9895868267975541</v>
      </c>
      <c r="AQ143" s="81">
        <f>-LOG($F$17/'[1]H3PO4 CLOSED'!AG143)</f>
        <v>-7.3795868267975546</v>
      </c>
    </row>
    <row r="144" spans="7:43">
      <c r="G144" s="192"/>
      <c r="U144" s="95">
        <v>1.37</v>
      </c>
      <c r="V144" s="63">
        <f t="shared" si="14"/>
        <v>12.629999999999999</v>
      </c>
      <c r="W144" s="64">
        <f t="shared" si="15"/>
        <v>4.2657951880159237E-2</v>
      </c>
      <c r="X144" s="65">
        <f t="shared" si="16"/>
        <v>2.3442288153199238E-13</v>
      </c>
      <c r="Y144" s="66">
        <f>-LOG(POWER($F$3/($F$25*POWER('[1]H3PO4 OPEN'!AH144,3)),1/5))</f>
        <v>-3.3766491684558493</v>
      </c>
      <c r="Z144" s="67">
        <f>-LOG(POWER($F$5/(X144*POWER('[1]H3PO4 CLOSED'!AH144,3)),1/5))</f>
        <v>-6.9826491684558487</v>
      </c>
      <c r="AA144" s="68">
        <f>-LOG(POWER($F$5/(W144*POWER('[1]H3PO4 CLOSED'!AH144,3)),1/4))</f>
        <v>-5.9133114605698101</v>
      </c>
      <c r="AB144" s="69">
        <f>-LOG(POWER(($F$6/POWER('[1]H3PO4 CLOSED'!AH144,2)),1/3))</f>
        <v>-3.9740546316176095</v>
      </c>
      <c r="AC144" s="70">
        <f>-LOG(POWER(($F$8/POWER('[1]H3PO4 CLOSED'!AH144,2)),1/3))</f>
        <v>-7.3073879649509426</v>
      </c>
      <c r="AD144" s="71">
        <f>-LOG(POWER(($F$7/POWER('[1]H3PO4 CLOSED'!AH144,2)),1/3))</f>
        <v>-7.1340546316176088</v>
      </c>
      <c r="AE144" s="41">
        <f>-LOG($F$13/'[1]H2CO3 OPEN'!AA144)</f>
        <v>-10.357940008672038</v>
      </c>
      <c r="AF144" s="41">
        <f>AD144*'[1]H2CO3 CLOSED'!AH144/$F$14</f>
        <v>-1.634298297534328E-10</v>
      </c>
      <c r="AG144" s="72">
        <f>-LOG($F$14/'[1]H2CO3 OPEN'!AA144)</f>
        <v>-10.557940008672038</v>
      </c>
      <c r="AH144" s="41">
        <f>AG144*'[1]H2CO3 CLOSED'!AH144/$F$14</f>
        <v>-2.4186559078437899E-10</v>
      </c>
      <c r="AI144" s="73">
        <f>-LOG($F$18/('[1]H2CO3 OPEN'!AA144))</f>
        <v>-13.607940008672038</v>
      </c>
      <c r="AJ144" s="74">
        <f>-LOG(POWER($F$9/POWER('[1]H3PO4 OPEN'!AH144,2),1/3))</f>
        <v>-7.9807212982842755</v>
      </c>
      <c r="AK144" s="75">
        <f>-LOG(POWER($F$12/POWER('[1]H2CO3 OPEN'!AA144,2),1/2))</f>
        <v>-14.527940008672038</v>
      </c>
      <c r="AL144" s="76">
        <f>-LOG($F$10/'[1]H3PO4 OPEN'!AH144)</f>
        <v>-8.9610819474264147</v>
      </c>
      <c r="AM144" s="77">
        <f t="shared" si="13"/>
        <v>1.9000000000000008</v>
      </c>
      <c r="AN144" s="78">
        <f>-LOG(POWER($F$11/(POWER(X144,2)*POWER('[1]H2CO3 OPEN'!AA144,4)),1/5))</f>
        <v>-18.25435200693763</v>
      </c>
      <c r="AO144" s="79">
        <f>-LOG($F$15/'[1]H3PO4 CLOSED'!AG144)</f>
        <v>-5.7610819474264128</v>
      </c>
      <c r="AP144" s="80">
        <f>-LOG($F$16/'[1]H3PO4 CLOSED'!AG144)</f>
        <v>-5.9710819474264127</v>
      </c>
      <c r="AQ144" s="81">
        <f>-LOG($F$17/'[1]H3PO4 CLOSED'!AG144)</f>
        <v>-7.3610819474264133</v>
      </c>
    </row>
    <row r="145" spans="7:43">
      <c r="G145" s="192"/>
      <c r="U145" s="95">
        <v>1.38</v>
      </c>
      <c r="V145" s="63">
        <f t="shared" si="14"/>
        <v>12.620000000000001</v>
      </c>
      <c r="W145" s="64">
        <f t="shared" si="15"/>
        <v>4.1686938347033534E-2</v>
      </c>
      <c r="X145" s="65">
        <f t="shared" si="16"/>
        <v>2.3988329190194908E-13</v>
      </c>
      <c r="Y145" s="66">
        <f>-LOG(POWER($F$3/($F$25*POWER('[1]H3PO4 OPEN'!AH145,3)),1/5))</f>
        <v>-3.3595639504880159</v>
      </c>
      <c r="Z145" s="67">
        <f>-LOG(POWER($F$5/(X145*POWER('[1]H3PO4 CLOSED'!AH145,3)),1/5))</f>
        <v>-6.9635639504880151</v>
      </c>
      <c r="AA145" s="68">
        <f>-LOG(POWER($F$5/(W145*POWER('[1]H3PO4 CLOSED'!AH145,3)),1/4))</f>
        <v>-5.8944549381100186</v>
      </c>
      <c r="AB145" s="69">
        <f>-LOG(POWER(($F$6/POWER('[1]H3PO4 CLOSED'!AH145,2)),1/3))</f>
        <v>-3.955071056097796</v>
      </c>
      <c r="AC145" s="70">
        <f>-LOG(POWER(($F$8/POWER('[1]H3PO4 CLOSED'!AH145,2)),1/3))</f>
        <v>-7.288404389431129</v>
      </c>
      <c r="AD145" s="71">
        <f>-LOG(POWER(($F$7/POWER('[1]H3PO4 CLOSED'!AH145,2)),1/3))</f>
        <v>-7.1150710560977952</v>
      </c>
      <c r="AE145" s="41">
        <f>-LOG($F$13/'[1]H2CO3 OPEN'!AA145)</f>
        <v>-10.337940008672039</v>
      </c>
      <c r="AF145" s="41">
        <f>AD145*'[1]H2CO3 CLOSED'!AH145/$F$14</f>
        <v>-1.7067661472106197E-10</v>
      </c>
      <c r="AG145" s="72">
        <f>-LOG($F$14/'[1]H2CO3 OPEN'!AA145)</f>
        <v>-10.537940008672038</v>
      </c>
      <c r="AH145" s="41">
        <f>AG145*'[1]H2CO3 CLOSED'!AH145/$F$14</f>
        <v>-2.5278453477598845E-10</v>
      </c>
      <c r="AI145" s="73">
        <f>-LOG($F$18/('[1]H2CO3 OPEN'!AA145))</f>
        <v>-13.587940008672039</v>
      </c>
      <c r="AJ145" s="74">
        <f>-LOG(POWER($F$9/POWER('[1]H3PO4 OPEN'!AH145,2),1/3))</f>
        <v>-7.9617377227644601</v>
      </c>
      <c r="AK145" s="75">
        <f>-LOG(POWER($F$12/POWER('[1]H2CO3 OPEN'!AA145,2),1/2))</f>
        <v>-14.507940008672039</v>
      </c>
      <c r="AL145" s="76">
        <f>-LOG($F$10/'[1]H3PO4 OPEN'!AH145)</f>
        <v>-8.9326065841466935</v>
      </c>
      <c r="AM145" s="77">
        <f t="shared" si="13"/>
        <v>1.9000000000000008</v>
      </c>
      <c r="AN145" s="78">
        <f>-LOG(POWER($F$11/(POWER(X145,2)*POWER('[1]H2CO3 OPEN'!AA145,4)),1/5))</f>
        <v>-18.23435200693763</v>
      </c>
      <c r="AO145" s="79">
        <f>-LOG($F$15/'[1]H3PO4 CLOSED'!AG145)</f>
        <v>-5.7426065841466913</v>
      </c>
      <c r="AP145" s="80">
        <f>-LOG($F$16/'[1]H3PO4 CLOSED'!AG145)</f>
        <v>-5.9526065841466913</v>
      </c>
      <c r="AQ145" s="81">
        <f>-LOG($F$17/'[1]H3PO4 CLOSED'!AG145)</f>
        <v>-7.3426065841466919</v>
      </c>
    </row>
    <row r="146" spans="7:43">
      <c r="G146" s="192"/>
      <c r="U146" s="95">
        <v>1.39</v>
      </c>
      <c r="V146" s="63">
        <f t="shared" si="14"/>
        <v>12.61</v>
      </c>
      <c r="W146" s="64">
        <f t="shared" si="15"/>
        <v>4.0738027780411273E-2</v>
      </c>
      <c r="X146" s="65">
        <f t="shared" si="16"/>
        <v>2.4547089156850301E-13</v>
      </c>
      <c r="Y146" s="66">
        <f>-LOG(POWER($F$3/($F$25*POWER('[1]H3PO4 OPEN'!AH146,3)),1/5))</f>
        <v>-3.3424967278847482</v>
      </c>
      <c r="Z146" s="67">
        <f>-LOG(POWER($F$5/(X146*POWER('[1]H3PO4 CLOSED'!AH146,3)),1/5))</f>
        <v>-6.9444967278847489</v>
      </c>
      <c r="AA146" s="68">
        <f>-LOG(POWER($F$5/(W146*POWER('[1]H3PO4 CLOSED'!AH146,3)),1/4))</f>
        <v>-5.8756209098559342</v>
      </c>
      <c r="AB146" s="69">
        <f>-LOG(POWER(($F$6/POWER('[1]H3PO4 CLOSED'!AH146,2)),1/3))</f>
        <v>-3.9361074754274981</v>
      </c>
      <c r="AC146" s="70">
        <f>-LOG(POWER(($F$8/POWER('[1]H3PO4 CLOSED'!AH146,2)),1/3))</f>
        <v>-7.2694408087608302</v>
      </c>
      <c r="AD146" s="71">
        <f>-LOG(POWER(($F$7/POWER('[1]H3PO4 CLOSED'!AH146,2)),1/3))</f>
        <v>-7.0961074754274964</v>
      </c>
      <c r="AE146" s="41">
        <f>-LOG($F$13/'[1]H2CO3 OPEN'!AA146)</f>
        <v>-10.317940008672037</v>
      </c>
      <c r="AF146" s="41">
        <f>AD146*'[1]H2CO3 CLOSED'!AH146/$F$14</f>
        <v>-1.7824396796072364E-10</v>
      </c>
      <c r="AG146" s="72">
        <f>-LOG($F$14/'[1]H2CO3 OPEN'!AA146)</f>
        <v>-10.517940008672037</v>
      </c>
      <c r="AH146" s="41">
        <f>AG146*'[1]H2CO3 CLOSED'!AH146/$F$14</f>
        <v>-2.6419545763793677E-10</v>
      </c>
      <c r="AI146" s="73">
        <f>-LOG($F$18/('[1]H2CO3 OPEN'!AA146))</f>
        <v>-13.567940008672039</v>
      </c>
      <c r="AJ146" s="74">
        <f>-LOG(POWER($F$9/POWER('[1]H3PO4 OPEN'!AH146,2),1/3))</f>
        <v>-7.9427741420941631</v>
      </c>
      <c r="AK146" s="75">
        <f>-LOG(POWER($F$12/POWER('[1]H2CO3 OPEN'!AA146,2),1/2))</f>
        <v>-14.487940008672039</v>
      </c>
      <c r="AL146" s="76">
        <f>-LOG($F$10/'[1]H3PO4 OPEN'!AH146)</f>
        <v>-8.9041612131412471</v>
      </c>
      <c r="AM146" s="77">
        <f t="shared" si="13"/>
        <v>1.9000000000000008</v>
      </c>
      <c r="AN146" s="78">
        <f>-LOG(POWER($F$11/(POWER(X146,2)*POWER('[1]H2CO3 OPEN'!AA146,4)),1/5))</f>
        <v>-18.214352006937631</v>
      </c>
      <c r="AO146" s="79">
        <f>-LOG($F$15/'[1]H3PO4 CLOSED'!AG146)</f>
        <v>-5.7241612131412447</v>
      </c>
      <c r="AP146" s="80">
        <f>-LOG($F$16/'[1]H3PO4 CLOSED'!AG146)</f>
        <v>-5.9341612131412447</v>
      </c>
      <c r="AQ146" s="81">
        <f>-LOG($F$17/'[1]H3PO4 CLOSED'!AG146)</f>
        <v>-7.3241612131412452</v>
      </c>
    </row>
    <row r="147" spans="7:43">
      <c r="G147" s="192"/>
      <c r="U147" s="95">
        <v>1.4</v>
      </c>
      <c r="V147" s="63">
        <f t="shared" si="14"/>
        <v>12.6</v>
      </c>
      <c r="W147" s="64">
        <f t="shared" si="15"/>
        <v>3.9810717055349727E-2</v>
      </c>
      <c r="X147" s="65">
        <f t="shared" si="16"/>
        <v>2.51188643150958E-13</v>
      </c>
      <c r="Y147" s="66">
        <f>-LOG(POWER($F$3/($F$25*POWER('[1]H3PO4 OPEN'!AH147,3)),1/5))</f>
        <v>-3.3254477884396727</v>
      </c>
      <c r="Z147" s="67">
        <f>-LOG(POWER($F$5/(X147*POWER('[1]H3PO4 CLOSED'!AH147,3)),1/5))</f>
        <v>-6.925447788439671</v>
      </c>
      <c r="AA147" s="68">
        <f>-LOG(POWER($F$5/(W147*POWER('[1]H3PO4 CLOSED'!AH147,3)),1/4))</f>
        <v>-5.8568097355495894</v>
      </c>
      <c r="AB147" s="69">
        <f>-LOG(POWER(($F$6/POWER('[1]H3PO4 CLOSED'!AH147,2)),1/3))</f>
        <v>-3.9171642093774137</v>
      </c>
      <c r="AC147" s="70">
        <f>-LOG(POWER(($F$8/POWER('[1]H3PO4 CLOSED'!AH147,2)),1/3))</f>
        <v>-7.2504975427107468</v>
      </c>
      <c r="AD147" s="71">
        <f>-LOG(POWER(($F$7/POWER('[1]H3PO4 CLOSED'!AH147,2)),1/3))</f>
        <v>-7.077164209377413</v>
      </c>
      <c r="AE147" s="41">
        <f>-LOG($F$13/'[1]H2CO3 OPEN'!AA147)</f>
        <v>-10.297940008672038</v>
      </c>
      <c r="AF147" s="41">
        <f>AD147*'[1]H2CO3 CLOSED'!AH147/$F$14</f>
        <v>-1.8614604149330729E-10</v>
      </c>
      <c r="AG147" s="72">
        <f>-LOG($F$14/'[1]H2CO3 OPEN'!AA147)</f>
        <v>-10.497940008672037</v>
      </c>
      <c r="AH147" s="41">
        <f>AG147*'[1]H2CO3 CLOSED'!AH147/$F$14</f>
        <v>-2.7612047970558883E-10</v>
      </c>
      <c r="AI147" s="73">
        <f>-LOG($F$18/('[1]H2CO3 OPEN'!AA147))</f>
        <v>-13.54794000867204</v>
      </c>
      <c r="AJ147" s="74">
        <f>-LOG(POWER($F$9/POWER('[1]H3PO4 OPEN'!AH147,2),1/3))</f>
        <v>-7.9238308760440797</v>
      </c>
      <c r="AK147" s="75">
        <f>-LOG(POWER($F$12/POWER('[1]H2CO3 OPEN'!AA147,2),1/2))</f>
        <v>-14.46794000867204</v>
      </c>
      <c r="AL147" s="76">
        <f>-LOG($F$10/'[1]H3PO4 OPEN'!AH147)</f>
        <v>-8.8757463140661201</v>
      </c>
      <c r="AM147" s="77">
        <f t="shared" si="13"/>
        <v>1.9000000000000008</v>
      </c>
      <c r="AN147" s="78">
        <f>-LOG(POWER($F$11/(POWER(X147,2)*POWER('[1]H2CO3 OPEN'!AA147,4)),1/5))</f>
        <v>-18.194352006937631</v>
      </c>
      <c r="AO147" s="79">
        <f>-LOG($F$15/'[1]H3PO4 CLOSED'!AG147)</f>
        <v>-5.7057463140661184</v>
      </c>
      <c r="AP147" s="80">
        <f>-LOG($F$16/'[1]H3PO4 CLOSED'!AG147)</f>
        <v>-5.9157463140661184</v>
      </c>
      <c r="AQ147" s="81">
        <f>-LOG($F$17/'[1]H3PO4 CLOSED'!AG147)</f>
        <v>-7.305746314066119</v>
      </c>
    </row>
    <row r="148" spans="7:43">
      <c r="G148" s="192"/>
      <c r="U148" s="95">
        <v>1.41</v>
      </c>
      <c r="V148" s="63">
        <f t="shared" si="14"/>
        <v>12.59</v>
      </c>
      <c r="W148" s="64">
        <f t="shared" si="15"/>
        <v>3.8904514499428049E-2</v>
      </c>
      <c r="X148" s="65">
        <f t="shared" si="16"/>
        <v>2.5703957827688644E-13</v>
      </c>
      <c r="Y148" s="66">
        <f>-LOG(POWER($F$3/($F$25*POWER('[1]H3PO4 OPEN'!AH148,3)),1/5))</f>
        <v>-3.3084174219425022</v>
      </c>
      <c r="Z148" s="67">
        <f>-LOG(POWER($F$5/(X148*POWER('[1]H3PO4 CLOSED'!AH148,3)),1/5))</f>
        <v>-6.9064174219425025</v>
      </c>
      <c r="AA148" s="68">
        <f>-LOG(POWER($F$5/(W148*POWER('[1]H3PO4 CLOSED'!AH148,3)),1/4))</f>
        <v>-5.8380217774281267</v>
      </c>
      <c r="AB148" s="69">
        <f>-LOG(POWER(($F$6/POWER('[1]H3PO4 CLOSED'!AH148,2)),1/3))</f>
        <v>-3.8982415799361134</v>
      </c>
      <c r="AC148" s="70">
        <f>-LOG(POWER(($F$8/POWER('[1]H3PO4 CLOSED'!AH148,2)),1/3))</f>
        <v>-7.2315749132694469</v>
      </c>
      <c r="AD148" s="71">
        <f>-LOG(POWER(($F$7/POWER('[1]H3PO4 CLOSED'!AH148,2)),1/3))</f>
        <v>-7.0582415799361131</v>
      </c>
      <c r="AE148" s="41">
        <f>-LOG($F$13/'[1]H2CO3 OPEN'!AA148)</f>
        <v>-10.277940008672038</v>
      </c>
      <c r="AF148" s="41">
        <f>AD148*'[1]H2CO3 CLOSED'!AH148/$F$14</f>
        <v>-1.9439761121919125E-10</v>
      </c>
      <c r="AG148" s="72">
        <f>-LOG($F$14/'[1]H2CO3 OPEN'!AA148)</f>
        <v>-10.477940008672038</v>
      </c>
      <c r="AH148" s="41">
        <f>AG148*'[1]H2CO3 CLOSED'!AH148/$F$14</f>
        <v>-2.8858271357187986E-10</v>
      </c>
      <c r="AI148" s="73">
        <f>-LOG($F$18/('[1]H2CO3 OPEN'!AA148))</f>
        <v>-13.527940008672038</v>
      </c>
      <c r="AJ148" s="74">
        <f>-LOG(POWER($F$9/POWER('[1]H3PO4 OPEN'!AH148,2),1/3))</f>
        <v>-7.904908246602778</v>
      </c>
      <c r="AK148" s="75">
        <f>-LOG(POWER($F$12/POWER('[1]H2CO3 OPEN'!AA148,2),1/2))</f>
        <v>-14.447940008672038</v>
      </c>
      <c r="AL148" s="76">
        <f>-LOG($F$10/'[1]H3PO4 OPEN'!AH148)</f>
        <v>-8.8473623699041699</v>
      </c>
      <c r="AM148" s="77">
        <f t="shared" si="13"/>
        <v>1.9000000000000008</v>
      </c>
      <c r="AN148" s="78">
        <f>-LOG(POWER($F$11/(POWER(X148,2)*POWER('[1]H2CO3 OPEN'!AA148,4)),1/5))</f>
        <v>-18.174352006937632</v>
      </c>
      <c r="AO148" s="79">
        <f>-LOG($F$15/'[1]H3PO4 CLOSED'!AG148)</f>
        <v>-5.6873623699041689</v>
      </c>
      <c r="AP148" s="80">
        <f>-LOG($F$16/'[1]H3PO4 CLOSED'!AG148)</f>
        <v>-5.8973623699041688</v>
      </c>
      <c r="AQ148" s="81">
        <f>-LOG($F$17/'[1]H3PO4 CLOSED'!AG148)</f>
        <v>-7.2873623699041694</v>
      </c>
    </row>
    <row r="149" spans="7:43">
      <c r="G149" s="192"/>
      <c r="U149" s="95">
        <v>1.42</v>
      </c>
      <c r="V149" s="63">
        <f t="shared" si="14"/>
        <v>12.58</v>
      </c>
      <c r="W149" s="64">
        <f t="shared" si="15"/>
        <v>3.801893963205611E-2</v>
      </c>
      <c r="X149" s="65">
        <f t="shared" si="16"/>
        <v>2.6302679918953825E-13</v>
      </c>
      <c r="Y149" s="66">
        <f>-LOG(POWER($F$3/($F$25*POWER('[1]H3PO4 OPEN'!AH149,3)),1/5))</f>
        <v>-3.2914059200867549</v>
      </c>
      <c r="Z149" s="67">
        <f>-LOG(POWER($F$5/(X149*POWER('[1]H3PO4 CLOSED'!AH149,3)),1/5))</f>
        <v>-6.8874059200867537</v>
      </c>
      <c r="AA149" s="68">
        <f>-LOG(POWER($F$5/(W149*POWER('[1]H3PO4 CLOSED'!AH149,3)),1/4))</f>
        <v>-5.8192574001084427</v>
      </c>
      <c r="AB149" s="69">
        <f>-LOG(POWER(($F$6/POWER('[1]H3PO4 CLOSED'!AH149,2)),1/3))</f>
        <v>-3.8793399112075049</v>
      </c>
      <c r="AC149" s="70">
        <f>-LOG(POWER(($F$8/POWER('[1]H3PO4 CLOSED'!AH149,2)),1/3))</f>
        <v>-7.2126732445408388</v>
      </c>
      <c r="AD149" s="71">
        <f>-LOG(POWER(($F$7/POWER('[1]H3PO4 CLOSED'!AH149,2)),1/3))</f>
        <v>-7.039339911207505</v>
      </c>
      <c r="AE149" s="41">
        <f>-LOG($F$13/'[1]H2CO3 OPEN'!AA149)</f>
        <v>-10.257940008672039</v>
      </c>
      <c r="AF149" s="41">
        <f>AD149*'[1]H2CO3 CLOSED'!AH149/$F$14</f>
        <v>-2.0301410440427361E-10</v>
      </c>
      <c r="AG149" s="72">
        <f>-LOG($F$14/'[1]H2CO3 OPEN'!AA149)</f>
        <v>-10.457940008672038</v>
      </c>
      <c r="AH149" s="41">
        <f>AG149*'[1]H2CO3 CLOSED'!AH149/$F$14</f>
        <v>-3.0160630848269186E-10</v>
      </c>
      <c r="AI149" s="73">
        <f>-LOG($F$18/('[1]H2CO3 OPEN'!AA149))</f>
        <v>-13.507940008672039</v>
      </c>
      <c r="AJ149" s="74">
        <f>-LOG(POWER($F$9/POWER('[1]H3PO4 OPEN'!AH149,2),1/3))</f>
        <v>-7.8860065778741717</v>
      </c>
      <c r="AK149" s="75">
        <f>-LOG(POWER($F$12/POWER('[1]H2CO3 OPEN'!AA149,2),1/2))</f>
        <v>-14.427940008672039</v>
      </c>
      <c r="AL149" s="76">
        <f>-LOG($F$10/'[1]H3PO4 OPEN'!AH149)</f>
        <v>-8.8190098668112586</v>
      </c>
      <c r="AM149" s="77">
        <f t="shared" si="13"/>
        <v>1.9000000000000008</v>
      </c>
      <c r="AN149" s="78">
        <f>-LOG(POWER($F$11/(POWER(X149,2)*POWER('[1]H2CO3 OPEN'!AA149,4)),1/5))</f>
        <v>-18.154352006937632</v>
      </c>
      <c r="AO149" s="79">
        <f>-LOG($F$15/'[1]H3PO4 CLOSED'!AG149)</f>
        <v>-5.6690098668112556</v>
      </c>
      <c r="AP149" s="80">
        <f>-LOG($F$16/'[1]H3PO4 CLOSED'!AG149)</f>
        <v>-5.8790098668112556</v>
      </c>
      <c r="AQ149" s="81">
        <f>-LOG($F$17/'[1]H3PO4 CLOSED'!AG149)</f>
        <v>-7.2690098668112562</v>
      </c>
    </row>
    <row r="150" spans="7:43">
      <c r="G150" s="192"/>
      <c r="U150" s="95">
        <v>1.43</v>
      </c>
      <c r="V150" s="63">
        <f t="shared" si="14"/>
        <v>12.57</v>
      </c>
      <c r="W150" s="64">
        <f t="shared" si="15"/>
        <v>3.7153522909717254E-2</v>
      </c>
      <c r="X150" s="65">
        <f t="shared" si="16"/>
        <v>2.6915348039269157E-13</v>
      </c>
      <c r="Y150" s="66">
        <f>-LOG(POWER($F$3/($F$25*POWER('[1]H3PO4 OPEN'!AH150,3)),1/5))</f>
        <v>-3.2744135763729507</v>
      </c>
      <c r="Z150" s="67">
        <f>-LOG(POWER($F$5/(X150*POWER('[1]H3PO4 CLOSED'!AH150,3)),1/5))</f>
        <v>-6.8684135763729506</v>
      </c>
      <c r="AA150" s="68">
        <f>-LOG(POWER($F$5/(W150*POWER('[1]H3PO4 CLOSED'!AH150,3)),1/4))</f>
        <v>-5.8005169704661874</v>
      </c>
      <c r="AB150" s="69">
        <f>-LOG(POWER(($F$6/POWER('[1]H3PO4 CLOSED'!AH150,2)),1/3))</f>
        <v>-3.8604595293032777</v>
      </c>
      <c r="AC150" s="70">
        <f>-LOG(POWER(($F$8/POWER('[1]H3PO4 CLOSED'!AH150,2)),1/3))</f>
        <v>-7.1937928626366103</v>
      </c>
      <c r="AD150" s="71">
        <f>-LOG(POWER(($F$7/POWER('[1]H3PO4 CLOSED'!AH150,2)),1/3))</f>
        <v>-7.0204595293032774</v>
      </c>
      <c r="AE150" s="41">
        <f>-LOG($F$13/'[1]H2CO3 OPEN'!AA150)</f>
        <v>-10.237940008672039</v>
      </c>
      <c r="AF150" s="41">
        <f>AD150*'[1]H2CO3 CLOSED'!AH150/$F$14</f>
        <v>-2.1201162837714383E-10</v>
      </c>
      <c r="AG150" s="72">
        <f>-LOG($F$14/'[1]H2CO3 OPEN'!AA150)</f>
        <v>-10.437940008672038</v>
      </c>
      <c r="AH150" s="41">
        <f>AG150*'[1]H2CO3 CLOSED'!AH150/$F$14</f>
        <v>-3.1521649671287487E-10</v>
      </c>
      <c r="AI150" s="73">
        <f>-LOG($F$18/('[1]H2CO3 OPEN'!AA150))</f>
        <v>-13.487940008672039</v>
      </c>
      <c r="AJ150" s="74">
        <f>-LOG(POWER($F$9/POWER('[1]H3PO4 OPEN'!AH150,2),1/3))</f>
        <v>-7.8671261959699441</v>
      </c>
      <c r="AK150" s="75">
        <f>-LOG(POWER($F$12/POWER('[1]H2CO3 OPEN'!AA150,2),1/2))</f>
        <v>-14.407940008672039</v>
      </c>
      <c r="AL150" s="76">
        <f>-LOG($F$10/'[1]H3PO4 OPEN'!AH150)</f>
        <v>-8.7906892939549177</v>
      </c>
      <c r="AM150" s="77">
        <f t="shared" si="13"/>
        <v>1.9000000000000008</v>
      </c>
      <c r="AN150" s="78">
        <f>-LOG(POWER($F$11/(POWER(X150,2)*POWER('[1]H2CO3 OPEN'!AA150,4)),1/5))</f>
        <v>-18.134352006937632</v>
      </c>
      <c r="AO150" s="79">
        <f>-LOG($F$15/'[1]H3PO4 CLOSED'!AG150)</f>
        <v>-5.6506892939549154</v>
      </c>
      <c r="AP150" s="80">
        <f>-LOG($F$16/'[1]H3PO4 CLOSED'!AG150)</f>
        <v>-5.8606892939549153</v>
      </c>
      <c r="AQ150" s="81">
        <f>-LOG($F$17/'[1]H3PO4 CLOSED'!AG150)</f>
        <v>-7.2506892939549159</v>
      </c>
    </row>
    <row r="151" spans="7:43">
      <c r="G151" s="192"/>
      <c r="U151" s="95">
        <v>1.44</v>
      </c>
      <c r="V151" s="63">
        <f t="shared" si="14"/>
        <v>12.56</v>
      </c>
      <c r="W151" s="64">
        <f t="shared" si="15"/>
        <v>3.6307805477010131E-2</v>
      </c>
      <c r="X151" s="65">
        <f t="shared" si="16"/>
        <v>2.7542287033381666E-13</v>
      </c>
      <c r="Y151" s="66">
        <f>-LOG(POWER($F$3/($F$25*POWER('[1]H3PO4 OPEN'!AH151,3)),1/5))</f>
        <v>-3.2574406860072664</v>
      </c>
      <c r="Z151" s="67">
        <f>-LOG(POWER($F$5/(X151*POWER('[1]H3PO4 CLOSED'!AH151,3)),1/5))</f>
        <v>-6.8494406860072656</v>
      </c>
      <c r="AA151" s="68">
        <f>-LOG(POWER($F$5/(W151*POWER('[1]H3PO4 CLOSED'!AH151,3)),1/4))</f>
        <v>-5.781800857509082</v>
      </c>
      <c r="AB151" s="69">
        <f>-LOG(POWER(($F$6/POWER('[1]H3PO4 CLOSED'!AH151,2)),1/3))</f>
        <v>-3.841600762230295</v>
      </c>
      <c r="AC151" s="70">
        <f>-LOG(POWER(($F$8/POWER('[1]H3PO4 CLOSED'!AH151,2)),1/3))</f>
        <v>-7.1749340955636276</v>
      </c>
      <c r="AD151" s="71">
        <f>-LOG(POWER(($F$7/POWER('[1]H3PO4 CLOSED'!AH151,2)),1/3))</f>
        <v>-7.0016007622302947</v>
      </c>
      <c r="AE151" s="41">
        <f>-LOG($F$13/'[1]H2CO3 OPEN'!AA151)</f>
        <v>-10.217940008672038</v>
      </c>
      <c r="AF151" s="41">
        <f>AD151*'[1]H2CO3 CLOSED'!AH151/$F$14</f>
        <v>-2.2140700049078755E-10</v>
      </c>
      <c r="AG151" s="72">
        <f>-LOG($F$14/'[1]H2CO3 OPEN'!AA151)</f>
        <v>-10.417940008672037</v>
      </c>
      <c r="AH151" s="41">
        <f>AG151*'[1]H2CO3 CLOSED'!AH151/$F$14</f>
        <v>-3.2943964201099312E-10</v>
      </c>
      <c r="AI151" s="73">
        <f>-LOG($F$18/('[1]H2CO3 OPEN'!AA151))</f>
        <v>-13.46794000867204</v>
      </c>
      <c r="AJ151" s="74">
        <f>-LOG(POWER($F$9/POWER('[1]H3PO4 OPEN'!AH151,2),1/3))</f>
        <v>-7.8482674288969614</v>
      </c>
      <c r="AK151" s="75">
        <f>-LOG(POWER($F$12/POWER('[1]H2CO3 OPEN'!AA151,2),1/2))</f>
        <v>-14.387940008672039</v>
      </c>
      <c r="AL151" s="76">
        <f>-LOG($F$10/'[1]H3PO4 OPEN'!AH151)</f>
        <v>-8.7624011433454427</v>
      </c>
      <c r="AM151" s="77">
        <f t="shared" si="13"/>
        <v>1.9000000000000008</v>
      </c>
      <c r="AN151" s="78">
        <f>-LOG(POWER($F$11/(POWER(X151,2)*POWER('[1]H2CO3 OPEN'!AA151,4)),1/5))</f>
        <v>-18.114352006937633</v>
      </c>
      <c r="AO151" s="79">
        <f>-LOG($F$15/'[1]H3PO4 CLOSED'!AG151)</f>
        <v>-5.6324011433454411</v>
      </c>
      <c r="AP151" s="80">
        <f>-LOG($F$16/'[1]H3PO4 CLOSED'!AG151)</f>
        <v>-5.842401143345441</v>
      </c>
      <c r="AQ151" s="81">
        <f>-LOG($F$17/'[1]H3PO4 CLOSED'!AG151)</f>
        <v>-7.2324011433454416</v>
      </c>
    </row>
    <row r="152" spans="7:43">
      <c r="G152" s="192"/>
      <c r="U152" s="95">
        <v>1.45</v>
      </c>
      <c r="V152" s="63">
        <f t="shared" si="14"/>
        <v>12.55</v>
      </c>
      <c r="W152" s="64">
        <f t="shared" si="15"/>
        <v>3.548133892335753E-2</v>
      </c>
      <c r="X152" s="65">
        <f t="shared" si="16"/>
        <v>2.8183829312644548E-13</v>
      </c>
      <c r="Y152" s="66">
        <f>-LOG(POWER($F$3/($F$25*POWER('[1]H3PO4 OPEN'!AH152,3)),1/5))</f>
        <v>-3.2404875457955917</v>
      </c>
      <c r="Z152" s="67">
        <f>-LOG(POWER($F$5/(X152*POWER('[1]H3PO4 CLOSED'!AH152,3)),1/5))</f>
        <v>-6.8304875457955907</v>
      </c>
      <c r="AA152" s="68">
        <f>-LOG(POWER($F$5/(W152*POWER('[1]H3PO4 CLOSED'!AH152,3)),1/4))</f>
        <v>-5.7631094322444882</v>
      </c>
      <c r="AB152" s="69">
        <f>-LOG(POWER(($F$6/POWER('[1]H3PO4 CLOSED'!AH152,2)),1/3))</f>
        <v>-3.8227639397728788</v>
      </c>
      <c r="AC152" s="70">
        <f>-LOG(POWER(($F$8/POWER('[1]H3PO4 CLOSED'!AH152,2)),1/3))</f>
        <v>-7.1560972731062122</v>
      </c>
      <c r="AD152" s="71">
        <f>-LOG(POWER(($F$7/POWER('[1]H3PO4 CLOSED'!AH152,2)),1/3))</f>
        <v>-6.9827639397728785</v>
      </c>
      <c r="AE152" s="41">
        <f>-LOG($F$13/'[1]H2CO3 OPEN'!AA152)</f>
        <v>-10.197940008672038</v>
      </c>
      <c r="AF152" s="41">
        <f>AD152*'[1]H2CO3 CLOSED'!AH152/$F$14</f>
        <v>-2.3121777940457021E-10</v>
      </c>
      <c r="AG152" s="72">
        <f>-LOG($F$14/'[1]H2CO3 OPEN'!AA152)</f>
        <v>-10.397940008672037</v>
      </c>
      <c r="AH152" s="41">
        <f>AG152*'[1]H2CO3 CLOSED'!AH152/$F$14</f>
        <v>-3.4430329020477881E-10</v>
      </c>
      <c r="AI152" s="73">
        <f>-LOG($F$18/('[1]H2CO3 OPEN'!AA152))</f>
        <v>-13.447940008672038</v>
      </c>
      <c r="AJ152" s="74">
        <f>-LOG(POWER($F$9/POWER('[1]H3PO4 OPEN'!AH152,2),1/3))</f>
        <v>-7.8294306064395442</v>
      </c>
      <c r="AK152" s="75">
        <f>-LOG(POWER($F$12/POWER('[1]H2CO3 OPEN'!AA152,2),1/2))</f>
        <v>-14.367940008672038</v>
      </c>
      <c r="AL152" s="76">
        <f>-LOG($F$10/'[1]H3PO4 OPEN'!AH152)</f>
        <v>-8.7341459096593184</v>
      </c>
      <c r="AM152" s="77">
        <f t="shared" si="13"/>
        <v>1.9000000000000008</v>
      </c>
      <c r="AN152" s="78">
        <f>-LOG(POWER($F$11/(POWER(X152,2)*POWER('[1]H2CO3 OPEN'!AA152,4)),1/5))</f>
        <v>-18.094352006937633</v>
      </c>
      <c r="AO152" s="79">
        <f>-LOG($F$15/'[1]H3PO4 CLOSED'!AG152)</f>
        <v>-5.6141459096593174</v>
      </c>
      <c r="AP152" s="80">
        <f>-LOG($F$16/'[1]H3PO4 CLOSED'!AG152)</f>
        <v>-5.8241459096593164</v>
      </c>
      <c r="AQ152" s="81">
        <f>-LOG($F$17/'[1]H3PO4 CLOSED'!AG152)</f>
        <v>-7.214145909659317</v>
      </c>
    </row>
    <row r="153" spans="7:43">
      <c r="G153" s="192"/>
      <c r="U153" s="95">
        <v>1.46</v>
      </c>
      <c r="V153" s="63">
        <f t="shared" si="14"/>
        <v>12.54</v>
      </c>
      <c r="W153" s="64">
        <f t="shared" si="15"/>
        <v>3.4673685045253158E-2</v>
      </c>
      <c r="X153" s="65">
        <f t="shared" si="16"/>
        <v>2.8840315031266065E-13</v>
      </c>
      <c r="Y153" s="66">
        <f>-LOG(POWER($F$3/($F$25*POWER('[1]H3PO4 OPEN'!AH153,3)),1/5))</f>
        <v>-3.2235544540329752</v>
      </c>
      <c r="Z153" s="67">
        <f>-LOG(POWER($F$5/(X153*POWER('[1]H3PO4 CLOSED'!AH153,3)),1/5))</f>
        <v>-6.811554454032974</v>
      </c>
      <c r="AA153" s="68">
        <f>-LOG(POWER($F$5/(W153*POWER('[1]H3PO4 CLOSED'!AH153,3)),1/4))</f>
        <v>-5.7444430675412175</v>
      </c>
      <c r="AB153" s="69">
        <f>-LOG(POWER(($F$6/POWER('[1]H3PO4 CLOSED'!AH153,2)),1/3))</f>
        <v>-3.803949393369972</v>
      </c>
      <c r="AC153" s="70">
        <f>-LOG(POWER(($F$8/POWER('[1]H3PO4 CLOSED'!AH153,2)),1/3))</f>
        <v>-7.1372827267033037</v>
      </c>
      <c r="AD153" s="71">
        <f>-LOG(POWER(($F$7/POWER('[1]H3PO4 CLOSED'!AH153,2)),1/3))</f>
        <v>-6.9639493933699699</v>
      </c>
      <c r="AE153" s="41">
        <f>-LOG($F$13/'[1]H2CO3 OPEN'!AA153)</f>
        <v>-10.177940008672039</v>
      </c>
      <c r="AF153" s="41">
        <f>AD153*'[1]H2CO3 CLOSED'!AH153/$F$14</f>
        <v>-2.4146229774470387E-10</v>
      </c>
      <c r="AG153" s="72">
        <f>-LOG($F$14/'[1]H2CO3 OPEN'!AA153)</f>
        <v>-10.377940008672038</v>
      </c>
      <c r="AH153" s="41">
        <f>AG153*'[1]H2CO3 CLOSED'!AH153/$F$14</f>
        <v>-3.5983622206335492E-10</v>
      </c>
      <c r="AI153" s="73">
        <f>-LOG($F$18/('[1]H2CO3 OPEN'!AA153))</f>
        <v>-13.427940008672039</v>
      </c>
      <c r="AJ153" s="74">
        <f>-LOG(POWER($F$9/POWER('[1]H3PO4 OPEN'!AH153,2),1/3))</f>
        <v>-7.8106160600366374</v>
      </c>
      <c r="AK153" s="75">
        <f>-LOG(POWER($F$12/POWER('[1]H2CO3 OPEN'!AA153,2),1/2))</f>
        <v>-14.347940008672039</v>
      </c>
      <c r="AL153" s="76">
        <f>-LOG($F$10/'[1]H3PO4 OPEN'!AH153)</f>
        <v>-8.7059240900549586</v>
      </c>
      <c r="AM153" s="77">
        <f t="shared" si="13"/>
        <v>1.9000000000000008</v>
      </c>
      <c r="AN153" s="78">
        <f>-LOG(POWER($F$11/(POWER(X153,2)*POWER('[1]H2CO3 OPEN'!AA153,4)),1/5))</f>
        <v>-18.074352006937634</v>
      </c>
      <c r="AO153" s="79">
        <f>-LOG($F$15/'[1]H3PO4 CLOSED'!AG153)</f>
        <v>-5.5959240900549556</v>
      </c>
      <c r="AP153" s="80">
        <f>-LOG($F$16/'[1]H3PO4 CLOSED'!AG153)</f>
        <v>-5.8059240900549556</v>
      </c>
      <c r="AQ153" s="81">
        <f>-LOG($F$17/'[1]H3PO4 CLOSED'!AG153)</f>
        <v>-7.1959240900549561</v>
      </c>
    </row>
    <row r="154" spans="7:43">
      <c r="G154" s="192"/>
      <c r="U154" s="95">
        <v>1.47</v>
      </c>
      <c r="V154" s="63">
        <f t="shared" si="14"/>
        <v>12.53</v>
      </c>
      <c r="W154" s="64">
        <f t="shared" si="15"/>
        <v>3.3884415613920249E-2</v>
      </c>
      <c r="X154" s="65">
        <f t="shared" si="16"/>
        <v>2.9512092266663864E-13</v>
      </c>
      <c r="Y154" s="66">
        <f>-LOG(POWER($F$3/($F$25*POWER('[1]H3PO4 OPEN'!AH154,3)),1/5))</f>
        <v>-3.2066417103884195</v>
      </c>
      <c r="Z154" s="67">
        <f>-LOG(POWER($F$5/(X154*POWER('[1]H3PO4 CLOSED'!AH154,3)),1/5))</f>
        <v>-6.792641710388418</v>
      </c>
      <c r="AA154" s="68">
        <f>-LOG(POWER($F$5/(W154*POWER('[1]H3PO4 CLOSED'!AH154,3)),1/4))</f>
        <v>-5.7258021379855233</v>
      </c>
      <c r="AB154" s="69">
        <f>-LOG(POWER(($F$6/POWER('[1]H3PO4 CLOSED'!AH154,2)),1/3))</f>
        <v>-3.7851574559871324</v>
      </c>
      <c r="AC154" s="70">
        <f>-LOG(POWER(($F$8/POWER('[1]H3PO4 CLOSED'!AH154,2)),1/3))</f>
        <v>-7.1184907893204654</v>
      </c>
      <c r="AD154" s="71">
        <f>-LOG(POWER(($F$7/POWER('[1]H3PO4 CLOSED'!AH154,2)),1/3))</f>
        <v>-6.9451574559871316</v>
      </c>
      <c r="AE154" s="41">
        <f>-LOG($F$13/'[1]H2CO3 OPEN'!AA154)</f>
        <v>-10.157940008672037</v>
      </c>
      <c r="AF154" s="41">
        <f>AD154*'[1]H2CO3 CLOSED'!AH154/$F$14</f>
        <v>-2.5215969620396332E-10</v>
      </c>
      <c r="AG154" s="72">
        <f>-LOG($F$14/'[1]H2CO3 OPEN'!AA154)</f>
        <v>-10.357940008672037</v>
      </c>
      <c r="AH154" s="41">
        <f>AG154*'[1]H2CO3 CLOSED'!AH154/$F$14</f>
        <v>-3.7606850851654143E-10</v>
      </c>
      <c r="AI154" s="73">
        <f>-LOG($F$18/('[1]H2CO3 OPEN'!AA154))</f>
        <v>-13.407940008672039</v>
      </c>
      <c r="AJ154" s="74">
        <f>-LOG(POWER($F$9/POWER('[1]H3PO4 OPEN'!AH154,2),1/3))</f>
        <v>-7.7918241226537983</v>
      </c>
      <c r="AK154" s="75">
        <f>-LOG(POWER($F$12/POWER('[1]H2CO3 OPEN'!AA154,2),1/2))</f>
        <v>-14.327940008672039</v>
      </c>
      <c r="AL154" s="76">
        <f>-LOG($F$10/'[1]H3PO4 OPEN'!AH154)</f>
        <v>-8.6777361839806986</v>
      </c>
      <c r="AM154" s="77">
        <f t="shared" si="13"/>
        <v>1.9000000000000008</v>
      </c>
      <c r="AN154" s="78">
        <f>-LOG(POWER($F$11/(POWER(X154,2)*POWER('[1]H2CO3 OPEN'!AA154,4)),1/5))</f>
        <v>-18.054352006937631</v>
      </c>
      <c r="AO154" s="79">
        <f>-LOG($F$15/'[1]H3PO4 CLOSED'!AG154)</f>
        <v>-5.5777361839806963</v>
      </c>
      <c r="AP154" s="80">
        <f>-LOG($F$16/'[1]H3PO4 CLOSED'!AG154)</f>
        <v>-5.7877361839806962</v>
      </c>
      <c r="AQ154" s="81">
        <f>-LOG($F$17/'[1]H3PO4 CLOSED'!AG154)</f>
        <v>-7.1777361839806968</v>
      </c>
    </row>
    <row r="155" spans="7:43">
      <c r="G155" s="192"/>
      <c r="U155" s="95">
        <v>1.48</v>
      </c>
      <c r="V155" s="63">
        <f t="shared" si="14"/>
        <v>12.52</v>
      </c>
      <c r="W155" s="64">
        <f t="shared" si="15"/>
        <v>3.3113112148259106E-2</v>
      </c>
      <c r="X155" s="65">
        <f t="shared" si="16"/>
        <v>3.0199517204020163E-13</v>
      </c>
      <c r="Y155" s="66">
        <f>-LOG(POWER($F$3/($F$25*POWER('[1]H3PO4 OPEN'!AH155,3)),1/5))</f>
        <v>-3.1897496157850282</v>
      </c>
      <c r="Z155" s="67">
        <f>-LOG(POWER($F$5/(X155*POWER('[1]H3PO4 CLOSED'!AH155,3)),1/5))</f>
        <v>-6.7737496157850288</v>
      </c>
      <c r="AA155" s="68">
        <f>-LOG(POWER($F$5/(W155*POWER('[1]H3PO4 CLOSED'!AH155,3)),1/4))</f>
        <v>-5.7071870197312844</v>
      </c>
      <c r="AB155" s="69">
        <f>-LOG(POWER(($F$6/POWER('[1]H3PO4 CLOSED'!AH155,2)),1/3))</f>
        <v>-3.7663884619833645</v>
      </c>
      <c r="AC155" s="70">
        <f>-LOG(POWER(($F$8/POWER('[1]H3PO4 CLOSED'!AH155,2)),1/3))</f>
        <v>-7.0997217953166984</v>
      </c>
      <c r="AD155" s="71">
        <f>-LOG(POWER(($F$7/POWER('[1]H3PO4 CLOSED'!AH155,2)),1/3))</f>
        <v>-6.9263884619833647</v>
      </c>
      <c r="AE155" s="41">
        <f>-LOG($F$13/'[1]H2CO3 OPEN'!AA155)</f>
        <v>-10.137940008672038</v>
      </c>
      <c r="AF155" s="41">
        <f>AD155*'[1]H2CO3 CLOSED'!AH155/$F$14</f>
        <v>-2.6332995914409201E-10</v>
      </c>
      <c r="AG155" s="72">
        <f>-LOG($F$14/'[1]H2CO3 OPEN'!AA155)</f>
        <v>-10.337940008672037</v>
      </c>
      <c r="AH155" s="41">
        <f>AG155*'[1]H2CO3 CLOSED'!AH155/$F$14</f>
        <v>-3.9303156833599788E-10</v>
      </c>
      <c r="AI155" s="73">
        <f>-LOG($F$18/('[1]H2CO3 OPEN'!AA155))</f>
        <v>-13.387940008672039</v>
      </c>
      <c r="AJ155" s="74">
        <f>-LOG(POWER($F$9/POWER('[1]H3PO4 OPEN'!AH155,2),1/3))</f>
        <v>-7.7730551286500296</v>
      </c>
      <c r="AK155" s="75">
        <f>-LOG(POWER($F$12/POWER('[1]H2CO3 OPEN'!AA155,2),1/2))</f>
        <v>-14.307940008672039</v>
      </c>
      <c r="AL155" s="76">
        <f>-LOG($F$10/'[1]H3PO4 OPEN'!AH155)</f>
        <v>-8.6495826929750468</v>
      </c>
      <c r="AM155" s="77">
        <f t="shared" si="13"/>
        <v>1.9000000000000008</v>
      </c>
      <c r="AN155" s="78">
        <f>-LOG(POWER($F$11/(POWER(X155,2)*POWER('[1]H2CO3 OPEN'!AA155,4)),1/5))</f>
        <v>-18.034352006937631</v>
      </c>
      <c r="AO155" s="79">
        <f>-LOG($F$15/'[1]H3PO4 CLOSED'!AG155)</f>
        <v>-5.5595826929750451</v>
      </c>
      <c r="AP155" s="80">
        <f>-LOG($F$16/'[1]H3PO4 CLOSED'!AG155)</f>
        <v>-5.7695826929750451</v>
      </c>
      <c r="AQ155" s="81">
        <f>-LOG($F$17/'[1]H3PO4 CLOSED'!AG155)</f>
        <v>-7.1595826929750457</v>
      </c>
    </row>
    <row r="156" spans="7:43">
      <c r="G156" s="192"/>
      <c r="U156" s="95">
        <v>1.49</v>
      </c>
      <c r="V156" s="63">
        <f t="shared" si="14"/>
        <v>12.51</v>
      </c>
      <c r="W156" s="64">
        <f t="shared" si="15"/>
        <v>3.2359365692962813E-2</v>
      </c>
      <c r="X156" s="65">
        <f t="shared" si="16"/>
        <v>3.0902954325135916E-13</v>
      </c>
      <c r="Y156" s="66">
        <f>-LOG(POWER($F$3/($F$25*POWER('[1]H3PO4 OPEN'!AH156,3)),1/5))</f>
        <v>-3.1728784722754915</v>
      </c>
      <c r="Z156" s="67">
        <f>-LOG(POWER($F$5/(X156*POWER('[1]H3PO4 CLOSED'!AH156,3)),1/5))</f>
        <v>-6.7548784722754904</v>
      </c>
      <c r="AA156" s="68">
        <f>-LOG(POWER($F$5/(W156*POWER('[1]H3PO4 CLOSED'!AH156,3)),1/4))</f>
        <v>-5.6885980903443629</v>
      </c>
      <c r="AB156" s="69">
        <f>-LOG(POWER(($F$6/POWER('[1]H3PO4 CLOSED'!AH156,2)),1/3))</f>
        <v>-3.747642746972768</v>
      </c>
      <c r="AC156" s="70">
        <f>-LOG(POWER(($F$8/POWER('[1]H3PO4 CLOSED'!AH156,2)),1/3))</f>
        <v>-7.0809760803061002</v>
      </c>
      <c r="AD156" s="71">
        <f>-LOG(POWER(($F$7/POWER('[1]H3PO4 CLOSED'!AH156,2)),1/3))</f>
        <v>-6.9076427469727673</v>
      </c>
      <c r="AE156" s="41">
        <f>-LOG($F$13/'[1]H2CO3 OPEN'!AA156)</f>
        <v>-10.117940008672038</v>
      </c>
      <c r="AF156" s="41">
        <f>AD156*'[1]H2CO3 CLOSED'!AH156/$F$14</f>
        <v>-2.7499395176713879E-10</v>
      </c>
      <c r="AG156" s="72">
        <f>-LOG($F$14/'[1]H2CO3 OPEN'!AA156)</f>
        <v>-10.317940008672037</v>
      </c>
      <c r="AH156" s="41">
        <f>AG156*'[1]H2CO3 CLOSED'!AH156/$F$14</f>
        <v>-4.1075822838760016E-10</v>
      </c>
      <c r="AI156" s="73">
        <f>-LOG($F$18/('[1]H2CO3 OPEN'!AA156))</f>
        <v>-13.367940008672038</v>
      </c>
      <c r="AJ156" s="74">
        <f>-LOG(POWER($F$9/POWER('[1]H3PO4 OPEN'!AH156,2),1/3))</f>
        <v>-7.754309413639433</v>
      </c>
      <c r="AK156" s="75">
        <f>-LOG(POWER($F$12/POWER('[1]H2CO3 OPEN'!AA156,2),1/2))</f>
        <v>-14.287940008672038</v>
      </c>
      <c r="AL156" s="76">
        <f>-LOG($F$10/'[1]H3PO4 OPEN'!AH156)</f>
        <v>-8.6214641204591516</v>
      </c>
      <c r="AM156" s="77">
        <f t="shared" si="13"/>
        <v>1.9000000000000008</v>
      </c>
      <c r="AN156" s="78">
        <f>-LOG(POWER($F$11/(POWER(X156,2)*POWER('[1]H2CO3 OPEN'!AA156,4)),1/5))</f>
        <v>-18.014352006937632</v>
      </c>
      <c r="AO156" s="79">
        <f>-LOG($F$15/'[1]H3PO4 CLOSED'!AG156)</f>
        <v>-5.5414641204591497</v>
      </c>
      <c r="AP156" s="80">
        <f>-LOG($F$16/'[1]H3PO4 CLOSED'!AG156)</f>
        <v>-5.7514641204591497</v>
      </c>
      <c r="AQ156" s="81">
        <f>-LOG($F$17/'[1]H3PO4 CLOSED'!AG156)</f>
        <v>-7.1414641204591502</v>
      </c>
    </row>
    <row r="157" spans="7:43">
      <c r="G157" s="192"/>
      <c r="U157" s="95">
        <v>1.5</v>
      </c>
      <c r="V157" s="63">
        <f t="shared" si="14"/>
        <v>12.5</v>
      </c>
      <c r="W157" s="64">
        <f t="shared" si="15"/>
        <v>3.1622776601683784E-2</v>
      </c>
      <c r="X157" s="65">
        <f t="shared" si="16"/>
        <v>3.1622776601683802E-13</v>
      </c>
      <c r="Y157" s="66">
        <f>-LOG(POWER($F$3/($F$25*POWER('[1]H3PO4 OPEN'!AH157,3)),1/5))</f>
        <v>-3.1560285829129033</v>
      </c>
      <c r="Z157" s="67">
        <f>-LOG(POWER($F$5/(X157*POWER('[1]H3PO4 CLOSED'!AH157,3)),1/5))</f>
        <v>-6.736028582912903</v>
      </c>
      <c r="AA157" s="68">
        <f>-LOG(POWER($F$5/(W157*POWER('[1]H3PO4 CLOSED'!AH157,3)),1/4))</f>
        <v>-5.6700357286411283</v>
      </c>
      <c r="AB157" s="69">
        <f>-LOG(POWER(($F$6/POWER('[1]H3PO4 CLOSED'!AH157,2)),1/3))</f>
        <v>-3.7289206476810035</v>
      </c>
      <c r="AC157" s="70">
        <f>-LOG(POWER(($F$8/POWER('[1]H3PO4 CLOSED'!AH157,2)),1/3))</f>
        <v>-7.0622539810143374</v>
      </c>
      <c r="AD157" s="71">
        <f>-LOG(POWER(($F$7/POWER('[1]H3PO4 CLOSED'!AH157,2)),1/3))</f>
        <v>-6.8889206476810037</v>
      </c>
      <c r="AE157" s="41">
        <f>-LOG($F$13/'[1]H2CO3 OPEN'!AA157)</f>
        <v>-10.097940008672039</v>
      </c>
      <c r="AF157" s="41">
        <f>AD157*'[1]H2CO3 CLOSED'!AH157/$F$14</f>
        <v>-2.8717345892487578E-10</v>
      </c>
      <c r="AG157" s="72">
        <f>-LOG($F$14/'[1]H2CO3 OPEN'!AA157)</f>
        <v>-10.297940008672038</v>
      </c>
      <c r="AH157" s="41">
        <f>AG157*'[1]H2CO3 CLOSED'!AH157/$F$14</f>
        <v>-4.2928278656928925E-10</v>
      </c>
      <c r="AI157" s="73">
        <f>-LOG($F$18/('[1]H2CO3 OPEN'!AA157))</f>
        <v>-13.347940008672039</v>
      </c>
      <c r="AJ157" s="74">
        <f>-LOG(POWER($F$9/POWER('[1]H3PO4 OPEN'!AH157,2),1/3))</f>
        <v>-7.7355873143476703</v>
      </c>
      <c r="AK157" s="75">
        <f>-LOG(POWER($F$12/POWER('[1]H2CO3 OPEN'!AA157,2),1/2))</f>
        <v>-14.267940008672038</v>
      </c>
      <c r="AL157" s="76">
        <f>-LOG($F$10/'[1]H3PO4 OPEN'!AH157)</f>
        <v>-8.5933809715215048</v>
      </c>
      <c r="AM157" s="77">
        <f t="shared" si="13"/>
        <v>1.9000000000000008</v>
      </c>
      <c r="AN157" s="78">
        <f>-LOG(POWER($F$11/(POWER(X157,2)*POWER('[1]H2CO3 OPEN'!AA157,4)),1/5))</f>
        <v>-17.994352006937632</v>
      </c>
      <c r="AO157" s="79">
        <f>-LOG($F$15/'[1]H3PO4 CLOSED'!AG157)</f>
        <v>-5.5233809715215036</v>
      </c>
      <c r="AP157" s="80">
        <f>-LOG($F$16/'[1]H3PO4 CLOSED'!AG157)</f>
        <v>-5.7333809715215036</v>
      </c>
      <c r="AQ157" s="81">
        <f>-LOG($F$17/'[1]H3PO4 CLOSED'!AG157)</f>
        <v>-7.1233809715215042</v>
      </c>
    </row>
    <row r="158" spans="7:43">
      <c r="G158" s="192"/>
      <c r="U158" s="95">
        <v>1.51</v>
      </c>
      <c r="V158" s="63">
        <f t="shared" si="14"/>
        <v>12.49</v>
      </c>
      <c r="W158" s="64">
        <f t="shared" si="15"/>
        <v>3.0902954325135901E-2</v>
      </c>
      <c r="X158" s="65">
        <f t="shared" si="16"/>
        <v>3.2359365692962831E-13</v>
      </c>
      <c r="Y158" s="66">
        <f>-LOG(POWER($F$3/($F$25*POWER('[1]H3PO4 OPEN'!AH158,3)),1/5))</f>
        <v>-3.1392002516169413</v>
      </c>
      <c r="Z158" s="67">
        <f>-LOG(POWER($F$5/(X158*POWER('[1]H3PO4 CLOSED'!AH158,3)),1/5))</f>
        <v>-6.7172002516169416</v>
      </c>
      <c r="AA158" s="68">
        <f>-LOG(POWER($F$5/(W158*POWER('[1]H3PO4 CLOSED'!AH158,3)),1/4))</f>
        <v>-5.6515003145211757</v>
      </c>
      <c r="AB158" s="69">
        <f>-LOG(POWER(($F$6/POWER('[1]H3PO4 CLOSED'!AH158,2)),1/3))</f>
        <v>-3.7102225017966006</v>
      </c>
      <c r="AC158" s="70">
        <f>-LOG(POWER(($F$8/POWER('[1]H3PO4 CLOSED'!AH158,2)),1/3))</f>
        <v>-7.0435558351299337</v>
      </c>
      <c r="AD158" s="71">
        <f>-LOG(POWER(($F$7/POWER('[1]H3PO4 CLOSED'!AH158,2)),1/3))</f>
        <v>-6.8702225017966008</v>
      </c>
      <c r="AE158" s="41">
        <f>-LOG($F$13/'[1]H2CO3 OPEN'!AA158)</f>
        <v>-10.077940008672039</v>
      </c>
      <c r="AF158" s="41">
        <f>AD158*'[1]H2CO3 CLOSED'!AH158/$F$14</f>
        <v>-2.9989122563849902E-10</v>
      </c>
      <c r="AG158" s="72">
        <f>-LOG($F$14/'[1]H2CO3 OPEN'!AA158)</f>
        <v>-10.277940008672036</v>
      </c>
      <c r="AH158" s="41">
        <f>AG158*'[1]H2CO3 CLOSED'!AH158/$F$14</f>
        <v>-4.4864107755368816E-10</v>
      </c>
      <c r="AI158" s="73">
        <f>-LOG($F$18/('[1]H2CO3 OPEN'!AA158))</f>
        <v>-13.327940008672039</v>
      </c>
      <c r="AJ158" s="74">
        <f>-LOG(POWER($F$9/POWER('[1]H3PO4 OPEN'!AH158,2),1/3))</f>
        <v>-7.7168891684632666</v>
      </c>
      <c r="AK158" s="75">
        <f>-LOG(POWER($F$12/POWER('[1]H2CO3 OPEN'!AA158,2),1/2))</f>
        <v>-14.247940008672039</v>
      </c>
      <c r="AL158" s="76">
        <f>-LOG($F$10/'[1]H3PO4 OPEN'!AH158)</f>
        <v>-8.5653337526949027</v>
      </c>
      <c r="AM158" s="77">
        <f t="shared" si="13"/>
        <v>1.9000000000000008</v>
      </c>
      <c r="AN158" s="78">
        <f>-LOG(POWER($F$11/(POWER(X158,2)*POWER('[1]H2CO3 OPEN'!AA158,4)),1/5))</f>
        <v>-17.974352006937632</v>
      </c>
      <c r="AO158" s="79">
        <f>-LOG($F$15/'[1]H3PO4 CLOSED'!AG158)</f>
        <v>-5.5053337526948996</v>
      </c>
      <c r="AP158" s="80">
        <f>-LOG($F$16/'[1]H3PO4 CLOSED'!AG158)</f>
        <v>-5.7153337526948995</v>
      </c>
      <c r="AQ158" s="81">
        <f>-LOG($F$17/'[1]H3PO4 CLOSED'!AG158)</f>
        <v>-7.1053337526949001</v>
      </c>
    </row>
    <row r="159" spans="7:43">
      <c r="G159" s="192"/>
      <c r="U159" s="95">
        <v>1.52</v>
      </c>
      <c r="V159" s="63">
        <f t="shared" si="14"/>
        <v>12.48</v>
      </c>
      <c r="W159" s="64">
        <f t="shared" si="15"/>
        <v>3.0199517204020147E-2</v>
      </c>
      <c r="X159" s="65">
        <f t="shared" si="16"/>
        <v>3.3113112148259127E-13</v>
      </c>
      <c r="Y159" s="66">
        <f>-LOG(POWER($F$3/($F$25*POWER('[1]H3PO4 OPEN'!AH159,3)),1/5))</f>
        <v>-3.1223937830354065</v>
      </c>
      <c r="Z159" s="67">
        <f>-LOG(POWER($F$5/(X159*POWER('[1]H3PO4 CLOSED'!AH159,3)),1/5))</f>
        <v>-6.6983937830354057</v>
      </c>
      <c r="AA159" s="68">
        <f>-LOG(POWER($F$5/(W159*POWER('[1]H3PO4 CLOSED'!AH159,3)),1/4))</f>
        <v>-5.6329922287942571</v>
      </c>
      <c r="AB159" s="69">
        <f>-LOG(POWER(($F$6/POWER('[1]H3PO4 CLOSED'!AH159,2)),1/3))</f>
        <v>-3.6915486478171173</v>
      </c>
      <c r="AC159" s="70">
        <f>-LOG(POWER(($F$8/POWER('[1]H3PO4 CLOSED'!AH159,2)),1/3))</f>
        <v>-7.0248819811504521</v>
      </c>
      <c r="AD159" s="71">
        <f>-LOG(POWER(($F$7/POWER('[1]H3PO4 CLOSED'!AH159,2)),1/3))</f>
        <v>-6.8515486478171184</v>
      </c>
      <c r="AE159" s="41">
        <f>-LOG($F$13/'[1]H2CO3 OPEN'!AA159)</f>
        <v>-10.057940008672038</v>
      </c>
      <c r="AF159" s="41">
        <f>AD159*'[1]H2CO3 CLOSED'!AH159/$F$14</f>
        <v>-3.1317099940398444E-10</v>
      </c>
      <c r="AG159" s="72">
        <f>-LOG($F$14/'[1]H2CO3 OPEN'!AA159)</f>
        <v>-10.257940008672037</v>
      </c>
      <c r="AH159" s="41">
        <f>AG159*'[1]H2CO3 CLOSED'!AH159/$F$14</f>
        <v>-4.6887054146005772E-10</v>
      </c>
      <c r="AI159" s="73">
        <f>-LOG($F$18/('[1]H2CO3 OPEN'!AA159))</f>
        <v>-13.307940008672038</v>
      </c>
      <c r="AJ159" s="74">
        <f>-LOG(POWER($F$9/POWER('[1]H3PO4 OPEN'!AH159,2),1/3))</f>
        <v>-7.6982153144837833</v>
      </c>
      <c r="AK159" s="75">
        <f>-LOG(POWER($F$12/POWER('[1]H2CO3 OPEN'!AA159,2),1/2))</f>
        <v>-14.227940008672038</v>
      </c>
      <c r="AL159" s="76">
        <f>-LOG($F$10/'[1]H3PO4 OPEN'!AH159)</f>
        <v>-8.5373229717256773</v>
      </c>
      <c r="AM159" s="77">
        <f t="shared" si="13"/>
        <v>1.9000000000000008</v>
      </c>
      <c r="AN159" s="78">
        <f>-LOG(POWER($F$11/(POWER(X159,2)*POWER('[1]H2CO3 OPEN'!AA159,4)),1/5))</f>
        <v>-17.954352006937633</v>
      </c>
      <c r="AO159" s="79">
        <f>-LOG($F$15/'[1]H3PO4 CLOSED'!AG159)</f>
        <v>-5.4873229717256757</v>
      </c>
      <c r="AP159" s="80">
        <f>-LOG($F$16/'[1]H3PO4 CLOSED'!AG159)</f>
        <v>-5.6973229717256757</v>
      </c>
      <c r="AQ159" s="81">
        <f>-LOG($F$17/'[1]H3PO4 CLOSED'!AG159)</f>
        <v>-7.0873229717256754</v>
      </c>
    </row>
    <row r="160" spans="7:43">
      <c r="G160" s="192"/>
      <c r="U160" s="95">
        <v>1.53</v>
      </c>
      <c r="V160" s="63">
        <f t="shared" si="14"/>
        <v>12.47</v>
      </c>
      <c r="W160" s="64">
        <f t="shared" si="15"/>
        <v>2.9512092266663844E-2</v>
      </c>
      <c r="X160" s="65">
        <f t="shared" si="16"/>
        <v>3.3884415613920271E-13</v>
      </c>
      <c r="Y160" s="66">
        <f>-LOG(POWER($F$3/($F$25*POWER('[1]H3PO4 OPEN'!AH160,3)),1/5))</f>
        <v>-3.1056094824011753</v>
      </c>
      <c r="Z160" s="67">
        <f>-LOG(POWER($F$5/(X160*POWER('[1]H3PO4 CLOSED'!AH160,3)),1/5))</f>
        <v>-6.6796094824011751</v>
      </c>
      <c r="AA160" s="68">
        <f>-LOG(POWER($F$5/(W160*POWER('[1]H3PO4 CLOSED'!AH160,3)),1/4))</f>
        <v>-5.6145118530014679</v>
      </c>
      <c r="AB160" s="69">
        <f>-LOG(POWER(($F$6/POWER('[1]H3PO4 CLOSED'!AH160,2)),1/3))</f>
        <v>-3.6728994248901943</v>
      </c>
      <c r="AC160" s="70">
        <f>-LOG(POWER(($F$8/POWER('[1]H3PO4 CLOSED'!AH160,2)),1/3))</f>
        <v>-7.0062327582235282</v>
      </c>
      <c r="AD160" s="71">
        <f>-LOG(POWER(($F$7/POWER('[1]H3PO4 CLOSED'!AH160,2)),1/3))</f>
        <v>-6.8328994248901944</v>
      </c>
      <c r="AE160" s="41">
        <f>-LOG($F$13/'[1]H2CO3 OPEN'!AA160)</f>
        <v>-10.037940008672038</v>
      </c>
      <c r="AF160" s="41">
        <f>AD160*'[1]H2CO3 CLOSED'!AH160/$F$14</f>
        <v>-3.270375743617922E-10</v>
      </c>
      <c r="AG160" s="72">
        <f>-LOG($F$14/'[1]H2CO3 OPEN'!AA160)</f>
        <v>-10.237940008672037</v>
      </c>
      <c r="AH160" s="41">
        <f>AG160*'[1]H2CO3 CLOSED'!AH160/$F$14</f>
        <v>-4.9001029558567729E-10</v>
      </c>
      <c r="AI160" s="73">
        <f>-LOG($F$18/('[1]H2CO3 OPEN'!AA160))</f>
        <v>-13.287940008672038</v>
      </c>
      <c r="AJ160" s="74">
        <f>-LOG(POWER($F$9/POWER('[1]H3PO4 OPEN'!AH160,2),1/3))</f>
        <v>-7.6795660915568593</v>
      </c>
      <c r="AK160" s="75">
        <f>-LOG(POWER($F$12/POWER('[1]H2CO3 OPEN'!AA160,2),1/2))</f>
        <v>-14.207940008672038</v>
      </c>
      <c r="AL160" s="76">
        <f>-LOG($F$10/'[1]H3PO4 OPEN'!AH160)</f>
        <v>-8.5093491373352919</v>
      </c>
      <c r="AM160" s="77">
        <f t="shared" si="13"/>
        <v>1.9000000000000008</v>
      </c>
      <c r="AN160" s="78">
        <f>-LOG(POWER($F$11/(POWER(X160,2)*POWER('[1]H2CO3 OPEN'!AA160,4)),1/5))</f>
        <v>-17.934352006937633</v>
      </c>
      <c r="AO160" s="79">
        <f>-LOG($F$15/'[1]H3PO4 CLOSED'!AG160)</f>
        <v>-5.46934913733529</v>
      </c>
      <c r="AP160" s="80">
        <f>-LOG($F$16/'[1]H3PO4 CLOSED'!AG160)</f>
        <v>-5.67934913733529</v>
      </c>
      <c r="AQ160" s="81">
        <f>-LOG($F$17/'[1]H3PO4 CLOSED'!AG160)</f>
        <v>-7.0693491373352906</v>
      </c>
    </row>
    <row r="161" spans="7:43">
      <c r="G161" s="192"/>
      <c r="U161" s="95">
        <v>1.54</v>
      </c>
      <c r="V161" s="63">
        <f t="shared" si="14"/>
        <v>12.46</v>
      </c>
      <c r="W161" s="64">
        <f t="shared" si="15"/>
        <v>2.8840315031266047E-2</v>
      </c>
      <c r="X161" s="65">
        <f t="shared" si="16"/>
        <v>3.4673685045253181E-13</v>
      </c>
      <c r="Y161" s="66">
        <f>-LOG(POWER($F$3/($F$25*POWER('[1]H3PO4 OPEN'!AH161,3)),1/5))</f>
        <v>-3.0888476553845807</v>
      </c>
      <c r="Z161" s="67">
        <f>-LOG(POWER($F$5/(X161*POWER('[1]H3PO4 CLOSED'!AH161,3)),1/5))</f>
        <v>-6.6608476553845799</v>
      </c>
      <c r="AA161" s="68">
        <f>-LOG(POWER($F$5/(W161*POWER('[1]H3PO4 CLOSED'!AH161,3)),1/4))</f>
        <v>-5.5960595692307251</v>
      </c>
      <c r="AB161" s="69">
        <f>-LOG(POWER(($F$6/POWER('[1]H3PO4 CLOSED'!AH161,2)),1/3))</f>
        <v>-3.6542751726495339</v>
      </c>
      <c r="AC161" s="70">
        <f>-LOG(POWER(($F$8/POWER('[1]H3PO4 CLOSED'!AH161,2)),1/3))</f>
        <v>-6.9876085059828679</v>
      </c>
      <c r="AD161" s="71">
        <f>-LOG(POWER(($F$7/POWER('[1]H3PO4 CLOSED'!AH161,2)),1/3))</f>
        <v>-6.8142751726495341</v>
      </c>
      <c r="AE161" s="41">
        <f>-LOG($F$13/'[1]H2CO3 OPEN'!AA161)</f>
        <v>-10.017940008672038</v>
      </c>
      <c r="AF161" s="41">
        <f>AD161*'[1]H2CO3 CLOSED'!AH161/$F$14</f>
        <v>-3.4151683741308095E-10</v>
      </c>
      <c r="AG161" s="72">
        <f>-LOG($F$14/'[1]H2CO3 OPEN'!AA161)</f>
        <v>-10.217940008672038</v>
      </c>
      <c r="AH161" s="41">
        <f>AG161*'[1]H2CO3 CLOSED'!AH161/$F$14</f>
        <v>-5.1210120933250085E-10</v>
      </c>
      <c r="AI161" s="73">
        <f>-LOG($F$18/('[1]H2CO3 OPEN'!AA161))</f>
        <v>-13.267940008672038</v>
      </c>
      <c r="AJ161" s="74">
        <f>-LOG(POWER($F$9/POWER('[1]H3PO4 OPEN'!AH161,2),1/3))</f>
        <v>-7.660941839316199</v>
      </c>
      <c r="AK161" s="75">
        <f>-LOG(POWER($F$12/POWER('[1]H2CO3 OPEN'!AA161,2),1/2))</f>
        <v>-14.187940008672038</v>
      </c>
      <c r="AL161" s="76">
        <f>-LOG($F$10/'[1]H3PO4 OPEN'!AH161)</f>
        <v>-8.4814127589743009</v>
      </c>
      <c r="AM161" s="77">
        <f t="shared" si="13"/>
        <v>1.9000000000000008</v>
      </c>
      <c r="AN161" s="78">
        <f>-LOG(POWER($F$11/(POWER(X161,2)*POWER('[1]H2CO3 OPEN'!AA161,4)),1/5))</f>
        <v>-17.914352006937634</v>
      </c>
      <c r="AO161" s="79">
        <f>-LOG($F$15/'[1]H3PO4 CLOSED'!AG161)</f>
        <v>-5.4514127589742989</v>
      </c>
      <c r="AP161" s="80">
        <f>-LOG($F$16/'[1]H3PO4 CLOSED'!AG161)</f>
        <v>-5.6614127589742989</v>
      </c>
      <c r="AQ161" s="81">
        <f>-LOG($F$17/'[1]H3PO4 CLOSED'!AG161)</f>
        <v>-7.0514127589742994</v>
      </c>
    </row>
    <row r="162" spans="7:43">
      <c r="G162" s="192"/>
      <c r="U162" s="95">
        <v>1.55</v>
      </c>
      <c r="V162" s="63">
        <f t="shared" si="14"/>
        <v>12.45</v>
      </c>
      <c r="W162" s="64">
        <f t="shared" si="15"/>
        <v>2.8183829312644532E-2</v>
      </c>
      <c r="X162" s="65">
        <f t="shared" si="16"/>
        <v>3.5481338923357555E-13</v>
      </c>
      <c r="Y162" s="66">
        <f>-LOG(POWER($F$3/($F$25*POWER('[1]H3PO4 OPEN'!AH162,3)),1/5))</f>
        <v>-3.072108607941292</v>
      </c>
      <c r="Z162" s="67">
        <f>-LOG(POWER($F$5/(X162*POWER('[1]H3PO4 CLOSED'!AH162,3)),1/5))</f>
        <v>-6.6421086079412923</v>
      </c>
      <c r="AA162" s="68">
        <f>-LOG(POWER($F$5/(W162*POWER('[1]H3PO4 CLOSED'!AH162,3)),1/4))</f>
        <v>-5.577635759926614</v>
      </c>
      <c r="AB162" s="69">
        <f>-LOG(POWER(($F$6/POWER('[1]H3PO4 CLOSED'!AH162,2)),1/3))</f>
        <v>-3.6356762310458794</v>
      </c>
      <c r="AC162" s="70">
        <f>-LOG(POWER(($F$8/POWER('[1]H3PO4 CLOSED'!AH162,2)),1/3))</f>
        <v>-6.9690095643792125</v>
      </c>
      <c r="AD162" s="71">
        <f>-LOG(POWER(($F$7/POWER('[1]H3PO4 CLOSED'!AH162,2)),1/3))</f>
        <v>-6.7956762310458796</v>
      </c>
      <c r="AE162" s="41">
        <f>-LOG($F$13/'[1]H2CO3 OPEN'!AA162)</f>
        <v>-9.9979400086720389</v>
      </c>
      <c r="AF162" s="41">
        <f>AD162*'[1]H2CO3 CLOSED'!AH162/$F$14</f>
        <v>-3.5663581636819053E-10</v>
      </c>
      <c r="AG162" s="72">
        <f>-LOG($F$14/'[1]H2CO3 OPEN'!AA162)</f>
        <v>-10.197940008672036</v>
      </c>
      <c r="AH162" s="41">
        <f>AG162*'[1]H2CO3 CLOSED'!AH162/$F$14</f>
        <v>-5.3518598247092236E-10</v>
      </c>
      <c r="AI162" s="73">
        <f>-LOG($F$18/('[1]H2CO3 OPEN'!AA162))</f>
        <v>-13.247940008672039</v>
      </c>
      <c r="AJ162" s="74">
        <f>-LOG(POWER($F$9/POWER('[1]H3PO4 OPEN'!AH162,2),1/3))</f>
        <v>-7.6423428977125454</v>
      </c>
      <c r="AK162" s="75">
        <f>-LOG(POWER($F$12/POWER('[1]H2CO3 OPEN'!AA162,2),1/2))</f>
        <v>-14.167940008672039</v>
      </c>
      <c r="AL162" s="76">
        <f>-LOG($F$10/'[1]H3PO4 OPEN'!AH162)</f>
        <v>-8.4535143465688201</v>
      </c>
      <c r="AM162" s="77">
        <f t="shared" si="13"/>
        <v>1.9000000000000008</v>
      </c>
      <c r="AN162" s="78">
        <f>-LOG(POWER($F$11/(POWER(X162,2)*POWER('[1]H2CO3 OPEN'!AA162,4)),1/5))</f>
        <v>-17.894352006937634</v>
      </c>
      <c r="AO162" s="79">
        <f>-LOG($F$15/'[1]H3PO4 CLOSED'!AG162)</f>
        <v>-5.4335143465688178</v>
      </c>
      <c r="AP162" s="80">
        <f>-LOG($F$16/'[1]H3PO4 CLOSED'!AG162)</f>
        <v>-5.6435143465688178</v>
      </c>
      <c r="AQ162" s="81">
        <f>-LOG($F$17/'[1]H3PO4 CLOSED'!AG162)</f>
        <v>-7.0335143465688184</v>
      </c>
    </row>
    <row r="163" spans="7:43">
      <c r="G163" s="192"/>
      <c r="U163" s="95">
        <v>1.56</v>
      </c>
      <c r="V163" s="63">
        <f t="shared" si="14"/>
        <v>12.44</v>
      </c>
      <c r="W163" s="64">
        <f t="shared" si="15"/>
        <v>2.7542287033381647E-2</v>
      </c>
      <c r="X163" s="65">
        <f t="shared" si="16"/>
        <v>3.6307805477010158E-13</v>
      </c>
      <c r="Y163" s="66">
        <f>-LOG(POWER($F$3/($F$25*POWER('[1]H3PO4 OPEN'!AH163,3)),1/5))</f>
        <v>-3.0553926461557404</v>
      </c>
      <c r="Z163" s="67">
        <f>-LOG(POWER($F$5/(X163*POWER('[1]H3PO4 CLOSED'!AH163,3)),1/5))</f>
        <v>-6.6233926461557395</v>
      </c>
      <c r="AA163" s="68">
        <f>-LOG(POWER($F$5/(W163*POWER('[1]H3PO4 CLOSED'!AH163,3)),1/4))</f>
        <v>-5.5592408076946747</v>
      </c>
      <c r="AB163" s="69">
        <f>-LOG(POWER(($F$6/POWER('[1]H3PO4 CLOSED'!AH163,2)),1/3))</f>
        <v>-3.6171029401730452</v>
      </c>
      <c r="AC163" s="70">
        <f>-LOG(POWER(($F$8/POWER('[1]H3PO4 CLOSED'!AH163,2)),1/3))</f>
        <v>-6.9504362735063783</v>
      </c>
      <c r="AD163" s="71">
        <f>-LOG(POWER(($F$7/POWER('[1]H3PO4 CLOSED'!AH163,2)),1/3))</f>
        <v>-6.7771029401730445</v>
      </c>
      <c r="AE163" s="41">
        <f>-LOG($F$13/'[1]H2CO3 OPEN'!AA163)</f>
        <v>-9.9779400086720376</v>
      </c>
      <c r="AF163" s="41">
        <f>AD163*'[1]H2CO3 CLOSED'!AH163/$F$14</f>
        <v>-3.7242273021694518E-10</v>
      </c>
      <c r="AG163" s="72">
        <f>-LOG($F$14/'[1]H2CO3 OPEN'!AA163)</f>
        <v>-10.177940008672037</v>
      </c>
      <c r="AH163" s="41">
        <f>AG163*'[1]H2CO3 CLOSED'!AH163/$F$14</f>
        <v>-5.593092268887881E-10</v>
      </c>
      <c r="AI163" s="73">
        <f>-LOG($F$18/('[1]H2CO3 OPEN'!AA163))</f>
        <v>-13.227940008672038</v>
      </c>
      <c r="AJ163" s="74">
        <f>-LOG(POWER($F$9/POWER('[1]H3PO4 OPEN'!AH163,2),1/3))</f>
        <v>-7.6237696068397112</v>
      </c>
      <c r="AK163" s="75">
        <f>-LOG(POWER($F$12/POWER('[1]H2CO3 OPEN'!AA163,2),1/2))</f>
        <v>-14.147940008672037</v>
      </c>
      <c r="AL163" s="76">
        <f>-LOG($F$10/'[1]H3PO4 OPEN'!AH163)</f>
        <v>-8.4256544102595683</v>
      </c>
      <c r="AM163" s="77">
        <f t="shared" si="13"/>
        <v>1.9000000000000008</v>
      </c>
      <c r="AN163" s="78">
        <f>-LOG(POWER($F$11/(POWER(X163,2)*POWER('[1]H2CO3 OPEN'!AA163,4)),1/5))</f>
        <v>-17.874352006937634</v>
      </c>
      <c r="AO163" s="79">
        <f>-LOG($F$15/'[1]H3PO4 CLOSED'!AG163)</f>
        <v>-5.4156544102595658</v>
      </c>
      <c r="AP163" s="80">
        <f>-LOG($F$16/'[1]H3PO4 CLOSED'!AG163)</f>
        <v>-5.6256544102595658</v>
      </c>
      <c r="AQ163" s="81">
        <f>-LOG($F$17/'[1]H3PO4 CLOSED'!AG163)</f>
        <v>-7.0156544102595664</v>
      </c>
    </row>
    <row r="164" spans="7:43">
      <c r="G164" s="192"/>
      <c r="U164" s="95">
        <v>1.57</v>
      </c>
      <c r="V164" s="63">
        <f t="shared" si="14"/>
        <v>12.43</v>
      </c>
      <c r="W164" s="64">
        <f t="shared" si="15"/>
        <v>2.6915348039269142E-2</v>
      </c>
      <c r="X164" s="65">
        <f t="shared" si="16"/>
        <v>3.7153522909717276E-13</v>
      </c>
      <c r="Y164" s="66">
        <f>-LOG(POWER($F$3/($F$25*POWER('[1]H3PO4 OPEN'!AH164,3)),1/5))</f>
        <v>-3.0387000760801715</v>
      </c>
      <c r="Z164" s="67">
        <f>-LOG(POWER($F$5/(X164*POWER('[1]H3PO4 CLOSED'!AH164,3)),1/5))</f>
        <v>-6.6047000760801708</v>
      </c>
      <c r="AA164" s="68">
        <f>-LOG(POWER($F$5/(W164*POWER('[1]H3PO4 CLOSED'!AH164,3)),1/4))</f>
        <v>-5.5408750951002137</v>
      </c>
      <c r="AB164" s="69">
        <f>-LOG(POWER(($F$6/POWER('[1]H3PO4 CLOSED'!AH164,2)),1/3))</f>
        <v>-3.5985556400890792</v>
      </c>
      <c r="AC164" s="70">
        <f>-LOG(POWER(($F$8/POWER('[1]H3PO4 CLOSED'!AH164,2)),1/3))</f>
        <v>-6.9318889734224127</v>
      </c>
      <c r="AD164" s="71">
        <f>-LOG(POWER(($F$7/POWER('[1]H3PO4 CLOSED'!AH164,2)),1/3))</f>
        <v>-6.7585556400890789</v>
      </c>
      <c r="AE164" s="41">
        <f>-LOG($F$13/'[1]H2CO3 OPEN'!AA164)</f>
        <v>-9.957940008672038</v>
      </c>
      <c r="AF164" s="41">
        <f>AD164*'[1]H2CO3 CLOSED'!AH164/$F$14</f>
        <v>-3.8890704161424571E-10</v>
      </c>
      <c r="AG164" s="72">
        <f>-LOG($F$14/'[1]H2CO3 OPEN'!AA164)</f>
        <v>-10.157940008672037</v>
      </c>
      <c r="AH164" s="41">
        <f>AG164*'[1]H2CO3 CLOSED'!AH164/$F$14</f>
        <v>-5.845175519803162E-10</v>
      </c>
      <c r="AI164" s="73">
        <f>-LOG($F$18/('[1]H2CO3 OPEN'!AA164))</f>
        <v>-13.207940008672038</v>
      </c>
      <c r="AJ164" s="74">
        <f>-LOG(POWER($F$9/POWER('[1]H3PO4 OPEN'!AH164,2),1/3))</f>
        <v>-7.6052223067557447</v>
      </c>
      <c r="AK164" s="75">
        <f>-LOG(POWER($F$12/POWER('[1]H2CO3 OPEN'!AA164,2),1/2))</f>
        <v>-14.127940008672038</v>
      </c>
      <c r="AL164" s="76">
        <f>-LOG($F$10/'[1]H3PO4 OPEN'!AH164)</f>
        <v>-8.3978334601336186</v>
      </c>
      <c r="AM164" s="77">
        <f t="shared" si="13"/>
        <v>1.9000000000000008</v>
      </c>
      <c r="AN164" s="78">
        <f>-LOG(POWER($F$11/(POWER(X164,2)*POWER('[1]H2CO3 OPEN'!AA164,4)),1/5))</f>
        <v>-17.854352006937631</v>
      </c>
      <c r="AO164" s="79">
        <f>-LOG($F$15/'[1]H3PO4 CLOSED'!AG164)</f>
        <v>-5.3978334601336178</v>
      </c>
      <c r="AP164" s="80">
        <f>-LOG($F$16/'[1]H3PO4 CLOSED'!AG164)</f>
        <v>-5.6078334601336177</v>
      </c>
      <c r="AQ164" s="81">
        <f>-LOG($F$17/'[1]H3PO4 CLOSED'!AG164)</f>
        <v>-6.9978334601336183</v>
      </c>
    </row>
    <row r="165" spans="7:43">
      <c r="G165" s="192"/>
      <c r="U165" s="95">
        <v>1.58</v>
      </c>
      <c r="V165" s="63">
        <f t="shared" si="14"/>
        <v>12.42</v>
      </c>
      <c r="W165" s="64">
        <f t="shared" si="15"/>
        <v>2.6302679918953804E-2</v>
      </c>
      <c r="X165" s="65">
        <f t="shared" si="16"/>
        <v>3.8018939632056142E-13</v>
      </c>
      <c r="Y165" s="66">
        <f>-LOG(POWER($F$3/($F$25*POWER('[1]H3PO4 OPEN'!AH165,3)),1/5))</f>
        <v>-3.0220312035693957</v>
      </c>
      <c r="Z165" s="67">
        <f>-LOG(POWER($F$5/(X165*POWER('[1]H3PO4 CLOSED'!AH165,3)),1/5))</f>
        <v>-6.5860312035693944</v>
      </c>
      <c r="AA165" s="68">
        <f>-LOG(POWER($F$5/(W165*POWER('[1]H3PO4 CLOSED'!AH165,3)),1/4))</f>
        <v>-5.522539004461744</v>
      </c>
      <c r="AB165" s="69">
        <f>-LOG(POWER(($F$6/POWER('[1]H3PO4 CLOSED'!AH165,2)),1/3))</f>
        <v>-3.5800346706326618</v>
      </c>
      <c r="AC165" s="70">
        <f>-LOG(POWER(($F$8/POWER('[1]H3PO4 CLOSED'!AH165,2)),1/3))</f>
        <v>-6.9133680039659948</v>
      </c>
      <c r="AD165" s="71">
        <f>-LOG(POWER(($F$7/POWER('[1]H3PO4 CLOSED'!AH165,2)),1/3))</f>
        <v>-6.7400346706326619</v>
      </c>
      <c r="AE165" s="41">
        <f>-LOG($F$13/'[1]H2CO3 OPEN'!AA165)</f>
        <v>-9.9379400086720384</v>
      </c>
      <c r="AF165" s="41">
        <f>AD165*'[1]H2CO3 CLOSED'!AH165/$F$14</f>
        <v>-4.0611951167854569E-10</v>
      </c>
      <c r="AG165" s="72">
        <f>-LOG($F$14/'[1]H2CO3 OPEN'!AA165)</f>
        <v>-10.137940008672038</v>
      </c>
      <c r="AH165" s="41">
        <f>AG165*'[1]H2CO3 CLOSED'!AH165/$F$14</f>
        <v>-6.1085965383644103E-10</v>
      </c>
      <c r="AI165" s="73">
        <f>-LOG($F$18/('[1]H2CO3 OPEN'!AA165))</f>
        <v>-13.187940008672038</v>
      </c>
      <c r="AJ165" s="74">
        <f>-LOG(POWER($F$9/POWER('[1]H3PO4 OPEN'!AH165,2),1/3))</f>
        <v>-7.5867013372993277</v>
      </c>
      <c r="AK165" s="75">
        <f>-LOG(POWER($F$12/POWER('[1]H2CO3 OPEN'!AA165,2),1/2))</f>
        <v>-14.107940008672038</v>
      </c>
      <c r="AL165" s="76">
        <f>-LOG($F$10/'[1]H3PO4 OPEN'!AH165)</f>
        <v>-8.3700520059489936</v>
      </c>
      <c r="AM165" s="77">
        <f t="shared" si="13"/>
        <v>1.9000000000000008</v>
      </c>
      <c r="AN165" s="78">
        <f>-LOG(POWER($F$11/(POWER(X165,2)*POWER('[1]H2CO3 OPEN'!AA165,4)),1/5))</f>
        <v>-17.834352006937628</v>
      </c>
      <c r="AO165" s="79">
        <f>-LOG($F$15/'[1]H3PO4 CLOSED'!AG165)</f>
        <v>-5.3800520059489907</v>
      </c>
      <c r="AP165" s="80">
        <f>-LOG($F$16/'[1]H3PO4 CLOSED'!AG165)</f>
        <v>-5.5900520059489907</v>
      </c>
      <c r="AQ165" s="81">
        <f>-LOG($F$17/'[1]H3PO4 CLOSED'!AG165)</f>
        <v>-6.9800520059489912</v>
      </c>
    </row>
    <row r="166" spans="7:43">
      <c r="G166" s="192"/>
      <c r="U166" s="95">
        <v>1.59</v>
      </c>
      <c r="V166" s="63">
        <f t="shared" si="14"/>
        <v>12.41</v>
      </c>
      <c r="W166" s="64">
        <f t="shared" si="15"/>
        <v>2.5703957827688629E-2</v>
      </c>
      <c r="X166" s="65">
        <f t="shared" si="16"/>
        <v>3.8904514499428075E-13</v>
      </c>
      <c r="Y166" s="66">
        <f>-LOG(POWER($F$3/($F$25*POWER('[1]H3PO4 OPEN'!AH166,3)),1/5))</f>
        <v>-3.0053863341113445</v>
      </c>
      <c r="Z166" s="67">
        <f>-LOG(POWER($F$5/(X166*POWER('[1]H3PO4 CLOSED'!AH166,3)),1/5))</f>
        <v>-6.5673863341113439</v>
      </c>
      <c r="AA166" s="68">
        <f>-LOG(POWER($F$5/(W166*POWER('[1]H3PO4 CLOSED'!AH166,3)),1/4))</f>
        <v>-5.5042329176391798</v>
      </c>
      <c r="AB166" s="69">
        <f>-LOG(POWER(($F$6/POWER('[1]H3PO4 CLOSED'!AH166,2)),1/3))</f>
        <v>-3.5615403712348268</v>
      </c>
      <c r="AC166" s="70">
        <f>-LOG(POWER(($F$8/POWER('[1]H3PO4 CLOSED'!AH166,2)),1/3))</f>
        <v>-6.8948737045681607</v>
      </c>
      <c r="AD166" s="71">
        <f>-LOG(POWER(($F$7/POWER('[1]H3PO4 CLOSED'!AH166,2)),1/3))</f>
        <v>-6.7215403712348269</v>
      </c>
      <c r="AE166" s="41">
        <f>-LOG($F$13/'[1]H2CO3 OPEN'!AA166)</f>
        <v>-9.9179400086720388</v>
      </c>
      <c r="AF166" s="41">
        <f>AD166*'[1]H2CO3 CLOSED'!AH166/$F$14</f>
        <v>-4.2409225720508225E-10</v>
      </c>
      <c r="AG166" s="72">
        <f>-LOG($F$14/'[1]H2CO3 OPEN'!AA166)</f>
        <v>-10.117940008672036</v>
      </c>
      <c r="AH166" s="41">
        <f>AG166*'[1]H2CO3 CLOSED'!AH166/$F$14</f>
        <v>-6.3838640840522642E-10</v>
      </c>
      <c r="AI166" s="73">
        <f>-LOG($F$18/('[1]H2CO3 OPEN'!AA166))</f>
        <v>-13.167940008672039</v>
      </c>
      <c r="AJ166" s="74">
        <f>-LOG(POWER($F$9/POWER('[1]H3PO4 OPEN'!AH166,2),1/3))</f>
        <v>-7.5682070379014919</v>
      </c>
      <c r="AK166" s="75">
        <f>-LOG(POWER($F$12/POWER('[1]H2CO3 OPEN'!AA166,2),1/2))</f>
        <v>-14.087940008672039</v>
      </c>
      <c r="AL166" s="76">
        <f>-LOG($F$10/'[1]H3PO4 OPEN'!AH166)</f>
        <v>-8.3423105568522402</v>
      </c>
      <c r="AM166" s="77">
        <f t="shared" si="13"/>
        <v>1.9000000000000008</v>
      </c>
      <c r="AN166" s="78">
        <f>-LOG(POWER($F$11/(POWER(X166,2)*POWER('[1]H2CO3 OPEN'!AA166,4)),1/5))</f>
        <v>-17.814352006937632</v>
      </c>
      <c r="AO166" s="79">
        <f>-LOG($F$15/'[1]H3PO4 CLOSED'!AG166)</f>
        <v>-5.3623105568522389</v>
      </c>
      <c r="AP166" s="80">
        <f>-LOG($F$16/'[1]H3PO4 CLOSED'!AG166)</f>
        <v>-5.5723105568522389</v>
      </c>
      <c r="AQ166" s="81">
        <f>-LOG($F$17/'[1]H3PO4 CLOSED'!AG166)</f>
        <v>-6.9623105568522394</v>
      </c>
    </row>
    <row r="167" spans="7:43">
      <c r="G167" s="192"/>
      <c r="U167" s="95">
        <v>1.6</v>
      </c>
      <c r="V167" s="63">
        <f t="shared" si="14"/>
        <v>12.4</v>
      </c>
      <c r="W167" s="64">
        <f t="shared" si="15"/>
        <v>2.511886431509578E-2</v>
      </c>
      <c r="X167" s="65">
        <f t="shared" si="16"/>
        <v>3.9810717055349758E-13</v>
      </c>
      <c r="Y167" s="66">
        <f>-LOG(POWER($F$3/($F$25*POWER('[1]H3PO4 OPEN'!AH167,3)),1/5))</f>
        <v>-2.9887657726535273</v>
      </c>
      <c r="Z167" s="67">
        <f>-LOG(POWER($F$5/(X167*POWER('[1]H3PO4 CLOSED'!AH167,3)),1/5))</f>
        <v>-6.5487657726535264</v>
      </c>
      <c r="AA167" s="68">
        <f>-LOG(POWER($F$5/(W167*POWER('[1]H3PO4 CLOSED'!AH167,3)),1/4))</f>
        <v>-5.4859572158169074</v>
      </c>
      <c r="AB167" s="69">
        <f>-LOG(POWER(($F$6/POWER('[1]H3PO4 CLOSED'!AH167,2)),1/3))</f>
        <v>-3.543073080726141</v>
      </c>
      <c r="AC167" s="70">
        <f>-LOG(POWER(($F$8/POWER('[1]H3PO4 CLOSED'!AH167,2)),1/3))</f>
        <v>-6.8764064140594749</v>
      </c>
      <c r="AD167" s="71">
        <f>-LOG(POWER(($F$7/POWER('[1]H3PO4 CLOSED'!AH167,2)),1/3))</f>
        <v>-6.7030730807261412</v>
      </c>
      <c r="AE167" s="41">
        <f>-LOG($F$13/'[1]H2CO3 OPEN'!AA167)</f>
        <v>-9.8979400086720375</v>
      </c>
      <c r="AF167" s="41">
        <f>AD167*'[1]H2CO3 CLOSED'!AH167/$F$14</f>
        <v>-4.4285881040021529E-10</v>
      </c>
      <c r="AG167" s="72">
        <f>-LOG($F$14/'[1]H2CO3 OPEN'!AA167)</f>
        <v>-10.097940008672037</v>
      </c>
      <c r="AH167" s="41">
        <f>AG167*'[1]H2CO3 CLOSED'!AH167/$F$14</f>
        <v>-6.6715096879844736E-10</v>
      </c>
      <c r="AI167" s="73">
        <f>-LOG($F$18/('[1]H2CO3 OPEN'!AA167))</f>
        <v>-13.147940008672037</v>
      </c>
      <c r="AJ167" s="74">
        <f>-LOG(POWER($F$9/POWER('[1]H3PO4 OPEN'!AH167,2),1/3))</f>
        <v>-7.5497397473928061</v>
      </c>
      <c r="AK167" s="75">
        <f>-LOG(POWER($F$12/POWER('[1]H2CO3 OPEN'!AA167,2),1/2))</f>
        <v>-14.067940008672037</v>
      </c>
      <c r="AL167" s="76">
        <f>-LOG($F$10/'[1]H3PO4 OPEN'!AH167)</f>
        <v>-8.3146096210892129</v>
      </c>
      <c r="AM167" s="77">
        <f t="shared" si="13"/>
        <v>1.9000000000000008</v>
      </c>
      <c r="AN167" s="78">
        <f>-LOG(POWER($F$11/(POWER(X167,2)*POWER('[1]H2CO3 OPEN'!AA167,4)),1/5))</f>
        <v>-17.794352006937629</v>
      </c>
      <c r="AO167" s="79">
        <f>-LOG($F$15/'[1]H3PO4 CLOSED'!AG167)</f>
        <v>-5.3446096210892104</v>
      </c>
      <c r="AP167" s="80">
        <f>-LOG($F$16/'[1]H3PO4 CLOSED'!AG167)</f>
        <v>-5.5546096210892104</v>
      </c>
      <c r="AQ167" s="81">
        <f>-LOG($F$17/'[1]H3PO4 CLOSED'!AG167)</f>
        <v>-6.944609621089211</v>
      </c>
    </row>
    <row r="168" spans="7:43">
      <c r="G168" s="192"/>
      <c r="U168" s="95">
        <v>1.61</v>
      </c>
      <c r="V168" s="63">
        <f t="shared" si="14"/>
        <v>12.39</v>
      </c>
      <c r="W168" s="64">
        <f t="shared" si="15"/>
        <v>2.4547089156850287E-2</v>
      </c>
      <c r="X168" s="65">
        <f t="shared" si="16"/>
        <v>4.0738027780411298E-13</v>
      </c>
      <c r="Y168" s="66">
        <f>-LOG(POWER($F$3/($F$25*POWER('[1]H3PO4 OPEN'!AH168,3)),1/5))</f>
        <v>-2.9721698234255141</v>
      </c>
      <c r="Z168" s="67">
        <f>-LOG(POWER($F$5/(X168*POWER('[1]H3PO4 CLOSED'!AH168,3)),1/5))</f>
        <v>-6.5301698234255143</v>
      </c>
      <c r="AA168" s="68">
        <f>-LOG(POWER($F$5/(W168*POWER('[1]H3PO4 CLOSED'!AH168,3)),1/4))</f>
        <v>-5.4677122792818924</v>
      </c>
      <c r="AB168" s="69">
        <f>-LOG(POWER(($F$6/POWER('[1]H3PO4 CLOSED'!AH168,2)),1/3))</f>
        <v>-3.5246331371394599</v>
      </c>
      <c r="AC168" s="70">
        <f>-LOG(POWER(($F$8/POWER('[1]H3PO4 CLOSED'!AH168,2)),1/3))</f>
        <v>-6.8579664704727925</v>
      </c>
      <c r="AD168" s="71">
        <f>-LOG(POWER(($F$7/POWER('[1]H3PO4 CLOSED'!AH168,2)),1/3))</f>
        <v>-6.6846331371394587</v>
      </c>
      <c r="AE168" s="41">
        <f>-LOG($F$13/'[1]H2CO3 OPEN'!AA168)</f>
        <v>-9.8779400086720379</v>
      </c>
      <c r="AF168" s="41">
        <f>AD168*'[1]H2CO3 CLOSED'!AH168/$F$14</f>
        <v>-4.6245418124789418E-10</v>
      </c>
      <c r="AG168" s="72">
        <f>-LOG($F$14/'[1]H2CO3 OPEN'!AA168)</f>
        <v>-10.077940008672037</v>
      </c>
      <c r="AH168" s="41">
        <f>AG168*'[1]H2CO3 CLOSED'!AH168/$F$14</f>
        <v>-6.9720886692821811E-10</v>
      </c>
      <c r="AI168" s="73">
        <f>-LOG($F$18/('[1]H2CO3 OPEN'!AA168))</f>
        <v>-13.127940008672038</v>
      </c>
      <c r="AJ168" s="74">
        <f>-LOG(POWER($F$9/POWER('[1]H3PO4 OPEN'!AH168,2),1/3))</f>
        <v>-7.5312998038061254</v>
      </c>
      <c r="AK168" s="75">
        <f>-LOG(POWER($F$12/POWER('[1]H2CO3 OPEN'!AA168,2),1/2))</f>
        <v>-14.047940008672038</v>
      </c>
      <c r="AL168" s="76">
        <f>-LOG($F$10/'[1]H3PO4 OPEN'!AH168)</f>
        <v>-8.2869497057091905</v>
      </c>
      <c r="AM168" s="77">
        <f t="shared" si="13"/>
        <v>1.9000000000000008</v>
      </c>
      <c r="AN168" s="78">
        <f>-LOG(POWER($F$11/(POWER(X168,2)*POWER('[1]H2CO3 OPEN'!AA168,4)),1/5))</f>
        <v>-17.77435200693763</v>
      </c>
      <c r="AO168" s="79">
        <f>-LOG($F$15/'[1]H3PO4 CLOSED'!AG168)</f>
        <v>-5.3269497057091888</v>
      </c>
      <c r="AP168" s="80">
        <f>-LOG($F$16/'[1]H3PO4 CLOSED'!AG168)</f>
        <v>-5.5369497057091888</v>
      </c>
      <c r="AQ168" s="81">
        <f>-LOG($F$17/'[1]H3PO4 CLOSED'!AG168)</f>
        <v>-6.9269497057091893</v>
      </c>
    </row>
    <row r="169" spans="7:43">
      <c r="G169" s="192"/>
      <c r="U169" s="95">
        <v>1.62</v>
      </c>
      <c r="V169" s="63">
        <f t="shared" si="14"/>
        <v>12.379999999999999</v>
      </c>
      <c r="W169" s="64">
        <f t="shared" si="15"/>
        <v>2.3988329190194894E-2</v>
      </c>
      <c r="X169" s="65">
        <f t="shared" si="16"/>
        <v>4.1686938347033559E-13</v>
      </c>
      <c r="Y169" s="66">
        <f>-LOG(POWER($F$3/($F$25*POWER('[1]H3PO4 OPEN'!AH169,3)),1/5))</f>
        <v>-2.9555987897575671</v>
      </c>
      <c r="Z169" s="67">
        <f>-LOG(POWER($F$5/(X169*POWER('[1]H3PO4 CLOSED'!AH169,3)),1/5))</f>
        <v>-6.5115987897575662</v>
      </c>
      <c r="AA169" s="68">
        <f>-LOG(POWER($F$5/(W169*POWER('[1]H3PO4 CLOSED'!AH169,3)),1/4))</f>
        <v>-5.4494984871969576</v>
      </c>
      <c r="AB169" s="69">
        <f>-LOG(POWER(($F$6/POWER('[1]H3PO4 CLOSED'!AH169,2)),1/3))</f>
        <v>-3.5062208775084072</v>
      </c>
      <c r="AC169" s="70">
        <f>-LOG(POWER(($F$8/POWER('[1]H3PO4 CLOSED'!AH169,2)),1/3))</f>
        <v>-6.8395542108417411</v>
      </c>
      <c r="AD169" s="71">
        <f>-LOG(POWER(($F$7/POWER('[1]H3PO4 CLOSED'!AH169,2)),1/3))</f>
        <v>-6.6662208775084073</v>
      </c>
      <c r="AE169" s="41">
        <f>-LOG($F$13/'[1]H2CO3 OPEN'!AA169)</f>
        <v>-9.8579400086720383</v>
      </c>
      <c r="AF169" s="41">
        <f>AD169*'[1]H2CO3 CLOSED'!AH169/$F$14</f>
        <v>-4.8291492262415939E-10</v>
      </c>
      <c r="AG169" s="72">
        <f>-LOG($F$14/'[1]H2CO3 OPEN'!AA169)</f>
        <v>-10.057940008672038</v>
      </c>
      <c r="AH169" s="41">
        <f>AG169*'[1]H2CO3 CLOSED'!AH169/$F$14</f>
        <v>-7.2861811966568287E-10</v>
      </c>
      <c r="AI169" s="73">
        <f>-LOG($F$18/('[1]H2CO3 OPEN'!AA169))</f>
        <v>-13.107940008672038</v>
      </c>
      <c r="AJ169" s="74">
        <f>-LOG(POWER($F$9/POWER('[1]H3PO4 OPEN'!AH169,2),1/3))</f>
        <v>-7.5128875441750722</v>
      </c>
      <c r="AK169" s="75">
        <f>-LOG(POWER($F$12/POWER('[1]H2CO3 OPEN'!AA169,2),1/2))</f>
        <v>-14.027940008672038</v>
      </c>
      <c r="AL169" s="76">
        <f>-LOG($F$10/'[1]H3PO4 OPEN'!AH169)</f>
        <v>-8.2593313162626103</v>
      </c>
      <c r="AM169" s="77">
        <f t="shared" si="13"/>
        <v>1.9000000000000008</v>
      </c>
      <c r="AN169" s="78">
        <f>-LOG(POWER($F$11/(POWER(X169,2)*POWER('[1]H2CO3 OPEN'!AA169,4)),1/5))</f>
        <v>-17.75435200693763</v>
      </c>
      <c r="AO169" s="79">
        <f>-LOG($F$15/'[1]H3PO4 CLOSED'!AG169)</f>
        <v>-5.3093313162626092</v>
      </c>
      <c r="AP169" s="80">
        <f>-LOG($F$16/'[1]H3PO4 CLOSED'!AG169)</f>
        <v>-5.5193313162626092</v>
      </c>
      <c r="AQ169" s="81">
        <f>-LOG($F$17/'[1]H3PO4 CLOSED'!AG169)</f>
        <v>-6.9093313162626098</v>
      </c>
    </row>
    <row r="170" spans="7:43">
      <c r="G170" s="192"/>
      <c r="U170" s="95">
        <v>1.63</v>
      </c>
      <c r="V170" s="63">
        <f t="shared" si="14"/>
        <v>12.370000000000001</v>
      </c>
      <c r="W170" s="64">
        <f t="shared" si="15"/>
        <v>2.3442288153199219E-2</v>
      </c>
      <c r="X170" s="65">
        <f t="shared" si="16"/>
        <v>4.2657951880159268E-13</v>
      </c>
      <c r="Y170" s="66">
        <f>-LOG(POWER($F$3/($F$25*POWER('[1]H3PO4 OPEN'!AH170,3)),1/5))</f>
        <v>-2.9390529738955671</v>
      </c>
      <c r="Z170" s="67">
        <f>-LOG(POWER($F$5/(X170*POWER('[1]H3PO4 CLOSED'!AH170,3)),1/5))</f>
        <v>-6.4930529738955665</v>
      </c>
      <c r="AA170" s="68">
        <f>-LOG(POWER($F$5/(W170*POWER('[1]H3PO4 CLOSED'!AH170,3)),1/4))</f>
        <v>-5.4313162173694574</v>
      </c>
      <c r="AB170" s="69">
        <f>-LOG(POWER(($F$6/POWER('[1]H3PO4 CLOSED'!AH170,2)),1/3))</f>
        <v>-3.4878366376617409</v>
      </c>
      <c r="AC170" s="70">
        <f>-LOG(POWER(($F$8/POWER('[1]H3PO4 CLOSED'!AH170,2)),1/3))</f>
        <v>-6.8211699709950739</v>
      </c>
      <c r="AD170" s="71">
        <f>-LOG(POWER(($F$7/POWER('[1]H3PO4 CLOSED'!AH170,2)),1/3))</f>
        <v>-6.6478366376617402</v>
      </c>
      <c r="AE170" s="41">
        <f>-LOG($F$13/'[1]H2CO3 OPEN'!AA170)</f>
        <v>-9.8379400086720388</v>
      </c>
      <c r="AF170" s="41">
        <f>AD170*'[1]H2CO3 CLOSED'!AH170/$F$14</f>
        <v>-5.0427919828065215E-10</v>
      </c>
      <c r="AG170" s="72">
        <f>-LOG($F$14/'[1]H2CO3 OPEN'!AA170)</f>
        <v>-10.037940008672038</v>
      </c>
      <c r="AH170" s="41">
        <f>AG170*'[1]H2CO3 CLOSED'!AH170/$F$14</f>
        <v>-7.6143933972223199E-10</v>
      </c>
      <c r="AI170" s="73">
        <f>-LOG($F$18/('[1]H2CO3 OPEN'!AA170))</f>
        <v>-13.087940008672039</v>
      </c>
      <c r="AJ170" s="74">
        <f>-LOG(POWER($F$9/POWER('[1]H3PO4 OPEN'!AH170,2),1/3))</f>
        <v>-7.4945033043284051</v>
      </c>
      <c r="AK170" s="75">
        <f>-LOG(POWER($F$12/POWER('[1]H2CO3 OPEN'!AA170,2),1/2))</f>
        <v>-14.007940008672039</v>
      </c>
      <c r="AL170" s="76">
        <f>-LOG($F$10/'[1]H3PO4 OPEN'!AH170)</f>
        <v>-8.2317549564926118</v>
      </c>
      <c r="AM170" s="77">
        <f t="shared" si="13"/>
        <v>1.9000000000000008</v>
      </c>
      <c r="AN170" s="78">
        <f>-LOG(POWER($F$11/(POWER(X170,2)*POWER('[1]H2CO3 OPEN'!AA170,4)),1/5))</f>
        <v>-17.73435200693763</v>
      </c>
      <c r="AO170" s="79">
        <f>-LOG($F$15/'[1]H3PO4 CLOSED'!AG170)</f>
        <v>-5.2917549564926096</v>
      </c>
      <c r="AP170" s="80">
        <f>-LOG($F$16/'[1]H3PO4 CLOSED'!AG170)</f>
        <v>-5.5017549564926087</v>
      </c>
      <c r="AQ170" s="81">
        <f>-LOG($F$17/'[1]H3PO4 CLOSED'!AG170)</f>
        <v>-6.8917549564926093</v>
      </c>
    </row>
    <row r="171" spans="7:43">
      <c r="G171" s="192"/>
      <c r="U171" s="95">
        <v>1.64</v>
      </c>
      <c r="V171" s="63">
        <f t="shared" si="14"/>
        <v>12.36</v>
      </c>
      <c r="W171" s="64">
        <f t="shared" si="15"/>
        <v>2.2908676527677724E-2</v>
      </c>
      <c r="X171" s="65">
        <f t="shared" si="16"/>
        <v>4.365158322401661E-13</v>
      </c>
      <c r="Y171" s="66">
        <f>-LOG(POWER($F$3/($F$25*POWER('[1]H3PO4 OPEN'!AH171,3)),1/5))</f>
        <v>-2.9225326768123936</v>
      </c>
      <c r="Z171" s="67">
        <f>-LOG(POWER($F$5/(X171*POWER('[1]H3PO4 CLOSED'!AH171,3)),1/5))</f>
        <v>-6.4745326768123919</v>
      </c>
      <c r="AA171" s="68">
        <f>-LOG(POWER($F$5/(W171*POWER('[1]H3PO4 CLOSED'!AH171,3)),1/4))</f>
        <v>-5.4131658460154917</v>
      </c>
      <c r="AB171" s="69">
        <f>-LOG(POWER(($F$6/POWER('[1]H3PO4 CLOSED'!AH171,2)),1/3))</f>
        <v>-3.4694807520137703</v>
      </c>
      <c r="AC171" s="70">
        <f>-LOG(POWER(($F$8/POWER('[1]H3PO4 CLOSED'!AH171,2)),1/3))</f>
        <v>-6.8028140853471042</v>
      </c>
      <c r="AD171" s="71">
        <f>-LOG(POWER(($F$7/POWER('[1]H3PO4 CLOSED'!AH171,2)),1/3))</f>
        <v>-6.6294807520137704</v>
      </c>
      <c r="AE171" s="41">
        <f>-LOG($F$13/'[1]H2CO3 OPEN'!AA171)</f>
        <v>-9.8179400086720374</v>
      </c>
      <c r="AF171" s="41">
        <f>AD171*'[1]H2CO3 CLOSED'!AH171/$F$14</f>
        <v>-5.2658685382343948E-10</v>
      </c>
      <c r="AG171" s="72">
        <f>-LOG($F$14/'[1]H2CO3 OPEN'!AA171)</f>
        <v>-10.017940008672037</v>
      </c>
      <c r="AH171" s="41">
        <f>AG171*'[1]H2CO3 CLOSED'!AH171/$F$14</f>
        <v>-7.9573585146259595E-10</v>
      </c>
      <c r="AI171" s="73">
        <f>-LOG($F$18/('[1]H2CO3 OPEN'!AA171))</f>
        <v>-13.067940008672039</v>
      </c>
      <c r="AJ171" s="74">
        <f>-LOG(POWER($F$9/POWER('[1]H3PO4 OPEN'!AH171,2),1/3))</f>
        <v>-7.4761474186804353</v>
      </c>
      <c r="AK171" s="75">
        <f>-LOG(POWER($F$12/POWER('[1]H2CO3 OPEN'!AA171,2),1/2))</f>
        <v>-13.987940008672039</v>
      </c>
      <c r="AL171" s="76">
        <f>-LOG($F$10/'[1]H3PO4 OPEN'!AH171)</f>
        <v>-8.2042211280206558</v>
      </c>
      <c r="AM171" s="77">
        <f t="shared" si="13"/>
        <v>1.9000000000000008</v>
      </c>
      <c r="AN171" s="78">
        <f>-LOG(POWER($F$11/(POWER(X171,2)*POWER('[1]H2CO3 OPEN'!AA171,4)),1/5))</f>
        <v>-17.714352006937631</v>
      </c>
      <c r="AO171" s="79">
        <f>-LOG($F$15/'[1]H3PO4 CLOSED'!AG171)</f>
        <v>-5.2742211280206535</v>
      </c>
      <c r="AP171" s="80">
        <f>-LOG($F$16/'[1]H3PO4 CLOSED'!AG171)</f>
        <v>-5.4842211280206534</v>
      </c>
      <c r="AQ171" s="81">
        <f>-LOG($F$17/'[1]H3PO4 CLOSED'!AG171)</f>
        <v>-6.874221128020654</v>
      </c>
    </row>
    <row r="172" spans="7:43">
      <c r="G172" s="192"/>
      <c r="U172" s="95">
        <v>1.65</v>
      </c>
      <c r="V172" s="63">
        <f t="shared" si="14"/>
        <v>12.35</v>
      </c>
      <c r="W172" s="64">
        <f t="shared" si="15"/>
        <v>2.2387211385683389E-2</v>
      </c>
      <c r="X172" s="65">
        <f t="shared" si="16"/>
        <v>4.4668359215096327E-13</v>
      </c>
      <c r="Y172" s="66">
        <f>-LOG(POWER($F$3/($F$25*POWER('[1]H3PO4 OPEN'!AH172,3)),1/5))</f>
        <v>-2.9060381980159171</v>
      </c>
      <c r="Z172" s="67">
        <f>-LOG(POWER($F$5/(X172*POWER('[1]H3PO4 CLOSED'!AH172,3)),1/5))</f>
        <v>-6.4560381980159161</v>
      </c>
      <c r="AA172" s="68">
        <f>-LOG(POWER($F$5/(W172*POWER('[1]H3PO4 CLOSED'!AH172,3)),1/4))</f>
        <v>-5.3950477475198966</v>
      </c>
      <c r="AB172" s="69">
        <f>-LOG(POWER(($F$6/POWER('[1]H3PO4 CLOSED'!AH172,2)),1/3))</f>
        <v>-3.4511535533510194</v>
      </c>
      <c r="AC172" s="70">
        <f>-LOG(POWER(($F$8/POWER('[1]H3PO4 CLOSED'!AH172,2)),1/3))</f>
        <v>-6.7844868866843528</v>
      </c>
      <c r="AD172" s="71">
        <f>-LOG(POWER(($F$7/POWER('[1]H3PO4 CLOSED'!AH172,2)),1/3))</f>
        <v>-6.6111535533510191</v>
      </c>
      <c r="AE172" s="41">
        <f>-LOG($F$13/'[1]H2CO3 OPEN'!AA172)</f>
        <v>-9.7979400086720378</v>
      </c>
      <c r="AF172" s="41">
        <f>AD172*'[1]H2CO3 CLOSED'!AH172/$F$14</f>
        <v>-5.4987949081898105E-10</v>
      </c>
      <c r="AG172" s="72">
        <f>-LOG($F$14/'[1]H2CO3 OPEN'!AA172)</f>
        <v>-9.9979400086720371</v>
      </c>
      <c r="AH172" s="41">
        <f>AG172*'[1]H2CO3 CLOSED'!AH172/$F$14</f>
        <v>-8.3157381186838104E-10</v>
      </c>
      <c r="AI172" s="73">
        <f>-LOG($F$18/('[1]H2CO3 OPEN'!AA172))</f>
        <v>-13.047940008672038</v>
      </c>
      <c r="AJ172" s="74">
        <f>-LOG(POWER($F$9/POWER('[1]H3PO4 OPEN'!AH172,2),1/3))</f>
        <v>-7.4578202200176857</v>
      </c>
      <c r="AK172" s="75">
        <f>-LOG(POWER($F$12/POWER('[1]H2CO3 OPEN'!AA172,2),1/2))</f>
        <v>-13.967940008672038</v>
      </c>
      <c r="AL172" s="76">
        <f>-LOG($F$10/'[1]H3PO4 OPEN'!AH172)</f>
        <v>-8.1767303300265297</v>
      </c>
      <c r="AM172" s="77">
        <f t="shared" si="13"/>
        <v>1.9000000000000008</v>
      </c>
      <c r="AN172" s="78">
        <f>-LOG(POWER($F$11/(POWER(X172,2)*POWER('[1]H2CO3 OPEN'!AA172,4)),1/5))</f>
        <v>-17.694352006937631</v>
      </c>
      <c r="AO172" s="79">
        <f>-LOG($F$15/'[1]H3PO4 CLOSED'!AG172)</f>
        <v>-5.2567303300265271</v>
      </c>
      <c r="AP172" s="80">
        <f>-LOG($F$16/'[1]H3PO4 CLOSED'!AG172)</f>
        <v>-5.4667303300265271</v>
      </c>
      <c r="AQ172" s="81">
        <f>-LOG($F$17/'[1]H3PO4 CLOSED'!AG172)</f>
        <v>-6.8567303300265277</v>
      </c>
    </row>
    <row r="173" spans="7:43">
      <c r="G173" s="192"/>
      <c r="U173" s="95">
        <v>1.66</v>
      </c>
      <c r="V173" s="63">
        <f t="shared" si="14"/>
        <v>12.34</v>
      </c>
      <c r="W173" s="64">
        <f t="shared" si="15"/>
        <v>2.1877616239495523E-2</v>
      </c>
      <c r="X173" s="65">
        <f t="shared" si="16"/>
        <v>4.5708818961487504E-13</v>
      </c>
      <c r="Y173" s="66">
        <f>-LOG(POWER($F$3/($F$25*POWER('[1]H3PO4 OPEN'!AH173,3)),1/5))</f>
        <v>-2.8895698353537878</v>
      </c>
      <c r="Z173" s="67">
        <f>-LOG(POWER($F$5/(X173*POWER('[1]H3PO4 CLOSED'!AH173,3)),1/5))</f>
        <v>-6.4375698353537878</v>
      </c>
      <c r="AA173" s="68">
        <f>-LOG(POWER($F$5/(W173*POWER('[1]H3PO4 CLOSED'!AH173,3)),1/4))</f>
        <v>-5.3769622941922339</v>
      </c>
      <c r="AB173" s="69">
        <f>-LOG(POWER(($F$6/POWER('[1]H3PO4 CLOSED'!AH173,2)),1/3))</f>
        <v>-3.432855372615319</v>
      </c>
      <c r="AC173" s="70">
        <f>-LOG(POWER(($F$8/POWER('[1]H3PO4 CLOSED'!AH173,2)),1/3))</f>
        <v>-6.766188705948653</v>
      </c>
      <c r="AD173" s="71">
        <f>-LOG(POWER(($F$7/POWER('[1]H3PO4 CLOSED'!AH173,2)),1/3))</f>
        <v>-6.5928553726153192</v>
      </c>
      <c r="AE173" s="41">
        <f>-LOG($F$13/'[1]H2CO3 OPEN'!AA173)</f>
        <v>-9.7779400086720383</v>
      </c>
      <c r="AF173" s="41">
        <f>AD173*'[1]H2CO3 CLOSED'!AH173/$F$14</f>
        <v>-5.742005441648679E-10</v>
      </c>
      <c r="AG173" s="72">
        <f>-LOG($F$14/'[1]H2CO3 OPEN'!AA173)</f>
        <v>-9.9779400086720376</v>
      </c>
      <c r="AH173" s="41">
        <f>AG173*'[1]H2CO3 CLOSED'!AH173/$F$14</f>
        <v>-8.6902233688028258E-10</v>
      </c>
      <c r="AI173" s="73">
        <f>-LOG($F$18/('[1]H2CO3 OPEN'!AA173))</f>
        <v>-13.027940008672038</v>
      </c>
      <c r="AJ173" s="74">
        <f>-LOG(POWER($F$9/POWER('[1]H3PO4 OPEN'!AH173,2),1/3))</f>
        <v>-7.4395220392819841</v>
      </c>
      <c r="AK173" s="75">
        <f>-LOG(POWER($F$12/POWER('[1]H2CO3 OPEN'!AA173,2),1/2))</f>
        <v>-13.947940008672038</v>
      </c>
      <c r="AL173" s="76">
        <f>-LOG($F$10/'[1]H3PO4 OPEN'!AH173)</f>
        <v>-8.149283058922979</v>
      </c>
      <c r="AM173" s="77">
        <f t="shared" si="13"/>
        <v>1.9000000000000008</v>
      </c>
      <c r="AN173" s="78">
        <f>-LOG(POWER($F$11/(POWER(X173,2)*POWER('[1]H2CO3 OPEN'!AA173,4)),1/5))</f>
        <v>-17.674352006937632</v>
      </c>
      <c r="AO173" s="79">
        <f>-LOG($F$15/'[1]H3PO4 CLOSED'!AG173)</f>
        <v>-5.2392830589229771</v>
      </c>
      <c r="AP173" s="80">
        <f>-LOG($F$16/'[1]H3PO4 CLOSED'!AG173)</f>
        <v>-5.449283058922977</v>
      </c>
      <c r="AQ173" s="81">
        <f>-LOG($F$17/'[1]H3PO4 CLOSED'!AG173)</f>
        <v>-6.8392830589229776</v>
      </c>
    </row>
    <row r="174" spans="7:43">
      <c r="G174" s="192"/>
      <c r="U174" s="95">
        <v>1.67</v>
      </c>
      <c r="V174" s="63">
        <f t="shared" si="14"/>
        <v>12.33</v>
      </c>
      <c r="W174" s="64">
        <f t="shared" si="15"/>
        <v>2.1379620895022322E-2</v>
      </c>
      <c r="X174" s="65">
        <f t="shared" si="16"/>
        <v>4.6773514128719817E-13</v>
      </c>
      <c r="Y174" s="66">
        <f>-LOG(POWER($F$3/($F$25*POWER('[1]H3PO4 OPEN'!AH174,3)),1/5))</f>
        <v>-2.8731278848152075</v>
      </c>
      <c r="Z174" s="67">
        <f>-LOG(POWER($F$5/(X174*POWER('[1]H3PO4 CLOSED'!AH174,3)),1/5))</f>
        <v>-6.4191278848152074</v>
      </c>
      <c r="AA174" s="68">
        <f>-LOG(POWER($F$5/(W174*POWER('[1]H3PO4 CLOSED'!AH174,3)),1/4))</f>
        <v>-5.3589098560190083</v>
      </c>
      <c r="AB174" s="69">
        <f>-LOG(POWER(($F$6/POWER('[1]H3PO4 CLOSED'!AH174,2)),1/3))</f>
        <v>-3.4145865386835634</v>
      </c>
      <c r="AC174" s="70">
        <f>-LOG(POWER(($F$8/POWER('[1]H3PO4 CLOSED'!AH174,2)),1/3))</f>
        <v>-6.7479198720168965</v>
      </c>
      <c r="AD174" s="71">
        <f>-LOG(POWER(($F$7/POWER('[1]H3PO4 CLOSED'!AH174,2)),1/3))</f>
        <v>-6.5745865386835627</v>
      </c>
      <c r="AE174" s="41">
        <f>-LOG($F$13/'[1]H2CO3 OPEN'!AA174)</f>
        <v>-9.7579400086720387</v>
      </c>
      <c r="AF174" s="41">
        <f>AD174*'[1]H2CO3 CLOSED'!AH174/$F$14</f>
        <v>-5.9959536286898051E-10</v>
      </c>
      <c r="AG174" s="72">
        <f>-LOG($F$14/'[1]H2CO3 OPEN'!AA174)</f>
        <v>-9.957940008672038</v>
      </c>
      <c r="AH174" s="41">
        <f>AG174*'[1]H2CO3 CLOSED'!AH174/$F$14</f>
        <v>-9.0815363335726611E-10</v>
      </c>
      <c r="AI174" s="73">
        <f>-LOG($F$18/('[1]H2CO3 OPEN'!AA174))</f>
        <v>-13.007940008672039</v>
      </c>
      <c r="AJ174" s="74">
        <f>-LOG(POWER($F$9/POWER('[1]H3PO4 OPEN'!AH174,2),1/3))</f>
        <v>-7.4212532053502285</v>
      </c>
      <c r="AK174" s="75">
        <f>-LOG(POWER($F$12/POWER('[1]H2CO3 OPEN'!AA174,2),1/2))</f>
        <v>-13.927940008672039</v>
      </c>
      <c r="AL174" s="76">
        <f>-LOG($F$10/'[1]H3PO4 OPEN'!AH174)</f>
        <v>-8.121879808025346</v>
      </c>
      <c r="AM174" s="77">
        <f t="shared" si="13"/>
        <v>1.9000000000000008</v>
      </c>
      <c r="AN174" s="78">
        <f>-LOG(POWER($F$11/(POWER(X174,2)*POWER('[1]H2CO3 OPEN'!AA174,4)),1/5))</f>
        <v>-17.654352006937632</v>
      </c>
      <c r="AO174" s="79">
        <f>-LOG($F$15/'[1]H3PO4 CLOSED'!AG174)</f>
        <v>-5.221879808025343</v>
      </c>
      <c r="AP174" s="80">
        <f>-LOG($F$16/'[1]H3PO4 CLOSED'!AG174)</f>
        <v>-5.431879808025343</v>
      </c>
      <c r="AQ174" s="81">
        <f>-LOG($F$17/'[1]H3PO4 CLOSED'!AG174)</f>
        <v>-6.8218798080253436</v>
      </c>
    </row>
    <row r="175" spans="7:43">
      <c r="G175" s="192"/>
      <c r="U175" s="95">
        <v>1.68</v>
      </c>
      <c r="V175" s="63">
        <f t="shared" si="14"/>
        <v>12.32</v>
      </c>
      <c r="W175" s="64">
        <f t="shared" si="15"/>
        <v>2.0892961308540386E-2</v>
      </c>
      <c r="X175" s="65">
        <f t="shared" si="16"/>
        <v>4.7863009232263857E-13</v>
      </c>
      <c r="Y175" s="66">
        <f>-LOG(POWER($F$3/($F$25*POWER('[1]H3PO4 OPEN'!AH175,3)),1/5))</f>
        <v>-2.8567126403299019</v>
      </c>
      <c r="Z175" s="67">
        <f>-LOG(POWER($F$5/(X175*POWER('[1]H3PO4 CLOSED'!AH175,3)),1/5))</f>
        <v>-6.4007126403299015</v>
      </c>
      <c r="AA175" s="68">
        <f>-LOG(POWER($F$5/(W175*POWER('[1]H3PO4 CLOSED'!AH175,3)),1/4))</f>
        <v>-5.3408908004123763</v>
      </c>
      <c r="AB175" s="69">
        <f>-LOG(POWER(($F$6/POWER('[1]H3PO4 CLOSED'!AH175,2)),1/3))</f>
        <v>-3.3963473781443354</v>
      </c>
      <c r="AC175" s="70">
        <f>-LOG(POWER(($F$8/POWER('[1]H3PO4 CLOSED'!AH175,2)),1/3))</f>
        <v>-6.729680711477668</v>
      </c>
      <c r="AD175" s="71">
        <f>-LOG(POWER(($F$7/POWER('[1]H3PO4 CLOSED'!AH175,2)),1/3))</f>
        <v>-6.5563473781443342</v>
      </c>
      <c r="AE175" s="41">
        <f>-LOG($F$13/'[1]H2CO3 OPEN'!AA175)</f>
        <v>-9.7379400086720374</v>
      </c>
      <c r="AF175" s="41">
        <f>AD175*'[1]H2CO3 CLOSED'!AH175/$F$14</f>
        <v>-6.2611129438701595E-10</v>
      </c>
      <c r="AG175" s="72">
        <f>-LOG($F$14/'[1]H2CO3 OPEN'!AA175)</f>
        <v>-9.9379400086720366</v>
      </c>
      <c r="AH175" s="41">
        <f>AG175*'[1]H2CO3 CLOSED'!AH175/$F$14</f>
        <v>-9.49043136901521E-10</v>
      </c>
      <c r="AI175" s="73">
        <f>-LOG($F$18/('[1]H2CO3 OPEN'!AA175))</f>
        <v>-12.987940008672039</v>
      </c>
      <c r="AJ175" s="74">
        <f>-LOG(POWER($F$9/POWER('[1]H3PO4 OPEN'!AH175,2),1/3))</f>
        <v>-7.4030140448110009</v>
      </c>
      <c r="AK175" s="75">
        <f>-LOG(POWER($F$12/POWER('[1]H2CO3 OPEN'!AA175,2),1/2))</f>
        <v>-13.907940008672039</v>
      </c>
      <c r="AL175" s="76">
        <f>-LOG($F$10/'[1]H3PO4 OPEN'!AH175)</f>
        <v>-8.0945210672165029</v>
      </c>
      <c r="AM175" s="77">
        <f t="shared" si="13"/>
        <v>1.9000000000000008</v>
      </c>
      <c r="AN175" s="78">
        <f>-LOG(POWER($F$11/(POWER(X175,2)*POWER('[1]H2CO3 OPEN'!AA175,4)),1/5))</f>
        <v>-17.634352006937632</v>
      </c>
      <c r="AO175" s="79">
        <f>-LOG($F$15/'[1]H3PO4 CLOSED'!AG175)</f>
        <v>-5.2045210672165014</v>
      </c>
      <c r="AP175" s="80">
        <f>-LOG($F$16/'[1]H3PO4 CLOSED'!AG175)</f>
        <v>-5.4145210672165014</v>
      </c>
      <c r="AQ175" s="81">
        <f>-LOG($F$17/'[1]H3PO4 CLOSED'!AG175)</f>
        <v>-6.804521067216502</v>
      </c>
    </row>
    <row r="176" spans="7:43">
      <c r="G176" s="192"/>
      <c r="U176" s="95">
        <v>1.69</v>
      </c>
      <c r="V176" s="63">
        <f t="shared" si="14"/>
        <v>12.31</v>
      </c>
      <c r="W176" s="64">
        <f t="shared" si="15"/>
        <v>2.0417379446695288E-2</v>
      </c>
      <c r="X176" s="65">
        <f t="shared" si="16"/>
        <v>4.8977881936844633E-13</v>
      </c>
      <c r="Y176" s="66">
        <f>-LOG(POWER($F$3/($F$25*POWER('[1]H3PO4 OPEN'!AH176,3)),1/5))</f>
        <v>-2.8403243935644977</v>
      </c>
      <c r="Z176" s="67">
        <f>-LOG(POWER($F$5/(X176*POWER('[1]H3PO4 CLOSED'!AH176,3)),1/5))</f>
        <v>-6.3823243935644971</v>
      </c>
      <c r="AA176" s="68">
        <f>-LOG(POWER($F$5/(W176*POWER('[1]H3PO4 CLOSED'!AH176,3)),1/4))</f>
        <v>-5.3229054919556207</v>
      </c>
      <c r="AB176" s="69">
        <f>-LOG(POWER(($F$6/POWER('[1]H3PO4 CLOSED'!AH176,2)),1/3))</f>
        <v>-3.3781382150716639</v>
      </c>
      <c r="AC176" s="70">
        <f>-LOG(POWER(($F$8/POWER('[1]H3PO4 CLOSED'!AH176,2)),1/3))</f>
        <v>-6.7114715484049983</v>
      </c>
      <c r="AD176" s="71">
        <f>-LOG(POWER(($F$7/POWER('[1]H3PO4 CLOSED'!AH176,2)),1/3))</f>
        <v>-6.5381382150716645</v>
      </c>
      <c r="AE176" s="41">
        <f>-LOG($F$13/'[1]H2CO3 OPEN'!AA176)</f>
        <v>-9.7179400086720378</v>
      </c>
      <c r="AF176" s="41">
        <f>AD176*'[1]H2CO3 CLOSED'!AH176/$F$14</f>
        <v>-6.5379777267491004E-10</v>
      </c>
      <c r="AG176" s="72">
        <f>-LOG($F$14/'[1]H2CO3 OPEN'!AA176)</f>
        <v>-9.9179400086720371</v>
      </c>
      <c r="AH176" s="41">
        <f>AG176*'[1]H2CO3 CLOSED'!AH176/$F$14</f>
        <v>-9.9176965580897891E-10</v>
      </c>
      <c r="AI176" s="73">
        <f>-LOG($F$18/('[1]H2CO3 OPEN'!AA176))</f>
        <v>-12.967940008672038</v>
      </c>
      <c r="AJ176" s="74">
        <f>-LOG(POWER($F$9/POWER('[1]H3PO4 OPEN'!AH176,2),1/3))</f>
        <v>-7.3848048817383294</v>
      </c>
      <c r="AK176" s="75">
        <f>-LOG(POWER($F$12/POWER('[1]H2CO3 OPEN'!AA176,2),1/2))</f>
        <v>-13.887940008672038</v>
      </c>
      <c r="AL176" s="76">
        <f>-LOG($F$10/'[1]H3PO4 OPEN'!AH176)</f>
        <v>-8.0672073226074961</v>
      </c>
      <c r="AM176" s="77">
        <f t="shared" si="13"/>
        <v>1.9000000000000008</v>
      </c>
      <c r="AN176" s="78">
        <f>-LOG(POWER($F$11/(POWER(X176,2)*POWER('[1]H2CO3 OPEN'!AA176,4)),1/5))</f>
        <v>-17.614352006937629</v>
      </c>
      <c r="AO176" s="79">
        <f>-LOG($F$15/'[1]H3PO4 CLOSED'!AG176)</f>
        <v>-5.1872073226074944</v>
      </c>
      <c r="AP176" s="80">
        <f>-LOG($F$16/'[1]H3PO4 CLOSED'!AG176)</f>
        <v>-5.3972073226074944</v>
      </c>
      <c r="AQ176" s="81">
        <f>-LOG($F$17/'[1]H3PO4 CLOSED'!AG176)</f>
        <v>-6.7872073226074949</v>
      </c>
    </row>
    <row r="177" spans="7:43">
      <c r="G177" s="192"/>
      <c r="U177" s="95">
        <v>1.7</v>
      </c>
      <c r="V177" s="63">
        <f t="shared" si="14"/>
        <v>12.3</v>
      </c>
      <c r="W177" s="64">
        <f t="shared" si="15"/>
        <v>1.9952623149688792E-2</v>
      </c>
      <c r="X177" s="65">
        <f t="shared" si="16"/>
        <v>5.0118723362727237E-13</v>
      </c>
      <c r="Y177" s="66">
        <f>-LOG(POWER($F$3/($F$25*POWER('[1]H3PO4 OPEN'!AH177,3)),1/5))</f>
        <v>-2.8239634337165307</v>
      </c>
      <c r="Z177" s="67">
        <f>-LOG(POWER($F$5/(X177*POWER('[1]H3PO4 CLOSED'!AH177,3)),1/5))</f>
        <v>-6.3639634337165303</v>
      </c>
      <c r="AA177" s="68">
        <f>-LOG(POWER($F$5/(W177*POWER('[1]H3PO4 CLOSED'!AH177,3)),1/4))</f>
        <v>-5.3049542921456627</v>
      </c>
      <c r="AB177" s="69">
        <f>-LOG(POWER(($F$6/POWER('[1]H3PO4 CLOSED'!AH177,2)),1/3))</f>
        <v>-3.3599593707961453</v>
      </c>
      <c r="AC177" s="70">
        <f>-LOG(POWER(($F$8/POWER('[1]H3PO4 CLOSED'!AH177,2)),1/3))</f>
        <v>-6.6932927041294779</v>
      </c>
      <c r="AD177" s="71">
        <f>-LOG(POWER(($F$7/POWER('[1]H3PO4 CLOSED'!AH177,2)),1/3))</f>
        <v>-6.519959370796145</v>
      </c>
      <c r="AE177" s="41">
        <f>-LOG($F$13/'[1]H2CO3 OPEN'!AA177)</f>
        <v>-9.6979400086720382</v>
      </c>
      <c r="AF177" s="41">
        <f>AD177*'[1]H2CO3 CLOSED'!AH177/$F$14</f>
        <v>-6.8270641011953571E-10</v>
      </c>
      <c r="AG177" s="72">
        <f>-LOG($F$14/'[1]H2CO3 OPEN'!AA177)</f>
        <v>-9.8979400086720375</v>
      </c>
      <c r="AH177" s="41">
        <f>AG177*'[1]H2CO3 CLOSED'!AH177/$F$14</f>
        <v>-1.0364155214166429E-9</v>
      </c>
      <c r="AI177" s="73">
        <f>-LOG($F$18/('[1]H2CO3 OPEN'!AA177))</f>
        <v>-12.947940008672038</v>
      </c>
      <c r="AJ177" s="74">
        <f>-LOG(POWER($F$9/POWER('[1]H3PO4 OPEN'!AH177,2),1/3))</f>
        <v>-7.3666260374628099</v>
      </c>
      <c r="AK177" s="75">
        <f>-LOG(POWER($F$12/POWER('[1]H2CO3 OPEN'!AA177,2),1/2))</f>
        <v>-13.867940008672038</v>
      </c>
      <c r="AL177" s="76">
        <f>-LOG($F$10/'[1]H3PO4 OPEN'!AH177)</f>
        <v>-8.0399390561942177</v>
      </c>
      <c r="AM177" s="77">
        <f t="shared" si="13"/>
        <v>1.9000000000000008</v>
      </c>
      <c r="AN177" s="78">
        <f>-LOG(POWER($F$11/(POWER(X177,2)*POWER('[1]H2CO3 OPEN'!AA177,4)),1/5))</f>
        <v>-17.59435200693763</v>
      </c>
      <c r="AO177" s="79">
        <f>-LOG($F$15/'[1]H3PO4 CLOSED'!AG177)</f>
        <v>-5.1699390561942158</v>
      </c>
      <c r="AP177" s="80">
        <f>-LOG($F$16/'[1]H3PO4 CLOSED'!AG177)</f>
        <v>-5.3799390561942158</v>
      </c>
      <c r="AQ177" s="81">
        <f>-LOG($F$17/'[1]H3PO4 CLOSED'!AG177)</f>
        <v>-6.7699390561942163</v>
      </c>
    </row>
    <row r="178" spans="7:43">
      <c r="G178" s="192"/>
      <c r="U178" s="95">
        <v>1.71</v>
      </c>
      <c r="V178" s="63">
        <f t="shared" si="14"/>
        <v>12.29</v>
      </c>
      <c r="W178" s="64">
        <f t="shared" si="15"/>
        <v>1.9498445997580452E-2</v>
      </c>
      <c r="X178" s="65">
        <f t="shared" si="16"/>
        <v>5.1286138399136489E-13</v>
      </c>
      <c r="Y178" s="66">
        <f>-LOG(POWER($F$3/($F$25*POWER('[1]H3PO4 OPEN'!AH178,3)),1/5))</f>
        <v>-2.8076300473063402</v>
      </c>
      <c r="Z178" s="67">
        <f>-LOG(POWER($F$5/(X178*POWER('[1]H3PO4 CLOSED'!AH178,3)),1/5))</f>
        <v>-6.3456300473063392</v>
      </c>
      <c r="AA178" s="68">
        <f>-LOG(POWER($F$5/(W178*POWER('[1]H3PO4 CLOSED'!AH178,3)),1/4))</f>
        <v>-5.2870375591329246</v>
      </c>
      <c r="AB178" s="69">
        <f>-LOG(POWER(($F$6/POWER('[1]H3PO4 CLOSED'!AH178,2)),1/3))</f>
        <v>-3.3418111636737118</v>
      </c>
      <c r="AC178" s="70">
        <f>-LOG(POWER(($F$8/POWER('[1]H3PO4 CLOSED'!AH178,2)),1/3))</f>
        <v>-6.6751444970070439</v>
      </c>
      <c r="AD178" s="71">
        <f>-LOG(POWER(($F$7/POWER('[1]H3PO4 CLOSED'!AH178,2)),1/3))</f>
        <v>-6.5018111636737101</v>
      </c>
      <c r="AE178" s="41">
        <f>-LOG($F$13/'[1]H2CO3 OPEN'!AA178)</f>
        <v>-9.6779400086720386</v>
      </c>
      <c r="AF178" s="41">
        <f>AD178*'[1]H2CO3 CLOSED'!AH178/$F$14</f>
        <v>-7.1289109351820553E-10</v>
      </c>
      <c r="AG178" s="72">
        <f>-LOG($F$14/'[1]H2CO3 OPEN'!AA178)</f>
        <v>-9.8779400086720379</v>
      </c>
      <c r="AH178" s="41">
        <f>AG178*'[1]H2CO3 CLOSED'!AH178/$F$14</f>
        <v>-1.0830667451299169E-9</v>
      </c>
      <c r="AI178" s="73">
        <f>-LOG($F$18/('[1]H2CO3 OPEN'!AA178))</f>
        <v>-12.927940008672039</v>
      </c>
      <c r="AJ178" s="74">
        <f>-LOG(POWER($F$9/POWER('[1]H3PO4 OPEN'!AH178,2),1/3))</f>
        <v>-7.3484778303403768</v>
      </c>
      <c r="AK178" s="75">
        <f>-LOG(POWER($F$12/POWER('[1]H2CO3 OPEN'!AA178,2),1/2))</f>
        <v>-13.847940008672039</v>
      </c>
      <c r="AL178" s="76">
        <f>-LOG($F$10/'[1]H3PO4 OPEN'!AH178)</f>
        <v>-8.0127167455105681</v>
      </c>
      <c r="AM178" s="77">
        <f t="shared" si="13"/>
        <v>1.9000000000000008</v>
      </c>
      <c r="AN178" s="78">
        <f>-LOG(POWER($F$11/(POWER(X178,2)*POWER('[1]H2CO3 OPEN'!AA178,4)),1/5))</f>
        <v>-17.57435200693763</v>
      </c>
      <c r="AO178" s="79">
        <f>-LOG($F$15/'[1]H3PO4 CLOSED'!AG178)</f>
        <v>-5.1527167455105651</v>
      </c>
      <c r="AP178" s="80">
        <f>-LOG($F$16/'[1]H3PO4 CLOSED'!AG178)</f>
        <v>-5.3627167455105651</v>
      </c>
      <c r="AQ178" s="81">
        <f>-LOG($F$17/'[1]H3PO4 CLOSED'!AG178)</f>
        <v>-6.7527167455105657</v>
      </c>
    </row>
    <row r="179" spans="7:43">
      <c r="G179" s="192"/>
      <c r="U179" s="95">
        <v>1.72</v>
      </c>
      <c r="V179" s="63">
        <f t="shared" si="14"/>
        <v>12.28</v>
      </c>
      <c r="W179" s="64">
        <f t="shared" si="15"/>
        <v>1.9054607179632463E-2</v>
      </c>
      <c r="X179" s="65">
        <f t="shared" si="16"/>
        <v>5.2480746024977289E-13</v>
      </c>
      <c r="Y179" s="66">
        <f>-LOG(POWER($F$3/($F$25*POWER('[1]H3PO4 OPEN'!AH179,3)),1/5))</f>
        <v>-2.7913245179670918</v>
      </c>
      <c r="Z179" s="67">
        <f>-LOG(POWER($F$5/(X179*POWER('[1]H3PO4 CLOSED'!AH179,3)),1/5))</f>
        <v>-6.3273245179670914</v>
      </c>
      <c r="AA179" s="68">
        <f>-LOG(POWER($F$5/(W179*POWER('[1]H3PO4 CLOSED'!AH179,3)),1/4))</f>
        <v>-5.269155647458863</v>
      </c>
      <c r="AB179" s="69">
        <f>-LOG(POWER(($F$6/POWER('[1]H3PO4 CLOSED'!AH179,2)),1/3))</f>
        <v>-3.3236939088523236</v>
      </c>
      <c r="AC179" s="70">
        <f>-LOG(POWER(($F$8/POWER('[1]H3PO4 CLOSED'!AH179,2)),1/3))</f>
        <v>-6.6570272421856567</v>
      </c>
      <c r="AD179" s="71">
        <f>-LOG(POWER(($F$7/POWER('[1]H3PO4 CLOSED'!AH179,2)),1/3))</f>
        <v>-6.4836939088523229</v>
      </c>
      <c r="AE179" s="41">
        <f>-LOG($F$13/'[1]H2CO3 OPEN'!AA179)</f>
        <v>-9.6579400086720373</v>
      </c>
      <c r="AF179" s="41">
        <f>AD179*'[1]H2CO3 CLOSED'!AH179/$F$14</f>
        <v>-7.4440808428498525E-10</v>
      </c>
      <c r="AG179" s="72">
        <f>-LOG($F$14/'[1]H2CO3 OPEN'!AA179)</f>
        <v>-9.8579400086720366</v>
      </c>
      <c r="AH179" s="41">
        <f>AG179*'[1]H2CO3 CLOSED'!AH179/$F$14</f>
        <v>-1.1318131824256364E-9</v>
      </c>
      <c r="AI179" s="73">
        <f>-LOG($F$18/('[1]H2CO3 OPEN'!AA179))</f>
        <v>-12.907940008672039</v>
      </c>
      <c r="AJ179" s="74">
        <f>-LOG(POWER($F$9/POWER('[1]H3PO4 OPEN'!AH179,2),1/3))</f>
        <v>-7.3303605755189887</v>
      </c>
      <c r="AK179" s="75">
        <f>-LOG(POWER($F$12/POWER('[1]H2CO3 OPEN'!AA179,2),1/2))</f>
        <v>-13.827940008672039</v>
      </c>
      <c r="AL179" s="76">
        <f>-LOG($F$10/'[1]H3PO4 OPEN'!AH179)</f>
        <v>-7.9855408632784854</v>
      </c>
      <c r="AM179" s="77">
        <f t="shared" si="13"/>
        <v>1.9000000000000008</v>
      </c>
      <c r="AN179" s="78">
        <f>-LOG(POWER($F$11/(POWER(X179,2)*POWER('[1]H2CO3 OPEN'!AA179,4)),1/5))</f>
        <v>-17.554352006937631</v>
      </c>
      <c r="AO179" s="79">
        <f>-LOG($F$15/'[1]H3PO4 CLOSED'!AG179)</f>
        <v>-5.135540863278484</v>
      </c>
      <c r="AP179" s="80">
        <f>-LOG($F$16/'[1]H3PO4 CLOSED'!AG179)</f>
        <v>-5.345540863278484</v>
      </c>
      <c r="AQ179" s="81">
        <f>-LOG($F$17/'[1]H3PO4 CLOSED'!AG179)</f>
        <v>-6.7355408632784846</v>
      </c>
    </row>
    <row r="180" spans="7:43">
      <c r="G180" s="192"/>
      <c r="U180" s="95">
        <v>1.73</v>
      </c>
      <c r="V180" s="63">
        <f t="shared" si="14"/>
        <v>12.27</v>
      </c>
      <c r="W180" s="64">
        <f t="shared" si="15"/>
        <v>1.8620871366628669E-2</v>
      </c>
      <c r="X180" s="65">
        <f t="shared" si="16"/>
        <v>5.3703179637025293E-13</v>
      </c>
      <c r="Y180" s="66">
        <f>-LOG(POWER($F$3/($F$25*POWER('[1]H3PO4 OPEN'!AH180,3)),1/5))</f>
        <v>-2.7750471262331904</v>
      </c>
      <c r="Z180" s="67">
        <f>-LOG(POWER($F$5/(X180*POWER('[1]H3PO4 CLOSED'!AH180,3)),1/5))</f>
        <v>-6.3090471262331898</v>
      </c>
      <c r="AA180" s="68">
        <f>-LOG(POWER($F$5/(W180*POWER('[1]H3PO4 CLOSED'!AH180,3)),1/4))</f>
        <v>-5.2513089077914863</v>
      </c>
      <c r="AB180" s="69">
        <f>-LOG(POWER(($F$6/POWER('[1]H3PO4 CLOSED'!AH180,2)),1/3))</f>
        <v>-3.3056079180368778</v>
      </c>
      <c r="AC180" s="70">
        <f>-LOG(POWER(($F$8/POWER('[1]H3PO4 CLOSED'!AH180,2)),1/3))</f>
        <v>-6.6389412513702117</v>
      </c>
      <c r="AD180" s="71">
        <f>-LOG(POWER(($F$7/POWER('[1]H3PO4 CLOSED'!AH180,2)),1/3))</f>
        <v>-6.465607918036878</v>
      </c>
      <c r="AE180" s="41">
        <f>-LOG($F$13/'[1]H2CO3 OPEN'!AA180)</f>
        <v>-9.6379400086720377</v>
      </c>
      <c r="AF180" s="41">
        <f>AD180*'[1]H2CO3 CLOSED'!AH180/$F$14</f>
        <v>-7.7731612306960143E-10</v>
      </c>
      <c r="AG180" s="72">
        <f>-LOG($F$14/'[1]H2CO3 OPEN'!AA180)</f>
        <v>-9.837940008672037</v>
      </c>
      <c r="AH180" s="41">
        <f>AG180*'[1]H2CO3 CLOSED'!AH180/$F$14</f>
        <v>-1.1827487041395096E-9</v>
      </c>
      <c r="AI180" s="73">
        <f>-LOG($F$18/('[1]H2CO3 OPEN'!AA180))</f>
        <v>-12.887940008672038</v>
      </c>
      <c r="AJ180" s="74">
        <f>-LOG(POWER($F$9/POWER('[1]H3PO4 OPEN'!AH180,2),1/3))</f>
        <v>-7.3122745847035429</v>
      </c>
      <c r="AK180" s="75">
        <f>-LOG(POWER($F$12/POWER('[1]H2CO3 OPEN'!AA180,2),1/2))</f>
        <v>-13.807940008672039</v>
      </c>
      <c r="AL180" s="76">
        <f>-LOG($F$10/'[1]H3PO4 OPEN'!AH180)</f>
        <v>-7.9584118770553172</v>
      </c>
      <c r="AM180" s="77">
        <f t="shared" si="13"/>
        <v>1.9000000000000008</v>
      </c>
      <c r="AN180" s="78">
        <f>-LOG(POWER($F$11/(POWER(X180,2)*POWER('[1]H2CO3 OPEN'!AA180,4)),1/5))</f>
        <v>-17.534352006937631</v>
      </c>
      <c r="AO180" s="79">
        <f>-LOG($F$15/'[1]H3PO4 CLOSED'!AG180)</f>
        <v>-5.1184118770553146</v>
      </c>
      <c r="AP180" s="80">
        <f>-LOG($F$16/'[1]H3PO4 CLOSED'!AG180)</f>
        <v>-5.3284118770553146</v>
      </c>
      <c r="AQ180" s="81">
        <f>-LOG($F$17/'[1]H3PO4 CLOSED'!AG180)</f>
        <v>-6.7184118770553152</v>
      </c>
    </row>
    <row r="181" spans="7:43">
      <c r="G181" s="192"/>
      <c r="U181" s="95">
        <v>1.74</v>
      </c>
      <c r="V181" s="63">
        <f t="shared" si="14"/>
        <v>12.26</v>
      </c>
      <c r="W181" s="64">
        <f t="shared" si="15"/>
        <v>1.8197008586099829E-2</v>
      </c>
      <c r="X181" s="65">
        <f t="shared" si="16"/>
        <v>5.495408738576247E-13</v>
      </c>
      <c r="Y181" s="66">
        <f>-LOG(POWER($F$3/($F$25*POWER('[1]H3PO4 OPEN'!AH181,3)),1/5))</f>
        <v>-2.7587981493273692</v>
      </c>
      <c r="Z181" s="67">
        <f>-LOG(POWER($F$5/(X181*POWER('[1]H3PO4 CLOSED'!AH181,3)),1/5))</f>
        <v>-6.2907981493273688</v>
      </c>
      <c r="AA181" s="68">
        <f>-LOG(POWER($F$5/(W181*POWER('[1]H3PO4 CLOSED'!AH181,3)),1/4))</f>
        <v>-5.2334976866592111</v>
      </c>
      <c r="AB181" s="69">
        <f>-LOG(POWER(($F$6/POWER('[1]H3PO4 CLOSED'!AH181,2)),1/3))</f>
        <v>-3.2875534992526325</v>
      </c>
      <c r="AC181" s="70">
        <f>-LOG(POWER(($F$8/POWER('[1]H3PO4 CLOSED'!AH181,2)),1/3))</f>
        <v>-6.6208868325859651</v>
      </c>
      <c r="AD181" s="71">
        <f>-LOG(POWER(($F$7/POWER('[1]H3PO4 CLOSED'!AH181,2)),1/3))</f>
        <v>-6.4475534992526313</v>
      </c>
      <c r="AE181" s="41">
        <f>-LOG($F$13/'[1]H2CO3 OPEN'!AA181)</f>
        <v>-9.6179400086720381</v>
      </c>
      <c r="AF181" s="41">
        <f>AD181*'[1]H2CO3 CLOSED'!AH181/$F$14</f>
        <v>-8.1167653898287693E-10</v>
      </c>
      <c r="AG181" s="72">
        <f>-LOG($F$14/'[1]H2CO3 OPEN'!AA181)</f>
        <v>-9.8179400086720374</v>
      </c>
      <c r="AH181" s="41">
        <f>AG181*'[1]H2CO3 CLOSED'!AH181/$F$14</f>
        <v>-1.2359713753603073E-9</v>
      </c>
      <c r="AI181" s="73">
        <f>-LOG($F$18/('[1]H2CO3 OPEN'!AA181))</f>
        <v>-12.867940008672038</v>
      </c>
      <c r="AJ181" s="74">
        <f>-LOG(POWER($F$9/POWER('[1]H3PO4 OPEN'!AH181,2),1/3))</f>
        <v>-7.294220165919298</v>
      </c>
      <c r="AK181" s="75">
        <f>-LOG(POWER($F$12/POWER('[1]H2CO3 OPEN'!AA181,2),1/2))</f>
        <v>-13.787940008672038</v>
      </c>
      <c r="AL181" s="76">
        <f>-LOG($F$10/'[1]H3PO4 OPEN'!AH181)</f>
        <v>-7.9313302488789494</v>
      </c>
      <c r="AM181" s="77">
        <f t="shared" si="13"/>
        <v>1.9000000000000008</v>
      </c>
      <c r="AN181" s="78">
        <f>-LOG(POWER($F$11/(POWER(X181,2)*POWER('[1]H2CO3 OPEN'!AA181,4)),1/5))</f>
        <v>-17.514352006937632</v>
      </c>
      <c r="AO181" s="79">
        <f>-LOG($F$15/'[1]H3PO4 CLOSED'!AG181)</f>
        <v>-5.1013302488789467</v>
      </c>
      <c r="AP181" s="80">
        <f>-LOG($F$16/'[1]H3PO4 CLOSED'!AG181)</f>
        <v>-5.3113302488789467</v>
      </c>
      <c r="AQ181" s="81">
        <f>-LOG($F$17/'[1]H3PO4 CLOSED'!AG181)</f>
        <v>-6.7013302488789472</v>
      </c>
    </row>
    <row r="182" spans="7:43">
      <c r="G182" s="192"/>
      <c r="U182" s="95">
        <v>1.75</v>
      </c>
      <c r="V182" s="63">
        <f t="shared" si="14"/>
        <v>12.25</v>
      </c>
      <c r="W182" s="64">
        <f t="shared" si="15"/>
        <v>1.7782794100389226E-2</v>
      </c>
      <c r="X182" s="65">
        <f t="shared" si="16"/>
        <v>5.6234132519034915E-13</v>
      </c>
      <c r="Y182" s="66">
        <f>-LOG(POWER($F$3/($F$25*POWER('[1]H3PO4 OPEN'!AH182,3)),1/5))</f>
        <v>-2.7425778609467311</v>
      </c>
      <c r="Z182" s="67">
        <f>-LOG(POWER($F$5/(X182*POWER('[1]H3PO4 CLOSED'!AH182,3)),1/5))</f>
        <v>-6.27257786094673</v>
      </c>
      <c r="AA182" s="68">
        <f>-LOG(POWER($F$5/(W182*POWER('[1]H3PO4 CLOSED'!AH182,3)),1/4))</f>
        <v>-5.2157223261834122</v>
      </c>
      <c r="AB182" s="69">
        <f>-LOG(POWER(($F$6/POWER('[1]H3PO4 CLOSED'!AH182,2)),1/3))</f>
        <v>-3.2695309566074791</v>
      </c>
      <c r="AC182" s="70">
        <f>-LOG(POWER(($F$8/POWER('[1]H3PO4 CLOSED'!AH182,2)),1/3))</f>
        <v>-6.6028642899408121</v>
      </c>
      <c r="AD182" s="71">
        <f>-LOG(POWER(($F$7/POWER('[1]H3PO4 CLOSED'!AH182,2)),1/3))</f>
        <v>-6.4295309566074783</v>
      </c>
      <c r="AE182" s="41">
        <f>-LOG($F$13/'[1]H2CO3 OPEN'!AA182)</f>
        <v>-9.5979400086720386</v>
      </c>
      <c r="AF182" s="41">
        <f>AD182*'[1]H2CO3 CLOSED'!AH182/$F$14</f>
        <v>-8.4755336363108064E-10</v>
      </c>
      <c r="AG182" s="72">
        <f>-LOG($F$14/'[1]H2CO3 OPEN'!AA182)</f>
        <v>-9.7979400086720378</v>
      </c>
      <c r="AH182" s="41">
        <f>AG182*'[1]H2CO3 CLOSED'!AH182/$F$14</f>
        <v>-1.2915836422673125E-9</v>
      </c>
      <c r="AI182" s="73">
        <f>-LOG($F$18/('[1]H2CO3 OPEN'!AA182))</f>
        <v>-12.847940008672039</v>
      </c>
      <c r="AJ182" s="74">
        <f>-LOG(POWER($F$9/POWER('[1]H3PO4 OPEN'!AH182,2),1/3))</f>
        <v>-7.276197623274145</v>
      </c>
      <c r="AK182" s="75">
        <f>-LOG(POWER($F$12/POWER('[1]H2CO3 OPEN'!AA182,2),1/2))</f>
        <v>-13.767940008672038</v>
      </c>
      <c r="AL182" s="76">
        <f>-LOG($F$10/'[1]H3PO4 OPEN'!AH182)</f>
        <v>-7.9042964349112186</v>
      </c>
      <c r="AM182" s="77">
        <f t="shared" si="13"/>
        <v>1.9000000000000008</v>
      </c>
      <c r="AN182" s="78">
        <f>-LOG(POWER($F$11/(POWER(X182,2)*POWER('[1]H2CO3 OPEN'!AA182,4)),1/5))</f>
        <v>-17.494352006937632</v>
      </c>
      <c r="AO182" s="79">
        <f>-LOG($F$15/'[1]H3PO4 CLOSED'!AG182)</f>
        <v>-5.0842964349112165</v>
      </c>
      <c r="AP182" s="80">
        <f>-LOG($F$16/'[1]H3PO4 CLOSED'!AG182)</f>
        <v>-5.2942964349112165</v>
      </c>
      <c r="AQ182" s="81">
        <f>-LOG($F$17/'[1]H3PO4 CLOSED'!AG182)</f>
        <v>-6.6842964349112171</v>
      </c>
    </row>
    <row r="183" spans="7:43">
      <c r="G183" s="192"/>
      <c r="U183" s="95">
        <v>1.76</v>
      </c>
      <c r="V183" s="63">
        <f t="shared" si="14"/>
        <v>12.24</v>
      </c>
      <c r="W183" s="64">
        <f t="shared" si="15"/>
        <v>1.7378008287493755E-2</v>
      </c>
      <c r="X183" s="65">
        <f t="shared" si="16"/>
        <v>5.7543993733715688E-13</v>
      </c>
      <c r="Y183" s="66">
        <f>-LOG(POWER($F$3/($F$25*POWER('[1]H3PO4 OPEN'!AH183,3)),1/5))</f>
        <v>-2.7263865310480386</v>
      </c>
      <c r="Z183" s="67">
        <f>-LOG(POWER($F$5/(X183*POWER('[1]H3PO4 CLOSED'!AH183,3)),1/5))</f>
        <v>-6.2543865310480387</v>
      </c>
      <c r="AA183" s="68">
        <f>-LOG(POWER($F$5/(W183*POWER('[1]H3PO4 CLOSED'!AH183,3)),1/4))</f>
        <v>-5.1979831638100471</v>
      </c>
      <c r="AB183" s="69">
        <f>-LOG(POWER(($F$6/POWER('[1]H3PO4 CLOSED'!AH183,2)),1/3))</f>
        <v>-3.2515405900533758</v>
      </c>
      <c r="AC183" s="70">
        <f>-LOG(POWER(($F$8/POWER('[1]H3PO4 CLOSED'!AH183,2)),1/3))</f>
        <v>-6.5848739233867102</v>
      </c>
      <c r="AD183" s="71">
        <f>-LOG(POWER(($F$7/POWER('[1]H3PO4 CLOSED'!AH183,2)),1/3))</f>
        <v>-6.4115405900533764</v>
      </c>
      <c r="AE183" s="41">
        <f>-LOG($F$13/'[1]H2CO3 OPEN'!AA183)</f>
        <v>-9.577940008672039</v>
      </c>
      <c r="AF183" s="41">
        <f>AD183*'[1]H2CO3 CLOSED'!AH183/$F$14</f>
        <v>-8.8501345017045286E-10</v>
      </c>
      <c r="AG183" s="72">
        <f>-LOG($F$14/'[1]H2CO3 OPEN'!AA183)</f>
        <v>-9.7779400086720383</v>
      </c>
      <c r="AH183" s="41">
        <f>AG183*'[1]H2CO3 CLOSED'!AH183/$F$14</f>
        <v>-1.3496925272623916E-9</v>
      </c>
      <c r="AI183" s="73">
        <f>-LOG($F$18/('[1]H2CO3 OPEN'!AA183))</f>
        <v>-12.827940008672039</v>
      </c>
      <c r="AJ183" s="74">
        <f>-LOG(POWER($F$9/POWER('[1]H3PO4 OPEN'!AH183,2),1/3))</f>
        <v>-7.2582072567200413</v>
      </c>
      <c r="AK183" s="75">
        <f>-LOG(POWER($F$12/POWER('[1]H2CO3 OPEN'!AA183,2),1/2))</f>
        <v>-13.747940008672039</v>
      </c>
      <c r="AL183" s="76">
        <f>-LOG($F$10/'[1]H3PO4 OPEN'!AH183)</f>
        <v>-7.8773108850800639</v>
      </c>
      <c r="AM183" s="77">
        <f t="shared" si="13"/>
        <v>1.9000000000000008</v>
      </c>
      <c r="AN183" s="78">
        <f>-LOG(POWER($F$11/(POWER(X183,2)*POWER('[1]H2CO3 OPEN'!AA183,4)),1/5))</f>
        <v>-17.474352006937632</v>
      </c>
      <c r="AO183" s="79">
        <f>-LOG($F$15/'[1]H3PO4 CLOSED'!AG183)</f>
        <v>-5.0673108850800617</v>
      </c>
      <c r="AP183" s="80">
        <f>-LOG($F$16/'[1]H3PO4 CLOSED'!AG183)</f>
        <v>-5.2773108850800616</v>
      </c>
      <c r="AQ183" s="81">
        <f>-LOG($F$17/'[1]H3PO4 CLOSED'!AG183)</f>
        <v>-6.6673108850800622</v>
      </c>
    </row>
    <row r="184" spans="7:43">
      <c r="G184" s="192"/>
      <c r="U184" s="95">
        <v>1.77</v>
      </c>
      <c r="V184" s="63">
        <f t="shared" si="14"/>
        <v>12.23</v>
      </c>
      <c r="W184" s="64">
        <f t="shared" si="15"/>
        <v>1.6982436524617429E-2</v>
      </c>
      <c r="X184" s="65">
        <f t="shared" si="16"/>
        <v>5.8884365535558949E-13</v>
      </c>
      <c r="Y184" s="66">
        <f>-LOG(POWER($F$3/($F$25*POWER('[1]H3PO4 OPEN'!AH184,3)),1/5))</f>
        <v>-2.7102244256325658</v>
      </c>
      <c r="Z184" s="67">
        <f>-LOG(POWER($F$5/(X184*POWER('[1]H3PO4 CLOSED'!AH184,3)),1/5))</f>
        <v>-6.2362244256325656</v>
      </c>
      <c r="AA184" s="68">
        <f>-LOG(POWER($F$5/(W184*POWER('[1]H3PO4 CLOSED'!AH184,3)),1/4))</f>
        <v>-5.1802805320407064</v>
      </c>
      <c r="AB184" s="69">
        <f>-LOG(POWER(($F$6/POWER('[1]H3PO4 CLOSED'!AH184,2)),1/3))</f>
        <v>-3.233582695147295</v>
      </c>
      <c r="AC184" s="70">
        <f>-LOG(POWER(($F$8/POWER('[1]H3PO4 CLOSED'!AH184,2)),1/3))</f>
        <v>-6.5669160284806276</v>
      </c>
      <c r="AD184" s="71">
        <f>-LOG(POWER(($F$7/POWER('[1]H3PO4 CLOSED'!AH184,2)),1/3))</f>
        <v>-6.3935826951472938</v>
      </c>
      <c r="AE184" s="41">
        <f>-LOG($F$13/'[1]H2CO3 OPEN'!AA184)</f>
        <v>-9.5579400086720376</v>
      </c>
      <c r="AF184" s="41">
        <f>AD184*'[1]H2CO3 CLOSED'!AH184/$F$14</f>
        <v>-9.241265976023883E-10</v>
      </c>
      <c r="AG184" s="72">
        <f>-LOG($F$14/'[1]H2CO3 OPEN'!AA184)</f>
        <v>-9.7579400086720369</v>
      </c>
      <c r="AH184" s="41">
        <f>AG184*'[1]H2CO3 CLOSED'!AH184/$F$14</f>
        <v>-1.410409832763501E-9</v>
      </c>
      <c r="AI184" s="73">
        <f>-LOG($F$18/('[1]H2CO3 OPEN'!AA184))</f>
        <v>-12.807940008672038</v>
      </c>
      <c r="AJ184" s="74">
        <f>-LOG(POWER($F$9/POWER('[1]H3PO4 OPEN'!AH184,2),1/3))</f>
        <v>-7.2402493618139605</v>
      </c>
      <c r="AK184" s="75">
        <f>-LOG(POWER($F$12/POWER('[1]H2CO3 OPEN'!AA184,2),1/2))</f>
        <v>-13.727940008672038</v>
      </c>
      <c r="AL184" s="76">
        <f>-LOG($F$10/'[1]H3PO4 OPEN'!AH184)</f>
        <v>-7.8503740427209427</v>
      </c>
      <c r="AM184" s="77">
        <f t="shared" si="13"/>
        <v>1.9000000000000008</v>
      </c>
      <c r="AN184" s="78">
        <f>-LOG(POWER($F$11/(POWER(X184,2)*POWER('[1]H2CO3 OPEN'!AA184,4)),1/5))</f>
        <v>-17.454352006937633</v>
      </c>
      <c r="AO184" s="79">
        <f>-LOG($F$15/'[1]H3PO4 CLOSED'!AG184)</f>
        <v>-5.0503740427209411</v>
      </c>
      <c r="AP184" s="80">
        <f>-LOG($F$16/'[1]H3PO4 CLOSED'!AG184)</f>
        <v>-5.2603740427209411</v>
      </c>
      <c r="AQ184" s="81">
        <f>-LOG($F$17/'[1]H3PO4 CLOSED'!AG184)</f>
        <v>-6.6503740427209417</v>
      </c>
    </row>
    <row r="185" spans="7:43">
      <c r="G185" s="192"/>
      <c r="U185" s="95">
        <v>1.78</v>
      </c>
      <c r="V185" s="63">
        <f t="shared" si="14"/>
        <v>12.22</v>
      </c>
      <c r="W185" s="64">
        <f t="shared" si="15"/>
        <v>1.6595869074375592E-2</v>
      </c>
      <c r="X185" s="65">
        <f t="shared" si="16"/>
        <v>6.0255958607435833E-13</v>
      </c>
      <c r="Y185" s="66">
        <f>-LOG(POWER($F$3/($F$25*POWER('[1]H3PO4 OPEN'!AH185,3)),1/5))</f>
        <v>-2.6940918065308228</v>
      </c>
      <c r="Z185" s="67">
        <f>-LOG(POWER($F$5/(X185*POWER('[1]H3PO4 CLOSED'!AH185,3)),1/5))</f>
        <v>-6.2180918065308219</v>
      </c>
      <c r="AA185" s="68">
        <f>-LOG(POWER($F$5/(W185*POWER('[1]H3PO4 CLOSED'!AH185,3)),1/4))</f>
        <v>-5.1626147581635271</v>
      </c>
      <c r="AB185" s="69">
        <f>-LOG(POWER(($F$6/POWER('[1]H3PO4 CLOSED'!AH185,2)),1/3))</f>
        <v>-3.2156575628120252</v>
      </c>
      <c r="AC185" s="70">
        <f>-LOG(POWER(($F$8/POWER('[1]H3PO4 CLOSED'!AH185,2)),1/3))</f>
        <v>-6.5489908961453578</v>
      </c>
      <c r="AD185" s="71">
        <f>-LOG(POWER(($F$7/POWER('[1]H3PO4 CLOSED'!AH185,2)),1/3))</f>
        <v>-6.375657562812024</v>
      </c>
      <c r="AE185" s="41">
        <f>-LOG($F$13/'[1]H2CO3 OPEN'!AA185)</f>
        <v>-9.5379400086720381</v>
      </c>
      <c r="AF185" s="41">
        <f>AD185*'[1]H2CO3 CLOSED'!AH185/$F$14</f>
        <v>-9.6496568053939312E-10</v>
      </c>
      <c r="AG185" s="72">
        <f>-LOG($F$14/'[1]H2CO3 OPEN'!AA185)</f>
        <v>-9.7379400086720374</v>
      </c>
      <c r="AH185" s="41">
        <f>AG185*'[1]H2CO3 CLOSED'!AH185/$F$14</f>
        <v>-1.4738523540425983E-9</v>
      </c>
      <c r="AI185" s="73">
        <f>-LOG($F$18/('[1]H2CO3 OPEN'!AA185))</f>
        <v>-12.787940008672038</v>
      </c>
      <c r="AJ185" s="74">
        <f>-LOG(POWER($F$9/POWER('[1]H3PO4 OPEN'!AH185,2),1/3))</f>
        <v>-7.2223242294786907</v>
      </c>
      <c r="AK185" s="75">
        <f>-LOG(POWER($F$12/POWER('[1]H2CO3 OPEN'!AA185,2),1/2))</f>
        <v>-13.707940008672038</v>
      </c>
      <c r="AL185" s="76">
        <f>-LOG($F$10/'[1]H3PO4 OPEN'!AH185)</f>
        <v>-7.823486344218038</v>
      </c>
      <c r="AM185" s="77">
        <f t="shared" si="13"/>
        <v>1.9000000000000008</v>
      </c>
      <c r="AN185" s="78">
        <f>-LOG(POWER($F$11/(POWER(X185,2)*POWER('[1]H2CO3 OPEN'!AA185,4)),1/5))</f>
        <v>-17.434352006937633</v>
      </c>
      <c r="AO185" s="79">
        <f>-LOG($F$15/'[1]H3PO4 CLOSED'!AG185)</f>
        <v>-5.0334863442180362</v>
      </c>
      <c r="AP185" s="80">
        <f>-LOG($F$16/'[1]H3PO4 CLOSED'!AG185)</f>
        <v>-5.2434863442180362</v>
      </c>
      <c r="AQ185" s="81">
        <f>-LOG($F$17/'[1]H3PO4 CLOSED'!AG185)</f>
        <v>-6.6334863442180367</v>
      </c>
    </row>
    <row r="186" spans="7:43">
      <c r="G186" s="192"/>
      <c r="U186" s="95">
        <v>1.79</v>
      </c>
      <c r="V186" s="63">
        <f t="shared" si="14"/>
        <v>12.21</v>
      </c>
      <c r="W186" s="64">
        <f t="shared" si="15"/>
        <v>1.6218100973589288E-2</v>
      </c>
      <c r="X186" s="65">
        <f t="shared" si="16"/>
        <v>6.1659500186148258E-13</v>
      </c>
      <c r="Y186" s="66">
        <f>-LOG(POWER($F$3/($F$25*POWER('[1]H3PO4 OPEN'!AH186,3)),1/5))</f>
        <v>-2.6779889311874685</v>
      </c>
      <c r="Z186" s="67">
        <f>-LOG(POWER($F$5/(X186*POWER('[1]H3PO4 CLOSED'!AH186,3)),1/5))</f>
        <v>-6.1999889311874679</v>
      </c>
      <c r="AA186" s="68">
        <f>-LOG(POWER($F$5/(W186*POWER('[1]H3PO4 CLOSED'!AH186,3)),1/4))</f>
        <v>-5.1449861639843348</v>
      </c>
      <c r="AB186" s="69">
        <f>-LOG(POWER(($F$6/POWER('[1]H3PO4 CLOSED'!AH186,2)),1/3))</f>
        <v>-3.1977654790971877</v>
      </c>
      <c r="AC186" s="70">
        <f>-LOG(POWER(($F$8/POWER('[1]H3PO4 CLOSED'!AH186,2)),1/3))</f>
        <v>-6.5310988124305211</v>
      </c>
      <c r="AD186" s="71">
        <f>-LOG(POWER(($F$7/POWER('[1]H3PO4 CLOSED'!AH186,2)),1/3))</f>
        <v>-6.3577654790971874</v>
      </c>
      <c r="AE186" s="41">
        <f>-LOG($F$13/'[1]H2CO3 OPEN'!AA186)</f>
        <v>-9.5179400086720385</v>
      </c>
      <c r="AF186" s="41">
        <f>AD186*'[1]H2CO3 CLOSED'!AH186/$F$14</f>
        <v>-1.0076067846819991E-9</v>
      </c>
      <c r="AG186" s="72">
        <f>-LOG($F$14/'[1]H2CO3 OPEN'!AA186)</f>
        <v>-9.717940008672036</v>
      </c>
      <c r="AH186" s="41">
        <f>AG186*'[1]H2CO3 CLOSED'!AH186/$F$14</f>
        <v>-1.5401421015078163E-9</v>
      </c>
      <c r="AI186" s="73">
        <f>-LOG($F$18/('[1]H2CO3 OPEN'!AA186))</f>
        <v>-12.767940008672038</v>
      </c>
      <c r="AJ186" s="74">
        <f>-LOG(POWER($F$9/POWER('[1]H3PO4 OPEN'!AH186,2),1/3))</f>
        <v>-7.2044321457638532</v>
      </c>
      <c r="AK186" s="75">
        <f>-LOG(POWER($F$12/POWER('[1]H2CO3 OPEN'!AA186,2),1/2))</f>
        <v>-13.687940008672038</v>
      </c>
      <c r="AL186" s="76">
        <f>-LOG($F$10/'[1]H3PO4 OPEN'!AH186)</f>
        <v>-7.7966482186457808</v>
      </c>
      <c r="AM186" s="77">
        <f t="shared" si="13"/>
        <v>1.9000000000000008</v>
      </c>
      <c r="AN186" s="78">
        <f>-LOG(POWER($F$11/(POWER(X186,2)*POWER('[1]H2CO3 OPEN'!AA186,4)),1/5))</f>
        <v>-17.41435200693763</v>
      </c>
      <c r="AO186" s="79">
        <f>-LOG($F$15/'[1]H3PO4 CLOSED'!AG186)</f>
        <v>-5.0166482186457797</v>
      </c>
      <c r="AP186" s="80">
        <f>-LOG($F$16/'[1]H3PO4 CLOSED'!AG186)</f>
        <v>-5.2266482186457788</v>
      </c>
      <c r="AQ186" s="81">
        <f>-LOG($F$17/'[1]H3PO4 CLOSED'!AG186)</f>
        <v>-6.6166482186457793</v>
      </c>
    </row>
    <row r="187" spans="7:43">
      <c r="G187" s="192"/>
      <c r="U187" s="95">
        <v>1.8</v>
      </c>
      <c r="V187" s="63">
        <f t="shared" si="14"/>
        <v>12.2</v>
      </c>
      <c r="W187" s="64">
        <f t="shared" si="15"/>
        <v>1.5848931924611124E-2</v>
      </c>
      <c r="X187" s="65">
        <f t="shared" si="16"/>
        <v>6.3095734448019364E-13</v>
      </c>
      <c r="Y187" s="66">
        <f>-LOG(POWER($F$3/($F$25*POWER('[1]H3PO4 OPEN'!AH187,3)),1/5))</f>
        <v>-2.6619160524467596</v>
      </c>
      <c r="Z187" s="67">
        <f>-LOG(POWER($F$5/(X187*POWER('[1]H3PO4 CLOSED'!AH187,3)),1/5))</f>
        <v>-6.1819160524467582</v>
      </c>
      <c r="AA187" s="68">
        <f>-LOG(POWER($F$5/(W187*POWER('[1]H3PO4 CLOSED'!AH187,3)),1/4))</f>
        <v>-5.1273950655584484</v>
      </c>
      <c r="AB187" s="69">
        <f>-LOG(POWER(($F$6/POWER('[1]H3PO4 CLOSED'!AH187,2)),1/3))</f>
        <v>-3.1799067249408437</v>
      </c>
      <c r="AC187" s="70">
        <f>-LOG(POWER(($F$8/POWER('[1]H3PO4 CLOSED'!AH187,2)),1/3))</f>
        <v>-6.5132400582741772</v>
      </c>
      <c r="AD187" s="71">
        <f>-LOG(POWER(($F$7/POWER('[1]H3PO4 CLOSED'!AH187,2)),1/3))</f>
        <v>-6.3399067249408434</v>
      </c>
      <c r="AE187" s="41">
        <f>-LOG($F$13/'[1]H2CO3 OPEN'!AA187)</f>
        <v>-9.4979400086720371</v>
      </c>
      <c r="AF187" s="41">
        <f>AD187*'[1]H2CO3 CLOSED'!AH187/$F$14</f>
        <v>-1.0521293482572754E-9</v>
      </c>
      <c r="AG187" s="72">
        <f>-LOG($F$14/'[1]H2CO3 OPEN'!AA187)</f>
        <v>-9.6979400086720364</v>
      </c>
      <c r="AH187" s="41">
        <f>AG187*'[1]H2CO3 CLOSED'!AH187/$F$14</f>
        <v>-1.6094065328472907E-9</v>
      </c>
      <c r="AI187" s="73">
        <f>-LOG($F$18/('[1]H2CO3 OPEN'!AA187))</f>
        <v>-12.747940008672039</v>
      </c>
      <c r="AJ187" s="74">
        <f>-LOG(POWER($F$9/POWER('[1]H3PO4 OPEN'!AH187,2),1/3))</f>
        <v>-7.1865733916075092</v>
      </c>
      <c r="AK187" s="75">
        <f>-LOG(POWER($F$12/POWER('[1]H2CO3 OPEN'!AA187,2),1/2))</f>
        <v>-13.667940008672039</v>
      </c>
      <c r="AL187" s="76">
        <f>-LOG($F$10/'[1]H3PO4 OPEN'!AH187)</f>
        <v>-7.7698600874112662</v>
      </c>
      <c r="AM187" s="77">
        <f t="shared" si="13"/>
        <v>1.9000000000000008</v>
      </c>
      <c r="AN187" s="78">
        <f>-LOG(POWER($F$11/(POWER(X187,2)*POWER('[1]H2CO3 OPEN'!AA187,4)),1/5))</f>
        <v>-17.394352006937631</v>
      </c>
      <c r="AO187" s="79">
        <f>-LOG($F$15/'[1]H3PO4 CLOSED'!AG187)</f>
        <v>-4.999860087411264</v>
      </c>
      <c r="AP187" s="80">
        <f>-LOG($F$16/'[1]H3PO4 CLOSED'!AG187)</f>
        <v>-5.2098600874112639</v>
      </c>
      <c r="AQ187" s="81">
        <f>-LOG($F$17/'[1]H3PO4 CLOSED'!AG187)</f>
        <v>-6.5998600874112645</v>
      </c>
    </row>
    <row r="188" spans="7:43">
      <c r="G188" s="192"/>
      <c r="U188" s="95">
        <v>1.81</v>
      </c>
      <c r="V188" s="63">
        <f t="shared" si="14"/>
        <v>12.19</v>
      </c>
      <c r="W188" s="64">
        <f t="shared" si="15"/>
        <v>1.5488166189124804E-2</v>
      </c>
      <c r="X188" s="65">
        <f t="shared" si="16"/>
        <v>6.4565422903465593E-13</v>
      </c>
      <c r="Y188" s="66">
        <f>-LOG(POWER($F$3/($F$25*POWER('[1]H3PO4 OPEN'!AH188,3)),1/5))</f>
        <v>-2.6458734183388577</v>
      </c>
      <c r="Z188" s="67">
        <f>-LOG(POWER($F$5/(X188*POWER('[1]H3PO4 CLOSED'!AH188,3)),1/5))</f>
        <v>-6.1638734183388566</v>
      </c>
      <c r="AA188" s="68">
        <f>-LOG(POWER($F$5/(W188*POWER('[1]H3PO4 CLOSED'!AH188,3)),1/4))</f>
        <v>-5.1098417729235708</v>
      </c>
      <c r="AB188" s="69">
        <f>-LOG(POWER(($F$6/POWER('[1]H3PO4 CLOSED'!AH188,2)),1/3))</f>
        <v>-3.162081575932064</v>
      </c>
      <c r="AC188" s="70">
        <f>-LOG(POWER(($F$8/POWER('[1]H3PO4 CLOSED'!AH188,2)),1/3))</f>
        <v>-6.4954149092653974</v>
      </c>
      <c r="AD188" s="71">
        <f>-LOG(POWER(($F$7/POWER('[1]H3PO4 CLOSED'!AH188,2)),1/3))</f>
        <v>-6.3220815759320637</v>
      </c>
      <c r="AE188" s="41">
        <f>-LOG($F$13/'[1]H2CO3 OPEN'!AA188)</f>
        <v>-9.4779400086720376</v>
      </c>
      <c r="AF188" s="41">
        <f>AD188*'[1]H2CO3 CLOSED'!AH188/$F$14</f>
        <v>-1.0986163096805528E-9</v>
      </c>
      <c r="AG188" s="72">
        <f>-LOG($F$14/'[1]H2CO3 OPEN'!AA188)</f>
        <v>-9.6779400086720369</v>
      </c>
      <c r="AH188" s="41">
        <f>AG188*'[1]H2CO3 CLOSED'!AH188/$F$14</f>
        <v>-1.6817787954704659E-9</v>
      </c>
      <c r="AI188" s="73">
        <f>-LOG($F$18/('[1]H2CO3 OPEN'!AA188))</f>
        <v>-12.727940008672038</v>
      </c>
      <c r="AJ188" s="74">
        <f>-LOG(POWER($F$9/POWER('[1]H3PO4 OPEN'!AH188,2),1/3))</f>
        <v>-7.1687482425987303</v>
      </c>
      <c r="AK188" s="75">
        <f>-LOG(POWER($F$12/POWER('[1]H2CO3 OPEN'!AA188,2),1/2))</f>
        <v>-13.647940008672037</v>
      </c>
      <c r="AL188" s="76">
        <f>-LOG($F$10/'[1]H3PO4 OPEN'!AH188)</f>
        <v>-7.7431223638980962</v>
      </c>
      <c r="AM188" s="77">
        <f t="shared" si="13"/>
        <v>1.9000000000000008</v>
      </c>
      <c r="AN188" s="78">
        <f>-LOG(POWER($F$11/(POWER(X188,2)*POWER('[1]H2CO3 OPEN'!AA188,4)),1/5))</f>
        <v>-17.374352006937631</v>
      </c>
      <c r="AO188" s="79">
        <f>-LOG($F$15/'[1]H3PO4 CLOSED'!AG188)</f>
        <v>-4.9831223638980946</v>
      </c>
      <c r="AP188" s="80">
        <f>-LOG($F$16/'[1]H3PO4 CLOSED'!AG188)</f>
        <v>-5.1931223638980946</v>
      </c>
      <c r="AQ188" s="81">
        <f>-LOG($F$17/'[1]H3PO4 CLOSED'!AG188)</f>
        <v>-6.5831223638980951</v>
      </c>
    </row>
    <row r="189" spans="7:43">
      <c r="G189" s="192"/>
      <c r="U189" s="95">
        <v>1.82</v>
      </c>
      <c r="V189" s="63">
        <f t="shared" si="14"/>
        <v>12.18</v>
      </c>
      <c r="W189" s="64">
        <f t="shared" si="15"/>
        <v>1.5135612484362076E-2</v>
      </c>
      <c r="X189" s="65">
        <f t="shared" si="16"/>
        <v>6.6069344800759621E-13</v>
      </c>
      <c r="Y189" s="66">
        <f>-LOG(POWER($F$3/($F$25*POWER('[1]H3PO4 OPEN'!AH189,3)),1/5))</f>
        <v>-2.6298612718673526</v>
      </c>
      <c r="Z189" s="67">
        <f>-LOG(POWER($F$5/(X189*POWER('[1]H3PO4 CLOSED'!AH189,3)),1/5))</f>
        <v>-6.1458612718673518</v>
      </c>
      <c r="AA189" s="68">
        <f>-LOG(POWER($F$5/(W189*POWER('[1]H3PO4 CLOSED'!AH189,3)),1/4))</f>
        <v>-5.0923265898341894</v>
      </c>
      <c r="AB189" s="69">
        <f>-LOG(POWER(($F$6/POWER('[1]H3PO4 CLOSED'!AH189,2)),1/3))</f>
        <v>-3.1442903020748361</v>
      </c>
      <c r="AC189" s="70">
        <f>-LOG(POWER(($F$8/POWER('[1]H3PO4 CLOSED'!AH189,2)),1/3))</f>
        <v>-6.47762363540817</v>
      </c>
      <c r="AD189" s="71">
        <f>-LOG(POWER(($F$7/POWER('[1]H3PO4 CLOSED'!AH189,2)),1/3))</f>
        <v>-6.3042903020748344</v>
      </c>
      <c r="AE189" s="41">
        <f>-LOG($F$13/'[1]H2CO3 OPEN'!AA189)</f>
        <v>-9.457940008672038</v>
      </c>
      <c r="AF189" s="41">
        <f>AD189*'[1]H2CO3 CLOSED'!AH189/$F$14</f>
        <v>-1.1471542617133703E-9</v>
      </c>
      <c r="AG189" s="72">
        <f>-LOG($F$14/'[1]H2CO3 OPEN'!AA189)</f>
        <v>-9.6579400086720373</v>
      </c>
      <c r="AH189" s="41">
        <f>AG189*'[1]H2CO3 CLOSED'!AH189/$F$14</f>
        <v>-1.757397979701836E-9</v>
      </c>
      <c r="AI189" s="73">
        <f>-LOG($F$18/('[1]H2CO3 OPEN'!AA189))</f>
        <v>-12.707940008672038</v>
      </c>
      <c r="AJ189" s="74">
        <f>-LOG(POWER($F$9/POWER('[1]H3PO4 OPEN'!AH189,2),1/3))</f>
        <v>-7.1509569687415011</v>
      </c>
      <c r="AK189" s="75">
        <f>-LOG(POWER($F$12/POWER('[1]H2CO3 OPEN'!AA189,2),1/2))</f>
        <v>-13.627940008672038</v>
      </c>
      <c r="AL189" s="76">
        <f>-LOG($F$10/'[1]H3PO4 OPEN'!AH189)</f>
        <v>-7.7164354531122541</v>
      </c>
      <c r="AM189" s="77">
        <f t="shared" si="13"/>
        <v>1.9000000000000008</v>
      </c>
      <c r="AN189" s="78">
        <f>-LOG(POWER($F$11/(POWER(X189,2)*POWER('[1]H2CO3 OPEN'!AA189,4)),1/5))</f>
        <v>-17.354352006937631</v>
      </c>
      <c r="AO189" s="79">
        <f>-LOG($F$15/'[1]H3PO4 CLOSED'!AG189)</f>
        <v>-4.9664354531122523</v>
      </c>
      <c r="AP189" s="80">
        <f>-LOG($F$16/'[1]H3PO4 CLOSED'!AG189)</f>
        <v>-5.1764354531122523</v>
      </c>
      <c r="AQ189" s="81">
        <f>-LOG($F$17/'[1]H3PO4 CLOSED'!AG189)</f>
        <v>-6.5664354531122529</v>
      </c>
    </row>
    <row r="190" spans="7:43">
      <c r="G190" s="192"/>
      <c r="U190" s="95">
        <v>1.83</v>
      </c>
      <c r="V190" s="63">
        <f t="shared" si="14"/>
        <v>12.17</v>
      </c>
      <c r="W190" s="64">
        <f t="shared" si="15"/>
        <v>1.4791083881682071E-2</v>
      </c>
      <c r="X190" s="65">
        <f t="shared" si="16"/>
        <v>6.7608297539198191E-13</v>
      </c>
      <c r="Y190" s="66">
        <f>-LOG(POWER($F$3/($F$25*POWER('[1]H3PO4 OPEN'!AH190,3)),1/5))</f>
        <v>-2.613879850798341</v>
      </c>
      <c r="Z190" s="67">
        <f>-LOG(POWER($F$5/(X190*POWER('[1]H3PO4 CLOSED'!AH190,3)),1/5))</f>
        <v>-6.1278798507983403</v>
      </c>
      <c r="AA190" s="68">
        <f>-LOG(POWER($F$5/(W190*POWER('[1]H3PO4 CLOSED'!AH190,3)),1/4))</f>
        <v>-5.0748498134979254</v>
      </c>
      <c r="AB190" s="69">
        <f>-LOG(POWER(($F$6/POWER('[1]H3PO4 CLOSED'!AH190,2)),1/3))</f>
        <v>-3.1265331675537125</v>
      </c>
      <c r="AC190" s="70">
        <f>-LOG(POWER(($F$8/POWER('[1]H3PO4 CLOSED'!AH190,2)),1/3))</f>
        <v>-6.4598665008870455</v>
      </c>
      <c r="AD190" s="71">
        <f>-LOG(POWER(($F$7/POWER('[1]H3PO4 CLOSED'!AH190,2)),1/3))</f>
        <v>-6.2865331675537117</v>
      </c>
      <c r="AE190" s="41">
        <f>-LOG($F$13/'[1]H2CO3 OPEN'!AA190)</f>
        <v>-9.4379400086720384</v>
      </c>
      <c r="AF190" s="41">
        <f>AD190*'[1]H2CO3 CLOSED'!AH190/$F$14</f>
        <v>-1.1978336124025679E-9</v>
      </c>
      <c r="AG190" s="72">
        <f>-LOG($F$14/'[1]H2CO3 OPEN'!AA190)</f>
        <v>-9.6379400086720377</v>
      </c>
      <c r="AH190" s="41">
        <f>AG190*'[1]H2CO3 CLOSED'!AH190/$F$14</f>
        <v>-1.8364093832021013E-9</v>
      </c>
      <c r="AI190" s="73">
        <f>-LOG($F$18/('[1]H2CO3 OPEN'!AA190))</f>
        <v>-12.687940008672038</v>
      </c>
      <c r="AJ190" s="74">
        <f>-LOG(POWER($F$9/POWER('[1]H3PO4 OPEN'!AH190,2),1/3))</f>
        <v>-7.1331998342203784</v>
      </c>
      <c r="AK190" s="75">
        <f>-LOG(POWER($F$12/POWER('[1]H2CO3 OPEN'!AA190,2),1/2))</f>
        <v>-13.607940008672038</v>
      </c>
      <c r="AL190" s="76">
        <f>-LOG($F$10/'[1]H3PO4 OPEN'!AH190)</f>
        <v>-7.6897997513305683</v>
      </c>
      <c r="AM190" s="77">
        <f t="shared" si="13"/>
        <v>1.9000000000000008</v>
      </c>
      <c r="AN190" s="78">
        <f>-LOG(POWER($F$11/(POWER(X190,2)*POWER('[1]H2CO3 OPEN'!AA190,4)),1/5))</f>
        <v>-17.334352006937632</v>
      </c>
      <c r="AO190" s="79">
        <f>-LOG($F$15/'[1]H3PO4 CLOSED'!AG190)</f>
        <v>-4.9497997513305663</v>
      </c>
      <c r="AP190" s="80">
        <f>-LOG($F$16/'[1]H3PO4 CLOSED'!AG190)</f>
        <v>-5.1597997513305662</v>
      </c>
      <c r="AQ190" s="81">
        <f>-LOG($F$17/'[1]H3PO4 CLOSED'!AG190)</f>
        <v>-6.5497997513305668</v>
      </c>
    </row>
    <row r="191" spans="7:43">
      <c r="G191" s="192"/>
      <c r="U191" s="95">
        <v>1.84</v>
      </c>
      <c r="V191" s="63">
        <f t="shared" si="14"/>
        <v>12.16</v>
      </c>
      <c r="W191" s="64">
        <f t="shared" si="15"/>
        <v>1.4454397707459272E-2</v>
      </c>
      <c r="X191" s="65">
        <f t="shared" si="16"/>
        <v>6.9183097091893658E-13</v>
      </c>
      <c r="Y191" s="66">
        <f>-LOG(POWER($F$3/($F$25*POWER('[1]H3PO4 OPEN'!AH191,3)),1/5))</f>
        <v>-2.597929387451428</v>
      </c>
      <c r="Z191" s="67">
        <f>-LOG(POWER($F$5/(X191*POWER('[1]H3PO4 CLOSED'!AH191,3)),1/5))</f>
        <v>-6.1099293874514276</v>
      </c>
      <c r="AA191" s="68">
        <f>-LOG(POWER($F$5/(W191*POWER('[1]H3PO4 CLOSED'!AH191,3)),1/4))</f>
        <v>-5.0574117343142833</v>
      </c>
      <c r="AB191" s="69">
        <f>-LOG(POWER(($F$6/POWER('[1]H3PO4 CLOSED'!AH191,2)),1/3))</f>
        <v>-3.108810430501586</v>
      </c>
      <c r="AC191" s="70">
        <f>-LOG(POWER(($F$8/POWER('[1]H3PO4 CLOSED'!AH191,2)),1/3))</f>
        <v>-6.4421437638349195</v>
      </c>
      <c r="AD191" s="71">
        <f>-LOG(POWER(($F$7/POWER('[1]H3PO4 CLOSED'!AH191,2)),1/3))</f>
        <v>-6.2688104305015857</v>
      </c>
      <c r="AE191" s="41">
        <f>-LOG($F$13/'[1]H2CO3 OPEN'!AA191)</f>
        <v>-9.4179400086720388</v>
      </c>
      <c r="AF191" s="41">
        <f>AD191*'[1]H2CO3 CLOSED'!AH191/$F$14</f>
        <v>-1.2507487530978777E-9</v>
      </c>
      <c r="AG191" s="72">
        <f>-LOG($F$14/'[1]H2CO3 OPEN'!AA191)</f>
        <v>-9.6179400086720381</v>
      </c>
      <c r="AH191" s="41">
        <f>AG191*'[1]H2CO3 CLOSED'!AH191/$F$14</f>
        <v>-1.9189647871126034E-9</v>
      </c>
      <c r="AI191" s="73">
        <f>-LOG($F$18/('[1]H2CO3 OPEN'!AA191))</f>
        <v>-12.667940008672039</v>
      </c>
      <c r="AJ191" s="74">
        <f>-LOG(POWER($F$9/POWER('[1]H3PO4 OPEN'!AH191,2),1/3))</f>
        <v>-7.1154770971682515</v>
      </c>
      <c r="AK191" s="75">
        <f>-LOG(POWER($F$12/POWER('[1]H2CO3 OPEN'!AA191,2),1/2))</f>
        <v>-13.587940008672039</v>
      </c>
      <c r="AL191" s="76">
        <f>-LOG($F$10/'[1]H3PO4 OPEN'!AH191)</f>
        <v>-7.6632156457523797</v>
      </c>
      <c r="AM191" s="77">
        <f t="shared" si="13"/>
        <v>1.9000000000000008</v>
      </c>
      <c r="AN191" s="78">
        <f>-LOG(POWER($F$11/(POWER(X191,2)*POWER('[1]H2CO3 OPEN'!AA191,4)),1/5))</f>
        <v>-17.314352006937632</v>
      </c>
      <c r="AO191" s="79">
        <f>-LOG($F$15/'[1]H3PO4 CLOSED'!AG191)</f>
        <v>-4.9332156457523775</v>
      </c>
      <c r="AP191" s="80">
        <f>-LOG($F$16/'[1]H3PO4 CLOSED'!AG191)</f>
        <v>-5.1432156457523774</v>
      </c>
      <c r="AQ191" s="81">
        <f>-LOG($F$17/'[1]H3PO4 CLOSED'!AG191)</f>
        <v>-6.533215645752378</v>
      </c>
    </row>
    <row r="192" spans="7:43">
      <c r="G192" s="192"/>
      <c r="U192" s="95">
        <v>1.85</v>
      </c>
      <c r="V192" s="63">
        <f t="shared" si="14"/>
        <v>12.15</v>
      </c>
      <c r="W192" s="64">
        <f t="shared" si="15"/>
        <v>1.4125375446227528E-2</v>
      </c>
      <c r="X192" s="65">
        <f t="shared" si="16"/>
        <v>7.0794578438413869E-13</v>
      </c>
      <c r="Y192" s="66">
        <f>-LOG(POWER($F$3/($F$25*POWER('[1]H3PO4 OPEN'!AH192,3)),1/5))</f>
        <v>-2.5820101084929958</v>
      </c>
      <c r="Z192" s="67">
        <f>-LOG(POWER($F$5/(X192*POWER('[1]H3PO4 CLOSED'!AH192,3)),1/5))</f>
        <v>-6.0920101084929961</v>
      </c>
      <c r="AA192" s="68">
        <f>-LOG(POWER($F$5/(W192*POWER('[1]H3PO4 CLOSED'!AH192,3)),1/4))</f>
        <v>-5.040012635616244</v>
      </c>
      <c r="AB192" s="69">
        <f>-LOG(POWER(($F$6/POWER('[1]H3PO4 CLOSED'!AH192,2)),1/3))</f>
        <v>-3.091122342769995</v>
      </c>
      <c r="AC192" s="70">
        <f>-LOG(POWER(($F$8/POWER('[1]H3PO4 CLOSED'!AH192,2)),1/3))</f>
        <v>-6.4244556761033289</v>
      </c>
      <c r="AD192" s="71">
        <f>-LOG(POWER(($F$7/POWER('[1]H3PO4 CLOSED'!AH192,2)),1/3))</f>
        <v>-6.2511223427699951</v>
      </c>
      <c r="AE192" s="41">
        <f>-LOG($F$13/'[1]H2CO3 OPEN'!AA192)</f>
        <v>-9.3979400086720375</v>
      </c>
      <c r="AF192" s="41">
        <f>AD192*'[1]H2CO3 CLOSED'!AH192/$F$14</f>
        <v>-1.3059982338583259E-9</v>
      </c>
      <c r="AG192" s="72">
        <f>-LOG($F$14/'[1]H2CO3 OPEN'!AA192)</f>
        <v>-9.5979400086720368</v>
      </c>
      <c r="AH192" s="41">
        <f>AG192*'[1]H2CO3 CLOSED'!AH192/$F$14</f>
        <v>-2.005222744440703E-9</v>
      </c>
      <c r="AI192" s="73">
        <f>-LOG($F$18/('[1]H2CO3 OPEN'!AA192))</f>
        <v>-12.647940008672037</v>
      </c>
      <c r="AJ192" s="74">
        <f>-LOG(POWER($F$9/POWER('[1]H3PO4 OPEN'!AH192,2),1/3))</f>
        <v>-7.09778900943666</v>
      </c>
      <c r="AK192" s="75">
        <f>-LOG(POWER($F$12/POWER('[1]H2CO3 OPEN'!AA192,2),1/2))</f>
        <v>-13.567940008672037</v>
      </c>
      <c r="AL192" s="76">
        <f>-LOG($F$10/'[1]H3PO4 OPEN'!AH192)</f>
        <v>-7.6366835141549929</v>
      </c>
      <c r="AM192" s="77">
        <f t="shared" si="13"/>
        <v>1.9000000000000008</v>
      </c>
      <c r="AN192" s="78">
        <f>-LOG(POWER($F$11/(POWER(X192,2)*POWER('[1]H2CO3 OPEN'!AA192,4)),1/5))</f>
        <v>-17.294352006937629</v>
      </c>
      <c r="AO192" s="79">
        <f>-LOG($F$15/'[1]H3PO4 CLOSED'!AG192)</f>
        <v>-4.9166835141549914</v>
      </c>
      <c r="AP192" s="80">
        <f>-LOG($F$16/'[1]H3PO4 CLOSED'!AG192)</f>
        <v>-5.1266835141549914</v>
      </c>
      <c r="AQ192" s="81">
        <f>-LOG($F$17/'[1]H3PO4 CLOSED'!AG192)</f>
        <v>-6.5166835141549919</v>
      </c>
    </row>
    <row r="193" spans="7:43">
      <c r="G193" s="192"/>
      <c r="U193" s="95">
        <v>1.86</v>
      </c>
      <c r="V193" s="63">
        <f t="shared" si="14"/>
        <v>12.14</v>
      </c>
      <c r="W193" s="64">
        <f t="shared" si="15"/>
        <v>1.3803842646028837E-2</v>
      </c>
      <c r="X193" s="65">
        <f t="shared" si="16"/>
        <v>7.2443596007499067E-13</v>
      </c>
      <c r="Y193" s="66">
        <f>-LOG(POWER($F$3/($F$25*POWER('[1]H3PO4 OPEN'!AH193,3)),1/5))</f>
        <v>-2.5661222347321204</v>
      </c>
      <c r="Z193" s="67">
        <f>-LOG(POWER($F$5/(X193*POWER('[1]H3PO4 CLOSED'!AH193,3)),1/5))</f>
        <v>-6.0741222347321191</v>
      </c>
      <c r="AA193" s="68">
        <f>-LOG(POWER($F$5/(W193*POWER('[1]H3PO4 CLOSED'!AH193,3)),1/4))</f>
        <v>-5.0226527934151495</v>
      </c>
      <c r="AB193" s="69">
        <f>-LOG(POWER(($F$6/POWER('[1]H3PO4 CLOSED'!AH193,2)),1/3))</f>
        <v>-3.0734691497023556</v>
      </c>
      <c r="AC193" s="70">
        <f>-LOG(POWER(($F$8/POWER('[1]H3PO4 CLOSED'!AH193,2)),1/3))</f>
        <v>-6.4068024830356887</v>
      </c>
      <c r="AD193" s="71">
        <f>-LOG(POWER(($F$7/POWER('[1]H3PO4 CLOSED'!AH193,2)),1/3))</f>
        <v>-6.2334691497023549</v>
      </c>
      <c r="AE193" s="41">
        <f>-LOG($F$13/'[1]H2CO3 OPEN'!AA193)</f>
        <v>-9.3779400086720379</v>
      </c>
      <c r="AF193" s="41">
        <f>AD193*'[1]H2CO3 CLOSED'!AH193/$F$14</f>
        <v>-1.3636849465712742E-9</v>
      </c>
      <c r="AG193" s="72">
        <f>-LOG($F$14/'[1]H2CO3 OPEN'!AA193)</f>
        <v>-9.5779400086720372</v>
      </c>
      <c r="AH193" s="41">
        <f>AG193*'[1]H2CO3 CLOSED'!AH193/$F$14</f>
        <v>-2.0953488812265105E-9</v>
      </c>
      <c r="AI193" s="73">
        <f>-LOG($F$18/('[1]H2CO3 OPEN'!AA193))</f>
        <v>-12.627940008672038</v>
      </c>
      <c r="AJ193" s="74">
        <f>-LOG(POWER($F$9/POWER('[1]H3PO4 OPEN'!AH193,2),1/3))</f>
        <v>-7.0801358163690207</v>
      </c>
      <c r="AK193" s="75">
        <f>-LOG(POWER($F$12/POWER('[1]H2CO3 OPEN'!AA193,2),1/2))</f>
        <v>-13.547940008672038</v>
      </c>
      <c r="AL193" s="76">
        <f>-LOG($F$10/'[1]H3PO4 OPEN'!AH193)</f>
        <v>-7.6102037245535339</v>
      </c>
      <c r="AM193" s="77">
        <f t="shared" si="13"/>
        <v>1.9000000000000008</v>
      </c>
      <c r="AN193" s="78">
        <f>-LOG(POWER($F$11/(POWER(X193,2)*POWER('[1]H2CO3 OPEN'!AA193,4)),1/5))</f>
        <v>-17.27435200693763</v>
      </c>
      <c r="AO193" s="79">
        <f>-LOG($F$15/'[1]H3PO4 CLOSED'!AG193)</f>
        <v>-4.9002037245535321</v>
      </c>
      <c r="AP193" s="80">
        <f>-LOG($F$16/'[1]H3PO4 CLOSED'!AG193)</f>
        <v>-5.1102037245535321</v>
      </c>
      <c r="AQ193" s="81">
        <f>-LOG($F$17/'[1]H3PO4 CLOSED'!AG193)</f>
        <v>-6.5002037245535327</v>
      </c>
    </row>
    <row r="194" spans="7:43">
      <c r="G194" s="192"/>
      <c r="U194" s="95">
        <v>1.87</v>
      </c>
      <c r="V194" s="63">
        <f t="shared" si="14"/>
        <v>12.129999999999999</v>
      </c>
      <c r="W194" s="64">
        <f t="shared" si="15"/>
        <v>1.3489628825916524E-2</v>
      </c>
      <c r="X194" s="65">
        <f t="shared" si="16"/>
        <v>7.4131024130091817E-13</v>
      </c>
      <c r="Y194" s="66">
        <f>-LOG(POWER($F$3/($F$25*POWER('[1]H3PO4 OPEN'!AH194,3)),1/5))</f>
        <v>-2.5502659809194768</v>
      </c>
      <c r="Z194" s="67">
        <f>-LOG(POWER($F$5/(X194*POWER('[1]H3PO4 CLOSED'!AH194,3)),1/5))</f>
        <v>-6.0562659809194752</v>
      </c>
      <c r="AA194" s="68">
        <f>-LOG(POWER($F$5/(W194*POWER('[1]H3PO4 CLOSED'!AH194,3)),1/4))</f>
        <v>-5.005332476149345</v>
      </c>
      <c r="AB194" s="69">
        <f>-LOG(POWER(($F$6/POWER('[1]H3PO4 CLOSED'!AH194,2)),1/3))</f>
        <v>-3.0558510899105289</v>
      </c>
      <c r="AC194" s="70">
        <f>-LOG(POWER(($F$8/POWER('[1]H3PO4 CLOSED'!AH194,2)),1/3))</f>
        <v>-6.3891844232438624</v>
      </c>
      <c r="AD194" s="71">
        <f>-LOG(POWER(($F$7/POWER('[1]H3PO4 CLOSED'!AH194,2)),1/3))</f>
        <v>-6.2158510899105295</v>
      </c>
      <c r="AE194" s="41">
        <f>-LOG($F$13/'[1]H2CO3 OPEN'!AA194)</f>
        <v>-9.3579400086720383</v>
      </c>
      <c r="AF194" s="41">
        <f>AD194*'[1]H2CO3 CLOSED'!AH194/$F$14</f>
        <v>-1.4239163161220647E-9</v>
      </c>
      <c r="AG194" s="72">
        <f>-LOG($F$14/'[1]H2CO3 OPEN'!AA194)</f>
        <v>-9.5579400086720359</v>
      </c>
      <c r="AH194" s="41">
        <f>AG194*'[1]H2CO3 CLOSED'!AH194/$F$14</f>
        <v>-2.1895162110551586E-9</v>
      </c>
      <c r="AI194" s="73">
        <f>-LOG($F$18/('[1]H2CO3 OPEN'!AA194))</f>
        <v>-12.607940008672038</v>
      </c>
      <c r="AJ194" s="74">
        <f>-LOG(POWER($F$9/POWER('[1]H3PO4 OPEN'!AH194,2),1/3))</f>
        <v>-7.0625177565771962</v>
      </c>
      <c r="AK194" s="75">
        <f>-LOG(POWER($F$12/POWER('[1]H2CO3 OPEN'!AA194,2),1/2))</f>
        <v>-13.527940008672038</v>
      </c>
      <c r="AL194" s="76">
        <f>-LOG($F$10/'[1]H3PO4 OPEN'!AH194)</f>
        <v>-7.583776634865794</v>
      </c>
      <c r="AM194" s="77">
        <f t="shared" si="13"/>
        <v>1.9000000000000008</v>
      </c>
      <c r="AN194" s="78">
        <f>-LOG(POWER($F$11/(POWER(X194,2)*POWER('[1]H2CO3 OPEN'!AA194,4)),1/5))</f>
        <v>-17.25435200693763</v>
      </c>
      <c r="AO194" s="79">
        <f>-LOG($F$15/'[1]H3PO4 CLOSED'!AG194)</f>
        <v>-4.8837766348657929</v>
      </c>
      <c r="AP194" s="80">
        <f>-LOG($F$16/'[1]H3PO4 CLOSED'!AG194)</f>
        <v>-5.0937766348657929</v>
      </c>
      <c r="AQ194" s="81">
        <f>-LOG($F$17/'[1]H3PO4 CLOSED'!AG194)</f>
        <v>-6.4837766348657926</v>
      </c>
    </row>
    <row r="195" spans="7:43">
      <c r="G195" s="192"/>
      <c r="U195" s="95">
        <v>1.88</v>
      </c>
      <c r="V195" s="63">
        <f t="shared" si="14"/>
        <v>12.120000000000001</v>
      </c>
      <c r="W195" s="64">
        <f t="shared" si="15"/>
        <v>1.3182567385564075E-2</v>
      </c>
      <c r="X195" s="65">
        <f t="shared" si="16"/>
        <v>7.5857757502918356E-13</v>
      </c>
      <c r="Y195" s="66">
        <f>-LOG(POWER($F$3/($F$25*POWER('[1]H3PO4 OPEN'!AH195,3)),1/5))</f>
        <v>-2.534441555549622</v>
      </c>
      <c r="Z195" s="67">
        <f>-LOG(POWER($F$5/(X195*POWER('[1]H3PO4 CLOSED'!AH195,3)),1/5))</f>
        <v>-6.0384415555496203</v>
      </c>
      <c r="AA195" s="68">
        <f>-LOG(POWER($F$5/(W195*POWER('[1]H3PO4 CLOSED'!AH195,3)),1/4))</f>
        <v>-4.9880519444370259</v>
      </c>
      <c r="AB195" s="69">
        <f>-LOG(POWER(($F$6/POWER('[1]H3PO4 CLOSED'!AH195,2)),1/3))</f>
        <v>-3.0382683950551348</v>
      </c>
      <c r="AC195" s="70">
        <f>-LOG(POWER(($F$8/POWER('[1]H3PO4 CLOSED'!AH195,2)),1/3))</f>
        <v>-6.3716017283884678</v>
      </c>
      <c r="AD195" s="71">
        <f>-LOG(POWER(($F$7/POWER('[1]H3PO4 CLOSED'!AH195,2)),1/3))</f>
        <v>-6.1982683950551349</v>
      </c>
      <c r="AE195" s="41">
        <f>-LOG($F$13/'[1]H2CO3 OPEN'!AA195)</f>
        <v>-9.3379400086720388</v>
      </c>
      <c r="AF195" s="41">
        <f>AD195*'[1]H2CO3 CLOSED'!AH195/$F$14</f>
        <v>-1.4868044999668893E-9</v>
      </c>
      <c r="AG195" s="72">
        <f>-LOG($F$14/'[1]H2CO3 OPEN'!AA195)</f>
        <v>-9.5379400086720381</v>
      </c>
      <c r="AH195" s="41">
        <f>AG195*'[1]H2CO3 CLOSED'!AH195/$F$14</f>
        <v>-2.2879054635035167E-9</v>
      </c>
      <c r="AI195" s="73">
        <f>-LOG($F$18/('[1]H2CO3 OPEN'!AA195))</f>
        <v>-12.587940008672039</v>
      </c>
      <c r="AJ195" s="74">
        <f>-LOG(POWER($F$9/POWER('[1]H3PO4 OPEN'!AH195,2),1/3))</f>
        <v>-7.0449350617218007</v>
      </c>
      <c r="AK195" s="75">
        <f>-LOG(POWER($F$12/POWER('[1]H2CO3 OPEN'!AA195,2),1/2))</f>
        <v>-13.507940008672039</v>
      </c>
      <c r="AL195" s="76">
        <f>-LOG($F$10/'[1]H3PO4 OPEN'!AH195)</f>
        <v>-7.5574025925827026</v>
      </c>
      <c r="AM195" s="77">
        <f t="shared" si="13"/>
        <v>1.9000000000000008</v>
      </c>
      <c r="AN195" s="78">
        <f>-LOG(POWER($F$11/(POWER(X195,2)*POWER('[1]H2CO3 OPEN'!AA195,4)),1/5))</f>
        <v>-17.234352006937634</v>
      </c>
      <c r="AO195" s="79">
        <f>-LOG($F$15/'[1]H3PO4 CLOSED'!AG195)</f>
        <v>-4.8674025925827005</v>
      </c>
      <c r="AP195" s="80">
        <f>-LOG($F$16/'[1]H3PO4 CLOSED'!AG195)</f>
        <v>-5.0774025925827004</v>
      </c>
      <c r="AQ195" s="81">
        <f>-LOG($F$17/'[1]H3PO4 CLOSED'!AG195)</f>
        <v>-6.467402592582701</v>
      </c>
    </row>
    <row r="196" spans="7:43">
      <c r="G196" s="192"/>
      <c r="U196" s="95">
        <v>1.89</v>
      </c>
      <c r="V196" s="63">
        <f t="shared" si="14"/>
        <v>12.11</v>
      </c>
      <c r="W196" s="64">
        <f t="shared" si="15"/>
        <v>1.2882495516931332E-2</v>
      </c>
      <c r="X196" s="65">
        <f t="shared" si="16"/>
        <v>7.7624711662869219E-13</v>
      </c>
      <c r="Y196" s="66">
        <f>-LOG(POWER($F$3/($F$25*POWER('[1]H3PO4 OPEN'!AH196,3)),1/5))</f>
        <v>-2.518649160666997</v>
      </c>
      <c r="Z196" s="67">
        <f>-LOG(POWER($F$5/(X196*POWER('[1]H3PO4 CLOSED'!AH196,3)),1/5))</f>
        <v>-6.0206491606669958</v>
      </c>
      <c r="AA196" s="68">
        <f>-LOG(POWER($F$5/(W196*POWER('[1]H3PO4 CLOSED'!AH196,3)),1/4))</f>
        <v>-4.9708114508337449</v>
      </c>
      <c r="AB196" s="69">
        <f>-LOG(POWER(($F$6/POWER('[1]H3PO4 CLOSED'!AH196,2)),1/3))</f>
        <v>-3.020721289629996</v>
      </c>
      <c r="AC196" s="70">
        <f>-LOG(POWER(($F$8/POWER('[1]H3PO4 CLOSED'!AH196,2)),1/3))</f>
        <v>-6.3540546229633303</v>
      </c>
      <c r="AD196" s="71">
        <f>-LOG(POWER(($F$7/POWER('[1]H3PO4 CLOSED'!AH196,2)),1/3))</f>
        <v>-6.1807212896299948</v>
      </c>
      <c r="AE196" s="41">
        <f>-LOG($F$13/'[1]H2CO3 OPEN'!AA196)</f>
        <v>-9.3179400086720374</v>
      </c>
      <c r="AF196" s="41">
        <f>AD196*'[1]H2CO3 CLOSED'!AH196/$F$14</f>
        <v>-1.5524665964769491E-9</v>
      </c>
      <c r="AG196" s="72">
        <f>-LOG($F$14/'[1]H2CO3 OPEN'!AA196)</f>
        <v>-9.5179400086720367</v>
      </c>
      <c r="AH196" s="41">
        <f>AG196*'[1]H2CO3 CLOSED'!AH196/$F$14</f>
        <v>-2.3907054271362292E-9</v>
      </c>
      <c r="AI196" s="73">
        <f>-LOG($F$18/('[1]H2CO3 OPEN'!AA196))</f>
        <v>-12.567940008672037</v>
      </c>
      <c r="AJ196" s="74">
        <f>-LOG(POWER($F$9/POWER('[1]H3PO4 OPEN'!AH196,2),1/3))</f>
        <v>-7.0273879562966615</v>
      </c>
      <c r="AK196" s="75">
        <f>-LOG(POWER($F$12/POWER('[1]H2CO3 OPEN'!AA196,2),1/2))</f>
        <v>-13.487940008672039</v>
      </c>
      <c r="AL196" s="76">
        <f>-LOG($F$10/'[1]H3PO4 OPEN'!AH196)</f>
        <v>-7.5310819344449946</v>
      </c>
      <c r="AM196" s="77">
        <f t="shared" ref="AM196:AM259" si="17">-LOG($F$19/$F$23)</f>
        <v>1.9000000000000008</v>
      </c>
      <c r="AN196" s="78">
        <f>-LOG(POWER($F$11/(POWER(X196,2)*POWER('[1]H2CO3 OPEN'!AA196,4)),1/5))</f>
        <v>-17.214352006937631</v>
      </c>
      <c r="AO196" s="79">
        <f>-LOG($F$15/'[1]H3PO4 CLOSED'!AG196)</f>
        <v>-4.8510819344449931</v>
      </c>
      <c r="AP196" s="80">
        <f>-LOG($F$16/'[1]H3PO4 CLOSED'!AG196)</f>
        <v>-5.0610819344449931</v>
      </c>
      <c r="AQ196" s="81">
        <f>-LOG($F$17/'[1]H3PO4 CLOSED'!AG196)</f>
        <v>-6.4510819344449928</v>
      </c>
    </row>
    <row r="197" spans="7:43">
      <c r="G197" s="192"/>
      <c r="U197" s="95">
        <v>1.9</v>
      </c>
      <c r="V197" s="63">
        <f t="shared" si="14"/>
        <v>12.1</v>
      </c>
      <c r="W197" s="64">
        <f t="shared" si="15"/>
        <v>1.2589254117941664E-2</v>
      </c>
      <c r="X197" s="65">
        <f t="shared" si="16"/>
        <v>7.9432823472428196E-13</v>
      </c>
      <c r="Y197" s="66">
        <f>-LOG(POWER($F$3/($F$25*POWER('[1]H3PO4 OPEN'!AH197,3)),1/5))</f>
        <v>-2.5028889916760386</v>
      </c>
      <c r="Z197" s="67">
        <f>-LOG(POWER($F$5/(X197*POWER('[1]H3PO4 CLOSED'!AH197,3)),1/5))</f>
        <v>-6.0028889916760386</v>
      </c>
      <c r="AA197" s="68">
        <f>-LOG(POWER($F$5/(W197*POWER('[1]H3PO4 CLOSED'!AH197,3)),1/4))</f>
        <v>-4.9536112395950473</v>
      </c>
      <c r="AB197" s="69">
        <f>-LOG(POWER(($F$6/POWER('[1]H3PO4 CLOSED'!AH197,2)),1/3))</f>
        <v>-3.0032099907511545</v>
      </c>
      <c r="AC197" s="70">
        <f>-LOG(POWER(($F$8/POWER('[1]H3PO4 CLOSED'!AH197,2)),1/3))</f>
        <v>-6.3365433240844871</v>
      </c>
      <c r="AD197" s="71">
        <f>-LOG(POWER(($F$7/POWER('[1]H3PO4 CLOSED'!AH197,2)),1/3))</f>
        <v>-6.1632099907511533</v>
      </c>
      <c r="AE197" s="41">
        <f>-LOG($F$13/'[1]H2CO3 OPEN'!AA197)</f>
        <v>-9.2979400086720378</v>
      </c>
      <c r="AF197" s="41">
        <f>AD197*'[1]H2CO3 CLOSED'!AH197/$F$14</f>
        <v>-1.6210248624378634E-9</v>
      </c>
      <c r="AG197" s="72">
        <f>-LOG($F$14/'[1]H2CO3 OPEN'!AA197)</f>
        <v>-9.4979400086720371</v>
      </c>
      <c r="AH197" s="41">
        <f>AG197*'[1]H2CO3 CLOSED'!AH197/$F$14</f>
        <v>-2.4981133076927991E-9</v>
      </c>
      <c r="AI197" s="73">
        <f>-LOG($F$18/('[1]H2CO3 OPEN'!AA197))</f>
        <v>-12.547940008672038</v>
      </c>
      <c r="AJ197" s="74">
        <f>-LOG(POWER($F$9/POWER('[1]H3PO4 OPEN'!AH197,2),1/3))</f>
        <v>-7.00987665741782</v>
      </c>
      <c r="AK197" s="75">
        <f>-LOG(POWER($F$12/POWER('[1]H2CO3 OPEN'!AA197,2),1/2))</f>
        <v>-13.467940008672038</v>
      </c>
      <c r="AL197" s="76">
        <f>-LOG($F$10/'[1]H3PO4 OPEN'!AH197)</f>
        <v>-7.504814986126731</v>
      </c>
      <c r="AM197" s="77">
        <f t="shared" si="17"/>
        <v>1.9000000000000008</v>
      </c>
      <c r="AN197" s="78">
        <f>-LOG(POWER($F$11/(POWER(X197,2)*POWER('[1]H2CO3 OPEN'!AA197,4)),1/5))</f>
        <v>-17.194352006937631</v>
      </c>
      <c r="AO197" s="79">
        <f>-LOG($F$15/'[1]H3PO4 CLOSED'!AG197)</f>
        <v>-4.8348149861267293</v>
      </c>
      <c r="AP197" s="80">
        <f>-LOG($F$16/'[1]H3PO4 CLOSED'!AG197)</f>
        <v>-5.0448149861267293</v>
      </c>
      <c r="AQ197" s="81">
        <f>-LOG($F$17/'[1]H3PO4 CLOSED'!AG197)</f>
        <v>-6.4348149861267299</v>
      </c>
    </row>
    <row r="198" spans="7:43">
      <c r="G198" s="192"/>
      <c r="U198" s="95">
        <v>1.91</v>
      </c>
      <c r="V198" s="63">
        <f t="shared" si="14"/>
        <v>12.09</v>
      </c>
      <c r="W198" s="64">
        <f t="shared" si="15"/>
        <v>1.2302687708123809E-2</v>
      </c>
      <c r="X198" s="65">
        <f t="shared" si="16"/>
        <v>8.1283051616409969E-13</v>
      </c>
      <c r="Y198" s="66">
        <f>-LOG(POWER($F$3/($F$25*POWER('[1]H3PO4 OPEN'!AH198,3)),1/5))</f>
        <v>-2.4871612371557288</v>
      </c>
      <c r="Z198" s="67">
        <f>-LOG(POWER($F$5/(X198*POWER('[1]H3PO4 CLOSED'!AH198,3)),1/5))</f>
        <v>-5.9851612371557277</v>
      </c>
      <c r="AA198" s="68">
        <f>-LOG(POWER($F$5/(W198*POWER('[1]H3PO4 CLOSED'!AH198,3)),1/4))</f>
        <v>-4.9364515464446601</v>
      </c>
      <c r="AB198" s="69">
        <f>-LOG(POWER(($F$6/POWER('[1]H3PO4 CLOSED'!AH198,2)),1/3))</f>
        <v>-2.9857347079508099</v>
      </c>
      <c r="AC198" s="70">
        <f>-LOG(POWER(($F$8/POWER('[1]H3PO4 CLOSED'!AH198,2)),1/3))</f>
        <v>-6.319068041284142</v>
      </c>
      <c r="AD198" s="71">
        <f>-LOG(POWER(($F$7/POWER('[1]H3PO4 CLOSED'!AH198,2)),1/3))</f>
        <v>-6.1457347079508091</v>
      </c>
      <c r="AE198" s="41">
        <f>-LOG($F$13/'[1]H2CO3 OPEN'!AA198)</f>
        <v>-9.2779400086720383</v>
      </c>
      <c r="AF198" s="41">
        <f>AD198*'[1]H2CO3 CLOSED'!AH198/$F$14</f>
        <v>-1.692606940105143E-9</v>
      </c>
      <c r="AG198" s="72">
        <f>-LOG($F$14/'[1]H2CO3 OPEN'!AA198)</f>
        <v>-9.4779400086720376</v>
      </c>
      <c r="AH198" s="41">
        <f>AG198*'[1]H2CO3 CLOSED'!AH198/$F$14</f>
        <v>-2.61033510213583E-9</v>
      </c>
      <c r="AI198" s="73">
        <f>-LOG($F$18/('[1]H2CO3 OPEN'!AA198))</f>
        <v>-12.527940008672038</v>
      </c>
      <c r="AJ198" s="74">
        <f>-LOG(POWER($F$9/POWER('[1]H3PO4 OPEN'!AH198,2),1/3))</f>
        <v>-6.9924013746174758</v>
      </c>
      <c r="AK198" s="75">
        <f>-LOG(POWER($F$12/POWER('[1]H2CO3 OPEN'!AA198,2),1/2))</f>
        <v>-13.447940008672038</v>
      </c>
      <c r="AL198" s="76">
        <f>-LOG($F$10/'[1]H3PO4 OPEN'!AH198)</f>
        <v>-7.4786020619262148</v>
      </c>
      <c r="AM198" s="77">
        <f t="shared" si="17"/>
        <v>1.9000000000000008</v>
      </c>
      <c r="AN198" s="78">
        <f>-LOG(POWER($F$11/(POWER(X198,2)*POWER('[1]H2CO3 OPEN'!AA198,4)),1/5))</f>
        <v>-17.174352006937628</v>
      </c>
      <c r="AO198" s="79">
        <f>-LOG($F$15/'[1]H3PO4 CLOSED'!AG198)</f>
        <v>-4.8186020619262129</v>
      </c>
      <c r="AP198" s="80">
        <f>-LOG($F$16/'[1]H3PO4 CLOSED'!AG198)</f>
        <v>-5.0286020619262128</v>
      </c>
      <c r="AQ198" s="81">
        <f>-LOG($F$17/'[1]H3PO4 CLOSED'!AG198)</f>
        <v>-6.4186020619262134</v>
      </c>
    </row>
    <row r="199" spans="7:43">
      <c r="G199" s="192"/>
      <c r="U199" s="95">
        <v>1.92</v>
      </c>
      <c r="V199" s="63">
        <f t="shared" si="14"/>
        <v>12.08</v>
      </c>
      <c r="W199" s="64">
        <f t="shared" si="15"/>
        <v>1.2022644346174125E-2</v>
      </c>
      <c r="X199" s="65">
        <f t="shared" si="16"/>
        <v>8.3176377110267134E-13</v>
      </c>
      <c r="Y199" s="66">
        <f>-LOG(POWER($F$3/($F$25*POWER('[1]H3PO4 OPEN'!AH199,3)),1/5))</f>
        <v>-2.4714660786789682</v>
      </c>
      <c r="Z199" s="67">
        <f>-LOG(POWER($F$5/(X199*POWER('[1]H3PO4 CLOSED'!AH199,3)),1/5))</f>
        <v>-5.9674660786789682</v>
      </c>
      <c r="AA199" s="68">
        <f>-LOG(POWER($F$5/(W199*POWER('[1]H3PO4 CLOSED'!AH199,3)),1/4))</f>
        <v>-4.9193325983487091</v>
      </c>
      <c r="AB199" s="69">
        <f>-LOG(POWER(($F$6/POWER('[1]H3PO4 CLOSED'!AH199,2)),1/3))</f>
        <v>-2.9682956429766314</v>
      </c>
      <c r="AC199" s="70">
        <f>-LOG(POWER(($F$8/POWER('[1]H3PO4 CLOSED'!AH199,2)),1/3))</f>
        <v>-6.3016289763099644</v>
      </c>
      <c r="AD199" s="71">
        <f>-LOG(POWER(($F$7/POWER('[1]H3PO4 CLOSED'!AH199,2)),1/3))</f>
        <v>-6.1282956429766307</v>
      </c>
      <c r="AE199" s="41">
        <f>-LOG($F$13/'[1]H2CO3 OPEN'!AA199)</f>
        <v>-9.2579400086720387</v>
      </c>
      <c r="AF199" s="41">
        <f>AD199*'[1]H2CO3 CLOSED'!AH199/$F$14</f>
        <v>-1.7673460942338353E-9</v>
      </c>
      <c r="AG199" s="72">
        <f>-LOG($F$14/'[1]H2CO3 OPEN'!AA199)</f>
        <v>-9.457940008672038</v>
      </c>
      <c r="AH199" s="41">
        <f>AG199*'[1]H2CO3 CLOSED'!AH199/$F$14</f>
        <v>-2.7275859892597207E-9</v>
      </c>
      <c r="AI199" s="73">
        <f>-LOG($F$18/('[1]H2CO3 OPEN'!AA199))</f>
        <v>-12.507940008672039</v>
      </c>
      <c r="AJ199" s="74">
        <f>-LOG(POWER($F$9/POWER('[1]H3PO4 OPEN'!AH199,2),1/3))</f>
        <v>-6.9749623096432956</v>
      </c>
      <c r="AK199" s="75">
        <f>-LOG(POWER($F$12/POWER('[1]H2CO3 OPEN'!AA199,2),1/2))</f>
        <v>-13.427940008672039</v>
      </c>
      <c r="AL199" s="76">
        <f>-LOG($F$10/'[1]H3PO4 OPEN'!AH199)</f>
        <v>-7.4524434644649471</v>
      </c>
      <c r="AM199" s="77">
        <f t="shared" si="17"/>
        <v>1.9000000000000008</v>
      </c>
      <c r="AN199" s="78">
        <f>-LOG(POWER($F$11/(POWER(X199,2)*POWER('[1]H2CO3 OPEN'!AA199,4)),1/5))</f>
        <v>-17.154352006937629</v>
      </c>
      <c r="AO199" s="79">
        <f>-LOG($F$15/'[1]H3PO4 CLOSED'!AG199)</f>
        <v>-4.802443464464945</v>
      </c>
      <c r="AP199" s="80">
        <f>-LOG($F$16/'[1]H3PO4 CLOSED'!AG199)</f>
        <v>-5.0124434644649449</v>
      </c>
      <c r="AQ199" s="81">
        <f>-LOG($F$17/'[1]H3PO4 CLOSED'!AG199)</f>
        <v>-6.4024434644649455</v>
      </c>
    </row>
    <row r="200" spans="7:43">
      <c r="G200" s="192"/>
      <c r="U200" s="95">
        <v>1.93</v>
      </c>
      <c r="V200" s="63">
        <f t="shared" ref="V200:V263" si="18">14-U200</f>
        <v>12.07</v>
      </c>
      <c r="W200" s="64">
        <f t="shared" ref="W200:W263" si="19">POWER(10,-U200)</f>
        <v>1.1748975549395293E-2</v>
      </c>
      <c r="X200" s="65">
        <f t="shared" ref="X200:X263" si="20">POWER(10,-14)/W200</f>
        <v>8.5113803820237663E-13</v>
      </c>
      <c r="Y200" s="66">
        <f>-LOG(POWER($F$3/($F$25*POWER('[1]H3PO4 OPEN'!AH200,3)),1/5))</f>
        <v>-2.4558036906371092</v>
      </c>
      <c r="Z200" s="67">
        <f>-LOG(POWER($F$5/(X200*POWER('[1]H3PO4 CLOSED'!AH200,3)),1/5))</f>
        <v>-5.9498036906371086</v>
      </c>
      <c r="AA200" s="68">
        <f>-LOG(POWER($F$5/(W200*POWER('[1]H3PO4 CLOSED'!AH200,3)),1/4))</f>
        <v>-4.9022546132963853</v>
      </c>
      <c r="AB200" s="69">
        <f>-LOG(POWER(($F$6/POWER('[1]H3PO4 CLOSED'!AH200,2)),1/3))</f>
        <v>-2.9508929895967877</v>
      </c>
      <c r="AC200" s="70">
        <f>-LOG(POWER(($F$8/POWER('[1]H3PO4 CLOSED'!AH200,2)),1/3))</f>
        <v>-6.2842263229301212</v>
      </c>
      <c r="AD200" s="71">
        <f>-LOG(POWER(($F$7/POWER('[1]H3PO4 CLOSED'!AH200,2)),1/3))</f>
        <v>-6.1108929895967874</v>
      </c>
      <c r="AE200" s="41">
        <f>-LOG($F$13/'[1]H2CO3 OPEN'!AA200)</f>
        <v>-9.2379400086720374</v>
      </c>
      <c r="AF200" s="41">
        <f>AD200*'[1]H2CO3 CLOSED'!AH200/$F$14</f>
        <v>-1.8453814595187045E-9</v>
      </c>
      <c r="AG200" s="72">
        <f>-LOG($F$14/'[1]H2CO3 OPEN'!AA200)</f>
        <v>-9.4379400086720366</v>
      </c>
      <c r="AH200" s="41">
        <f>AG200*'[1]H2CO3 CLOSED'!AH200/$F$14</f>
        <v>-2.8500907375899531E-9</v>
      </c>
      <c r="AI200" s="73">
        <f>-LOG($F$18/('[1]H2CO3 OPEN'!AA200))</f>
        <v>-12.487940008672039</v>
      </c>
      <c r="AJ200" s="74">
        <f>-LOG(POWER($F$9/POWER('[1]H3PO4 OPEN'!AH200,2),1/3))</f>
        <v>-6.9575596562634532</v>
      </c>
      <c r="AK200" s="75">
        <f>-LOG(POWER($F$12/POWER('[1]H2CO3 OPEN'!AA200,2),1/2))</f>
        <v>-13.407940008672039</v>
      </c>
      <c r="AL200" s="76">
        <f>-LOG($F$10/'[1]H3PO4 OPEN'!AH200)</f>
        <v>-7.4263394843951822</v>
      </c>
      <c r="AM200" s="77">
        <f t="shared" si="17"/>
        <v>1.9000000000000008</v>
      </c>
      <c r="AN200" s="78">
        <f>-LOG(POWER($F$11/(POWER(X200,2)*POWER('[1]H2CO3 OPEN'!AA200,4)),1/5))</f>
        <v>-17.134352006937629</v>
      </c>
      <c r="AO200" s="79">
        <f>-LOG($F$15/'[1]H3PO4 CLOSED'!AG200)</f>
        <v>-4.7863394843951799</v>
      </c>
      <c r="AP200" s="80">
        <f>-LOG($F$16/'[1]H3PO4 CLOSED'!AG200)</f>
        <v>-4.9963394843951798</v>
      </c>
      <c r="AQ200" s="81">
        <f>-LOG($F$17/'[1]H3PO4 CLOSED'!AG200)</f>
        <v>-6.3863394843951804</v>
      </c>
    </row>
    <row r="201" spans="7:43">
      <c r="G201" s="192"/>
      <c r="U201" s="95">
        <v>1.94</v>
      </c>
      <c r="V201" s="63">
        <f t="shared" si="18"/>
        <v>12.06</v>
      </c>
      <c r="W201" s="64">
        <f t="shared" si="19"/>
        <v>1.1481536214968826E-2</v>
      </c>
      <c r="X201" s="65">
        <f t="shared" si="20"/>
        <v>8.709635899560807E-13</v>
      </c>
      <c r="Y201" s="66">
        <f>-LOG(POWER($F$3/($F$25*POWER('[1]H3PO4 OPEN'!AH201,3)),1/5))</f>
        <v>-2.4401742400700086</v>
      </c>
      <c r="Z201" s="67">
        <f>-LOG(POWER($F$5/(X201*POWER('[1]H3PO4 CLOSED'!AH201,3)),1/5))</f>
        <v>-5.9321742400700082</v>
      </c>
      <c r="AA201" s="68">
        <f>-LOG(POWER($F$5/(W201*POWER('[1]H3PO4 CLOSED'!AH201,3)),1/4))</f>
        <v>-4.8852178000875099</v>
      </c>
      <c r="AB201" s="69">
        <f>-LOG(POWER(($F$6/POWER('[1]H3PO4 CLOSED'!AH201,2)),1/3))</f>
        <v>-2.9335269334111205</v>
      </c>
      <c r="AC201" s="70">
        <f>-LOG(POWER(($F$8/POWER('[1]H3PO4 CLOSED'!AH201,2)),1/3))</f>
        <v>-6.2668602667444535</v>
      </c>
      <c r="AD201" s="71">
        <f>-LOG(POWER(($F$7/POWER('[1]H3PO4 CLOSED'!AH201,2)),1/3))</f>
        <v>-6.0935269334111197</v>
      </c>
      <c r="AE201" s="41">
        <f>-LOG($F$13/'[1]H2CO3 OPEN'!AA201)</f>
        <v>-9.2179400086720378</v>
      </c>
      <c r="AF201" s="41">
        <f>AD201*'[1]H2CO3 CLOSED'!AH201/$F$14</f>
        <v>-1.9268582989002662E-9</v>
      </c>
      <c r="AG201" s="72">
        <f>-LOG($F$14/'[1]H2CO3 OPEN'!AA201)</f>
        <v>-9.4179400086720371</v>
      </c>
      <c r="AH201" s="41">
        <f>AG201*'[1]H2CO3 CLOSED'!AH201/$F$14</f>
        <v>-2.9780841313350783E-9</v>
      </c>
      <c r="AI201" s="73">
        <f>-LOG($F$18/('[1]H2CO3 OPEN'!AA201))</f>
        <v>-12.46794000867204</v>
      </c>
      <c r="AJ201" s="74">
        <f>-LOG(POWER($F$9/POWER('[1]H3PO4 OPEN'!AH201,2),1/3))</f>
        <v>-6.9401936000777864</v>
      </c>
      <c r="AK201" s="75">
        <f>-LOG(POWER($F$12/POWER('[1]H2CO3 OPEN'!AA201,2),1/2))</f>
        <v>-13.387940008672039</v>
      </c>
      <c r="AL201" s="76">
        <f>-LOG($F$10/'[1]H3PO4 OPEN'!AH201)</f>
        <v>-7.4002904001166803</v>
      </c>
      <c r="AM201" s="77">
        <f t="shared" si="17"/>
        <v>1.9000000000000008</v>
      </c>
      <c r="AN201" s="78">
        <f>-LOG(POWER($F$11/(POWER(X201,2)*POWER('[1]H2CO3 OPEN'!AA201,4)),1/5))</f>
        <v>-17.114352006937629</v>
      </c>
      <c r="AO201" s="79">
        <f>-LOG($F$15/'[1]H3PO4 CLOSED'!AG201)</f>
        <v>-4.7702904001166786</v>
      </c>
      <c r="AP201" s="80">
        <f>-LOG($F$16/'[1]H3PO4 CLOSED'!AG201)</f>
        <v>-4.9802904001166786</v>
      </c>
      <c r="AQ201" s="81">
        <f>-LOG($F$17/'[1]H3PO4 CLOSED'!AG201)</f>
        <v>-6.3702904001166791</v>
      </c>
    </row>
    <row r="202" spans="7:43">
      <c r="G202" s="192"/>
      <c r="U202" s="95">
        <v>1.95</v>
      </c>
      <c r="V202" s="63">
        <f t="shared" si="18"/>
        <v>12.05</v>
      </c>
      <c r="W202" s="64">
        <f t="shared" si="19"/>
        <v>1.1220184543019634E-2</v>
      </c>
      <c r="X202" s="65">
        <f t="shared" si="20"/>
        <v>8.9125093813374556E-13</v>
      </c>
      <c r="Y202" s="66">
        <f>-LOG(POWER($F$3/($F$25*POWER('[1]H3PO4 OPEN'!AH202,3)),1/5))</f>
        <v>-2.4245778865019272</v>
      </c>
      <c r="Z202" s="67">
        <f>-LOG(POWER($F$5/(X202*POWER('[1]H3PO4 CLOSED'!AH202,3)),1/5))</f>
        <v>-5.9145778865019256</v>
      </c>
      <c r="AA202" s="68">
        <f>-LOG(POWER($F$5/(W202*POWER('[1]H3PO4 CLOSED'!AH202,3)),1/4))</f>
        <v>-4.8682223581274071</v>
      </c>
      <c r="AB202" s="69">
        <f>-LOG(POWER(($F$6/POWER('[1]H3PO4 CLOSED'!AH202,2)),1/3))</f>
        <v>-2.9161976516688073</v>
      </c>
      <c r="AC202" s="70">
        <f>-LOG(POWER(($F$8/POWER('[1]H3PO4 CLOSED'!AH202,2)),1/3))</f>
        <v>-6.2495309850021403</v>
      </c>
      <c r="AD202" s="71">
        <f>-LOG(POWER(($F$7/POWER('[1]H3PO4 CLOSED'!AH202,2)),1/3))</f>
        <v>-6.0761976516688065</v>
      </c>
      <c r="AE202" s="41">
        <f>-LOG($F$13/'[1]H2CO3 OPEN'!AA202)</f>
        <v>-9.1979400086720382</v>
      </c>
      <c r="AF202" s="41">
        <f>AD202*'[1]H2CO3 CLOSED'!AH202/$F$14</f>
        <v>-2.0119282732117509E-9</v>
      </c>
      <c r="AG202" s="72">
        <f>-LOG($F$14/'[1]H2CO3 OPEN'!AA202)</f>
        <v>-9.3979400086720375</v>
      </c>
      <c r="AH202" s="41">
        <f>AG202*'[1]H2CO3 CLOSED'!AH202/$F$14</f>
        <v>-3.1118114151869548E-9</v>
      </c>
      <c r="AI202" s="73">
        <f>-LOG($F$18/('[1]H2CO3 OPEN'!AA202))</f>
        <v>-12.447940008672038</v>
      </c>
      <c r="AJ202" s="74">
        <f>-LOG(POWER($F$9/POWER('[1]H3PO4 OPEN'!AH202,2),1/3))</f>
        <v>-6.9228643183354723</v>
      </c>
      <c r="AK202" s="75">
        <f>-LOG(POWER($F$12/POWER('[1]H2CO3 OPEN'!AA202,2),1/2))</f>
        <v>-13.367940008672038</v>
      </c>
      <c r="AL202" s="76">
        <f>-LOG($F$10/'[1]H3PO4 OPEN'!AH202)</f>
        <v>-7.3742964775032114</v>
      </c>
      <c r="AM202" s="77">
        <f t="shared" si="17"/>
        <v>1.9000000000000008</v>
      </c>
      <c r="AN202" s="78">
        <f>-LOG(POWER($F$11/(POWER(X202,2)*POWER('[1]H2CO3 OPEN'!AA202,4)),1/5))</f>
        <v>-17.09435200693763</v>
      </c>
      <c r="AO202" s="79">
        <f>-LOG($F$15/'[1]H3PO4 CLOSED'!AG202)</f>
        <v>-4.7542964775032095</v>
      </c>
      <c r="AP202" s="80">
        <f>-LOG($F$16/'[1]H3PO4 CLOSED'!AG202)</f>
        <v>-4.9642964775032095</v>
      </c>
      <c r="AQ202" s="81">
        <f>-LOG($F$17/'[1]H3PO4 CLOSED'!AG202)</f>
        <v>-6.3542964775032091</v>
      </c>
    </row>
    <row r="203" spans="7:43">
      <c r="G203" s="192"/>
      <c r="U203" s="95">
        <v>1.96</v>
      </c>
      <c r="V203" s="63">
        <f t="shared" si="18"/>
        <v>12.04</v>
      </c>
      <c r="W203" s="64">
        <f t="shared" si="19"/>
        <v>1.0964781961431851E-2</v>
      </c>
      <c r="X203" s="65">
        <f t="shared" si="20"/>
        <v>9.1201083935590971E-13</v>
      </c>
      <c r="Y203" s="66">
        <f>-LOG(POWER($F$3/($F$25*POWER('[1]H3PO4 OPEN'!AH203,3)),1/5))</f>
        <v>-2.4090147817836192</v>
      </c>
      <c r="Z203" s="67">
        <f>-LOG(POWER($F$5/(X203*POWER('[1]H3PO4 CLOSED'!AH203,3)),1/5))</f>
        <v>-5.8970147817836178</v>
      </c>
      <c r="AA203" s="68">
        <f>-LOG(POWER($F$5/(W203*POWER('[1]H3PO4 CLOSED'!AH203,3)),1/4))</f>
        <v>-4.8512684772295227</v>
      </c>
      <c r="AB203" s="69">
        <f>-LOG(POWER(($F$6/POWER('[1]H3PO4 CLOSED'!AH203,2)),1/3))</f>
        <v>-2.8989053130929094</v>
      </c>
      <c r="AC203" s="70">
        <f>-LOG(POWER(($F$8/POWER('[1]H3PO4 CLOSED'!AH203,2)),1/3))</f>
        <v>-6.2322386464262429</v>
      </c>
      <c r="AD203" s="71">
        <f>-LOG(POWER(($F$7/POWER('[1]H3PO4 CLOSED'!AH203,2)),1/3))</f>
        <v>-6.0589053130929091</v>
      </c>
      <c r="AE203" s="41">
        <f>-LOG($F$13/'[1]H2CO3 OPEN'!AA203)</f>
        <v>-9.1779400086720386</v>
      </c>
      <c r="AF203" s="41">
        <f>AD203*'[1]H2CO3 CLOSED'!AH203/$F$14</f>
        <v>-2.1007497226627467E-9</v>
      </c>
      <c r="AG203" s="72">
        <f>-LOG($F$14/'[1]H2CO3 OPEN'!AA203)</f>
        <v>-9.3779400086720379</v>
      </c>
      <c r="AH203" s="41">
        <f>AG203*'[1]H2CO3 CLOSED'!AH203/$F$14</f>
        <v>-3.2515287587996609E-9</v>
      </c>
      <c r="AI203" s="73">
        <f>-LOG($F$18/('[1]H2CO3 OPEN'!AA203))</f>
        <v>-12.427940008672039</v>
      </c>
      <c r="AJ203" s="74">
        <f>-LOG(POWER($F$9/POWER('[1]H3PO4 OPEN'!AH203,2),1/3))</f>
        <v>-6.9055719797595758</v>
      </c>
      <c r="AK203" s="75">
        <f>-LOG(POWER($F$12/POWER('[1]H2CO3 OPEN'!AA203,2),1/2))</f>
        <v>-13.347940008672039</v>
      </c>
      <c r="AL203" s="76">
        <f>-LOG($F$10/'[1]H3PO4 OPEN'!AH203)</f>
        <v>-7.3483579696393653</v>
      </c>
      <c r="AM203" s="77">
        <f t="shared" si="17"/>
        <v>1.9000000000000008</v>
      </c>
      <c r="AN203" s="78">
        <f>-LOG(POWER($F$11/(POWER(X203,2)*POWER('[1]H2CO3 OPEN'!AA203,4)),1/5))</f>
        <v>-17.07435200693763</v>
      </c>
      <c r="AO203" s="79">
        <f>-LOG($F$15/'[1]H3PO4 CLOSED'!AG203)</f>
        <v>-4.7383579696393632</v>
      </c>
      <c r="AP203" s="80">
        <f>-LOG($F$16/'[1]H3PO4 CLOSED'!AG203)</f>
        <v>-4.9483579696393623</v>
      </c>
      <c r="AQ203" s="81">
        <f>-LOG($F$17/'[1]H3PO4 CLOSED'!AG203)</f>
        <v>-6.3383579696393628</v>
      </c>
    </row>
    <row r="204" spans="7:43">
      <c r="G204" s="192"/>
      <c r="U204" s="95">
        <v>1.97</v>
      </c>
      <c r="V204" s="63">
        <f t="shared" si="18"/>
        <v>12.03</v>
      </c>
      <c r="W204" s="64">
        <f t="shared" si="19"/>
        <v>1.0715193052376056E-2</v>
      </c>
      <c r="X204" s="65">
        <f t="shared" si="20"/>
        <v>9.332543007969917E-13</v>
      </c>
      <c r="Y204" s="66">
        <f>-LOG(POWER($F$3/($F$25*POWER('[1]H3PO4 OPEN'!AH204,3)),1/5))</f>
        <v>-2.3934850699409318</v>
      </c>
      <c r="Z204" s="67">
        <f>-LOG(POWER($F$5/(X204*POWER('[1]H3PO4 CLOSED'!AH204,3)),1/5))</f>
        <v>-5.8794850699409311</v>
      </c>
      <c r="AA204" s="68">
        <f>-LOG(POWER($F$5/(W204*POWER('[1]H3PO4 CLOSED'!AH204,3)),1/4))</f>
        <v>-4.834356337426164</v>
      </c>
      <c r="AB204" s="69">
        <f>-LOG(POWER(($F$6/POWER('[1]H3PO4 CLOSED'!AH204,2)),1/3))</f>
        <v>-2.8816500777121457</v>
      </c>
      <c r="AC204" s="70">
        <f>-LOG(POWER(($F$8/POWER('[1]H3PO4 CLOSED'!AH204,2)),1/3))</f>
        <v>-6.2149834110454796</v>
      </c>
      <c r="AD204" s="71">
        <f>-LOG(POWER(($F$7/POWER('[1]H3PO4 CLOSED'!AH204,2)),1/3))</f>
        <v>-6.0416500777121458</v>
      </c>
      <c r="AE204" s="41">
        <f>-LOG($F$13/'[1]H2CO3 OPEN'!AA204)</f>
        <v>-9.1579400086720373</v>
      </c>
      <c r="AF204" s="41">
        <f>AD204*'[1]H2CO3 CLOSED'!AH204/$F$14</f>
        <v>-2.193487960676757E-9</v>
      </c>
      <c r="AG204" s="72">
        <f>-LOG($F$14/'[1]H2CO3 OPEN'!AA204)</f>
        <v>-9.3579400086720366</v>
      </c>
      <c r="AH204" s="41">
        <f>AG204*'[1]H2CO3 CLOSED'!AH204/$F$14</f>
        <v>-3.3975037418139343E-9</v>
      </c>
      <c r="AI204" s="73">
        <f>-LOG($F$18/('[1]H2CO3 OPEN'!AA204))</f>
        <v>-12.407940008672037</v>
      </c>
      <c r="AJ204" s="74">
        <f>-LOG(POWER($F$9/POWER('[1]H3PO4 OPEN'!AH204,2),1/3))</f>
        <v>-6.8883167443788125</v>
      </c>
      <c r="AK204" s="75">
        <f>-LOG(POWER($F$12/POWER('[1]H2CO3 OPEN'!AA204,2),1/2))</f>
        <v>-13.327940008672039</v>
      </c>
      <c r="AL204" s="76">
        <f>-LOG($F$10/'[1]H3PO4 OPEN'!AH204)</f>
        <v>-7.3224751165682189</v>
      </c>
      <c r="AM204" s="77">
        <f t="shared" si="17"/>
        <v>1.9000000000000008</v>
      </c>
      <c r="AN204" s="78">
        <f>-LOG(POWER($F$11/(POWER(X204,2)*POWER('[1]H2CO3 OPEN'!AA204,4)),1/5))</f>
        <v>-17.054352006937631</v>
      </c>
      <c r="AO204" s="79">
        <f>-LOG($F$15/'[1]H3PO4 CLOSED'!AG204)</f>
        <v>-4.7224751165682175</v>
      </c>
      <c r="AP204" s="80">
        <f>-LOG($F$16/'[1]H3PO4 CLOSED'!AG204)</f>
        <v>-4.9324751165682175</v>
      </c>
      <c r="AQ204" s="81">
        <f>-LOG($F$17/'[1]H3PO4 CLOSED'!AG204)</f>
        <v>-6.322475116568218</v>
      </c>
    </row>
    <row r="205" spans="7:43">
      <c r="G205" s="192"/>
      <c r="U205" s="95">
        <v>1.98</v>
      </c>
      <c r="V205" s="63">
        <f t="shared" si="18"/>
        <v>12.02</v>
      </c>
      <c r="W205" s="64">
        <f t="shared" si="19"/>
        <v>1.0471285480508989E-2</v>
      </c>
      <c r="X205" s="65">
        <f t="shared" si="20"/>
        <v>9.549925860214365E-13</v>
      </c>
      <c r="Y205" s="66">
        <f>-LOG(POWER($F$3/($F$25*POWER('[1]H3PO4 OPEN'!AH205,3)),1/5))</f>
        <v>-2.3779888870302273</v>
      </c>
      <c r="Z205" s="67">
        <f>-LOG(POWER($F$5/(X205*POWER('[1]H3PO4 CLOSED'!AH205,3)),1/5))</f>
        <v>-5.8619888870302264</v>
      </c>
      <c r="AA205" s="68">
        <f>-LOG(POWER($F$5/(W205*POWER('[1]H3PO4 CLOSED'!AH205,3)),1/4))</f>
        <v>-4.8174861087877838</v>
      </c>
      <c r="AB205" s="69">
        <f>-LOG(POWER(($F$6/POWER('[1]H3PO4 CLOSED'!AH205,2)),1/3))</f>
        <v>-2.8644320967002526</v>
      </c>
      <c r="AC205" s="70">
        <f>-LOG(POWER(($F$8/POWER('[1]H3PO4 CLOSED'!AH205,2)),1/3))</f>
        <v>-6.197765430033586</v>
      </c>
      <c r="AD205" s="71">
        <f>-LOG(POWER(($F$7/POWER('[1]H3PO4 CLOSED'!AH205,2)),1/3))</f>
        <v>-6.0244320967002523</v>
      </c>
      <c r="AE205" s="41">
        <f>-LOG($F$13/'[1]H2CO3 OPEN'!AA205)</f>
        <v>-9.1379400086720377</v>
      </c>
      <c r="AF205" s="41">
        <f>AD205*'[1]H2CO3 CLOSED'!AH205/$F$14</f>
        <v>-2.2903155806223758E-9</v>
      </c>
      <c r="AG205" s="72">
        <f>-LOG($F$14/'[1]H2CO3 OPEN'!AA205)</f>
        <v>-9.337940008672037</v>
      </c>
      <c r="AH205" s="41">
        <f>AG205*'[1]H2CO3 CLOSED'!AH205/$F$14</f>
        <v>-3.5500158603319247E-9</v>
      </c>
      <c r="AI205" s="73">
        <f>-LOG($F$18/('[1]H2CO3 OPEN'!AA205))</f>
        <v>-12.387940008672038</v>
      </c>
      <c r="AJ205" s="74">
        <f>-LOG(POWER($F$9/POWER('[1]H3PO4 OPEN'!AH205,2),1/3))</f>
        <v>-6.871098763366918</v>
      </c>
      <c r="AK205" s="75">
        <f>-LOG(POWER($F$12/POWER('[1]H2CO3 OPEN'!AA205,2),1/2))</f>
        <v>-13.307940008672038</v>
      </c>
      <c r="AL205" s="76">
        <f>-LOG($F$10/'[1]H3PO4 OPEN'!AH205)</f>
        <v>-7.2966481450503791</v>
      </c>
      <c r="AM205" s="77">
        <f t="shared" si="17"/>
        <v>1.9000000000000008</v>
      </c>
      <c r="AN205" s="78">
        <f>-LOG(POWER($F$11/(POWER(X205,2)*POWER('[1]H2CO3 OPEN'!AA205,4)),1/5))</f>
        <v>-17.034352006937631</v>
      </c>
      <c r="AO205" s="79">
        <f>-LOG($F$15/'[1]H3PO4 CLOSED'!AG205)</f>
        <v>-4.7066481450503774</v>
      </c>
      <c r="AP205" s="80">
        <f>-LOG($F$16/'[1]H3PO4 CLOSED'!AG205)</f>
        <v>-4.9166481450503774</v>
      </c>
      <c r="AQ205" s="81">
        <f>-LOG($F$17/'[1]H3PO4 CLOSED'!AG205)</f>
        <v>-6.306648145050378</v>
      </c>
    </row>
    <row r="206" spans="7:43">
      <c r="G206" s="192"/>
      <c r="U206" s="95">
        <v>1.99</v>
      </c>
      <c r="V206" s="63">
        <f t="shared" si="18"/>
        <v>12.01</v>
      </c>
      <c r="W206" s="64">
        <f t="shared" si="19"/>
        <v>1.0232929922807535E-2</v>
      </c>
      <c r="X206" s="65">
        <f t="shared" si="20"/>
        <v>9.7723722095581119E-13</v>
      </c>
      <c r="Y206" s="66">
        <f>-LOG(POWER($F$3/($F$25*POWER('[1]H3PO4 OPEN'!AH206,3)),1/5))</f>
        <v>-2.3625263610009299</v>
      </c>
      <c r="Z206" s="67">
        <f>-LOG(POWER($F$5/(X206*POWER('[1]H3PO4 CLOSED'!AH206,3)),1/5))</f>
        <v>-5.8445263610009297</v>
      </c>
      <c r="AA206" s="68">
        <f>-LOG(POWER($F$5/(W206*POWER('[1]H3PO4 CLOSED'!AH206,3)),1/4))</f>
        <v>-4.8006579512511616</v>
      </c>
      <c r="AB206" s="69">
        <f>-LOG(POWER(($F$6/POWER('[1]H3PO4 CLOSED'!AH206,2)),1/3))</f>
        <v>-2.8472515122232553</v>
      </c>
      <c r="AC206" s="70">
        <f>-LOG(POWER(($F$8/POWER('[1]H3PO4 CLOSED'!AH206,2)),1/3))</f>
        <v>-6.1805848455565888</v>
      </c>
      <c r="AD206" s="71">
        <f>-LOG(POWER(($F$7/POWER('[1]H3PO4 CLOSED'!AH206,2)),1/3))</f>
        <v>-6.007251512223255</v>
      </c>
      <c r="AE206" s="41">
        <f>-LOG($F$13/'[1]H2CO3 OPEN'!AA206)</f>
        <v>-9.1179400086720381</v>
      </c>
      <c r="AF206" s="41">
        <f>AD206*'[1]H2CO3 CLOSED'!AH206/$F$14</f>
        <v>-2.3914127760012382E-9</v>
      </c>
      <c r="AG206" s="72">
        <f>-LOG($F$14/'[1]H2CO3 OPEN'!AA206)</f>
        <v>-9.3179400086720374</v>
      </c>
      <c r="AH206" s="41">
        <f>AG206*'[1]H2CO3 CLOSED'!AH206/$F$14</f>
        <v>-3.709357055786824E-9</v>
      </c>
      <c r="AI206" s="73">
        <f>-LOG($F$18/('[1]H2CO3 OPEN'!AA206))</f>
        <v>-12.367940008672038</v>
      </c>
      <c r="AJ206" s="74">
        <f>-LOG(POWER($F$9/POWER('[1]H3PO4 OPEN'!AH206,2),1/3))</f>
        <v>-6.8539181788899217</v>
      </c>
      <c r="AK206" s="75">
        <f>-LOG(POWER($F$12/POWER('[1]H2CO3 OPEN'!AA206,2),1/2))</f>
        <v>-13.287940008672038</v>
      </c>
      <c r="AL206" s="76">
        <f>-LOG($F$10/'[1]H3PO4 OPEN'!AH206)</f>
        <v>-7.2708772683348828</v>
      </c>
      <c r="AM206" s="77">
        <f t="shared" si="17"/>
        <v>1.9000000000000008</v>
      </c>
      <c r="AN206" s="78">
        <f>-LOG(POWER($F$11/(POWER(X206,2)*POWER('[1]H2CO3 OPEN'!AA206,4)),1/5))</f>
        <v>-17.014352006937632</v>
      </c>
      <c r="AO206" s="79">
        <f>-LOG($F$15/'[1]H3PO4 CLOSED'!AG206)</f>
        <v>-4.6908772683348809</v>
      </c>
      <c r="AP206" s="80">
        <f>-LOG($F$16/'[1]H3PO4 CLOSED'!AG206)</f>
        <v>-4.9008772683348809</v>
      </c>
      <c r="AQ206" s="81">
        <f>-LOG($F$17/'[1]H3PO4 CLOSED'!AG206)</f>
        <v>-6.2908772683348815</v>
      </c>
    </row>
    <row r="207" spans="7:43">
      <c r="G207" s="192"/>
      <c r="U207" s="95">
        <v>2</v>
      </c>
      <c r="V207" s="63">
        <f t="shared" si="18"/>
        <v>12</v>
      </c>
      <c r="W207" s="64">
        <f t="shared" si="19"/>
        <v>0.01</v>
      </c>
      <c r="X207" s="65">
        <f t="shared" si="20"/>
        <v>9.9999999999999998E-13</v>
      </c>
      <c r="Y207" s="66">
        <f>-LOG(POWER($F$3/($F$25*POWER('[1]H3PO4 OPEN'!AH207,3)),1/5))</f>
        <v>-2.3470976115654887</v>
      </c>
      <c r="Z207" s="67">
        <f>-LOG(POWER($F$5/(X207*POWER('[1]H3PO4 CLOSED'!AH207,3)),1/5))</f>
        <v>-5.8270976115654873</v>
      </c>
      <c r="AA207" s="68">
        <f>-LOG(POWER($F$5/(W207*POWER('[1]H3PO4 CLOSED'!AH207,3)),1/4))</f>
        <v>-4.7838720144568594</v>
      </c>
      <c r="AB207" s="69">
        <f>-LOG(POWER(($F$6/POWER('[1]H3PO4 CLOSED'!AH207,2)),1/3))</f>
        <v>-2.8301084572949868</v>
      </c>
      <c r="AC207" s="70">
        <f>-LOG(POWER(($F$8/POWER('[1]H3PO4 CLOSED'!AH207,2)),1/3))</f>
        <v>-6.1634417906283208</v>
      </c>
      <c r="AD207" s="71">
        <f>-LOG(POWER(($F$7/POWER('[1]H3PO4 CLOSED'!AH207,2)),1/3))</f>
        <v>-5.990108457294987</v>
      </c>
      <c r="AE207" s="41">
        <f>-LOG($F$13/'[1]H2CO3 OPEN'!AA207)</f>
        <v>-9.0979400086720386</v>
      </c>
      <c r="AF207" s="41">
        <f>AD207*'[1]H2CO3 CLOSED'!AH207/$F$14</f>
        <v>-2.4969676746802389E-9</v>
      </c>
      <c r="AG207" s="72">
        <f>-LOG($F$14/'[1]H2CO3 OPEN'!AA207)</f>
        <v>-9.2979400086720378</v>
      </c>
      <c r="AH207" s="41">
        <f>AG207*'[1]H2CO3 CLOSED'!AH207/$F$14</f>
        <v>-3.8758322671930977E-9</v>
      </c>
      <c r="AI207" s="73">
        <f>-LOG($F$18/('[1]H2CO3 OPEN'!AA207))</f>
        <v>-12.347940008672039</v>
      </c>
      <c r="AJ207" s="74">
        <f>-LOG(POWER($F$9/POWER('[1]H3PO4 OPEN'!AH207,2),1/3))</f>
        <v>-6.8367751239616528</v>
      </c>
      <c r="AK207" s="75">
        <f>-LOG(POWER($F$12/POWER('[1]H2CO3 OPEN'!AA207,2),1/2))</f>
        <v>-13.267940008672038</v>
      </c>
      <c r="AL207" s="76">
        <f>-LOG($F$10/'[1]H3PO4 OPEN'!AH207)</f>
        <v>-7.2451626859424811</v>
      </c>
      <c r="AM207" s="77">
        <f t="shared" si="17"/>
        <v>1.9000000000000008</v>
      </c>
      <c r="AN207" s="78">
        <f>-LOG(POWER($F$11/(POWER(X207,2)*POWER('[1]H2CO3 OPEN'!AA207,4)),1/5))</f>
        <v>-16.994352006937632</v>
      </c>
      <c r="AO207" s="79">
        <f>-LOG($F$15/'[1]H3PO4 CLOSED'!AG207)</f>
        <v>-4.6751626859424782</v>
      </c>
      <c r="AP207" s="80">
        <f>-LOG($F$16/'[1]H3PO4 CLOSED'!AG207)</f>
        <v>-4.8851626859424782</v>
      </c>
      <c r="AQ207" s="81">
        <f>-LOG($F$17/'[1]H3PO4 CLOSED'!AG207)</f>
        <v>-6.2751626859424787</v>
      </c>
    </row>
    <row r="208" spans="7:43">
      <c r="G208" s="192"/>
      <c r="U208" s="95">
        <v>2.0099999999999998</v>
      </c>
      <c r="V208" s="63">
        <f t="shared" si="18"/>
        <v>11.99</v>
      </c>
      <c r="W208" s="64">
        <f t="shared" si="19"/>
        <v>9.7723722095581049E-3</v>
      </c>
      <c r="X208" s="65">
        <f t="shared" si="20"/>
        <v>1.0232929922807542E-12</v>
      </c>
      <c r="Y208" s="66">
        <f>-LOG(POWER($F$3/($F$25*POWER('[1]H3PO4 OPEN'!AH208,3)),1/5))</f>
        <v>-2.3317027500770298</v>
      </c>
      <c r="Z208" s="67">
        <f>-LOG(POWER($F$5/(X208*POWER('[1]H3PO4 CLOSED'!AH208,3)),1/5))</f>
        <v>-5.8097027500770295</v>
      </c>
      <c r="AA208" s="68">
        <f>-LOG(POWER($F$5/(W208*POWER('[1]H3PO4 CLOSED'!AH208,3)),1/4))</f>
        <v>-4.7671284375962868</v>
      </c>
      <c r="AB208" s="69">
        <f>-LOG(POWER(($F$6/POWER('[1]H3PO4 CLOSED'!AH208,2)),1/3))</f>
        <v>-2.8130030556411438</v>
      </c>
      <c r="AC208" s="70">
        <f>-LOG(POWER(($F$8/POWER('[1]H3PO4 CLOSED'!AH208,2)),1/3))</f>
        <v>-6.1463363889744782</v>
      </c>
      <c r="AD208" s="71">
        <f>-LOG(POWER(($F$7/POWER('[1]H3PO4 CLOSED'!AH208,2)),1/3))</f>
        <v>-5.9730030556411444</v>
      </c>
      <c r="AE208" s="41">
        <f>-LOG($F$13/'[1]H2CO3 OPEN'!AA208)</f>
        <v>-9.077940008672039</v>
      </c>
      <c r="AF208" s="41">
        <f>AD208*'[1]H2CO3 CLOSED'!AH208/$F$14</f>
        <v>-2.6071766877811182E-9</v>
      </c>
      <c r="AG208" s="72">
        <f>-LOG($F$14/'[1]H2CO3 OPEN'!AA208)</f>
        <v>-9.2779400086720365</v>
      </c>
      <c r="AH208" s="41">
        <f>AG208*'[1]H2CO3 CLOSED'!AH208/$F$14</f>
        <v>-4.0497600078064909E-9</v>
      </c>
      <c r="AI208" s="73">
        <f>-LOG($F$18/('[1]H2CO3 OPEN'!AA208))</f>
        <v>-12.327940008672039</v>
      </c>
      <c r="AJ208" s="74">
        <f>-LOG(POWER($F$9/POWER('[1]H3PO4 OPEN'!AH208,2),1/3))</f>
        <v>-6.8196697223078102</v>
      </c>
      <c r="AK208" s="75">
        <f>-LOG(POWER($F$12/POWER('[1]H2CO3 OPEN'!AA208,2),1/2))</f>
        <v>-13.247940008672039</v>
      </c>
      <c r="AL208" s="76">
        <f>-LOG($F$10/'[1]H3PO4 OPEN'!AH208)</f>
        <v>-7.2195045834617169</v>
      </c>
      <c r="AM208" s="77">
        <f t="shared" si="17"/>
        <v>1.9000000000000008</v>
      </c>
      <c r="AN208" s="78">
        <f>-LOG(POWER($F$11/(POWER(X208,2)*POWER('[1]H2CO3 OPEN'!AA208,4)),1/5))</f>
        <v>-16.974352006937629</v>
      </c>
      <c r="AO208" s="79">
        <f>-LOG($F$15/'[1]H3PO4 CLOSED'!AG208)</f>
        <v>-4.6595045834617146</v>
      </c>
      <c r="AP208" s="80">
        <f>-LOG($F$16/'[1]H3PO4 CLOSED'!AG208)</f>
        <v>-4.8695045834617146</v>
      </c>
      <c r="AQ208" s="81">
        <f>-LOG($F$17/'[1]H3PO4 CLOSED'!AG208)</f>
        <v>-6.2595045834617151</v>
      </c>
    </row>
    <row r="209" spans="7:43">
      <c r="G209" s="192"/>
      <c r="U209" s="95">
        <v>2.02</v>
      </c>
      <c r="V209" s="63">
        <f t="shared" si="18"/>
        <v>11.98</v>
      </c>
      <c r="W209" s="64">
        <f t="shared" si="19"/>
        <v>9.5499258602143571E-3</v>
      </c>
      <c r="X209" s="65">
        <f t="shared" si="20"/>
        <v>1.0471285480508997E-12</v>
      </c>
      <c r="Y209" s="66">
        <f>-LOG(POWER($F$3/($F$25*POWER('[1]H3PO4 OPEN'!AH209,3)),1/5))</f>
        <v>-2.3163418794149724</v>
      </c>
      <c r="Z209" s="67">
        <f>-LOG(POWER($F$5/(X209*POWER('[1]H3PO4 CLOSED'!AH209,3)),1/5))</f>
        <v>-5.7923418794149724</v>
      </c>
      <c r="AA209" s="68">
        <f>-LOG(POWER($F$5/(W209*POWER('[1]H3PO4 CLOSED'!AH209,3)),1/4))</f>
        <v>-4.7504273492687146</v>
      </c>
      <c r="AB209" s="69">
        <f>-LOG(POWER(($F$6/POWER('[1]H3PO4 CLOSED'!AH209,2)),1/3))</f>
        <v>-2.795935421572191</v>
      </c>
      <c r="AC209" s="70">
        <f>-LOG(POWER(($F$8/POWER('[1]H3PO4 CLOSED'!AH209,2)),1/3))</f>
        <v>-6.1292687549055245</v>
      </c>
      <c r="AD209" s="71">
        <f>-LOG(POWER(($F$7/POWER('[1]H3PO4 CLOSED'!AH209,2)),1/3))</f>
        <v>-5.9559354215721907</v>
      </c>
      <c r="AE209" s="41">
        <f>-LOG($F$13/'[1]H2CO3 OPEN'!AA209)</f>
        <v>-9.0579400086720376</v>
      </c>
      <c r="AF209" s="41">
        <f>AD209*'[1]H2CO3 CLOSED'!AH209/$F$14</f>
        <v>-2.7222448738669448E-9</v>
      </c>
      <c r="AG209" s="72">
        <f>-LOG($F$14/'[1]H2CO3 OPEN'!AA209)</f>
        <v>-9.2579400086720369</v>
      </c>
      <c r="AH209" s="41">
        <f>AG209*'[1]H2CO3 CLOSED'!AH209/$F$14</f>
        <v>-4.2314729672677454E-9</v>
      </c>
      <c r="AI209" s="73">
        <f>-LOG($F$18/('[1]H2CO3 OPEN'!AA209))</f>
        <v>-12.307940008672038</v>
      </c>
      <c r="AJ209" s="74">
        <f>-LOG(POWER($F$9/POWER('[1]H3PO4 OPEN'!AH209,2),1/3))</f>
        <v>-6.8026020882388565</v>
      </c>
      <c r="AK209" s="75">
        <f>-LOG(POWER($F$12/POWER('[1]H2CO3 OPEN'!AA209,2),1/2))</f>
        <v>-13.227940008672039</v>
      </c>
      <c r="AL209" s="76">
        <f>-LOG($F$10/'[1]H3PO4 OPEN'!AH209)</f>
        <v>-7.1939031323582867</v>
      </c>
      <c r="AM209" s="77">
        <f t="shared" si="17"/>
        <v>1.9000000000000008</v>
      </c>
      <c r="AN209" s="78">
        <f>-LOG(POWER($F$11/(POWER(X209,2)*POWER('[1]H2CO3 OPEN'!AA209,4)),1/5))</f>
        <v>-16.954352006937629</v>
      </c>
      <c r="AO209" s="79">
        <f>-LOG($F$15/'[1]H3PO4 CLOSED'!AG209)</f>
        <v>-4.6439031323582851</v>
      </c>
      <c r="AP209" s="80">
        <f>-LOG($F$16/'[1]H3PO4 CLOSED'!AG209)</f>
        <v>-4.8539031323582851</v>
      </c>
      <c r="AQ209" s="81">
        <f>-LOG($F$17/'[1]H3PO4 CLOSED'!AG209)</f>
        <v>-6.2439031323582856</v>
      </c>
    </row>
    <row r="210" spans="7:43">
      <c r="G210" s="192"/>
      <c r="U210" s="95">
        <v>2.0299999999999998</v>
      </c>
      <c r="V210" s="63">
        <f t="shared" si="18"/>
        <v>11.97</v>
      </c>
      <c r="W210" s="64">
        <f t="shared" si="19"/>
        <v>9.3325430079699099E-3</v>
      </c>
      <c r="X210" s="65">
        <f t="shared" si="20"/>
        <v>1.0715193052376065E-12</v>
      </c>
      <c r="Y210" s="66">
        <f>-LOG(POWER($F$3/($F$25*POWER('[1]H3PO4 OPEN'!AH210,3)),1/5))</f>
        <v>-2.3010150938788296</v>
      </c>
      <c r="Z210" s="67">
        <f>-LOG(POWER($F$5/(X210*POWER('[1]H3PO4 CLOSED'!AH210,3)),1/5))</f>
        <v>-5.7750150938788289</v>
      </c>
      <c r="AA210" s="68">
        <f>-LOG(POWER($F$5/(W210*POWER('[1]H3PO4 CLOSED'!AH210,3)),1/4))</f>
        <v>-4.7337688673485356</v>
      </c>
      <c r="AB210" s="69">
        <f>-LOG(POWER(($F$6/POWER('[1]H3PO4 CLOSED'!AH210,2)),1/3))</f>
        <v>-2.7789056598653663</v>
      </c>
      <c r="AC210" s="70">
        <f>-LOG(POWER(($F$8/POWER('[1]H3PO4 CLOSED'!AH210,2)),1/3))</f>
        <v>-6.1122389931986998</v>
      </c>
      <c r="AD210" s="71">
        <f>-LOG(POWER(($F$7/POWER('[1]H3PO4 CLOSED'!AH210,2)),1/3))</f>
        <v>-5.938905659865366</v>
      </c>
      <c r="AE210" s="41">
        <f>-LOG($F$13/'[1]H2CO3 OPEN'!AA210)</f>
        <v>-9.0379400086720381</v>
      </c>
      <c r="AF210" s="41">
        <f>AD210*'[1]H2CO3 CLOSED'!AH210/$F$14</f>
        <v>-2.8423863190928834E-9</v>
      </c>
      <c r="AG210" s="72">
        <f>-LOG($F$14/'[1]H2CO3 OPEN'!AA210)</f>
        <v>-9.2379400086720374</v>
      </c>
      <c r="AH210" s="41">
        <f>AG210*'[1]H2CO3 CLOSED'!AH210/$F$14</f>
        <v>-4.4213186403512353E-9</v>
      </c>
      <c r="AI210" s="73">
        <f>-LOG($F$18/('[1]H2CO3 OPEN'!AA210))</f>
        <v>-12.287940008672038</v>
      </c>
      <c r="AJ210" s="74">
        <f>-LOG(POWER($F$9/POWER('[1]H3PO4 OPEN'!AH210,2),1/3))</f>
        <v>-6.7855723265320327</v>
      </c>
      <c r="AK210" s="75">
        <f>-LOG(POWER($F$12/POWER('[1]H2CO3 OPEN'!AA210,2),1/2))</f>
        <v>-13.207940008672038</v>
      </c>
      <c r="AL210" s="76">
        <f>-LOG($F$10/'[1]H3PO4 OPEN'!AH210)</f>
        <v>-7.1683584897980497</v>
      </c>
      <c r="AM210" s="77">
        <f t="shared" si="17"/>
        <v>1.9000000000000008</v>
      </c>
      <c r="AN210" s="78">
        <f>-LOG(POWER($F$11/(POWER(X210,2)*POWER('[1]H2CO3 OPEN'!AA210,4)),1/5))</f>
        <v>-16.93435200693763</v>
      </c>
      <c r="AO210" s="79">
        <f>-LOG($F$15/'[1]H3PO4 CLOSED'!AG210)</f>
        <v>-4.628358489798047</v>
      </c>
      <c r="AP210" s="80">
        <f>-LOG($F$16/'[1]H3PO4 CLOSED'!AG210)</f>
        <v>-4.8383584897980469</v>
      </c>
      <c r="AQ210" s="81">
        <f>-LOG($F$17/'[1]H3PO4 CLOSED'!AG210)</f>
        <v>-6.2283584897980475</v>
      </c>
    </row>
    <row r="211" spans="7:43">
      <c r="G211" s="192"/>
      <c r="U211" s="95">
        <v>2.04</v>
      </c>
      <c r="V211" s="63">
        <f t="shared" si="18"/>
        <v>11.96</v>
      </c>
      <c r="W211" s="64">
        <f t="shared" si="19"/>
        <v>9.1201083935590881E-3</v>
      </c>
      <c r="X211" s="65">
        <f t="shared" si="20"/>
        <v>1.0964781961431861E-12</v>
      </c>
      <c r="Y211" s="66">
        <f>-LOG(POWER($F$3/($F$25*POWER('[1]H3PO4 OPEN'!AH211,3)),1/5))</f>
        <v>-2.2857224790904551</v>
      </c>
      <c r="Z211" s="67">
        <f>-LOG(POWER($F$5/(X211*POWER('[1]H3PO4 CLOSED'!AH211,3)),1/5))</f>
        <v>-5.7577224790904546</v>
      </c>
      <c r="AA211" s="68">
        <f>-LOG(POWER($F$5/(W211*POWER('[1]H3PO4 CLOSED'!AH211,3)),1/4))</f>
        <v>-4.7171530988630685</v>
      </c>
      <c r="AB211" s="69">
        <f>-LOG(POWER(($F$6/POWER('[1]H3PO4 CLOSED'!AH211,2)),1/3))</f>
        <v>-2.7619138656560609</v>
      </c>
      <c r="AC211" s="70">
        <f>-LOG(POWER(($F$8/POWER('[1]H3PO4 CLOSED'!AH211,2)),1/3))</f>
        <v>-6.0952471989893935</v>
      </c>
      <c r="AD211" s="71">
        <f>-LOG(POWER(($F$7/POWER('[1]H3PO4 CLOSED'!AH211,2)),1/3))</f>
        <v>-5.9219138656560597</v>
      </c>
      <c r="AE211" s="41">
        <f>-LOG($F$13/'[1]H2CO3 OPEN'!AA211)</f>
        <v>-9.0179400086720367</v>
      </c>
      <c r="AF211" s="41">
        <f>AD211*'[1]H2CO3 CLOSED'!AH211/$F$14</f>
        <v>-2.9678245340174635E-9</v>
      </c>
      <c r="AG211" s="72">
        <f>-LOG($F$14/'[1]H2CO3 OPEN'!AA211)</f>
        <v>-9.217940008672036</v>
      </c>
      <c r="AH211" s="41">
        <f>AG211*'[1]H2CO3 CLOSED'!AH211/$F$14</f>
        <v>-4.6196599834886736E-9</v>
      </c>
      <c r="AI211" s="73">
        <f>-LOG($F$18/('[1]H2CO3 OPEN'!AA211))</f>
        <v>-12.267940008672038</v>
      </c>
      <c r="AJ211" s="74">
        <f>-LOG(POWER($F$9/POWER('[1]H3PO4 OPEN'!AH211,2),1/3))</f>
        <v>-6.7685805323227264</v>
      </c>
      <c r="AK211" s="75">
        <f>-LOG(POWER($F$12/POWER('[1]H2CO3 OPEN'!AA211,2),1/2))</f>
        <v>-13.187940008672038</v>
      </c>
      <c r="AL211" s="76">
        <f>-LOG($F$10/'[1]H3PO4 OPEN'!AH211)</f>
        <v>-7.1428707984840916</v>
      </c>
      <c r="AM211" s="77">
        <f t="shared" si="17"/>
        <v>1.9000000000000008</v>
      </c>
      <c r="AN211" s="78">
        <f>-LOG(POWER($F$11/(POWER(X211,2)*POWER('[1]H2CO3 OPEN'!AA211,4)),1/5))</f>
        <v>-16.91435200693763</v>
      </c>
      <c r="AO211" s="79">
        <f>-LOG($F$15/'[1]H3PO4 CLOSED'!AG211)</f>
        <v>-4.6128707984840904</v>
      </c>
      <c r="AP211" s="80">
        <f>-LOG($F$16/'[1]H3PO4 CLOSED'!AG211)</f>
        <v>-4.8228707984840904</v>
      </c>
      <c r="AQ211" s="81">
        <f>-LOG($F$17/'[1]H3PO4 CLOSED'!AG211)</f>
        <v>-6.2128707984840901</v>
      </c>
    </row>
    <row r="212" spans="7:43">
      <c r="G212" s="192"/>
      <c r="U212" s="95">
        <v>2.0499999999999998</v>
      </c>
      <c r="V212" s="63">
        <f t="shared" si="18"/>
        <v>11.95</v>
      </c>
      <c r="W212" s="64">
        <f t="shared" si="19"/>
        <v>8.9125093813374554E-3</v>
      </c>
      <c r="X212" s="65">
        <f t="shared" si="20"/>
        <v>1.1220184543019634E-12</v>
      </c>
      <c r="Y212" s="66">
        <f>-LOG(POWER($F$3/($F$25*POWER('[1]H3PO4 OPEN'!AH212,3)),1/5))</f>
        <v>-2.2704641119049298</v>
      </c>
      <c r="Z212" s="67">
        <f>-LOG(POWER($F$5/(X212*POWER('[1]H3PO4 CLOSED'!AH212,3)),1/5))</f>
        <v>-5.7404641119049291</v>
      </c>
      <c r="AA212" s="68">
        <f>-LOG(POWER($F$5/(W212*POWER('[1]H3PO4 CLOSED'!AH212,3)),1/4))</f>
        <v>-4.7005801398811613</v>
      </c>
      <c r="AB212" s="69">
        <f>-LOG(POWER(($F$6/POWER('[1]H3PO4 CLOSED'!AH212,2)),1/3))</f>
        <v>-2.7449601243388106</v>
      </c>
      <c r="AC212" s="70">
        <f>-LOG(POWER(($F$8/POWER('[1]H3PO4 CLOSED'!AH212,2)),1/3))</f>
        <v>-6.0782934576721432</v>
      </c>
      <c r="AD212" s="71">
        <f>-LOG(POWER(($F$7/POWER('[1]H3PO4 CLOSED'!AH212,2)),1/3))</f>
        <v>-5.9049601243388103</v>
      </c>
      <c r="AE212" s="41">
        <f>-LOG($F$13/'[1]H2CO3 OPEN'!AA212)</f>
        <v>-8.9979400086720389</v>
      </c>
      <c r="AF212" s="41">
        <f>AD212*'[1]H2CO3 CLOSED'!AH212/$F$14</f>
        <v>-3.0987928678006702E-9</v>
      </c>
      <c r="AG212" s="72">
        <f>-LOG($F$14/'[1]H2CO3 OPEN'!AA212)</f>
        <v>-9.1979400086720382</v>
      </c>
      <c r="AH212" s="41">
        <f>AG212*'[1]H2CO3 CLOSED'!AH212/$F$14</f>
        <v>-4.8268761002891321E-9</v>
      </c>
      <c r="AI212" s="73">
        <f>-LOG($F$18/('[1]H2CO3 OPEN'!AA212))</f>
        <v>-12.247940008672039</v>
      </c>
      <c r="AJ212" s="74">
        <f>-LOG(POWER($F$9/POWER('[1]H3PO4 OPEN'!AH212,2),1/3))</f>
        <v>-6.751626791005477</v>
      </c>
      <c r="AK212" s="75">
        <f>-LOG(POWER($F$12/POWER('[1]H2CO3 OPEN'!AA212,2),1/2))</f>
        <v>-13.167940008672039</v>
      </c>
      <c r="AL212" s="76">
        <f>-LOG($F$10/'[1]H3PO4 OPEN'!AH212)</f>
        <v>-7.1174401865082162</v>
      </c>
      <c r="AM212" s="77">
        <f t="shared" si="17"/>
        <v>1.9000000000000008</v>
      </c>
      <c r="AN212" s="78">
        <f>-LOG(POWER($F$11/(POWER(X212,2)*POWER('[1]H2CO3 OPEN'!AA212,4)),1/5))</f>
        <v>-16.894352006937631</v>
      </c>
      <c r="AO212" s="79">
        <f>-LOG($F$15/'[1]H3PO4 CLOSED'!AG212)</f>
        <v>-4.597440186508214</v>
      </c>
      <c r="AP212" s="80">
        <f>-LOG($F$16/'[1]H3PO4 CLOSED'!AG212)</f>
        <v>-4.8074401865082139</v>
      </c>
      <c r="AQ212" s="81">
        <f>-LOG($F$17/'[1]H3PO4 CLOSED'!AG212)</f>
        <v>-6.1974401865082145</v>
      </c>
    </row>
    <row r="213" spans="7:43">
      <c r="G213" s="192"/>
      <c r="U213" s="95">
        <v>2.06</v>
      </c>
      <c r="V213" s="63">
        <f t="shared" si="18"/>
        <v>11.94</v>
      </c>
      <c r="W213" s="64">
        <f t="shared" si="19"/>
        <v>8.7096358995608011E-3</v>
      </c>
      <c r="X213" s="65">
        <f t="shared" si="20"/>
        <v>1.1481536214968834E-12</v>
      </c>
      <c r="Y213" s="66">
        <f>-LOG(POWER($F$3/($F$25*POWER('[1]H3PO4 OPEN'!AH213,3)),1/5))</f>
        <v>-2.2552400603302845</v>
      </c>
      <c r="Z213" s="67">
        <f>-LOG(POWER($F$5/(X213*POWER('[1]H3PO4 CLOSED'!AH213,3)),1/5))</f>
        <v>-5.7232400603302827</v>
      </c>
      <c r="AA213" s="68">
        <f>-LOG(POWER($F$5/(W213*POWER('[1]H3PO4 CLOSED'!AH213,3)),1/4))</f>
        <v>-4.6840500754128538</v>
      </c>
      <c r="AB213" s="69">
        <f>-LOG(POWER(($F$6/POWER('[1]H3PO4 CLOSED'!AH213,2)),1/3))</f>
        <v>-2.7280445114780933</v>
      </c>
      <c r="AC213" s="70">
        <f>-LOG(POWER(($F$8/POWER('[1]H3PO4 CLOSED'!AH213,2)),1/3))</f>
        <v>-6.0613778448114273</v>
      </c>
      <c r="AD213" s="71">
        <f>-LOG(POWER(($F$7/POWER('[1]H3PO4 CLOSED'!AH213,2)),1/3))</f>
        <v>-5.8880445114780935</v>
      </c>
      <c r="AE213" s="41">
        <f>-LOG($F$13/'[1]H2CO3 OPEN'!AA213)</f>
        <v>-8.9779400086720376</v>
      </c>
      <c r="AF213" s="41">
        <f>AD213*'[1]H2CO3 CLOSED'!AH213/$F$14</f>
        <v>-3.2355349405468454E-9</v>
      </c>
      <c r="AG213" s="72">
        <f>-LOG($F$14/'[1]H2CO3 OPEN'!AA213)</f>
        <v>-9.1779400086720369</v>
      </c>
      <c r="AH213" s="41">
        <f>AG213*'[1]H2CO3 CLOSED'!AH213/$F$14</f>
        <v>-5.0433629573304009E-9</v>
      </c>
      <c r="AI213" s="73">
        <f>-LOG($F$18/('[1]H2CO3 OPEN'!AA213))</f>
        <v>-12.227940008672038</v>
      </c>
      <c r="AJ213" s="74">
        <f>-LOG(POWER($F$9/POWER('[1]H3PO4 OPEN'!AH213,2),1/3))</f>
        <v>-6.7347111781447593</v>
      </c>
      <c r="AK213" s="75">
        <f>-LOG(POWER($F$12/POWER('[1]H2CO3 OPEN'!AA213,2),1/2))</f>
        <v>-13.147940008672037</v>
      </c>
      <c r="AL213" s="76">
        <f>-LOG($F$10/'[1]H3PO4 OPEN'!AH213)</f>
        <v>-7.0920667672171405</v>
      </c>
      <c r="AM213" s="77">
        <f t="shared" si="17"/>
        <v>1.9000000000000008</v>
      </c>
      <c r="AN213" s="78">
        <f>-LOG(POWER($F$11/(POWER(X213,2)*POWER('[1]H2CO3 OPEN'!AA213,4)),1/5))</f>
        <v>-16.874352006937631</v>
      </c>
      <c r="AO213" s="79">
        <f>-LOG($F$15/'[1]H3PO4 CLOSED'!AG213)</f>
        <v>-4.5820667672171389</v>
      </c>
      <c r="AP213" s="80">
        <f>-LOG($F$16/'[1]H3PO4 CLOSED'!AG213)</f>
        <v>-4.792066767217138</v>
      </c>
      <c r="AQ213" s="81">
        <f>-LOG($F$17/'[1]H3PO4 CLOSED'!AG213)</f>
        <v>-6.1820667672171385</v>
      </c>
    </row>
    <row r="214" spans="7:43">
      <c r="G214" s="192"/>
      <c r="U214" s="95">
        <v>2.0699999999999998</v>
      </c>
      <c r="V214" s="63">
        <f t="shared" si="18"/>
        <v>11.93</v>
      </c>
      <c r="W214" s="64">
        <f t="shared" si="19"/>
        <v>8.5113803820237675E-3</v>
      </c>
      <c r="X214" s="65">
        <f t="shared" si="20"/>
        <v>1.1748975549395292E-12</v>
      </c>
      <c r="Y214" s="66">
        <f>-LOG(POWER($F$3/($F$25*POWER('[1]H3PO4 OPEN'!AH214,3)),1/5))</f>
        <v>-2.2400503834562531</v>
      </c>
      <c r="Z214" s="67">
        <f>-LOG(POWER($F$5/(X214*POWER('[1]H3PO4 CLOSED'!AH214,3)),1/5))</f>
        <v>-5.7060503834562528</v>
      </c>
      <c r="AA214" s="68">
        <f>-LOG(POWER($F$5/(W214*POWER('[1]H3PO4 CLOSED'!AH214,3)),1/4))</f>
        <v>-4.6675629793203148</v>
      </c>
      <c r="AB214" s="69">
        <f>-LOG(POWER(($F$6/POWER('[1]H3PO4 CLOSED'!AH214,2)),1/3))</f>
        <v>-2.7111670927291698</v>
      </c>
      <c r="AC214" s="70">
        <f>-LOG(POWER(($F$8/POWER('[1]H3PO4 CLOSED'!AH214,2)),1/3))</f>
        <v>-6.0445004260625037</v>
      </c>
      <c r="AD214" s="71">
        <f>-LOG(POWER(($F$7/POWER('[1]H3PO4 CLOSED'!AH214,2)),1/3))</f>
        <v>-5.8711670927291699</v>
      </c>
      <c r="AE214" s="41">
        <f>-LOG($F$13/'[1]H2CO3 OPEN'!AA214)</f>
        <v>-8.957940008672038</v>
      </c>
      <c r="AF214" s="41">
        <f>AD214*'[1]H2CO3 CLOSED'!AH214/$F$14</f>
        <v>-3.3783050945827923E-9</v>
      </c>
      <c r="AG214" s="72">
        <f>-LOG($F$14/'[1]H2CO3 OPEN'!AA214)</f>
        <v>-9.1579400086720373</v>
      </c>
      <c r="AH214" s="41">
        <f>AG214*'[1]H2CO3 CLOSED'!AH214/$F$14</f>
        <v>-5.2695341315518356E-9</v>
      </c>
      <c r="AI214" s="73">
        <f>-LOG($F$18/('[1]H2CO3 OPEN'!AA214))</f>
        <v>-12.20794000867204</v>
      </c>
      <c r="AJ214" s="74">
        <f>-LOG(POWER($F$9/POWER('[1]H3PO4 OPEN'!AH214,2),1/3))</f>
        <v>-6.7178337593958357</v>
      </c>
      <c r="AK214" s="75">
        <f>-LOG(POWER($F$12/POWER('[1]H2CO3 OPEN'!AA214,2),1/2))</f>
        <v>-13.12794000867204</v>
      </c>
      <c r="AL214" s="76">
        <f>-LOG($F$10/'[1]H3PO4 OPEN'!AH214)</f>
        <v>-7.0667506390937547</v>
      </c>
      <c r="AM214" s="77">
        <f t="shared" si="17"/>
        <v>1.9000000000000008</v>
      </c>
      <c r="AN214" s="78">
        <f>-LOG(POWER($F$11/(POWER(X214,2)*POWER('[1]H2CO3 OPEN'!AA214,4)),1/5))</f>
        <v>-16.854352006937631</v>
      </c>
      <c r="AO214" s="79">
        <f>-LOG($F$15/'[1]H3PO4 CLOSED'!AG214)</f>
        <v>-4.5667506390937529</v>
      </c>
      <c r="AP214" s="80">
        <f>-LOG($F$16/'[1]H3PO4 CLOSED'!AG214)</f>
        <v>-4.7767506390937529</v>
      </c>
      <c r="AQ214" s="81">
        <f>-LOG($F$17/'[1]H3PO4 CLOSED'!AG214)</f>
        <v>-6.1667506390937525</v>
      </c>
    </row>
    <row r="215" spans="7:43">
      <c r="G215" s="192"/>
      <c r="U215" s="95">
        <v>2.08</v>
      </c>
      <c r="V215" s="63">
        <f t="shared" si="18"/>
        <v>11.92</v>
      </c>
      <c r="W215" s="64">
        <f t="shared" si="19"/>
        <v>8.3176377110267055E-3</v>
      </c>
      <c r="X215" s="65">
        <f t="shared" si="20"/>
        <v>1.2022644346174136E-12</v>
      </c>
      <c r="Y215" s="66">
        <f>-LOG(POWER($F$3/($F$25*POWER('[1]H3PO4 OPEN'!AH215,3)),1/5))</f>
        <v>-2.2248951313921883</v>
      </c>
      <c r="Z215" s="67">
        <f>-LOG(POWER($F$5/(X215*POWER('[1]H3PO4 CLOSED'!AH215,3)),1/5))</f>
        <v>-5.6888951313921883</v>
      </c>
      <c r="AA215" s="68">
        <f>-LOG(POWER($F$5/(W215*POWER('[1]H3PO4 CLOSED'!AH215,3)),1/4))</f>
        <v>-4.651118914240234</v>
      </c>
      <c r="AB215" s="69">
        <f>-LOG(POWER(($F$6/POWER('[1]H3PO4 CLOSED'!AH215,2)),1/3))</f>
        <v>-2.694327923769098</v>
      </c>
      <c r="AC215" s="70">
        <f>-LOG(POWER(($F$8/POWER('[1]H3PO4 CLOSED'!AH215,2)),1/3))</f>
        <v>-6.0276612571024311</v>
      </c>
      <c r="AD215" s="71">
        <f>-LOG(POWER(($F$7/POWER('[1]H3PO4 CLOSED'!AH215,2)),1/3))</f>
        <v>-5.8543279237690973</v>
      </c>
      <c r="AE215" s="41">
        <f>-LOG($F$13/'[1]H2CO3 OPEN'!AA215)</f>
        <v>-8.9379400086720384</v>
      </c>
      <c r="AF215" s="41">
        <f>AD215*'[1]H2CO3 CLOSED'!AH215/$F$14</f>
        <v>-3.5273688654962271E-9</v>
      </c>
      <c r="AG215" s="72">
        <f>-LOG($F$14/'[1]H2CO3 OPEN'!AA215)</f>
        <v>-9.1379400086720377</v>
      </c>
      <c r="AH215" s="41">
        <f>AG215*'[1]H2CO3 CLOSED'!AH215/$F$14</f>
        <v>-5.5058215906378697E-9</v>
      </c>
      <c r="AI215" s="73">
        <f>-LOG($F$18/('[1]H2CO3 OPEN'!AA215))</f>
        <v>-12.187940008672038</v>
      </c>
      <c r="AJ215" s="74">
        <f>-LOG(POWER($F$9/POWER('[1]H3PO4 OPEN'!AH215,2),1/3))</f>
        <v>-6.700994590435764</v>
      </c>
      <c r="AK215" s="75">
        <f>-LOG(POWER($F$12/POWER('[1]H2CO3 OPEN'!AA215,2),1/2))</f>
        <v>-13.107940008672038</v>
      </c>
      <c r="AL215" s="76">
        <f>-LOG($F$10/'[1]H3PO4 OPEN'!AH215)</f>
        <v>-7.041491885653647</v>
      </c>
      <c r="AM215" s="77">
        <f t="shared" si="17"/>
        <v>1.9000000000000008</v>
      </c>
      <c r="AN215" s="78">
        <f>-LOG(POWER($F$11/(POWER(X215,2)*POWER('[1]H2CO3 OPEN'!AA215,4)),1/5))</f>
        <v>-16.834352006937632</v>
      </c>
      <c r="AO215" s="79">
        <f>-LOG($F$15/'[1]H3PO4 CLOSED'!AG215)</f>
        <v>-4.551491885653645</v>
      </c>
      <c r="AP215" s="80">
        <f>-LOG($F$16/'[1]H3PO4 CLOSED'!AG215)</f>
        <v>-4.761491885653645</v>
      </c>
      <c r="AQ215" s="81">
        <f>-LOG($F$17/'[1]H3PO4 CLOSED'!AG215)</f>
        <v>-6.1514918856536456</v>
      </c>
    </row>
    <row r="216" spans="7:43">
      <c r="G216" s="192"/>
      <c r="U216" s="95">
        <v>2.09</v>
      </c>
      <c r="V216" s="63">
        <f t="shared" si="18"/>
        <v>11.91</v>
      </c>
      <c r="W216" s="64">
        <f t="shared" si="19"/>
        <v>8.1283051616409894E-3</v>
      </c>
      <c r="X216" s="65">
        <f t="shared" si="20"/>
        <v>1.2302687708123821E-12</v>
      </c>
      <c r="Y216" s="66">
        <f>-LOG(POWER($F$3/($F$25*POWER('[1]H3PO4 OPEN'!AH216,3)),1/5))</f>
        <v>-2.2097743452143068</v>
      </c>
      <c r="Z216" s="67">
        <f>-LOG(POWER($F$5/(X216*POWER('[1]H3PO4 CLOSED'!AH216,3)),1/5))</f>
        <v>-5.671774345214307</v>
      </c>
      <c r="AA216" s="68">
        <f>-LOG(POWER($F$5/(W216*POWER('[1]H3PO4 CLOSED'!AH216,3)),1/4))</f>
        <v>-4.6347179315178826</v>
      </c>
      <c r="AB216" s="69">
        <f>-LOG(POWER(($F$6/POWER('[1]H3PO4 CLOSED'!AH216,2)),1/3))</f>
        <v>-2.6775270502381185</v>
      </c>
      <c r="AC216" s="70">
        <f>-LOG(POWER(($F$8/POWER('[1]H3PO4 CLOSED'!AH216,2)),1/3))</f>
        <v>-6.010860383571452</v>
      </c>
      <c r="AD216" s="71">
        <f>-LOG(POWER(($F$7/POWER('[1]H3PO4 CLOSED'!AH216,2)),1/3))</f>
        <v>-5.8375270502381191</v>
      </c>
      <c r="AE216" s="41">
        <f>-LOG($F$13/'[1]H2CO3 OPEN'!AA216)</f>
        <v>-8.9179400086720388</v>
      </c>
      <c r="AF216" s="41">
        <f>AD216*'[1]H2CO3 CLOSED'!AH216/$F$14</f>
        <v>-3.6830034737947582E-9</v>
      </c>
      <c r="AG216" s="72">
        <f>-LOG($F$14/'[1]H2CO3 OPEN'!AA216)</f>
        <v>-9.1179400086720381</v>
      </c>
      <c r="AH216" s="41">
        <f>AG216*'[1]H2CO3 CLOSED'!AH216/$F$14</f>
        <v>-5.7526765078410226E-9</v>
      </c>
      <c r="AI216" s="73">
        <f>-LOG($F$18/('[1]H2CO3 OPEN'!AA216))</f>
        <v>-12.167940008672039</v>
      </c>
      <c r="AJ216" s="74">
        <f>-LOG(POWER($F$9/POWER('[1]H3PO4 OPEN'!AH216,2),1/3))</f>
        <v>-6.6841937169047849</v>
      </c>
      <c r="AK216" s="75">
        <f>-LOG(POWER($F$12/POWER('[1]H2CO3 OPEN'!AA216,2),1/2))</f>
        <v>-13.087940008672039</v>
      </c>
      <c r="AL216" s="76">
        <f>-LOG($F$10/'[1]H3PO4 OPEN'!AH216)</f>
        <v>-7.0162905753571785</v>
      </c>
      <c r="AM216" s="77">
        <f t="shared" si="17"/>
        <v>1.9000000000000008</v>
      </c>
      <c r="AN216" s="78">
        <f>-LOG(POWER($F$11/(POWER(X216,2)*POWER('[1]H2CO3 OPEN'!AA216,4)),1/5))</f>
        <v>-16.814352006937632</v>
      </c>
      <c r="AO216" s="79">
        <f>-LOG($F$15/'[1]H3PO4 CLOSED'!AG216)</f>
        <v>-4.5362905753571763</v>
      </c>
      <c r="AP216" s="80">
        <f>-LOG($F$16/'[1]H3PO4 CLOSED'!AG216)</f>
        <v>-4.7462905753571762</v>
      </c>
      <c r="AQ216" s="81">
        <f>-LOG($F$17/'[1]H3PO4 CLOSED'!AG216)</f>
        <v>-6.1362905753571768</v>
      </c>
    </row>
    <row r="217" spans="7:43">
      <c r="G217" s="192"/>
      <c r="U217" s="95">
        <v>2.1</v>
      </c>
      <c r="V217" s="63">
        <f t="shared" si="18"/>
        <v>11.9</v>
      </c>
      <c r="W217" s="64">
        <f t="shared" si="19"/>
        <v>7.9432823472428121E-3</v>
      </c>
      <c r="X217" s="65">
        <f t="shared" si="20"/>
        <v>1.2589254117941677E-12</v>
      </c>
      <c r="Y217" s="66">
        <f>-LOG(POWER($F$3/($F$25*POWER('[1]H3PO4 OPEN'!AH217,3)),1/5))</f>
        <v>-2.1946880569223532</v>
      </c>
      <c r="Z217" s="67">
        <f>-LOG(POWER($F$5/(X217*POWER('[1]H3PO4 CLOSED'!AH217,3)),1/5))</f>
        <v>-5.6546880569223523</v>
      </c>
      <c r="AA217" s="68">
        <f>-LOG(POWER($F$5/(W217*POWER('[1]H3PO4 CLOSED'!AH217,3)),1/4))</f>
        <v>-4.6183600711529404</v>
      </c>
      <c r="AB217" s="69">
        <f>-LOG(POWER(($F$6/POWER('[1]H3PO4 CLOSED'!AH217,2)),1/3))</f>
        <v>-2.660764507691503</v>
      </c>
      <c r="AC217" s="70">
        <f>-LOG(POWER(($F$8/POWER('[1]H3PO4 CLOSED'!AH217,2)),1/3))</f>
        <v>-5.9940978410248364</v>
      </c>
      <c r="AD217" s="71">
        <f>-LOG(POWER(($F$7/POWER('[1]H3PO4 CLOSED'!AH217,2)),1/3))</f>
        <v>-5.8207645076915027</v>
      </c>
      <c r="AE217" s="41">
        <f>-LOG($F$13/'[1]H2CO3 OPEN'!AA217)</f>
        <v>-8.8979400086720375</v>
      </c>
      <c r="AF217" s="41">
        <f>AD217*'[1]H2CO3 CLOSED'!AH217/$F$14</f>
        <v>-3.8454983380834416E-9</v>
      </c>
      <c r="AG217" s="72">
        <f>-LOG($F$14/'[1]H2CO3 OPEN'!AA217)</f>
        <v>-9.0979400086720368</v>
      </c>
      <c r="AH217" s="41">
        <f>AG217*'[1]H2CO3 CLOSED'!AH217/$F$14</f>
        <v>-6.0105701127576714E-9</v>
      </c>
      <c r="AI217" s="73">
        <f>-LOG($F$18/('[1]H2CO3 OPEN'!AA217))</f>
        <v>-12.147940008672039</v>
      </c>
      <c r="AJ217" s="74">
        <f>-LOG(POWER($F$9/POWER('[1]H3PO4 OPEN'!AH217,2),1/3))</f>
        <v>-6.6674311743581693</v>
      </c>
      <c r="AK217" s="75">
        <f>-LOG(POWER($F$12/POWER('[1]H2CO3 OPEN'!AA217,2),1/2))</f>
        <v>-13.067940008672039</v>
      </c>
      <c r="AL217" s="76">
        <f>-LOG($F$10/'[1]H3PO4 OPEN'!AH217)</f>
        <v>-6.9911467615372551</v>
      </c>
      <c r="AM217" s="77">
        <f t="shared" si="17"/>
        <v>1.9000000000000008</v>
      </c>
      <c r="AN217" s="78">
        <f>-LOG(POWER($F$11/(POWER(X217,2)*POWER('[1]H2CO3 OPEN'!AA217,4)),1/5))</f>
        <v>-16.794352006937633</v>
      </c>
      <c r="AO217" s="79">
        <f>-LOG($F$15/'[1]H3PO4 CLOSED'!AG217)</f>
        <v>-4.5211467615372527</v>
      </c>
      <c r="AP217" s="80">
        <f>-LOG($F$16/'[1]H3PO4 CLOSED'!AG217)</f>
        <v>-4.7311467615372527</v>
      </c>
      <c r="AQ217" s="81">
        <f>-LOG($F$17/'[1]H3PO4 CLOSED'!AG217)</f>
        <v>-6.1211467615372532</v>
      </c>
    </row>
    <row r="218" spans="7:43">
      <c r="G218" s="192"/>
      <c r="U218" s="95">
        <v>2.11</v>
      </c>
      <c r="V218" s="63">
        <f t="shared" si="18"/>
        <v>11.89</v>
      </c>
      <c r="W218" s="64">
        <f t="shared" si="19"/>
        <v>7.7624711662869156E-3</v>
      </c>
      <c r="X218" s="65">
        <f t="shared" si="20"/>
        <v>1.2882495516931343E-12</v>
      </c>
      <c r="Y218" s="66">
        <f>-LOG(POWER($F$3/($F$25*POWER('[1]H3PO4 OPEN'!AH218,3)),1/5))</f>
        <v>-2.1796362894058015</v>
      </c>
      <c r="Z218" s="67">
        <f>-LOG(POWER($F$5/(X218*POWER('[1]H3PO4 CLOSED'!AH218,3)),1/5))</f>
        <v>-5.6376362894058012</v>
      </c>
      <c r="AA218" s="68">
        <f>-LOG(POWER($F$5/(W218*POWER('[1]H3PO4 CLOSED'!AH218,3)),1/4))</f>
        <v>-4.6020453617572503</v>
      </c>
      <c r="AB218" s="69">
        <f>-LOG(POWER(($F$6/POWER('[1]H3PO4 CLOSED'!AH218,2)),1/3))</f>
        <v>-2.6440403215620014</v>
      </c>
      <c r="AC218" s="70">
        <f>-LOG(POWER(($F$8/POWER('[1]H3PO4 CLOSED'!AH218,2)),1/3))</f>
        <v>-5.9773736548953345</v>
      </c>
      <c r="AD218" s="71">
        <f>-LOG(POWER(($F$7/POWER('[1]H3PO4 CLOSED'!AH218,2)),1/3))</f>
        <v>-5.8040403215620007</v>
      </c>
      <c r="AE218" s="41">
        <f>-LOG($F$13/'[1]H2CO3 OPEN'!AA218)</f>
        <v>-8.8779400086720379</v>
      </c>
      <c r="AF218" s="41">
        <f>AD218*'[1]H2CO3 CLOSED'!AH218/$F$14</f>
        <v>-4.0151556106971889E-9</v>
      </c>
      <c r="AG218" s="72">
        <f>-LOG($F$14/'[1]H2CO3 OPEN'!AA218)</f>
        <v>-9.0779400086720372</v>
      </c>
      <c r="AH218" s="41">
        <f>AG218*'[1]H2CO3 CLOSED'!AH218/$F$14</f>
        <v>-6.2799945796349438E-9</v>
      </c>
      <c r="AI218" s="73">
        <f>-LOG($F$18/('[1]H2CO3 OPEN'!AA218))</f>
        <v>-12.127940008672038</v>
      </c>
      <c r="AJ218" s="74">
        <f>-LOG(POWER($F$9/POWER('[1]H3PO4 OPEN'!AH218,2),1/3))</f>
        <v>-6.6507069882286673</v>
      </c>
      <c r="AK218" s="75">
        <f>-LOG(POWER($F$12/POWER('[1]H2CO3 OPEN'!AA218,2),1/2))</f>
        <v>-13.047940008672038</v>
      </c>
      <c r="AL218" s="76">
        <f>-LOG($F$10/'[1]H3PO4 OPEN'!AH218)</f>
        <v>-6.9660604823430017</v>
      </c>
      <c r="AM218" s="77">
        <f t="shared" si="17"/>
        <v>1.9000000000000008</v>
      </c>
      <c r="AN218" s="78">
        <f>-LOG(POWER($F$11/(POWER(X218,2)*POWER('[1]H2CO3 OPEN'!AA218,4)),1/5))</f>
        <v>-16.77435200693763</v>
      </c>
      <c r="AO218" s="79">
        <f>-LOG($F$15/'[1]H3PO4 CLOSED'!AG218)</f>
        <v>-4.5060604823429999</v>
      </c>
      <c r="AP218" s="80">
        <f>-LOG($F$16/'[1]H3PO4 CLOSED'!AG218)</f>
        <v>-4.7160604823429999</v>
      </c>
      <c r="AQ218" s="81">
        <f>-LOG($F$17/'[1]H3PO4 CLOSED'!AG218)</f>
        <v>-6.1060604823430005</v>
      </c>
    </row>
    <row r="219" spans="7:43">
      <c r="G219" s="192"/>
      <c r="U219" s="95">
        <v>2.12</v>
      </c>
      <c r="V219" s="63">
        <f t="shared" si="18"/>
        <v>11.879999999999999</v>
      </c>
      <c r="W219" s="64">
        <f t="shared" si="19"/>
        <v>7.5857757502918299E-3</v>
      </c>
      <c r="X219" s="65">
        <f t="shared" si="20"/>
        <v>1.3182567385564084E-12</v>
      </c>
      <c r="Y219" s="66">
        <f>-LOG(POWER($F$3/($F$25*POWER('[1]H3PO4 OPEN'!AH219,3)),1/5))</f>
        <v>-2.1646190564196615</v>
      </c>
      <c r="Z219" s="67">
        <f>-LOG(POWER($F$5/(X219*POWER('[1]H3PO4 CLOSED'!AH219,3)),1/5))</f>
        <v>-5.6206190564196605</v>
      </c>
      <c r="AA219" s="68">
        <f>-LOG(POWER($F$5/(W219*POWER('[1]H3PO4 CLOSED'!AH219,3)),1/4))</f>
        <v>-4.5857738205245759</v>
      </c>
      <c r="AB219" s="69">
        <f>-LOG(POWER(($F$6/POWER('[1]H3PO4 CLOSED'!AH219,2)),1/3))</f>
        <v>-2.6273545071329565</v>
      </c>
      <c r="AC219" s="70">
        <f>-LOG(POWER(($F$8/POWER('[1]H3PO4 CLOSED'!AH219,2)),1/3))</f>
        <v>-5.9606878404662895</v>
      </c>
      <c r="AD219" s="71">
        <f>-LOG(POWER(($F$7/POWER('[1]H3PO4 CLOSED'!AH219,2)),1/3))</f>
        <v>-5.7873545071329566</v>
      </c>
      <c r="AE219" s="41">
        <f>-LOG($F$13/'[1]H2CO3 OPEN'!AA219)</f>
        <v>-8.8579400086720366</v>
      </c>
      <c r="AF219" s="41">
        <f>AD219*'[1]H2CO3 CLOSED'!AH219/$F$14</f>
        <v>-4.1922907367651652E-9</v>
      </c>
      <c r="AG219" s="72">
        <f>-LOG($F$14/'[1]H2CO3 OPEN'!AA219)</f>
        <v>-9.0579400086720359</v>
      </c>
      <c r="AH219" s="41">
        <f>AG219*'[1]H2CO3 CLOSED'!AH219/$F$14</f>
        <v>-6.5614639548566998E-9</v>
      </c>
      <c r="AI219" s="73">
        <f>-LOG($F$18/('[1]H2CO3 OPEN'!AA219))</f>
        <v>-12.107940008672038</v>
      </c>
      <c r="AJ219" s="74">
        <f>-LOG(POWER($F$9/POWER('[1]H3PO4 OPEN'!AH219,2),1/3))</f>
        <v>-6.6340211737996224</v>
      </c>
      <c r="AK219" s="75">
        <f>-LOG(POWER($F$12/POWER('[1]H2CO3 OPEN'!AA219,2),1/2))</f>
        <v>-13.027940008672038</v>
      </c>
      <c r="AL219" s="76">
        <f>-LOG($F$10/'[1]H3PO4 OPEN'!AH219)</f>
        <v>-6.9410317606994356</v>
      </c>
      <c r="AM219" s="77">
        <f t="shared" si="17"/>
        <v>1.9000000000000008</v>
      </c>
      <c r="AN219" s="78">
        <f>-LOG(POWER($F$11/(POWER(X219,2)*POWER('[1]H2CO3 OPEN'!AA219,4)),1/5))</f>
        <v>-16.75435200693763</v>
      </c>
      <c r="AO219" s="79">
        <f>-LOG($F$15/'[1]H3PO4 CLOSED'!AG219)</f>
        <v>-4.4910317606994337</v>
      </c>
      <c r="AP219" s="80">
        <f>-LOG($F$16/'[1]H3PO4 CLOSED'!AG219)</f>
        <v>-4.7010317606994336</v>
      </c>
      <c r="AQ219" s="81">
        <f>-LOG($F$17/'[1]H3PO4 CLOSED'!AG219)</f>
        <v>-6.0910317606994342</v>
      </c>
    </row>
    <row r="220" spans="7:43">
      <c r="G220" s="192"/>
      <c r="U220" s="95">
        <v>2.13</v>
      </c>
      <c r="V220" s="63">
        <f t="shared" si="18"/>
        <v>11.870000000000001</v>
      </c>
      <c r="W220" s="64">
        <f t="shared" si="19"/>
        <v>7.4131024130091741E-3</v>
      </c>
      <c r="X220" s="65">
        <f t="shared" si="20"/>
        <v>1.3489628825916538E-12</v>
      </c>
      <c r="Y220" s="66">
        <f>-LOG(POWER($F$3/($F$25*POWER('[1]H3PO4 OPEN'!AH220,3)),1/5))</f>
        <v>-2.1496363625699466</v>
      </c>
      <c r="Z220" s="67">
        <f>-LOG(POWER($F$5/(X220*POWER('[1]H3PO4 CLOSED'!AH220,3)),1/5))</f>
        <v>-5.6036363625699463</v>
      </c>
      <c r="AA220" s="68">
        <f>-LOG(POWER($F$5/(W220*POWER('[1]H3PO4 CLOSED'!AH220,3)),1/4))</f>
        <v>-4.5695454532124327</v>
      </c>
      <c r="AB220" s="69">
        <f>-LOG(POWER(($F$6/POWER('[1]H3PO4 CLOSED'!AH220,2)),1/3))</f>
        <v>-2.6107070695221628</v>
      </c>
      <c r="AC220" s="70">
        <f>-LOG(POWER(($F$8/POWER('[1]H3PO4 CLOSED'!AH220,2)),1/3))</f>
        <v>-5.9440404028554958</v>
      </c>
      <c r="AD220" s="71">
        <f>-LOG(POWER(($F$7/POWER('[1]H3PO4 CLOSED'!AH220,2)),1/3))</f>
        <v>-5.7707070695221621</v>
      </c>
      <c r="AE220" s="41">
        <f>-LOG($F$13/'[1]H2CO3 OPEN'!AA220)</f>
        <v>-8.8379400086720388</v>
      </c>
      <c r="AF220" s="41">
        <f>AD220*'[1]H2CO3 CLOSED'!AH220/$F$14</f>
        <v>-4.3772330377262692E-9</v>
      </c>
      <c r="AG220" s="72">
        <f>-LOG($F$14/'[1]H2CO3 OPEN'!AA220)</f>
        <v>-9.0379400086720381</v>
      </c>
      <c r="AH220" s="41">
        <f>AG220*'[1]H2CO3 CLOSED'!AH220/$F$14</f>
        <v>-6.8555151253281533E-9</v>
      </c>
      <c r="AI220" s="73">
        <f>-LOG($F$18/('[1]H2CO3 OPEN'!AA220))</f>
        <v>-12.087940008672039</v>
      </c>
      <c r="AJ220" s="74">
        <f>-LOG(POWER($F$9/POWER('[1]H3PO4 OPEN'!AH220,2),1/3))</f>
        <v>-6.6173737361888278</v>
      </c>
      <c r="AK220" s="75">
        <f>-LOG(POWER($F$12/POWER('[1]H2CO3 OPEN'!AA220,2),1/2))</f>
        <v>-13.007940008672039</v>
      </c>
      <c r="AL220" s="76">
        <f>-LOG($F$10/'[1]H3PO4 OPEN'!AH220)</f>
        <v>-6.9160606042832447</v>
      </c>
      <c r="AM220" s="77">
        <f t="shared" si="17"/>
        <v>1.9000000000000008</v>
      </c>
      <c r="AN220" s="78">
        <f>-LOG(POWER($F$11/(POWER(X220,2)*POWER('[1]H2CO3 OPEN'!AA220,4)),1/5))</f>
        <v>-16.73435200693763</v>
      </c>
      <c r="AO220" s="79">
        <f>-LOG($F$15/'[1]H3PO4 CLOSED'!AG220)</f>
        <v>-4.4760606042832425</v>
      </c>
      <c r="AP220" s="80">
        <f>-LOG($F$16/'[1]H3PO4 CLOSED'!AG220)</f>
        <v>-4.6860606042832424</v>
      </c>
      <c r="AQ220" s="81">
        <f>-LOG($F$17/'[1]H3PO4 CLOSED'!AG220)</f>
        <v>-6.076060604283243</v>
      </c>
    </row>
    <row r="221" spans="7:43">
      <c r="G221" s="192"/>
      <c r="U221" s="95">
        <v>2.14</v>
      </c>
      <c r="V221" s="63">
        <f t="shared" si="18"/>
        <v>11.86</v>
      </c>
      <c r="W221" s="64">
        <f t="shared" si="19"/>
        <v>7.244359600749894E-3</v>
      </c>
      <c r="X221" s="65">
        <f t="shared" si="20"/>
        <v>1.380384264602886E-12</v>
      </c>
      <c r="Y221" s="66">
        <f>-LOG(POWER($F$3/($F$25*POWER('[1]H3PO4 OPEN'!AH221,3)),1/5))</f>
        <v>-2.1346882033088264</v>
      </c>
      <c r="Z221" s="67">
        <f>-LOG(POWER($F$5/(X221*POWER('[1]H3PO4 CLOSED'!AH221,3)),1/5))</f>
        <v>-5.5866882033088263</v>
      </c>
      <c r="AA221" s="68">
        <f>-LOG(POWER($F$5/(W221*POWER('[1]H3PO4 CLOSED'!AH221,3)),1/4))</f>
        <v>-4.5533602541360318</v>
      </c>
      <c r="AB221" s="69">
        <f>-LOG(POWER(($F$6/POWER('[1]H3PO4 CLOSED'!AH221,2)),1/3))</f>
        <v>-2.5940980036764736</v>
      </c>
      <c r="AC221" s="70">
        <f>-LOG(POWER(($F$8/POWER('[1]H3PO4 CLOSED'!AH221,2)),1/3))</f>
        <v>-5.9274313370098071</v>
      </c>
      <c r="AD221" s="71">
        <f>-LOG(POWER(($F$7/POWER('[1]H3PO4 CLOSED'!AH221,2)),1/3))</f>
        <v>-5.7540980036764733</v>
      </c>
      <c r="AE221" s="41">
        <f>-LOG($F$13/'[1]H2CO3 OPEN'!AA221)</f>
        <v>-8.8179400086720374</v>
      </c>
      <c r="AF221" s="41">
        <f>AD221*'[1]H2CO3 CLOSED'!AH221/$F$14</f>
        <v>-4.5703263203590957E-9</v>
      </c>
      <c r="AG221" s="72">
        <f>-LOG($F$14/'[1]H2CO3 OPEN'!AA221)</f>
        <v>-9.0179400086720367</v>
      </c>
      <c r="AH221" s="41">
        <f>AG221*'[1]H2CO3 CLOSED'!AH221/$F$14</f>
        <v>-7.1627088295541078E-9</v>
      </c>
      <c r="AI221" s="73">
        <f>-LOG($F$18/('[1]H2CO3 OPEN'!AA221))</f>
        <v>-12.067940008672037</v>
      </c>
      <c r="AJ221" s="74">
        <f>-LOG(POWER($F$9/POWER('[1]H3PO4 OPEN'!AH221,2),1/3))</f>
        <v>-6.6007646703431391</v>
      </c>
      <c r="AK221" s="75">
        <f>-LOG(POWER($F$12/POWER('[1]H2CO3 OPEN'!AA221,2),1/2))</f>
        <v>-12.987940008672037</v>
      </c>
      <c r="AL221" s="76">
        <f>-LOG($F$10/'[1]H3PO4 OPEN'!AH221)</f>
        <v>-6.8911470055147115</v>
      </c>
      <c r="AM221" s="77">
        <f t="shared" si="17"/>
        <v>1.9000000000000008</v>
      </c>
      <c r="AN221" s="78">
        <f>-LOG(POWER($F$11/(POWER(X221,2)*POWER('[1]H2CO3 OPEN'!AA221,4)),1/5))</f>
        <v>-16.714352006937631</v>
      </c>
      <c r="AO221" s="79">
        <f>-LOG($F$15/'[1]H3PO4 CLOSED'!AG221)</f>
        <v>-4.4611470055147091</v>
      </c>
      <c r="AP221" s="80">
        <f>-LOG($F$16/'[1]H3PO4 CLOSED'!AG221)</f>
        <v>-4.6711470055147091</v>
      </c>
      <c r="AQ221" s="81">
        <f>-LOG($F$17/'[1]H3PO4 CLOSED'!AG221)</f>
        <v>-6.0611470055147096</v>
      </c>
    </row>
    <row r="222" spans="7:43">
      <c r="G222" s="192"/>
      <c r="U222" s="95">
        <v>2.15</v>
      </c>
      <c r="V222" s="63">
        <f t="shared" si="18"/>
        <v>11.85</v>
      </c>
      <c r="W222" s="64">
        <f t="shared" si="19"/>
        <v>7.0794578438413795E-3</v>
      </c>
      <c r="X222" s="65">
        <f t="shared" si="20"/>
        <v>1.4125375446227543E-12</v>
      </c>
      <c r="Y222" s="66">
        <f>-LOG(POWER($F$3/($F$25*POWER('[1]H3PO4 OPEN'!AH222,3)),1/5))</f>
        <v>-2.1197745649394957</v>
      </c>
      <c r="Z222" s="67">
        <f>-LOG(POWER($F$5/(X222*POWER('[1]H3PO4 CLOSED'!AH222,3)),1/5))</f>
        <v>-5.569774564939495</v>
      </c>
      <c r="AA222" s="68">
        <f>-LOG(POWER($F$5/(W222*POWER('[1]H3PO4 CLOSED'!AH222,3)),1/4))</f>
        <v>-4.5372182061743693</v>
      </c>
      <c r="AB222" s="69">
        <f>-LOG(POWER(($F$6/POWER('[1]H3PO4 CLOSED'!AH222,2)),1/3))</f>
        <v>-2.5775272943772172</v>
      </c>
      <c r="AC222" s="70">
        <f>-LOG(POWER(($F$8/POWER('[1]H3PO4 CLOSED'!AH222,2)),1/3))</f>
        <v>-5.9108606277105507</v>
      </c>
      <c r="AD222" s="71">
        <f>-LOG(POWER(($F$7/POWER('[1]H3PO4 CLOSED'!AH222,2)),1/3))</f>
        <v>-5.7375272943772169</v>
      </c>
      <c r="AE222" s="41">
        <f>-LOG($F$13/'[1]H2CO3 OPEN'!AA222)</f>
        <v>-8.7979400086720378</v>
      </c>
      <c r="AF222" s="41">
        <f>AD222*'[1]H2CO3 CLOSED'!AH222/$F$14</f>
        <v>-4.7719295124351281E-9</v>
      </c>
      <c r="AG222" s="72">
        <f>-LOG($F$14/'[1]H2CO3 OPEN'!AA222)</f>
        <v>-8.9979400086720371</v>
      </c>
      <c r="AH222" s="41">
        <f>AG222*'[1]H2CO3 CLOSED'!AH222/$F$14</f>
        <v>-7.4836307132833551E-9</v>
      </c>
      <c r="AI222" s="73">
        <f>-LOG($F$18/('[1]H2CO3 OPEN'!AA222))</f>
        <v>-12.04794000867204</v>
      </c>
      <c r="AJ222" s="74">
        <f>-LOG(POWER($F$9/POWER('[1]H3PO4 OPEN'!AH222,2),1/3))</f>
        <v>-6.5841939610438835</v>
      </c>
      <c r="AK222" s="75">
        <f>-LOG(POWER($F$12/POWER('[1]H2CO3 OPEN'!AA222,2),1/2))</f>
        <v>-12.96794000867204</v>
      </c>
      <c r="AL222" s="76">
        <f>-LOG($F$10/'[1]H3PO4 OPEN'!AH222)</f>
        <v>-6.8662909415658264</v>
      </c>
      <c r="AM222" s="77">
        <f t="shared" si="17"/>
        <v>1.9000000000000008</v>
      </c>
      <c r="AN222" s="78">
        <f>-LOG(POWER($F$11/(POWER(X222,2)*POWER('[1]H2CO3 OPEN'!AA222,4)),1/5))</f>
        <v>-16.694352006937631</v>
      </c>
      <c r="AO222" s="79">
        <f>-LOG($F$15/'[1]H3PO4 CLOSED'!AG222)</f>
        <v>-4.4462909415658238</v>
      </c>
      <c r="AP222" s="80">
        <f>-LOG($F$16/'[1]H3PO4 CLOSED'!AG222)</f>
        <v>-4.6562909415658238</v>
      </c>
      <c r="AQ222" s="81">
        <f>-LOG($F$17/'[1]H3PO4 CLOSED'!AG222)</f>
        <v>-6.0462909415658244</v>
      </c>
    </row>
    <row r="223" spans="7:43">
      <c r="G223" s="192"/>
      <c r="U223" s="95">
        <v>2.16</v>
      </c>
      <c r="V223" s="63">
        <f t="shared" si="18"/>
        <v>11.84</v>
      </c>
      <c r="W223" s="64">
        <f t="shared" si="19"/>
        <v>6.9183097091893601E-3</v>
      </c>
      <c r="X223" s="65">
        <f t="shared" si="20"/>
        <v>1.4454397707459285E-12</v>
      </c>
      <c r="Y223" s="66">
        <f>-LOG(POWER($F$3/($F$25*POWER('[1]H3PO4 OPEN'!AH223,3)),1/5))</f>
        <v>-2.1048954246307221</v>
      </c>
      <c r="Z223" s="67">
        <f>-LOG(POWER($F$5/(X223*POWER('[1]H3PO4 CLOSED'!AH223,3)),1/5))</f>
        <v>-5.5528954246307221</v>
      </c>
      <c r="AA223" s="68">
        <f>-LOG(POWER($F$5/(W223*POWER('[1]H3PO4 CLOSED'!AH223,3)),1/4))</f>
        <v>-4.521119280788402</v>
      </c>
      <c r="AB223" s="69">
        <f>-LOG(POWER(($F$6/POWER('[1]H3PO4 CLOSED'!AH223,2)),1/3))</f>
        <v>-2.5609949162563579</v>
      </c>
      <c r="AC223" s="70">
        <f>-LOG(POWER(($F$8/POWER('[1]H3PO4 CLOSED'!AH223,2)),1/3))</f>
        <v>-5.8943282495896918</v>
      </c>
      <c r="AD223" s="71">
        <f>-LOG(POWER(($F$7/POWER('[1]H3PO4 CLOSED'!AH223,2)),1/3))</f>
        <v>-5.720994916256358</v>
      </c>
      <c r="AE223" s="41">
        <f>-LOG($F$13/'[1]H2CO3 OPEN'!AA223)</f>
        <v>-8.7779400086720383</v>
      </c>
      <c r="AF223" s="41">
        <f>AD223*'[1]H2CO3 CLOSED'!AH223/$F$14</f>
        <v>-4.9824173261525891E-9</v>
      </c>
      <c r="AG223" s="72">
        <f>-LOG($F$14/'[1]H2CO3 OPEN'!AA223)</f>
        <v>-8.9779400086720376</v>
      </c>
      <c r="AH223" s="41">
        <f>AG223*'[1]H2CO3 CLOSED'!AH223/$F$14</f>
        <v>-7.8188924316746689E-9</v>
      </c>
      <c r="AI223" s="73">
        <f>-LOG($F$18/('[1]H2CO3 OPEN'!AA223))</f>
        <v>-12.027940008672038</v>
      </c>
      <c r="AJ223" s="74">
        <f>-LOG(POWER($F$9/POWER('[1]H3PO4 OPEN'!AH223,2),1/3))</f>
        <v>-6.5676615829230238</v>
      </c>
      <c r="AK223" s="75">
        <f>-LOG(POWER($F$12/POWER('[1]H2CO3 OPEN'!AA223,2),1/2))</f>
        <v>-12.947940008672038</v>
      </c>
      <c r="AL223" s="76">
        <f>-LOG($F$10/'[1]H3PO4 OPEN'!AH223)</f>
        <v>-6.8414923743845373</v>
      </c>
      <c r="AM223" s="77">
        <f t="shared" si="17"/>
        <v>1.9000000000000008</v>
      </c>
      <c r="AN223" s="78">
        <f>-LOG(POWER($F$11/(POWER(X223,2)*POWER('[1]H2CO3 OPEN'!AA223,4)),1/5))</f>
        <v>-16.674352006937632</v>
      </c>
      <c r="AO223" s="79">
        <f>-LOG($F$15/'[1]H3PO4 CLOSED'!AG223)</f>
        <v>-4.4314923743845354</v>
      </c>
      <c r="AP223" s="80">
        <f>-LOG($F$16/'[1]H3PO4 CLOSED'!AG223)</f>
        <v>-4.6414923743845353</v>
      </c>
      <c r="AQ223" s="81">
        <f>-LOG($F$17/'[1]H3PO4 CLOSED'!AG223)</f>
        <v>-6.0314923743845359</v>
      </c>
    </row>
    <row r="224" spans="7:43">
      <c r="G224" s="192"/>
      <c r="U224" s="95">
        <v>2.17</v>
      </c>
      <c r="V224" s="63">
        <f t="shared" si="18"/>
        <v>11.83</v>
      </c>
      <c r="W224" s="64">
        <f t="shared" si="19"/>
        <v>6.7608297539198132E-3</v>
      </c>
      <c r="X224" s="65">
        <f t="shared" si="20"/>
        <v>1.4791083881682085E-12</v>
      </c>
      <c r="Y224" s="66">
        <f>-LOG(POWER($F$3/($F$25*POWER('[1]H3PO4 OPEN'!AH224,3)),1/5))</f>
        <v>-2.090050750441069</v>
      </c>
      <c r="Z224" s="67">
        <f>-LOG(POWER($F$5/(X224*POWER('[1]H3PO4 CLOSED'!AH224,3)),1/5))</f>
        <v>-5.5360507504410679</v>
      </c>
      <c r="AA224" s="68">
        <f>-LOG(POWER($F$5/(W224*POWER('[1]H3PO4 CLOSED'!AH224,3)),1/4))</f>
        <v>-4.5050634380513346</v>
      </c>
      <c r="AB224" s="69">
        <f>-LOG(POWER(($F$6/POWER('[1]H3PO4 CLOSED'!AH224,2)),1/3))</f>
        <v>-2.5445008338234096</v>
      </c>
      <c r="AC224" s="70">
        <f>-LOG(POWER(($F$8/POWER('[1]H3PO4 CLOSED'!AH224,2)),1/3))</f>
        <v>-5.8778341671567427</v>
      </c>
      <c r="AD224" s="71">
        <f>-LOG(POWER(($F$7/POWER('[1]H3PO4 CLOSED'!AH224,2)),1/3))</f>
        <v>-5.7045008338234089</v>
      </c>
      <c r="AE224" s="41">
        <f>-LOG($F$13/'[1]H2CO3 OPEN'!AA224)</f>
        <v>-8.7579400086720369</v>
      </c>
      <c r="AF224" s="41">
        <f>AD224*'[1]H2CO3 CLOSED'!AH224/$F$14</f>
        <v>-5.2021809505573384E-9</v>
      </c>
      <c r="AG224" s="72">
        <f>-LOG($F$14/'[1]H2CO3 OPEN'!AA224)</f>
        <v>-8.9579400086720362</v>
      </c>
      <c r="AH224" s="41">
        <f>AG224*'[1]H2CO3 CLOSED'!AH224/$F$14</f>
        <v>-8.1691328000236553E-9</v>
      </c>
      <c r="AI224" s="73">
        <f>-LOG($F$18/('[1]H2CO3 OPEN'!AA224))</f>
        <v>-12.007940008672039</v>
      </c>
      <c r="AJ224" s="74">
        <f>-LOG(POWER($F$9/POWER('[1]H3PO4 OPEN'!AH224,2),1/3))</f>
        <v>-6.5511675004900747</v>
      </c>
      <c r="AK224" s="75">
        <f>-LOG(POWER($F$12/POWER('[1]H2CO3 OPEN'!AA224,2),1/2))</f>
        <v>-12.927940008672039</v>
      </c>
      <c r="AL224" s="76">
        <f>-LOG($F$10/'[1]H3PO4 OPEN'!AH224)</f>
        <v>-6.8167512507351145</v>
      </c>
      <c r="AM224" s="77">
        <f t="shared" si="17"/>
        <v>1.9000000000000008</v>
      </c>
      <c r="AN224" s="78">
        <f>-LOG(POWER($F$11/(POWER(X224,2)*POWER('[1]H2CO3 OPEN'!AA224,4)),1/5))</f>
        <v>-16.654352006937629</v>
      </c>
      <c r="AO224" s="79">
        <f>-LOG($F$15/'[1]H3PO4 CLOSED'!AG224)</f>
        <v>-4.4167512507351123</v>
      </c>
      <c r="AP224" s="80">
        <f>-LOG($F$16/'[1]H3PO4 CLOSED'!AG224)</f>
        <v>-4.6267512507351123</v>
      </c>
      <c r="AQ224" s="81">
        <f>-LOG($F$17/'[1]H3PO4 CLOSED'!AG224)</f>
        <v>-6.0167512507351129</v>
      </c>
    </row>
    <row r="225" spans="7:43">
      <c r="G225" s="192"/>
      <c r="U225" s="95">
        <v>2.1800000000000002</v>
      </c>
      <c r="V225" s="63">
        <f t="shared" si="18"/>
        <v>11.82</v>
      </c>
      <c r="W225" s="64">
        <f t="shared" si="19"/>
        <v>6.6069344800759565E-3</v>
      </c>
      <c r="X225" s="65">
        <f t="shared" si="20"/>
        <v>1.513561248436209E-12</v>
      </c>
      <c r="Y225" s="66">
        <f>-LOG(POWER($F$3/($F$25*POWER('[1]H3PO4 OPEN'!AH225,3)),1/5))</f>
        <v>-2.0752405013527095</v>
      </c>
      <c r="Z225" s="67">
        <f>-LOG(POWER($F$5/(X225*POWER('[1]H3PO4 CLOSED'!AH225,3)),1/5))</f>
        <v>-5.5192405013527086</v>
      </c>
      <c r="AA225" s="68">
        <f>-LOG(POWER($F$5/(W225*POWER('[1]H3PO4 CLOSED'!AH225,3)),1/4))</f>
        <v>-4.4890506266908856</v>
      </c>
      <c r="AB225" s="69">
        <f>-LOG(POWER(($F$6/POWER('[1]H3PO4 CLOSED'!AH225,2)),1/3))</f>
        <v>-2.5280450015030098</v>
      </c>
      <c r="AC225" s="70">
        <f>-LOG(POWER(($F$8/POWER('[1]H3PO4 CLOSED'!AH225,2)),1/3))</f>
        <v>-5.8613783348363429</v>
      </c>
      <c r="AD225" s="71">
        <f>-LOG(POWER(($F$7/POWER('[1]H3PO4 CLOSED'!AH225,2)),1/3))</f>
        <v>-5.68804500150301</v>
      </c>
      <c r="AE225" s="41">
        <f>-LOG($F$13/'[1]H2CO3 OPEN'!AA225)</f>
        <v>-8.7379400086720374</v>
      </c>
      <c r="AF225" s="41">
        <f>AD225*'[1]H2CO3 CLOSED'!AH225/$F$14</f>
        <v>-5.4316287742101317E-9</v>
      </c>
      <c r="AG225" s="72">
        <f>-LOG($F$14/'[1]H2CO3 OPEN'!AA225)</f>
        <v>-8.9379400086720366</v>
      </c>
      <c r="AH225" s="41">
        <f>AG225*'[1]H2CO3 CLOSED'!AH225/$F$14</f>
        <v>-8.5350189951800263E-9</v>
      </c>
      <c r="AI225" s="73">
        <f>-LOG($F$18/('[1]H2CO3 OPEN'!AA225))</f>
        <v>-11.987940008672037</v>
      </c>
      <c r="AJ225" s="74">
        <f>-LOG(POWER($F$9/POWER('[1]H3PO4 OPEN'!AH225,2),1/3))</f>
        <v>-6.5347116681696757</v>
      </c>
      <c r="AK225" s="75">
        <f>-LOG(POWER($F$12/POWER('[1]H2CO3 OPEN'!AA225,2),1/2))</f>
        <v>-12.907940008672039</v>
      </c>
      <c r="AL225" s="76">
        <f>-LOG($F$10/'[1]H3PO4 OPEN'!AH225)</f>
        <v>-6.7920675022545156</v>
      </c>
      <c r="AM225" s="77">
        <f t="shared" si="17"/>
        <v>1.9000000000000008</v>
      </c>
      <c r="AN225" s="78">
        <f>-LOG(POWER($F$11/(POWER(X225,2)*POWER('[1]H2CO3 OPEN'!AA225,4)),1/5))</f>
        <v>-16.634352006937629</v>
      </c>
      <c r="AO225" s="79">
        <f>-LOG($F$15/'[1]H3PO4 CLOSED'!AG225)</f>
        <v>-4.4020675022545133</v>
      </c>
      <c r="AP225" s="80">
        <f>-LOG($F$16/'[1]H3PO4 CLOSED'!AG225)</f>
        <v>-4.6120675022545132</v>
      </c>
      <c r="AQ225" s="81">
        <f>-LOG($F$17/'[1]H3PO4 CLOSED'!AG225)</f>
        <v>-6.0020675022545138</v>
      </c>
    </row>
    <row r="226" spans="7:43">
      <c r="G226" s="192"/>
      <c r="U226" s="95">
        <v>2.19</v>
      </c>
      <c r="V226" s="63">
        <f t="shared" si="18"/>
        <v>11.81</v>
      </c>
      <c r="W226" s="64">
        <f t="shared" si="19"/>
        <v>6.4565422903465524E-3</v>
      </c>
      <c r="X226" s="65">
        <f t="shared" si="20"/>
        <v>1.5488166189124819E-12</v>
      </c>
      <c r="Y226" s="66">
        <f>-LOG(POWER($F$3/($F$25*POWER('[1]H3PO4 OPEN'!AH226,3)),1/5))</f>
        <v>-2.0604646273147815</v>
      </c>
      <c r="Z226" s="67">
        <f>-LOG(POWER($F$5/(X226*POWER('[1]H3PO4 CLOSED'!AH226,3)),1/5))</f>
        <v>-5.5024646273147813</v>
      </c>
      <c r="AA226" s="68">
        <f>-LOG(POWER($F$5/(W226*POWER('[1]H3PO4 CLOSED'!AH226,3)),1/4))</f>
        <v>-4.4730807841434759</v>
      </c>
      <c r="AB226" s="69">
        <f>-LOG(POWER(($F$6/POWER('[1]H3PO4 CLOSED'!AH226,2)),1/3))</f>
        <v>-2.5116273636830906</v>
      </c>
      <c r="AC226" s="70">
        <f>-LOG(POWER(($F$8/POWER('[1]H3PO4 CLOSED'!AH226,2)),1/3))</f>
        <v>-5.8449606970164236</v>
      </c>
      <c r="AD226" s="71">
        <f>-LOG(POWER(($F$7/POWER('[1]H3PO4 CLOSED'!AH226,2)),1/3))</f>
        <v>-5.6716273636830898</v>
      </c>
      <c r="AE226" s="41">
        <f>-LOG($F$13/'[1]H2CO3 OPEN'!AA226)</f>
        <v>-8.7179400086720378</v>
      </c>
      <c r="AF226" s="41">
        <f>AD226*'[1]H2CO3 CLOSED'!AH226/$F$14</f>
        <v>-5.6711871394131851E-9</v>
      </c>
      <c r="AG226" s="72">
        <f>-LOG($F$14/'[1]H2CO3 OPEN'!AA226)</f>
        <v>-8.9179400086720371</v>
      </c>
      <c r="AH226" s="41">
        <f>AG226*'[1]H2CO3 CLOSED'!AH226/$F$14</f>
        <v>-8.9172478098765887E-9</v>
      </c>
      <c r="AI226" s="73">
        <f>-LOG($F$18/('[1]H2CO3 OPEN'!AA226))</f>
        <v>-11.967940008672038</v>
      </c>
      <c r="AJ226" s="74">
        <f>-LOG(POWER($F$9/POWER('[1]H3PO4 OPEN'!AH226,2),1/3))</f>
        <v>-6.5182940303497556</v>
      </c>
      <c r="AK226" s="75">
        <f>-LOG(POWER($F$12/POWER('[1]H2CO3 OPEN'!AA226,2),1/2))</f>
        <v>-12.887940008672038</v>
      </c>
      <c r="AL226" s="76">
        <f>-LOG($F$10/'[1]H3PO4 OPEN'!AH226)</f>
        <v>-6.7674410455246354</v>
      </c>
      <c r="AM226" s="77">
        <f t="shared" si="17"/>
        <v>1.9000000000000008</v>
      </c>
      <c r="AN226" s="78">
        <f>-LOG(POWER($F$11/(POWER(X226,2)*POWER('[1]H2CO3 OPEN'!AA226,4)),1/5))</f>
        <v>-16.614352006937629</v>
      </c>
      <c r="AO226" s="79">
        <f>-LOG($F$15/'[1]H3PO4 CLOSED'!AG226)</f>
        <v>-4.3874410455246338</v>
      </c>
      <c r="AP226" s="80">
        <f>-LOG($F$16/'[1]H3PO4 CLOSED'!AG226)</f>
        <v>-4.5974410455246337</v>
      </c>
      <c r="AQ226" s="81">
        <f>-LOG($F$17/'[1]H3PO4 CLOSED'!AG226)</f>
        <v>-5.9874410455246343</v>
      </c>
    </row>
    <row r="227" spans="7:43">
      <c r="G227" s="192"/>
      <c r="U227" s="95">
        <v>2.2000000000000002</v>
      </c>
      <c r="V227" s="63">
        <f t="shared" si="18"/>
        <v>11.8</v>
      </c>
      <c r="W227" s="64">
        <f t="shared" si="19"/>
        <v>6.3095734448019251E-3</v>
      </c>
      <c r="X227" s="65">
        <f t="shared" si="20"/>
        <v>1.5848931924611154E-12</v>
      </c>
      <c r="Y227" s="66">
        <f>-LOG(POWER($F$3/($F$25*POWER('[1]H3PO4 OPEN'!AH227,3)),1/5))</f>
        <v>-2.0457230692961694</v>
      </c>
      <c r="Z227" s="67">
        <f>-LOG(POWER($F$5/(X227*POWER('[1]H3PO4 CLOSED'!AH227,3)),1/5))</f>
        <v>-5.4857230692961689</v>
      </c>
      <c r="AA227" s="68">
        <f>-LOG(POWER($F$5/(W227*POWER('[1]H3PO4 CLOSED'!AH227,3)),1/4))</f>
        <v>-4.4571538366202104</v>
      </c>
      <c r="AB227" s="69">
        <f>-LOG(POWER(($F$6/POWER('[1]H3PO4 CLOSED'!AH227,2)),1/3))</f>
        <v>-2.4952478547735213</v>
      </c>
      <c r="AC227" s="70">
        <f>-LOG(POWER(($F$8/POWER('[1]H3PO4 CLOSED'!AH227,2)),1/3))</f>
        <v>-5.8285811881068543</v>
      </c>
      <c r="AD227" s="71">
        <f>-LOG(POWER(($F$7/POWER('[1]H3PO4 CLOSED'!AH227,2)),1/3))</f>
        <v>-5.6552478547735205</v>
      </c>
      <c r="AE227" s="41">
        <f>-LOG($F$13/'[1]H2CO3 OPEN'!AA227)</f>
        <v>-8.6979400086720364</v>
      </c>
      <c r="AF227" s="41">
        <f>AD227*'[1]H2CO3 CLOSED'!AH227/$F$14</f>
        <v>-5.9213011293658934E-9</v>
      </c>
      <c r="AG227" s="72">
        <f>-LOG($F$14/'[1]H2CO3 OPEN'!AA227)</f>
        <v>-8.8979400086720357</v>
      </c>
      <c r="AH227" s="41">
        <f>AG227*'[1]H2CO3 CLOSED'!AH227/$F$14</f>
        <v>-9.3165469622886584E-9</v>
      </c>
      <c r="AI227" s="73">
        <f>-LOG($F$18/('[1]H2CO3 OPEN'!AA227))</f>
        <v>-11.947940008672038</v>
      </c>
      <c r="AJ227" s="74">
        <f>-LOG(POWER($F$9/POWER('[1]H3PO4 OPEN'!AH227,2),1/3))</f>
        <v>-6.5019145214401872</v>
      </c>
      <c r="AK227" s="75">
        <f>-LOG(POWER($F$12/POWER('[1]H2CO3 OPEN'!AA227,2),1/2))</f>
        <v>-12.867940008672038</v>
      </c>
      <c r="AL227" s="76">
        <f>-LOG($F$10/'[1]H3PO4 OPEN'!AH227)</f>
        <v>-6.7428717821602824</v>
      </c>
      <c r="AM227" s="77">
        <f t="shared" si="17"/>
        <v>1.9000000000000008</v>
      </c>
      <c r="AN227" s="78">
        <f>-LOG(POWER($F$11/(POWER(X227,2)*POWER('[1]H2CO3 OPEN'!AA227,4)),1/5))</f>
        <v>-16.59435200693763</v>
      </c>
      <c r="AO227" s="79">
        <f>-LOG($F$15/'[1]H3PO4 CLOSED'!AG227)</f>
        <v>-4.3728717821602805</v>
      </c>
      <c r="AP227" s="80">
        <f>-LOG($F$16/'[1]H3PO4 CLOSED'!AG227)</f>
        <v>-4.5828717821602805</v>
      </c>
      <c r="AQ227" s="81">
        <f>-LOG($F$17/'[1]H3PO4 CLOSED'!AG227)</f>
        <v>-5.972871782160281</v>
      </c>
    </row>
    <row r="228" spans="7:43">
      <c r="G228" s="192"/>
      <c r="U228" s="95">
        <v>2.21</v>
      </c>
      <c r="V228" s="63">
        <f t="shared" si="18"/>
        <v>11.79</v>
      </c>
      <c r="W228" s="64">
        <f t="shared" si="19"/>
        <v>6.1659500186148197E-3</v>
      </c>
      <c r="X228" s="65">
        <f t="shared" si="20"/>
        <v>1.6218100973589304E-12</v>
      </c>
      <c r="Y228" s="66">
        <f>-LOG(POWER($F$3/($F$25*POWER('[1]H3PO4 OPEN'!AH228,3)),1/5))</f>
        <v>-2.0310157593476044</v>
      </c>
      <c r="Z228" s="67">
        <f>-LOG(POWER($F$5/(X228*POWER('[1]H3PO4 CLOSED'!AH228,3)),1/5))</f>
        <v>-5.4690157593476032</v>
      </c>
      <c r="AA228" s="68">
        <f>-LOG(POWER($F$5/(W228*POWER('[1]H3PO4 CLOSED'!AH228,3)),1/4))</f>
        <v>-4.4412696991845042</v>
      </c>
      <c r="AB228" s="69">
        <f>-LOG(POWER(($F$6/POWER('[1]H3PO4 CLOSED'!AH228,2)),1/3))</f>
        <v>-2.4789063992751159</v>
      </c>
      <c r="AC228" s="70">
        <f>-LOG(POWER(($F$8/POWER('[1]H3PO4 CLOSED'!AH228,2)),1/3))</f>
        <v>-5.8122397326084494</v>
      </c>
      <c r="AD228" s="71">
        <f>-LOG(POWER(($F$7/POWER('[1]H3PO4 CLOSED'!AH228,2)),1/3))</f>
        <v>-5.6389063992751156</v>
      </c>
      <c r="AE228" s="41">
        <f>-LOG($F$13/'[1]H2CO3 OPEN'!AA228)</f>
        <v>-8.6779400086720386</v>
      </c>
      <c r="AF228" s="41">
        <f>AD228*'[1]H2CO3 CLOSED'!AH228/$F$14</f>
        <v>-6.1824353896784579E-9</v>
      </c>
      <c r="AG228" s="72">
        <f>-LOG($F$14/'[1]H2CO3 OPEN'!AA228)</f>
        <v>-8.8779400086720379</v>
      </c>
      <c r="AH228" s="41">
        <f>AG228*'[1]H2CO3 CLOSED'!AH228/$F$14</f>
        <v>-9.7336764632433104E-9</v>
      </c>
      <c r="AI228" s="73">
        <f>-LOG($F$18/('[1]H2CO3 OPEN'!AA228))</f>
        <v>-11.927940008672039</v>
      </c>
      <c r="AJ228" s="74">
        <f>-LOG(POWER($F$9/POWER('[1]H3PO4 OPEN'!AH228,2),1/3))</f>
        <v>-6.4855730659417814</v>
      </c>
      <c r="AK228" s="75">
        <f>-LOG(POWER($F$12/POWER('[1]H2CO3 OPEN'!AA228,2),1/2))</f>
        <v>-12.847940008672039</v>
      </c>
      <c r="AL228" s="76">
        <f>-LOG($F$10/'[1]H3PO4 OPEN'!AH228)</f>
        <v>-6.7183595989126736</v>
      </c>
      <c r="AM228" s="77">
        <f t="shared" si="17"/>
        <v>1.9000000000000008</v>
      </c>
      <c r="AN228" s="78">
        <f>-LOG(POWER($F$11/(POWER(X228,2)*POWER('[1]H2CO3 OPEN'!AA228,4)),1/5))</f>
        <v>-16.57435200693763</v>
      </c>
      <c r="AO228" s="79">
        <f>-LOG($F$15/'[1]H3PO4 CLOSED'!AG228)</f>
        <v>-4.3583595989126716</v>
      </c>
      <c r="AP228" s="80">
        <f>-LOG($F$16/'[1]H3PO4 CLOSED'!AG228)</f>
        <v>-4.5683595989126715</v>
      </c>
      <c r="AQ228" s="81">
        <f>-LOG($F$17/'[1]H3PO4 CLOSED'!AG228)</f>
        <v>-5.9583595989126721</v>
      </c>
    </row>
    <row r="229" spans="7:43">
      <c r="G229" s="192"/>
      <c r="U229" s="95">
        <v>2.2200000000000002</v>
      </c>
      <c r="V229" s="63">
        <f t="shared" si="18"/>
        <v>11.78</v>
      </c>
      <c r="W229" s="64">
        <f t="shared" si="19"/>
        <v>6.0255958607435718E-3</v>
      </c>
      <c r="X229" s="65">
        <f t="shared" si="20"/>
        <v>1.6595869074375622E-12</v>
      </c>
      <c r="Y229" s="66">
        <f>-LOG(POWER($F$3/($F$25*POWER('[1]H3PO4 OPEN'!AH229,3)),1/5))</f>
        <v>-2.0163426206729342</v>
      </c>
      <c r="Z229" s="67">
        <f>-LOG(POWER($F$5/(X229*POWER('[1]H3PO4 CLOSED'!AH229,3)),1/5))</f>
        <v>-5.4523426206729342</v>
      </c>
      <c r="AA229" s="68">
        <f>-LOG(POWER($F$5/(W229*POWER('[1]H3PO4 CLOSED'!AH229,3)),1/4))</f>
        <v>-4.4254282758411669</v>
      </c>
      <c r="AB229" s="69">
        <f>-LOG(POWER(($F$6/POWER('[1]H3PO4 CLOSED'!AH229,2)),1/3))</f>
        <v>-2.4626029118588155</v>
      </c>
      <c r="AC229" s="70">
        <f>-LOG(POWER(($F$8/POWER('[1]H3PO4 CLOSED'!AH229,2)),1/3))</f>
        <v>-5.7959362451921494</v>
      </c>
      <c r="AD229" s="71">
        <f>-LOG(POWER(($F$7/POWER('[1]H3PO4 CLOSED'!AH229,2)),1/3))</f>
        <v>-5.6226029118588157</v>
      </c>
      <c r="AE229" s="41">
        <f>-LOG($F$13/'[1]H2CO3 OPEN'!AA229)</f>
        <v>-8.6579400086720373</v>
      </c>
      <c r="AF229" s="41">
        <f>AD229*'[1]H2CO3 CLOSED'!AH229/$F$14</f>
        <v>-6.4550749857338638E-9</v>
      </c>
      <c r="AG229" s="72">
        <f>-LOG($F$14/'[1]H2CO3 OPEN'!AA229)</f>
        <v>-8.8579400086720366</v>
      </c>
      <c r="AH229" s="41">
        <f>AG229*'[1]H2CO3 CLOSED'!AH229/$F$14</f>
        <v>-1.016943004360359E-8</v>
      </c>
      <c r="AI229" s="73">
        <f>-LOG($F$18/('[1]H2CO3 OPEN'!AA229))</f>
        <v>-11.907940008672037</v>
      </c>
      <c r="AJ229" s="74">
        <f>-LOG(POWER($F$9/POWER('[1]H3PO4 OPEN'!AH229,2),1/3))</f>
        <v>-6.4692695785254815</v>
      </c>
      <c r="AK229" s="75">
        <f>-LOG(POWER($F$12/POWER('[1]H2CO3 OPEN'!AA229,2),1/2))</f>
        <v>-12.827940008672037</v>
      </c>
      <c r="AL229" s="76">
        <f>-LOG($F$10/'[1]H3PO4 OPEN'!AH229)</f>
        <v>-6.6939043677882246</v>
      </c>
      <c r="AM229" s="77">
        <f t="shared" si="17"/>
        <v>1.9000000000000008</v>
      </c>
      <c r="AN229" s="78">
        <f>-LOG(POWER($F$11/(POWER(X229,2)*POWER('[1]H2CO3 OPEN'!AA229,4)),1/5))</f>
        <v>-16.554352006937631</v>
      </c>
      <c r="AO229" s="79">
        <f>-LOG($F$15/'[1]H3PO4 CLOSED'!AG229)</f>
        <v>-4.3439043677882223</v>
      </c>
      <c r="AP229" s="80">
        <f>-LOG($F$16/'[1]H3PO4 CLOSED'!AG229)</f>
        <v>-4.5539043677882223</v>
      </c>
      <c r="AQ229" s="81">
        <f>-LOG($F$17/'[1]H3PO4 CLOSED'!AG229)</f>
        <v>-5.9439043677882228</v>
      </c>
    </row>
    <row r="230" spans="7:43">
      <c r="G230" s="192"/>
      <c r="U230" s="95">
        <v>2.23</v>
      </c>
      <c r="V230" s="63">
        <f t="shared" si="18"/>
        <v>11.77</v>
      </c>
      <c r="W230" s="64">
        <f t="shared" si="19"/>
        <v>5.8884365535558899E-3</v>
      </c>
      <c r="X230" s="65">
        <f t="shared" si="20"/>
        <v>1.6982436524617444E-12</v>
      </c>
      <c r="Y230" s="66">
        <f>-LOG(POWER($F$3/($F$25*POWER('[1]H3PO4 OPEN'!AH230,3)),1/5))</f>
        <v>-2.0017035677094266</v>
      </c>
      <c r="Z230" s="67">
        <f>-LOG(POWER($F$5/(X230*POWER('[1]H3PO4 CLOSED'!AH230,3)),1/5))</f>
        <v>-5.4357035677094263</v>
      </c>
      <c r="AA230" s="68">
        <f>-LOG(POWER($F$5/(W230*POWER('[1]H3PO4 CLOSED'!AH230,3)),1/4))</f>
        <v>-4.4096294596367827</v>
      </c>
      <c r="AB230" s="69">
        <f>-LOG(POWER(($F$6/POWER('[1]H3PO4 CLOSED'!AH230,2)),1/3))</f>
        <v>-2.4463372974549182</v>
      </c>
      <c r="AC230" s="70">
        <f>-LOG(POWER(($F$8/POWER('[1]H3PO4 CLOSED'!AH230,2)),1/3))</f>
        <v>-5.7796706307882513</v>
      </c>
      <c r="AD230" s="71">
        <f>-LOG(POWER(($F$7/POWER('[1]H3PO4 CLOSED'!AH230,2)),1/3))</f>
        <v>-5.6063372974549175</v>
      </c>
      <c r="AE230" s="41">
        <f>-LOG($F$13/'[1]H2CO3 OPEN'!AA230)</f>
        <v>-8.6379400086720377</v>
      </c>
      <c r="AF230" s="41">
        <f>AD230*'[1]H2CO3 CLOSED'!AH230/$F$14</f>
        <v>-6.7397262974523738E-9</v>
      </c>
      <c r="AG230" s="72">
        <f>-LOG($F$14/'[1]H2CO3 OPEN'!AA230)</f>
        <v>-8.837940008672037</v>
      </c>
      <c r="AH230" s="41">
        <f>AG230*'[1]H2CO3 CLOSED'!AH230/$F$14</f>
        <v>-1.0624636644461966E-8</v>
      </c>
      <c r="AI230" s="73">
        <f>-LOG($F$18/('[1]H2CO3 OPEN'!AA230))</f>
        <v>-11.887940008672039</v>
      </c>
      <c r="AJ230" s="74">
        <f>-LOG(POWER($F$9/POWER('[1]H3PO4 OPEN'!AH230,2),1/3))</f>
        <v>-6.4530039641215833</v>
      </c>
      <c r="AK230" s="75">
        <f>-LOG(POWER($F$12/POWER('[1]H2CO3 OPEN'!AA230,2),1/2))</f>
        <v>-12.807940008672039</v>
      </c>
      <c r="AL230" s="76">
        <f>-LOG($F$10/'[1]H3PO4 OPEN'!AH230)</f>
        <v>-6.6695059461823778</v>
      </c>
      <c r="AM230" s="77">
        <f t="shared" si="17"/>
        <v>1.9000000000000008</v>
      </c>
      <c r="AN230" s="78">
        <f>-LOG(POWER($F$11/(POWER(X230,2)*POWER('[1]H2CO3 OPEN'!AA230,4)),1/5))</f>
        <v>-16.534352006937628</v>
      </c>
      <c r="AO230" s="79">
        <f>-LOG($F$15/'[1]H3PO4 CLOSED'!AG230)</f>
        <v>-4.3295059461823753</v>
      </c>
      <c r="AP230" s="80">
        <f>-LOG($F$16/'[1]H3PO4 CLOSED'!AG230)</f>
        <v>-4.5395059461823752</v>
      </c>
      <c r="AQ230" s="81">
        <f>-LOG($F$17/'[1]H3PO4 CLOSED'!AG230)</f>
        <v>-5.9295059461823758</v>
      </c>
    </row>
    <row r="231" spans="7:43">
      <c r="G231" s="192"/>
      <c r="U231" s="95">
        <v>2.2400000000000002</v>
      </c>
      <c r="V231" s="63">
        <f t="shared" si="18"/>
        <v>11.76</v>
      </c>
      <c r="W231" s="64">
        <f t="shared" si="19"/>
        <v>5.7543993733715649E-3</v>
      </c>
      <c r="X231" s="65">
        <f t="shared" si="20"/>
        <v>1.7378008287493769E-12</v>
      </c>
      <c r="Y231" s="66">
        <f>-LOG(POWER($F$3/($F$25*POWER('[1]H3PO4 OPEN'!AH231,3)),1/5))</f>
        <v>-1.9870985062168931</v>
      </c>
      <c r="Z231" s="67">
        <f>-LOG(POWER($F$5/(X231*POWER('[1]H3PO4 CLOSED'!AH231,3)),1/5))</f>
        <v>-5.4190985062168924</v>
      </c>
      <c r="AA231" s="68">
        <f>-LOG(POWER($F$5/(W231*POWER('[1]H3PO4 CLOSED'!AH231,3)),1/4))</f>
        <v>-4.3938731327711151</v>
      </c>
      <c r="AB231" s="69">
        <f>-LOG(POWER(($F$6/POWER('[1]H3PO4 CLOSED'!AH231,2)),1/3))</f>
        <v>-2.4301094513521031</v>
      </c>
      <c r="AC231" s="70">
        <f>-LOG(POWER(($F$8/POWER('[1]H3PO4 CLOSED'!AH231,2)),1/3))</f>
        <v>-5.763442784685437</v>
      </c>
      <c r="AD231" s="71">
        <f>-LOG(POWER(($F$7/POWER('[1]H3PO4 CLOSED'!AH231,2)),1/3))</f>
        <v>-5.5901094513521032</v>
      </c>
      <c r="AE231" s="41">
        <f>-LOG($F$13/'[1]H2CO3 OPEN'!AA231)</f>
        <v>-8.6179400086720381</v>
      </c>
      <c r="AF231" s="41">
        <f>AD231*'[1]H2CO3 CLOSED'!AH231/$F$14</f>
        <v>-7.036917953080308E-9</v>
      </c>
      <c r="AG231" s="72">
        <f>-LOG($F$14/'[1]H2CO3 OPEN'!AA231)</f>
        <v>-8.8179400086720374</v>
      </c>
      <c r="AH231" s="41">
        <f>AG231*'[1]H2CO3 CLOSED'!AH231/$F$14</f>
        <v>-1.1100161972893183E-8</v>
      </c>
      <c r="AI231" s="73">
        <f>-LOG($F$18/('[1]H2CO3 OPEN'!AA231))</f>
        <v>-11.867940008672038</v>
      </c>
      <c r="AJ231" s="74">
        <f>-LOG(POWER($F$9/POWER('[1]H3PO4 OPEN'!AH231,2),1/3))</f>
        <v>-6.436776118018769</v>
      </c>
      <c r="AK231" s="75">
        <f>-LOG(POWER($F$12/POWER('[1]H2CO3 OPEN'!AA231,2),1/2))</f>
        <v>-12.787940008672038</v>
      </c>
      <c r="AL231" s="76">
        <f>-LOG($F$10/'[1]H3PO4 OPEN'!AH231)</f>
        <v>-6.6451641770281551</v>
      </c>
      <c r="AM231" s="77">
        <f t="shared" si="17"/>
        <v>1.9000000000000008</v>
      </c>
      <c r="AN231" s="78">
        <f>-LOG(POWER($F$11/(POWER(X231,2)*POWER('[1]H2CO3 OPEN'!AA231,4)),1/5))</f>
        <v>-16.514352006937628</v>
      </c>
      <c r="AO231" s="79">
        <f>-LOG($F$15/'[1]H3PO4 CLOSED'!AG231)</f>
        <v>-4.3151641770281532</v>
      </c>
      <c r="AP231" s="80">
        <f>-LOG($F$16/'[1]H3PO4 CLOSED'!AG231)</f>
        <v>-4.5251641770281532</v>
      </c>
      <c r="AQ231" s="81">
        <f>-LOG($F$17/'[1]H3PO4 CLOSED'!AG231)</f>
        <v>-5.9151641770281538</v>
      </c>
    </row>
    <row r="232" spans="7:43">
      <c r="G232" s="192"/>
      <c r="U232" s="95">
        <v>2.25</v>
      </c>
      <c r="V232" s="63">
        <f t="shared" si="18"/>
        <v>11.75</v>
      </c>
      <c r="W232" s="64">
        <f t="shared" si="19"/>
        <v>5.6234132519034866E-3</v>
      </c>
      <c r="X232" s="65">
        <f t="shared" si="20"/>
        <v>1.7782794100389241E-12</v>
      </c>
      <c r="Y232" s="66">
        <f>-LOG(POWER($F$3/($F$25*POWER('[1]H3PO4 OPEN'!AH232,3)),1/5))</f>
        <v>-1.9725273333754803</v>
      </c>
      <c r="Z232" s="67">
        <f>-LOG(POWER($F$5/(X232*POWER('[1]H3PO4 CLOSED'!AH232,3)),1/5))</f>
        <v>-5.4025273333754802</v>
      </c>
      <c r="AA232" s="68">
        <f>-LOG(POWER($F$5/(W232*POWER('[1]H3PO4 CLOSED'!AH232,3)),1/4))</f>
        <v>-4.3781591667193496</v>
      </c>
      <c r="AB232" s="69">
        <f>-LOG(POWER(($F$6/POWER('[1]H3PO4 CLOSED'!AH232,2)),1/3))</f>
        <v>-2.4139192593060885</v>
      </c>
      <c r="AC232" s="70">
        <f>-LOG(POWER(($F$8/POWER('[1]H3PO4 CLOSED'!AH232,2)),1/3))</f>
        <v>-5.7472525926394225</v>
      </c>
      <c r="AD232" s="71">
        <f>-LOG(POWER(($F$7/POWER('[1]H3PO4 CLOSED'!AH232,2)),1/3))</f>
        <v>-5.5739192593060887</v>
      </c>
      <c r="AE232" s="41">
        <f>-LOG($F$13/'[1]H2CO3 OPEN'!AA232)</f>
        <v>-8.5979400086720368</v>
      </c>
      <c r="AF232" s="41">
        <f>AD232*'[1]H2CO3 CLOSED'!AH232/$F$14</f>
        <v>-7.3472018036937322E-9</v>
      </c>
      <c r="AG232" s="72">
        <f>-LOG($F$14/'[1]H2CO3 OPEN'!AA232)</f>
        <v>-8.7979400086720361</v>
      </c>
      <c r="AH232" s="41">
        <f>AG232*'[1]H2CO3 CLOSED'!AH232/$F$14</f>
        <v>-1.1596910126134777E-8</v>
      </c>
      <c r="AI232" s="73">
        <f>-LOG($F$18/('[1]H2CO3 OPEN'!AA232))</f>
        <v>-11.847940008672039</v>
      </c>
      <c r="AJ232" s="74">
        <f>-LOG(POWER($F$9/POWER('[1]H3PO4 OPEN'!AH232,2),1/3))</f>
        <v>-6.4205859259727553</v>
      </c>
      <c r="AK232" s="75">
        <f>-LOG(POWER($F$12/POWER('[1]H2CO3 OPEN'!AA232,2),1/2))</f>
        <v>-12.767940008672038</v>
      </c>
      <c r="AL232" s="76">
        <f>-LOG($F$10/'[1]H3PO4 OPEN'!AH232)</f>
        <v>-6.6208788889591332</v>
      </c>
      <c r="AM232" s="77">
        <f t="shared" si="17"/>
        <v>1.9000000000000008</v>
      </c>
      <c r="AN232" s="78">
        <f>-LOG(POWER($F$11/(POWER(X232,2)*POWER('[1]H2CO3 OPEN'!AA232,4)),1/5))</f>
        <v>-16.494352006937628</v>
      </c>
      <c r="AO232" s="79">
        <f>-LOG($F$15/'[1]H3PO4 CLOSED'!AG232)</f>
        <v>-4.3008788889591321</v>
      </c>
      <c r="AP232" s="80">
        <f>-LOG($F$16/'[1]H3PO4 CLOSED'!AG232)</f>
        <v>-4.510878888959132</v>
      </c>
      <c r="AQ232" s="81">
        <f>-LOG($F$17/'[1]H3PO4 CLOSED'!AG232)</f>
        <v>-5.9008788889591317</v>
      </c>
    </row>
    <row r="233" spans="7:43">
      <c r="G233" s="192"/>
      <c r="U233" s="95">
        <v>2.2599999999999998</v>
      </c>
      <c r="V233" s="63">
        <f t="shared" si="18"/>
        <v>11.74</v>
      </c>
      <c r="W233" s="64">
        <f t="shared" si="19"/>
        <v>5.4954087385762473E-3</v>
      </c>
      <c r="X233" s="65">
        <f t="shared" si="20"/>
        <v>1.8197008586099829E-12</v>
      </c>
      <c r="Y233" s="66">
        <f>-LOG(POWER($F$3/($F$25*POWER('[1]H3PO4 OPEN'!AH233,3)),1/5))</f>
        <v>-1.957989937891877</v>
      </c>
      <c r="Z233" s="67">
        <f>-LOG(POWER($F$5/(X233*POWER('[1]H3PO4 CLOSED'!AH233,3)),1/5))</f>
        <v>-5.3859899378918765</v>
      </c>
      <c r="AA233" s="68">
        <f>-LOG(POWER($F$5/(W233*POWER('[1]H3PO4 CLOSED'!AH233,3)),1/4))</f>
        <v>-4.3624874223648451</v>
      </c>
      <c r="AB233" s="69">
        <f>-LOG(POWER(($F$6/POWER('[1]H3PO4 CLOSED'!AH233,2)),1/3))</f>
        <v>-2.3977665976576406</v>
      </c>
      <c r="AC233" s="70">
        <f>-LOG(POWER(($F$8/POWER('[1]H3PO4 CLOSED'!AH233,2)),1/3))</f>
        <v>-5.7310999309909745</v>
      </c>
      <c r="AD233" s="71">
        <f>-LOG(POWER(($F$7/POWER('[1]H3PO4 CLOSED'!AH233,2)),1/3))</f>
        <v>-5.5577665976576407</v>
      </c>
      <c r="AE233" s="41">
        <f>-LOG($F$13/'[1]H2CO3 OPEN'!AA233)</f>
        <v>-8.577940008672039</v>
      </c>
      <c r="AF233" s="41">
        <f>AD233*'[1]H2CO3 CLOSED'!AH233/$F$14</f>
        <v>-7.6711539401813413E-9</v>
      </c>
      <c r="AG233" s="72">
        <f>-LOG($F$14/'[1]H2CO3 OPEN'!AA233)</f>
        <v>-8.7779400086720383</v>
      </c>
      <c r="AH233" s="41">
        <f>AG233*'[1]H2CO3 CLOSED'!AH233/$F$14</f>
        <v>-1.2115825287189923E-8</v>
      </c>
      <c r="AI233" s="73">
        <f>-LOG($F$18/('[1]H2CO3 OPEN'!AA233))</f>
        <v>-11.827940008672039</v>
      </c>
      <c r="AJ233" s="74">
        <f>-LOG(POWER($F$9/POWER('[1]H3PO4 OPEN'!AH233,2),1/3))</f>
        <v>-6.4044332643243074</v>
      </c>
      <c r="AK233" s="75">
        <f>-LOG(POWER($F$12/POWER('[1]H2CO3 OPEN'!AA233,2),1/2))</f>
        <v>-12.747940008672039</v>
      </c>
      <c r="AL233" s="76">
        <f>-LOG($F$10/'[1]H3PO4 OPEN'!AH233)</f>
        <v>-6.5966498964864613</v>
      </c>
      <c r="AM233" s="77">
        <f t="shared" si="17"/>
        <v>1.9000000000000008</v>
      </c>
      <c r="AN233" s="78">
        <f>-LOG(POWER($F$11/(POWER(X233,2)*POWER('[1]H2CO3 OPEN'!AA233,4)),1/5))</f>
        <v>-16.474352006937632</v>
      </c>
      <c r="AO233" s="79">
        <f>-LOG($F$15/'[1]H3PO4 CLOSED'!AG233)</f>
        <v>-4.286649896486459</v>
      </c>
      <c r="AP233" s="80">
        <f>-LOG($F$16/'[1]H3PO4 CLOSED'!AG233)</f>
        <v>-4.496649896486459</v>
      </c>
      <c r="AQ233" s="81">
        <f>-LOG($F$17/'[1]H3PO4 CLOSED'!AG233)</f>
        <v>-5.8866498964864595</v>
      </c>
    </row>
    <row r="234" spans="7:43">
      <c r="G234" s="192"/>
      <c r="U234" s="95">
        <v>2.27</v>
      </c>
      <c r="V234" s="63">
        <f t="shared" si="18"/>
        <v>11.73</v>
      </c>
      <c r="W234" s="64">
        <f t="shared" si="19"/>
        <v>5.3703179637025244E-3</v>
      </c>
      <c r="X234" s="65">
        <f t="shared" si="20"/>
        <v>1.8620871366628683E-12</v>
      </c>
      <c r="Y234" s="66">
        <f>-LOG(POWER($F$3/($F$25*POWER('[1]H3PO4 OPEN'!AH234,3)),1/5))</f>
        <v>-1.9434862001137279</v>
      </c>
      <c r="Z234" s="67">
        <f>-LOG(POWER($F$5/(X234*POWER('[1]H3PO4 CLOSED'!AH234,3)),1/5))</f>
        <v>-5.3694862001137267</v>
      </c>
      <c r="AA234" s="68">
        <f>-LOG(POWER($F$5/(W234*POWER('[1]H3PO4 CLOSED'!AH234,3)),1/4))</f>
        <v>-4.346857750142159</v>
      </c>
      <c r="AB234" s="69">
        <f>-LOG(POWER(($F$6/POWER('[1]H3PO4 CLOSED'!AH234,2)),1/3))</f>
        <v>-2.3816513334596974</v>
      </c>
      <c r="AC234" s="70">
        <f>-LOG(POWER(($F$8/POWER('[1]H3PO4 CLOSED'!AH234,2)),1/3))</f>
        <v>-5.7149846667930309</v>
      </c>
      <c r="AD234" s="71">
        <f>-LOG(POWER(($F$7/POWER('[1]H3PO4 CLOSED'!AH234,2)),1/3))</f>
        <v>-5.5416513334596971</v>
      </c>
      <c r="AE234" s="41">
        <f>-LOG($F$13/'[1]H2CO3 OPEN'!AA234)</f>
        <v>-8.5579400086720376</v>
      </c>
      <c r="AF234" s="41">
        <f>AD234*'[1]H2CO3 CLOSED'!AH234/$F$14</f>
        <v>-8.0093757545459073E-9</v>
      </c>
      <c r="AG234" s="72">
        <f>-LOG($F$14/'[1]H2CO3 OPEN'!AA234)</f>
        <v>-8.7579400086720369</v>
      </c>
      <c r="AH234" s="41">
        <f>AG234*'[1]H2CO3 CLOSED'!AH234/$F$14</f>
        <v>-1.2657893494976144E-8</v>
      </c>
      <c r="AI234" s="73">
        <f>-LOG($F$18/('[1]H2CO3 OPEN'!AA234))</f>
        <v>-11.807940008672038</v>
      </c>
      <c r="AJ234" s="74">
        <f>-LOG(POWER($F$9/POWER('[1]H3PO4 OPEN'!AH234,2),1/3))</f>
        <v>-6.3883180001263629</v>
      </c>
      <c r="AK234" s="75">
        <f>-LOG(POWER($F$12/POWER('[1]H2CO3 OPEN'!AA234,2),1/2))</f>
        <v>-12.727940008672038</v>
      </c>
      <c r="AL234" s="76">
        <f>-LOG($F$10/'[1]H3PO4 OPEN'!AH234)</f>
        <v>-6.5724770001895463</v>
      </c>
      <c r="AM234" s="77">
        <f t="shared" si="17"/>
        <v>1.9000000000000008</v>
      </c>
      <c r="AN234" s="78">
        <f>-LOG(POWER($F$11/(POWER(X234,2)*POWER('[1]H2CO3 OPEN'!AA234,4)),1/5))</f>
        <v>-16.454352006937629</v>
      </c>
      <c r="AO234" s="79">
        <f>-LOG($F$15/'[1]H3PO4 CLOSED'!AG234)</f>
        <v>-4.2724770001895447</v>
      </c>
      <c r="AP234" s="80">
        <f>-LOG($F$16/'[1]H3PO4 CLOSED'!AG234)</f>
        <v>-4.4824770001895446</v>
      </c>
      <c r="AQ234" s="81">
        <f>-LOG($F$17/'[1]H3PO4 CLOSED'!AG234)</f>
        <v>-5.8724770001895452</v>
      </c>
    </row>
    <row r="235" spans="7:43">
      <c r="G235" s="192"/>
      <c r="U235" s="95">
        <v>2.2799999999999998</v>
      </c>
      <c r="V235" s="63">
        <f t="shared" si="18"/>
        <v>11.72</v>
      </c>
      <c r="W235" s="64">
        <f t="shared" si="19"/>
        <v>5.2480746024977237E-3</v>
      </c>
      <c r="X235" s="65">
        <f t="shared" si="20"/>
        <v>1.9054607179632479E-12</v>
      </c>
      <c r="Y235" s="66">
        <f>-LOG(POWER($F$3/($F$25*POWER('[1]H3PO4 OPEN'!AH235,3)),1/5))</f>
        <v>-1.9290159921520078</v>
      </c>
      <c r="Z235" s="67">
        <f>-LOG(POWER($F$5/(X235*POWER('[1]H3PO4 CLOSED'!AH235,3)),1/5))</f>
        <v>-5.3530159921520077</v>
      </c>
      <c r="AA235" s="68">
        <f>-LOG(POWER($F$5/(W235*POWER('[1]H3PO4 CLOSED'!AH235,3)),1/4))</f>
        <v>-4.331269990190008</v>
      </c>
      <c r="AB235" s="69">
        <f>-LOG(POWER(($F$6/POWER('[1]H3PO4 CLOSED'!AH235,2)),1/3))</f>
        <v>-2.3655733246133415</v>
      </c>
      <c r="AC235" s="70">
        <f>-LOG(POWER(($F$8/POWER('[1]H3PO4 CLOSED'!AH235,2)),1/3))</f>
        <v>-5.6989066579466749</v>
      </c>
      <c r="AD235" s="71">
        <f>-LOG(POWER(($F$7/POWER('[1]H3PO4 CLOSED'!AH235,2)),1/3))</f>
        <v>-5.5255733246133421</v>
      </c>
      <c r="AE235" s="41">
        <f>-LOG($F$13/'[1]H2CO3 OPEN'!AA235)</f>
        <v>-8.5379400086720381</v>
      </c>
      <c r="AF235" s="41">
        <f>AD235*'[1]H2CO3 CLOSED'!AH235/$F$14</f>
        <v>-8.3624950474428511E-9</v>
      </c>
      <c r="AG235" s="72">
        <f>-LOG($F$14/'[1]H2CO3 OPEN'!AA235)</f>
        <v>-8.7379400086720374</v>
      </c>
      <c r="AH235" s="41">
        <f>AG235*'[1]H2CO3 CLOSED'!AH235/$F$14</f>
        <v>-1.322414449227961E-8</v>
      </c>
      <c r="AI235" s="73">
        <f>-LOG($F$18/('[1]H2CO3 OPEN'!AA235))</f>
        <v>-11.787940008672038</v>
      </c>
      <c r="AJ235" s="74">
        <f>-LOG(POWER($F$9/POWER('[1]H3PO4 OPEN'!AH235,2),1/3))</f>
        <v>-6.3722399912800078</v>
      </c>
      <c r="AK235" s="75">
        <f>-LOG(POWER($F$12/POWER('[1]H2CO3 OPEN'!AA235,2),1/2))</f>
        <v>-12.707940008672038</v>
      </c>
      <c r="AL235" s="76">
        <f>-LOG($F$10/'[1]H3PO4 OPEN'!AH235)</f>
        <v>-6.5483599869200129</v>
      </c>
      <c r="AM235" s="77">
        <f t="shared" si="17"/>
        <v>1.9000000000000008</v>
      </c>
      <c r="AN235" s="78">
        <f>-LOG(POWER($F$11/(POWER(X235,2)*POWER('[1]H2CO3 OPEN'!AA235,4)),1/5))</f>
        <v>-16.43435200693763</v>
      </c>
      <c r="AO235" s="79">
        <f>-LOG($F$15/'[1]H3PO4 CLOSED'!AG235)</f>
        <v>-4.2583599869200111</v>
      </c>
      <c r="AP235" s="80">
        <f>-LOG($F$16/'[1]H3PO4 CLOSED'!AG235)</f>
        <v>-4.468359986920011</v>
      </c>
      <c r="AQ235" s="81">
        <f>-LOG($F$17/'[1]H3PO4 CLOSED'!AG235)</f>
        <v>-5.8583599869200116</v>
      </c>
    </row>
    <row r="236" spans="7:43">
      <c r="G236" s="192"/>
      <c r="U236" s="95">
        <v>2.29</v>
      </c>
      <c r="V236" s="63">
        <f t="shared" si="18"/>
        <v>11.71</v>
      </c>
      <c r="W236" s="64">
        <f t="shared" si="19"/>
        <v>5.1286138399136471E-3</v>
      </c>
      <c r="X236" s="65">
        <f t="shared" si="20"/>
        <v>1.949844599758046E-12</v>
      </c>
      <c r="Y236" s="66">
        <f>-LOG(POWER($F$3/($F$25*POWER('[1]H3PO4 OPEN'!AH236,3)),1/5))</f>
        <v>-1.9145791780110755</v>
      </c>
      <c r="Z236" s="67">
        <f>-LOG(POWER($F$5/(X236*POWER('[1]H3PO4 CLOSED'!AH236,3)),1/5))</f>
        <v>-5.3365791780110747</v>
      </c>
      <c r="AA236" s="68">
        <f>-LOG(POWER($F$5/(W236*POWER('[1]H3PO4 CLOSED'!AH236,3)),1/4))</f>
        <v>-4.315723972513843</v>
      </c>
      <c r="AB236" s="69">
        <f>-LOG(POWER(($F$6/POWER('[1]H3PO4 CLOSED'!AH236,2)),1/3))</f>
        <v>-2.3495324200123058</v>
      </c>
      <c r="AC236" s="70">
        <f>-LOG(POWER(($F$8/POWER('[1]H3PO4 CLOSED'!AH236,2)),1/3))</f>
        <v>-5.6828657533456388</v>
      </c>
      <c r="AD236" s="71">
        <f>-LOG(POWER(($F$7/POWER('[1]H3PO4 CLOSED'!AH236,2)),1/3))</f>
        <v>-5.509532420012305</v>
      </c>
      <c r="AE236" s="41">
        <f>-LOG($F$13/'[1]H2CO3 OPEN'!AA236)</f>
        <v>-8.5179400086720385</v>
      </c>
      <c r="AF236" s="41">
        <f>AD236*'[1]H2CO3 CLOSED'!AH236/$F$14</f>
        <v>-8.7311671839575046E-9</v>
      </c>
      <c r="AG236" s="72">
        <f>-LOG($F$14/'[1]H2CO3 OPEN'!AA236)</f>
        <v>-8.7179400086720378</v>
      </c>
      <c r="AH236" s="41">
        <f>AG236*'[1]H2CO3 CLOSED'!AH236/$F$14</f>
        <v>-1.3815653654917143E-8</v>
      </c>
      <c r="AI236" s="73">
        <f>-LOG($F$18/('[1]H2CO3 OPEN'!AA236))</f>
        <v>-11.767940008672038</v>
      </c>
      <c r="AJ236" s="74">
        <f>-LOG(POWER($F$9/POWER('[1]H3PO4 OPEN'!AH236,2),1/3))</f>
        <v>-6.3561990866789717</v>
      </c>
      <c r="AK236" s="75">
        <f>-LOG(POWER($F$12/POWER('[1]H2CO3 OPEN'!AA236,2),1/2))</f>
        <v>-12.687940008672038</v>
      </c>
      <c r="AL236" s="76">
        <f>-LOG($F$10/'[1]H3PO4 OPEN'!AH236)</f>
        <v>-6.5242986300184587</v>
      </c>
      <c r="AM236" s="77">
        <f t="shared" si="17"/>
        <v>1.9000000000000008</v>
      </c>
      <c r="AN236" s="78">
        <f>-LOG(POWER($F$11/(POWER(X236,2)*POWER('[1]H2CO3 OPEN'!AA236,4)),1/5))</f>
        <v>-16.41435200693763</v>
      </c>
      <c r="AO236" s="79">
        <f>-LOG($F$15/'[1]H3PO4 CLOSED'!AG236)</f>
        <v>-4.2442986300184566</v>
      </c>
      <c r="AP236" s="80">
        <f>-LOG($F$16/'[1]H3PO4 CLOSED'!AG236)</f>
        <v>-4.4542986300184566</v>
      </c>
      <c r="AQ236" s="81">
        <f>-LOG($F$17/'[1]H3PO4 CLOSED'!AG236)</f>
        <v>-5.8442986300184572</v>
      </c>
    </row>
    <row r="237" spans="7:43">
      <c r="G237" s="192"/>
      <c r="U237" s="95">
        <v>2.2999999999999998</v>
      </c>
      <c r="V237" s="63">
        <f t="shared" si="18"/>
        <v>11.7</v>
      </c>
      <c r="W237" s="64">
        <f t="shared" si="19"/>
        <v>5.0118723362727212E-3</v>
      </c>
      <c r="X237" s="65">
        <f t="shared" si="20"/>
        <v>1.9952623149688803E-12</v>
      </c>
      <c r="Y237" s="66">
        <f>-LOG(POWER($F$3/($F$25*POWER('[1]H3PO4 OPEN'!AH237,3)),1/5))</f>
        <v>-1.9001756137261543</v>
      </c>
      <c r="Z237" s="67">
        <f>-LOG(POWER($F$5/(X237*POWER('[1]H3PO4 CLOSED'!AH237,3)),1/5))</f>
        <v>-5.3201756137261542</v>
      </c>
      <c r="AA237" s="68">
        <f>-LOG(POWER($F$5/(W237*POWER('[1]H3PO4 CLOSED'!AH237,3)),1/4))</f>
        <v>-4.300219517157692</v>
      </c>
      <c r="AB237" s="69">
        <f>-LOG(POWER(($F$6/POWER('[1]H3PO4 CLOSED'!AH237,2)),1/3))</f>
        <v>-2.3335284596957266</v>
      </c>
      <c r="AC237" s="70">
        <f>-LOG(POWER(($F$8/POWER('[1]H3PO4 CLOSED'!AH237,2)),1/3))</f>
        <v>-5.6668617930290601</v>
      </c>
      <c r="AD237" s="71">
        <f>-LOG(POWER(($F$7/POWER('[1]H3PO4 CLOSED'!AH237,2)),1/3))</f>
        <v>-5.4935284596957263</v>
      </c>
      <c r="AE237" s="41">
        <f>-LOG($F$13/'[1]H2CO3 OPEN'!AA237)</f>
        <v>-8.4979400086720389</v>
      </c>
      <c r="AF237" s="41">
        <f>AD237*'[1]H2CO3 CLOSED'!AH237/$F$14</f>
        <v>-9.1160762997075601E-9</v>
      </c>
      <c r="AG237" s="72">
        <f>-LOG($F$14/'[1]H2CO3 OPEN'!AA237)</f>
        <v>-8.6979400086720364</v>
      </c>
      <c r="AH237" s="41">
        <f>AG237*'[1]H2CO3 CLOSED'!AH237/$F$14</f>
        <v>-1.4433544005654439E-8</v>
      </c>
      <c r="AI237" s="73">
        <f>-LOG($F$18/('[1]H2CO3 OPEN'!AA237))</f>
        <v>-11.747940008672039</v>
      </c>
      <c r="AJ237" s="74">
        <f>-LOG(POWER($F$9/POWER('[1]H3PO4 OPEN'!AH237,2),1/3))</f>
        <v>-6.340195126362393</v>
      </c>
      <c r="AK237" s="75">
        <f>-LOG(POWER($F$12/POWER('[1]H2CO3 OPEN'!AA237,2),1/2))</f>
        <v>-12.667940008672039</v>
      </c>
      <c r="AL237" s="76">
        <f>-LOG($F$10/'[1]H3PO4 OPEN'!AH237)</f>
        <v>-6.5002926895435902</v>
      </c>
      <c r="AM237" s="77">
        <f t="shared" si="17"/>
        <v>1.9000000000000008</v>
      </c>
      <c r="AN237" s="78">
        <f>-LOG(POWER($F$11/(POWER(X237,2)*POWER('[1]H2CO3 OPEN'!AA237,4)),1/5))</f>
        <v>-16.394352006937631</v>
      </c>
      <c r="AO237" s="79">
        <f>-LOG($F$15/'[1]H3PO4 CLOSED'!AG237)</f>
        <v>-4.2302926895435888</v>
      </c>
      <c r="AP237" s="80">
        <f>-LOG($F$16/'[1]H3PO4 CLOSED'!AG237)</f>
        <v>-4.4402926895435888</v>
      </c>
      <c r="AQ237" s="81">
        <f>-LOG($F$17/'[1]H3PO4 CLOSED'!AG237)</f>
        <v>-5.8302926895435894</v>
      </c>
    </row>
    <row r="238" spans="7:43">
      <c r="G238" s="192"/>
      <c r="U238" s="95">
        <v>2.31</v>
      </c>
      <c r="V238" s="63">
        <f t="shared" si="18"/>
        <v>11.69</v>
      </c>
      <c r="W238" s="64">
        <f t="shared" si="19"/>
        <v>4.8977881936844566E-3</v>
      </c>
      <c r="X238" s="65">
        <f t="shared" si="20"/>
        <v>2.0417379446695316E-12</v>
      </c>
      <c r="Y238" s="66">
        <f>-LOG(POWER($F$3/($F$25*POWER('[1]H3PO4 OPEN'!AH238,3)),1/5))</f>
        <v>-1.8858051475079338</v>
      </c>
      <c r="Z238" s="67">
        <f>-LOG(POWER($F$5/(X238*POWER('[1]H3PO4 CLOSED'!AH238,3)),1/5))</f>
        <v>-5.3038051475079335</v>
      </c>
      <c r="AA238" s="68">
        <f>-LOG(POWER($F$5/(W238*POWER('[1]H3PO4 CLOSED'!AH238,3)),1/4))</f>
        <v>-4.2847564343849163</v>
      </c>
      <c r="AB238" s="69">
        <f>-LOG(POWER(($F$6/POWER('[1]H3PO4 CLOSED'!AH238,2)),1/3))</f>
        <v>-2.3175612750088153</v>
      </c>
      <c r="AC238" s="70">
        <f>-LOG(POWER(($F$8/POWER('[1]H3PO4 CLOSED'!AH238,2)),1/3))</f>
        <v>-5.6508946083421492</v>
      </c>
      <c r="AD238" s="71">
        <f>-LOG(POWER(($F$7/POWER('[1]H3PO4 CLOSED'!AH238,2)),1/3))</f>
        <v>-5.4775612750088154</v>
      </c>
      <c r="AE238" s="41">
        <f>-LOG($F$13/'[1]H2CO3 OPEN'!AA238)</f>
        <v>-8.4779400086720376</v>
      </c>
      <c r="AF238" s="41">
        <f>AD238*'[1]H2CO3 CLOSED'!AH238/$F$14</f>
        <v>-9.5179365594476169E-9</v>
      </c>
      <c r="AG238" s="72">
        <f>-LOG($F$14/'[1]H2CO3 OPEN'!AA238)</f>
        <v>-8.6779400086720369</v>
      </c>
      <c r="AH238" s="41">
        <f>AG238*'[1]H2CO3 CLOSED'!AH238/$F$14</f>
        <v>-1.5078988316584339E-8</v>
      </c>
      <c r="AI238" s="73">
        <f>-LOG($F$18/('[1]H2CO3 OPEN'!AA238))</f>
        <v>-11.727940008672038</v>
      </c>
      <c r="AJ238" s="74">
        <f>-LOG(POWER($F$9/POWER('[1]H3PO4 OPEN'!AH238,2),1/3))</f>
        <v>-6.3242279416754812</v>
      </c>
      <c r="AK238" s="75">
        <f>-LOG(POWER($F$12/POWER('[1]H2CO3 OPEN'!AA238,2),1/2))</f>
        <v>-12.647940008672037</v>
      </c>
      <c r="AL238" s="76">
        <f>-LOG($F$10/'[1]H3PO4 OPEN'!AH238)</f>
        <v>-6.4763419125132238</v>
      </c>
      <c r="AM238" s="77">
        <f t="shared" si="17"/>
        <v>1.9000000000000008</v>
      </c>
      <c r="AN238" s="78">
        <f>-LOG(POWER($F$11/(POWER(X238,2)*POWER('[1]H2CO3 OPEN'!AA238,4)),1/5))</f>
        <v>-16.374352006937631</v>
      </c>
      <c r="AO238" s="79">
        <f>-LOG($F$15/'[1]H3PO4 CLOSED'!AG238)</f>
        <v>-4.2163419125132213</v>
      </c>
      <c r="AP238" s="80">
        <f>-LOG($F$16/'[1]H3PO4 CLOSED'!AG238)</f>
        <v>-4.4263419125132213</v>
      </c>
      <c r="AQ238" s="81">
        <f>-LOG($F$17/'[1]H3PO4 CLOSED'!AG238)</f>
        <v>-5.8163419125132219</v>
      </c>
    </row>
    <row r="239" spans="7:43">
      <c r="G239" s="192"/>
      <c r="U239" s="95">
        <v>2.3199999999999998</v>
      </c>
      <c r="V239" s="63">
        <f t="shared" si="18"/>
        <v>11.68</v>
      </c>
      <c r="W239" s="64">
        <f t="shared" si="19"/>
        <v>4.7863009232263836E-3</v>
      </c>
      <c r="X239" s="65">
        <f t="shared" si="20"/>
        <v>2.0892961308540394E-12</v>
      </c>
      <c r="Y239" s="66">
        <f>-LOG(POWER($F$3/($F$25*POWER('[1]H3PO4 OPEN'!AH239,3)),1/5))</f>
        <v>-1.8714676198939975</v>
      </c>
      <c r="Z239" s="67">
        <f>-LOG(POWER($F$5/(X239*POWER('[1]H3PO4 CLOSED'!AH239,3)),1/5))</f>
        <v>-5.2874676198939969</v>
      </c>
      <c r="AA239" s="68">
        <f>-LOG(POWER($F$5/(W239*POWER('[1]H3PO4 CLOSED'!AH239,3)),1/4))</f>
        <v>-4.2693345248674959</v>
      </c>
      <c r="AB239" s="69">
        <f>-LOG(POWER(($F$6/POWER('[1]H3PO4 CLOSED'!AH239,2)),1/3))</f>
        <v>-2.301630688771108</v>
      </c>
      <c r="AC239" s="70">
        <f>-LOG(POWER(($F$8/POWER('[1]H3PO4 CLOSED'!AH239,2)),1/3))</f>
        <v>-5.6349640221044419</v>
      </c>
      <c r="AD239" s="71">
        <f>-LOG(POWER(($F$7/POWER('[1]H3PO4 CLOSED'!AH239,2)),1/3))</f>
        <v>-5.4616306887711081</v>
      </c>
      <c r="AE239" s="41">
        <f>-LOG($F$13/'[1]H2CO3 OPEN'!AA239)</f>
        <v>-8.457940008672038</v>
      </c>
      <c r="AF239" s="41">
        <f>AD239*'[1]H2CO3 CLOSED'!AH239/$F$14</f>
        <v>-9.937493470445611E-9</v>
      </c>
      <c r="AG239" s="72">
        <f>-LOG($F$14/'[1]H2CO3 OPEN'!AA239)</f>
        <v>-8.6579400086720373</v>
      </c>
      <c r="AH239" s="41">
        <f>AG239*'[1]H2CO3 CLOSED'!AH239/$F$14</f>
        <v>-1.5753211303828964E-8</v>
      </c>
      <c r="AI239" s="73">
        <f>-LOG($F$18/('[1]H2CO3 OPEN'!AA239))</f>
        <v>-11.707940008672038</v>
      </c>
      <c r="AJ239" s="74">
        <f>-LOG(POWER($F$9/POWER('[1]H3PO4 OPEN'!AH239,2),1/3))</f>
        <v>-6.3082973554377739</v>
      </c>
      <c r="AK239" s="75">
        <f>-LOG(POWER($F$12/POWER('[1]H2CO3 OPEN'!AA239,2),1/2))</f>
        <v>-12.62794000867204</v>
      </c>
      <c r="AL239" s="76">
        <f>-LOG($F$10/'[1]H3PO4 OPEN'!AH239)</f>
        <v>-6.4524460331566624</v>
      </c>
      <c r="AM239" s="77">
        <f t="shared" si="17"/>
        <v>1.9000000000000008</v>
      </c>
      <c r="AN239" s="78">
        <f>-LOG(POWER($F$11/(POWER(X239,2)*POWER('[1]H2CO3 OPEN'!AA239,4)),1/5))</f>
        <v>-16.354352006937631</v>
      </c>
      <c r="AO239" s="79">
        <f>-LOG($F$15/'[1]H3PO4 CLOSED'!AG239)</f>
        <v>-4.2024460331566607</v>
      </c>
      <c r="AP239" s="80">
        <f>-LOG($F$16/'[1]H3PO4 CLOSED'!AG239)</f>
        <v>-4.4124460331566606</v>
      </c>
      <c r="AQ239" s="81">
        <f>-LOG($F$17/'[1]H3PO4 CLOSED'!AG239)</f>
        <v>-5.8024460331566612</v>
      </c>
    </row>
    <row r="240" spans="7:43">
      <c r="G240" s="192"/>
      <c r="U240" s="95">
        <v>2.33</v>
      </c>
      <c r="V240" s="63">
        <f t="shared" si="18"/>
        <v>11.67</v>
      </c>
      <c r="W240" s="64">
        <f t="shared" si="19"/>
        <v>4.6773514128719777E-3</v>
      </c>
      <c r="X240" s="65">
        <f t="shared" si="20"/>
        <v>2.1379620895022342E-12</v>
      </c>
      <c r="Y240" s="66">
        <f>-LOG(POWER($F$3/($F$25*POWER('[1]H3PO4 OPEN'!AH240,3)),1/5))</f>
        <v>-1.8571628639067534</v>
      </c>
      <c r="Z240" s="67">
        <f>-LOG(POWER($F$5/(X240*POWER('[1]H3PO4 CLOSED'!AH240,3)),1/5))</f>
        <v>-5.2711628639067527</v>
      </c>
      <c r="AA240" s="68">
        <f>-LOG(POWER($F$5/(W240*POWER('[1]H3PO4 CLOSED'!AH240,3)),1/4))</f>
        <v>-4.2539535798834409</v>
      </c>
      <c r="AB240" s="69">
        <f>-LOG(POWER(($F$6/POWER('[1]H3PO4 CLOSED'!AH240,2)),1/3))</f>
        <v>-2.2857365154519482</v>
      </c>
      <c r="AC240" s="70">
        <f>-LOG(POWER(($F$8/POWER('[1]H3PO4 CLOSED'!AH240,2)),1/3))</f>
        <v>-5.6190698487852817</v>
      </c>
      <c r="AD240" s="71">
        <f>-LOG(POWER(($F$7/POWER('[1]H3PO4 CLOSED'!AH240,2)),1/3))</f>
        <v>-5.4457365154519479</v>
      </c>
      <c r="AE240" s="41">
        <f>-LOG($F$13/'[1]H2CO3 OPEN'!AA240)</f>
        <v>-8.4379400086720366</v>
      </c>
      <c r="AF240" s="41">
        <f>AD240*'[1]H2CO3 CLOSED'!AH240/$F$14</f>
        <v>-1.0375525252998774E-8</v>
      </c>
      <c r="AG240" s="72">
        <f>-LOG($F$14/'[1]H2CO3 OPEN'!AA240)</f>
        <v>-8.6379400086720359</v>
      </c>
      <c r="AH240" s="41">
        <f>AG240*'[1]H2CO3 CLOSED'!AH240/$F$14</f>
        <v>-1.6457491918598126E-8</v>
      </c>
      <c r="AI240" s="73">
        <f>-LOG($F$18/('[1]H2CO3 OPEN'!AA240))</f>
        <v>-11.687940008672038</v>
      </c>
      <c r="AJ240" s="74">
        <f>-LOG(POWER($F$9/POWER('[1]H3PO4 OPEN'!AH240,2),1/3))</f>
        <v>-6.2924031821186146</v>
      </c>
      <c r="AK240" s="75">
        <f>-LOG(POWER($F$12/POWER('[1]H2CO3 OPEN'!AA240,2),1/2))</f>
        <v>-12.607940008672038</v>
      </c>
      <c r="AL240" s="76">
        <f>-LOG($F$10/'[1]H3PO4 OPEN'!AH240)</f>
        <v>-6.4286047731779226</v>
      </c>
      <c r="AM240" s="77">
        <f t="shared" si="17"/>
        <v>1.9000000000000008</v>
      </c>
      <c r="AN240" s="78">
        <f>-LOG(POWER($F$11/(POWER(X240,2)*POWER('[1]H2CO3 OPEN'!AA240,4)),1/5))</f>
        <v>-16.334352006937628</v>
      </c>
      <c r="AO240" s="79">
        <f>-LOG($F$15/'[1]H3PO4 CLOSED'!AG240)</f>
        <v>-4.1886047731779206</v>
      </c>
      <c r="AP240" s="80">
        <f>-LOG($F$16/'[1]H3PO4 CLOSED'!AG240)</f>
        <v>-4.3986047731779205</v>
      </c>
      <c r="AQ240" s="81">
        <f>-LOG($F$17/'[1]H3PO4 CLOSED'!AG240)</f>
        <v>-5.7886047731779211</v>
      </c>
    </row>
    <row r="241" spans="7:43">
      <c r="G241" s="192"/>
      <c r="U241" s="95">
        <v>2.34</v>
      </c>
      <c r="V241" s="63">
        <f t="shared" si="18"/>
        <v>11.66</v>
      </c>
      <c r="W241" s="64">
        <f t="shared" si="19"/>
        <v>4.5708818961487504E-3</v>
      </c>
      <c r="X241" s="65">
        <f t="shared" si="20"/>
        <v>2.1877616239495526E-12</v>
      </c>
      <c r="Y241" s="66">
        <f>-LOG(POWER($F$3/($F$25*POWER('[1]H3PO4 OPEN'!AH241,3)),1/5))</f>
        <v>-1.8428907052175671</v>
      </c>
      <c r="Z241" s="67">
        <f>-LOG(POWER($F$5/(X241*POWER('[1]H3PO4 CLOSED'!AH241,3)),1/5))</f>
        <v>-5.2548907052175666</v>
      </c>
      <c r="AA241" s="68">
        <f>-LOG(POWER($F$5/(W241*POWER('[1]H3PO4 CLOSED'!AH241,3)),1/4))</f>
        <v>-4.238613381521958</v>
      </c>
      <c r="AB241" s="69">
        <f>-LOG(POWER(($F$6/POWER('[1]H3PO4 CLOSED'!AH241,2)),1/3))</f>
        <v>-2.269878561352852</v>
      </c>
      <c r="AC241" s="70">
        <f>-LOG(POWER(($F$8/POWER('[1]H3PO4 CLOSED'!AH241,2)),1/3))</f>
        <v>-5.6032118946861855</v>
      </c>
      <c r="AD241" s="71">
        <f>-LOG(POWER(($F$7/POWER('[1]H3PO4 CLOSED'!AH241,2)),1/3))</f>
        <v>-5.4298785613528517</v>
      </c>
      <c r="AE241" s="41">
        <f>-LOG($F$13/'[1]H2CO3 OPEN'!AA241)</f>
        <v>-8.4179400086720388</v>
      </c>
      <c r="AF241" s="41">
        <f>AD241*'[1]H2CO3 CLOSED'!AH241/$F$14</f>
        <v>-1.0832844270557249E-8</v>
      </c>
      <c r="AG241" s="72">
        <f>-LOG($F$14/'[1]H2CO3 OPEN'!AA241)</f>
        <v>-8.6179400086720381</v>
      </c>
      <c r="AH241" s="41">
        <f>AG241*'[1]H2CO3 CLOSED'!AH241/$F$14</f>
        <v>-1.7193165738809665E-8</v>
      </c>
      <c r="AI241" s="73">
        <f>-LOG($F$18/('[1]H2CO3 OPEN'!AA241))</f>
        <v>-11.667940008672039</v>
      </c>
      <c r="AJ241" s="74">
        <f>-LOG(POWER($F$9/POWER('[1]H3PO4 OPEN'!AH241,2),1/3))</f>
        <v>-6.2765452280195184</v>
      </c>
      <c r="AK241" s="75">
        <f>-LOG(POWER($F$12/POWER('[1]H2CO3 OPEN'!AA241,2),1/2))</f>
        <v>-12.587940008672039</v>
      </c>
      <c r="AL241" s="76">
        <f>-LOG($F$10/'[1]H3PO4 OPEN'!AH241)</f>
        <v>-6.4048178420292787</v>
      </c>
      <c r="AM241" s="77">
        <f t="shared" si="17"/>
        <v>1.9000000000000008</v>
      </c>
      <c r="AN241" s="78">
        <f>-LOG(POWER($F$11/(POWER(X241,2)*POWER('[1]H2CO3 OPEN'!AA241,4)),1/5))</f>
        <v>-16.314352006937629</v>
      </c>
      <c r="AO241" s="79">
        <f>-LOG($F$15/'[1]H3PO4 CLOSED'!AG241)</f>
        <v>-4.1748178420292765</v>
      </c>
      <c r="AP241" s="80">
        <f>-LOG($F$16/'[1]H3PO4 CLOSED'!AG241)</f>
        <v>-4.3848178420292765</v>
      </c>
      <c r="AQ241" s="81">
        <f>-LOG($F$17/'[1]H3PO4 CLOSED'!AG241)</f>
        <v>-5.7748178420292771</v>
      </c>
    </row>
    <row r="242" spans="7:43">
      <c r="G242" s="192"/>
      <c r="U242" s="95">
        <v>2.35</v>
      </c>
      <c r="V242" s="63">
        <f t="shared" si="18"/>
        <v>11.65</v>
      </c>
      <c r="W242" s="64">
        <f t="shared" si="19"/>
        <v>4.4668359215096279E-3</v>
      </c>
      <c r="X242" s="65">
        <f t="shared" si="20"/>
        <v>2.2387211385683411E-12</v>
      </c>
      <c r="Y242" s="66">
        <f>-LOG(POWER($F$3/($F$25*POWER('[1]H3PO4 OPEN'!AH242,3)),1/5))</f>
        <v>-1.82865096231673</v>
      </c>
      <c r="Z242" s="67">
        <f>-LOG(POWER($F$5/(X242*POWER('[1]H3PO4 CLOSED'!AH242,3)),1/5))</f>
        <v>-5.2386509623167292</v>
      </c>
      <c r="AA242" s="68">
        <f>-LOG(POWER($F$5/(W242*POWER('[1]H3PO4 CLOSED'!AH242,3)),1/4))</f>
        <v>-4.2233137028959113</v>
      </c>
      <c r="AB242" s="69">
        <f>-LOG(POWER(($F$6/POWER('[1]H3PO4 CLOSED'!AH242,2)),1/3))</f>
        <v>-2.2540566247963665</v>
      </c>
      <c r="AC242" s="70">
        <f>-LOG(POWER(($F$8/POWER('[1]H3PO4 CLOSED'!AH242,2)),1/3))</f>
        <v>-5.5873899581297</v>
      </c>
      <c r="AD242" s="71">
        <f>-LOG(POWER(($F$7/POWER('[1]H3PO4 CLOSED'!AH242,2)),1/3))</f>
        <v>-5.4140566247963662</v>
      </c>
      <c r="AE242" s="41">
        <f>-LOG($F$13/'[1]H2CO3 OPEN'!AA242)</f>
        <v>-8.3979400086720375</v>
      </c>
      <c r="AF242" s="41">
        <f>AD242*'[1]H2CO3 CLOSED'!AH242/$F$14</f>
        <v>-1.1310298522030949E-8</v>
      </c>
      <c r="AG242" s="72">
        <f>-LOG($F$14/'[1]H2CO3 OPEN'!AA242)</f>
        <v>-8.5979400086720368</v>
      </c>
      <c r="AH242" s="41">
        <f>AG242*'[1]H2CO3 CLOSED'!AH242/$F$14</f>
        <v>-1.796162746566244E-8</v>
      </c>
      <c r="AI242" s="73">
        <f>-LOG($F$18/('[1]H2CO3 OPEN'!AA242))</f>
        <v>-11.647940008672037</v>
      </c>
      <c r="AJ242" s="74">
        <f>-LOG(POWER($F$9/POWER('[1]H3PO4 OPEN'!AH242,2),1/3))</f>
        <v>-6.2607232914630329</v>
      </c>
      <c r="AK242" s="75">
        <f>-LOG(POWER($F$12/POWER('[1]H2CO3 OPEN'!AA242,2),1/2))</f>
        <v>-12.567940008672037</v>
      </c>
      <c r="AL242" s="76">
        <f>-LOG($F$10/'[1]H3PO4 OPEN'!AH242)</f>
        <v>-6.3810849371945499</v>
      </c>
      <c r="AM242" s="77">
        <f t="shared" si="17"/>
        <v>1.9000000000000008</v>
      </c>
      <c r="AN242" s="78">
        <f>-LOG(POWER($F$11/(POWER(X242,2)*POWER('[1]H2CO3 OPEN'!AA242,4)),1/5))</f>
        <v>-16.294352006937629</v>
      </c>
      <c r="AO242" s="79">
        <f>-LOG($F$15/'[1]H3PO4 CLOSED'!AG242)</f>
        <v>-4.1610849371945475</v>
      </c>
      <c r="AP242" s="80">
        <f>-LOG($F$16/'[1]H3PO4 CLOSED'!AG242)</f>
        <v>-4.3710849371945475</v>
      </c>
      <c r="AQ242" s="81">
        <f>-LOG($F$17/'[1]H3PO4 CLOSED'!AG242)</f>
        <v>-5.7610849371945481</v>
      </c>
    </row>
    <row r="243" spans="7:43">
      <c r="G243" s="192"/>
      <c r="U243" s="95">
        <v>2.36</v>
      </c>
      <c r="V243" s="63">
        <f t="shared" si="18"/>
        <v>11.64</v>
      </c>
      <c r="W243" s="64">
        <f t="shared" si="19"/>
        <v>4.3651583224016566E-3</v>
      </c>
      <c r="X243" s="65">
        <f t="shared" si="20"/>
        <v>2.2908676527677748E-12</v>
      </c>
      <c r="Y243" s="66">
        <f>-LOG(POWER($F$3/($F$25*POWER('[1]H3PO4 OPEN'!AH243,3)),1/5))</f>
        <v>-1.814443446688957</v>
      </c>
      <c r="Z243" s="67">
        <f>-LOG(POWER($F$5/(X243*POWER('[1]H3PO4 CLOSED'!AH243,3)),1/5))</f>
        <v>-5.2224434466889562</v>
      </c>
      <c r="AA243" s="68">
        <f>-LOG(POWER($F$5/(W243*POWER('[1]H3PO4 CLOSED'!AH243,3)),1/4))</f>
        <v>-4.2080543083611959</v>
      </c>
      <c r="AB243" s="69">
        <f>-LOG(POWER(($F$6/POWER('[1]H3PO4 CLOSED'!AH243,2)),1/3))</f>
        <v>-2.2382704963210633</v>
      </c>
      <c r="AC243" s="70">
        <f>-LOG(POWER(($F$8/POWER('[1]H3PO4 CLOSED'!AH243,2)),1/3))</f>
        <v>-5.5716038296543964</v>
      </c>
      <c r="AD243" s="71">
        <f>-LOG(POWER(($F$7/POWER('[1]H3PO4 CLOSED'!AH243,2)),1/3))</f>
        <v>-5.3982704963210626</v>
      </c>
      <c r="AE243" s="41">
        <f>-LOG($F$13/'[1]H2CO3 OPEN'!AA243)</f>
        <v>-8.3779400086720379</v>
      </c>
      <c r="AF243" s="41">
        <f>AD243*'[1]H2CO3 CLOSED'!AH243/$F$14</f>
        <v>-1.1808773198963373E-8</v>
      </c>
      <c r="AG243" s="72">
        <f>-LOG($F$14/'[1]H2CO3 OPEN'!AA243)</f>
        <v>-8.5779400086720372</v>
      </c>
      <c r="AH243" s="41">
        <f>AG243*'[1]H2CO3 CLOSED'!AH243/$F$14</f>
        <v>-1.8764333529739721E-8</v>
      </c>
      <c r="AI243" s="73">
        <f>-LOG($F$18/('[1]H2CO3 OPEN'!AA243))</f>
        <v>-11.627940008672038</v>
      </c>
      <c r="AJ243" s="74">
        <f>-LOG(POWER($F$9/POWER('[1]H3PO4 OPEN'!AH243,2),1/3))</f>
        <v>-6.2449371629877293</v>
      </c>
      <c r="AK243" s="75">
        <f>-LOG(POWER($F$12/POWER('[1]H2CO3 OPEN'!AA243,2),1/2))</f>
        <v>-12.547940008672038</v>
      </c>
      <c r="AL243" s="76">
        <f>-LOG($F$10/'[1]H3PO4 OPEN'!AH243)</f>
        <v>-6.3574057444815955</v>
      </c>
      <c r="AM243" s="77">
        <f t="shared" si="17"/>
        <v>1.9000000000000008</v>
      </c>
      <c r="AN243" s="78">
        <f>-LOG(POWER($F$11/(POWER(X243,2)*POWER('[1]H2CO3 OPEN'!AA243,4)),1/5))</f>
        <v>-16.27435200693763</v>
      </c>
      <c r="AO243" s="79">
        <f>-LOG($F$15/'[1]H3PO4 CLOSED'!AG243)</f>
        <v>-4.1474057444815937</v>
      </c>
      <c r="AP243" s="80">
        <f>-LOG($F$16/'[1]H3PO4 CLOSED'!AG243)</f>
        <v>-4.3574057444815937</v>
      </c>
      <c r="AQ243" s="81">
        <f>-LOG($F$17/'[1]H3PO4 CLOSED'!AG243)</f>
        <v>-5.7474057444815934</v>
      </c>
    </row>
    <row r="244" spans="7:43">
      <c r="G244" s="192"/>
      <c r="U244" s="95">
        <v>2.37</v>
      </c>
      <c r="V244" s="63">
        <f t="shared" si="18"/>
        <v>11.629999999999999</v>
      </c>
      <c r="W244" s="64">
        <f t="shared" si="19"/>
        <v>4.2657951880159251E-3</v>
      </c>
      <c r="X244" s="65">
        <f t="shared" si="20"/>
        <v>2.344228815319923E-12</v>
      </c>
      <c r="Y244" s="66">
        <f>-LOG(POWER($F$3/($F$25*POWER('[1]H3PO4 OPEN'!AH244,3)),1/5))</f>
        <v>-1.8002679629940428</v>
      </c>
      <c r="Z244" s="67">
        <f>-LOG(POWER($F$5/(X244*POWER('[1]H3PO4 CLOSED'!AH244,3)),1/5))</f>
        <v>-5.2062679629940423</v>
      </c>
      <c r="AA244" s="68">
        <f>-LOG(POWER($F$5/(W244*POWER('[1]H3PO4 CLOSED'!AH244,3)),1/4))</f>
        <v>-4.192834953742552</v>
      </c>
      <c r="AB244" s="69">
        <f>-LOG(POWER(($F$6/POWER('[1]H3PO4 CLOSED'!AH244,2)),1/3))</f>
        <v>-2.2225199588822693</v>
      </c>
      <c r="AC244" s="70">
        <f>-LOG(POWER(($F$8/POWER('[1]H3PO4 CLOSED'!AH244,2)),1/3))</f>
        <v>-5.5558532922156036</v>
      </c>
      <c r="AD244" s="71">
        <f>-LOG(POWER(($F$7/POWER('[1]H3PO4 CLOSED'!AH244,2)),1/3))</f>
        <v>-5.3825199588822681</v>
      </c>
      <c r="AE244" s="41">
        <f>-LOG($F$13/'[1]H2CO3 OPEN'!AA244)</f>
        <v>-8.3579400086720383</v>
      </c>
      <c r="AF244" s="41">
        <f>AD244*'[1]H2CO3 CLOSED'!AH244/$F$14</f>
        <v>-1.2329192310373299E-8</v>
      </c>
      <c r="AG244" s="72">
        <f>-LOG($F$14/'[1]H2CO3 OPEN'!AA244)</f>
        <v>-8.5579400086720376</v>
      </c>
      <c r="AH244" s="41">
        <f>AG244*'[1]H2CO3 CLOSED'!AH244/$F$14</f>
        <v>-1.9602804811422561E-8</v>
      </c>
      <c r="AI244" s="73">
        <f>-LOG($F$18/('[1]H2CO3 OPEN'!AA244))</f>
        <v>-11.607940008672038</v>
      </c>
      <c r="AJ244" s="74">
        <f>-LOG(POWER($F$9/POWER('[1]H3PO4 OPEN'!AH244,2),1/3))</f>
        <v>-6.2291866255489348</v>
      </c>
      <c r="AK244" s="75">
        <f>-LOG(POWER($F$12/POWER('[1]H2CO3 OPEN'!AA244,2),1/2))</f>
        <v>-12.527940008672038</v>
      </c>
      <c r="AL244" s="76">
        <f>-LOG($F$10/'[1]H3PO4 OPEN'!AH244)</f>
        <v>-6.3337799383234037</v>
      </c>
      <c r="AM244" s="77">
        <f t="shared" si="17"/>
        <v>1.9000000000000008</v>
      </c>
      <c r="AN244" s="78">
        <f>-LOG(POWER($F$11/(POWER(X244,2)*POWER('[1]H2CO3 OPEN'!AA244,4)),1/5))</f>
        <v>-16.25435200693763</v>
      </c>
      <c r="AO244" s="79">
        <f>-LOG($F$15/'[1]H3PO4 CLOSED'!AG244)</f>
        <v>-4.1337799383234017</v>
      </c>
      <c r="AP244" s="80">
        <f>-LOG($F$16/'[1]H3PO4 CLOSED'!AG244)</f>
        <v>-4.3437799383234017</v>
      </c>
      <c r="AQ244" s="81">
        <f>-LOG($F$17/'[1]H3PO4 CLOSED'!AG244)</f>
        <v>-5.7337799383234023</v>
      </c>
    </row>
    <row r="245" spans="7:43">
      <c r="G245" s="192"/>
      <c r="U245" s="95">
        <v>2.38</v>
      </c>
      <c r="V245" s="63">
        <f t="shared" si="18"/>
        <v>11.620000000000001</v>
      </c>
      <c r="W245" s="64">
        <f t="shared" si="19"/>
        <v>4.1686938347033527E-3</v>
      </c>
      <c r="X245" s="65">
        <f t="shared" si="20"/>
        <v>2.3988329190194913E-12</v>
      </c>
      <c r="Y245" s="66">
        <f>-LOG(POWER($F$3/($F$25*POWER('[1]H3PO4 OPEN'!AH245,3)),1/5))</f>
        <v>-1.7861243092523287</v>
      </c>
      <c r="Z245" s="67">
        <f>-LOG(POWER($F$5/(X245*POWER('[1]H3PO4 CLOSED'!AH245,3)),1/5))</f>
        <v>-5.1901243092523286</v>
      </c>
      <c r="AA245" s="68">
        <f>-LOG(POWER($F$5/(W245*POWER('[1]H3PO4 CLOSED'!AH245,3)),1/4))</f>
        <v>-4.1776553865654096</v>
      </c>
      <c r="AB245" s="69">
        <f>-LOG(POWER(($F$6/POWER('[1]H3PO4 CLOSED'!AH245,2)),1/3))</f>
        <v>-2.2068047880581432</v>
      </c>
      <c r="AC245" s="70">
        <f>-LOG(POWER(($F$8/POWER('[1]H3PO4 CLOSED'!AH245,2)),1/3))</f>
        <v>-5.5401381213914753</v>
      </c>
      <c r="AD245" s="71">
        <f>-LOG(POWER(($F$7/POWER('[1]H3PO4 CLOSED'!AH245,2)),1/3))</f>
        <v>-5.3668047880581415</v>
      </c>
      <c r="AE245" s="41">
        <f>-LOG($F$13/'[1]H2CO3 OPEN'!AA245)</f>
        <v>-8.3379400086720388</v>
      </c>
      <c r="AF245" s="41">
        <f>AD245*'[1]H2CO3 CLOSED'!AH245/$F$14</f>
        <v>-1.2872520378183212E-8</v>
      </c>
      <c r="AG245" s="72">
        <f>-LOG($F$14/'[1]H2CO3 OPEN'!AA245)</f>
        <v>-8.5379400086720381</v>
      </c>
      <c r="AH245" s="41">
        <f>AG245*'[1]H2CO3 CLOSED'!AH245/$F$14</f>
        <v>-2.0478629480596993E-8</v>
      </c>
      <c r="AI245" s="73">
        <f>-LOG($F$18/('[1]H2CO3 OPEN'!AA245))</f>
        <v>-11.587940008672039</v>
      </c>
      <c r="AJ245" s="74">
        <f>-LOG(POWER($F$9/POWER('[1]H3PO4 OPEN'!AH245,2),1/3))</f>
        <v>-6.2134714547248082</v>
      </c>
      <c r="AK245" s="75">
        <f>-LOG(POWER($F$12/POWER('[1]H2CO3 OPEN'!AA245,2),1/2))</f>
        <v>-12.507940008672039</v>
      </c>
      <c r="AL245" s="76">
        <f>-LOG($F$10/'[1]H3PO4 OPEN'!AH245)</f>
        <v>-6.3102071820872148</v>
      </c>
      <c r="AM245" s="77">
        <f t="shared" si="17"/>
        <v>1.9000000000000008</v>
      </c>
      <c r="AN245" s="78">
        <f>-LOG(POWER($F$11/(POWER(X245,2)*POWER('[1]H2CO3 OPEN'!AA245,4)),1/5))</f>
        <v>-16.23435200693763</v>
      </c>
      <c r="AO245" s="79">
        <f>-LOG($F$15/'[1]H3PO4 CLOSED'!AG245)</f>
        <v>-4.1202071820872126</v>
      </c>
      <c r="AP245" s="80">
        <f>-LOG($F$16/'[1]H3PO4 CLOSED'!AG245)</f>
        <v>-4.3302071820872126</v>
      </c>
      <c r="AQ245" s="81">
        <f>-LOG($F$17/'[1]H3PO4 CLOSED'!AG245)</f>
        <v>-5.7202071820872131</v>
      </c>
    </row>
    <row r="246" spans="7:43">
      <c r="G246" s="192"/>
      <c r="U246" s="95">
        <v>2.39</v>
      </c>
      <c r="V246" s="63">
        <f t="shared" si="18"/>
        <v>11.61</v>
      </c>
      <c r="W246" s="64">
        <f t="shared" si="19"/>
        <v>4.0738027780411225E-3</v>
      </c>
      <c r="X246" s="65">
        <f t="shared" si="20"/>
        <v>2.4547089156850334E-12</v>
      </c>
      <c r="Y246" s="66">
        <f>-LOG(POWER($F$3/($F$25*POWER('[1]H3PO4 OPEN'!AH246,3)),1/5))</f>
        <v>-1.7720122770346365</v>
      </c>
      <c r="Z246" s="67">
        <f>-LOG(POWER($F$5/(X246*POWER('[1]H3PO4 CLOSED'!AH246,3)),1/5))</f>
        <v>-5.1740122770346355</v>
      </c>
      <c r="AA246" s="68">
        <f>-LOG(POWER($F$5/(W246*POWER('[1]H3PO4 CLOSED'!AH246,3)),1/4))</f>
        <v>-4.1625153462932944</v>
      </c>
      <c r="AB246" s="69">
        <f>-LOG(POWER(($F$6/POWER('[1]H3PO4 CLOSED'!AH246,2)),1/3))</f>
        <v>-2.1911247522607069</v>
      </c>
      <c r="AC246" s="70">
        <f>-LOG(POWER(($F$8/POWER('[1]H3PO4 CLOSED'!AH246,2)),1/3))</f>
        <v>-5.5244580855940395</v>
      </c>
      <c r="AD246" s="71">
        <f>-LOG(POWER(($F$7/POWER('[1]H3PO4 CLOSED'!AH246,2)),1/3))</f>
        <v>-5.3511247522607057</v>
      </c>
      <c r="AE246" s="41">
        <f>-LOG($F$13/'[1]H2CO3 OPEN'!AA246)</f>
        <v>-8.3179400086720374</v>
      </c>
      <c r="AF246" s="41">
        <f>AD246*'[1]H2CO3 CLOSED'!AH246/$F$14</f>
        <v>-1.3439764206279392E-8</v>
      </c>
      <c r="AG246" s="72">
        <f>-LOG($F$14/'[1]H2CO3 OPEN'!AA246)</f>
        <v>-8.5179400086720367</v>
      </c>
      <c r="AH246" s="41">
        <f>AG246*'[1]H2CO3 CLOSED'!AH246/$F$14</f>
        <v>-2.1393465960856412E-8</v>
      </c>
      <c r="AI246" s="73">
        <f>-LOG($F$18/('[1]H2CO3 OPEN'!AA246))</f>
        <v>-11.567940008672037</v>
      </c>
      <c r="AJ246" s="74">
        <f>-LOG(POWER($F$9/POWER('[1]H3PO4 OPEN'!AH246,2),1/3))</f>
        <v>-6.1977914189273733</v>
      </c>
      <c r="AK246" s="75">
        <f>-LOG(POWER($F$12/POWER('[1]H2CO3 OPEN'!AA246,2),1/2))</f>
        <v>-12.487940008672037</v>
      </c>
      <c r="AL246" s="76">
        <f>-LOG($F$10/'[1]H3PO4 OPEN'!AH246)</f>
        <v>-6.2866871283910601</v>
      </c>
      <c r="AM246" s="77">
        <f t="shared" si="17"/>
        <v>1.9000000000000008</v>
      </c>
      <c r="AN246" s="78">
        <f>-LOG(POWER($F$11/(POWER(X246,2)*POWER('[1]H2CO3 OPEN'!AA246,4)),1/5))</f>
        <v>-16.214352006937631</v>
      </c>
      <c r="AO246" s="79">
        <f>-LOG($F$15/'[1]H3PO4 CLOSED'!AG246)</f>
        <v>-4.1066871283910586</v>
      </c>
      <c r="AP246" s="80">
        <f>-LOG($F$16/'[1]H3PO4 CLOSED'!AG246)</f>
        <v>-4.3166871283910586</v>
      </c>
      <c r="AQ246" s="81">
        <f>-LOG($F$17/'[1]H3PO4 CLOSED'!AG246)</f>
        <v>-5.7066871283910592</v>
      </c>
    </row>
    <row r="247" spans="7:43">
      <c r="G247" s="192"/>
      <c r="U247" s="95">
        <v>2.4</v>
      </c>
      <c r="V247" s="63">
        <f t="shared" si="18"/>
        <v>11.6</v>
      </c>
      <c r="W247" s="64">
        <f t="shared" si="19"/>
        <v>3.9810717055349717E-3</v>
      </c>
      <c r="X247" s="65">
        <f t="shared" si="20"/>
        <v>2.5118864315095807E-12</v>
      </c>
      <c r="Y247" s="66">
        <f>-LOG(POWER($F$3/($F$25*POWER('[1]H3PO4 OPEN'!AH247,3)),1/5))</f>
        <v>-1.7579316516562835</v>
      </c>
      <c r="Z247" s="67">
        <f>-LOG(POWER($F$5/(X247*POWER('[1]H3PO4 CLOSED'!AH247,3)),1/5))</f>
        <v>-5.1579316516562832</v>
      </c>
      <c r="AA247" s="68">
        <f>-LOG(POWER($F$5/(W247*POWER('[1]H3PO4 CLOSED'!AH247,3)),1/4))</f>
        <v>-4.1474145645703535</v>
      </c>
      <c r="AB247" s="69">
        <f>-LOG(POWER(($F$6/POWER('[1]H3PO4 CLOSED'!AH247,2)),1/3))</f>
        <v>-2.1754796129514262</v>
      </c>
      <c r="AC247" s="70">
        <f>-LOG(POWER(($F$8/POWER('[1]H3PO4 CLOSED'!AH247,2)),1/3))</f>
        <v>-5.5088129462847588</v>
      </c>
      <c r="AD247" s="71">
        <f>-LOG(POWER(($F$7/POWER('[1]H3PO4 CLOSED'!AH247,2)),1/3))</f>
        <v>-5.335479612951425</v>
      </c>
      <c r="AE247" s="41">
        <f>-LOG($F$13/'[1]H2CO3 OPEN'!AA247)</f>
        <v>-8.2979400086720378</v>
      </c>
      <c r="AF247" s="41">
        <f>AD247*'[1]H2CO3 CLOSED'!AH247/$F$14</f>
        <v>-1.4031974726378169E-8</v>
      </c>
      <c r="AG247" s="72">
        <f>-LOG($F$14/'[1]H2CO3 OPEN'!AA247)</f>
        <v>-8.4979400086720371</v>
      </c>
      <c r="AH247" s="41">
        <f>AG247*'[1]H2CO3 CLOSED'!AH247/$F$14</f>
        <v>-2.2349046023624922E-8</v>
      </c>
      <c r="AI247" s="73">
        <f>-LOG($F$18/('[1]H2CO3 OPEN'!AA247))</f>
        <v>-11.547940008672038</v>
      </c>
      <c r="AJ247" s="74">
        <f>-LOG(POWER($F$9/POWER('[1]H3PO4 OPEN'!AH247,2),1/3))</f>
        <v>-6.1821462796180917</v>
      </c>
      <c r="AK247" s="75">
        <f>-LOG(POWER($F$12/POWER('[1]H2CO3 OPEN'!AA247,2),1/2))</f>
        <v>-12.467940008672038</v>
      </c>
      <c r="AL247" s="76">
        <f>-LOG($F$10/'[1]H3PO4 OPEN'!AH247)</f>
        <v>-6.2632194194271396</v>
      </c>
      <c r="AM247" s="77">
        <f t="shared" si="17"/>
        <v>1.9000000000000008</v>
      </c>
      <c r="AN247" s="78">
        <f>-LOG(POWER($F$11/(POWER(X247,2)*POWER('[1]H2CO3 OPEN'!AA247,4)),1/5))</f>
        <v>-16.194352006937631</v>
      </c>
      <c r="AO247" s="79">
        <f>-LOG($F$15/'[1]H3PO4 CLOSED'!AG247)</f>
        <v>-4.093219419427137</v>
      </c>
      <c r="AP247" s="80">
        <f>-LOG($F$16/'[1]H3PO4 CLOSED'!AG247)</f>
        <v>-4.3032194194271369</v>
      </c>
      <c r="AQ247" s="81">
        <f>-LOG($F$17/'[1]H3PO4 CLOSED'!AG247)</f>
        <v>-5.6932194194271375</v>
      </c>
    </row>
    <row r="248" spans="7:43">
      <c r="G248" s="192"/>
      <c r="U248" s="95">
        <v>2.41</v>
      </c>
      <c r="V248" s="63">
        <f t="shared" si="18"/>
        <v>11.59</v>
      </c>
      <c r="W248" s="64">
        <f t="shared" si="19"/>
        <v>3.8904514499428023E-3</v>
      </c>
      <c r="X248" s="65">
        <f t="shared" si="20"/>
        <v>2.5703957827688662E-12</v>
      </c>
      <c r="Y248" s="66">
        <f>-LOG(POWER($F$3/($F$25*POWER('[1]H3PO4 OPEN'!AH248,3)),1/5))</f>
        <v>-1.7438822123748365</v>
      </c>
      <c r="Z248" s="67">
        <f>-LOG(POWER($F$5/(X248*POWER('[1]H3PO4 CLOSED'!AH248,3)),1/5))</f>
        <v>-5.1418822123748358</v>
      </c>
      <c r="AA248" s="68">
        <f>-LOG(POWER($F$5/(W248*POWER('[1]H3PO4 CLOSED'!AH248,3)),1/4))</f>
        <v>-4.1323527654685446</v>
      </c>
      <c r="AB248" s="69">
        <f>-LOG(POWER(($F$6/POWER('[1]H3PO4 CLOSED'!AH248,2)),1/3))</f>
        <v>-2.1598691248609296</v>
      </c>
      <c r="AC248" s="70">
        <f>-LOG(POWER(($F$8/POWER('[1]H3PO4 CLOSED'!AH248,2)),1/3))</f>
        <v>-5.4932024581942631</v>
      </c>
      <c r="AD248" s="71">
        <f>-LOG(POWER(($F$7/POWER('[1]H3PO4 CLOSED'!AH248,2)),1/3))</f>
        <v>-5.3198691248609293</v>
      </c>
      <c r="AE248" s="41">
        <f>-LOG($F$13/'[1]H2CO3 OPEN'!AA248)</f>
        <v>-8.2779400086720383</v>
      </c>
      <c r="AF248" s="41">
        <f>AD248*'[1]H2CO3 CLOSED'!AH248/$F$14</f>
        <v>-1.4650248924009298E-8</v>
      </c>
      <c r="AG248" s="72">
        <f>-LOG($F$14/'[1]H2CO3 OPEN'!AA248)</f>
        <v>-8.4779400086720358</v>
      </c>
      <c r="AH248" s="41">
        <f>AG248*'[1]H2CO3 CLOSED'!AH248/$F$14</f>
        <v>-2.334717801786332E-8</v>
      </c>
      <c r="AI248" s="73">
        <f>-LOG($F$18/('[1]H2CO3 OPEN'!AA248))</f>
        <v>-11.527940008672038</v>
      </c>
      <c r="AJ248" s="74">
        <f>-LOG(POWER($F$9/POWER('[1]H3PO4 OPEN'!AH248,2),1/3))</f>
        <v>-6.166535791527596</v>
      </c>
      <c r="AK248" s="75">
        <f>-LOG(POWER($F$12/POWER('[1]H2CO3 OPEN'!AA248,2),1/2))</f>
        <v>-12.447940008672038</v>
      </c>
      <c r="AL248" s="76">
        <f>-LOG($F$10/'[1]H3PO4 OPEN'!AH248)</f>
        <v>-6.2398036872913938</v>
      </c>
      <c r="AM248" s="77">
        <f t="shared" si="17"/>
        <v>1.9000000000000008</v>
      </c>
      <c r="AN248" s="78">
        <f>-LOG(POWER($F$11/(POWER(X248,2)*POWER('[1]H2CO3 OPEN'!AA248,4)),1/5))</f>
        <v>-16.174352006937632</v>
      </c>
      <c r="AO248" s="79">
        <f>-LOG($F$15/'[1]H3PO4 CLOSED'!AG248)</f>
        <v>-4.0798036872913928</v>
      </c>
      <c r="AP248" s="80">
        <f>-LOG($F$16/'[1]H3PO4 CLOSED'!AG248)</f>
        <v>-4.2898036872913927</v>
      </c>
      <c r="AQ248" s="81">
        <f>-LOG($F$17/'[1]H3PO4 CLOSED'!AG248)</f>
        <v>-5.6798036872913933</v>
      </c>
    </row>
    <row r="249" spans="7:43">
      <c r="G249" s="192"/>
      <c r="U249" s="95">
        <v>2.42</v>
      </c>
      <c r="V249" s="63">
        <f t="shared" si="18"/>
        <v>11.58</v>
      </c>
      <c r="W249" s="64">
        <f t="shared" si="19"/>
        <v>3.8018939632056123E-3</v>
      </c>
      <c r="X249" s="65">
        <f t="shared" si="20"/>
        <v>2.6302679918953816E-12</v>
      </c>
      <c r="Y249" s="66">
        <f>-LOG(POWER($F$3/($F$25*POWER('[1]H3PO4 OPEN'!AH249,3)),1/5))</f>
        <v>-1.729863732591234</v>
      </c>
      <c r="Z249" s="67">
        <f>-LOG(POWER($F$5/(X249*POWER('[1]H3PO4 CLOSED'!AH249,3)),1/5))</f>
        <v>-5.1258637325912328</v>
      </c>
      <c r="AA249" s="68">
        <f>-LOG(POWER($F$5/(W249*POWER('[1]H3PO4 CLOSED'!AH249,3)),1/4))</f>
        <v>-4.1173296657390415</v>
      </c>
      <c r="AB249" s="69">
        <f>-LOG(POWER(($F$6/POWER('[1]H3PO4 CLOSED'!AH249,2)),1/3))</f>
        <v>-2.1442930362124821</v>
      </c>
      <c r="AC249" s="70">
        <f>-LOG(POWER(($F$8/POWER('[1]H3PO4 CLOSED'!AH249,2)),1/3))</f>
        <v>-5.4776263695458161</v>
      </c>
      <c r="AD249" s="71">
        <f>-LOG(POWER(($F$7/POWER('[1]H3PO4 CLOSED'!AH249,2)),1/3))</f>
        <v>-5.3042930362124823</v>
      </c>
      <c r="AE249" s="41">
        <f>-LOG($F$13/'[1]H2CO3 OPEN'!AA249)</f>
        <v>-8.2579400086720387</v>
      </c>
      <c r="AF249" s="41">
        <f>AD249*'[1]H2CO3 CLOSED'!AH249/$F$14</f>
        <v>-1.5295731848067284E-8</v>
      </c>
      <c r="AG249" s="72">
        <f>-LOG($F$14/'[1]H2CO3 OPEN'!AA249)</f>
        <v>-8.457940008672038</v>
      </c>
      <c r="AH249" s="41">
        <f>AG249*'[1]H2CO3 CLOSED'!AH249/$F$14</f>
        <v>-2.4389750241261931E-8</v>
      </c>
      <c r="AI249" s="73">
        <f>-LOG($F$18/('[1]H2CO3 OPEN'!AA249))</f>
        <v>-11.507940008672039</v>
      </c>
      <c r="AJ249" s="74">
        <f>-LOG(POWER($F$9/POWER('[1]H3PO4 OPEN'!AH249,2),1/3))</f>
        <v>-6.1509597028791481</v>
      </c>
      <c r="AK249" s="75">
        <f>-LOG(POWER($F$12/POWER('[1]H2CO3 OPEN'!AA249,2),1/2))</f>
        <v>-12.427940008672039</v>
      </c>
      <c r="AL249" s="76">
        <f>-LOG($F$10/'[1]H3PO4 OPEN'!AH249)</f>
        <v>-6.2164395543187227</v>
      </c>
      <c r="AM249" s="77">
        <f t="shared" si="17"/>
        <v>1.9000000000000008</v>
      </c>
      <c r="AN249" s="78">
        <f>-LOG(POWER($F$11/(POWER(X249,2)*POWER('[1]H2CO3 OPEN'!AA249,4)),1/5))</f>
        <v>-16.154352006937632</v>
      </c>
      <c r="AO249" s="79">
        <f>-LOG($F$15/'[1]H3PO4 CLOSED'!AG249)</f>
        <v>-4.0664395543187215</v>
      </c>
      <c r="AP249" s="80">
        <f>-LOG($F$16/'[1]H3PO4 CLOSED'!AG249)</f>
        <v>-4.2764395543187215</v>
      </c>
      <c r="AQ249" s="81">
        <f>-LOG($F$17/'[1]H3PO4 CLOSED'!AG249)</f>
        <v>-5.6664395543187212</v>
      </c>
    </row>
    <row r="250" spans="7:43">
      <c r="G250" s="192"/>
      <c r="U250" s="95">
        <v>2.4300000000000002</v>
      </c>
      <c r="V250" s="63">
        <f t="shared" si="18"/>
        <v>11.57</v>
      </c>
      <c r="W250" s="64">
        <f t="shared" si="19"/>
        <v>3.7153522909717223E-3</v>
      </c>
      <c r="X250" s="65">
        <f t="shared" si="20"/>
        <v>2.6915348039269179E-12</v>
      </c>
      <c r="Y250" s="66">
        <f>-LOG(POWER($F$3/($F$25*POWER('[1]H3PO4 OPEN'!AH250,3)),1/5))</f>
        <v>-1.715875980053901</v>
      </c>
      <c r="Z250" s="67">
        <f>-LOG(POWER($F$5/(X250*POWER('[1]H3PO4 CLOSED'!AH250,3)),1/5))</f>
        <v>-5.1098759800539</v>
      </c>
      <c r="AA250" s="68">
        <f>-LOG(POWER($F$5/(W250*POWER('[1]H3PO4 CLOSED'!AH250,3)),1/4))</f>
        <v>-4.1023449750673748</v>
      </c>
      <c r="AB250" s="69">
        <f>-LOG(POWER(($F$6/POWER('[1]H3PO4 CLOSED'!AH250,2)),1/3))</f>
        <v>-2.1287510889487784</v>
      </c>
      <c r="AC250" s="70">
        <f>-LOG(POWER(($F$8/POWER('[1]H3PO4 CLOSED'!AH250,2)),1/3))</f>
        <v>-5.4620844222821123</v>
      </c>
      <c r="AD250" s="71">
        <f>-LOG(POWER(($F$7/POWER('[1]H3PO4 CLOSED'!AH250,2)),1/3))</f>
        <v>-5.2887510889487785</v>
      </c>
      <c r="AE250" s="41">
        <f>-LOG($F$13/'[1]H2CO3 OPEN'!AA250)</f>
        <v>-8.2379400086720374</v>
      </c>
      <c r="AF250" s="41">
        <f>AD250*'[1]H2CO3 CLOSED'!AH250/$F$14</f>
        <v>-1.5969618707531284E-8</v>
      </c>
      <c r="AG250" s="72">
        <f>-LOG($F$14/'[1]H2CO3 OPEN'!AA250)</f>
        <v>-8.4379400086720366</v>
      </c>
      <c r="AH250" s="41">
        <f>AG250*'[1]H2CO3 CLOSED'!AH250/$F$14</f>
        <v>-2.5478734459083689E-8</v>
      </c>
      <c r="AI250" s="73">
        <f>-LOG($F$18/('[1]H2CO3 OPEN'!AA250))</f>
        <v>-11.487940008672037</v>
      </c>
      <c r="AJ250" s="74">
        <f>-LOG(POWER($F$9/POWER('[1]H3PO4 OPEN'!AH250,2),1/3))</f>
        <v>-6.1354177556154443</v>
      </c>
      <c r="AK250" s="75">
        <f>-LOG(POWER($F$12/POWER('[1]H2CO3 OPEN'!AA250,2),1/2))</f>
        <v>-12.407940008672037</v>
      </c>
      <c r="AL250" s="76">
        <f>-LOG($F$10/'[1]H3PO4 OPEN'!AH250)</f>
        <v>-6.1931266334231676</v>
      </c>
      <c r="AM250" s="77">
        <f t="shared" si="17"/>
        <v>1.9000000000000008</v>
      </c>
      <c r="AN250" s="78">
        <f>-LOG(POWER($F$11/(POWER(X250,2)*POWER('[1]H2CO3 OPEN'!AA250,4)),1/5))</f>
        <v>-16.134352006937632</v>
      </c>
      <c r="AO250" s="79">
        <f>-LOG($F$15/'[1]H3PO4 CLOSED'!AG250)</f>
        <v>-4.0531266334231661</v>
      </c>
      <c r="AP250" s="80">
        <f>-LOG($F$16/'[1]H3PO4 CLOSED'!AG250)</f>
        <v>-4.2631266334231661</v>
      </c>
      <c r="AQ250" s="81">
        <f>-LOG($F$17/'[1]H3PO4 CLOSED'!AG250)</f>
        <v>-5.6531266334231667</v>
      </c>
    </row>
    <row r="251" spans="7:43">
      <c r="G251" s="192"/>
      <c r="U251" s="95">
        <v>2.44</v>
      </c>
      <c r="V251" s="63">
        <f t="shared" si="18"/>
        <v>11.56</v>
      </c>
      <c r="W251" s="64">
        <f t="shared" si="19"/>
        <v>3.630780547701011E-3</v>
      </c>
      <c r="X251" s="65">
        <f t="shared" si="20"/>
        <v>2.7542287033381683E-12</v>
      </c>
      <c r="Y251" s="66">
        <f>-LOG(POWER($F$3/($F$25*POWER('[1]H3PO4 OPEN'!AH251,3)),1/5))</f>
        <v>-1.7019187170655148</v>
      </c>
      <c r="Z251" s="67">
        <f>-LOG(POWER($F$5/(X251*POWER('[1]H3PO4 CLOSED'!AH251,3)),1/5))</f>
        <v>-5.093918717065514</v>
      </c>
      <c r="AA251" s="68">
        <f>-LOG(POWER($F$5/(W251*POWER('[1]H3PO4 CLOSED'!AH251,3)),1/4))</f>
        <v>-4.0873983963318921</v>
      </c>
      <c r="AB251" s="69">
        <f>-LOG(POWER(($F$6/POWER('[1]H3PO4 CLOSED'!AH251,2)),1/3))</f>
        <v>-2.1132430189616827</v>
      </c>
      <c r="AC251" s="70">
        <f>-LOG(POWER(($F$8/POWER('[1]H3PO4 CLOSED'!AH251,2)),1/3))</f>
        <v>-5.4465763522950157</v>
      </c>
      <c r="AD251" s="71">
        <f>-LOG(POWER(($F$7/POWER('[1]H3PO4 CLOSED'!AH251,2)),1/3))</f>
        <v>-5.2732430189616819</v>
      </c>
      <c r="AE251" s="41">
        <f>-LOG($F$13/'[1]H2CO3 OPEN'!AA251)</f>
        <v>-8.2179400086720378</v>
      </c>
      <c r="AF251" s="41">
        <f>AD251*'[1]H2CO3 CLOSED'!AH251/$F$14</f>
        <v>-1.6673157059105053E-8</v>
      </c>
      <c r="AG251" s="72">
        <f>-LOG($F$14/'[1]H2CO3 OPEN'!AA251)</f>
        <v>-8.4179400086720371</v>
      </c>
      <c r="AH251" s="41">
        <f>AG251*'[1]H2CO3 CLOSED'!AH251/$F$14</f>
        <v>-2.6616189577082887E-8</v>
      </c>
      <c r="AI251" s="73">
        <f>-LOG($F$18/('[1]H2CO3 OPEN'!AA251))</f>
        <v>-11.467940008672038</v>
      </c>
      <c r="AJ251" s="74">
        <f>-LOG(POWER($F$9/POWER('[1]H3PO4 OPEN'!AH251,2),1/3))</f>
        <v>-6.1199096856283486</v>
      </c>
      <c r="AK251" s="75">
        <f>-LOG(POWER($F$12/POWER('[1]H2CO3 OPEN'!AA251,2),1/2))</f>
        <v>-12.387940008672038</v>
      </c>
      <c r="AL251" s="76">
        <f>-LOG($F$10/'[1]H3PO4 OPEN'!AH251)</f>
        <v>-6.169864528442524</v>
      </c>
      <c r="AM251" s="77">
        <f t="shared" si="17"/>
        <v>1.9000000000000008</v>
      </c>
      <c r="AN251" s="78">
        <f>-LOG(POWER($F$11/(POWER(X251,2)*POWER('[1]H2CO3 OPEN'!AA251,4)),1/5))</f>
        <v>-16.114352006937629</v>
      </c>
      <c r="AO251" s="79">
        <f>-LOG($F$15/'[1]H3PO4 CLOSED'!AG251)</f>
        <v>-4.0398645284425223</v>
      </c>
      <c r="AP251" s="80">
        <f>-LOG($F$16/'[1]H3PO4 CLOSED'!AG251)</f>
        <v>-4.2498645284425223</v>
      </c>
      <c r="AQ251" s="81">
        <f>-LOG($F$17/'[1]H3PO4 CLOSED'!AG251)</f>
        <v>-5.6398645284425228</v>
      </c>
    </row>
    <row r="252" spans="7:43">
      <c r="G252" s="192"/>
      <c r="U252" s="95">
        <v>2.4500000000000002</v>
      </c>
      <c r="V252" s="63">
        <f t="shared" si="18"/>
        <v>11.55</v>
      </c>
      <c r="W252" s="64">
        <f t="shared" si="19"/>
        <v>3.5481338923357528E-3</v>
      </c>
      <c r="X252" s="65">
        <f t="shared" si="20"/>
        <v>2.8183829312644553E-12</v>
      </c>
      <c r="Y252" s="66">
        <f>-LOG(POWER($F$3/($F$25*POWER('[1]H3PO4 OPEN'!AH252,3)),1/5))</f>
        <v>-1.6879917006920353</v>
      </c>
      <c r="Z252" s="67">
        <f>-LOG(POWER($F$5/(X252*POWER('[1]H3PO4 CLOSED'!AH252,3)),1/5))</f>
        <v>-5.077991700692035</v>
      </c>
      <c r="AA252" s="68">
        <f>-LOG(POWER($F$5/(W252*POWER('[1]H3PO4 CLOSED'!AH252,3)),1/4))</f>
        <v>-4.0724896258650434</v>
      </c>
      <c r="AB252" s="69">
        <f>-LOG(POWER(($F$6/POWER('[1]H3PO4 CLOSED'!AH252,2)),1/3))</f>
        <v>-2.0977685563244832</v>
      </c>
      <c r="AC252" s="70">
        <f>-LOG(POWER(($F$8/POWER('[1]H3PO4 CLOSED'!AH252,2)),1/3))</f>
        <v>-5.4311018896578158</v>
      </c>
      <c r="AD252" s="71">
        <f>-LOG(POWER(($F$7/POWER('[1]H3PO4 CLOSED'!AH252,2)),1/3))</f>
        <v>-5.257768556324482</v>
      </c>
      <c r="AE252" s="41">
        <f>-LOG($F$13/'[1]H2CO3 OPEN'!AA252)</f>
        <v>-8.1979400086720382</v>
      </c>
      <c r="AF252" s="41">
        <f>AD252*'[1]H2CO3 CLOSED'!AH252/$F$14</f>
        <v>-1.740764908969127E-8</v>
      </c>
      <c r="AG252" s="72">
        <f>-LOG($F$14/'[1]H2CO3 OPEN'!AA252)</f>
        <v>-8.3979400086720375</v>
      </c>
      <c r="AH252" s="41">
        <f>AG252*'[1]H2CO3 CLOSED'!AH252/$F$14</f>
        <v>-2.7804265475206991E-8</v>
      </c>
      <c r="AI252" s="73">
        <f>-LOG($F$18/('[1]H2CO3 OPEN'!AA252))</f>
        <v>-11.447940008672038</v>
      </c>
      <c r="AJ252" s="74">
        <f>-LOG(POWER($F$9/POWER('[1]H3PO4 OPEN'!AH252,2),1/3))</f>
        <v>-6.1044352229911487</v>
      </c>
      <c r="AK252" s="75">
        <f>-LOG(POWER($F$12/POWER('[1]H2CO3 OPEN'!AA252,2),1/2))</f>
        <v>-12.367940008672038</v>
      </c>
      <c r="AL252" s="76">
        <f>-LOG($F$10/'[1]H3PO4 OPEN'!AH252)</f>
        <v>-6.1466528344867255</v>
      </c>
      <c r="AM252" s="77">
        <f t="shared" si="17"/>
        <v>1.9000000000000008</v>
      </c>
      <c r="AN252" s="78">
        <f>-LOG(POWER($F$11/(POWER(X252,2)*POWER('[1]H2CO3 OPEN'!AA252,4)),1/5))</f>
        <v>-16.09435200693763</v>
      </c>
      <c r="AO252" s="79">
        <f>-LOG($F$15/'[1]H3PO4 CLOSED'!AG252)</f>
        <v>-4.0266528344867236</v>
      </c>
      <c r="AP252" s="80">
        <f>-LOG($F$16/'[1]H3PO4 CLOSED'!AG252)</f>
        <v>-4.2366528344867236</v>
      </c>
      <c r="AQ252" s="81">
        <f>-LOG($F$17/'[1]H3PO4 CLOSED'!AG252)</f>
        <v>-5.6266528344867242</v>
      </c>
    </row>
    <row r="253" spans="7:43">
      <c r="G253" s="192"/>
      <c r="U253" s="95">
        <v>2.46</v>
      </c>
      <c r="V253" s="63">
        <f t="shared" si="18"/>
        <v>11.54</v>
      </c>
      <c r="W253" s="64">
        <f t="shared" si="19"/>
        <v>3.4673685045253149E-3</v>
      </c>
      <c r="X253" s="65">
        <f t="shared" si="20"/>
        <v>2.8840315031266072E-12</v>
      </c>
      <c r="Y253" s="66">
        <f>-LOG(POWER($F$3/($F$25*POWER('[1]H3PO4 OPEN'!AH253,3)),1/5))</f>
        <v>-1.6740946829736592</v>
      </c>
      <c r="Z253" s="67">
        <f>-LOG(POWER($F$5/(X253*POWER('[1]H3PO4 CLOSED'!AH253,3)),1/5))</f>
        <v>-5.0620946829736582</v>
      </c>
      <c r="AA253" s="68">
        <f>-LOG(POWER($F$5/(W253*POWER('[1]H3PO4 CLOSED'!AH253,3)),1/4))</f>
        <v>-4.0576183537170731</v>
      </c>
      <c r="AB253" s="69">
        <f>-LOG(POWER(($F$6/POWER('[1]H3PO4 CLOSED'!AH253,2)),1/3))</f>
        <v>-2.0823274255262878</v>
      </c>
      <c r="AC253" s="70">
        <f>-LOG(POWER(($F$8/POWER('[1]H3PO4 CLOSED'!AH253,2)),1/3))</f>
        <v>-5.4156607588596204</v>
      </c>
      <c r="AD253" s="71">
        <f>-LOG(POWER(($F$7/POWER('[1]H3PO4 CLOSED'!AH253,2)),1/3))</f>
        <v>-5.2423274255262866</v>
      </c>
      <c r="AE253" s="41">
        <f>-LOG($F$13/'[1]H2CO3 OPEN'!AA253)</f>
        <v>-8.1779400086720386</v>
      </c>
      <c r="AF253" s="41">
        <f>AD253*'[1]H2CO3 CLOSED'!AH253/$F$14</f>
        <v>-1.8174453997779149E-8</v>
      </c>
      <c r="AG253" s="72">
        <f>-LOG($F$14/'[1]H2CO3 OPEN'!AA253)</f>
        <v>-8.3779400086720379</v>
      </c>
      <c r="AH253" s="41">
        <f>AG253*'[1]H2CO3 CLOSED'!AH253/$F$14</f>
        <v>-2.904520700907523E-8</v>
      </c>
      <c r="AI253" s="73">
        <f>-LOG($F$18/('[1]H2CO3 OPEN'!AA253))</f>
        <v>-11.427940008672039</v>
      </c>
      <c r="AJ253" s="74">
        <f>-LOG(POWER($F$9/POWER('[1]H3PO4 OPEN'!AH253,2),1/3))</f>
        <v>-6.0889940921929533</v>
      </c>
      <c r="AK253" s="75">
        <f>-LOG(POWER($F$12/POWER('[1]H2CO3 OPEN'!AA253,2),1/2))</f>
        <v>-12.347940008672039</v>
      </c>
      <c r="AL253" s="76">
        <f>-LOG($F$10/'[1]H3PO4 OPEN'!AH253)</f>
        <v>-6.1234911382894319</v>
      </c>
      <c r="AM253" s="77">
        <f t="shared" si="17"/>
        <v>1.9000000000000008</v>
      </c>
      <c r="AN253" s="78">
        <f>-LOG(POWER($F$11/(POWER(X253,2)*POWER('[1]H2CO3 OPEN'!AA253,4)),1/5))</f>
        <v>-16.07435200693763</v>
      </c>
      <c r="AO253" s="79">
        <f>-LOG($F$15/'[1]H3PO4 CLOSED'!AG253)</f>
        <v>-4.0134911382894298</v>
      </c>
      <c r="AP253" s="80">
        <f>-LOG($F$16/'[1]H3PO4 CLOSED'!AG253)</f>
        <v>-4.2234911382894298</v>
      </c>
      <c r="AQ253" s="81">
        <f>-LOG($F$17/'[1]H3PO4 CLOSED'!AG253)</f>
        <v>-5.6134911382894304</v>
      </c>
    </row>
    <row r="254" spans="7:43">
      <c r="G254" s="192"/>
      <c r="U254" s="95">
        <v>2.4700000000000002</v>
      </c>
      <c r="V254" s="63">
        <f t="shared" si="18"/>
        <v>11.53</v>
      </c>
      <c r="W254" s="64">
        <f t="shared" si="19"/>
        <v>3.3884415613920213E-3</v>
      </c>
      <c r="X254" s="65">
        <f t="shared" si="20"/>
        <v>2.9512092266663895E-12</v>
      </c>
      <c r="Y254" s="66">
        <f>-LOG(POWER($F$3/($F$25*POWER('[1]H3PO4 OPEN'!AH254,3)),1/5))</f>
        <v>-1.6602274111373319</v>
      </c>
      <c r="Z254" s="67">
        <f>-LOG(POWER($F$5/(X254*POWER('[1]H3PO4 CLOSED'!AH254,3)),1/5))</f>
        <v>-5.0462274111373313</v>
      </c>
      <c r="AA254" s="68">
        <f>-LOG(POWER($F$5/(W254*POWER('[1]H3PO4 CLOSED'!AH254,3)),1/4))</f>
        <v>-4.0427842639216642</v>
      </c>
      <c r="AB254" s="69">
        <f>-LOG(POWER(($F$6/POWER('[1]H3PO4 CLOSED'!AH254,2)),1/3))</f>
        <v>-2.0669193457081461</v>
      </c>
      <c r="AC254" s="70">
        <f>-LOG(POWER(($F$8/POWER('[1]H3PO4 CLOSED'!AH254,2)),1/3))</f>
        <v>-5.4002526790414791</v>
      </c>
      <c r="AD254" s="71">
        <f>-LOG(POWER(($F$7/POWER('[1]H3PO4 CLOSED'!AH254,2)),1/3))</f>
        <v>-5.2269193457081453</v>
      </c>
      <c r="AE254" s="41">
        <f>-LOG($F$13/'[1]H2CO3 OPEN'!AA254)</f>
        <v>-8.1579400086720373</v>
      </c>
      <c r="AF254" s="41">
        <f>AD254*'[1]H2CO3 CLOSED'!AH254/$F$14</f>
        <v>-1.8974990477999601E-8</v>
      </c>
      <c r="AG254" s="72">
        <f>-LOG($F$14/'[1]H2CO3 OPEN'!AA254)</f>
        <v>-8.3579400086720366</v>
      </c>
      <c r="AH254" s="41">
        <f>AG254*'[1]H2CO3 CLOSED'!AH254/$F$14</f>
        <v>-3.0341358186531897E-8</v>
      </c>
      <c r="AI254" s="73">
        <f>-LOG($F$18/('[1]H2CO3 OPEN'!AA254))</f>
        <v>-11.407940008672037</v>
      </c>
      <c r="AJ254" s="74">
        <f>-LOG(POWER($F$9/POWER('[1]H3PO4 OPEN'!AH254,2),1/3))</f>
        <v>-6.073586012374812</v>
      </c>
      <c r="AK254" s="75">
        <f>-LOG(POWER($F$12/POWER('[1]H2CO3 OPEN'!AA254,2),1/2))</f>
        <v>-12.327940008672037</v>
      </c>
      <c r="AL254" s="76">
        <f>-LOG($F$10/'[1]H3PO4 OPEN'!AH254)</f>
        <v>-6.1003790185622195</v>
      </c>
      <c r="AM254" s="77">
        <f t="shared" si="17"/>
        <v>1.9000000000000008</v>
      </c>
      <c r="AN254" s="78">
        <f>-LOG(POWER($F$11/(POWER(X254,2)*POWER('[1]H2CO3 OPEN'!AA254,4)),1/5))</f>
        <v>-16.054352006937631</v>
      </c>
      <c r="AO254" s="79">
        <f>-LOG($F$15/'[1]H3PO4 CLOSED'!AG254)</f>
        <v>-4.0003790185622181</v>
      </c>
      <c r="AP254" s="80">
        <f>-LOG($F$16/'[1]H3PO4 CLOSED'!AG254)</f>
        <v>-4.2103790185622181</v>
      </c>
      <c r="AQ254" s="81">
        <f>-LOG($F$17/'[1]H3PO4 CLOSED'!AG254)</f>
        <v>-5.6003790185622186</v>
      </c>
    </row>
    <row r="255" spans="7:43">
      <c r="G255" s="192"/>
      <c r="U255" s="95">
        <v>2.48</v>
      </c>
      <c r="V255" s="63">
        <f t="shared" si="18"/>
        <v>11.52</v>
      </c>
      <c r="W255" s="64">
        <f t="shared" si="19"/>
        <v>3.3113112148259105E-3</v>
      </c>
      <c r="X255" s="65">
        <f t="shared" si="20"/>
        <v>3.0199517204020165E-12</v>
      </c>
      <c r="Y255" s="66">
        <f>-LOG(POWER($F$3/($F$25*POWER('[1]H3PO4 OPEN'!AH255,3)),1/5))</f>
        <v>-1.6463896278104779</v>
      </c>
      <c r="Z255" s="67">
        <f>-LOG(POWER($F$5/(X255*POWER('[1]H3PO4 CLOSED'!AH255,3)),1/5))</f>
        <v>-5.0303896278104778</v>
      </c>
      <c r="AA255" s="68">
        <f>-LOG(POWER($F$5/(W255*POWER('[1]H3PO4 CLOSED'!AH255,3)),1/4))</f>
        <v>-4.0279870347630959</v>
      </c>
      <c r="AB255" s="69">
        <f>-LOG(POWER(($F$6/POWER('[1]H3PO4 CLOSED'!AH255,2)),1/3))</f>
        <v>-2.0515440309005308</v>
      </c>
      <c r="AC255" s="70">
        <f>-LOG(POWER(($F$8/POWER('[1]H3PO4 CLOSED'!AH255,2)),1/3))</f>
        <v>-5.3848773642338648</v>
      </c>
      <c r="AD255" s="71">
        <f>-LOG(POWER(($F$7/POWER('[1]H3PO4 CLOSED'!AH255,2)),1/3))</f>
        <v>-5.211544030900531</v>
      </c>
      <c r="AE255" s="41">
        <f>-LOG($F$13/'[1]H2CO3 OPEN'!AA255)</f>
        <v>-8.1379400086720377</v>
      </c>
      <c r="AF255" s="41">
        <f>AD255*'[1]H2CO3 CLOSED'!AH255/$F$14</f>
        <v>-1.9810739313282816E-8</v>
      </c>
      <c r="AG255" s="72">
        <f>-LOG($F$14/'[1]H2CO3 OPEN'!AA255)</f>
        <v>-8.337940008672037</v>
      </c>
      <c r="AH255" s="41">
        <f>AG255*'[1]H2CO3 CLOSED'!AH255/$F$14</f>
        <v>-3.1695166526886337E-8</v>
      </c>
      <c r="AI255" s="73">
        <f>-LOG($F$18/('[1]H2CO3 OPEN'!AA255))</f>
        <v>-11.387940008672039</v>
      </c>
      <c r="AJ255" s="74">
        <f>-LOG(POWER($F$9/POWER('[1]H3PO4 OPEN'!AH255,2),1/3))</f>
        <v>-6.0582106975671968</v>
      </c>
      <c r="AK255" s="75">
        <f>-LOG(POWER($F$12/POWER('[1]H2CO3 OPEN'!AA255,2),1/2))</f>
        <v>-12.307940008672039</v>
      </c>
      <c r="AL255" s="76">
        <f>-LOG($F$10/'[1]H3PO4 OPEN'!AH255)</f>
        <v>-6.0773160463507967</v>
      </c>
      <c r="AM255" s="77">
        <f t="shared" si="17"/>
        <v>1.9000000000000008</v>
      </c>
      <c r="AN255" s="78">
        <f>-LOG(POWER($F$11/(POWER(X255,2)*POWER('[1]H2CO3 OPEN'!AA255,4)),1/5))</f>
        <v>-16.034352006937631</v>
      </c>
      <c r="AO255" s="79">
        <f>-LOG($F$15/'[1]H3PO4 CLOSED'!AG255)</f>
        <v>-3.9873160463507942</v>
      </c>
      <c r="AP255" s="80">
        <f>-LOG($F$16/'[1]H3PO4 CLOSED'!AG255)</f>
        <v>-4.1973160463507941</v>
      </c>
      <c r="AQ255" s="81">
        <f>-LOG($F$17/'[1]H3PO4 CLOSED'!AG255)</f>
        <v>-5.5873160463507947</v>
      </c>
    </row>
    <row r="256" spans="7:43">
      <c r="G256" s="192"/>
      <c r="U256" s="95">
        <v>2.4900000000000002</v>
      </c>
      <c r="V256" s="63">
        <f t="shared" si="18"/>
        <v>11.51</v>
      </c>
      <c r="W256" s="64">
        <f t="shared" si="19"/>
        <v>3.2359365692962794E-3</v>
      </c>
      <c r="X256" s="65">
        <f t="shared" si="20"/>
        <v>3.0902954325135938E-12</v>
      </c>
      <c r="Y256" s="66">
        <f>-LOG(POWER($F$3/($F$25*POWER('[1]H3PO4 OPEN'!AH256,3)),1/5))</f>
        <v>-1.6325810712355828</v>
      </c>
      <c r="Z256" s="67">
        <f>-LOG(POWER($F$5/(X256*POWER('[1]H3PO4 CLOSED'!AH256,3)),1/5))</f>
        <v>-5.0145810712355816</v>
      </c>
      <c r="AA256" s="68">
        <f>-LOG(POWER($F$5/(W256*POWER('[1]H3PO4 CLOSED'!AH256,3)),1/4))</f>
        <v>-4.0132263390444773</v>
      </c>
      <c r="AB256" s="69">
        <f>-LOG(POWER(($F$6/POWER('[1]H3PO4 CLOSED'!AH256,2)),1/3))</f>
        <v>-2.0362011902617585</v>
      </c>
      <c r="AC256" s="70">
        <f>-LOG(POWER(($F$8/POWER('[1]H3PO4 CLOSED'!AH256,2)),1/3))</f>
        <v>-5.3695345235950915</v>
      </c>
      <c r="AD256" s="71">
        <f>-LOG(POWER(($F$7/POWER('[1]H3PO4 CLOSED'!AH256,2)),1/3))</f>
        <v>-5.1962011902617578</v>
      </c>
      <c r="AE256" s="41">
        <f>-LOG($F$13/'[1]H2CO3 OPEN'!AA256)</f>
        <v>-8.1179400086720381</v>
      </c>
      <c r="AF256" s="41">
        <f>AD256*'[1]H2CO3 CLOSED'!AH256/$F$14</f>
        <v>-2.0683246079242569E-8</v>
      </c>
      <c r="AG256" s="72">
        <f>-LOG($F$14/'[1]H2CO3 OPEN'!AA256)</f>
        <v>-8.3179400086720374</v>
      </c>
      <c r="AH256" s="41">
        <f>AG256*'[1]H2CO3 CLOSED'!AH256/$F$14</f>
        <v>-3.3109187610781137E-8</v>
      </c>
      <c r="AI256" s="73">
        <f>-LOG($F$18/('[1]H2CO3 OPEN'!AA256))</f>
        <v>-11.367940008672038</v>
      </c>
      <c r="AJ256" s="74">
        <f>-LOG(POWER($F$9/POWER('[1]H3PO4 OPEN'!AH256,2),1/3))</f>
        <v>-6.0428678569284235</v>
      </c>
      <c r="AK256" s="75">
        <f>-LOG(POWER($F$12/POWER('[1]H2CO3 OPEN'!AA256,2),1/2))</f>
        <v>-12.287940008672038</v>
      </c>
      <c r="AL256" s="76">
        <f>-LOG($F$10/'[1]H3PO4 OPEN'!AH256)</f>
        <v>-6.0543017853926377</v>
      </c>
      <c r="AM256" s="77">
        <f t="shared" si="17"/>
        <v>1.9000000000000008</v>
      </c>
      <c r="AN256" s="78">
        <f>-LOG(POWER($F$11/(POWER(X256,2)*POWER('[1]H2CO3 OPEN'!AA256,4)),1/5))</f>
        <v>-16.014352006937632</v>
      </c>
      <c r="AO256" s="79">
        <f>-LOG($F$15/'[1]H3PO4 CLOSED'!AG256)</f>
        <v>-3.9743017853926363</v>
      </c>
      <c r="AP256" s="80">
        <f>-LOG($F$16/'[1]H3PO4 CLOSED'!AG256)</f>
        <v>-4.1843017853926359</v>
      </c>
      <c r="AQ256" s="81">
        <f>-LOG($F$17/'[1]H3PO4 CLOSED'!AG256)</f>
        <v>-5.5743017853926364</v>
      </c>
    </row>
    <row r="257" spans="7:43">
      <c r="G257" s="192"/>
      <c r="U257" s="95">
        <v>2.5</v>
      </c>
      <c r="V257" s="63">
        <f t="shared" si="18"/>
        <v>11.5</v>
      </c>
      <c r="W257" s="64">
        <f t="shared" si="19"/>
        <v>3.1622776601683764E-3</v>
      </c>
      <c r="X257" s="65">
        <f t="shared" si="20"/>
        <v>3.1622776601683822E-12</v>
      </c>
      <c r="Y257" s="66">
        <f>-LOG(POWER($F$3/($F$25*POWER('[1]H3PO4 OPEN'!AH257,3)),1/5))</f>
        <v>-1.6188014754853222</v>
      </c>
      <c r="Z257" s="67">
        <f>-LOG(POWER($F$5/(X257*POWER('[1]H3PO4 CLOSED'!AH257,3)),1/5))</f>
        <v>-4.9988014754853207</v>
      </c>
      <c r="AA257" s="68">
        <f>-LOG(POWER($F$5/(W257*POWER('[1]H3PO4 CLOSED'!AH257,3)),1/4))</f>
        <v>-3.9985018443566522</v>
      </c>
      <c r="AB257" s="69">
        <f>-LOG(POWER(($F$6/POWER('[1]H3PO4 CLOSED'!AH257,2)),1/3))</f>
        <v>-2.0208905283170244</v>
      </c>
      <c r="AC257" s="70">
        <f>-LOG(POWER(($F$8/POWER('[1]H3PO4 CLOSED'!AH257,2)),1/3))</f>
        <v>-5.3542238616503575</v>
      </c>
      <c r="AD257" s="71">
        <f>-LOG(POWER(($F$7/POWER('[1]H3PO4 CLOSED'!AH257,2)),1/3))</f>
        <v>-5.1808905283170237</v>
      </c>
      <c r="AE257" s="41">
        <f>-LOG($F$13/'[1]H2CO3 OPEN'!AA257)</f>
        <v>-8.0979400086720368</v>
      </c>
      <c r="AF257" s="41">
        <f>AD257*'[1]H2CO3 CLOSED'!AH257/$F$14</f>
        <v>-2.1594123965606917E-8</v>
      </c>
      <c r="AG257" s="72">
        <f>-LOG($F$14/'[1]H2CO3 OPEN'!AA257)</f>
        <v>-8.2979400086720361</v>
      </c>
      <c r="AH257" s="41">
        <f>AG257*'[1]H2CO3 CLOSED'!AH257/$F$14</f>
        <v>-3.4586089828970163E-8</v>
      </c>
      <c r="AI257" s="73">
        <f>-LOG($F$18/('[1]H2CO3 OPEN'!AA257))</f>
        <v>-11.347940008672039</v>
      </c>
      <c r="AJ257" s="74">
        <f>-LOG(POWER($F$9/POWER('[1]H3PO4 OPEN'!AH257,2),1/3))</f>
        <v>-6.0275571949836895</v>
      </c>
      <c r="AK257" s="75">
        <f>-LOG(POWER($F$12/POWER('[1]H2CO3 OPEN'!AA257,2),1/2))</f>
        <v>-12.267940008672038</v>
      </c>
      <c r="AL257" s="76">
        <f>-LOG($F$10/'[1]H3PO4 OPEN'!AH257)</f>
        <v>-6.0313357924755371</v>
      </c>
      <c r="AM257" s="77">
        <f t="shared" si="17"/>
        <v>1.9000000000000008</v>
      </c>
      <c r="AN257" s="78">
        <f>-LOG(POWER($F$11/(POWER(X257,2)*POWER('[1]H2CO3 OPEN'!AA257,4)),1/5))</f>
        <v>-15.994352006937632</v>
      </c>
      <c r="AO257" s="79">
        <f>-LOG($F$15/'[1]H3PO4 CLOSED'!AG257)</f>
        <v>-3.9613357924755355</v>
      </c>
      <c r="AP257" s="80">
        <f>-LOG($F$16/'[1]H3PO4 CLOSED'!AG257)</f>
        <v>-4.171335792475535</v>
      </c>
      <c r="AQ257" s="81">
        <f>-LOG($F$17/'[1]H3PO4 CLOSED'!AG257)</f>
        <v>-5.5613357924755356</v>
      </c>
    </row>
    <row r="258" spans="7:43">
      <c r="G258" s="192"/>
      <c r="U258" s="95">
        <v>2.5099999999999998</v>
      </c>
      <c r="V258" s="63">
        <f t="shared" si="18"/>
        <v>11.49</v>
      </c>
      <c r="W258" s="64">
        <f t="shared" si="19"/>
        <v>3.0902954325135908E-3</v>
      </c>
      <c r="X258" s="65">
        <f t="shared" si="20"/>
        <v>3.2359365692962824E-12</v>
      </c>
      <c r="Y258" s="66">
        <f>-LOG(POWER($F$3/($F$25*POWER('[1]H3PO4 OPEN'!AH258,3)),1/5))</f>
        <v>-1.6050505706778719</v>
      </c>
      <c r="Z258" s="67">
        <f>-LOG(POWER($F$5/(X258*POWER('[1]H3PO4 CLOSED'!AH258,3)),1/5))</f>
        <v>-4.9830505706778716</v>
      </c>
      <c r="AA258" s="68">
        <f>-LOG(POWER($F$5/(W258*POWER('[1]H3PO4 CLOSED'!AH258,3)),1/4))</f>
        <v>-3.983813213347339</v>
      </c>
      <c r="AB258" s="69">
        <f>-LOG(POWER(($F$6/POWER('[1]H3PO4 CLOSED'!AH258,2)),1/3))</f>
        <v>-2.0056117451976352</v>
      </c>
      <c r="AC258" s="70">
        <f>-LOG(POWER(($F$8/POWER('[1]H3PO4 CLOSED'!AH258,2)),1/3))</f>
        <v>-5.3389450785309682</v>
      </c>
      <c r="AD258" s="71">
        <f>-LOG(POWER(($F$7/POWER('[1]H3PO4 CLOSED'!AH258,2)),1/3))</f>
        <v>-5.1656117451976344</v>
      </c>
      <c r="AE258" s="41">
        <f>-LOG($F$13/'[1]H2CO3 OPEN'!AA258)</f>
        <v>-8.077940008672039</v>
      </c>
      <c r="AF258" s="41">
        <f>AD258*'[1]H2CO3 CLOSED'!AH258/$F$14</f>
        <v>-2.2545056719722515E-8</v>
      </c>
      <c r="AG258" s="72">
        <f>-LOG($F$14/'[1]H2CO3 OPEN'!AA258)</f>
        <v>-8.2779400086720383</v>
      </c>
      <c r="AH258" s="41">
        <f>AG258*'[1]H2CO3 CLOSED'!AH258/$F$14</f>
        <v>-3.612865933864937E-8</v>
      </c>
      <c r="AI258" s="73">
        <f>-LOG($F$18/('[1]H2CO3 OPEN'!AA258))</f>
        <v>-11.327940008672039</v>
      </c>
      <c r="AJ258" s="74">
        <f>-LOG(POWER($F$9/POWER('[1]H3PO4 OPEN'!AH258,2),1/3))</f>
        <v>-6.0122784118643011</v>
      </c>
      <c r="AK258" s="75">
        <f>-LOG(POWER($F$12/POWER('[1]H2CO3 OPEN'!AA258,2),1/2))</f>
        <v>-12.247940008672039</v>
      </c>
      <c r="AL258" s="76">
        <f>-LOG($F$10/'[1]H3PO4 OPEN'!AH258)</f>
        <v>-6.0084176177964528</v>
      </c>
      <c r="AM258" s="77">
        <f t="shared" si="17"/>
        <v>1.9000000000000008</v>
      </c>
      <c r="AN258" s="78">
        <f>-LOG(POWER($F$11/(POWER(X258,2)*POWER('[1]H2CO3 OPEN'!AA258,4)),1/5))</f>
        <v>-15.974352006937632</v>
      </c>
      <c r="AO258" s="79">
        <f>-LOG($F$15/'[1]H3PO4 CLOSED'!AG258)</f>
        <v>-3.948417617796451</v>
      </c>
      <c r="AP258" s="80">
        <f>-LOG($F$16/'[1]H3PO4 CLOSED'!AG258)</f>
        <v>-4.1584176177964505</v>
      </c>
      <c r="AQ258" s="81">
        <f>-LOG($F$17/'[1]H3PO4 CLOSED'!AG258)</f>
        <v>-5.548417617796451</v>
      </c>
    </row>
    <row r="259" spans="7:43">
      <c r="G259" s="192"/>
      <c r="U259" s="95">
        <v>2.52</v>
      </c>
      <c r="V259" s="63">
        <f t="shared" si="18"/>
        <v>11.48</v>
      </c>
      <c r="W259" s="64">
        <f t="shared" si="19"/>
        <v>3.0199517204020135E-3</v>
      </c>
      <c r="X259" s="65">
        <f t="shared" si="20"/>
        <v>3.3113112148259138E-12</v>
      </c>
      <c r="Y259" s="66">
        <f>-LOG(POWER($F$3/($F$25*POWER('[1]H3PO4 OPEN'!AH259,3)),1/5))</f>
        <v>-1.5913280831920946</v>
      </c>
      <c r="Z259" s="67">
        <f>-LOG(POWER($F$5/(X259*POWER('[1]H3PO4 CLOSED'!AH259,3)),1/5))</f>
        <v>-4.9673280831920943</v>
      </c>
      <c r="AA259" s="68">
        <f>-LOG(POWER($F$5/(W259*POWER('[1]H3PO4 CLOSED'!AH259,3)),1/4))</f>
        <v>-3.9691601039901174</v>
      </c>
      <c r="AB259" s="69">
        <f>-LOG(POWER(($F$6/POWER('[1]H3PO4 CLOSED'!AH259,2)),1/3))</f>
        <v>-1.9903645368801051</v>
      </c>
      <c r="AC259" s="70">
        <f>-LOG(POWER(($F$8/POWER('[1]H3PO4 CLOSED'!AH259,2)),1/3))</f>
        <v>-5.3236978702134383</v>
      </c>
      <c r="AD259" s="71">
        <f>-LOG(POWER(($F$7/POWER('[1]H3PO4 CLOSED'!AH259,2)),1/3))</f>
        <v>-5.1503645368801054</v>
      </c>
      <c r="AE259" s="41">
        <f>-LOG($F$13/'[1]H2CO3 OPEN'!AA259)</f>
        <v>-8.0579400086720376</v>
      </c>
      <c r="AF259" s="41">
        <f>AD259*'[1]H2CO3 CLOSED'!AH259/$F$14</f>
        <v>-2.3537801717370991E-8</v>
      </c>
      <c r="AG259" s="72">
        <f>-LOG($F$14/'[1]H2CO3 OPEN'!AA259)</f>
        <v>-8.2579400086720369</v>
      </c>
      <c r="AH259" s="41">
        <f>AG259*'[1]H2CO3 CLOSED'!AH259/$F$14</f>
        <v>-3.7739805236351574E-8</v>
      </c>
      <c r="AI259" s="73">
        <f>-LOG($F$18/('[1]H2CO3 OPEN'!AA259))</f>
        <v>-11.307940008672038</v>
      </c>
      <c r="AJ259" s="74">
        <f>-LOG(POWER($F$9/POWER('[1]H3PO4 OPEN'!AH259,2),1/3))</f>
        <v>-5.9970312035467712</v>
      </c>
      <c r="AK259" s="75">
        <f>-LOG(POWER($F$12/POWER('[1]H2CO3 OPEN'!AA259,2),1/2))</f>
        <v>-12.227940008672038</v>
      </c>
      <c r="AL259" s="76">
        <f>-LOG($F$10/'[1]H3PO4 OPEN'!AH259)</f>
        <v>-5.9855468053201575</v>
      </c>
      <c r="AM259" s="77">
        <f t="shared" si="17"/>
        <v>1.9000000000000008</v>
      </c>
      <c r="AN259" s="78">
        <f>-LOG(POWER($F$11/(POWER(X259,2)*POWER('[1]H2CO3 OPEN'!AA259,4)),1/5))</f>
        <v>-15.954352006937631</v>
      </c>
      <c r="AO259" s="79">
        <f>-LOG($F$15/'[1]H3PO4 CLOSED'!AG259)</f>
        <v>-3.9355468053201559</v>
      </c>
      <c r="AP259" s="80">
        <f>-LOG($F$16/'[1]H3PO4 CLOSED'!AG259)</f>
        <v>-4.1455468053201558</v>
      </c>
      <c r="AQ259" s="81">
        <f>-LOG($F$17/'[1]H3PO4 CLOSED'!AG259)</f>
        <v>-5.5355468053201564</v>
      </c>
    </row>
    <row r="260" spans="7:43">
      <c r="G260" s="192"/>
      <c r="U260" s="95">
        <v>2.5299999999999998</v>
      </c>
      <c r="V260" s="63">
        <f t="shared" si="18"/>
        <v>11.47</v>
      </c>
      <c r="W260" s="64">
        <f t="shared" si="19"/>
        <v>2.9512092266663864E-3</v>
      </c>
      <c r="X260" s="65">
        <f t="shared" si="20"/>
        <v>3.3884415613920248E-12</v>
      </c>
      <c r="Y260" s="66">
        <f>-LOG(POWER($F$3/($F$25*POWER('[1]H3PO4 OPEN'!AH260,3)),1/5))</f>
        <v>-1.5776337358822941</v>
      </c>
      <c r="Z260" s="67">
        <f>-LOG(POWER($F$5/(X260*POWER('[1]H3PO4 CLOSED'!AH260,3)),1/5))</f>
        <v>-4.9516337358822939</v>
      </c>
      <c r="AA260" s="68">
        <f>-LOG(POWER($F$5/(W260*POWER('[1]H3PO4 CLOSED'!AH260,3)),1/4))</f>
        <v>-3.9545421698528664</v>
      </c>
      <c r="AB260" s="69">
        <f>-LOG(POWER(($F$6/POWER('[1]H3PO4 CLOSED'!AH260,2)),1/3))</f>
        <v>-1.9751485954247707</v>
      </c>
      <c r="AC260" s="70">
        <f>-LOG(POWER(($F$8/POWER('[1]H3PO4 CLOSED'!AH260,2)),1/3))</f>
        <v>-5.3084819287581047</v>
      </c>
      <c r="AD260" s="71">
        <f>-LOG(POWER(($F$7/POWER('[1]H3PO4 CLOSED'!AH260,2)),1/3))</f>
        <v>-5.1351485954247709</v>
      </c>
      <c r="AE260" s="41">
        <f>-LOG($F$13/'[1]H2CO3 OPEN'!AA260)</f>
        <v>-8.0379400086720381</v>
      </c>
      <c r="AF260" s="41">
        <f>AD260*'[1]H2CO3 CLOSED'!AH260/$F$14</f>
        <v>-2.4574193166359406E-8</v>
      </c>
      <c r="AG260" s="72">
        <f>-LOG($F$14/'[1]H2CO3 OPEN'!AA260)</f>
        <v>-8.2379400086720374</v>
      </c>
      <c r="AH260" s="41">
        <f>AG260*'[1]H2CO3 CLOSED'!AH260/$F$14</f>
        <v>-3.9422564956806586E-8</v>
      </c>
      <c r="AI260" s="73">
        <f>-LOG($F$18/('[1]H2CO3 OPEN'!AA260))</f>
        <v>-11.28794000867204</v>
      </c>
      <c r="AJ260" s="74">
        <f>-LOG(POWER($F$9/POWER('[1]H3PO4 OPEN'!AH260,2),1/3))</f>
        <v>-5.9818152620914367</v>
      </c>
      <c r="AK260" s="75">
        <f>-LOG(POWER($F$12/POWER('[1]H2CO3 OPEN'!AA260,2),1/2))</f>
        <v>-12.20794000867204</v>
      </c>
      <c r="AL260" s="76">
        <f>-LOG($F$10/'[1]H3PO4 OPEN'!AH260)</f>
        <v>-5.9627228931371565</v>
      </c>
      <c r="AM260" s="77">
        <f t="shared" ref="AM260:AM323" si="21">-LOG($F$19/$F$23)</f>
        <v>1.9000000000000008</v>
      </c>
      <c r="AN260" s="78">
        <f>-LOG(POWER($F$11/(POWER(X260,2)*POWER('[1]H2CO3 OPEN'!AA260,4)),1/5))</f>
        <v>-15.934352006937631</v>
      </c>
      <c r="AO260" s="79">
        <f>-LOG($F$15/'[1]H3PO4 CLOSED'!AG260)</f>
        <v>-3.9227228931371543</v>
      </c>
      <c r="AP260" s="80">
        <f>-LOG($F$16/'[1]H3PO4 CLOSED'!AG260)</f>
        <v>-4.1327228931371538</v>
      </c>
      <c r="AQ260" s="81">
        <f>-LOG($F$17/'[1]H3PO4 CLOSED'!AG260)</f>
        <v>-5.5227228931371544</v>
      </c>
    </row>
    <row r="261" spans="7:43">
      <c r="G261" s="192"/>
      <c r="U261" s="95">
        <v>2.54</v>
      </c>
      <c r="V261" s="63">
        <f t="shared" si="18"/>
        <v>11.46</v>
      </c>
      <c r="W261" s="64">
        <f t="shared" si="19"/>
        <v>2.8840315031266042E-3</v>
      </c>
      <c r="X261" s="65">
        <f t="shared" si="20"/>
        <v>3.4673685045253185E-12</v>
      </c>
      <c r="Y261" s="66">
        <f>-LOG(POWER($F$3/($F$25*POWER('[1]H3PO4 OPEN'!AH261,3)),1/5))</f>
        <v>-1.5639672482922036</v>
      </c>
      <c r="Z261" s="67">
        <f>-LOG(POWER($F$5/(X261*POWER('[1]H3PO4 CLOSED'!AH261,3)),1/5))</f>
        <v>-4.9359672482922026</v>
      </c>
      <c r="AA261" s="68">
        <f>-LOG(POWER($F$5/(W261*POWER('[1]H3PO4 CLOSED'!AH261,3)),1/4))</f>
        <v>-3.9399590603652537</v>
      </c>
      <c r="AB261" s="69">
        <f>-LOG(POWER(($F$6/POWER('[1]H3PO4 CLOSED'!AH261,2)),1/3))</f>
        <v>-1.9599636092135591</v>
      </c>
      <c r="AC261" s="70">
        <f>-LOG(POWER(($F$8/POWER('[1]H3PO4 CLOSED'!AH261,2)),1/3))</f>
        <v>-5.2932969425468919</v>
      </c>
      <c r="AD261" s="71">
        <f>-LOG(POWER(($F$7/POWER('[1]H3PO4 CLOSED'!AH261,2)),1/3))</f>
        <v>-5.1199636092135581</v>
      </c>
      <c r="AE261" s="41">
        <f>-LOG($F$13/'[1]H2CO3 OPEN'!AA261)</f>
        <v>-8.0179400086720385</v>
      </c>
      <c r="AF261" s="41">
        <f>AD261*'[1]H2CO3 CLOSED'!AH261/$F$14</f>
        <v>-2.5656145448580676E-8</v>
      </c>
      <c r="AG261" s="72">
        <f>-LOG($F$14/'[1]H2CO3 OPEN'!AA261)</f>
        <v>-8.2179400086720378</v>
      </c>
      <c r="AH261" s="41">
        <f>AG261*'[1]H2CO3 CLOSED'!AH261/$F$14</f>
        <v>-4.1180109907575289E-8</v>
      </c>
      <c r="AI261" s="73">
        <f>-LOG($F$18/('[1]H2CO3 OPEN'!AA261))</f>
        <v>-11.267940008672038</v>
      </c>
      <c r="AJ261" s="74">
        <f>-LOG(POWER($F$9/POWER('[1]H3PO4 OPEN'!AH261,2),1/3))</f>
        <v>-5.9666302758802239</v>
      </c>
      <c r="AK261" s="75">
        <f>-LOG(POWER($F$12/POWER('[1]H2CO3 OPEN'!AA261,2),1/2))</f>
        <v>-12.187940008672038</v>
      </c>
      <c r="AL261" s="76">
        <f>-LOG($F$10/'[1]H3PO4 OPEN'!AH261)</f>
        <v>-5.9399454138203387</v>
      </c>
      <c r="AM261" s="77">
        <f t="shared" si="21"/>
        <v>1.9000000000000008</v>
      </c>
      <c r="AN261" s="78">
        <f>-LOG(POWER($F$11/(POWER(X261,2)*POWER('[1]H2CO3 OPEN'!AA261,4)),1/5))</f>
        <v>-15.914352006937632</v>
      </c>
      <c r="AO261" s="79">
        <f>-LOG($F$15/'[1]H3PO4 CLOSED'!AG261)</f>
        <v>-3.9099454138203371</v>
      </c>
      <c r="AP261" s="80">
        <f>-LOG($F$16/'[1]H3PO4 CLOSED'!AG261)</f>
        <v>-4.1199454138203375</v>
      </c>
      <c r="AQ261" s="81">
        <f>-LOG($F$17/'[1]H3PO4 CLOSED'!AG261)</f>
        <v>-5.5099454138203372</v>
      </c>
    </row>
    <row r="262" spans="7:43">
      <c r="G262" s="192"/>
      <c r="U262" s="95">
        <v>2.5499999999999998</v>
      </c>
      <c r="V262" s="63">
        <f t="shared" si="18"/>
        <v>11.45</v>
      </c>
      <c r="W262" s="64">
        <f t="shared" si="19"/>
        <v>2.8183829312644522E-3</v>
      </c>
      <c r="X262" s="65">
        <f t="shared" si="20"/>
        <v>3.5481338923357568E-12</v>
      </c>
      <c r="Y262" s="66">
        <f>-LOG(POWER($F$3/($F$25*POWER('[1]H3PO4 OPEN'!AH262,3)),1/5))</f>
        <v>-1.550328336867951</v>
      </c>
      <c r="Z262" s="67">
        <f>-LOG(POWER($F$5/(X262*POWER('[1]H3PO4 CLOSED'!AH262,3)),1/5))</f>
        <v>-4.9203283368679509</v>
      </c>
      <c r="AA262" s="68">
        <f>-LOG(POWER($F$5/(W262*POWER('[1]H3PO4 CLOSED'!AH262,3)),1/4))</f>
        <v>-3.9254104210849379</v>
      </c>
      <c r="AB262" s="69">
        <f>-LOG(POWER(($F$6/POWER('[1]H3PO4 CLOSED'!AH262,2)),1/3))</f>
        <v>-1.9448092631866118</v>
      </c>
      <c r="AC262" s="70">
        <f>-LOG(POWER(($F$8/POWER('[1]H3PO4 CLOSED'!AH262,2)),1/3))</f>
        <v>-5.2781425965199444</v>
      </c>
      <c r="AD262" s="71">
        <f>-LOG(POWER(($F$7/POWER('[1]H3PO4 CLOSED'!AH262,2)),1/3))</f>
        <v>-5.1048092631866115</v>
      </c>
      <c r="AE262" s="41">
        <f>-LOG($F$13/'[1]H2CO3 OPEN'!AA262)</f>
        <v>-7.997940008672038</v>
      </c>
      <c r="AF262" s="41">
        <f>AD262*'[1]H2CO3 CLOSED'!AH262/$F$14</f>
        <v>-2.6785656606477303E-8</v>
      </c>
      <c r="AG262" s="72">
        <f>-LOG($F$14/'[1]H2CO3 OPEN'!AA262)</f>
        <v>-8.1979400086720364</v>
      </c>
      <c r="AH262" s="41">
        <f>AG262*'[1]H2CO3 CLOSED'!AH262/$F$14</f>
        <v>-4.3015751349682408E-8</v>
      </c>
      <c r="AI262" s="73">
        <f>-LOG($F$18/('[1]H2CO3 OPEN'!AA262))</f>
        <v>-11.247940008672039</v>
      </c>
      <c r="AJ262" s="74">
        <f>-LOG(POWER($F$9/POWER('[1]H3PO4 OPEN'!AH262,2),1/3))</f>
        <v>-5.9514759298532773</v>
      </c>
      <c r="AK262" s="75">
        <f>-LOG(POWER($F$12/POWER('[1]H2CO3 OPEN'!AA262,2),1/2))</f>
        <v>-12.167940008672039</v>
      </c>
      <c r="AL262" s="76">
        <f>-LOG($F$10/'[1]H3PO4 OPEN'!AH262)</f>
        <v>-5.917213894779918</v>
      </c>
      <c r="AM262" s="77">
        <f t="shared" si="21"/>
        <v>1.9000000000000008</v>
      </c>
      <c r="AN262" s="78">
        <f>-LOG(POWER($F$11/(POWER(X262,2)*POWER('[1]H2CO3 OPEN'!AA262,4)),1/5))</f>
        <v>-15.894352006937632</v>
      </c>
      <c r="AO262" s="79">
        <f>-LOG($F$15/'[1]H3PO4 CLOSED'!AG262)</f>
        <v>-3.8972138947799162</v>
      </c>
      <c r="AP262" s="80">
        <f>-LOG($F$16/'[1]H3PO4 CLOSED'!AG262)</f>
        <v>-4.1072138947799157</v>
      </c>
      <c r="AQ262" s="81">
        <f>-LOG($F$17/'[1]H3PO4 CLOSED'!AG262)</f>
        <v>-5.4972138947799163</v>
      </c>
    </row>
    <row r="263" spans="7:43">
      <c r="G263" s="192"/>
      <c r="U263" s="95">
        <v>2.56</v>
      </c>
      <c r="V263" s="63">
        <f t="shared" si="18"/>
        <v>11.44</v>
      </c>
      <c r="W263" s="64">
        <f t="shared" si="19"/>
        <v>2.7542287033381651E-3</v>
      </c>
      <c r="X263" s="65">
        <f t="shared" si="20"/>
        <v>3.630780547701015E-12</v>
      </c>
      <c r="Y263" s="66">
        <f>-LOG(POWER($F$3/($F$25*POWER('[1]H3PO4 OPEN'!AH263,3)),1/5))</f>
        <v>-1.5367167151696774</v>
      </c>
      <c r="Z263" s="67">
        <f>-LOG(POWER($F$5/(X263*POWER('[1]H3PO4 CLOSED'!AH263,3)),1/5))</f>
        <v>-4.9047167151696769</v>
      </c>
      <c r="AA263" s="68">
        <f>-LOG(POWER($F$5/(W263*POWER('[1]H3PO4 CLOSED'!AH263,3)),1/4))</f>
        <v>-3.9108958939620955</v>
      </c>
      <c r="AB263" s="69">
        <f>-LOG(POWER(($F$6/POWER('[1]H3PO4 CLOSED'!AH263,2)),1/3))</f>
        <v>-1.9296852390774188</v>
      </c>
      <c r="AC263" s="70">
        <f>-LOG(POWER(($F$8/POWER('[1]H3PO4 CLOSED'!AH263,2)),1/3))</f>
        <v>-5.2630185724107523</v>
      </c>
      <c r="AD263" s="71">
        <f>-LOG(POWER(($F$7/POWER('[1]H3PO4 CLOSED'!AH263,2)),1/3))</f>
        <v>-5.0896852390774185</v>
      </c>
      <c r="AE263" s="41">
        <f>-LOG($F$13/'[1]H2CO3 OPEN'!AA263)</f>
        <v>-7.9779400086720376</v>
      </c>
      <c r="AF263" s="41">
        <f>AD263*'[1]H2CO3 CLOSED'!AH263/$F$14</f>
        <v>-2.7964811980098851E-8</v>
      </c>
      <c r="AG263" s="72">
        <f>-LOG($F$14/'[1]H2CO3 OPEN'!AA263)</f>
        <v>-8.1779400086720369</v>
      </c>
      <c r="AH263" s="41">
        <f>AG263*'[1]H2CO3 CLOSED'!AH263/$F$14</f>
        <v>-4.493294653492084E-8</v>
      </c>
      <c r="AI263" s="73">
        <f>-LOG($F$18/('[1]H2CO3 OPEN'!AA263))</f>
        <v>-11.227940008672038</v>
      </c>
      <c r="AJ263" s="74">
        <f>-LOG(POWER($F$9/POWER('[1]H3PO4 OPEN'!AH263,2),1/3))</f>
        <v>-5.9363519057440852</v>
      </c>
      <c r="AK263" s="75">
        <f>-LOG(POWER($F$12/POWER('[1]H2CO3 OPEN'!AA263,2),1/2))</f>
        <v>-12.147940008672037</v>
      </c>
      <c r="AL263" s="76">
        <f>-LOG($F$10/'[1]H3PO4 OPEN'!AH263)</f>
        <v>-5.8945278586161285</v>
      </c>
      <c r="AM263" s="77">
        <f t="shared" si="21"/>
        <v>1.9000000000000008</v>
      </c>
      <c r="AN263" s="78">
        <f>-LOG(POWER($F$11/(POWER(X263,2)*POWER('[1]H2CO3 OPEN'!AA263,4)),1/5))</f>
        <v>-15.874352006937633</v>
      </c>
      <c r="AO263" s="79">
        <f>-LOG($F$15/'[1]H3PO4 CLOSED'!AG263)</f>
        <v>-3.8845278586161265</v>
      </c>
      <c r="AP263" s="80">
        <f>-LOG($F$16/'[1]H3PO4 CLOSED'!AG263)</f>
        <v>-4.0945278586161269</v>
      </c>
      <c r="AQ263" s="81">
        <f>-LOG($F$17/'[1]H3PO4 CLOSED'!AG263)</f>
        <v>-5.4845278586161275</v>
      </c>
    </row>
    <row r="264" spans="7:43">
      <c r="G264" s="192"/>
      <c r="U264" s="95">
        <v>2.57</v>
      </c>
      <c r="V264" s="63">
        <f t="shared" ref="V264:V327" si="22">14-U264</f>
        <v>11.43</v>
      </c>
      <c r="W264" s="64">
        <f t="shared" ref="W264:W327" si="23">POWER(10,-U264)</f>
        <v>2.6915348039269148E-3</v>
      </c>
      <c r="X264" s="65">
        <f t="shared" ref="X264:X327" si="24">POWER(10,-14)/W264</f>
        <v>3.7153522909717267E-12</v>
      </c>
      <c r="Y264" s="66">
        <f>-LOG(POWER($F$3/($F$25*POWER('[1]H3PO4 OPEN'!AH264,3)),1/5))</f>
        <v>-1.5231320940815605</v>
      </c>
      <c r="Z264" s="67">
        <f>-LOG(POWER($F$5/(X264*POWER('[1]H3PO4 CLOSED'!AH264,3)),1/5))</f>
        <v>-4.8891320940815595</v>
      </c>
      <c r="AA264" s="68">
        <f>-LOG(POWER($F$5/(W264*POWER('[1]H3PO4 CLOSED'!AH264,3)),1/4))</f>
        <v>-3.8964151176019493</v>
      </c>
      <c r="AB264" s="69">
        <f>-LOG(POWER(($F$6/POWER('[1]H3PO4 CLOSED'!AH264,2)),1/3))</f>
        <v>-1.914591215646178</v>
      </c>
      <c r="AC264" s="70">
        <f>-LOG(POWER(($F$8/POWER('[1]H3PO4 CLOSED'!AH264,2)),1/3))</f>
        <v>-5.247924548979511</v>
      </c>
      <c r="AD264" s="71">
        <f>-LOG(POWER(($F$7/POWER('[1]H3PO4 CLOSED'!AH264,2)),1/3))</f>
        <v>-5.0745912156461781</v>
      </c>
      <c r="AE264" s="41">
        <f>-LOG($F$13/'[1]H2CO3 OPEN'!AA264)</f>
        <v>-7.957940008672038</v>
      </c>
      <c r="AF264" s="41">
        <f>AD264*'[1]H2CO3 CLOSED'!AH264/$F$14</f>
        <v>-2.9195788001201802E-8</v>
      </c>
      <c r="AG264" s="72">
        <f>-LOG($F$14/'[1]H2CO3 OPEN'!AA264)</f>
        <v>-8.1579400086720373</v>
      </c>
      <c r="AH264" s="41">
        <f>AG264*'[1]H2CO3 CLOSED'!AH264/$F$14</f>
        <v>-4.6935305110952195E-8</v>
      </c>
      <c r="AI264" s="73">
        <f>-LOG($F$18/('[1]H2CO3 OPEN'!AA264))</f>
        <v>-11.207940008672038</v>
      </c>
      <c r="AJ264" s="74">
        <f>-LOG(POWER($F$9/POWER('[1]H3PO4 OPEN'!AH264,2),1/3))</f>
        <v>-5.9212578823128439</v>
      </c>
      <c r="AK264" s="75">
        <f>-LOG(POWER($F$12/POWER('[1]H2CO3 OPEN'!AA264,2),1/2))</f>
        <v>-12.127940008672038</v>
      </c>
      <c r="AL264" s="76">
        <f>-LOG($F$10/'[1]H3PO4 OPEN'!AH264)</f>
        <v>-5.8718868234692678</v>
      </c>
      <c r="AM264" s="77">
        <f t="shared" si="21"/>
        <v>1.9000000000000008</v>
      </c>
      <c r="AN264" s="78">
        <f>-LOG(POWER($F$11/(POWER(X264,2)*POWER('[1]H2CO3 OPEN'!AA264,4)),1/5))</f>
        <v>-15.854352006937631</v>
      </c>
      <c r="AO264" s="79">
        <f>-LOG($F$15/'[1]H3PO4 CLOSED'!AG264)</f>
        <v>-3.8718868234692656</v>
      </c>
      <c r="AP264" s="80">
        <f>-LOG($F$16/'[1]H3PO4 CLOSED'!AG264)</f>
        <v>-4.0818868234692651</v>
      </c>
      <c r="AQ264" s="81">
        <f>-LOG($F$17/'[1]H3PO4 CLOSED'!AG264)</f>
        <v>-5.4718868234692657</v>
      </c>
    </row>
    <row r="265" spans="7:43">
      <c r="G265" s="192"/>
      <c r="U265" s="95">
        <v>2.58</v>
      </c>
      <c r="V265" s="63">
        <f t="shared" si="22"/>
        <v>11.42</v>
      </c>
      <c r="W265" s="64">
        <f t="shared" si="23"/>
        <v>2.6302679918953791E-3</v>
      </c>
      <c r="X265" s="65">
        <f t="shared" si="24"/>
        <v>3.8018939632056157E-12</v>
      </c>
      <c r="Y265" s="66">
        <f>-LOG(POWER($F$3/($F$25*POWER('[1]H3PO4 OPEN'!AH265,3)),1/5))</f>
        <v>-1.5095741820199675</v>
      </c>
      <c r="Z265" s="67">
        <f>-LOG(POWER($F$5/(X265*POWER('[1]H3PO4 CLOSED'!AH265,3)),1/5))</f>
        <v>-4.8735741820199667</v>
      </c>
      <c r="AA265" s="68">
        <f>-LOG(POWER($F$5/(W265*POWER('[1]H3PO4 CLOSED'!AH265,3)),1/4))</f>
        <v>-3.8819677275249589</v>
      </c>
      <c r="AB265" s="69">
        <f>-LOG(POWER(($F$6/POWER('[1]H3PO4 CLOSED'!AH265,2)),1/3))</f>
        <v>-1.8995268689110751</v>
      </c>
      <c r="AC265" s="70">
        <f>-LOG(POWER(($F$8/POWER('[1]H3PO4 CLOSED'!AH265,2)),1/3))</f>
        <v>-5.2328602022444084</v>
      </c>
      <c r="AD265" s="71">
        <f>-LOG(POWER(($F$7/POWER('[1]H3PO4 CLOSED'!AH265,2)),1/3))</f>
        <v>-5.0595268689110746</v>
      </c>
      <c r="AE265" s="41">
        <f>-LOG($F$13/'[1]H2CO3 OPEN'!AA265)</f>
        <v>-7.9379400086720375</v>
      </c>
      <c r="AF265" s="41">
        <f>AD265*'[1]H2CO3 CLOSED'!AH265/$F$14</f>
        <v>-3.0480856151116244E-8</v>
      </c>
      <c r="AG265" s="72">
        <f>-LOG($F$14/'[1]H2CO3 OPEN'!AA265)</f>
        <v>-8.1379400086720359</v>
      </c>
      <c r="AH265" s="41">
        <f>AG265*'[1]H2CO3 CLOSED'!AH265/$F$14</f>
        <v>-4.9026595805811446E-8</v>
      </c>
      <c r="AI265" s="73">
        <f>-LOG($F$18/('[1]H2CO3 OPEN'!AA265))</f>
        <v>-11.187940008672038</v>
      </c>
      <c r="AJ265" s="74">
        <f>-LOG(POWER($F$9/POWER('[1]H3PO4 OPEN'!AH265,2),1/3))</f>
        <v>-5.9061935355777404</v>
      </c>
      <c r="AK265" s="75">
        <f>-LOG(POWER($F$12/POWER('[1]H2CO3 OPEN'!AA265,2),1/2))</f>
        <v>-12.107940008672038</v>
      </c>
      <c r="AL265" s="76">
        <f>-LOG($F$10/'[1]H3PO4 OPEN'!AH265)</f>
        <v>-5.8492903033666126</v>
      </c>
      <c r="AM265" s="77">
        <f t="shared" si="21"/>
        <v>1.9000000000000008</v>
      </c>
      <c r="AN265" s="78">
        <f>-LOG(POWER($F$11/(POWER(X265,2)*POWER('[1]H2CO3 OPEN'!AA265,4)),1/5))</f>
        <v>-15.834352006937632</v>
      </c>
      <c r="AO265" s="79">
        <f>-LOG($F$15/'[1]H3PO4 CLOSED'!AG265)</f>
        <v>-3.8592903033666111</v>
      </c>
      <c r="AP265" s="80">
        <f>-LOG($F$16/'[1]H3PO4 CLOSED'!AG265)</f>
        <v>-4.0692903033666106</v>
      </c>
      <c r="AQ265" s="81">
        <f>-LOG($F$17/'[1]H3PO4 CLOSED'!AG265)</f>
        <v>-5.4592903033666111</v>
      </c>
    </row>
    <row r="266" spans="7:43">
      <c r="G266" s="192"/>
      <c r="U266" s="95">
        <v>2.59</v>
      </c>
      <c r="V266" s="63">
        <f t="shared" si="22"/>
        <v>11.41</v>
      </c>
      <c r="W266" s="64">
        <f t="shared" si="23"/>
        <v>2.5703957827688637E-3</v>
      </c>
      <c r="X266" s="65">
        <f t="shared" si="24"/>
        <v>3.8904514499428061E-12</v>
      </c>
      <c r="Y266" s="66">
        <f>-LOG(POWER($F$3/($F$25*POWER('[1]H3PO4 OPEN'!AH266,3)),1/5))</f>
        <v>-1.4960426851394881</v>
      </c>
      <c r="Z266" s="67">
        <f>-LOG(POWER($F$5/(X266*POWER('[1]H3PO4 CLOSED'!AH266,3)),1/5))</f>
        <v>-4.8580426851394876</v>
      </c>
      <c r="AA266" s="68">
        <f>-LOG(POWER($F$5/(W266*POWER('[1]H3PO4 CLOSED'!AH266,3)),1/4))</f>
        <v>-3.8675533564243589</v>
      </c>
      <c r="AB266" s="69">
        <f>-LOG(POWER(($F$6/POWER('[1]H3PO4 CLOSED'!AH266,2)),1/3))</f>
        <v>-1.8844918723772088</v>
      </c>
      <c r="AC266" s="70">
        <f>-LOG(POWER(($F$8/POWER('[1]H3PO4 CLOSED'!AH266,2)),1/3))</f>
        <v>-5.2178252057105414</v>
      </c>
      <c r="AD266" s="71">
        <f>-LOG(POWER(($F$7/POWER('[1]H3PO4 CLOSED'!AH266,2)),1/3))</f>
        <v>-5.0444918723772085</v>
      </c>
      <c r="AE266" s="41">
        <f>-LOG($F$13/'[1]H2CO3 OPEN'!AA266)</f>
        <v>-7.917940008672038</v>
      </c>
      <c r="AF266" s="41">
        <f>AD266*'[1]H2CO3 CLOSED'!AH266/$F$14</f>
        <v>-3.1822387089387612E-8</v>
      </c>
      <c r="AG266" s="72">
        <f>-LOG($F$14/'[1]H2CO3 OPEN'!AA266)</f>
        <v>-8.1179400086720381</v>
      </c>
      <c r="AH266" s="41">
        <f>AG266*'[1]H2CO3 CLOSED'!AH266/$F$14</f>
        <v>-5.1210753403920074E-8</v>
      </c>
      <c r="AI266" s="73">
        <f>-LOG($F$18/('[1]H2CO3 OPEN'!AA266))</f>
        <v>-11.167940008672039</v>
      </c>
      <c r="AJ266" s="74">
        <f>-LOG(POWER($F$9/POWER('[1]H3PO4 OPEN'!AH266,2),1/3))</f>
        <v>-5.8911585390438752</v>
      </c>
      <c r="AK266" s="75">
        <f>-LOG(POWER($F$12/POWER('[1]H2CO3 OPEN'!AA266,2),1/2))</f>
        <v>-12.087940008672039</v>
      </c>
      <c r="AL266" s="76">
        <f>-LOG($F$10/'[1]H3PO4 OPEN'!AH266)</f>
        <v>-5.8267378085658139</v>
      </c>
      <c r="AM266" s="77">
        <f t="shared" si="21"/>
        <v>1.9000000000000008</v>
      </c>
      <c r="AN266" s="78">
        <f>-LOG(POWER($F$11/(POWER(X266,2)*POWER('[1]H2CO3 OPEN'!AA266,4)),1/5))</f>
        <v>-15.814352006937632</v>
      </c>
      <c r="AO266" s="79">
        <f>-LOG($F$15/'[1]H3PO4 CLOSED'!AG266)</f>
        <v>-3.8467378085658113</v>
      </c>
      <c r="AP266" s="80">
        <f>-LOG($F$16/'[1]H3PO4 CLOSED'!AG266)</f>
        <v>-4.0567378085658117</v>
      </c>
      <c r="AQ266" s="81">
        <f>-LOG($F$17/'[1]H3PO4 CLOSED'!AG266)</f>
        <v>-5.4467378085658114</v>
      </c>
    </row>
    <row r="267" spans="7:43">
      <c r="G267" s="192"/>
      <c r="U267" s="95">
        <v>2.6</v>
      </c>
      <c r="V267" s="63">
        <f t="shared" si="22"/>
        <v>11.4</v>
      </c>
      <c r="W267" s="64">
        <f t="shared" si="23"/>
        <v>2.5118864315095777E-3</v>
      </c>
      <c r="X267" s="65">
        <f t="shared" si="24"/>
        <v>3.981071705534976E-12</v>
      </c>
      <c r="Y267" s="66">
        <f>-LOG(POWER($F$3/($F$25*POWER('[1]H3PO4 OPEN'!AH267,3)),1/5))</f>
        <v>-1.4825373075365977</v>
      </c>
      <c r="Z267" s="67">
        <f>-LOG(POWER($F$5/(X267*POWER('[1]H3PO4 CLOSED'!AH267,3)),1/5))</f>
        <v>-4.8425373075365972</v>
      </c>
      <c r="AA267" s="68">
        <f>-LOG(POWER($F$5/(W267*POWER('[1]H3PO4 CLOSED'!AH267,3)),1/4))</f>
        <v>-3.8531716344207458</v>
      </c>
      <c r="AB267" s="69">
        <f>-LOG(POWER(($F$6/POWER('[1]H3PO4 CLOSED'!AH267,2)),1/3))</f>
        <v>-1.8694858972628858</v>
      </c>
      <c r="AC267" s="70">
        <f>-LOG(POWER(($F$8/POWER('[1]H3PO4 CLOSED'!AH267,2)),1/3))</f>
        <v>-5.2028192305962193</v>
      </c>
      <c r="AD267" s="71">
        <f>-LOG(POWER(($F$7/POWER('[1]H3PO4 CLOSED'!AH267,2)),1/3))</f>
        <v>-5.0294858972628855</v>
      </c>
      <c r="AE267" s="41">
        <f>-LOG($F$13/'[1]H2CO3 OPEN'!AA267)</f>
        <v>-7.8979400086720375</v>
      </c>
      <c r="AF267" s="41">
        <f>AD267*'[1]H2CO3 CLOSED'!AH267/$F$14</f>
        <v>-3.3222854960499845E-8</v>
      </c>
      <c r="AG267" s="72">
        <f>-LOG($F$14/'[1]H2CO3 OPEN'!AA267)</f>
        <v>-8.0979400086720368</v>
      </c>
      <c r="AH267" s="41">
        <f>AG267*'[1]H2CO3 CLOSED'!AH267/$F$14</f>
        <v>-5.349188602623448E-8</v>
      </c>
      <c r="AI267" s="73">
        <f>-LOG($F$18/('[1]H2CO3 OPEN'!AA267))</f>
        <v>-11.147940008672037</v>
      </c>
      <c r="AJ267" s="74">
        <f>-LOG(POWER($F$9/POWER('[1]H3PO4 OPEN'!AH267,2),1/3))</f>
        <v>-5.8761525639295522</v>
      </c>
      <c r="AK267" s="75">
        <f>-LOG(POWER($F$12/POWER('[1]H2CO3 OPEN'!AA267,2),1/2))</f>
        <v>-12.067940008672037</v>
      </c>
      <c r="AL267" s="76">
        <f>-LOG($F$10/'[1]H3PO4 OPEN'!AH267)</f>
        <v>-5.804228845894329</v>
      </c>
      <c r="AM267" s="77">
        <f t="shared" si="21"/>
        <v>1.9000000000000008</v>
      </c>
      <c r="AN267" s="78">
        <f>-LOG(POWER($F$11/(POWER(X267,2)*POWER('[1]H2CO3 OPEN'!AA267,4)),1/5))</f>
        <v>-15.794352006937633</v>
      </c>
      <c r="AO267" s="79">
        <f>-LOG($F$15/'[1]H3PO4 CLOSED'!AG267)</f>
        <v>-3.8342288458943279</v>
      </c>
      <c r="AP267" s="80">
        <f>-LOG($F$16/'[1]H3PO4 CLOSED'!AG267)</f>
        <v>-4.0442288458943274</v>
      </c>
      <c r="AQ267" s="81">
        <f>-LOG($F$17/'[1]H3PO4 CLOSED'!AG267)</f>
        <v>-5.434228845894328</v>
      </c>
    </row>
    <row r="268" spans="7:43">
      <c r="G268" s="192"/>
      <c r="U268" s="95">
        <v>2.61</v>
      </c>
      <c r="V268" s="63">
        <f t="shared" si="22"/>
        <v>11.39</v>
      </c>
      <c r="W268" s="64">
        <f t="shared" si="23"/>
        <v>2.4547089156850303E-3</v>
      </c>
      <c r="X268" s="65">
        <f t="shared" si="24"/>
        <v>4.0738027780411278E-12</v>
      </c>
      <c r="Y268" s="66">
        <f>-LOG(POWER($F$3/($F$25*POWER('[1]H3PO4 OPEN'!AH268,3)),1/5))</f>
        <v>-1.4690577514507457</v>
      </c>
      <c r="Z268" s="67">
        <f>-LOG(POWER($F$5/(X268*POWER('[1]H3PO4 CLOSED'!AH268,3)),1/5))</f>
        <v>-4.8270577514507451</v>
      </c>
      <c r="AA268" s="68">
        <f>-LOG(POWER($F$5/(W268*POWER('[1]H3PO4 CLOSED'!AH268,3)),1/4))</f>
        <v>-3.8388221893134311</v>
      </c>
      <c r="AB268" s="69">
        <f>-LOG(POWER(($F$6/POWER('[1]H3PO4 CLOSED'!AH268,2)),1/3))</f>
        <v>-1.8545086127230503</v>
      </c>
      <c r="AC268" s="70">
        <f>-LOG(POWER(($F$8/POWER('[1]H3PO4 CLOSED'!AH268,2)),1/3))</f>
        <v>-5.187841946056384</v>
      </c>
      <c r="AD268" s="71">
        <f>-LOG(POWER(($F$7/POWER('[1]H3PO4 CLOSED'!AH268,2)),1/3))</f>
        <v>-5.0145086127230503</v>
      </c>
      <c r="AE268" s="41">
        <f>-LOG($F$13/'[1]H2CO3 OPEN'!AA268)</f>
        <v>-7.8779400086720379</v>
      </c>
      <c r="AF268" s="41">
        <f>AD268*'[1]H2CO3 CLOSED'!AH268/$F$14</f>
        <v>-3.4684841886292522E-8</v>
      </c>
      <c r="AG268" s="72">
        <f>-LOG($F$14/'[1]H2CO3 OPEN'!AA268)</f>
        <v>-8.0779400086720372</v>
      </c>
      <c r="AH268" s="41">
        <f>AG268*'[1]H2CO3 CLOSED'!AH268/$F$14</f>
        <v>-5.5874282727694341E-8</v>
      </c>
      <c r="AI268" s="73">
        <f>-LOG($F$18/('[1]H2CO3 OPEN'!AA268))</f>
        <v>-11.127940008672038</v>
      </c>
      <c r="AJ268" s="74">
        <f>-LOG(POWER($F$9/POWER('[1]H3PO4 OPEN'!AH268,2),1/3))</f>
        <v>-5.8611752793897161</v>
      </c>
      <c r="AK268" s="75">
        <f>-LOG(POWER($F$12/POWER('[1]H2CO3 OPEN'!AA268,2),1/2))</f>
        <v>-12.047940008672038</v>
      </c>
      <c r="AL268" s="76">
        <f>-LOG($F$10/'[1]H3PO4 OPEN'!AH268)</f>
        <v>-5.7817629190845761</v>
      </c>
      <c r="AM268" s="77">
        <f t="shared" si="21"/>
        <v>1.9000000000000008</v>
      </c>
      <c r="AN268" s="78">
        <f>-LOG(POWER($F$11/(POWER(X268,2)*POWER('[1]H2CO3 OPEN'!AA268,4)),1/5))</f>
        <v>-15.774352006937633</v>
      </c>
      <c r="AO268" s="79">
        <f>-LOG($F$15/'[1]H3PO4 CLOSED'!AG268)</f>
        <v>-3.8217629190845739</v>
      </c>
      <c r="AP268" s="80">
        <f>-LOG($F$16/'[1]H3PO4 CLOSED'!AG268)</f>
        <v>-4.0317629190845734</v>
      </c>
      <c r="AQ268" s="81">
        <f>-LOG($F$17/'[1]H3PO4 CLOSED'!AG268)</f>
        <v>-5.421762919084574</v>
      </c>
    </row>
    <row r="269" spans="7:43">
      <c r="G269" s="192"/>
      <c r="U269" s="95">
        <v>2.62</v>
      </c>
      <c r="V269" s="63">
        <f t="shared" si="22"/>
        <v>11.379999999999999</v>
      </c>
      <c r="W269" s="64">
        <f t="shared" si="23"/>
        <v>2.3988329190194886E-3</v>
      </c>
      <c r="X269" s="65">
        <f t="shared" si="24"/>
        <v>4.1686938347033576E-12</v>
      </c>
      <c r="Y269" s="66">
        <f>-LOG(POWER($F$3/($F$25*POWER('[1]H3PO4 OPEN'!AH269,3)),1/5))</f>
        <v>-1.4556037174626175</v>
      </c>
      <c r="Z269" s="67">
        <f>-LOG(POWER($F$5/(X269*POWER('[1]H3PO4 CLOSED'!AH269,3)),1/5))</f>
        <v>-4.8116037174626172</v>
      </c>
      <c r="AA269" s="68">
        <f>-LOG(POWER($F$5/(W269*POWER('[1]H3PO4 CLOSED'!AH269,3)),1/4))</f>
        <v>-3.8245046468282711</v>
      </c>
      <c r="AB269" s="69">
        <f>-LOG(POWER(($F$6/POWER('[1]H3PO4 CLOSED'!AH269,2)),1/3))</f>
        <v>-1.8395596860695747</v>
      </c>
      <c r="AC269" s="70">
        <f>-LOG(POWER(($F$8/POWER('[1]H3PO4 CLOSED'!AH269,2)),1/3))</f>
        <v>-5.1728930194029088</v>
      </c>
      <c r="AD269" s="71">
        <f>-LOG(POWER(($F$7/POWER('[1]H3PO4 CLOSED'!AH269,2)),1/3))</f>
        <v>-4.999559686069575</v>
      </c>
      <c r="AE269" s="41">
        <f>-LOG($F$13/'[1]H2CO3 OPEN'!AA269)</f>
        <v>-7.8579400086720375</v>
      </c>
      <c r="AF269" s="41">
        <f>AD269*'[1]H2CO3 CLOSED'!AH269/$F$14</f>
        <v>-3.6211042652011512E-8</v>
      </c>
      <c r="AG269" s="72">
        <f>-LOG($F$14/'[1]H2CO3 OPEN'!AA269)</f>
        <v>-8.0579400086720376</v>
      </c>
      <c r="AH269" s="41">
        <f>AG269*'[1]H2CO3 CLOSED'!AH269/$F$14</f>
        <v>-5.8362421425708054E-8</v>
      </c>
      <c r="AI269" s="73">
        <f>-LOG($F$18/('[1]H2CO3 OPEN'!AA269))</f>
        <v>-11.107940008672038</v>
      </c>
      <c r="AJ269" s="74">
        <f>-LOG(POWER($F$9/POWER('[1]H3PO4 OPEN'!AH269,2),1/3))</f>
        <v>-5.8462263527362408</v>
      </c>
      <c r="AK269" s="75">
        <f>-LOG(POWER($F$12/POWER('[1]H2CO3 OPEN'!AA269,2),1/2))</f>
        <v>-12.027940008672038</v>
      </c>
      <c r="AL269" s="76">
        <f>-LOG($F$10/'[1]H3PO4 OPEN'!AH269)</f>
        <v>-5.7593395291043628</v>
      </c>
      <c r="AM269" s="77">
        <f t="shared" si="21"/>
        <v>1.9000000000000008</v>
      </c>
      <c r="AN269" s="78">
        <f>-LOG(POWER($F$11/(POWER(X269,2)*POWER('[1]H2CO3 OPEN'!AA269,4)),1/5))</f>
        <v>-15.754352006937632</v>
      </c>
      <c r="AO269" s="79">
        <f>-LOG($F$15/'[1]H3PO4 CLOSED'!AG269)</f>
        <v>-3.8093395291043608</v>
      </c>
      <c r="AP269" s="80">
        <f>-LOG($F$16/'[1]H3PO4 CLOSED'!AG269)</f>
        <v>-4.0193395291043608</v>
      </c>
      <c r="AQ269" s="81">
        <f>-LOG($F$17/'[1]H3PO4 CLOSED'!AG269)</f>
        <v>-5.4093395291043613</v>
      </c>
    </row>
    <row r="270" spans="7:43">
      <c r="G270" s="192"/>
      <c r="U270" s="95">
        <v>2.63</v>
      </c>
      <c r="V270" s="63">
        <f t="shared" si="22"/>
        <v>11.370000000000001</v>
      </c>
      <c r="W270" s="64">
        <f t="shared" si="23"/>
        <v>2.3442288153199204E-3</v>
      </c>
      <c r="X270" s="65">
        <f t="shared" si="24"/>
        <v>4.2657951880159296E-12</v>
      </c>
      <c r="Y270" s="66">
        <f>-LOG(POWER($F$3/($F$25*POWER('[1]H3PO4 OPEN'!AH270,3)),1/5))</f>
        <v>-1.4421749046894037</v>
      </c>
      <c r="Z270" s="67">
        <f>-LOG(POWER($F$5/(X270*POWER('[1]H3PO4 CLOSED'!AH270,3)),1/5))</f>
        <v>-4.7961749046894031</v>
      </c>
      <c r="AA270" s="68">
        <f>-LOG(POWER($F$5/(W270*POWER('[1]H3PO4 CLOSED'!AH270,3)),1/4))</f>
        <v>-3.8102186308617534</v>
      </c>
      <c r="AB270" s="69">
        <f>-LOG(POWER(($F$6/POWER('[1]H3PO4 CLOSED'!AH270,2)),1/3))</f>
        <v>-1.824638782988226</v>
      </c>
      <c r="AC270" s="70">
        <f>-LOG(POWER(($F$8/POWER('[1]H3PO4 CLOSED'!AH270,2)),1/3))</f>
        <v>-5.1579721163215586</v>
      </c>
      <c r="AD270" s="71">
        <f>-LOG(POWER(($F$7/POWER('[1]H3PO4 CLOSED'!AH270,2)),1/3))</f>
        <v>-4.9846387829882248</v>
      </c>
      <c r="AE270" s="41">
        <f>-LOG($F$13/'[1]H2CO3 OPEN'!AA270)</f>
        <v>-7.8379400086720379</v>
      </c>
      <c r="AF270" s="41">
        <f>AD270*'[1]H2CO3 CLOSED'!AH270/$F$14</f>
        <v>-3.7804269594262112E-8</v>
      </c>
      <c r="AG270" s="72">
        <f>-LOG($F$14/'[1]H2CO3 OPEN'!AA270)</f>
        <v>-8.0379400086720363</v>
      </c>
      <c r="AH270" s="41">
        <f>AG270*'[1]H2CO3 CLOSED'!AH270/$F$14</f>
        <v>-6.0960977173992553E-8</v>
      </c>
      <c r="AI270" s="73">
        <f>-LOG($F$18/('[1]H2CO3 OPEN'!AA270))</f>
        <v>-11.087940008672039</v>
      </c>
      <c r="AJ270" s="74">
        <f>-LOG(POWER($F$9/POWER('[1]H3PO4 OPEN'!AH270,2),1/3))</f>
        <v>-5.8313054496548915</v>
      </c>
      <c r="AK270" s="75">
        <f>-LOG(POWER($F$12/POWER('[1]H2CO3 OPEN'!AA270,2),1/2))</f>
        <v>-12.007940008672039</v>
      </c>
      <c r="AL270" s="76">
        <f>-LOG($F$10/'[1]H3PO4 OPEN'!AH270)</f>
        <v>-5.7369581744823392</v>
      </c>
      <c r="AM270" s="77">
        <f t="shared" si="21"/>
        <v>1.9000000000000008</v>
      </c>
      <c r="AN270" s="78">
        <f>-LOG(POWER($F$11/(POWER(X270,2)*POWER('[1]H2CO3 OPEN'!AA270,4)),1/5))</f>
        <v>-15.734352006937632</v>
      </c>
      <c r="AO270" s="79">
        <f>-LOG($F$15/'[1]H3PO4 CLOSED'!AG270)</f>
        <v>-3.7969581744823375</v>
      </c>
      <c r="AP270" s="80">
        <f>-LOG($F$16/'[1]H3PO4 CLOSED'!AG270)</f>
        <v>-4.0069581744823379</v>
      </c>
      <c r="AQ270" s="81">
        <f>-LOG($F$17/'[1]H3PO4 CLOSED'!AG270)</f>
        <v>-5.3969581744823385</v>
      </c>
    </row>
    <row r="271" spans="7:43">
      <c r="G271" s="192"/>
      <c r="U271" s="95">
        <v>2.64</v>
      </c>
      <c r="V271" s="63">
        <f t="shared" si="22"/>
        <v>11.36</v>
      </c>
      <c r="W271" s="64">
        <f t="shared" si="23"/>
        <v>2.2908676527677715E-3</v>
      </c>
      <c r="X271" s="65">
        <f t="shared" si="24"/>
        <v>4.3651583224016627E-12</v>
      </c>
      <c r="Y271" s="66">
        <f>-LOG(POWER($F$3/($F$25*POWER('[1]H3PO4 OPEN'!AH271,3)),1/5))</f>
        <v>-1.4287710109768492</v>
      </c>
      <c r="Z271" s="67">
        <f>-LOG(POWER($F$5/(X271*POWER('[1]H3PO4 CLOSED'!AH271,3)),1/5))</f>
        <v>-4.7807710109768484</v>
      </c>
      <c r="AA271" s="68">
        <f>-LOG(POWER($F$5/(W271*POWER('[1]H3PO4 CLOSED'!AH271,3)),1/4))</f>
        <v>-3.7959637637210601</v>
      </c>
      <c r="AB271" s="69">
        <f>-LOG(POWER(($F$6/POWER('[1]H3PO4 CLOSED'!AH271,2)),1/3))</f>
        <v>-1.8097455677520544</v>
      </c>
      <c r="AC271" s="70">
        <f>-LOG(POWER(($F$8/POWER('[1]H3PO4 CLOSED'!AH271,2)),1/3))</f>
        <v>-5.1430789010853877</v>
      </c>
      <c r="AD271" s="71">
        <f>-LOG(POWER(($F$7/POWER('[1]H3PO4 CLOSED'!AH271,2)),1/3))</f>
        <v>-4.9697455677520548</v>
      </c>
      <c r="AE271" s="41">
        <f>-LOG($F$13/'[1]H2CO3 OPEN'!AA271)</f>
        <v>-7.8179400086720374</v>
      </c>
      <c r="AF271" s="41">
        <f>AD271*'[1]H2CO3 CLOSED'!AH271/$F$14</f>
        <v>-3.9467457699489227E-8</v>
      </c>
      <c r="AG271" s="72">
        <f>-LOG($F$14/'[1]H2CO3 OPEN'!AA271)</f>
        <v>-8.0179400086720367</v>
      </c>
      <c r="AH271" s="41">
        <f>AG271*'[1]H2CO3 CLOSED'!AH271/$F$14</f>
        <v>-6.3674830796708852E-8</v>
      </c>
      <c r="AI271" s="73">
        <f>-LOG($F$18/('[1]H2CO3 OPEN'!AA271))</f>
        <v>-11.067940008672037</v>
      </c>
      <c r="AJ271" s="74">
        <f>-LOG(POWER($F$9/POWER('[1]H3PO4 OPEN'!AH271,2),1/3))</f>
        <v>-5.8164122344187206</v>
      </c>
      <c r="AK271" s="75">
        <f>-LOG(POWER($F$12/POWER('[1]H2CO3 OPEN'!AA271,2),1/2))</f>
        <v>-11.987940008672037</v>
      </c>
      <c r="AL271" s="76">
        <f>-LOG($F$10/'[1]H3PO4 OPEN'!AH271)</f>
        <v>-5.714618351628082</v>
      </c>
      <c r="AM271" s="77">
        <f t="shared" si="21"/>
        <v>1.9000000000000008</v>
      </c>
      <c r="AN271" s="78">
        <f>-LOG(POWER($F$11/(POWER(X271,2)*POWER('[1]H2CO3 OPEN'!AA271,4)),1/5))</f>
        <v>-15.714352006937633</v>
      </c>
      <c r="AO271" s="79">
        <f>-LOG($F$15/'[1]H3PO4 CLOSED'!AG271)</f>
        <v>-3.78461835162808</v>
      </c>
      <c r="AP271" s="80">
        <f>-LOG($F$16/'[1]H3PO4 CLOSED'!AG271)</f>
        <v>-3.99461835162808</v>
      </c>
      <c r="AQ271" s="81">
        <f>-LOG($F$17/'[1]H3PO4 CLOSED'!AG271)</f>
        <v>-5.3846183516280801</v>
      </c>
    </row>
    <row r="272" spans="7:43">
      <c r="G272" s="192"/>
      <c r="U272" s="95">
        <v>2.65</v>
      </c>
      <c r="V272" s="63">
        <f t="shared" si="22"/>
        <v>11.35</v>
      </c>
      <c r="W272" s="64">
        <f t="shared" si="23"/>
        <v>2.2387211385683386E-3</v>
      </c>
      <c r="X272" s="65">
        <f t="shared" si="24"/>
        <v>4.4668359215096331E-12</v>
      </c>
      <c r="Y272" s="66">
        <f>-LOG(POWER($F$3/($F$25*POWER('[1]H3PO4 OPEN'!AH272,3)),1/5))</f>
        <v>-1.4153917330879304</v>
      </c>
      <c r="Z272" s="67">
        <f>-LOG(POWER($F$5/(X272*POWER('[1]H3PO4 CLOSED'!AH272,3)),1/5))</f>
        <v>-4.7653917330879301</v>
      </c>
      <c r="AA272" s="68">
        <f>-LOG(POWER($F$5/(W272*POWER('[1]H3PO4 CLOSED'!AH272,3)),1/4))</f>
        <v>-3.7817396663599121</v>
      </c>
      <c r="AB272" s="69">
        <f>-LOG(POWER(($F$6/POWER('[1]H3PO4 CLOSED'!AH272,2)),1/3))</f>
        <v>-1.7948797034310335</v>
      </c>
      <c r="AC272" s="70">
        <f>-LOG(POWER(($F$8/POWER('[1]H3PO4 CLOSED'!AH272,2)),1/3))</f>
        <v>-5.1282130367643672</v>
      </c>
      <c r="AD272" s="71">
        <f>-LOG(POWER(($F$7/POWER('[1]H3PO4 CLOSED'!AH272,2)),1/3))</f>
        <v>-4.9548797034310335</v>
      </c>
      <c r="AE272" s="41">
        <f>-LOG($F$13/'[1]H2CO3 OPEN'!AA272)</f>
        <v>-7.7979400086720378</v>
      </c>
      <c r="AF272" s="41">
        <f>AD272*'[1]H2CO3 CLOSED'!AH272/$F$14</f>
        <v>-4.1203669921968185E-8</v>
      </c>
      <c r="AG272" s="72">
        <f>-LOG($F$14/'[1]H2CO3 OPEN'!AA272)</f>
        <v>-7.9979400086720371</v>
      </c>
      <c r="AH272" s="41">
        <f>AG272*'[1]H2CO3 CLOSED'!AH272/$F$14</f>
        <v>-6.6509077898466659E-8</v>
      </c>
      <c r="AI272" s="73">
        <f>-LOG($F$18/('[1]H2CO3 OPEN'!AA272))</f>
        <v>-11.047940008672038</v>
      </c>
      <c r="AJ272" s="74">
        <f>-LOG(POWER($F$9/POWER('[1]H3PO4 OPEN'!AH272,2),1/3))</f>
        <v>-5.8015463700976992</v>
      </c>
      <c r="AK272" s="75">
        <f>-LOG(POWER($F$12/POWER('[1]H2CO3 OPEN'!AA272,2),1/2))</f>
        <v>-11.967940008672038</v>
      </c>
      <c r="AL272" s="76">
        <f>-LOG($F$10/'[1]H3PO4 OPEN'!AH272)</f>
        <v>-5.6923195551465504</v>
      </c>
      <c r="AM272" s="77">
        <f t="shared" si="21"/>
        <v>1.9000000000000008</v>
      </c>
      <c r="AN272" s="78">
        <f>-LOG(POWER($F$11/(POWER(X272,2)*POWER('[1]H2CO3 OPEN'!AA272,4)),1/5))</f>
        <v>-15.694352006937633</v>
      </c>
      <c r="AO272" s="79">
        <f>-LOG($F$15/'[1]H3PO4 CLOSED'!AG272)</f>
        <v>-3.7723195551465487</v>
      </c>
      <c r="AP272" s="80">
        <f>-LOG($F$16/'[1]H3PO4 CLOSED'!AG272)</f>
        <v>-3.9823195551465487</v>
      </c>
      <c r="AQ272" s="81">
        <f>-LOG($F$17/'[1]H3PO4 CLOSED'!AG272)</f>
        <v>-5.3723195551465492</v>
      </c>
    </row>
    <row r="273" spans="7:43">
      <c r="G273" s="192"/>
      <c r="U273" s="95">
        <v>2.66</v>
      </c>
      <c r="V273" s="63">
        <f t="shared" si="22"/>
        <v>11.34</v>
      </c>
      <c r="W273" s="64">
        <f t="shared" si="23"/>
        <v>2.1877616239495499E-3</v>
      </c>
      <c r="X273" s="65">
        <f t="shared" si="24"/>
        <v>4.5708818961487556E-12</v>
      </c>
      <c r="Y273" s="66">
        <f>-LOG(POWER($F$3/($F$25*POWER('[1]H3PO4 OPEN'!AH273,3)),1/5))</f>
        <v>-1.4020367668879785</v>
      </c>
      <c r="Z273" s="67">
        <f>-LOG(POWER($F$5/(X273*POWER('[1]H3PO4 CLOSED'!AH273,3)),1/5))</f>
        <v>-4.7500367668879786</v>
      </c>
      <c r="AA273" s="68">
        <f>-LOG(POWER($F$5/(W273*POWER('[1]H3PO4 CLOSED'!AH273,3)),1/4))</f>
        <v>-3.7675459586099724</v>
      </c>
      <c r="AB273" s="69">
        <f>-LOG(POWER(($F$6/POWER('[1]H3PO4 CLOSED'!AH273,2)),1/3))</f>
        <v>-1.7800408520977538</v>
      </c>
      <c r="AC273" s="70">
        <f>-LOG(POWER(($F$8/POWER('[1]H3PO4 CLOSED'!AH273,2)),1/3))</f>
        <v>-5.1133741854310868</v>
      </c>
      <c r="AD273" s="71">
        <f>-LOG(POWER(($F$7/POWER('[1]H3PO4 CLOSED'!AH273,2)),1/3))</f>
        <v>-4.940040852097753</v>
      </c>
      <c r="AE273" s="41">
        <f>-LOG($F$13/'[1]H2CO3 OPEN'!AA273)</f>
        <v>-7.7779400086720374</v>
      </c>
      <c r="AF273" s="41">
        <f>AD273*'[1]H2CO3 CLOSED'!AH273/$F$14</f>
        <v>-4.301610273067245E-8</v>
      </c>
      <c r="AG273" s="72">
        <f>-LOG($F$14/'[1]H2CO3 OPEN'!AA273)</f>
        <v>-7.9779400086720367</v>
      </c>
      <c r="AH273" s="41">
        <f>AG273*'[1]H2CO3 CLOSED'!AH273/$F$14</f>
        <v>-6.9469038266444554E-8</v>
      </c>
      <c r="AI273" s="73">
        <f>-LOG($F$18/('[1]H2CO3 OPEN'!AA273))</f>
        <v>-11.027940008672038</v>
      </c>
      <c r="AJ273" s="74">
        <f>-LOG(POWER($F$9/POWER('[1]H3PO4 OPEN'!AH273,2),1/3))</f>
        <v>-5.7867075187644206</v>
      </c>
      <c r="AK273" s="75">
        <f>-LOG(POWER($F$12/POWER('[1]H2CO3 OPEN'!AA273,2),1/2))</f>
        <v>-11.947940008672038</v>
      </c>
      <c r="AL273" s="76">
        <f>-LOG($F$10/'[1]H3PO4 OPEN'!AH273)</f>
        <v>-5.6700612781466306</v>
      </c>
      <c r="AM273" s="77">
        <f t="shared" si="21"/>
        <v>1.9000000000000008</v>
      </c>
      <c r="AN273" s="78">
        <f>-LOG(POWER($F$11/(POWER(X273,2)*POWER('[1]H2CO3 OPEN'!AA273,4)),1/5))</f>
        <v>-15.674352006937633</v>
      </c>
      <c r="AO273" s="79">
        <f>-LOG($F$15/'[1]H3PO4 CLOSED'!AG273)</f>
        <v>-3.7600612781466292</v>
      </c>
      <c r="AP273" s="80">
        <f>-LOG($F$16/'[1]H3PO4 CLOSED'!AG273)</f>
        <v>-3.9700612781466291</v>
      </c>
      <c r="AQ273" s="81">
        <f>-LOG($F$17/'[1]H3PO4 CLOSED'!AG273)</f>
        <v>-5.3600612781466301</v>
      </c>
    </row>
    <row r="274" spans="7:43">
      <c r="G274" s="192"/>
      <c r="U274" s="95">
        <v>2.67</v>
      </c>
      <c r="V274" s="63">
        <f t="shared" si="22"/>
        <v>11.33</v>
      </c>
      <c r="W274" s="64">
        <f t="shared" si="23"/>
        <v>2.1379620895022318E-3</v>
      </c>
      <c r="X274" s="65">
        <f t="shared" si="24"/>
        <v>4.6773514128719825E-12</v>
      </c>
      <c r="Y274" s="66">
        <f>-LOG(POWER($F$3/($F$25*POWER('[1]H3PO4 OPEN'!AH274,3)),1/5))</f>
        <v>-1.3887058075261001</v>
      </c>
      <c r="Z274" s="67">
        <f>-LOG(POWER($F$5/(X274*POWER('[1]H3PO4 CLOSED'!AH274,3)),1/5))</f>
        <v>-4.7347058075260993</v>
      </c>
      <c r="AA274" s="68">
        <f>-LOG(POWER($F$5/(W274*POWER('[1]H3PO4 CLOSED'!AH274,3)),1/4))</f>
        <v>-3.7533822594076236</v>
      </c>
      <c r="AB274" s="69">
        <f>-LOG(POWER(($F$6/POWER('[1]H3PO4 CLOSED'!AH274,2)),1/3))</f>
        <v>-1.7652286750289996</v>
      </c>
      <c r="AC274" s="70">
        <f>-LOG(POWER(($F$8/POWER('[1]H3PO4 CLOSED'!AH274,2)),1/3))</f>
        <v>-5.0985620083623333</v>
      </c>
      <c r="AD274" s="71">
        <f>-LOG(POWER(($F$7/POWER('[1]H3PO4 CLOSED'!AH274,2)),1/3))</f>
        <v>-4.9252286750289995</v>
      </c>
      <c r="AE274" s="41">
        <f>-LOG($F$13/'[1]H2CO3 OPEN'!AA274)</f>
        <v>-7.7579400086720378</v>
      </c>
      <c r="AF274" s="41">
        <f>AD274*'[1]H2CO3 CLOSED'!AH274/$F$14</f>
        <v>-4.4908091894777005E-8</v>
      </c>
      <c r="AG274" s="72">
        <f>-LOG($F$14/'[1]H2CO3 OPEN'!AA274)</f>
        <v>-7.9579400086720371</v>
      </c>
      <c r="AH274" s="41">
        <f>AG274*'[1]H2CO3 CLOSED'!AH274/$F$14</f>
        <v>-7.2560265681564959E-8</v>
      </c>
      <c r="AI274" s="73">
        <f>-LOG($F$18/('[1]H2CO3 OPEN'!AA274))</f>
        <v>-11.007940008672039</v>
      </c>
      <c r="AJ274" s="74">
        <f>-LOG(POWER($F$9/POWER('[1]H3PO4 OPEN'!AH274,2),1/3))</f>
        <v>-5.7718953416956662</v>
      </c>
      <c r="AK274" s="75">
        <f>-LOG(POWER($F$12/POWER('[1]H2CO3 OPEN'!AA274,2),1/2))</f>
        <v>-11.927940008672039</v>
      </c>
      <c r="AL274" s="76">
        <f>-LOG($F$10/'[1]H3PO4 OPEN'!AH274)</f>
        <v>-5.6478430125435004</v>
      </c>
      <c r="AM274" s="77">
        <f t="shared" si="21"/>
        <v>1.9000000000000008</v>
      </c>
      <c r="AN274" s="78">
        <f>-LOG(POWER($F$11/(POWER(X274,2)*POWER('[1]H2CO3 OPEN'!AA274,4)),1/5))</f>
        <v>-15.654352006937632</v>
      </c>
      <c r="AO274" s="79">
        <f>-LOG($F$15/'[1]H3PO4 CLOSED'!AG274)</f>
        <v>-3.7478430125434983</v>
      </c>
      <c r="AP274" s="80">
        <f>-LOG($F$16/'[1]H3PO4 CLOSED'!AG274)</f>
        <v>-3.9578430125434978</v>
      </c>
      <c r="AQ274" s="81">
        <f>-LOG($F$17/'[1]H3PO4 CLOSED'!AG274)</f>
        <v>-5.3478430125434988</v>
      </c>
    </row>
    <row r="275" spans="7:43">
      <c r="G275" s="192"/>
      <c r="U275" s="95">
        <v>2.68</v>
      </c>
      <c r="V275" s="63">
        <f t="shared" si="22"/>
        <v>11.32</v>
      </c>
      <c r="W275" s="64">
        <f t="shared" si="23"/>
        <v>2.0892961308540373E-3</v>
      </c>
      <c r="X275" s="65">
        <f t="shared" si="24"/>
        <v>4.7863009232263883E-12</v>
      </c>
      <c r="Y275" s="66">
        <f>-LOG(POWER($F$3/($F$25*POWER('[1]H3PO4 OPEN'!AH275,3)),1/5))</f>
        <v>-1.375398549612745</v>
      </c>
      <c r="Z275" s="67">
        <f>-LOG(POWER($F$5/(X275*POWER('[1]H3PO4 CLOSED'!AH275,3)),1/5))</f>
        <v>-4.7193985496127446</v>
      </c>
      <c r="AA275" s="68">
        <f>-LOG(POWER($F$5/(W275*POWER('[1]H3PO4 CLOSED'!AH275,3)),1/4))</f>
        <v>-3.7392481870159306</v>
      </c>
      <c r="AB275" s="69">
        <f>-LOG(POWER(($F$6/POWER('[1]H3PO4 CLOSED'!AH275,2)),1/3))</f>
        <v>-1.7504428329030499</v>
      </c>
      <c r="AC275" s="70">
        <f>-LOG(POWER(($F$8/POWER('[1]H3PO4 CLOSED'!AH275,2)),1/3))</f>
        <v>-5.0837761662363832</v>
      </c>
      <c r="AD275" s="71">
        <f>-LOG(POWER(($F$7/POWER('[1]H3PO4 CLOSED'!AH275,2)),1/3))</f>
        <v>-4.9104428329030494</v>
      </c>
      <c r="AE275" s="41">
        <f>-LOG($F$13/'[1]H2CO3 OPEN'!AA275)</f>
        <v>-7.7379400086720374</v>
      </c>
      <c r="AF275" s="41">
        <f>AD275*'[1]H2CO3 CLOSED'!AH275/$F$14</f>
        <v>-4.6883118517970608E-8</v>
      </c>
      <c r="AG275" s="72">
        <f>-LOG($F$14/'[1]H2CO3 OPEN'!AA275)</f>
        <v>-7.9379400086720366</v>
      </c>
      <c r="AH275" s="41">
        <f>AG275*'[1]H2CO3 CLOSED'!AH275/$F$14</f>
        <v>-7.5788558156392129E-8</v>
      </c>
      <c r="AI275" s="73">
        <f>-LOG($F$18/('[1]H2CO3 OPEN'!AA275))</f>
        <v>-10.987940008672037</v>
      </c>
      <c r="AJ275" s="74">
        <f>-LOG(POWER($F$9/POWER('[1]H3PO4 OPEN'!AH275,2),1/3))</f>
        <v>-5.7571094995697152</v>
      </c>
      <c r="AK275" s="75">
        <f>-LOG(POWER($F$12/POWER('[1]H2CO3 OPEN'!AA275,2),1/2))</f>
        <v>-11.907940008672037</v>
      </c>
      <c r="AL275" s="76">
        <f>-LOG($F$10/'[1]H3PO4 OPEN'!AH275)</f>
        <v>-5.6256642493545748</v>
      </c>
      <c r="AM275" s="77">
        <f t="shared" si="21"/>
        <v>1.9000000000000008</v>
      </c>
      <c r="AN275" s="78">
        <f>-LOG(POWER($F$11/(POWER(X275,2)*POWER('[1]H2CO3 OPEN'!AA275,4)),1/5))</f>
        <v>-15.634352006937632</v>
      </c>
      <c r="AO275" s="79">
        <f>-LOG($F$15/'[1]H3PO4 CLOSED'!AG275)</f>
        <v>-3.7356642493545733</v>
      </c>
      <c r="AP275" s="80">
        <f>-LOG($F$16/'[1]H3PO4 CLOSED'!AG275)</f>
        <v>-3.9456642493545733</v>
      </c>
      <c r="AQ275" s="81">
        <f>-LOG($F$17/'[1]H3PO4 CLOSED'!AG275)</f>
        <v>-5.3356642493545738</v>
      </c>
    </row>
    <row r="276" spans="7:43">
      <c r="G276" s="192"/>
      <c r="U276" s="95">
        <v>2.69</v>
      </c>
      <c r="V276" s="63">
        <f t="shared" si="22"/>
        <v>11.31</v>
      </c>
      <c r="W276" s="64">
        <f t="shared" si="23"/>
        <v>2.0417379446695293E-3</v>
      </c>
      <c r="X276" s="65">
        <f t="shared" si="24"/>
        <v>4.8977881936844623E-12</v>
      </c>
      <c r="Y276" s="66">
        <f>-LOG(POWER($F$3/($F$25*POWER('[1]H3PO4 OPEN'!AH276,3)),1/5))</f>
        <v>-1.3621146873933117</v>
      </c>
      <c r="Z276" s="67">
        <f>-LOG(POWER($F$5/(X276*POWER('[1]H3PO4 CLOSED'!AH276,3)),1/5))</f>
        <v>-4.7041146873933117</v>
      </c>
      <c r="AA276" s="68">
        <f>-LOG(POWER($F$5/(W276*POWER('[1]H3PO4 CLOSED'!AH276,3)),1/4))</f>
        <v>-3.7251433592416383</v>
      </c>
      <c r="AB276" s="69">
        <f>-LOG(POWER(($F$6/POWER('[1]H3PO4 CLOSED'!AH276,2)),1/3))</f>
        <v>-1.7356829859925684</v>
      </c>
      <c r="AC276" s="70">
        <f>-LOG(POWER(($F$8/POWER('[1]H3PO4 CLOSED'!AH276,2)),1/3))</f>
        <v>-5.0690163193259012</v>
      </c>
      <c r="AD276" s="71">
        <f>-LOG(POWER(($F$7/POWER('[1]H3PO4 CLOSED'!AH276,2)),1/3))</f>
        <v>-4.8956829859925675</v>
      </c>
      <c r="AE276" s="41">
        <f>-LOG($F$13/'[1]H2CO3 OPEN'!AA276)</f>
        <v>-7.7179400086720387</v>
      </c>
      <c r="AF276" s="41">
        <f>AD276*'[1]H2CO3 CLOSED'!AH276/$F$14</f>
        <v>-4.8944815332173443E-8</v>
      </c>
      <c r="AG276" s="72">
        <f>-LOG($F$14/'[1]H2CO3 OPEN'!AA276)</f>
        <v>-7.9179400086720371</v>
      </c>
      <c r="AH276" s="41">
        <f>AG276*'[1]H2CO3 CLOSED'!AH276/$F$14</f>
        <v>-7.9159968618170037E-8</v>
      </c>
      <c r="AI276" s="73">
        <f>-LOG($F$18/('[1]H2CO3 OPEN'!AA276))</f>
        <v>-10.96794000867204</v>
      </c>
      <c r="AJ276" s="74">
        <f>-LOG(POWER($F$9/POWER('[1]H3PO4 OPEN'!AH276,2),1/3))</f>
        <v>-5.7423496526592333</v>
      </c>
      <c r="AK276" s="75">
        <f>-LOG(POWER($F$12/POWER('[1]H2CO3 OPEN'!AA276,2),1/2))</f>
        <v>-11.887940008672039</v>
      </c>
      <c r="AL276" s="76">
        <f>-LOG($F$10/'[1]H3PO4 OPEN'!AH276)</f>
        <v>-5.6035244789888523</v>
      </c>
      <c r="AM276" s="77">
        <f t="shared" si="21"/>
        <v>1.9000000000000008</v>
      </c>
      <c r="AN276" s="78">
        <f>-LOG(POWER($F$11/(POWER(X276,2)*POWER('[1]H2CO3 OPEN'!AA276,4)),1/5))</f>
        <v>-15.614352006937633</v>
      </c>
      <c r="AO276" s="79">
        <f>-LOG($F$15/'[1]H3PO4 CLOSED'!AG276)</f>
        <v>-3.7235244789888502</v>
      </c>
      <c r="AP276" s="80">
        <f>-LOG($F$16/'[1]H3PO4 CLOSED'!AG276)</f>
        <v>-3.9335244789888502</v>
      </c>
      <c r="AQ276" s="81">
        <f>-LOG($F$17/'[1]H3PO4 CLOSED'!AG276)</f>
        <v>-5.3235244789888512</v>
      </c>
    </row>
    <row r="277" spans="7:43">
      <c r="G277" s="192"/>
      <c r="U277" s="95">
        <v>2.7</v>
      </c>
      <c r="V277" s="63">
        <f t="shared" si="22"/>
        <v>11.3</v>
      </c>
      <c r="W277" s="64">
        <f t="shared" si="23"/>
        <v>1.9952623149688781E-3</v>
      </c>
      <c r="X277" s="65">
        <f t="shared" si="24"/>
        <v>5.0118723362727268E-12</v>
      </c>
      <c r="Y277" s="66">
        <f>-LOG(POWER($F$3/($F$25*POWER('[1]H3PO4 OPEN'!AH277,3)),1/5))</f>
        <v>-1.3488539149176397</v>
      </c>
      <c r="Z277" s="67">
        <f>-LOG(POWER($F$5/(X277*POWER('[1]H3PO4 CLOSED'!AH277,3)),1/5))</f>
        <v>-4.6888539149176385</v>
      </c>
      <c r="AA277" s="68">
        <f>-LOG(POWER($F$5/(W277*POWER('[1]H3PO4 CLOSED'!AH277,3)),1/4))</f>
        <v>-3.7110673936470486</v>
      </c>
      <c r="AB277" s="69">
        <f>-LOG(POWER(($F$6/POWER('[1]H3PO4 CLOSED'!AH277,2)),1/3))</f>
        <v>-1.7209487943529327</v>
      </c>
      <c r="AC277" s="70">
        <f>-LOG(POWER(($F$8/POWER('[1]H3PO4 CLOSED'!AH277,2)),1/3))</f>
        <v>-5.0542821276862657</v>
      </c>
      <c r="AD277" s="71">
        <f>-LOG(POWER(($F$7/POWER('[1]H3PO4 CLOSED'!AH277,2)),1/3))</f>
        <v>-4.8809487943529319</v>
      </c>
      <c r="AE277" s="41">
        <f>-LOG($F$13/'[1]H2CO3 OPEN'!AA277)</f>
        <v>-7.6979400086720373</v>
      </c>
      <c r="AF277" s="41">
        <f>AD277*'[1]H2CO3 CLOSED'!AH277/$F$14</f>
        <v>-5.1096973261710621E-8</v>
      </c>
      <c r="AG277" s="72">
        <f>-LOG($F$14/'[1]H2CO3 OPEN'!AA277)</f>
        <v>-7.8979400086720366</v>
      </c>
      <c r="AH277" s="41">
        <f>AG277*'[1]H2CO3 CLOSED'!AH277/$F$14</f>
        <v>-8.2680816056217132E-8</v>
      </c>
      <c r="AI277" s="73">
        <f>-LOG($F$18/('[1]H2CO3 OPEN'!AA277))</f>
        <v>-10.947940008672038</v>
      </c>
      <c r="AJ277" s="74">
        <f>-LOG(POWER($F$9/POWER('[1]H3PO4 OPEN'!AH277,2),1/3))</f>
        <v>-5.7276154610195977</v>
      </c>
      <c r="AK277" s="75">
        <f>-LOG(POWER($F$12/POWER('[1]H2CO3 OPEN'!AA277,2),1/2))</f>
        <v>-11.867940008672038</v>
      </c>
      <c r="AL277" s="76">
        <f>-LOG($F$10/'[1]H3PO4 OPEN'!AH277)</f>
        <v>-5.5814231915293995</v>
      </c>
      <c r="AM277" s="77">
        <f t="shared" si="21"/>
        <v>1.9000000000000008</v>
      </c>
      <c r="AN277" s="78">
        <f>-LOG(POWER($F$11/(POWER(X277,2)*POWER('[1]H2CO3 OPEN'!AA277,4)),1/5))</f>
        <v>-15.594352006937633</v>
      </c>
      <c r="AO277" s="79">
        <f>-LOG($F$15/'[1]H3PO4 CLOSED'!AG277)</f>
        <v>-3.7114231915293976</v>
      </c>
      <c r="AP277" s="80">
        <f>-LOG($F$16/'[1]H3PO4 CLOSED'!AG277)</f>
        <v>-3.9214231915293976</v>
      </c>
      <c r="AQ277" s="81">
        <f>-LOG($F$17/'[1]H3PO4 CLOSED'!AG277)</f>
        <v>-5.3114231915293981</v>
      </c>
    </row>
    <row r="278" spans="7:43">
      <c r="G278" s="192"/>
      <c r="U278" s="95">
        <v>2.71</v>
      </c>
      <c r="V278" s="63">
        <f t="shared" si="22"/>
        <v>11.29</v>
      </c>
      <c r="W278" s="64">
        <f t="shared" si="23"/>
        <v>1.9498445997580441E-3</v>
      </c>
      <c r="X278" s="65">
        <f t="shared" si="24"/>
        <v>5.1286138399136517E-12</v>
      </c>
      <c r="Y278" s="66">
        <f>-LOG(POWER($F$3/($F$25*POWER('[1]H3PO4 OPEN'!AH278,3)),1/5))</f>
        <v>-1.3356159262053211</v>
      </c>
      <c r="Z278" s="67">
        <f>-LOG(POWER($F$5/(X278*POWER('[1]H3PO4 CLOSED'!AH278,3)),1/5))</f>
        <v>-4.6736159262053203</v>
      </c>
      <c r="AA278" s="68">
        <f>-LOG(POWER($F$5/(W278*POWER('[1]H3PO4 CLOSED'!AH278,3)),1/4))</f>
        <v>-3.6970199077566503</v>
      </c>
      <c r="AB278" s="69">
        <f>-LOG(POWER(($F$6/POWER('[1]H3PO4 CLOSED'!AH278,2)),1/3))</f>
        <v>-1.7062399180059122</v>
      </c>
      <c r="AC278" s="70">
        <f>-LOG(POWER(($F$8/POWER('[1]H3PO4 CLOSED'!AH278,2)),1/3))</f>
        <v>-5.0395732513392453</v>
      </c>
      <c r="AD278" s="71">
        <f>-LOG(POWER(($F$7/POWER('[1]H3PO4 CLOSED'!AH278,2)),1/3))</f>
        <v>-4.8662399180059124</v>
      </c>
      <c r="AE278" s="41">
        <f>-LOG($F$13/'[1]H2CO3 OPEN'!AA278)</f>
        <v>-7.6779400086720377</v>
      </c>
      <c r="AF278" s="41">
        <f>AD278*'[1]H2CO3 CLOSED'!AH278/$F$14</f>
        <v>-5.3343548269447413E-8</v>
      </c>
      <c r="AG278" s="72">
        <f>-LOG($F$14/'[1]H2CO3 OPEN'!AA278)</f>
        <v>-7.877940008672037</v>
      </c>
      <c r="AH278" s="41">
        <f>AG278*'[1]H2CO3 CLOSED'!AH278/$F$14</f>
        <v>-8.6357697153701498E-8</v>
      </c>
      <c r="AI278" s="73">
        <f>-LOG($F$18/('[1]H2CO3 OPEN'!AA278))</f>
        <v>-10.927940008672039</v>
      </c>
      <c r="AJ278" s="74">
        <f>-LOG(POWER($F$9/POWER('[1]H3PO4 OPEN'!AH278,2),1/3))</f>
        <v>-5.7129065846725782</v>
      </c>
      <c r="AK278" s="75">
        <f>-LOG(POWER($F$12/POWER('[1]H2CO3 OPEN'!AA278,2),1/2))</f>
        <v>-11.847940008672039</v>
      </c>
      <c r="AL278" s="76">
        <f>-LOG($F$10/'[1]H3PO4 OPEN'!AH278)</f>
        <v>-5.5593598770088688</v>
      </c>
      <c r="AM278" s="77">
        <f t="shared" si="21"/>
        <v>1.9000000000000008</v>
      </c>
      <c r="AN278" s="78">
        <f>-LOG(POWER($F$11/(POWER(X278,2)*POWER('[1]H2CO3 OPEN'!AA278,4)),1/5))</f>
        <v>-15.574352006937634</v>
      </c>
      <c r="AO278" s="79">
        <f>-LOG($F$15/'[1]H3PO4 CLOSED'!AG278)</f>
        <v>-3.6993598770088663</v>
      </c>
      <c r="AP278" s="80">
        <f>-LOG($F$16/'[1]H3PO4 CLOSED'!AG278)</f>
        <v>-3.9093598770088667</v>
      </c>
      <c r="AQ278" s="81">
        <f>-LOG($F$17/'[1]H3PO4 CLOSED'!AG278)</f>
        <v>-5.2993598770088672</v>
      </c>
    </row>
    <row r="279" spans="7:43">
      <c r="G279" s="192"/>
      <c r="U279" s="95">
        <v>2.72</v>
      </c>
      <c r="V279" s="63">
        <f t="shared" si="22"/>
        <v>11.28</v>
      </c>
      <c r="W279" s="64">
        <f t="shared" si="23"/>
        <v>1.905460717963246E-3</v>
      </c>
      <c r="X279" s="65">
        <f t="shared" si="24"/>
        <v>5.2480746024977289E-12</v>
      </c>
      <c r="Y279" s="66">
        <f>-LOG(POWER($F$3/($F$25*POWER('[1]H3PO4 OPEN'!AH279,3)),1/5))</f>
        <v>-1.3224004154067039</v>
      </c>
      <c r="Z279" s="67">
        <f>-LOG(POWER($F$5/(X279*POWER('[1]H3PO4 CLOSED'!AH279,3)),1/5))</f>
        <v>-4.6584004154067031</v>
      </c>
      <c r="AA279" s="68">
        <f>-LOG(POWER($F$5/(W279*POWER('[1]H3PO4 CLOSED'!AH279,3)),1/4))</f>
        <v>-3.6830005192583783</v>
      </c>
      <c r="AB279" s="69">
        <f>-LOG(POWER(($F$6/POWER('[1]H3PO4 CLOSED'!AH279,2)),1/3))</f>
        <v>-1.6915560171185595</v>
      </c>
      <c r="AC279" s="70">
        <f>-LOG(POWER(($F$8/POWER('[1]H3PO4 CLOSED'!AH279,2)),1/3))</f>
        <v>-5.0248893504518923</v>
      </c>
      <c r="AD279" s="71">
        <f>-LOG(POWER(($F$7/POWER('[1]H3PO4 CLOSED'!AH279,2)),1/3))</f>
        <v>-4.8515560171185594</v>
      </c>
      <c r="AE279" s="41">
        <f>-LOG($F$13/'[1]H2CO3 OPEN'!AA279)</f>
        <v>-7.6579400086720382</v>
      </c>
      <c r="AF279" s="41">
        <f>AD279*'[1]H2CO3 CLOSED'!AH279/$F$14</f>
        <v>-5.5688668496885518E-8</v>
      </c>
      <c r="AG279" s="72">
        <f>-LOG($F$14/'[1]H2CO3 OPEN'!AA279)</f>
        <v>-7.8579400086720375</v>
      </c>
      <c r="AH279" s="41">
        <f>AG279*'[1]H2CO3 CLOSED'!AH279/$F$14</f>
        <v>-9.0197498424690875E-8</v>
      </c>
      <c r="AI279" s="73">
        <f>-LOG($F$18/('[1]H2CO3 OPEN'!AA279))</f>
        <v>-10.907940008672039</v>
      </c>
      <c r="AJ279" s="74">
        <f>-LOG(POWER($F$9/POWER('[1]H3PO4 OPEN'!AH279,2),1/3))</f>
        <v>-5.6982226837852252</v>
      </c>
      <c r="AK279" s="75">
        <f>-LOG(POWER($F$12/POWER('[1]H2CO3 OPEN'!AA279,2),1/2))</f>
        <v>-11.827940008672039</v>
      </c>
      <c r="AL279" s="76">
        <f>-LOG($F$10/'[1]H3PO4 OPEN'!AH279)</f>
        <v>-5.5373340256778398</v>
      </c>
      <c r="AM279" s="77">
        <f t="shared" si="21"/>
        <v>1.9000000000000008</v>
      </c>
      <c r="AN279" s="78">
        <f>-LOG(POWER($F$11/(POWER(X279,2)*POWER('[1]H2CO3 OPEN'!AA279,4)),1/5))</f>
        <v>-15.554352006937632</v>
      </c>
      <c r="AO279" s="79">
        <f>-LOG($F$15/'[1]H3PO4 CLOSED'!AG279)</f>
        <v>-3.6873340256778375</v>
      </c>
      <c r="AP279" s="80">
        <f>-LOG($F$16/'[1]H3PO4 CLOSED'!AG279)</f>
        <v>-3.8973340256778375</v>
      </c>
      <c r="AQ279" s="81">
        <f>-LOG($F$17/'[1]H3PO4 CLOSED'!AG279)</f>
        <v>-5.2873340256778381</v>
      </c>
    </row>
    <row r="280" spans="7:43">
      <c r="G280" s="192"/>
      <c r="U280" s="95">
        <v>2.73</v>
      </c>
      <c r="V280" s="63">
        <f t="shared" si="22"/>
        <v>11.27</v>
      </c>
      <c r="W280" s="64">
        <f t="shared" si="23"/>
        <v>1.8620871366628665E-3</v>
      </c>
      <c r="X280" s="65">
        <f t="shared" si="24"/>
        <v>5.3703179637025305E-12</v>
      </c>
      <c r="Y280" s="66">
        <f>-LOG(POWER($F$3/($F$25*POWER('[1]H3PO4 OPEN'!AH280,3)),1/5))</f>
        <v>-1.309207076959525</v>
      </c>
      <c r="Z280" s="67">
        <f>-LOG(POWER($F$5/(X280*POWER('[1]H3PO4 CLOSED'!AH280,3)),1/5))</f>
        <v>-4.6432070769595244</v>
      </c>
      <c r="AA280" s="68">
        <f>-LOG(POWER($F$5/(W280*POWER('[1]H3PO4 CLOSED'!AH280,3)),1/4))</f>
        <v>-3.669008846199405</v>
      </c>
      <c r="AB280" s="69">
        <f>-LOG(POWER(($F$6/POWER('[1]H3PO4 CLOSED'!AH280,2)),1/3))</f>
        <v>-1.6768967521772495</v>
      </c>
      <c r="AC280" s="70">
        <f>-LOG(POWER(($F$8/POWER('[1]H3PO4 CLOSED'!AH280,2)),1/3))</f>
        <v>-5.0102300855105826</v>
      </c>
      <c r="AD280" s="71">
        <f>-LOG(POWER(($F$7/POWER('[1]H3PO4 CLOSED'!AH280,2)),1/3))</f>
        <v>-4.8368967521772488</v>
      </c>
      <c r="AE280" s="41">
        <f>-LOG($F$13/'[1]H2CO3 OPEN'!AA280)</f>
        <v>-7.6379400086720377</v>
      </c>
      <c r="AF280" s="41">
        <f>AD280*'[1]H2CO3 CLOSED'!AH280/$F$14</f>
        <v>-5.8136641710715827E-8</v>
      </c>
      <c r="AG280" s="72">
        <f>-LOG($F$14/'[1]H2CO3 OPEN'!AA280)</f>
        <v>-7.837940008672037</v>
      </c>
      <c r="AH280" s="41">
        <f>AG280*'[1]H2CO3 CLOSED'!AH280/$F$14</f>
        <v>-9.4207408878251977E-8</v>
      </c>
      <c r="AI280" s="73">
        <f>-LOG($F$18/('[1]H2CO3 OPEN'!AA280))</f>
        <v>-10.887940008672038</v>
      </c>
      <c r="AJ280" s="74">
        <f>-LOG(POWER($F$9/POWER('[1]H3PO4 OPEN'!AH280,2),1/3))</f>
        <v>-5.6835634188439155</v>
      </c>
      <c r="AK280" s="75">
        <f>-LOG(POWER($F$12/POWER('[1]H2CO3 OPEN'!AA280,2),1/2))</f>
        <v>-11.807940008672038</v>
      </c>
      <c r="AL280" s="76">
        <f>-LOG($F$10/'[1]H3PO4 OPEN'!AH280)</f>
        <v>-5.5153451282658743</v>
      </c>
      <c r="AM280" s="77">
        <f t="shared" si="21"/>
        <v>1.9000000000000008</v>
      </c>
      <c r="AN280" s="78">
        <f>-LOG(POWER($F$11/(POWER(X280,2)*POWER('[1]H2CO3 OPEN'!AA280,4)),1/5))</f>
        <v>-15.534352006937633</v>
      </c>
      <c r="AO280" s="79">
        <f>-LOG($F$15/'[1]H3PO4 CLOSED'!AG280)</f>
        <v>-3.6753451282658727</v>
      </c>
      <c r="AP280" s="80">
        <f>-LOG($F$16/'[1]H3PO4 CLOSED'!AG280)</f>
        <v>-3.8853451282658726</v>
      </c>
      <c r="AQ280" s="81">
        <f>-LOG($F$17/'[1]H3PO4 CLOSED'!AG280)</f>
        <v>-5.2753451282658732</v>
      </c>
    </row>
    <row r="281" spans="7:43">
      <c r="G281" s="192"/>
      <c r="U281" s="95">
        <v>2.74</v>
      </c>
      <c r="V281" s="63">
        <f t="shared" si="22"/>
        <v>11.26</v>
      </c>
      <c r="W281" s="64">
        <f t="shared" si="23"/>
        <v>1.8197008586099809E-3</v>
      </c>
      <c r="X281" s="65">
        <f t="shared" si="24"/>
        <v>5.4954087385762532E-12</v>
      </c>
      <c r="Y281" s="66">
        <f>-LOG(POWER($F$3/($F$25*POWER('[1]H3PO4 OPEN'!AH281,3)),1/5))</f>
        <v>-1.2960356057410944</v>
      </c>
      <c r="Z281" s="67">
        <f>-LOG(POWER($F$5/(X281*POWER('[1]H3PO4 CLOSED'!AH281,3)),1/5))</f>
        <v>-4.6280356057410934</v>
      </c>
      <c r="AA281" s="68">
        <f>-LOG(POWER($F$5/(W281*POWER('[1]H3PO4 CLOSED'!AH281,3)),1/4))</f>
        <v>-3.6550445071763673</v>
      </c>
      <c r="AB281" s="69">
        <f>-LOG(POWER(($F$6/POWER('[1]H3PO4 CLOSED'!AH281,2)),1/3))</f>
        <v>-1.6622617841567713</v>
      </c>
      <c r="AC281" s="70">
        <f>-LOG(POWER(($F$8/POWER('[1]H3PO4 CLOSED'!AH281,2)),1/3))</f>
        <v>-4.9955951174901045</v>
      </c>
      <c r="AD281" s="71">
        <f>-LOG(POWER(($F$7/POWER('[1]H3PO4 CLOSED'!AH281,2)),1/3))</f>
        <v>-4.8222617841567716</v>
      </c>
      <c r="AE281" s="41">
        <f>-LOG($F$13/'[1]H2CO3 OPEN'!AA281)</f>
        <v>-7.6179400086720372</v>
      </c>
      <c r="AF281" s="41">
        <f>AD281*'[1]H2CO3 CLOSED'!AH281/$F$14</f>
        <v>-6.0691963068853452E-8</v>
      </c>
      <c r="AG281" s="72">
        <f>-LOG($F$14/'[1]H2CO3 OPEN'!AA281)</f>
        <v>-7.8179400086720365</v>
      </c>
      <c r="AH281" s="41">
        <f>AG281*'[1]H2CO3 CLOSED'!AH281/$F$14</f>
        <v>-9.8394933232311965E-8</v>
      </c>
      <c r="AI281" s="73">
        <f>-LOG($F$18/('[1]H2CO3 OPEN'!AA281))</f>
        <v>-10.867940008672038</v>
      </c>
      <c r="AJ281" s="74">
        <f>-LOG(POWER($F$9/POWER('[1]H3PO4 OPEN'!AH281,2),1/3))</f>
        <v>-5.6689284508234374</v>
      </c>
      <c r="AK281" s="75">
        <f>-LOG(POWER($F$12/POWER('[1]H2CO3 OPEN'!AA281,2),1/2))</f>
        <v>-11.787940008672038</v>
      </c>
      <c r="AL281" s="76">
        <f>-LOG($F$10/'[1]H3PO4 OPEN'!AH281)</f>
        <v>-5.4933926762351568</v>
      </c>
      <c r="AM281" s="77">
        <f t="shared" si="21"/>
        <v>1.9000000000000008</v>
      </c>
      <c r="AN281" s="78">
        <f>-LOG(POWER($F$11/(POWER(X281,2)*POWER('[1]H2CO3 OPEN'!AA281,4)),1/5))</f>
        <v>-15.51435200693763</v>
      </c>
      <c r="AO281" s="79">
        <f>-LOG($F$15/'[1]H3PO4 CLOSED'!AG281)</f>
        <v>-3.6633926762351554</v>
      </c>
      <c r="AP281" s="80">
        <f>-LOG($F$16/'[1]H3PO4 CLOSED'!AG281)</f>
        <v>-3.8733926762351554</v>
      </c>
      <c r="AQ281" s="81">
        <f>-LOG($F$17/'[1]H3PO4 CLOSED'!AG281)</f>
        <v>-5.2633926762351564</v>
      </c>
    </row>
    <row r="282" spans="7:43">
      <c r="G282" s="192"/>
      <c r="U282" s="95">
        <v>2.75</v>
      </c>
      <c r="V282" s="63">
        <f t="shared" si="22"/>
        <v>11.25</v>
      </c>
      <c r="W282" s="64">
        <f t="shared" si="23"/>
        <v>1.7782794100389223E-3</v>
      </c>
      <c r="X282" s="65">
        <f t="shared" si="24"/>
        <v>5.6234132519034921E-12</v>
      </c>
      <c r="Y282" s="66">
        <f>-LOG(POWER($F$3/($F$25*POWER('[1]H3PO4 OPEN'!AH282,3)),1/5))</f>
        <v>-1.282885697215973</v>
      </c>
      <c r="Z282" s="67">
        <f>-LOG(POWER($F$5/(X282*POWER('[1]H3PO4 CLOSED'!AH282,3)),1/5))</f>
        <v>-4.6128856972159724</v>
      </c>
      <c r="AA282" s="68">
        <f>-LOG(POWER($F$5/(W282*POWER('[1]H3PO4 CLOSED'!AH282,3)),1/4))</f>
        <v>-3.6411071215199646</v>
      </c>
      <c r="AB282" s="69">
        <f>-LOG(POWER(($F$6/POWER('[1]H3PO4 CLOSED'!AH282,2)),1/3))</f>
        <v>-1.6476507746844145</v>
      </c>
      <c r="AC282" s="70">
        <f>-LOG(POWER(($F$8/POWER('[1]H3PO4 CLOSED'!AH282,2)),1/3))</f>
        <v>-4.980984108017747</v>
      </c>
      <c r="AD282" s="71">
        <f>-LOG(POWER(($F$7/POWER('[1]H3PO4 CLOSED'!AH282,2)),1/3))</f>
        <v>-4.8076507746844133</v>
      </c>
      <c r="AE282" s="41">
        <f>-LOG($F$13/'[1]H2CO3 OPEN'!AA282)</f>
        <v>-7.5979400086720377</v>
      </c>
      <c r="AF282" s="41">
        <f>AD282*'[1]H2CO3 CLOSED'!AH282/$F$14</f>
        <v>-6.3359323219523397E-8</v>
      </c>
      <c r="AG282" s="72">
        <f>-LOG($F$14/'[1]H2CO3 OPEN'!AA282)</f>
        <v>-7.797940008672037</v>
      </c>
      <c r="AH282" s="41">
        <f>AG282*'[1]H2CO3 CLOSED'!AH282/$F$14</f>
        <v>-1.0276790570095784E-7</v>
      </c>
      <c r="AI282" s="73">
        <f>-LOG($F$18/('[1]H2CO3 OPEN'!AA282))</f>
        <v>-10.847940008672039</v>
      </c>
      <c r="AJ282" s="74">
        <f>-LOG(POWER($F$9/POWER('[1]H3PO4 OPEN'!AH282,2),1/3))</f>
        <v>-5.6543174413510808</v>
      </c>
      <c r="AK282" s="75">
        <f>-LOG(POWER($F$12/POWER('[1]H2CO3 OPEN'!AA282,2),1/2))</f>
        <v>-11.767940008672038</v>
      </c>
      <c r="AL282" s="76">
        <f>-LOG($F$10/'[1]H3PO4 OPEN'!AH282)</f>
        <v>-5.4714761620266215</v>
      </c>
      <c r="AM282" s="77">
        <f t="shared" si="21"/>
        <v>1.9000000000000008</v>
      </c>
      <c r="AN282" s="78">
        <f>-LOG(POWER($F$11/(POWER(X282,2)*POWER('[1]H2CO3 OPEN'!AA282,4)),1/5))</f>
        <v>-15.494352006937634</v>
      </c>
      <c r="AO282" s="79">
        <f>-LOG($F$15/'[1]H3PO4 CLOSED'!AG282)</f>
        <v>-3.6514761620266194</v>
      </c>
      <c r="AP282" s="80">
        <f>-LOG($F$16/'[1]H3PO4 CLOSED'!AG282)</f>
        <v>-3.8614761620266194</v>
      </c>
      <c r="AQ282" s="81">
        <f>-LOG($F$17/'[1]H3PO4 CLOSED'!AG282)</f>
        <v>-5.2514761620266199</v>
      </c>
    </row>
    <row r="283" spans="7:43">
      <c r="G283" s="192"/>
      <c r="U283" s="95">
        <v>2.76</v>
      </c>
      <c r="V283" s="63">
        <f t="shared" si="22"/>
        <v>11.24</v>
      </c>
      <c r="W283" s="64">
        <f t="shared" si="23"/>
        <v>1.737800828749375E-3</v>
      </c>
      <c r="X283" s="65">
        <f t="shared" si="24"/>
        <v>5.7543993733715708E-12</v>
      </c>
      <c r="Y283" s="66">
        <f>-LOG(POWER($F$3/($F$25*POWER('[1]H3PO4 OPEN'!AH283,3)),1/5))</f>
        <v>-1.2697570475790838</v>
      </c>
      <c r="Z283" s="67">
        <f>-LOG(POWER($F$5/(X283*POWER('[1]H3PO4 CLOSED'!AH283,3)),1/5))</f>
        <v>-4.5977570475790834</v>
      </c>
      <c r="AA283" s="68">
        <f>-LOG(POWER($F$5/(W283*POWER('[1]H3PO4 CLOSED'!AH283,3)),1/4))</f>
        <v>-3.6271963094738533</v>
      </c>
      <c r="AB283" s="69">
        <f>-LOG(POWER(($F$6/POWER('[1]H3PO4 CLOSED'!AH283,2)),1/3))</f>
        <v>-1.6330633861989818</v>
      </c>
      <c r="AC283" s="70">
        <f>-LOG(POWER(($F$8/POWER('[1]H3PO4 CLOSED'!AH283,2)),1/3))</f>
        <v>-4.9663967195323151</v>
      </c>
      <c r="AD283" s="71">
        <f>-LOG(POWER(($F$7/POWER('[1]H3PO4 CLOSED'!AH283,2)),1/3))</f>
        <v>-4.7930633861989813</v>
      </c>
      <c r="AE283" s="41">
        <f>-LOG($F$13/'[1]H2CO3 OPEN'!AA283)</f>
        <v>-7.5779400086720381</v>
      </c>
      <c r="AF283" s="41">
        <f>AD283*'[1]H2CO3 CLOSED'!AH283/$F$14</f>
        <v>-6.614361674753966E-8</v>
      </c>
      <c r="AG283" s="72">
        <f>-LOG($F$14/'[1]H2CO3 OPEN'!AA283)</f>
        <v>-7.7779400086720374</v>
      </c>
      <c r="AH283" s="41">
        <f>AG283*'[1]H2CO3 CLOSED'!AH283/$F$14</f>
        <v>-1.073345043798678E-7</v>
      </c>
      <c r="AI283" s="73">
        <f>-LOG($F$18/('[1]H2CO3 OPEN'!AA283))</f>
        <v>-10.827940008672039</v>
      </c>
      <c r="AJ283" s="74">
        <f>-LOG(POWER($F$9/POWER('[1]H3PO4 OPEN'!AH283,2),1/3))</f>
        <v>-5.639730052865648</v>
      </c>
      <c r="AK283" s="75">
        <f>-LOG(POWER($F$12/POWER('[1]H2CO3 OPEN'!AA283,2),1/2))</f>
        <v>-11.747940008672039</v>
      </c>
      <c r="AL283" s="76">
        <f>-LOG($F$10/'[1]H3PO4 OPEN'!AH283)</f>
        <v>-5.4495950792984731</v>
      </c>
      <c r="AM283" s="77">
        <f t="shared" si="21"/>
        <v>1.9000000000000008</v>
      </c>
      <c r="AN283" s="78">
        <f>-LOG(POWER($F$11/(POWER(X283,2)*POWER('[1]H2CO3 OPEN'!AA283,4)),1/5))</f>
        <v>-15.474352006937634</v>
      </c>
      <c r="AO283" s="79">
        <f>-LOG($F$15/'[1]H3PO4 CLOSED'!AG283)</f>
        <v>-3.6395950792984708</v>
      </c>
      <c r="AP283" s="80">
        <f>-LOG($F$16/'[1]H3PO4 CLOSED'!AG283)</f>
        <v>-3.8495950792984708</v>
      </c>
      <c r="AQ283" s="81">
        <f>-LOG($F$17/'[1]H3PO4 CLOSED'!AG283)</f>
        <v>-5.2395950792984713</v>
      </c>
    </row>
    <row r="284" spans="7:43">
      <c r="G284" s="192"/>
      <c r="U284" s="95">
        <v>2.77</v>
      </c>
      <c r="V284" s="63">
        <f t="shared" si="22"/>
        <v>11.23</v>
      </c>
      <c r="W284" s="64">
        <f t="shared" si="23"/>
        <v>1.6982436524617425E-3</v>
      </c>
      <c r="X284" s="65">
        <f t="shared" si="24"/>
        <v>5.8884365535558959E-12</v>
      </c>
      <c r="Y284" s="66">
        <f>-LOG(POWER($F$3/($F$25*POWER('[1]H3PO4 OPEN'!AH284,3)),1/5))</f>
        <v>-1.2566493538942363</v>
      </c>
      <c r="Z284" s="67">
        <f>-LOG(POWER($F$5/(X284*POWER('[1]H3PO4 CLOSED'!AH284,3)),1/5))</f>
        <v>-4.5826493538942348</v>
      </c>
      <c r="AA284" s="68">
        <f>-LOG(POWER($F$5/(W284*POWER('[1]H3PO4 CLOSED'!AH284,3)),1/4))</f>
        <v>-3.6133116923677941</v>
      </c>
      <c r="AB284" s="69">
        <f>-LOG(POWER(($F$6/POWER('[1]H3PO4 CLOSED'!AH284,2)),1/3))</f>
        <v>-1.6184992821047066</v>
      </c>
      <c r="AC284" s="70">
        <f>-LOG(POWER(($F$8/POWER('[1]H3PO4 CLOSED'!AH284,2)),1/3))</f>
        <v>-4.9518326154380397</v>
      </c>
      <c r="AD284" s="71">
        <f>-LOG(POWER(($F$7/POWER('[1]H3PO4 CLOSED'!AH284,2)),1/3))</f>
        <v>-4.7784992821047059</v>
      </c>
      <c r="AE284" s="41">
        <f>-LOG($F$13/'[1]H2CO3 OPEN'!AA284)</f>
        <v>-7.5579400086720376</v>
      </c>
      <c r="AF284" s="41">
        <f>AD284*'[1]H2CO3 CLOSED'!AH284/$F$14</f>
        <v>-6.9049950982504634E-8</v>
      </c>
      <c r="AG284" s="72">
        <f>-LOG($F$14/'[1]H2CO3 OPEN'!AA284)</f>
        <v>-7.7579400086720369</v>
      </c>
      <c r="AH284" s="41">
        <f>AG284*'[1]H2CO3 CLOSED'!AH284/$F$14</f>
        <v>-1.1210326625560804E-7</v>
      </c>
      <c r="AI284" s="73">
        <f>-LOG($F$18/('[1]H2CO3 OPEN'!AA284))</f>
        <v>-10.807940008672038</v>
      </c>
      <c r="AJ284" s="74">
        <f>-LOG(POWER($F$9/POWER('[1]H3PO4 OPEN'!AH284,2),1/3))</f>
        <v>-5.6251659487713725</v>
      </c>
      <c r="AK284" s="75">
        <f>-LOG(POWER($F$12/POWER('[1]H2CO3 OPEN'!AA284,2),1/2))</f>
        <v>-11.727940008672038</v>
      </c>
      <c r="AL284" s="76">
        <f>-LOG($F$10/'[1]H3PO4 OPEN'!AH284)</f>
        <v>-5.4277489231570604</v>
      </c>
      <c r="AM284" s="77">
        <f t="shared" si="21"/>
        <v>1.9000000000000008</v>
      </c>
      <c r="AN284" s="78">
        <f>-LOG(POWER($F$11/(POWER(X284,2)*POWER('[1]H2CO3 OPEN'!AA284,4)),1/5))</f>
        <v>-15.454352006937631</v>
      </c>
      <c r="AO284" s="79">
        <f>-LOG($F$15/'[1]H3PO4 CLOSED'!AG284)</f>
        <v>-3.6277489231570583</v>
      </c>
      <c r="AP284" s="80">
        <f>-LOG($F$16/'[1]H3PO4 CLOSED'!AG284)</f>
        <v>-3.8377489231570583</v>
      </c>
      <c r="AQ284" s="81">
        <f>-LOG($F$17/'[1]H3PO4 CLOSED'!AG284)</f>
        <v>-5.2277489231570593</v>
      </c>
    </row>
    <row r="285" spans="7:43">
      <c r="G285" s="192"/>
      <c r="U285" s="95">
        <v>2.78</v>
      </c>
      <c r="V285" s="63">
        <f t="shared" si="22"/>
        <v>11.22</v>
      </c>
      <c r="W285" s="64">
        <f t="shared" si="23"/>
        <v>1.6595869074375606E-3</v>
      </c>
      <c r="X285" s="65">
        <f t="shared" si="24"/>
        <v>6.0255958607435774E-12</v>
      </c>
      <c r="Y285" s="66">
        <f>-LOG(POWER($F$3/($F$25*POWER('[1]H3PO4 OPEN'!AH285,3)),1/5))</f>
        <v>-1.2435623142280174</v>
      </c>
      <c r="Z285" s="67">
        <f>-LOG(POWER($F$5/(X285*POWER('[1]H3PO4 CLOSED'!AH285,3)),1/5))</f>
        <v>-4.5675623142280175</v>
      </c>
      <c r="AA285" s="68">
        <f>-LOG(POWER($F$5/(W285*POWER('[1]H3PO4 CLOSED'!AH285,3)),1/4))</f>
        <v>-3.5994528927850209</v>
      </c>
      <c r="AB285" s="69">
        <f>-LOG(POWER(($F$6/POWER('[1]H3PO4 CLOSED'!AH285,2)),1/3))</f>
        <v>-1.6039581269200194</v>
      </c>
      <c r="AC285" s="70">
        <f>-LOG(POWER(($F$8/POWER('[1]H3PO4 CLOSED'!AH285,2)),1/3))</f>
        <v>-4.9372914602533529</v>
      </c>
      <c r="AD285" s="71">
        <f>-LOG(POWER(($F$7/POWER('[1]H3PO4 CLOSED'!AH285,2)),1/3))</f>
        <v>-4.7639581269200191</v>
      </c>
      <c r="AE285" s="41">
        <f>-LOG($F$13/'[1]H2CO3 OPEN'!AA285)</f>
        <v>-7.5379400086720381</v>
      </c>
      <c r="AF285" s="41">
        <f>AD285*'[1]H2CO3 CLOSED'!AH285/$F$14</f>
        <v>-7.2083655184282663E-8</v>
      </c>
      <c r="AG285" s="72">
        <f>-LOG($F$14/'[1]H2CO3 OPEN'!AA285)</f>
        <v>-7.7379400086720374</v>
      </c>
      <c r="AH285" s="41">
        <f>AG285*'[1]H2CO3 CLOSED'!AH285/$F$14</f>
        <v>-1.1708310286564044E-7</v>
      </c>
      <c r="AI285" s="73">
        <f>-LOG($F$18/('[1]H2CO3 OPEN'!AA285))</f>
        <v>-10.787940008672038</v>
      </c>
      <c r="AJ285" s="74">
        <f>-LOG(POWER($F$9/POWER('[1]H3PO4 OPEN'!AH285,2),1/3))</f>
        <v>-5.6106247935866858</v>
      </c>
      <c r="AK285" s="75">
        <f>-LOG(POWER($F$12/POWER('[1]H2CO3 OPEN'!AA285,2),1/2))</f>
        <v>-11.70794000867204</v>
      </c>
      <c r="AL285" s="76">
        <f>-LOG($F$10/'[1]H3PO4 OPEN'!AH285)</f>
        <v>-5.4059371903800288</v>
      </c>
      <c r="AM285" s="77">
        <f t="shared" si="21"/>
        <v>1.9000000000000008</v>
      </c>
      <c r="AN285" s="78">
        <f>-LOG(POWER($F$11/(POWER(X285,2)*POWER('[1]H2CO3 OPEN'!AA285,4)),1/5))</f>
        <v>-15.434352006937633</v>
      </c>
      <c r="AO285" s="79">
        <f>-LOG($F$15/'[1]H3PO4 CLOSED'!AG285)</f>
        <v>-3.615937190380027</v>
      </c>
      <c r="AP285" s="80">
        <f>-LOG($F$16/'[1]H3PO4 CLOSED'!AG285)</f>
        <v>-3.825937190380027</v>
      </c>
      <c r="AQ285" s="81">
        <f>-LOG($F$17/'[1]H3PO4 CLOSED'!AG285)</f>
        <v>-5.2159371903800276</v>
      </c>
    </row>
    <row r="286" spans="7:43">
      <c r="G286" s="192"/>
      <c r="U286" s="95">
        <v>2.79</v>
      </c>
      <c r="V286" s="63">
        <f t="shared" si="22"/>
        <v>11.21</v>
      </c>
      <c r="W286" s="64">
        <f t="shared" si="23"/>
        <v>1.6218100973589284E-3</v>
      </c>
      <c r="X286" s="65">
        <f t="shared" si="24"/>
        <v>6.1659500186148277E-12</v>
      </c>
      <c r="Y286" s="66">
        <f>-LOG(POWER($F$3/($F$25*POWER('[1]H3PO4 OPEN'!AH286,3)),1/5))</f>
        <v>-1.2304956277790313</v>
      </c>
      <c r="Z286" s="67">
        <f>-LOG(POWER($F$5/(X286*POWER('[1]H3PO4 CLOSED'!AH286,3)),1/5))</f>
        <v>-4.5524956277790309</v>
      </c>
      <c r="AA286" s="68">
        <f>-LOG(POWER($F$5/(W286*POWER('[1]H3PO4 CLOSED'!AH286,3)),1/4))</f>
        <v>-3.5856195347237882</v>
      </c>
      <c r="AB286" s="69">
        <f>-LOG(POWER(($F$6/POWER('[1]H3PO4 CLOSED'!AH286,2)),1/3))</f>
        <v>-1.5894395864211457</v>
      </c>
      <c r="AC286" s="70">
        <f>-LOG(POWER(($F$8/POWER('[1]H3PO4 CLOSED'!AH286,2)),1/3))</f>
        <v>-4.9227729197544789</v>
      </c>
      <c r="AD286" s="71">
        <f>-LOG(POWER(($F$7/POWER('[1]H3PO4 CLOSED'!AH286,2)),1/3))</f>
        <v>-4.7494395864211452</v>
      </c>
      <c r="AE286" s="41">
        <f>-LOG($F$13/'[1]H2CO3 OPEN'!AA286)</f>
        <v>-7.5179400086720376</v>
      </c>
      <c r="AF286" s="41">
        <f>AD286*'[1]H2CO3 CLOSED'!AH286/$F$14</f>
        <v>-7.5250290121737556E-8</v>
      </c>
      <c r="AG286" s="72">
        <f>-LOG($F$14/'[1]H2CO3 OPEN'!AA286)</f>
        <v>-7.7179400086720369</v>
      </c>
      <c r="AH286" s="41">
        <f>AG286*'[1]H2CO3 CLOSED'!AH286/$F$14</f>
        <v>-1.2228331663702044E-7</v>
      </c>
      <c r="AI286" s="73">
        <f>-LOG($F$18/('[1]H2CO3 OPEN'!AA286))</f>
        <v>-10.767940008672038</v>
      </c>
      <c r="AJ286" s="74">
        <f>-LOG(POWER($F$9/POWER('[1]H3PO4 OPEN'!AH286,2),1/3))</f>
        <v>-5.596106253087811</v>
      </c>
      <c r="AK286" s="75">
        <f>-LOG(POWER($F$12/POWER('[1]H2CO3 OPEN'!AA286,2),1/2))</f>
        <v>-11.687940008672038</v>
      </c>
      <c r="AL286" s="76">
        <f>-LOG($F$10/'[1]H3PO4 OPEN'!AH286)</f>
        <v>-5.3841593796317184</v>
      </c>
      <c r="AM286" s="77">
        <f t="shared" si="21"/>
        <v>1.9000000000000008</v>
      </c>
      <c r="AN286" s="78">
        <f>-LOG(POWER($F$11/(POWER(X286,2)*POWER('[1]H2CO3 OPEN'!AA286,4)),1/5))</f>
        <v>-15.41435200693763</v>
      </c>
      <c r="AO286" s="79">
        <f>-LOG($F$15/'[1]H3PO4 CLOSED'!AG286)</f>
        <v>-3.6041593796317168</v>
      </c>
      <c r="AP286" s="80">
        <f>-LOG($F$16/'[1]H3PO4 CLOSED'!AG286)</f>
        <v>-3.8141593796317168</v>
      </c>
      <c r="AQ286" s="81">
        <f>-LOG($F$17/'[1]H3PO4 CLOSED'!AG286)</f>
        <v>-5.2041593796317169</v>
      </c>
    </row>
    <row r="287" spans="7:43">
      <c r="G287" s="192"/>
      <c r="U287" s="95">
        <v>2.8</v>
      </c>
      <c r="V287" s="63">
        <f t="shared" si="22"/>
        <v>11.2</v>
      </c>
      <c r="W287" s="64">
        <f t="shared" si="23"/>
        <v>1.5848931924611134E-3</v>
      </c>
      <c r="X287" s="65">
        <f t="shared" si="24"/>
        <v>6.3095734448019329E-12</v>
      </c>
      <c r="Y287" s="66">
        <f>-LOG(POWER($F$3/($F$25*POWER('[1]H3PO4 OPEN'!AH287,3)),1/5))</f>
        <v>-1.2174489950024905</v>
      </c>
      <c r="Z287" s="67">
        <f>-LOG(POWER($F$5/(X287*POWER('[1]H3PO4 CLOSED'!AH287,3)),1/5))</f>
        <v>-4.5374489950024905</v>
      </c>
      <c r="AA287" s="68">
        <f>-LOG(POWER($F$5/(W287*POWER('[1]H3PO4 CLOSED'!AH287,3)),1/4))</f>
        <v>-3.5718112437531118</v>
      </c>
      <c r="AB287" s="69">
        <f>-LOG(POWER(($F$6/POWER('[1]H3PO4 CLOSED'!AH287,2)),1/3))</f>
        <v>-1.5749433277805449</v>
      </c>
      <c r="AC287" s="70">
        <f>-LOG(POWER(($F$8/POWER('[1]H3PO4 CLOSED'!AH287,2)),1/3))</f>
        <v>-4.9082766611138782</v>
      </c>
      <c r="AD287" s="71">
        <f>-LOG(POWER(($F$7/POWER('[1]H3PO4 CLOSED'!AH287,2)),1/3))</f>
        <v>-4.7349433277805444</v>
      </c>
      <c r="AE287" s="41">
        <f>-LOG($F$13/'[1]H2CO3 OPEN'!AA287)</f>
        <v>-7.497940008672038</v>
      </c>
      <c r="AF287" s="41">
        <f>AD287*'[1]H2CO3 CLOSED'!AH287/$F$14</f>
        <v>-7.8555658061391845E-8</v>
      </c>
      <c r="AG287" s="72">
        <f>-LOG($F$14/'[1]H2CO3 OPEN'!AA287)</f>
        <v>-7.6979400086720373</v>
      </c>
      <c r="AH287" s="41">
        <f>AG287*'[1]H2CO3 CLOSED'!AH287/$F$14</f>
        <v>-1.2771361793295275E-7</v>
      </c>
      <c r="AI287" s="73">
        <f>-LOG($F$18/('[1]H2CO3 OPEN'!AA287))</f>
        <v>-10.747940008672039</v>
      </c>
      <c r="AJ287" s="74">
        <f>-LOG(POWER($F$9/POWER('[1]H3PO4 OPEN'!AH287,2),1/3))</f>
        <v>-5.5816099944472102</v>
      </c>
      <c r="AK287" s="75">
        <f>-LOG(POWER($F$12/POWER('[1]H2CO3 OPEN'!AA287,2),1/2))</f>
        <v>-11.667940008672039</v>
      </c>
      <c r="AL287" s="76">
        <f>-LOG($F$10/'[1]H3PO4 OPEN'!AH287)</f>
        <v>-5.3624149916708177</v>
      </c>
      <c r="AM287" s="77">
        <f t="shared" si="21"/>
        <v>1.9000000000000008</v>
      </c>
      <c r="AN287" s="78">
        <f>-LOG(POWER($F$11/(POWER(X287,2)*POWER('[1]H2CO3 OPEN'!AA287,4)),1/5))</f>
        <v>-15.394352006937634</v>
      </c>
      <c r="AO287" s="79">
        <f>-LOG($F$15/'[1]H3PO4 CLOSED'!AG287)</f>
        <v>-3.5924149916708155</v>
      </c>
      <c r="AP287" s="80">
        <f>-LOG($F$16/'[1]H3PO4 CLOSED'!AG287)</f>
        <v>-3.8024149916708154</v>
      </c>
      <c r="AQ287" s="81">
        <f>-LOG($F$17/'[1]H3PO4 CLOSED'!AG287)</f>
        <v>-5.192414991670816</v>
      </c>
    </row>
    <row r="288" spans="7:43">
      <c r="G288" s="192"/>
      <c r="U288" s="95">
        <v>2.81</v>
      </c>
      <c r="V288" s="63">
        <f t="shared" si="22"/>
        <v>11.19</v>
      </c>
      <c r="W288" s="64">
        <f t="shared" si="23"/>
        <v>1.5488166189124802E-3</v>
      </c>
      <c r="X288" s="65">
        <f t="shared" si="24"/>
        <v>6.4565422903465595E-12</v>
      </c>
      <c r="Y288" s="66">
        <f>-LOG(POWER($F$3/($F$25*POWER('[1]H3PO4 OPEN'!AH288,3)),1/5))</f>
        <v>-1.2044221177301349</v>
      </c>
      <c r="Z288" s="67">
        <f>-LOG(POWER($F$5/(X288*POWER('[1]H3PO4 CLOSED'!AH288,3)),1/5))</f>
        <v>-4.5224221177301347</v>
      </c>
      <c r="AA288" s="68">
        <f>-LOG(POWER($F$5/(W288*POWER('[1]H3PO4 CLOSED'!AH288,3)),1/4))</f>
        <v>-3.5580276471626671</v>
      </c>
      <c r="AB288" s="69">
        <f>-LOG(POWER(($F$6/POWER('[1]H3PO4 CLOSED'!AH288,2)),1/3))</f>
        <v>-1.5604690197001496</v>
      </c>
      <c r="AC288" s="70">
        <f>-LOG(POWER(($F$8/POWER('[1]H3PO4 CLOSED'!AH288,2)),1/3))</f>
        <v>-4.8938023530334824</v>
      </c>
      <c r="AD288" s="71">
        <f>-LOG(POWER(($F$7/POWER('[1]H3PO4 CLOSED'!AH288,2)),1/3))</f>
        <v>-4.7204690197001486</v>
      </c>
      <c r="AE288" s="41">
        <f>-LOG($F$13/'[1]H2CO3 OPEN'!AA288)</f>
        <v>-7.4779400086720376</v>
      </c>
      <c r="AF288" s="41">
        <f>AD288*'[1]H2CO3 CLOSED'!AH288/$F$14</f>
        <v>-8.2005813183370506E-8</v>
      </c>
      <c r="AG288" s="72">
        <f>-LOG($F$14/'[1]H2CO3 OPEN'!AA288)</f>
        <v>-7.6779400086720369</v>
      </c>
      <c r="AH288" s="41">
        <f>AG288*'[1]H2CO3 CLOSED'!AH288/$F$14</f>
        <v>-1.3338414283762856E-7</v>
      </c>
      <c r="AI288" s="73">
        <f>-LOG($F$18/('[1]H2CO3 OPEN'!AA288))</f>
        <v>-10.727940008672038</v>
      </c>
      <c r="AJ288" s="74">
        <f>-LOG(POWER($F$9/POWER('[1]H3PO4 OPEN'!AH288,2),1/3))</f>
        <v>-5.5671356863668153</v>
      </c>
      <c r="AK288" s="75">
        <f>-LOG(POWER($F$12/POWER('[1]H2CO3 OPEN'!AA288,2),1/2))</f>
        <v>-11.647940008672037</v>
      </c>
      <c r="AL288" s="76">
        <f>-LOG($F$10/'[1]H3PO4 OPEN'!AH288)</f>
        <v>-5.3407035295502245</v>
      </c>
      <c r="AM288" s="77">
        <f t="shared" si="21"/>
        <v>1.9000000000000008</v>
      </c>
      <c r="AN288" s="78">
        <f>-LOG(POWER($F$11/(POWER(X288,2)*POWER('[1]H2CO3 OPEN'!AA288,4)),1/5))</f>
        <v>-15.374352006937631</v>
      </c>
      <c r="AO288" s="79">
        <f>-LOG($F$15/'[1]H3PO4 CLOSED'!AG288)</f>
        <v>-3.5807035295502225</v>
      </c>
      <c r="AP288" s="80">
        <f>-LOG($F$16/'[1]H3PO4 CLOSED'!AG288)</f>
        <v>-3.7907035295502225</v>
      </c>
      <c r="AQ288" s="81">
        <f>-LOG($F$17/'[1]H3PO4 CLOSED'!AG288)</f>
        <v>-5.1807035295502235</v>
      </c>
    </row>
    <row r="289" spans="7:43">
      <c r="G289" s="192"/>
      <c r="U289" s="95">
        <v>2.82</v>
      </c>
      <c r="V289" s="63">
        <f t="shared" si="22"/>
        <v>11.18</v>
      </c>
      <c r="W289" s="64">
        <f t="shared" si="23"/>
        <v>1.5135612484362072E-3</v>
      </c>
      <c r="X289" s="65">
        <f t="shared" si="24"/>
        <v>6.6069344800759645E-12</v>
      </c>
      <c r="Y289" s="66">
        <f>-LOG(POWER($F$3/($F$25*POWER('[1]H3PO4 OPEN'!AH289,3)),1/5))</f>
        <v>-1.1914146992855075</v>
      </c>
      <c r="Z289" s="67">
        <f>-LOG(POWER($F$5/(X289*POWER('[1]H3PO4 CLOSED'!AH289,3)),1/5))</f>
        <v>-4.5074146992855066</v>
      </c>
      <c r="AA289" s="68">
        <f>-LOG(POWER($F$5/(W289*POWER('[1]H3PO4 CLOSED'!AH289,3)),1/4))</f>
        <v>-3.5442683741068839</v>
      </c>
      <c r="AB289" s="69">
        <f>-LOG(POWER(($F$6/POWER('[1]H3PO4 CLOSED'!AH289,2)),1/3))</f>
        <v>-1.5460163325394527</v>
      </c>
      <c r="AC289" s="70">
        <f>-LOG(POWER(($F$8/POWER('[1]H3PO4 CLOSED'!AH289,2)),1/3))</f>
        <v>-4.8793496658727857</v>
      </c>
      <c r="AD289" s="71">
        <f>-LOG(POWER(($F$7/POWER('[1]H3PO4 CLOSED'!AH289,2)),1/3))</f>
        <v>-4.706016332539452</v>
      </c>
      <c r="AE289" s="41">
        <f>-LOG($F$13/'[1]H2CO3 OPEN'!AA289)</f>
        <v>-7.457940008672038</v>
      </c>
      <c r="AF289" s="41">
        <f>AD289*'[1]H2CO3 CLOSED'!AH289/$F$14</f>
        <v>-8.5607072442702964E-8</v>
      </c>
      <c r="AG289" s="72">
        <f>-LOG($F$14/'[1]H2CO3 OPEN'!AA289)</f>
        <v>-7.6579400086720373</v>
      </c>
      <c r="AH289" s="41">
        <f>AG289*'[1]H2CO3 CLOSED'!AH289/$F$14</f>
        <v>-1.3930547171103866E-7</v>
      </c>
      <c r="AI289" s="73">
        <f>-LOG($F$18/('[1]H2CO3 OPEN'!AA289))</f>
        <v>-10.707940008672038</v>
      </c>
      <c r="AJ289" s="74">
        <f>-LOG(POWER($F$9/POWER('[1]H3PO4 OPEN'!AH289,2),1/3))</f>
        <v>-5.5526829992061186</v>
      </c>
      <c r="AK289" s="75">
        <f>-LOG(POWER($F$12/POWER('[1]H2CO3 OPEN'!AA289,2),1/2))</f>
        <v>-11.627940008672038</v>
      </c>
      <c r="AL289" s="76">
        <f>-LOG($F$10/'[1]H3PO4 OPEN'!AH289)</f>
        <v>-5.3190244988091795</v>
      </c>
      <c r="AM289" s="77">
        <f t="shared" si="21"/>
        <v>1.9000000000000008</v>
      </c>
      <c r="AN289" s="78">
        <f>-LOG(POWER($F$11/(POWER(X289,2)*POWER('[1]H2CO3 OPEN'!AA289,4)),1/5))</f>
        <v>-15.354352006937631</v>
      </c>
      <c r="AO289" s="79">
        <f>-LOG($F$15/'[1]H3PO4 CLOSED'!AG289)</f>
        <v>-3.5690244988091773</v>
      </c>
      <c r="AP289" s="80">
        <f>-LOG($F$16/'[1]H3PO4 CLOSED'!AG289)</f>
        <v>-3.7790244988091772</v>
      </c>
      <c r="AQ289" s="81">
        <f>-LOG($F$17/'[1]H3PO4 CLOSED'!AG289)</f>
        <v>-5.1690244988091774</v>
      </c>
    </row>
    <row r="290" spans="7:43">
      <c r="G290" s="192"/>
      <c r="U290" s="95">
        <v>2.83</v>
      </c>
      <c r="V290" s="63">
        <f t="shared" si="22"/>
        <v>11.17</v>
      </c>
      <c r="W290" s="64">
        <f t="shared" si="23"/>
        <v>1.4791083881682066E-3</v>
      </c>
      <c r="X290" s="65">
        <f t="shared" si="24"/>
        <v>6.7608297539198218E-12</v>
      </c>
      <c r="Y290" s="66">
        <f>-LOG(POWER($F$3/($F$25*POWER('[1]H3PO4 OPEN'!AH290,3)),1/5))</f>
        <v>-1.1784264445945833</v>
      </c>
      <c r="Z290" s="67">
        <f>-LOG(POWER($F$5/(X290*POWER('[1]H3PO4 CLOSED'!AH290,3)),1/5))</f>
        <v>-4.4924264445945825</v>
      </c>
      <c r="AA290" s="68">
        <f>-LOG(POWER($F$5/(W290*POWER('[1]H3PO4 CLOSED'!AH290,3)),1/4))</f>
        <v>-3.530533055743228</v>
      </c>
      <c r="AB290" s="69">
        <f>-LOG(POWER(($F$6/POWER('[1]H3PO4 CLOSED'!AH290,2)),1/3))</f>
        <v>-1.5315849384384257</v>
      </c>
      <c r="AC290" s="70">
        <f>-LOG(POWER(($F$8/POWER('[1]H3PO4 CLOSED'!AH290,2)),1/3))</f>
        <v>-4.8649182717717592</v>
      </c>
      <c r="AD290" s="71">
        <f>-LOG(POWER(($F$7/POWER('[1]H3PO4 CLOSED'!AH290,2)),1/3))</f>
        <v>-4.6915849384384254</v>
      </c>
      <c r="AE290" s="41">
        <f>-LOG($F$13/'[1]H2CO3 OPEN'!AA290)</f>
        <v>-7.4379400086720375</v>
      </c>
      <c r="AF290" s="41">
        <f>AD290*'[1]H2CO3 CLOSED'!AH290/$F$14</f>
        <v>-8.9366026894827611E-8</v>
      </c>
      <c r="AG290" s="72">
        <f>-LOG($F$14/'[1]H2CO3 OPEN'!AA290)</f>
        <v>-7.6379400086720368</v>
      </c>
      <c r="AH290" s="41">
        <f>AG290*'[1]H2CO3 CLOSED'!AH290/$F$14</f>
        <v>-1.4548864854682913E-7</v>
      </c>
      <c r="AI290" s="73">
        <f>-LOG($F$18/('[1]H2CO3 OPEN'!AA290))</f>
        <v>-10.687940008672038</v>
      </c>
      <c r="AJ290" s="74">
        <f>-LOG(POWER($F$9/POWER('[1]H3PO4 OPEN'!AH290,2),1/3))</f>
        <v>-5.5382516051050912</v>
      </c>
      <c r="AK290" s="75">
        <f>-LOG(POWER($F$12/POWER('[1]H2CO3 OPEN'!AA290,2),1/2))</f>
        <v>-11.607940008672038</v>
      </c>
      <c r="AL290" s="76">
        <f>-LOG($F$10/'[1]H3PO4 OPEN'!AH290)</f>
        <v>-5.2973774076576383</v>
      </c>
      <c r="AM290" s="77">
        <f t="shared" si="21"/>
        <v>1.9000000000000008</v>
      </c>
      <c r="AN290" s="78">
        <f>-LOG(POWER($F$11/(POWER(X290,2)*POWER('[1]H2CO3 OPEN'!AA290,4)),1/5))</f>
        <v>-15.334352006937632</v>
      </c>
      <c r="AO290" s="79">
        <f>-LOG($F$15/'[1]H3PO4 CLOSED'!AG290)</f>
        <v>-3.5573774076576368</v>
      </c>
      <c r="AP290" s="80">
        <f>-LOG($F$16/'[1]H3PO4 CLOSED'!AG290)</f>
        <v>-3.7673774076576367</v>
      </c>
      <c r="AQ290" s="81">
        <f>-LOG($F$17/'[1]H3PO4 CLOSED'!AG290)</f>
        <v>-5.1573774076576369</v>
      </c>
    </row>
    <row r="291" spans="7:43">
      <c r="G291" s="192"/>
      <c r="U291" s="95">
        <v>2.84</v>
      </c>
      <c r="V291" s="63">
        <f t="shared" si="22"/>
        <v>11.16</v>
      </c>
      <c r="W291" s="64">
        <f t="shared" si="23"/>
        <v>1.4454397707459271E-3</v>
      </c>
      <c r="X291" s="65">
        <f t="shared" si="24"/>
        <v>6.9183097091893664E-12</v>
      </c>
      <c r="Y291" s="66">
        <f>-LOG(POWER($F$3/($F$25*POWER('[1]H3PO4 OPEN'!AH291,3)),1/5))</f>
        <v>-1.1654570602917833</v>
      </c>
      <c r="Z291" s="67">
        <f>-LOG(POWER($F$5/(X291*POWER('[1]H3PO4 CLOSED'!AH291,3)),1/5))</f>
        <v>-4.4774570602917825</v>
      </c>
      <c r="AA291" s="68">
        <f>-LOG(POWER($F$5/(W291*POWER('[1]H3PO4 CLOSED'!AH291,3)),1/4))</f>
        <v>-3.5168213253647274</v>
      </c>
      <c r="AB291" s="69">
        <f>-LOG(POWER(($F$6/POWER('[1]H3PO4 CLOSED'!AH291,2)),1/3))</f>
        <v>-1.5171745114353143</v>
      </c>
      <c r="AC291" s="70">
        <f>-LOG(POWER(($F$8/POWER('[1]H3PO4 CLOSED'!AH291,2)),1/3))</f>
        <v>-4.8505078447686465</v>
      </c>
      <c r="AD291" s="71">
        <f>-LOG(POWER(($F$7/POWER('[1]H3PO4 CLOSED'!AH291,2)),1/3))</f>
        <v>-4.6771745114353136</v>
      </c>
      <c r="AE291" s="41">
        <f>-LOG($F$13/'[1]H2CO3 OPEN'!AA291)</f>
        <v>-7.417940008672038</v>
      </c>
      <c r="AF291" s="41">
        <f>AD291*'[1]H2CO3 CLOSED'!AH291/$F$14</f>
        <v>-9.3289553504914504E-8</v>
      </c>
      <c r="AG291" s="72">
        <f>-LOG($F$14/'[1]H2CO3 OPEN'!AA291)</f>
        <v>-7.6179400086720372</v>
      </c>
      <c r="AH291" s="41">
        <f>AG291*'[1]H2CO3 CLOSED'!AH291/$F$14</f>
        <v>-1.5194520116764899E-7</v>
      </c>
      <c r="AI291" s="73">
        <f>-LOG($F$18/('[1]H2CO3 OPEN'!AA291))</f>
        <v>-10.667940008672039</v>
      </c>
      <c r="AJ291" s="74">
        <f>-LOG(POWER($F$9/POWER('[1]H3PO4 OPEN'!AH291,2),1/3))</f>
        <v>-5.5238411781019803</v>
      </c>
      <c r="AK291" s="75">
        <f>-LOG(POWER($F$12/POWER('[1]H2CO3 OPEN'!AA291,2),1/2))</f>
        <v>-11.587940008672039</v>
      </c>
      <c r="AL291" s="76">
        <f>-LOG($F$10/'[1]H3PO4 OPEN'!AH291)</f>
        <v>-5.2757617671529715</v>
      </c>
      <c r="AM291" s="77">
        <f t="shared" si="21"/>
        <v>1.9000000000000008</v>
      </c>
      <c r="AN291" s="78">
        <f>-LOG(POWER($F$11/(POWER(X291,2)*POWER('[1]H2CO3 OPEN'!AA291,4)),1/5))</f>
        <v>-15.31435200693763</v>
      </c>
      <c r="AO291" s="79">
        <f>-LOG($F$15/'[1]H3PO4 CLOSED'!AG291)</f>
        <v>-3.5457617671529698</v>
      </c>
      <c r="AP291" s="80">
        <f>-LOG($F$16/'[1]H3PO4 CLOSED'!AG291)</f>
        <v>-3.7557617671529697</v>
      </c>
      <c r="AQ291" s="81">
        <f>-LOG($F$17/'[1]H3PO4 CLOSED'!AG291)</f>
        <v>-5.1457617671529698</v>
      </c>
    </row>
    <row r="292" spans="7:43">
      <c r="G292" s="192"/>
      <c r="U292" s="95">
        <v>2.85</v>
      </c>
      <c r="V292" s="63">
        <f t="shared" si="22"/>
        <v>11.15</v>
      </c>
      <c r="W292" s="64">
        <f t="shared" si="23"/>
        <v>1.4125375446227527E-3</v>
      </c>
      <c r="X292" s="65">
        <f t="shared" si="24"/>
        <v>7.0794578438413877E-12</v>
      </c>
      <c r="Y292" s="66">
        <f>-LOG(POWER($F$3/($F$25*POWER('[1]H3PO4 OPEN'!AH292,3)),1/5))</f>
        <v>-1.1525062548213989</v>
      </c>
      <c r="Z292" s="67">
        <f>-LOG(POWER($F$5/(X292*POWER('[1]H3PO4 CLOSED'!AH292,3)),1/5))</f>
        <v>-4.4625062548213981</v>
      </c>
      <c r="AA292" s="68">
        <f>-LOG(POWER($F$5/(W292*POWER('[1]H3PO4 CLOSED'!AH292,3)),1/4))</f>
        <v>-3.5031328185267476</v>
      </c>
      <c r="AB292" s="69">
        <f>-LOG(POWER(($F$6/POWER('[1]H3PO4 CLOSED'!AH292,2)),1/3))</f>
        <v>-1.502784727579332</v>
      </c>
      <c r="AC292" s="70">
        <f>-LOG(POWER(($F$8/POWER('[1]H3PO4 CLOSED'!AH292,2)),1/3))</f>
        <v>-4.8361180609126659</v>
      </c>
      <c r="AD292" s="71">
        <f>-LOG(POWER(($F$7/POWER('[1]H3PO4 CLOSED'!AH292,2)),1/3))</f>
        <v>-4.6627847275793322</v>
      </c>
      <c r="AE292" s="41">
        <f>-LOG($F$13/'[1]H2CO3 OPEN'!AA292)</f>
        <v>-7.3979400086720375</v>
      </c>
      <c r="AF292" s="41">
        <f>AD292*'[1]H2CO3 CLOSED'!AH292/$F$14</f>
        <v>-9.7384827461450582E-8</v>
      </c>
      <c r="AG292" s="72">
        <f>-LOG($F$14/'[1]H2CO3 OPEN'!AA292)</f>
        <v>-7.5979400086720368</v>
      </c>
      <c r="AH292" s="41">
        <f>AG292*'[1]H2CO3 CLOSED'!AH292/$F$14</f>
        <v>-1.5868716229391694E-7</v>
      </c>
      <c r="AI292" s="73">
        <f>-LOG($F$18/('[1]H2CO3 OPEN'!AA292))</f>
        <v>-10.647940008672037</v>
      </c>
      <c r="AJ292" s="74">
        <f>-LOG(POWER($F$9/POWER('[1]H3PO4 OPEN'!AH292,2),1/3))</f>
        <v>-5.5094513942459979</v>
      </c>
      <c r="AK292" s="75">
        <f>-LOG(POWER($F$12/POWER('[1]H2CO3 OPEN'!AA292,2),1/2))</f>
        <v>-11.567940008672037</v>
      </c>
      <c r="AL292" s="76">
        <f>-LOG($F$10/'[1]H3PO4 OPEN'!AH292)</f>
        <v>-5.254177091368998</v>
      </c>
      <c r="AM292" s="77">
        <f t="shared" si="21"/>
        <v>1.9000000000000008</v>
      </c>
      <c r="AN292" s="78">
        <f>-LOG(POWER($F$11/(POWER(X292,2)*POWER('[1]H2CO3 OPEN'!AA292,4)),1/5))</f>
        <v>-15.294352006937631</v>
      </c>
      <c r="AO292" s="79">
        <f>-LOG($F$15/'[1]H3PO4 CLOSED'!AG292)</f>
        <v>-3.5341770913689965</v>
      </c>
      <c r="AP292" s="80">
        <f>-LOG($F$16/'[1]H3PO4 CLOSED'!AG292)</f>
        <v>-3.7441770913689965</v>
      </c>
      <c r="AQ292" s="81">
        <f>-LOG($F$17/'[1]H3PO4 CLOSED'!AG292)</f>
        <v>-5.134177091368997</v>
      </c>
    </row>
    <row r="293" spans="7:43">
      <c r="G293" s="192"/>
      <c r="U293" s="95">
        <v>2.86</v>
      </c>
      <c r="V293" s="63">
        <f t="shared" si="22"/>
        <v>11.14</v>
      </c>
      <c r="W293" s="64">
        <f t="shared" si="23"/>
        <v>1.3803842646028844E-3</v>
      </c>
      <c r="X293" s="65">
        <f t="shared" si="24"/>
        <v>7.2443596007499024E-12</v>
      </c>
      <c r="Y293" s="66">
        <f>-LOG(POWER($F$3/($F$25*POWER('[1]H3PO4 OPEN'!AH293,3)),1/5))</f>
        <v>-1.1395737385344709</v>
      </c>
      <c r="Z293" s="67">
        <f>-LOG(POWER($F$5/(X293*POWER('[1]H3PO4 CLOSED'!AH293,3)),1/5))</f>
        <v>-4.4475737385344702</v>
      </c>
      <c r="AA293" s="68">
        <f>-LOG(POWER($F$5/(W293*POWER('[1]H3PO4 CLOSED'!AH293,3)),1/4))</f>
        <v>-3.4894671731680873</v>
      </c>
      <c r="AB293" s="69">
        <f>-LOG(POWER(($F$6/POWER('[1]H3PO4 CLOSED'!AH293,2)),1/3))</f>
        <v>-1.4884152650383007</v>
      </c>
      <c r="AC293" s="70">
        <f>-LOG(POWER(($F$8/POWER('[1]H3PO4 CLOSED'!AH293,2)),1/3))</f>
        <v>-4.8217485983716335</v>
      </c>
      <c r="AD293" s="71">
        <f>-LOG(POWER(($F$7/POWER('[1]H3PO4 CLOSED'!AH293,2)),1/3))</f>
        <v>-4.6484152650383006</v>
      </c>
      <c r="AE293" s="41">
        <f>-LOG($F$13/'[1]H2CO3 OPEN'!AA293)</f>
        <v>-7.3779400086720379</v>
      </c>
      <c r="AF293" s="41">
        <f>AD293*'[1]H2CO3 CLOSED'!AH293/$F$14</f>
        <v>-1.0165933501537395E-7</v>
      </c>
      <c r="AG293" s="72">
        <f>-LOG($F$14/'[1]H2CO3 OPEN'!AA293)</f>
        <v>-7.5779400086720372</v>
      </c>
      <c r="AH293" s="41">
        <f>AG293*'[1]H2CO3 CLOSED'!AH293/$F$14</f>
        <v>-1.6572709152344825E-7</v>
      </c>
      <c r="AI293" s="73">
        <f>-LOG($F$18/('[1]H2CO3 OPEN'!AA293))</f>
        <v>-10.627940008672038</v>
      </c>
      <c r="AJ293" s="74">
        <f>-LOG(POWER($F$9/POWER('[1]H3PO4 OPEN'!AH293,2),1/3))</f>
        <v>-5.4950819317049664</v>
      </c>
      <c r="AK293" s="75">
        <f>-LOG(POWER($F$12/POWER('[1]H2CO3 OPEN'!AA293,2),1/2))</f>
        <v>-11.547940008672038</v>
      </c>
      <c r="AL293" s="76">
        <f>-LOG($F$10/'[1]H3PO4 OPEN'!AH293)</f>
        <v>-5.2326228975574516</v>
      </c>
      <c r="AM293" s="77">
        <f t="shared" si="21"/>
        <v>1.9000000000000008</v>
      </c>
      <c r="AN293" s="78">
        <f>-LOG(POWER($F$11/(POWER(X293,2)*POWER('[1]H2CO3 OPEN'!AA293,4)),1/5))</f>
        <v>-15.274352006937631</v>
      </c>
      <c r="AO293" s="79">
        <f>-LOG($F$15/'[1]H3PO4 CLOSED'!AG293)</f>
        <v>-3.5226228975574494</v>
      </c>
      <c r="AP293" s="80">
        <f>-LOG($F$16/'[1]H3PO4 CLOSED'!AG293)</f>
        <v>-3.7326228975574494</v>
      </c>
      <c r="AQ293" s="81">
        <f>-LOG($F$17/'[1]H3PO4 CLOSED'!AG293)</f>
        <v>-5.1226228975574495</v>
      </c>
    </row>
    <row r="294" spans="7:43">
      <c r="G294" s="192"/>
      <c r="U294" s="95">
        <v>2.87</v>
      </c>
      <c r="V294" s="63">
        <f t="shared" si="22"/>
        <v>11.129999999999999</v>
      </c>
      <c r="W294" s="64">
        <f t="shared" si="23"/>
        <v>1.3489628825916523E-3</v>
      </c>
      <c r="X294" s="65">
        <f t="shared" si="24"/>
        <v>7.4131024130091819E-12</v>
      </c>
      <c r="Y294" s="66">
        <f>-LOG(POWER($F$3/($F$25*POWER('[1]H3PO4 OPEN'!AH294,3)),1/5))</f>
        <v>-1.126659223781145</v>
      </c>
      <c r="Z294" s="67">
        <f>-LOG(POWER($F$5/(X294*POWER('[1]H3PO4 CLOSED'!AH294,3)),1/5))</f>
        <v>-4.4326592237811449</v>
      </c>
      <c r="AA294" s="68">
        <f>-LOG(POWER($F$5/(W294*POWER('[1]H3PO4 CLOSED'!AH294,3)),1/4))</f>
        <v>-3.4758240297264305</v>
      </c>
      <c r="AB294" s="69">
        <f>-LOG(POWER(($F$6/POWER('[1]H3PO4 CLOSED'!AH294,2)),1/3))</f>
        <v>-1.4740658042012722</v>
      </c>
      <c r="AC294" s="70">
        <f>-LOG(POWER(($F$8/POWER('[1]H3PO4 CLOSED'!AH294,2)),1/3))</f>
        <v>-4.8073991375346052</v>
      </c>
      <c r="AD294" s="71">
        <f>-LOG(POWER(($F$7/POWER('[1]H3PO4 CLOSED'!AH294,2)),1/3))</f>
        <v>-4.6340658042012715</v>
      </c>
      <c r="AE294" s="41">
        <f>-LOG($F$13/'[1]H2CO3 OPEN'!AA294)</f>
        <v>-7.3579400086720375</v>
      </c>
      <c r="AF294" s="41">
        <f>AD294*'[1]H2CO3 CLOSED'!AH294/$F$14</f>
        <v>-1.0612088686694075E-7</v>
      </c>
      <c r="AG294" s="72">
        <f>-LOG($F$14/'[1]H2CO3 OPEN'!AA294)</f>
        <v>-7.5579400086720367</v>
      </c>
      <c r="AH294" s="41">
        <f>AG294*'[1]H2CO3 CLOSED'!AH294/$F$14</f>
        <v>-1.7307809826098334E-7</v>
      </c>
      <c r="AI294" s="73">
        <f>-LOG($F$18/('[1]H2CO3 OPEN'!AA294))</f>
        <v>-10.607940008672038</v>
      </c>
      <c r="AJ294" s="74">
        <f>-LOG(POWER($F$9/POWER('[1]H3PO4 OPEN'!AH294,2),1/3))</f>
        <v>-5.4807324708679381</v>
      </c>
      <c r="AK294" s="75">
        <f>-LOG(POWER($F$12/POWER('[1]H2CO3 OPEN'!AA294,2),1/2))</f>
        <v>-11.527940008672038</v>
      </c>
      <c r="AL294" s="76">
        <f>-LOG($F$10/'[1]H3PO4 OPEN'!AH294)</f>
        <v>-5.2110987063019083</v>
      </c>
      <c r="AM294" s="77">
        <f t="shared" si="21"/>
        <v>1.9000000000000008</v>
      </c>
      <c r="AN294" s="78">
        <f>-LOG(POWER($F$11/(POWER(X294,2)*POWER('[1]H2CO3 OPEN'!AA294,4)),1/5))</f>
        <v>-15.254352006937632</v>
      </c>
      <c r="AO294" s="79">
        <f>-LOG($F$15/'[1]H3PO4 CLOSED'!AG294)</f>
        <v>-3.5110987063019068</v>
      </c>
      <c r="AP294" s="80">
        <f>-LOG($F$16/'[1]H3PO4 CLOSED'!AG294)</f>
        <v>-3.7210987063019068</v>
      </c>
      <c r="AQ294" s="81">
        <f>-LOG($F$17/'[1]H3PO4 CLOSED'!AG294)</f>
        <v>-5.1110987063019069</v>
      </c>
    </row>
    <row r="295" spans="7:43">
      <c r="G295" s="192"/>
      <c r="U295" s="95">
        <v>2.88</v>
      </c>
      <c r="V295" s="63">
        <f t="shared" si="22"/>
        <v>11.120000000000001</v>
      </c>
      <c r="W295" s="64">
        <f t="shared" si="23"/>
        <v>1.3182567385564071E-3</v>
      </c>
      <c r="X295" s="65">
        <f t="shared" si="24"/>
        <v>7.5857757502918372E-12</v>
      </c>
      <c r="Y295" s="66">
        <f>-LOG(POWER($F$3/($F$25*POWER('[1]H3PO4 OPEN'!AH295,3)),1/5))</f>
        <v>-1.1137624249985858</v>
      </c>
      <c r="Z295" s="67">
        <f>-LOG(POWER($F$5/(X295*POWER('[1]H3PO4 CLOSED'!AH295,3)),1/5))</f>
        <v>-4.4177624249985854</v>
      </c>
      <c r="AA295" s="68">
        <f>-LOG(POWER($F$5/(W295*POWER('[1]H3PO4 CLOSED'!AH295,3)),1/4))</f>
        <v>-3.4622030312482308</v>
      </c>
      <c r="AB295" s="69">
        <f>-LOG(POWER(($F$6/POWER('[1]H3PO4 CLOSED'!AH295,2)),1/3))</f>
        <v>-1.4597360277762064</v>
      </c>
      <c r="AC295" s="70">
        <f>-LOG(POWER(($F$8/POWER('[1]H3PO4 CLOSED'!AH295,2)),1/3))</f>
        <v>-4.7930693611095396</v>
      </c>
      <c r="AD295" s="71">
        <f>-LOG(POWER(($F$7/POWER('[1]H3PO4 CLOSED'!AH295,2)),1/3))</f>
        <v>-4.6197360277762058</v>
      </c>
      <c r="AE295" s="41">
        <f>-LOG($F$13/'[1]H2CO3 OPEN'!AA295)</f>
        <v>-7.3379400086720388</v>
      </c>
      <c r="AF295" s="41">
        <f>AD295*'[1]H2CO3 CLOSED'!AH295/$F$14</f>
        <v>-1.1077763212341479E-7</v>
      </c>
      <c r="AG295" s="72">
        <f>-LOG($F$14/'[1]H2CO3 OPEN'!AA295)</f>
        <v>-7.5379400086720372</v>
      </c>
      <c r="AH295" s="41">
        <f>AG295*'[1]H2CO3 CLOSED'!AH295/$F$14</f>
        <v>-1.8075386563829284E-7</v>
      </c>
      <c r="AI295" s="73">
        <f>-LOG($F$18/('[1]H2CO3 OPEN'!AA295))</f>
        <v>-10.587940008672039</v>
      </c>
      <c r="AJ295" s="74">
        <f>-LOG(POWER($F$9/POWER('[1]H3PO4 OPEN'!AH295,2),1/3))</f>
        <v>-5.4664026944428725</v>
      </c>
      <c r="AK295" s="75">
        <f>-LOG(POWER($F$12/POWER('[1]H2CO3 OPEN'!AA295,2),1/2))</f>
        <v>-11.507940008672039</v>
      </c>
      <c r="AL295" s="76">
        <f>-LOG($F$10/'[1]H3PO4 OPEN'!AH295)</f>
        <v>-5.1896040416643094</v>
      </c>
      <c r="AM295" s="77">
        <f t="shared" si="21"/>
        <v>1.9000000000000008</v>
      </c>
      <c r="AN295" s="78">
        <f>-LOG(POWER($F$11/(POWER(X295,2)*POWER('[1]H2CO3 OPEN'!AA295,4)),1/5))</f>
        <v>-15.234352006937632</v>
      </c>
      <c r="AO295" s="79">
        <f>-LOG($F$15/'[1]H3PO4 CLOSED'!AG295)</f>
        <v>-3.4996040416643073</v>
      </c>
      <c r="AP295" s="80">
        <f>-LOG($F$16/'[1]H3PO4 CLOSED'!AG295)</f>
        <v>-3.7096040416643072</v>
      </c>
      <c r="AQ295" s="81">
        <f>-LOG($F$17/'[1]H3PO4 CLOSED'!AG295)</f>
        <v>-5.0996040416643078</v>
      </c>
    </row>
    <row r="296" spans="7:43">
      <c r="G296" s="192"/>
      <c r="U296" s="95">
        <v>2.89</v>
      </c>
      <c r="V296" s="63">
        <f t="shared" si="22"/>
        <v>11.11</v>
      </c>
      <c r="W296" s="64">
        <f t="shared" si="23"/>
        <v>1.288249551693133E-3</v>
      </c>
      <c r="X296" s="65">
        <f t="shared" si="24"/>
        <v>7.7624711662869237E-12</v>
      </c>
      <c r="Y296" s="66">
        <f>-LOG(POWER($F$3/($F$25*POWER('[1]H3PO4 OPEN'!AH296,3)),1/5))</f>
        <v>-1.1008830587944647</v>
      </c>
      <c r="Z296" s="67">
        <f>-LOG(POWER($F$5/(X296*POWER('[1]H3PO4 CLOSED'!AH296,3)),1/5))</f>
        <v>-4.4028830587944636</v>
      </c>
      <c r="AA296" s="68">
        <f>-LOG(POWER($F$5/(W296*POWER('[1]H3PO4 CLOSED'!AH296,3)),1/4))</f>
        <v>-3.4486038234930798</v>
      </c>
      <c r="AB296" s="69">
        <f>-LOG(POWER(($F$6/POWER('[1]H3PO4 CLOSED'!AH296,2)),1/3))</f>
        <v>-1.4454256208827383</v>
      </c>
      <c r="AC296" s="70">
        <f>-LOG(POWER(($F$8/POWER('[1]H3PO4 CLOSED'!AH296,2)),1/3))</f>
        <v>-4.7787589542160713</v>
      </c>
      <c r="AD296" s="71">
        <f>-LOG(POWER(($F$7/POWER('[1]H3PO4 CLOSED'!AH296,2)),1/3))</f>
        <v>-4.6054256208827375</v>
      </c>
      <c r="AE296" s="41">
        <f>-LOG($F$13/'[1]H2CO3 OPEN'!AA296)</f>
        <v>-7.3179400086720374</v>
      </c>
      <c r="AF296" s="41">
        <f>AD296*'[1]H2CO3 CLOSED'!AH296/$F$14</f>
        <v>-1.156380728516496E-7</v>
      </c>
      <c r="AG296" s="72">
        <f>-LOG($F$14/'[1]H2CO3 OPEN'!AA296)</f>
        <v>-7.5179400086720367</v>
      </c>
      <c r="AH296" s="41">
        <f>AG296*'[1]H2CO3 CLOSED'!AH296/$F$14</f>
        <v>-1.887686754672883E-7</v>
      </c>
      <c r="AI296" s="73">
        <f>-LOG($F$18/('[1]H2CO3 OPEN'!AA296))</f>
        <v>-10.567940008672037</v>
      </c>
      <c r="AJ296" s="74">
        <f>-LOG(POWER($F$9/POWER('[1]H3PO4 OPEN'!AH296,2),1/3))</f>
        <v>-5.4520922875494042</v>
      </c>
      <c r="AK296" s="75">
        <f>-LOG(POWER($F$12/POWER('[1]H2CO3 OPEN'!AA296,2),1/2))</f>
        <v>-11.487940008672037</v>
      </c>
      <c r="AL296" s="76">
        <f>-LOG($F$10/'[1]H3PO4 OPEN'!AH296)</f>
        <v>-5.168138431324107</v>
      </c>
      <c r="AM296" s="77">
        <f t="shared" si="21"/>
        <v>1.9000000000000008</v>
      </c>
      <c r="AN296" s="78">
        <f>-LOG(POWER($F$11/(POWER(X296,2)*POWER('[1]H2CO3 OPEN'!AA296,4)),1/5))</f>
        <v>-15.214352006937631</v>
      </c>
      <c r="AO296" s="79">
        <f>-LOG($F$15/'[1]H3PO4 CLOSED'!AG296)</f>
        <v>-3.4881384313241055</v>
      </c>
      <c r="AP296" s="80">
        <f>-LOG($F$16/'[1]H3PO4 CLOSED'!AG296)</f>
        <v>-3.6981384313241055</v>
      </c>
      <c r="AQ296" s="81">
        <f>-LOG($F$17/'[1]H3PO4 CLOSED'!AG296)</f>
        <v>-5.088138431324106</v>
      </c>
    </row>
    <row r="297" spans="7:43">
      <c r="G297" s="192"/>
      <c r="U297" s="95">
        <v>2.9</v>
      </c>
      <c r="V297" s="63">
        <f t="shared" si="22"/>
        <v>11.1</v>
      </c>
      <c r="W297" s="64">
        <f t="shared" si="23"/>
        <v>1.2589254117941662E-3</v>
      </c>
      <c r="X297" s="65">
        <f t="shared" si="24"/>
        <v>7.9432823472428214E-12</v>
      </c>
      <c r="Y297" s="66">
        <f>-LOG(POWER($F$3/($F$25*POWER('[1]H3PO4 OPEN'!AH297,3)),1/5))</f>
        <v>-1.0880208440261177</v>
      </c>
      <c r="Z297" s="67">
        <f>-LOG(POWER($F$5/(X297*POWER('[1]H3PO4 CLOSED'!AH297,3)),1/5))</f>
        <v>-4.3880208440261175</v>
      </c>
      <c r="AA297" s="68">
        <f>-LOG(POWER($F$5/(W297*POWER('[1]H3PO4 CLOSED'!AH297,3)),1/4))</f>
        <v>-3.4350260550326461</v>
      </c>
      <c r="AB297" s="69">
        <f>-LOG(POWER(($F$6/POWER('[1]H3PO4 CLOSED'!AH297,2)),1/3))</f>
        <v>-1.4311342711401305</v>
      </c>
      <c r="AC297" s="70">
        <f>-LOG(POWER(($F$8/POWER('[1]H3PO4 CLOSED'!AH297,2)),1/3))</f>
        <v>-4.764467604473464</v>
      </c>
      <c r="AD297" s="71">
        <f>-LOG(POWER(($F$7/POWER('[1]H3PO4 CLOSED'!AH297,2)),1/3))</f>
        <v>-4.5911342711401293</v>
      </c>
      <c r="AE297" s="41">
        <f>-LOG($F$13/'[1]H2CO3 OPEN'!AA297)</f>
        <v>-7.2979400086720378</v>
      </c>
      <c r="AF297" s="41">
        <f>AD297*'[1]H2CO3 CLOSED'!AH297/$F$14</f>
        <v>-1.207110792506101E-7</v>
      </c>
      <c r="AG297" s="72">
        <f>-LOG($F$14/'[1]H2CO3 OPEN'!AA297)</f>
        <v>-7.4979400086720371</v>
      </c>
      <c r="AH297" s="41">
        <f>AG297*'[1]H2CO3 CLOSED'!AH297/$F$14</f>
        <v>-1.9713743427032648E-7</v>
      </c>
      <c r="AI297" s="73">
        <f>-LOG($F$18/('[1]H2CO3 OPEN'!AA297))</f>
        <v>-10.547940008672038</v>
      </c>
      <c r="AJ297" s="74">
        <f>-LOG(POWER($F$9/POWER('[1]H3PO4 OPEN'!AH297,2),1/3))</f>
        <v>-5.437800937806796</v>
      </c>
      <c r="AK297" s="75">
        <f>-LOG(POWER($F$12/POWER('[1]H2CO3 OPEN'!AA297,2),1/2))</f>
        <v>-11.467940008672038</v>
      </c>
      <c r="AL297" s="76">
        <f>-LOG($F$10/'[1]H3PO4 OPEN'!AH297)</f>
        <v>-5.1467014067101964</v>
      </c>
      <c r="AM297" s="77">
        <f t="shared" si="21"/>
        <v>1.9000000000000008</v>
      </c>
      <c r="AN297" s="78">
        <f>-LOG(POWER($F$11/(POWER(X297,2)*POWER('[1]H2CO3 OPEN'!AA297,4)),1/5))</f>
        <v>-15.194352006937631</v>
      </c>
      <c r="AO297" s="79">
        <f>-LOG($F$15/'[1]H3PO4 CLOSED'!AG297)</f>
        <v>-3.4767014067101942</v>
      </c>
      <c r="AP297" s="80">
        <f>-LOG($F$16/'[1]H3PO4 CLOSED'!AG297)</f>
        <v>-3.6867014067101942</v>
      </c>
      <c r="AQ297" s="81">
        <f>-LOG($F$17/'[1]H3PO4 CLOSED'!AG297)</f>
        <v>-5.0767014067101943</v>
      </c>
    </row>
    <row r="298" spans="7:43">
      <c r="G298" s="192"/>
      <c r="U298" s="95">
        <v>2.91</v>
      </c>
      <c r="V298" s="63">
        <f t="shared" si="22"/>
        <v>11.09</v>
      </c>
      <c r="W298" s="64">
        <f t="shared" si="23"/>
        <v>1.2302687708123808E-3</v>
      </c>
      <c r="X298" s="65">
        <f t="shared" si="24"/>
        <v>8.1283051616409977E-12</v>
      </c>
      <c r="Y298" s="66">
        <f>-LOG(POWER($F$3/($F$25*POWER('[1]H3PO4 OPEN'!AH298,3)),1/5))</f>
        <v>-1.0751755018754103</v>
      </c>
      <c r="Z298" s="67">
        <f>-LOG(POWER($F$5/(X298*POWER('[1]H3PO4 CLOSED'!AH298,3)),1/5))</f>
        <v>-4.3731755018754095</v>
      </c>
      <c r="AA298" s="68">
        <f>-LOG(POWER($F$5/(W298*POWER('[1]H3PO4 CLOSED'!AH298,3)),1/4))</f>
        <v>-3.4214693773442617</v>
      </c>
      <c r="AB298" s="69">
        <f>-LOG(POWER(($F$6/POWER('[1]H3PO4 CLOSED'!AH298,2)),1/3))</f>
        <v>-1.4168616687504556</v>
      </c>
      <c r="AC298" s="70">
        <f>-LOG(POWER(($F$8/POWER('[1]H3PO4 CLOSED'!AH298,2)),1/3))</f>
        <v>-4.7501950020837889</v>
      </c>
      <c r="AD298" s="71">
        <f>-LOG(POWER(($F$7/POWER('[1]H3PO4 CLOSED'!AH298,2)),1/3))</f>
        <v>-4.5768616687504551</v>
      </c>
      <c r="AE298" s="41">
        <f>-LOG($F$13/'[1]H2CO3 OPEN'!AA298)</f>
        <v>-7.2779400086720374</v>
      </c>
      <c r="AF298" s="41">
        <f>AD298*'[1]H2CO3 CLOSED'!AH298/$F$14</f>
        <v>-1.2600590546994068E-7</v>
      </c>
      <c r="AG298" s="72">
        <f>-LOG($F$14/'[1]H2CO3 OPEN'!AA298)</f>
        <v>-7.4779400086720367</v>
      </c>
      <c r="AH298" s="41">
        <f>AG298*'[1]H2CO3 CLOSED'!AH298/$F$14</f>
        <v>-2.0587570043380118E-7</v>
      </c>
      <c r="AI298" s="73">
        <f>-LOG($F$18/('[1]H2CO3 OPEN'!AA298))</f>
        <v>-10.527940008672038</v>
      </c>
      <c r="AJ298" s="74">
        <f>-LOG(POWER($F$9/POWER('[1]H3PO4 OPEN'!AH298,2),1/3))</f>
        <v>-5.4235283354171209</v>
      </c>
      <c r="AK298" s="75">
        <f>-LOG(POWER($F$12/POWER('[1]H2CO3 OPEN'!AA298,2),1/2))</f>
        <v>-11.447940008672038</v>
      </c>
      <c r="AL298" s="76">
        <f>-LOG($F$10/'[1]H3PO4 OPEN'!AH298)</f>
        <v>-5.1252925031256833</v>
      </c>
      <c r="AM298" s="77">
        <f t="shared" si="21"/>
        <v>1.9000000000000008</v>
      </c>
      <c r="AN298" s="78">
        <f>-LOG(POWER($F$11/(POWER(X298,2)*POWER('[1]H2CO3 OPEN'!AA298,4)),1/5))</f>
        <v>-15.174352006937632</v>
      </c>
      <c r="AO298" s="79">
        <f>-LOG($F$15/'[1]H3PO4 CLOSED'!AG298)</f>
        <v>-3.4652925031256814</v>
      </c>
      <c r="AP298" s="80">
        <f>-LOG($F$16/'[1]H3PO4 CLOSED'!AG298)</f>
        <v>-3.6752925031256818</v>
      </c>
      <c r="AQ298" s="81">
        <f>-LOG($F$17/'[1]H3PO4 CLOSED'!AG298)</f>
        <v>-5.0652925031256819</v>
      </c>
    </row>
    <row r="299" spans="7:43">
      <c r="G299" s="192"/>
      <c r="U299" s="95">
        <v>2.92</v>
      </c>
      <c r="V299" s="63">
        <f t="shared" si="22"/>
        <v>11.08</v>
      </c>
      <c r="W299" s="64">
        <f t="shared" si="23"/>
        <v>1.2022644346174124E-3</v>
      </c>
      <c r="X299" s="65">
        <f t="shared" si="24"/>
        <v>8.3176377110267134E-12</v>
      </c>
      <c r="Y299" s="66">
        <f>-LOG(POWER($F$3/($F$25*POWER('[1]H3PO4 OPEN'!AH299,3)),1/5))</f>
        <v>-1.0623467559193915</v>
      </c>
      <c r="Z299" s="67">
        <f>-LOG(POWER($F$5/(X299*POWER('[1]H3PO4 CLOSED'!AH299,3)),1/5))</f>
        <v>-4.3583467559193911</v>
      </c>
      <c r="AA299" s="68">
        <f>-LOG(POWER($F$5/(W299*POWER('[1]H3PO4 CLOSED'!AH299,3)),1/4))</f>
        <v>-3.4079334448992382</v>
      </c>
      <c r="AB299" s="69">
        <f>-LOG(POWER(($F$6/POWER('[1]H3PO4 CLOSED'!AH299,2)),1/3))</f>
        <v>-1.4026075065771015</v>
      </c>
      <c r="AC299" s="70">
        <f>-LOG(POWER(($F$8/POWER('[1]H3PO4 CLOSED'!AH299,2)),1/3))</f>
        <v>-4.7359408399104348</v>
      </c>
      <c r="AD299" s="71">
        <f>-LOG(POWER(($F$7/POWER('[1]H3PO4 CLOSED'!AH299,2)),1/3))</f>
        <v>-4.5626075065771019</v>
      </c>
      <c r="AE299" s="41">
        <f>-LOG($F$13/'[1]H2CO3 OPEN'!AA299)</f>
        <v>-7.2579400086720378</v>
      </c>
      <c r="AF299" s="41">
        <f>AD299*'[1]H2CO3 CLOSED'!AH299/$F$14</f>
        <v>-1.3153220610175295E-7</v>
      </c>
      <c r="AG299" s="72">
        <f>-LOG($F$14/'[1]H2CO3 OPEN'!AA299)</f>
        <v>-7.4579400086720371</v>
      </c>
      <c r="AH299" s="41">
        <f>AG299*'[1]H2CO3 CLOSED'!AH299/$F$14</f>
        <v>-2.149997125330383E-7</v>
      </c>
      <c r="AI299" s="73">
        <f>-LOG($F$18/('[1]H2CO3 OPEN'!AA299))</f>
        <v>-10.507940008672039</v>
      </c>
      <c r="AJ299" s="74">
        <f>-LOG(POWER($F$9/POWER('[1]H3PO4 OPEN'!AH299,2),1/3))</f>
        <v>-5.4092741732437668</v>
      </c>
      <c r="AK299" s="75">
        <f>-LOG(POWER($F$12/POWER('[1]H2CO3 OPEN'!AA299,2),1/2))</f>
        <v>-11.427940008672039</v>
      </c>
      <c r="AL299" s="76">
        <f>-LOG($F$10/'[1]H3PO4 OPEN'!AH299)</f>
        <v>-5.1039112598656526</v>
      </c>
      <c r="AM299" s="77">
        <f t="shared" si="21"/>
        <v>1.9000000000000008</v>
      </c>
      <c r="AN299" s="78">
        <f>-LOG(POWER($F$11/(POWER(X299,2)*POWER('[1]H2CO3 OPEN'!AA299,4)),1/5))</f>
        <v>-15.154352006937632</v>
      </c>
      <c r="AO299" s="79">
        <f>-LOG($F$15/'[1]H3PO4 CLOSED'!AG299)</f>
        <v>-3.453911259865651</v>
      </c>
      <c r="AP299" s="80">
        <f>-LOG($F$16/'[1]H3PO4 CLOSED'!AG299)</f>
        <v>-3.6639112598656509</v>
      </c>
      <c r="AQ299" s="81">
        <f>-LOG($F$17/'[1]H3PO4 CLOSED'!AG299)</f>
        <v>-5.053911259865651</v>
      </c>
    </row>
    <row r="300" spans="7:43">
      <c r="G300" s="192"/>
      <c r="U300" s="95">
        <v>2.93</v>
      </c>
      <c r="V300" s="63">
        <f t="shared" si="22"/>
        <v>11.07</v>
      </c>
      <c r="W300" s="64">
        <f t="shared" si="23"/>
        <v>1.174897554939528E-3</v>
      </c>
      <c r="X300" s="65">
        <f t="shared" si="24"/>
        <v>8.5113803820237758E-12</v>
      </c>
      <c r="Y300" s="66">
        <f>-LOG(POWER($F$3/($F$25*POWER('[1]H3PO4 OPEN'!AH300,3)),1/5))</f>
        <v>-1.0495343321968096</v>
      </c>
      <c r="Z300" s="67">
        <f>-LOG(POWER($F$5/(X300*POWER('[1]H3PO4 CLOSED'!AH300,3)),1/5))</f>
        <v>-4.3435343321968087</v>
      </c>
      <c r="AA300" s="68">
        <f>-LOG(POWER($F$5/(W300*POWER('[1]H3PO4 CLOSED'!AH300,3)),1/4))</f>
        <v>-3.3944179152460112</v>
      </c>
      <c r="AB300" s="69">
        <f>-LOG(POWER(($F$6/POWER('[1]H3PO4 CLOSED'!AH300,2)),1/3))</f>
        <v>-1.3883714802186771</v>
      </c>
      <c r="AC300" s="70">
        <f>-LOG(POWER(($F$8/POWER('[1]H3PO4 CLOSED'!AH300,2)),1/3))</f>
        <v>-4.7217048135520105</v>
      </c>
      <c r="AD300" s="71">
        <f>-LOG(POWER(($F$7/POWER('[1]H3PO4 CLOSED'!AH300,2)),1/3))</f>
        <v>-4.5483714802186768</v>
      </c>
      <c r="AE300" s="41">
        <f>-LOG($F$13/'[1]H2CO3 OPEN'!AA300)</f>
        <v>-7.2379400086720374</v>
      </c>
      <c r="AF300" s="41">
        <f>AD300*'[1]H2CO3 CLOSED'!AH300/$F$14</f>
        <v>-1.3730005337394059E-7</v>
      </c>
      <c r="AG300" s="72">
        <f>-LOG($F$14/'[1]H2CO3 OPEN'!AA300)</f>
        <v>-7.4379400086720366</v>
      </c>
      <c r="AH300" s="41">
        <f>AG300*'[1]H2CO3 CLOSED'!AH300/$F$14</f>
        <v>-2.2452641887855212E-7</v>
      </c>
      <c r="AI300" s="73">
        <f>-LOG($F$18/('[1]H2CO3 OPEN'!AA300))</f>
        <v>-10.487940008672037</v>
      </c>
      <c r="AJ300" s="74">
        <f>-LOG(POWER($F$9/POWER('[1]H3PO4 OPEN'!AH300,2),1/3))</f>
        <v>-5.3950381468853434</v>
      </c>
      <c r="AK300" s="75">
        <f>-LOG(POWER($F$12/POWER('[1]H2CO3 OPEN'!AA300,2),1/2))</f>
        <v>-11.407940008672037</v>
      </c>
      <c r="AL300" s="76">
        <f>-LOG($F$10/'[1]H3PO4 OPEN'!AH300)</f>
        <v>-5.0825572203280158</v>
      </c>
      <c r="AM300" s="77">
        <f t="shared" si="21"/>
        <v>1.9000000000000008</v>
      </c>
      <c r="AN300" s="78">
        <f>-LOG(POWER($F$11/(POWER(X300,2)*POWER('[1]H2CO3 OPEN'!AA300,4)),1/5))</f>
        <v>-15.134352006937632</v>
      </c>
      <c r="AO300" s="79">
        <f>-LOG($F$15/'[1]H3PO4 CLOSED'!AG300)</f>
        <v>-3.4425572203280144</v>
      </c>
      <c r="AP300" s="80">
        <f>-LOG($F$16/'[1]H3PO4 CLOSED'!AG300)</f>
        <v>-3.6525572203280143</v>
      </c>
      <c r="AQ300" s="81">
        <f>-LOG($F$17/'[1]H3PO4 CLOSED'!AG300)</f>
        <v>-5.0425572203280149</v>
      </c>
    </row>
    <row r="301" spans="7:43">
      <c r="G301" s="192"/>
      <c r="U301" s="95">
        <v>2.94</v>
      </c>
      <c r="V301" s="63">
        <f t="shared" si="22"/>
        <v>11.06</v>
      </c>
      <c r="W301" s="64">
        <f t="shared" si="23"/>
        <v>1.1481536214968825E-3</v>
      </c>
      <c r="X301" s="65">
        <f t="shared" si="24"/>
        <v>8.7096358995608088E-12</v>
      </c>
      <c r="Y301" s="66">
        <f>-LOG(POWER($F$3/($F$25*POWER('[1]H3PO4 OPEN'!AH301,3)),1/5))</f>
        <v>-1.0367379592705621</v>
      </c>
      <c r="Z301" s="67">
        <f>-LOG(POWER($F$5/(X301*POWER('[1]H3PO4 CLOSED'!AH301,3)),1/5))</f>
        <v>-4.3287379592705619</v>
      </c>
      <c r="AA301" s="68">
        <f>-LOG(POWER($F$5/(W301*POWER('[1]H3PO4 CLOSED'!AH301,3)),1/4))</f>
        <v>-3.3809224490882013</v>
      </c>
      <c r="AB301" s="69">
        <f>-LOG(POWER(($F$6/POWER('[1]H3PO4 CLOSED'!AH301,2)),1/3))</f>
        <v>-1.3741532880784024</v>
      </c>
      <c r="AC301" s="70">
        <f>-LOG(POWER(($F$8/POWER('[1]H3PO4 CLOSED'!AH301,2)),1/3))</f>
        <v>-4.7074866214117357</v>
      </c>
      <c r="AD301" s="71">
        <f>-LOG(POWER(($F$7/POWER('[1]H3PO4 CLOSED'!AH301,2)),1/3))</f>
        <v>-4.5341532880784019</v>
      </c>
      <c r="AE301" s="41">
        <f>-LOG($F$13/'[1]H2CO3 OPEN'!AA301)</f>
        <v>-7.2179400086720378</v>
      </c>
      <c r="AF301" s="41">
        <f>AD301*'[1]H2CO3 CLOSED'!AH301/$F$14</f>
        <v>-1.4331995507449632E-7</v>
      </c>
      <c r="AG301" s="72">
        <f>-LOG($F$14/'[1]H2CO3 OPEN'!AA301)</f>
        <v>-7.4179400086720371</v>
      </c>
      <c r="AH301" s="41">
        <f>AG301*'[1]H2CO3 CLOSED'!AH301/$F$14</f>
        <v>-2.3447350833583067E-7</v>
      </c>
      <c r="AI301" s="73">
        <f>-LOG($F$18/('[1]H2CO3 OPEN'!AA301))</f>
        <v>-10.467940008672038</v>
      </c>
      <c r="AJ301" s="74">
        <f>-LOG(POWER($F$9/POWER('[1]H3PO4 OPEN'!AH301,2),1/3))</f>
        <v>-5.3808199547450677</v>
      </c>
      <c r="AK301" s="75">
        <f>-LOG(POWER($F$12/POWER('[1]H2CO3 OPEN'!AA301,2),1/2))</f>
        <v>-11.387940008672039</v>
      </c>
      <c r="AL301" s="76">
        <f>-LOG($F$10/'[1]H3PO4 OPEN'!AH301)</f>
        <v>-5.0612299321176035</v>
      </c>
      <c r="AM301" s="77">
        <f t="shared" si="21"/>
        <v>1.9000000000000008</v>
      </c>
      <c r="AN301" s="78">
        <f>-LOG(POWER($F$11/(POWER(X301,2)*POWER('[1]H2CO3 OPEN'!AA301,4)),1/5))</f>
        <v>-15.114352006937631</v>
      </c>
      <c r="AO301" s="79">
        <f>-LOG($F$15/'[1]H3PO4 CLOSED'!AG301)</f>
        <v>-3.4312299321176014</v>
      </c>
      <c r="AP301" s="80">
        <f>-LOG($F$16/'[1]H3PO4 CLOSED'!AG301)</f>
        <v>-3.6412299321176014</v>
      </c>
      <c r="AQ301" s="81">
        <f>-LOG($F$17/'[1]H3PO4 CLOSED'!AG301)</f>
        <v>-5.0312299321176015</v>
      </c>
    </row>
    <row r="302" spans="7:43">
      <c r="G302" s="192"/>
      <c r="U302" s="95">
        <v>2.95</v>
      </c>
      <c r="V302" s="63">
        <f t="shared" si="22"/>
        <v>11.05</v>
      </c>
      <c r="W302" s="64">
        <f t="shared" si="23"/>
        <v>1.1220184543019622E-3</v>
      </c>
      <c r="X302" s="65">
        <f t="shared" si="24"/>
        <v>8.9125093813374653E-12</v>
      </c>
      <c r="Y302" s="66">
        <f>-LOG(POWER($F$3/($F$25*POWER('[1]H3PO4 OPEN'!AH302,3)),1/5))</f>
        <v>-1.0239573682861578</v>
      </c>
      <c r="Z302" s="67">
        <f>-LOG(POWER($F$5/(X302*POWER('[1]H3PO4 CLOSED'!AH302,3)),1/5))</f>
        <v>-4.3139573682861565</v>
      </c>
      <c r="AA302" s="68">
        <f>-LOG(POWER($F$5/(W302*POWER('[1]H3PO4 CLOSED'!AH302,3)),1/4))</f>
        <v>-3.3674467103576959</v>
      </c>
      <c r="AB302" s="69">
        <f>-LOG(POWER(($F$6/POWER('[1]H3PO4 CLOSED'!AH302,2)),1/3))</f>
        <v>-1.359952631429064</v>
      </c>
      <c r="AC302" s="70">
        <f>-LOG(POWER(($F$8/POWER('[1]H3PO4 CLOSED'!AH302,2)),1/3))</f>
        <v>-4.6932859647623975</v>
      </c>
      <c r="AD302" s="71">
        <f>-LOG(POWER(($F$7/POWER('[1]H3PO4 CLOSED'!AH302,2)),1/3))</f>
        <v>-4.5199526314290628</v>
      </c>
      <c r="AE302" s="41">
        <f>-LOG($F$13/'[1]H2CO3 OPEN'!AA302)</f>
        <v>-7.1979400086720373</v>
      </c>
      <c r="AF302" s="41">
        <f>AD302*'[1]H2CO3 CLOSED'!AH302/$F$14</f>
        <v>-1.4960287323753071E-7</v>
      </c>
      <c r="AG302" s="72">
        <f>-LOG($F$14/'[1]H2CO3 OPEN'!AA302)</f>
        <v>-7.3979400086720366</v>
      </c>
      <c r="AH302" s="41">
        <f>AG302*'[1]H2CO3 CLOSED'!AH302/$F$14</f>
        <v>-2.4485944247302875E-7</v>
      </c>
      <c r="AI302" s="73">
        <f>-LOG($F$18/('[1]H2CO3 OPEN'!AA302))</f>
        <v>-10.447940008672038</v>
      </c>
      <c r="AJ302" s="74">
        <f>-LOG(POWER($F$9/POWER('[1]H3PO4 OPEN'!AH302,2),1/3))</f>
        <v>-5.3666192980957295</v>
      </c>
      <c r="AK302" s="75">
        <f>-LOG(POWER($F$12/POWER('[1]H2CO3 OPEN'!AA302,2),1/2))</f>
        <v>-11.367940008672038</v>
      </c>
      <c r="AL302" s="76">
        <f>-LOG($F$10/'[1]H3PO4 OPEN'!AH302)</f>
        <v>-5.0399289471435962</v>
      </c>
      <c r="AM302" s="77">
        <f t="shared" si="21"/>
        <v>1.9000000000000008</v>
      </c>
      <c r="AN302" s="78">
        <f>-LOG(POWER($F$11/(POWER(X302,2)*POWER('[1]H2CO3 OPEN'!AA302,4)),1/5))</f>
        <v>-15.094352006937632</v>
      </c>
      <c r="AO302" s="79">
        <f>-LOG($F$15/'[1]H3PO4 CLOSED'!AG302)</f>
        <v>-3.4199289471435943</v>
      </c>
      <c r="AP302" s="80">
        <f>-LOG($F$16/'[1]H3PO4 CLOSED'!AG302)</f>
        <v>-3.6299289471435943</v>
      </c>
      <c r="AQ302" s="81">
        <f>-LOG($F$17/'[1]H3PO4 CLOSED'!AG302)</f>
        <v>-5.0199289471435948</v>
      </c>
    </row>
    <row r="303" spans="7:43">
      <c r="G303" s="192"/>
      <c r="U303" s="95">
        <v>2.96</v>
      </c>
      <c r="V303" s="63">
        <f t="shared" si="22"/>
        <v>11.04</v>
      </c>
      <c r="W303" s="64">
        <f t="shared" si="23"/>
        <v>1.0964781961431849E-3</v>
      </c>
      <c r="X303" s="65">
        <f t="shared" si="24"/>
        <v>9.1201083935590979E-12</v>
      </c>
      <c r="Y303" s="66">
        <f>-LOG(POWER($F$3/($F$25*POWER('[1]H3PO4 OPEN'!AH303,3)),1/5))</f>
        <v>-1.0111922930262889</v>
      </c>
      <c r="Z303" s="67">
        <f>-LOG(POWER($F$5/(X303*POWER('[1]H3PO4 CLOSED'!AH303,3)),1/5))</f>
        <v>-4.2991922930262882</v>
      </c>
      <c r="AA303" s="68">
        <f>-LOG(POWER($F$5/(W303*POWER('[1]H3PO4 CLOSED'!AH303,3)),1/4))</f>
        <v>-3.3539903662828601</v>
      </c>
      <c r="AB303" s="69">
        <f>-LOG(POWER(($F$6/POWER('[1]H3PO4 CLOSED'!AH303,2)),1/3))</f>
        <v>-1.3457692144736544</v>
      </c>
      <c r="AC303" s="70">
        <f>-LOG(POWER(($F$8/POWER('[1]H3PO4 CLOSED'!AH303,2)),1/3))</f>
        <v>-4.6791025478069876</v>
      </c>
      <c r="AD303" s="71">
        <f>-LOG(POWER(($F$7/POWER('[1]H3PO4 CLOSED'!AH303,2)),1/3))</f>
        <v>-4.5057692144736539</v>
      </c>
      <c r="AE303" s="41">
        <f>-LOG($F$13/'[1]H2CO3 OPEN'!AA303)</f>
        <v>-7.1779400086720386</v>
      </c>
      <c r="AF303" s="41">
        <f>AD303*'[1]H2CO3 CLOSED'!AH303/$F$14</f>
        <v>-1.5616024362294691E-7</v>
      </c>
      <c r="AG303" s="72">
        <f>-LOG($F$14/'[1]H2CO3 OPEN'!AA303)</f>
        <v>-7.3779400086720379</v>
      </c>
      <c r="AH303" s="41">
        <f>AG303*'[1]H2CO3 CLOSED'!AH303/$F$14</f>
        <v>-2.5570348909321603E-7</v>
      </c>
      <c r="AI303" s="73">
        <f>-LOG($F$18/('[1]H2CO3 OPEN'!AA303))</f>
        <v>-10.427940008672039</v>
      </c>
      <c r="AJ303" s="74">
        <f>-LOG(POWER($F$9/POWER('[1]H3PO4 OPEN'!AH303,2),1/3))</f>
        <v>-5.3524358811403197</v>
      </c>
      <c r="AK303" s="75">
        <f>-LOG(POWER($F$12/POWER('[1]H2CO3 OPEN'!AA303,2),1/2))</f>
        <v>-11.347940008672039</v>
      </c>
      <c r="AL303" s="76">
        <f>-LOG($F$10/'[1]H3PO4 OPEN'!AH303)</f>
        <v>-5.0186538217104815</v>
      </c>
      <c r="AM303" s="77">
        <f t="shared" si="21"/>
        <v>1.9000000000000008</v>
      </c>
      <c r="AN303" s="78">
        <f>-LOG(POWER($F$11/(POWER(X303,2)*POWER('[1]H2CO3 OPEN'!AA303,4)),1/5))</f>
        <v>-15.074352006937632</v>
      </c>
      <c r="AO303" s="79">
        <f>-LOG($F$15/'[1]H3PO4 CLOSED'!AG303)</f>
        <v>-3.4086538217104794</v>
      </c>
      <c r="AP303" s="80">
        <f>-LOG($F$16/'[1]H3PO4 CLOSED'!AG303)</f>
        <v>-3.6186538217104793</v>
      </c>
      <c r="AQ303" s="81">
        <f>-LOG($F$17/'[1]H3PO4 CLOSED'!AG303)</f>
        <v>-5.0086538217104799</v>
      </c>
    </row>
    <row r="304" spans="7:43">
      <c r="G304" s="192"/>
      <c r="U304" s="95">
        <v>2.97</v>
      </c>
      <c r="V304" s="63">
        <f t="shared" si="22"/>
        <v>11.03</v>
      </c>
      <c r="W304" s="64">
        <f t="shared" si="23"/>
        <v>1.0715193052376053E-3</v>
      </c>
      <c r="X304" s="65">
        <f t="shared" si="24"/>
        <v>9.3325430079699202E-12</v>
      </c>
      <c r="Y304" s="66">
        <f>-LOG(POWER($F$3/($F$25*POWER('[1]H3PO4 OPEN'!AH304,3)),1/5))</f>
        <v>-0.99844246996157426</v>
      </c>
      <c r="Z304" s="67">
        <f>-LOG(POWER($F$5/(X304*POWER('[1]H3PO4 CLOSED'!AH304,3)),1/5))</f>
        <v>-4.284442469961574</v>
      </c>
      <c r="AA304" s="68">
        <f>-LOG(POWER($F$5/(W304*POWER('[1]H3PO4 CLOSED'!AH304,3)),1/4))</f>
        <v>-3.3405530874519669</v>
      </c>
      <c r="AB304" s="69">
        <f>-LOG(POWER(($F$6/POWER('[1]H3PO4 CLOSED'!AH304,2)),1/3))</f>
        <v>-1.3316027444017491</v>
      </c>
      <c r="AC304" s="70">
        <f>-LOG(POWER(($F$8/POWER('[1]H3PO4 CLOSED'!AH304,2)),1/3))</f>
        <v>-4.6649360777350832</v>
      </c>
      <c r="AD304" s="71">
        <f>-LOG(POWER(($F$7/POWER('[1]H3PO4 CLOSED'!AH304,2)),1/3))</f>
        <v>-4.4916027444017486</v>
      </c>
      <c r="AE304" s="41">
        <f>-LOG($F$13/'[1]H2CO3 OPEN'!AA304)</f>
        <v>-7.1579400086720373</v>
      </c>
      <c r="AF304" s="41">
        <f>AD304*'[1]H2CO3 CLOSED'!AH304/$F$14</f>
        <v>-1.6300399602306726E-7</v>
      </c>
      <c r="AG304" s="72">
        <f>-LOG($F$14/'[1]H2CO3 OPEN'!AA304)</f>
        <v>-7.3579400086720366</v>
      </c>
      <c r="AH304" s="41">
        <f>AG304*'[1]H2CO3 CLOSED'!AH304/$F$14</f>
        <v>-2.670257572102567E-7</v>
      </c>
      <c r="AI304" s="73">
        <f>-LOG($F$18/('[1]H2CO3 OPEN'!AA304))</f>
        <v>-10.407940008672037</v>
      </c>
      <c r="AJ304" s="74">
        <f>-LOG(POWER($F$9/POWER('[1]H3PO4 OPEN'!AH304,2),1/3))</f>
        <v>-5.3382694110684143</v>
      </c>
      <c r="AK304" s="75">
        <f>-LOG(POWER($F$12/POWER('[1]H2CO3 OPEN'!AA304,2),1/2))</f>
        <v>-11.327940008672037</v>
      </c>
      <c r="AL304" s="76">
        <f>-LOG($F$10/'[1]H3PO4 OPEN'!AH304)</f>
        <v>-4.997404116602624</v>
      </c>
      <c r="AM304" s="77">
        <f t="shared" si="21"/>
        <v>1.9000000000000008</v>
      </c>
      <c r="AN304" s="78">
        <f>-LOG(POWER($F$11/(POWER(X304,2)*POWER('[1]H2CO3 OPEN'!AA304,4)),1/5))</f>
        <v>-15.054352006937632</v>
      </c>
      <c r="AO304" s="79">
        <f>-LOG($F$15/'[1]H3PO4 CLOSED'!AG304)</f>
        <v>-3.3974041166026221</v>
      </c>
      <c r="AP304" s="80">
        <f>-LOG($F$16/'[1]H3PO4 CLOSED'!AG304)</f>
        <v>-3.6074041166026221</v>
      </c>
      <c r="AQ304" s="81">
        <f>-LOG($F$17/'[1]H3PO4 CLOSED'!AG304)</f>
        <v>-4.9974041166026222</v>
      </c>
    </row>
    <row r="305" spans="7:43">
      <c r="G305" s="192"/>
      <c r="U305" s="95">
        <v>2.98</v>
      </c>
      <c r="V305" s="63">
        <f t="shared" si="22"/>
        <v>11.02</v>
      </c>
      <c r="W305" s="64">
        <f t="shared" si="23"/>
        <v>1.0471285480508988E-3</v>
      </c>
      <c r="X305" s="65">
        <f t="shared" si="24"/>
        <v>9.5499258602143666E-12</v>
      </c>
      <c r="Y305" s="66">
        <f>-LOG(POWER($F$3/($F$25*POWER('[1]H3PO4 OPEN'!AH305,3)),1/5))</f>
        <v>-0.98570763829759001</v>
      </c>
      <c r="Z305" s="67">
        <f>-LOG(POWER($F$5/(X305*POWER('[1]H3PO4 CLOSED'!AH305,3)),1/5))</f>
        <v>-4.2697076382975894</v>
      </c>
      <c r="AA305" s="68">
        <f>-LOG(POWER($F$5/(W305*POWER('[1]H3PO4 CLOSED'!AH305,3)),1/4))</f>
        <v>-3.3271345478719865</v>
      </c>
      <c r="AB305" s="69">
        <f>-LOG(POWER(($F$6/POWER('[1]H3PO4 CLOSED'!AH305,2)),1/3))</f>
        <v>-1.3174529314417667</v>
      </c>
      <c r="AC305" s="70">
        <f>-LOG(POWER(($F$8/POWER('[1]H3PO4 CLOSED'!AH305,2)),1/3))</f>
        <v>-4.6507862647750997</v>
      </c>
      <c r="AD305" s="71">
        <f>-LOG(POWER(($F$7/POWER('[1]H3PO4 CLOSED'!AH305,2)),1/3))</f>
        <v>-4.4774529314417659</v>
      </c>
      <c r="AE305" s="41">
        <f>-LOG($F$13/'[1]H2CO3 OPEN'!AA305)</f>
        <v>-7.1379400086720377</v>
      </c>
      <c r="AF305" s="41">
        <f>AD305*'[1]H2CO3 CLOSED'!AH305/$F$14</f>
        <v>-1.7014657543085248E-7</v>
      </c>
      <c r="AG305" s="72">
        <f>-LOG($F$14/'[1]H2CO3 OPEN'!AA305)</f>
        <v>-7.337940008672037</v>
      </c>
      <c r="AH305" s="41">
        <f>AG305*'[1]H2CO3 CLOSED'!AH305/$F$14</f>
        <v>-2.788472335298351E-7</v>
      </c>
      <c r="AI305" s="73">
        <f>-LOG($F$18/('[1]H2CO3 OPEN'!AA305))</f>
        <v>-10.387940008672038</v>
      </c>
      <c r="AJ305" s="74">
        <f>-LOG(POWER($F$9/POWER('[1]H3PO4 OPEN'!AH305,2),1/3))</f>
        <v>-5.3241195981084317</v>
      </c>
      <c r="AK305" s="75">
        <f>-LOG(POWER($F$12/POWER('[1]H2CO3 OPEN'!AA305,2),1/2))</f>
        <v>-11.307940008672038</v>
      </c>
      <c r="AL305" s="76">
        <f>-LOG($F$10/'[1]H3PO4 OPEN'!AH305)</f>
        <v>-4.9761793971626496</v>
      </c>
      <c r="AM305" s="77">
        <f t="shared" si="21"/>
        <v>1.9000000000000008</v>
      </c>
      <c r="AN305" s="78">
        <f>-LOG(POWER($F$11/(POWER(X305,2)*POWER('[1]H2CO3 OPEN'!AA305,4)),1/5))</f>
        <v>-15.034352006937633</v>
      </c>
      <c r="AO305" s="79">
        <f>-LOG($F$15/'[1]H3PO4 CLOSED'!AG305)</f>
        <v>-3.3861793971626479</v>
      </c>
      <c r="AP305" s="80">
        <f>-LOG($F$16/'[1]H3PO4 CLOSED'!AG305)</f>
        <v>-3.5961793971626479</v>
      </c>
      <c r="AQ305" s="81">
        <f>-LOG($F$17/'[1]H3PO4 CLOSED'!AG305)</f>
        <v>-4.9861793971626485</v>
      </c>
    </row>
    <row r="306" spans="7:43">
      <c r="G306" s="192"/>
      <c r="U306" s="95">
        <v>2.99</v>
      </c>
      <c r="V306" s="63">
        <f t="shared" si="22"/>
        <v>11.01</v>
      </c>
      <c r="W306" s="64">
        <f t="shared" si="23"/>
        <v>1.0232929922807533E-3</v>
      </c>
      <c r="X306" s="65">
        <f t="shared" si="24"/>
        <v>9.7723722095581139E-12</v>
      </c>
      <c r="Y306" s="66">
        <f>-LOG(POWER($F$3/($F$25*POWER('[1]H3PO4 OPEN'!AH306,3)),1/5))</f>
        <v>-0.97298754001825094</v>
      </c>
      <c r="Z306" s="67">
        <f>-LOG(POWER($F$5/(X306*POWER('[1]H3PO4 CLOSED'!AH306,3)),1/5))</f>
        <v>-4.2549875400182504</v>
      </c>
      <c r="AA306" s="68">
        <f>-LOG(POWER($F$5/(W306*POWER('[1]H3PO4 CLOSED'!AH306,3)),1/4))</f>
        <v>-3.3137344250228127</v>
      </c>
      <c r="AB306" s="69">
        <f>-LOG(POWER(($F$6/POWER('[1]H3PO4 CLOSED'!AH306,2)),1/3))</f>
        <v>-1.3033194889091675</v>
      </c>
      <c r="AC306" s="70">
        <f>-LOG(POWER(($F$8/POWER('[1]H3PO4 CLOSED'!AH306,2)),1/3))</f>
        <v>-4.6366528222425005</v>
      </c>
      <c r="AD306" s="71">
        <f>-LOG(POWER(($F$7/POWER('[1]H3PO4 CLOSED'!AH306,2)),1/3))</f>
        <v>-4.4633194889091667</v>
      </c>
      <c r="AE306" s="41">
        <f>-LOG($F$13/'[1]H2CO3 OPEN'!AA306)</f>
        <v>-7.1179400086720372</v>
      </c>
      <c r="AF306" s="41">
        <f>AD306*'[1]H2CO3 CLOSED'!AH306/$F$14</f>
        <v>-1.7760096410581221E-7</v>
      </c>
      <c r="AG306" s="72">
        <f>-LOG($F$14/'[1]H2CO3 OPEN'!AA306)</f>
        <v>-7.3179400086720365</v>
      </c>
      <c r="AH306" s="41">
        <f>AG306*'[1]H2CO3 CLOSED'!AH306/$F$14</f>
        <v>-2.9118982049978436E-7</v>
      </c>
      <c r="AI306" s="73">
        <f>-LOG($F$18/('[1]H2CO3 OPEN'!AA306))</f>
        <v>-10.367940008672038</v>
      </c>
      <c r="AJ306" s="74">
        <f>-LOG(POWER($F$9/POWER('[1]H3PO4 OPEN'!AH306,2),1/3))</f>
        <v>-5.3099861555758325</v>
      </c>
      <c r="AK306" s="75">
        <f>-LOG(POWER($F$12/POWER('[1]H2CO3 OPEN'!AA306,2),1/2))</f>
        <v>-11.287940008672038</v>
      </c>
      <c r="AL306" s="76">
        <f>-LOG($F$10/'[1]H3PO4 OPEN'!AH306)</f>
        <v>-4.9549792333637512</v>
      </c>
      <c r="AM306" s="77">
        <f t="shared" si="21"/>
        <v>1.9000000000000008</v>
      </c>
      <c r="AN306" s="78">
        <f>-LOG(POWER($F$11/(POWER(X306,2)*POWER('[1]H2CO3 OPEN'!AA306,4)),1/5))</f>
        <v>-15.014352006937632</v>
      </c>
      <c r="AO306" s="79">
        <f>-LOG($F$15/'[1]H3PO4 CLOSED'!AG306)</f>
        <v>-3.3749792333637494</v>
      </c>
      <c r="AP306" s="80">
        <f>-LOG($F$16/'[1]H3PO4 CLOSED'!AG306)</f>
        <v>-3.5849792333637494</v>
      </c>
      <c r="AQ306" s="81">
        <f>-LOG($F$17/'[1]H3PO4 CLOSED'!AG306)</f>
        <v>-4.9749792333637499</v>
      </c>
    </row>
    <row r="307" spans="7:43">
      <c r="G307" s="192"/>
      <c r="U307" s="95">
        <v>3</v>
      </c>
      <c r="V307" s="63">
        <f t="shared" si="22"/>
        <v>11</v>
      </c>
      <c r="W307" s="64">
        <f t="shared" si="23"/>
        <v>1E-3</v>
      </c>
      <c r="X307" s="65">
        <f t="shared" si="24"/>
        <v>9.9999999999999994E-12</v>
      </c>
      <c r="Y307" s="66">
        <f>-LOG(POWER($F$3/($F$25*POWER('[1]H3PO4 OPEN'!AH307,3)),1/5))</f>
        <v>-0.96028191992565726</v>
      </c>
      <c r="Z307" s="67">
        <f>-LOG(POWER($F$5/(X307*POWER('[1]H3PO4 CLOSED'!AH307,3)),1/5))</f>
        <v>-4.240281919925657</v>
      </c>
      <c r="AA307" s="68">
        <f>-LOG(POWER($F$5/(W307*POWER('[1]H3PO4 CLOSED'!AH307,3)),1/4))</f>
        <v>-3.3003523999070707</v>
      </c>
      <c r="AB307" s="69">
        <f>-LOG(POWER(($F$6/POWER('[1]H3PO4 CLOSED'!AH307,2)),1/3))</f>
        <v>-1.2892021332507302</v>
      </c>
      <c r="AC307" s="70">
        <f>-LOG(POWER(($F$8/POWER('[1]H3PO4 CLOSED'!AH307,2)),1/3))</f>
        <v>-4.622535466584063</v>
      </c>
      <c r="AD307" s="71">
        <f>-LOG(POWER(($F$7/POWER('[1]H3PO4 CLOSED'!AH307,2)),1/3))</f>
        <v>-4.4492021332507292</v>
      </c>
      <c r="AE307" s="41">
        <f>-LOG($F$13/'[1]H2CO3 OPEN'!AA307)</f>
        <v>-7.0979400086720386</v>
      </c>
      <c r="AF307" s="41">
        <f>AD307*'[1]H2CO3 CLOSED'!AH307/$F$14</f>
        <v>-1.853807045751625E-7</v>
      </c>
      <c r="AG307" s="72">
        <f>-LOG($F$14/'[1]H2CO3 OPEN'!AA307)</f>
        <v>-7.2979400086720378</v>
      </c>
      <c r="AH307" s="41">
        <f>AG307*'[1]H2CO3 CLOSED'!AH307/$F$14</f>
        <v>-3.0407637599652504E-7</v>
      </c>
      <c r="AI307" s="73">
        <f>-LOG($F$18/('[1]H2CO3 OPEN'!AA307))</f>
        <v>-10.347940008672039</v>
      </c>
      <c r="AJ307" s="74">
        <f>-LOG(POWER($F$9/POWER('[1]H3PO4 OPEN'!AH307,2),1/3))</f>
        <v>-5.2958687999173959</v>
      </c>
      <c r="AK307" s="75">
        <f>-LOG(POWER($F$12/POWER('[1]H2CO3 OPEN'!AA307,2),1/2))</f>
        <v>-11.267940008672038</v>
      </c>
      <c r="AL307" s="76">
        <f>-LOG($F$10/'[1]H3PO4 OPEN'!AH307)</f>
        <v>-4.9338031998760954</v>
      </c>
      <c r="AM307" s="77">
        <f t="shared" si="21"/>
        <v>1.9000000000000008</v>
      </c>
      <c r="AN307" s="78">
        <f>-LOG(POWER($F$11/(POWER(X307,2)*POWER('[1]H2CO3 OPEN'!AA307,4)),1/5))</f>
        <v>-14.994352006937632</v>
      </c>
      <c r="AO307" s="79">
        <f>-LOG($F$15/'[1]H3PO4 CLOSED'!AG307)</f>
        <v>-3.3638031998760933</v>
      </c>
      <c r="AP307" s="80">
        <f>-LOG($F$16/'[1]H3PO4 CLOSED'!AG307)</f>
        <v>-3.5738031998760933</v>
      </c>
      <c r="AQ307" s="81">
        <f>-LOG($F$17/'[1]H3PO4 CLOSED'!AG307)</f>
        <v>-4.9638031998760939</v>
      </c>
    </row>
    <row r="308" spans="7:43">
      <c r="G308" s="192"/>
      <c r="U308" s="95">
        <v>3.01</v>
      </c>
      <c r="V308" s="63">
        <f t="shared" si="22"/>
        <v>10.99</v>
      </c>
      <c r="W308" s="64">
        <f t="shared" si="23"/>
        <v>9.7723722095581023E-4</v>
      </c>
      <c r="X308" s="65">
        <f t="shared" si="24"/>
        <v>1.0232929922807545E-11</v>
      </c>
      <c r="Y308" s="66">
        <f>-LOG(POWER($F$3/($F$25*POWER('[1]H3PO4 OPEN'!AH308,3)),1/5))</f>
        <v>-0.94759052567648439</v>
      </c>
      <c r="Z308" s="67">
        <f>-LOG(POWER($F$5/(X308*POWER('[1]H3PO4 CLOSED'!AH308,3)),1/5))</f>
        <v>-4.2255905256764841</v>
      </c>
      <c r="AA308" s="68">
        <f>-LOG(POWER($F$5/(W308*POWER('[1]H3PO4 CLOSED'!AH308,3)),1/4))</f>
        <v>-3.2869881570956045</v>
      </c>
      <c r="AB308" s="69">
        <f>-LOG(POWER(($F$6/POWER('[1]H3PO4 CLOSED'!AH308,2)),1/3))</f>
        <v>-1.2751005840849825</v>
      </c>
      <c r="AC308" s="70">
        <f>-LOG(POWER(($F$8/POWER('[1]H3PO4 CLOSED'!AH308,2)),1/3))</f>
        <v>-4.6084339174183162</v>
      </c>
      <c r="AD308" s="71">
        <f>-LOG(POWER(($F$7/POWER('[1]H3PO4 CLOSED'!AH308,2)),1/3))</f>
        <v>-4.4351005840849824</v>
      </c>
      <c r="AE308" s="41">
        <f>-LOG($F$13/'[1]H2CO3 OPEN'!AA308)</f>
        <v>-7.0779400086720381</v>
      </c>
      <c r="AF308" s="41">
        <f>AD308*'[1]H2CO3 CLOSED'!AH308/$F$14</f>
        <v>-1.9349992360935605E-7</v>
      </c>
      <c r="AG308" s="72">
        <f>-LOG($F$14/'[1]H2CO3 OPEN'!AA308)</f>
        <v>-7.2779400086720374</v>
      </c>
      <c r="AH308" s="41">
        <f>AG308*'[1]H2CO3 CLOSED'!AH308/$F$14</f>
        <v>-3.1753075471727136E-7</v>
      </c>
      <c r="AI308" s="73">
        <f>-LOG($F$18/('[1]H2CO3 OPEN'!AA308))</f>
        <v>-10.327940008672039</v>
      </c>
      <c r="AJ308" s="74">
        <f>-LOG(POWER($F$9/POWER('[1]H3PO4 OPEN'!AH308,2),1/3))</f>
        <v>-5.2817672507516473</v>
      </c>
      <c r="AK308" s="75">
        <f>-LOG(POWER($F$12/POWER('[1]H2CO3 OPEN'!AA308,2),1/2))</f>
        <v>-11.247940008672039</v>
      </c>
      <c r="AL308" s="76">
        <f>-LOG($F$10/'[1]H3PO4 OPEN'!AH308)</f>
        <v>-4.9126508761274739</v>
      </c>
      <c r="AM308" s="77">
        <f t="shared" si="21"/>
        <v>1.9000000000000008</v>
      </c>
      <c r="AN308" s="78">
        <f>-LOG(POWER($F$11/(POWER(X308,2)*POWER('[1]H2CO3 OPEN'!AA308,4)),1/5))</f>
        <v>-14.974352006937632</v>
      </c>
      <c r="AO308" s="79">
        <f>-LOG($F$15/'[1]H3PO4 CLOSED'!AG308)</f>
        <v>-3.352650876127472</v>
      </c>
      <c r="AP308" s="80">
        <f>-LOG($F$16/'[1]H3PO4 CLOSED'!AG308)</f>
        <v>-3.562650876127472</v>
      </c>
      <c r="AQ308" s="81">
        <f>-LOG($F$17/'[1]H3PO4 CLOSED'!AG308)</f>
        <v>-4.9526508761274721</v>
      </c>
    </row>
    <row r="309" spans="7:43">
      <c r="G309" s="192"/>
      <c r="U309" s="95">
        <v>3.02</v>
      </c>
      <c r="V309" s="63">
        <f t="shared" si="22"/>
        <v>10.98</v>
      </c>
      <c r="W309" s="64">
        <f t="shared" si="23"/>
        <v>9.5499258602143547E-4</v>
      </c>
      <c r="X309" s="65">
        <f t="shared" si="24"/>
        <v>1.0471285480509E-11</v>
      </c>
      <c r="Y309" s="66">
        <f>-LOG(POWER($F$3/($F$25*POWER('[1]H3PO4 OPEN'!AH309,3)),1/5))</f>
        <v>-0.93491310781502235</v>
      </c>
      <c r="Z309" s="67">
        <f>-LOG(POWER($F$5/(X309*POWER('[1]H3PO4 CLOSED'!AH309,3)),1/5))</f>
        <v>-4.2109131078150224</v>
      </c>
      <c r="AA309" s="68">
        <f>-LOG(POWER($F$5/(W309*POWER('[1]H3PO4 CLOSED'!AH309,3)),1/4))</f>
        <v>-3.2736413847687769</v>
      </c>
      <c r="AB309" s="69">
        <f>-LOG(POWER(($F$6/POWER('[1]H3PO4 CLOSED'!AH309,2)),1/3))</f>
        <v>-1.2610145642389134</v>
      </c>
      <c r="AC309" s="70">
        <f>-LOG(POWER(($F$8/POWER('[1]H3PO4 CLOSED'!AH309,2)),1/3))</f>
        <v>-4.5943478975722467</v>
      </c>
      <c r="AD309" s="71">
        <f>-LOG(POWER(($F$7/POWER('[1]H3PO4 CLOSED'!AH309,2)),1/3))</f>
        <v>-4.4210145642389129</v>
      </c>
      <c r="AE309" s="41">
        <f>-LOG($F$13/'[1]H2CO3 OPEN'!AA309)</f>
        <v>-7.0579400086720376</v>
      </c>
      <c r="AF309" s="41">
        <f>AD309*'[1]H2CO3 CLOSED'!AH309/$F$14</f>
        <v>-2.0197335721269622E-7</v>
      </c>
      <c r="AG309" s="72">
        <f>-LOG($F$14/'[1]H2CO3 OPEN'!AA309)</f>
        <v>-7.2579400086720369</v>
      </c>
      <c r="AH309" s="41">
        <f>AG309*'[1]H2CO3 CLOSED'!AH309/$F$14</f>
        <v>-3.315778513505522E-7</v>
      </c>
      <c r="AI309" s="73">
        <f>-LOG($F$18/('[1]H2CO3 OPEN'!AA309))</f>
        <v>-10.307940008672038</v>
      </c>
      <c r="AJ309" s="74">
        <f>-LOG(POWER($F$9/POWER('[1]H3PO4 OPEN'!AH309,2),1/3))</f>
        <v>-5.2676812309055796</v>
      </c>
      <c r="AK309" s="75">
        <f>-LOG(POWER($F$12/POWER('[1]H2CO3 OPEN'!AA309,2),1/2))</f>
        <v>-11.227940008672038</v>
      </c>
      <c r="AL309" s="76">
        <f>-LOG($F$10/'[1]H3PO4 OPEN'!AH309)</f>
        <v>-4.8915218463583701</v>
      </c>
      <c r="AM309" s="77">
        <f t="shared" si="21"/>
        <v>1.9000000000000008</v>
      </c>
      <c r="AN309" s="78">
        <f>-LOG(POWER($F$11/(POWER(X309,2)*POWER('[1]H2CO3 OPEN'!AA309,4)),1/5))</f>
        <v>-14.954352006937633</v>
      </c>
      <c r="AO309" s="79">
        <f>-LOG($F$15/'[1]H3PO4 CLOSED'!AG309)</f>
        <v>-3.3415218463583685</v>
      </c>
      <c r="AP309" s="80">
        <f>-LOG($F$16/'[1]H3PO4 CLOSED'!AG309)</f>
        <v>-3.5515218463583684</v>
      </c>
      <c r="AQ309" s="81">
        <f>-LOG($F$17/'[1]H3PO4 CLOSED'!AG309)</f>
        <v>-4.941521846358369</v>
      </c>
    </row>
    <row r="310" spans="7:43">
      <c r="G310" s="192"/>
      <c r="U310" s="95">
        <v>3.03</v>
      </c>
      <c r="V310" s="63">
        <f t="shared" si="22"/>
        <v>10.97</v>
      </c>
      <c r="W310" s="64">
        <f t="shared" si="23"/>
        <v>9.3325430079699062E-4</v>
      </c>
      <c r="X310" s="65">
        <f t="shared" si="24"/>
        <v>1.0715193052376068E-11</v>
      </c>
      <c r="Y310" s="66">
        <f>-LOG(POWER($F$3/($F$25*POWER('[1]H3PO4 OPEN'!AH310,3)),1/5))</f>
        <v>-0.92224941980294806</v>
      </c>
      <c r="Z310" s="67">
        <f>-LOG(POWER($F$5/(X310*POWER('[1]H3PO4 CLOSED'!AH310,3)),1/5))</f>
        <v>-4.1962494198029479</v>
      </c>
      <c r="AA310" s="68">
        <f>-LOG(POWER($F$5/(W310*POWER('[1]H3PO4 CLOSED'!AH310,3)),1/4))</f>
        <v>-3.2603117747536841</v>
      </c>
      <c r="AB310" s="69">
        <f>-LOG(POWER(($F$6/POWER('[1]H3PO4 CLOSED'!AH310,2)),1/3))</f>
        <v>-1.2469437997810533</v>
      </c>
      <c r="AC310" s="70">
        <f>-LOG(POWER(($F$8/POWER('[1]H3PO4 CLOSED'!AH310,2)),1/3))</f>
        <v>-4.5802771331143868</v>
      </c>
      <c r="AD310" s="71">
        <f>-LOG(POWER(($F$7/POWER('[1]H3PO4 CLOSED'!AH310,2)),1/3))</f>
        <v>-4.406943799781053</v>
      </c>
      <c r="AE310" s="41">
        <f>-LOG($F$13/'[1]H2CO3 OPEN'!AA310)</f>
        <v>-7.0379400086720381</v>
      </c>
      <c r="AF310" s="41">
        <f>AD310*'[1]H2CO3 CLOSED'!AH310/$F$14</f>
        <v>-2.1081637667144015E-7</v>
      </c>
      <c r="AG310" s="72">
        <f>-LOG($F$14/'[1]H2CO3 OPEN'!AA310)</f>
        <v>-7.2379400086720374</v>
      </c>
      <c r="AH310" s="41">
        <f>AG310*'[1]H2CO3 CLOSED'!AH310/$F$14</f>
        <v>-3.4624364560067685E-7</v>
      </c>
      <c r="AI310" s="73">
        <f>-LOG($F$18/('[1]H2CO3 OPEN'!AA310))</f>
        <v>-10.287940008672038</v>
      </c>
      <c r="AJ310" s="74">
        <f>-LOG(POWER($F$9/POWER('[1]H3PO4 OPEN'!AH310,2),1/3))</f>
        <v>-5.2536104664477188</v>
      </c>
      <c r="AK310" s="75">
        <f>-LOG(POWER($F$12/POWER('[1]H2CO3 OPEN'!AA310,2),1/2))</f>
        <v>-11.207940008672038</v>
      </c>
      <c r="AL310" s="76">
        <f>-LOG($F$10/'[1]H3PO4 OPEN'!AH310)</f>
        <v>-4.8704156996715797</v>
      </c>
      <c r="AM310" s="77">
        <f t="shared" si="21"/>
        <v>1.9000000000000008</v>
      </c>
      <c r="AN310" s="78">
        <f>-LOG(POWER($F$11/(POWER(X310,2)*POWER('[1]H2CO3 OPEN'!AA310,4)),1/5))</f>
        <v>-14.934352006937633</v>
      </c>
      <c r="AO310" s="79">
        <f>-LOG($F$15/'[1]H3PO4 CLOSED'!AG310)</f>
        <v>-3.3304156996715784</v>
      </c>
      <c r="AP310" s="80">
        <f>-LOG($F$16/'[1]H3PO4 CLOSED'!AG310)</f>
        <v>-3.5404156996715783</v>
      </c>
      <c r="AQ310" s="81">
        <f>-LOG($F$17/'[1]H3PO4 CLOSED'!AG310)</f>
        <v>-4.9304156996715784</v>
      </c>
    </row>
    <row r="311" spans="7:43">
      <c r="G311" s="192"/>
      <c r="U311" s="95">
        <v>3.04</v>
      </c>
      <c r="V311" s="63">
        <f t="shared" si="22"/>
        <v>10.96</v>
      </c>
      <c r="W311" s="64">
        <f t="shared" si="23"/>
        <v>9.1201083935590866E-4</v>
      </c>
      <c r="X311" s="65">
        <f t="shared" si="24"/>
        <v>1.0964781961431863E-11</v>
      </c>
      <c r="Y311" s="66">
        <f>-LOG(POWER($F$3/($F$25*POWER('[1]H3PO4 OPEN'!AH311,3)),1/5))</f>
        <v>-0.90959921804594035</v>
      </c>
      <c r="Z311" s="67">
        <f>-LOG(POWER($F$5/(X311*POWER('[1]H3PO4 CLOSED'!AH311,3)),1/5))</f>
        <v>-4.1815992180459398</v>
      </c>
      <c r="AA311" s="68">
        <f>-LOG(POWER($F$5/(W311*POWER('[1]H3PO4 CLOSED'!AH311,3)),1/4))</f>
        <v>-3.2469990225574246</v>
      </c>
      <c r="AB311" s="69">
        <f>-LOG(POWER(($F$6/POWER('[1]H3PO4 CLOSED'!AH311,2)),1/3))</f>
        <v>-1.2328880200510448</v>
      </c>
      <c r="AC311" s="70">
        <f>-LOG(POWER(($F$8/POWER('[1]H3PO4 CLOSED'!AH311,2)),1/3))</f>
        <v>-4.5662213533843774</v>
      </c>
      <c r="AD311" s="71">
        <f>-LOG(POWER(($F$7/POWER('[1]H3PO4 CLOSED'!AH311,2)),1/3))</f>
        <v>-4.3928880200510436</v>
      </c>
      <c r="AE311" s="41">
        <f>-LOG($F$13/'[1]H2CO3 OPEN'!AA311)</f>
        <v>-7.0179400086720376</v>
      </c>
      <c r="AF311" s="41">
        <f>AD311*'[1]H2CO3 CLOSED'!AH311/$F$14</f>
        <v>-2.2004501570351395E-7</v>
      </c>
      <c r="AG311" s="72">
        <f>-LOG($F$14/'[1]H2CO3 OPEN'!AA311)</f>
        <v>-7.2179400086720369</v>
      </c>
      <c r="AH311" s="41">
        <f>AG311*'[1]H2CO3 CLOSED'!AH311/$F$14</f>
        <v>-3.615552491449133E-7</v>
      </c>
      <c r="AI311" s="73">
        <f>-LOG($F$18/('[1]H2CO3 OPEN'!AA311))</f>
        <v>-10.267940008672038</v>
      </c>
      <c r="AJ311" s="74">
        <f>-LOG(POWER($F$9/POWER('[1]H3PO4 OPEN'!AH311,2),1/3))</f>
        <v>-5.2395546867177112</v>
      </c>
      <c r="AK311" s="75">
        <f>-LOG(POWER($F$12/POWER('[1]H2CO3 OPEN'!AA311,2),1/2))</f>
        <v>-11.187940008672038</v>
      </c>
      <c r="AL311" s="76">
        <f>-LOG($F$10/'[1]H3PO4 OPEN'!AH311)</f>
        <v>-4.8493320300765674</v>
      </c>
      <c r="AM311" s="77">
        <f t="shared" si="21"/>
        <v>1.9000000000000008</v>
      </c>
      <c r="AN311" s="78">
        <f>-LOG(POWER($F$11/(POWER(X311,2)*POWER('[1]H2CO3 OPEN'!AA311,4)),1/5))</f>
        <v>-14.91435200693763</v>
      </c>
      <c r="AO311" s="79">
        <f>-LOG($F$15/'[1]H3PO4 CLOSED'!AG311)</f>
        <v>-3.3193320300765659</v>
      </c>
      <c r="AP311" s="80">
        <f>-LOG($F$16/'[1]H3PO4 CLOSED'!AG311)</f>
        <v>-3.5293320300765658</v>
      </c>
      <c r="AQ311" s="81">
        <f>-LOG($F$17/'[1]H3PO4 CLOSED'!AG311)</f>
        <v>-4.9193320300765659</v>
      </c>
    </row>
    <row r="312" spans="7:43">
      <c r="G312" s="192"/>
      <c r="U312" s="95">
        <v>3.05</v>
      </c>
      <c r="V312" s="63">
        <f t="shared" si="22"/>
        <v>10.95</v>
      </c>
      <c r="W312" s="64">
        <f t="shared" si="23"/>
        <v>8.9125093813374539E-4</v>
      </c>
      <c r="X312" s="65">
        <f t="shared" si="24"/>
        <v>1.1220184543019635E-11</v>
      </c>
      <c r="Y312" s="66">
        <f>-LOG(POWER($F$3/($F$25*POWER('[1]H3PO4 OPEN'!AH312,3)),1/5))</f>
        <v>-0.89696226191722561</v>
      </c>
      <c r="Z312" s="67">
        <f>-LOG(POWER($F$5/(X312*POWER('[1]H3PO4 CLOSED'!AH312,3)),1/5))</f>
        <v>-4.1669622619172255</v>
      </c>
      <c r="AA312" s="68">
        <f>-LOG(POWER($F$5/(W312*POWER('[1]H3PO4 CLOSED'!AH312,3)),1/4))</f>
        <v>-3.2337028273965309</v>
      </c>
      <c r="AB312" s="69">
        <f>-LOG(POWER(($F$6/POWER('[1]H3PO4 CLOSED'!AH312,2)),1/3))</f>
        <v>-1.2188469576858061</v>
      </c>
      <c r="AC312" s="70">
        <f>-LOG(POWER(($F$8/POWER('[1]H3PO4 CLOSED'!AH312,2)),1/3))</f>
        <v>-4.5521802910191393</v>
      </c>
      <c r="AD312" s="71">
        <f>-LOG(POWER(($F$7/POWER('[1]H3PO4 CLOSED'!AH312,2)),1/3))</f>
        <v>-4.3788469576858056</v>
      </c>
      <c r="AE312" s="41">
        <f>-LOG($F$13/'[1]H2CO3 OPEN'!AA312)</f>
        <v>-6.997940008672038</v>
      </c>
      <c r="AF312" s="41">
        <f>AD312*'[1]H2CO3 CLOSED'!AH312/$F$14</f>
        <v>-2.2967599875578507E-7</v>
      </c>
      <c r="AG312" s="72">
        <f>-LOG($F$14/'[1]H2CO3 OPEN'!AA312)</f>
        <v>-7.1979400086720373</v>
      </c>
      <c r="AH312" s="41">
        <f>AG312*'[1]H2CO3 CLOSED'!AH312/$F$14</f>
        <v>-3.7754095460547397E-7</v>
      </c>
      <c r="AI312" s="73">
        <f>-LOG($F$18/('[1]H2CO3 OPEN'!AA312))</f>
        <v>-10.247940008672039</v>
      </c>
      <c r="AJ312" s="74">
        <f>-LOG(POWER($F$9/POWER('[1]H3PO4 OPEN'!AH312,2),1/3))</f>
        <v>-5.2255136243524722</v>
      </c>
      <c r="AK312" s="75">
        <f>-LOG(POWER($F$12/POWER('[1]H2CO3 OPEN'!AA312,2),1/2))</f>
        <v>-11.167940008672039</v>
      </c>
      <c r="AL312" s="76">
        <f>-LOG($F$10/'[1]H3PO4 OPEN'!AH312)</f>
        <v>-4.828270436528709</v>
      </c>
      <c r="AM312" s="77">
        <f t="shared" si="21"/>
        <v>1.9000000000000008</v>
      </c>
      <c r="AN312" s="78">
        <f>-LOG(POWER($F$11/(POWER(X312,2)*POWER('[1]H2CO3 OPEN'!AA312,4)),1/5))</f>
        <v>-14.894352006937632</v>
      </c>
      <c r="AO312" s="79">
        <f>-LOG($F$15/'[1]H3PO4 CLOSED'!AG312)</f>
        <v>-3.3082704365287072</v>
      </c>
      <c r="AP312" s="80">
        <f>-LOG($F$16/'[1]H3PO4 CLOSED'!AG312)</f>
        <v>-3.5182704365287072</v>
      </c>
      <c r="AQ312" s="81">
        <f>-LOG($F$17/'[1]H3PO4 CLOSED'!AG312)</f>
        <v>-4.9082704365287073</v>
      </c>
    </row>
    <row r="313" spans="7:43">
      <c r="G313" s="192"/>
      <c r="U313" s="95">
        <v>3.06</v>
      </c>
      <c r="V313" s="63">
        <f t="shared" si="22"/>
        <v>10.94</v>
      </c>
      <c r="W313" s="64">
        <f t="shared" si="23"/>
        <v>8.7096358995607975E-4</v>
      </c>
      <c r="X313" s="65">
        <f t="shared" si="24"/>
        <v>1.148153621496884E-11</v>
      </c>
      <c r="Y313" s="66">
        <f>-LOG(POWER($F$3/($F$25*POWER('[1]H3PO4 OPEN'!AH313,3)),1/5))</f>
        <v>-0.88433831377814875</v>
      </c>
      <c r="Z313" s="67">
        <f>-LOG(POWER($F$5/(X313*POWER('[1]H3PO4 CLOSED'!AH313,3)),1/5))</f>
        <v>-4.1523383137781478</v>
      </c>
      <c r="AA313" s="68">
        <f>-LOG(POWER($F$5/(W313*POWER('[1]H3PO4 CLOSED'!AH313,3)),1/4))</f>
        <v>-3.2204228922226852</v>
      </c>
      <c r="AB313" s="69">
        <f>-LOG(POWER(($F$6/POWER('[1]H3PO4 CLOSED'!AH313,2)),1/3))</f>
        <v>-1.2048203486423874</v>
      </c>
      <c r="AC313" s="70">
        <f>-LOG(POWER(($F$8/POWER('[1]H3PO4 CLOSED'!AH313,2)),1/3))</f>
        <v>-4.5381536819757207</v>
      </c>
      <c r="AD313" s="71">
        <f>-LOG(POWER(($F$7/POWER('[1]H3PO4 CLOSED'!AH313,2)),1/3))</f>
        <v>-4.3648203486423869</v>
      </c>
      <c r="AE313" s="41">
        <f>-LOG($F$13/'[1]H2CO3 OPEN'!AA313)</f>
        <v>-6.9779400086720376</v>
      </c>
      <c r="AF313" s="41">
        <f>AD313*'[1]H2CO3 CLOSED'!AH313/$F$14</f>
        <v>-2.3972677049671725E-7</v>
      </c>
      <c r="AG313" s="72">
        <f>-LOG($F$14/'[1]H2CO3 OPEN'!AA313)</f>
        <v>-7.1779400086720369</v>
      </c>
      <c r="AH313" s="41">
        <f>AG313*'[1]H2CO3 CLOSED'!AH313/$F$14</f>
        <v>-3.9423028662183959E-7</v>
      </c>
      <c r="AI313" s="73">
        <f>-LOG($F$18/('[1]H2CO3 OPEN'!AA313))</f>
        <v>-10.227940008672038</v>
      </c>
      <c r="AJ313" s="74">
        <f>-LOG(POWER($F$9/POWER('[1]H3PO4 OPEN'!AH313,2),1/3))</f>
        <v>-5.2114870153090527</v>
      </c>
      <c r="AK313" s="75">
        <f>-LOG(POWER($F$12/POWER('[1]H2CO3 OPEN'!AA313,2),1/2))</f>
        <v>-11.147940008672037</v>
      </c>
      <c r="AL313" s="76">
        <f>-LOG($F$10/'[1]H3PO4 OPEN'!AH313)</f>
        <v>-4.8072305229635814</v>
      </c>
      <c r="AM313" s="77">
        <f t="shared" si="21"/>
        <v>1.9000000000000008</v>
      </c>
      <c r="AN313" s="78">
        <f>-LOG(POWER($F$11/(POWER(X313,2)*POWER('[1]H2CO3 OPEN'!AA313,4)),1/5))</f>
        <v>-14.874352006937629</v>
      </c>
      <c r="AO313" s="79">
        <f>-LOG($F$15/'[1]H3PO4 CLOSED'!AG313)</f>
        <v>-3.2972305229635794</v>
      </c>
      <c r="AP313" s="80">
        <f>-LOG($F$16/'[1]H3PO4 CLOSED'!AG313)</f>
        <v>-3.5072305229635794</v>
      </c>
      <c r="AQ313" s="81">
        <f>-LOG($F$17/'[1]H3PO4 CLOSED'!AG313)</f>
        <v>-4.8972305229635795</v>
      </c>
    </row>
    <row r="314" spans="7:43">
      <c r="G314" s="192"/>
      <c r="U314" s="95">
        <v>3.07</v>
      </c>
      <c r="V314" s="63">
        <f t="shared" si="22"/>
        <v>10.93</v>
      </c>
      <c r="W314" s="64">
        <f t="shared" si="23"/>
        <v>8.5113803820237646E-4</v>
      </c>
      <c r="X314" s="65">
        <f t="shared" si="24"/>
        <v>1.1748975549395295E-11</v>
      </c>
      <c r="Y314" s="66">
        <f>-LOG(POWER($F$3/($F$25*POWER('[1]H3PO4 OPEN'!AH314,3)),1/5))</f>
        <v>-0.8717271389958845</v>
      </c>
      <c r="Z314" s="67">
        <f>-LOG(POWER($F$5/(X314*POWER('[1]H3PO4 CLOSED'!AH314,3)),1/5))</f>
        <v>-4.1377271389958841</v>
      </c>
      <c r="AA314" s="68">
        <f>-LOG(POWER($F$5/(W314*POWER('[1]H3PO4 CLOSED'!AH314,3)),1/4))</f>
        <v>-3.2071589237448546</v>
      </c>
      <c r="AB314" s="69">
        <f>-LOG(POWER(($F$6/POWER('[1]H3PO4 CLOSED'!AH314,2)),1/3))</f>
        <v>-1.1908079322176495</v>
      </c>
      <c r="AC314" s="70">
        <f>-LOG(POWER(($F$8/POWER('[1]H3PO4 CLOSED'!AH314,2)),1/3))</f>
        <v>-4.5241412655509832</v>
      </c>
      <c r="AD314" s="71">
        <f>-LOG(POWER(($F$7/POWER('[1]H3PO4 CLOSED'!AH314,2)),1/3))</f>
        <v>-4.3508079322176494</v>
      </c>
      <c r="AE314" s="41">
        <f>-LOG($F$13/'[1]H2CO3 OPEN'!AA314)</f>
        <v>-6.957940008672038</v>
      </c>
      <c r="AF314" s="41">
        <f>AD314*'[1]H2CO3 CLOSED'!AH314/$F$14</f>
        <v>-2.5021552655417379E-7</v>
      </c>
      <c r="AG314" s="72">
        <f>-LOG($F$14/'[1]H2CO3 OPEN'!AA314)</f>
        <v>-7.1579400086720373</v>
      </c>
      <c r="AH314" s="41">
        <f>AG314*'[1]H2CO3 CLOSED'!AH314/$F$14</f>
        <v>-4.1165405511250795E-7</v>
      </c>
      <c r="AI314" s="73">
        <f>-LOG($F$18/('[1]H2CO3 OPEN'!AA314))</f>
        <v>-10.207940008672038</v>
      </c>
      <c r="AJ314" s="74">
        <f>-LOG(POWER($F$9/POWER('[1]H3PO4 OPEN'!AH314,2),1/3))</f>
        <v>-5.1974745988843152</v>
      </c>
      <c r="AK314" s="75">
        <f>-LOG(POWER($F$12/POWER('[1]H2CO3 OPEN'!AA314,2),1/2))</f>
        <v>-11.127940008672038</v>
      </c>
      <c r="AL314" s="76">
        <f>-LOG($F$10/'[1]H3PO4 OPEN'!AH314)</f>
        <v>-4.7862118983264743</v>
      </c>
      <c r="AM314" s="77">
        <f t="shared" si="21"/>
        <v>1.9000000000000008</v>
      </c>
      <c r="AN314" s="78">
        <f>-LOG(POWER($F$11/(POWER(X314,2)*POWER('[1]H2CO3 OPEN'!AA314,4)),1/5))</f>
        <v>-14.854352006937633</v>
      </c>
      <c r="AO314" s="79">
        <f>-LOG($F$15/'[1]H3PO4 CLOSED'!AG314)</f>
        <v>-3.2862118983264721</v>
      </c>
      <c r="AP314" s="80">
        <f>-LOG($F$16/'[1]H3PO4 CLOSED'!AG314)</f>
        <v>-3.4962118983264721</v>
      </c>
      <c r="AQ314" s="81">
        <f>-LOG($F$17/'[1]H3PO4 CLOSED'!AG314)</f>
        <v>-4.8862118983264722</v>
      </c>
    </row>
    <row r="315" spans="7:43">
      <c r="G315" s="192"/>
      <c r="U315" s="95">
        <v>3.08</v>
      </c>
      <c r="V315" s="63">
        <f t="shared" si="22"/>
        <v>10.92</v>
      </c>
      <c r="W315" s="64">
        <f t="shared" si="23"/>
        <v>8.3176377110267033E-4</v>
      </c>
      <c r="X315" s="65">
        <f t="shared" si="24"/>
        <v>1.2022644346174138E-11</v>
      </c>
      <c r="Y315" s="66">
        <f>-LOG(POWER($F$3/($F$25*POWER('[1]H3PO4 OPEN'!AH315,3)),1/5))</f>
        <v>-0.85912850595835677</v>
      </c>
      <c r="Z315" s="67">
        <f>-LOG(POWER($F$5/(X315*POWER('[1]H3PO4 CLOSED'!AH315,3)),1/5))</f>
        <v>-4.1231285059583564</v>
      </c>
      <c r="AA315" s="68">
        <f>-LOG(POWER($F$5/(W315*POWER('[1]H3PO4 CLOSED'!AH315,3)),1/4))</f>
        <v>-3.1939106324479449</v>
      </c>
      <c r="AB315" s="69">
        <f>-LOG(POWER(($F$6/POWER('[1]H3PO4 CLOSED'!AH315,2)),1/3))</f>
        <v>-1.1768094510648408</v>
      </c>
      <c r="AC315" s="70">
        <f>-LOG(POWER(($F$8/POWER('[1]H3PO4 CLOSED'!AH315,2)),1/3))</f>
        <v>-4.5101427843981741</v>
      </c>
      <c r="AD315" s="71">
        <f>-LOG(POWER(($F$7/POWER('[1]H3PO4 CLOSED'!AH315,2)),1/3))</f>
        <v>-4.3368094510648403</v>
      </c>
      <c r="AE315" s="41">
        <f>-LOG($F$13/'[1]H2CO3 OPEN'!AA315)</f>
        <v>-6.9379400086720375</v>
      </c>
      <c r="AF315" s="41">
        <f>AD315*'[1]H2CO3 CLOSED'!AH315/$F$14</f>
        <v>-2.6116124555019968E-7</v>
      </c>
      <c r="AG315" s="72">
        <f>-LOG($F$14/'[1]H2CO3 OPEN'!AA315)</f>
        <v>-7.1379400086720368</v>
      </c>
      <c r="AH315" s="41">
        <f>AG315*'[1]H2CO3 CLOSED'!AH315/$F$14</f>
        <v>-4.2984441081903581E-7</v>
      </c>
      <c r="AI315" s="73">
        <f>-LOG($F$18/('[1]H2CO3 OPEN'!AA315))</f>
        <v>-10.187940008672038</v>
      </c>
      <c r="AJ315" s="74">
        <f>-LOG(POWER($F$9/POWER('[1]H3PO4 OPEN'!AH315,2),1/3))</f>
        <v>-5.1834761177315061</v>
      </c>
      <c r="AK315" s="75">
        <f>-LOG(POWER($F$12/POWER('[1]H2CO3 OPEN'!AA315,2),1/2))</f>
        <v>-11.107940008672038</v>
      </c>
      <c r="AL315" s="76">
        <f>-LOG($F$10/'[1]H3PO4 OPEN'!AH315)</f>
        <v>-4.7652141765972615</v>
      </c>
      <c r="AM315" s="77">
        <f t="shared" si="21"/>
        <v>1.9000000000000008</v>
      </c>
      <c r="AN315" s="78">
        <f>-LOG(POWER($F$11/(POWER(X315,2)*POWER('[1]H2CO3 OPEN'!AA315,4)),1/5))</f>
        <v>-14.83435200693763</v>
      </c>
      <c r="AO315" s="79">
        <f>-LOG($F$15/'[1]H3PO4 CLOSED'!AG315)</f>
        <v>-3.2752141765972596</v>
      </c>
      <c r="AP315" s="80">
        <f>-LOG($F$16/'[1]H3PO4 CLOSED'!AG315)</f>
        <v>-3.4852141765972595</v>
      </c>
      <c r="AQ315" s="81">
        <f>-LOG($F$17/'[1]H3PO4 CLOSED'!AG315)</f>
        <v>-4.8752141765972601</v>
      </c>
    </row>
    <row r="316" spans="7:43">
      <c r="G316" s="192"/>
      <c r="U316" s="95">
        <v>3.09</v>
      </c>
      <c r="V316" s="63">
        <f t="shared" si="22"/>
        <v>10.91</v>
      </c>
      <c r="W316" s="64">
        <f t="shared" si="23"/>
        <v>8.1283051616409872E-4</v>
      </c>
      <c r="X316" s="65">
        <f t="shared" si="24"/>
        <v>1.2302687708123823E-11</v>
      </c>
      <c r="Y316" s="66">
        <f>-LOG(POWER($F$3/($F$25*POWER('[1]H3PO4 OPEN'!AH316,3)),1/5))</f>
        <v>-0.84654218608649523</v>
      </c>
      <c r="Z316" s="67">
        <f>-LOG(POWER($F$5/(X316*POWER('[1]H3PO4 CLOSED'!AH316,3)),1/5))</f>
        <v>-4.1085421860864946</v>
      </c>
      <c r="AA316" s="68">
        <f>-LOG(POWER($F$5/(W316*POWER('[1]H3PO4 CLOSED'!AH316,3)),1/4))</f>
        <v>-3.1806777326081179</v>
      </c>
      <c r="AB316" s="69">
        <f>-LOG(POWER(($F$6/POWER('[1]H3PO4 CLOSED'!AH316,2)),1/3))</f>
        <v>-1.1628246512072169</v>
      </c>
      <c r="AC316" s="70">
        <f>-LOG(POWER(($F$8/POWER('[1]H3PO4 CLOSED'!AH316,2)),1/3))</f>
        <v>-4.4961579845405497</v>
      </c>
      <c r="AD316" s="71">
        <f>-LOG(POWER(($F$7/POWER('[1]H3PO4 CLOSED'!AH316,2)),1/3))</f>
        <v>-4.3228246512072168</v>
      </c>
      <c r="AE316" s="41">
        <f>-LOG($F$13/'[1]H2CO3 OPEN'!AA316)</f>
        <v>-6.917940008672038</v>
      </c>
      <c r="AF316" s="41">
        <f>AD316*'[1]H2CO3 CLOSED'!AH316/$F$14</f>
        <v>-2.7258372248668477E-7</v>
      </c>
      <c r="AG316" s="72">
        <f>-LOG($F$14/'[1]H2CO3 OPEN'!AA316)</f>
        <v>-7.1179400086720372</v>
      </c>
      <c r="AH316" s="41">
        <f>AG316*'[1]H2CO3 CLOSED'!AH316/$F$14</f>
        <v>-4.4883490322904684E-7</v>
      </c>
      <c r="AI316" s="73">
        <f>-LOG($F$18/('[1]H2CO3 OPEN'!AA316))</f>
        <v>-10.167940008672039</v>
      </c>
      <c r="AJ316" s="74">
        <f>-LOG(POWER($F$9/POWER('[1]H3PO4 OPEN'!AH316,2),1/3))</f>
        <v>-5.1694913178738826</v>
      </c>
      <c r="AK316" s="75">
        <f>-LOG(POWER($F$12/POWER('[1]H2CO3 OPEN'!AA316,2),1/2))</f>
        <v>-11.087940008672039</v>
      </c>
      <c r="AL316" s="76">
        <f>-LOG($F$10/'[1]H3PO4 OPEN'!AH316)</f>
        <v>-4.744236976810825</v>
      </c>
      <c r="AM316" s="77">
        <f t="shared" si="21"/>
        <v>1.9000000000000008</v>
      </c>
      <c r="AN316" s="78">
        <f>-LOG(POWER($F$11/(POWER(X316,2)*POWER('[1]H2CO3 OPEN'!AA316,4)),1/5))</f>
        <v>-14.81435200693763</v>
      </c>
      <c r="AO316" s="79">
        <f>-LOG($F$15/'[1]H3PO4 CLOSED'!AG316)</f>
        <v>-3.2642369768108237</v>
      </c>
      <c r="AP316" s="80">
        <f>-LOG($F$16/'[1]H3PO4 CLOSED'!AG316)</f>
        <v>-3.4742369768108232</v>
      </c>
      <c r="AQ316" s="81">
        <f>-LOG($F$17/'[1]H3PO4 CLOSED'!AG316)</f>
        <v>-4.8642369768108242</v>
      </c>
    </row>
    <row r="317" spans="7:43">
      <c r="G317" s="192"/>
      <c r="U317" s="95">
        <v>3.1</v>
      </c>
      <c r="V317" s="63">
        <f t="shared" si="22"/>
        <v>10.9</v>
      </c>
      <c r="W317" s="64">
        <f t="shared" si="23"/>
        <v>7.9432823472428099E-4</v>
      </c>
      <c r="X317" s="65">
        <f t="shared" si="24"/>
        <v>1.2589254117941681E-11</v>
      </c>
      <c r="Y317" s="66">
        <f>-LOG(POWER($F$3/($F$25*POWER('[1]H3PO4 OPEN'!AH317,3)),1/5))</f>
        <v>-0.83396795384389633</v>
      </c>
      <c r="Z317" s="67">
        <f>-LOG(POWER($F$5/(X317*POWER('[1]H3PO4 CLOSED'!AH317,3)),1/5))</f>
        <v>-4.0939679538438956</v>
      </c>
      <c r="AA317" s="68">
        <f>-LOG(POWER($F$5/(W317*POWER('[1]H3PO4 CLOSED'!AH317,3)),1/4))</f>
        <v>-3.1674599423048693</v>
      </c>
      <c r="AB317" s="69">
        <f>-LOG(POWER(($F$6/POWER('[1]H3PO4 CLOSED'!AH317,2)),1/3))</f>
        <v>-1.1488532820487736</v>
      </c>
      <c r="AC317" s="70">
        <f>-LOG(POWER(($F$8/POWER('[1]H3PO4 CLOSED'!AH317,2)),1/3))</f>
        <v>-4.4821866153821066</v>
      </c>
      <c r="AD317" s="71">
        <f>-LOG(POWER(($F$7/POWER('[1]H3PO4 CLOSED'!AH317,2)),1/3))</f>
        <v>-4.3088532820487728</v>
      </c>
      <c r="AE317" s="41">
        <f>-LOG($F$13/'[1]H2CO3 OPEN'!AA317)</f>
        <v>-6.8979400086720375</v>
      </c>
      <c r="AF317" s="41">
        <f>AD317*'[1]H2CO3 CLOSED'!AH317/$F$14</f>
        <v>-2.8450360353805511E-7</v>
      </c>
      <c r="AG317" s="72">
        <f>-LOG($F$14/'[1]H2CO3 OPEN'!AA317)</f>
        <v>-7.0979400086720368</v>
      </c>
      <c r="AH317" s="41">
        <f>AG317*'[1]H2CO3 CLOSED'!AH317/$F$14</f>
        <v>-4.6866054097900255E-7</v>
      </c>
      <c r="AI317" s="73">
        <f>-LOG($F$18/('[1]H2CO3 OPEN'!AA317))</f>
        <v>-10.147940008672037</v>
      </c>
      <c r="AJ317" s="74">
        <f>-LOG(POWER($F$9/POWER('[1]H3PO4 OPEN'!AH317,2),1/3))</f>
        <v>-5.1555199487154395</v>
      </c>
      <c r="AK317" s="75">
        <f>-LOG(POWER($F$12/POWER('[1]H2CO3 OPEN'!AA317,2),1/2))</f>
        <v>-11.067940008672037</v>
      </c>
      <c r="AL317" s="76">
        <f>-LOG($F$10/'[1]H3PO4 OPEN'!AH317)</f>
        <v>-4.7232799230731608</v>
      </c>
      <c r="AM317" s="77">
        <f t="shared" si="21"/>
        <v>1.9000000000000008</v>
      </c>
      <c r="AN317" s="78">
        <f>-LOG(POWER($F$11/(POWER(X317,2)*POWER('[1]H2CO3 OPEN'!AA317,4)),1/5))</f>
        <v>-14.794352006937631</v>
      </c>
      <c r="AO317" s="79">
        <f>-LOG($F$15/'[1]H3PO4 CLOSED'!AG317)</f>
        <v>-3.2532799230731588</v>
      </c>
      <c r="AP317" s="80">
        <f>-LOG($F$16/'[1]H3PO4 CLOSED'!AG317)</f>
        <v>-3.4632799230731584</v>
      </c>
      <c r="AQ317" s="81">
        <f>-LOG($F$17/'[1]H3PO4 CLOSED'!AG317)</f>
        <v>-4.8532799230731589</v>
      </c>
    </row>
    <row r="318" spans="7:43">
      <c r="G318" s="192"/>
      <c r="U318" s="95">
        <v>3.11</v>
      </c>
      <c r="V318" s="63">
        <f t="shared" si="22"/>
        <v>10.89</v>
      </c>
      <c r="W318" s="64">
        <f t="shared" si="23"/>
        <v>7.7624711662869128E-4</v>
      </c>
      <c r="X318" s="65">
        <f t="shared" si="24"/>
        <v>1.2882495516931348E-11</v>
      </c>
      <c r="Y318" s="66">
        <f>-LOG(POWER($F$3/($F$25*POWER('[1]H3PO4 OPEN'!AH318,3)),1/5))</f>
        <v>-0.82140558674400599</v>
      </c>
      <c r="Z318" s="67">
        <f>-LOG(POWER($F$5/(X318*POWER('[1]H3PO4 CLOSED'!AH318,3)),1/5))</f>
        <v>-4.0794055867440049</v>
      </c>
      <c r="AA318" s="68">
        <f>-LOG(POWER($F$5/(W318*POWER('[1]H3PO4 CLOSED'!AH318,3)),1/4))</f>
        <v>-3.1542569834300065</v>
      </c>
      <c r="AB318" s="69">
        <f>-LOG(POWER(($F$6/POWER('[1]H3PO4 CLOSED'!AH318,2)),1/3))</f>
        <v>-1.1348950963822286</v>
      </c>
      <c r="AC318" s="70">
        <f>-LOG(POWER(($F$8/POWER('[1]H3PO4 CLOSED'!AH318,2)),1/3))</f>
        <v>-4.4682284297155617</v>
      </c>
      <c r="AD318" s="71">
        <f>-LOG(POWER(($F$7/POWER('[1]H3PO4 CLOSED'!AH318,2)),1/3))</f>
        <v>-4.2948950963822279</v>
      </c>
      <c r="AE318" s="41">
        <f>-LOG($F$13/'[1]H2CO3 OPEN'!AA318)</f>
        <v>-6.8779400086720379</v>
      </c>
      <c r="AF318" s="41">
        <f>AD318*'[1]H2CO3 CLOSED'!AH318/$F$14</f>
        <v>-2.9694242230938705E-7</v>
      </c>
      <c r="AG318" s="72">
        <f>-LOG($F$14/'[1]H2CO3 OPEN'!AA318)</f>
        <v>-7.0779400086720372</v>
      </c>
      <c r="AH318" s="41">
        <f>AG318*'[1]H2CO3 CLOSED'!AH318/$F$14</f>
        <v>-4.8935785484166629E-7</v>
      </c>
      <c r="AI318" s="73">
        <f>-LOG($F$18/('[1]H2CO3 OPEN'!AA318))</f>
        <v>-10.127940008672038</v>
      </c>
      <c r="AJ318" s="74">
        <f>-LOG(POWER($F$9/POWER('[1]H3PO4 OPEN'!AH318,2),1/3))</f>
        <v>-5.1415617630488946</v>
      </c>
      <c r="AK318" s="75">
        <f>-LOG(POWER($F$12/POWER('[1]H2CO3 OPEN'!AA318,2),1/2))</f>
        <v>-11.047940008672038</v>
      </c>
      <c r="AL318" s="76">
        <f>-LOG($F$10/'[1]H3PO4 OPEN'!AH318)</f>
        <v>-4.7023426445733429</v>
      </c>
      <c r="AM318" s="77">
        <f t="shared" si="21"/>
        <v>1.9000000000000008</v>
      </c>
      <c r="AN318" s="78">
        <f>-LOG(POWER($F$11/(POWER(X318,2)*POWER('[1]H2CO3 OPEN'!AA318,4)),1/5))</f>
        <v>-14.77435200693763</v>
      </c>
      <c r="AO318" s="79">
        <f>-LOG($F$15/'[1]H3PO4 CLOSED'!AG318)</f>
        <v>-3.2423426445733412</v>
      </c>
      <c r="AP318" s="80">
        <f>-LOG($F$16/'[1]H3PO4 CLOSED'!AG318)</f>
        <v>-3.4523426445733412</v>
      </c>
      <c r="AQ318" s="81">
        <f>-LOG($F$17/'[1]H3PO4 CLOSED'!AG318)</f>
        <v>-4.8423426445733417</v>
      </c>
    </row>
    <row r="319" spans="7:43">
      <c r="G319" s="192"/>
      <c r="U319" s="95">
        <v>3.12</v>
      </c>
      <c r="V319" s="63">
        <f t="shared" si="22"/>
        <v>10.879999999999999</v>
      </c>
      <c r="W319" s="64">
        <f t="shared" si="23"/>
        <v>7.5857757502918277E-4</v>
      </c>
      <c r="X319" s="65">
        <f t="shared" si="24"/>
        <v>1.3182567385564088E-11</v>
      </c>
      <c r="Y319" s="66">
        <f>-LOG(POWER($F$3/($F$25*POWER('[1]H3PO4 OPEN'!AH319,3)),1/5))</f>
        <v>-0.80885486535490525</v>
      </c>
      <c r="Z319" s="67">
        <f>-LOG(POWER($F$5/(X319*POWER('[1]H3PO4 CLOSED'!AH319,3)),1/5))</f>
        <v>-4.0648548653549046</v>
      </c>
      <c r="AA319" s="68">
        <f>-LOG(POWER($F$5/(W319*POWER('[1]H3PO4 CLOSED'!AH319,3)),1/4))</f>
        <v>-3.1410685816936308</v>
      </c>
      <c r="AB319" s="69">
        <f>-LOG(POWER(($F$6/POWER('[1]H3PO4 CLOSED'!AH319,2)),1/3))</f>
        <v>-1.1209498503943391</v>
      </c>
      <c r="AC319" s="70">
        <f>-LOG(POWER(($F$8/POWER('[1]H3PO4 CLOSED'!AH319,2)),1/3))</f>
        <v>-4.4542831837276724</v>
      </c>
      <c r="AD319" s="71">
        <f>-LOG(POWER(($F$7/POWER('[1]H3PO4 CLOSED'!AH319,2)),1/3))</f>
        <v>-4.2809498503943386</v>
      </c>
      <c r="AE319" s="41">
        <f>-LOG($F$13/'[1]H2CO3 OPEN'!AA319)</f>
        <v>-6.8579400086720375</v>
      </c>
      <c r="AF319" s="41">
        <f>AD319*'[1]H2CO3 CLOSED'!AH319/$F$14</f>
        <v>-3.0992263762073724E-7</v>
      </c>
      <c r="AG319" s="72">
        <f>-LOG($F$14/'[1]H2CO3 OPEN'!AA319)</f>
        <v>-7.0579400086720367</v>
      </c>
      <c r="AH319" s="41">
        <f>AG319*'[1]H2CO3 CLOSED'!AH319/$F$14</f>
        <v>-5.1096496340761229E-7</v>
      </c>
      <c r="AI319" s="73">
        <f>-LOG($F$18/('[1]H2CO3 OPEN'!AA319))</f>
        <v>-10.107940008672038</v>
      </c>
      <c r="AJ319" s="74">
        <f>-LOG(POWER($F$9/POWER('[1]H3PO4 OPEN'!AH319,2),1/3))</f>
        <v>-5.1276165170610053</v>
      </c>
      <c r="AK319" s="75">
        <f>-LOG(POWER($F$12/POWER('[1]H2CO3 OPEN'!AA319,2),1/2))</f>
        <v>-11.027940008672038</v>
      </c>
      <c r="AL319" s="76">
        <f>-LOG($F$10/'[1]H3PO4 OPEN'!AH319)</f>
        <v>-4.681424775591509</v>
      </c>
      <c r="AM319" s="77">
        <f t="shared" si="21"/>
        <v>1.9000000000000008</v>
      </c>
      <c r="AN319" s="78">
        <f>-LOG(POWER($F$11/(POWER(X319,2)*POWER('[1]H2CO3 OPEN'!AA319,4)),1/5))</f>
        <v>-14.75435200693763</v>
      </c>
      <c r="AO319" s="79">
        <f>-LOG($F$15/'[1]H3PO4 CLOSED'!AG319)</f>
        <v>-3.2314247755915075</v>
      </c>
      <c r="AP319" s="80">
        <f>-LOG($F$16/'[1]H3PO4 CLOSED'!AG319)</f>
        <v>-3.4414247755915075</v>
      </c>
      <c r="AQ319" s="81">
        <f>-LOG($F$17/'[1]H3PO4 CLOSED'!AG319)</f>
        <v>-4.8314247755915076</v>
      </c>
    </row>
    <row r="320" spans="7:43">
      <c r="G320" s="192"/>
      <c r="U320" s="95">
        <v>3.13</v>
      </c>
      <c r="V320" s="63">
        <f t="shared" si="22"/>
        <v>10.870000000000001</v>
      </c>
      <c r="W320" s="64">
        <f t="shared" si="23"/>
        <v>7.4131024130091731E-4</v>
      </c>
      <c r="X320" s="65">
        <f t="shared" si="24"/>
        <v>1.348962882591654E-11</v>
      </c>
      <c r="Y320" s="66">
        <f>-LOG(POWER($F$3/($F$25*POWER('[1]H3PO4 OPEN'!AH320,3)),1/5))</f>
        <v>-0.79631557330180269</v>
      </c>
      <c r="Z320" s="67">
        <f>-LOG(POWER($F$5/(X320*POWER('[1]H3PO4 CLOSED'!AH320,3)),1/5))</f>
        <v>-4.0503155733018019</v>
      </c>
      <c r="AA320" s="68">
        <f>-LOG(POWER($F$5/(W320*POWER('[1]H3PO4 CLOSED'!AH320,3)),1/4))</f>
        <v>-3.1278944666272523</v>
      </c>
      <c r="AB320" s="69">
        <f>-LOG(POWER(($F$6/POWER('[1]H3PO4 CLOSED'!AH320,2)),1/3))</f>
        <v>-1.1070173036686697</v>
      </c>
      <c r="AC320" s="70">
        <f>-LOG(POWER(($F$8/POWER('[1]H3PO4 CLOSED'!AH320,2)),1/3))</f>
        <v>-4.4403506370020027</v>
      </c>
      <c r="AD320" s="71">
        <f>-LOG(POWER(($F$7/POWER('[1]H3PO4 CLOSED'!AH320,2)),1/3))</f>
        <v>-4.2670173036686689</v>
      </c>
      <c r="AE320" s="41">
        <f>-LOG($F$13/'[1]H2CO3 OPEN'!AA320)</f>
        <v>-6.8379400086720379</v>
      </c>
      <c r="AF320" s="41">
        <f>AD320*'[1]H2CO3 CLOSED'!AH320/$F$14</f>
        <v>-3.2346767288094444E-7</v>
      </c>
      <c r="AG320" s="72">
        <f>-LOG($F$14/'[1]H2CO3 OPEN'!AA320)</f>
        <v>-7.0379400086720372</v>
      </c>
      <c r="AH320" s="41">
        <f>AG320*'[1]H2CO3 CLOSED'!AH320/$F$14</f>
        <v>-5.3352164157467173E-7</v>
      </c>
      <c r="AI320" s="73">
        <f>-LOG($F$18/('[1]H2CO3 OPEN'!AA320))</f>
        <v>-10.087940008672039</v>
      </c>
      <c r="AJ320" s="74">
        <f>-LOG(POWER($F$9/POWER('[1]H3PO4 OPEN'!AH320,2),1/3))</f>
        <v>-5.1136839703353356</v>
      </c>
      <c r="AK320" s="75">
        <f>-LOG(POWER($F$12/POWER('[1]H2CO3 OPEN'!AA320,2),1/2))</f>
        <v>-11.007940008672039</v>
      </c>
      <c r="AL320" s="76">
        <f>-LOG($F$10/'[1]H3PO4 OPEN'!AH320)</f>
        <v>-4.6605259555030045</v>
      </c>
      <c r="AM320" s="77">
        <f t="shared" si="21"/>
        <v>1.9000000000000008</v>
      </c>
      <c r="AN320" s="78">
        <f>-LOG(POWER($F$11/(POWER(X320,2)*POWER('[1]H2CO3 OPEN'!AA320,4)),1/5))</f>
        <v>-14.73435200693763</v>
      </c>
      <c r="AO320" s="79">
        <f>-LOG($F$15/'[1]H3PO4 CLOSED'!AG320)</f>
        <v>-3.2205259555030028</v>
      </c>
      <c r="AP320" s="80">
        <f>-LOG($F$16/'[1]H3PO4 CLOSED'!AG320)</f>
        <v>-3.4305259555030023</v>
      </c>
      <c r="AQ320" s="81">
        <f>-LOG($F$17/'[1]H3PO4 CLOSED'!AG320)</f>
        <v>-4.8205259555030029</v>
      </c>
    </row>
    <row r="321" spans="7:43">
      <c r="G321" s="192"/>
      <c r="U321" s="95">
        <v>3.14</v>
      </c>
      <c r="V321" s="63">
        <f t="shared" si="22"/>
        <v>10.86</v>
      </c>
      <c r="W321" s="64">
        <f t="shared" si="23"/>
        <v>7.2443596007498929E-4</v>
      </c>
      <c r="X321" s="65">
        <f t="shared" si="24"/>
        <v>1.3803842646028863E-11</v>
      </c>
      <c r="Y321" s="66">
        <f>-LOG(POWER($F$3/($F$25*POWER('[1]H3PO4 OPEN'!AH321,3)),1/5))</f>
        <v>-0.78378749726730979</v>
      </c>
      <c r="Z321" s="67">
        <f>-LOG(POWER($F$5/(X321*POWER('[1]H3PO4 CLOSED'!AH321,3)),1/5))</f>
        <v>-4.0357874972673091</v>
      </c>
      <c r="AA321" s="68">
        <f>-LOG(POWER($F$5/(W321*POWER('[1]H3PO4 CLOSED'!AH321,3)),1/4))</f>
        <v>-3.1147343715841362</v>
      </c>
      <c r="AB321" s="69">
        <f>-LOG(POWER(($F$6/POWER('[1]H3PO4 CLOSED'!AH321,2)),1/3))</f>
        <v>-1.0930972191858999</v>
      </c>
      <c r="AC321" s="70">
        <f>-LOG(POWER(($F$8/POWER('[1]H3PO4 CLOSED'!AH321,2)),1/3))</f>
        <v>-4.4264305525192329</v>
      </c>
      <c r="AD321" s="71">
        <f>-LOG(POWER(($F$7/POWER('[1]H3PO4 CLOSED'!AH321,2)),1/3))</f>
        <v>-4.2530972191858991</v>
      </c>
      <c r="AE321" s="41">
        <f>-LOG($F$13/'[1]H2CO3 OPEN'!AA321)</f>
        <v>-6.8179400086720374</v>
      </c>
      <c r="AF321" s="41">
        <f>AD321*'[1]H2CO3 CLOSED'!AH321/$F$14</f>
        <v>-3.3760195711673386E-7</v>
      </c>
      <c r="AG321" s="72">
        <f>-LOG($F$14/'[1]H2CO3 OPEN'!AA321)</f>
        <v>-7.0179400086720367</v>
      </c>
      <c r="AH321" s="41">
        <f>AG321*'[1]H2CO3 CLOSED'!AH321/$F$14</f>
        <v>-5.5706939196396231E-7</v>
      </c>
      <c r="AI321" s="73">
        <f>-LOG($F$18/('[1]H2CO3 OPEN'!AA321))</f>
        <v>-10.067940008672037</v>
      </c>
      <c r="AJ321" s="74">
        <f>-LOG(POWER($F$9/POWER('[1]H3PO4 OPEN'!AH321,2),1/3))</f>
        <v>-5.0997638858525658</v>
      </c>
      <c r="AK321" s="75">
        <f>-LOG(POWER($F$12/POWER('[1]H2CO3 OPEN'!AA321,2),1/2))</f>
        <v>-10.987940008672037</v>
      </c>
      <c r="AL321" s="76">
        <f>-LOG($F$10/'[1]H3PO4 OPEN'!AH321)</f>
        <v>-4.6396458287788498</v>
      </c>
      <c r="AM321" s="77">
        <f t="shared" si="21"/>
        <v>1.9000000000000008</v>
      </c>
      <c r="AN321" s="78">
        <f>-LOG(POWER($F$11/(POWER(X321,2)*POWER('[1]H2CO3 OPEN'!AA321,4)),1/5))</f>
        <v>-14.714352006937631</v>
      </c>
      <c r="AO321" s="79">
        <f>-LOG($F$15/'[1]H3PO4 CLOSED'!AG321)</f>
        <v>-3.2096458287788483</v>
      </c>
      <c r="AP321" s="80">
        <f>-LOG($F$16/'[1]H3PO4 CLOSED'!AG321)</f>
        <v>-3.4196458287788483</v>
      </c>
      <c r="AQ321" s="81">
        <f>-LOG($F$17/'[1]H3PO4 CLOSED'!AG321)</f>
        <v>-4.8096458287788488</v>
      </c>
    </row>
    <row r="322" spans="7:43">
      <c r="G322" s="192"/>
      <c r="U322" s="95">
        <v>3.15</v>
      </c>
      <c r="V322" s="63">
        <f t="shared" si="22"/>
        <v>10.85</v>
      </c>
      <c r="W322" s="64">
        <f t="shared" si="23"/>
        <v>7.079457843841378E-4</v>
      </c>
      <c r="X322" s="65">
        <f t="shared" si="24"/>
        <v>1.4125375446227546E-11</v>
      </c>
      <c r="Y322" s="66">
        <f>-LOG(POWER($F$3/($F$25*POWER('[1]H3PO4 OPEN'!AH322,3)),1/5))</f>
        <v>-0.77127042698961801</v>
      </c>
      <c r="Z322" s="67">
        <f>-LOG(POWER($F$5/(X322*POWER('[1]H3PO4 CLOSED'!AH322,3)),1/5))</f>
        <v>-4.0212704269896173</v>
      </c>
      <c r="AA322" s="68">
        <f>-LOG(POWER($F$5/(W322*POWER('[1]H3PO4 CLOSED'!AH322,3)),1/4))</f>
        <v>-3.1015880337370212</v>
      </c>
      <c r="AB322" s="69">
        <f>-LOG(POWER(($F$6/POWER('[1]H3PO4 CLOSED'!AH322,2)),1/3))</f>
        <v>-1.0791893633217975</v>
      </c>
      <c r="AC322" s="70">
        <f>-LOG(POWER(($F$8/POWER('[1]H3PO4 CLOSED'!AH322,2)),1/3))</f>
        <v>-4.412522696655131</v>
      </c>
      <c r="AD322" s="71">
        <f>-LOG(POWER(($F$7/POWER('[1]H3PO4 CLOSED'!AH322,2)),1/3))</f>
        <v>-4.2391893633217972</v>
      </c>
      <c r="AE322" s="41">
        <f>-LOG($F$13/'[1]H2CO3 OPEN'!AA322)</f>
        <v>-6.7979400086720378</v>
      </c>
      <c r="AF322" s="41">
        <f>AD322*'[1]H2CO3 CLOSED'!AH322/$F$14</f>
        <v>-3.5235096772560205E-7</v>
      </c>
      <c r="AG322" s="72">
        <f>-LOG($F$14/'[1]H2CO3 OPEN'!AA322)</f>
        <v>-6.9979400086720371</v>
      </c>
      <c r="AH322" s="41">
        <f>AG322*'[1]H2CO3 CLOSED'!AH322/$F$14</f>
        <v>-5.8165151938604879E-7</v>
      </c>
      <c r="AI322" s="73">
        <f>-LOG($F$18/('[1]H2CO3 OPEN'!AA322))</f>
        <v>-10.047940008672038</v>
      </c>
      <c r="AJ322" s="74">
        <f>-LOG(POWER($F$9/POWER('[1]H3PO4 OPEN'!AH322,2),1/3))</f>
        <v>-5.085856029988463</v>
      </c>
      <c r="AK322" s="75">
        <f>-LOG(POWER($F$12/POWER('[1]H2CO3 OPEN'!AA322,2),1/2))</f>
        <v>-10.96794000867204</v>
      </c>
      <c r="AL322" s="76">
        <f>-LOG($F$10/'[1]H3PO4 OPEN'!AH322)</f>
        <v>-4.6187840449826965</v>
      </c>
      <c r="AM322" s="77">
        <f t="shared" si="21"/>
        <v>1.9000000000000008</v>
      </c>
      <c r="AN322" s="78">
        <f>-LOG(POWER($F$11/(POWER(X322,2)*POWER('[1]H2CO3 OPEN'!AA322,4)),1/5))</f>
        <v>-14.694352006937631</v>
      </c>
      <c r="AO322" s="79">
        <f>-LOG($F$15/'[1]H3PO4 CLOSED'!AG322)</f>
        <v>-3.1987840449826943</v>
      </c>
      <c r="AP322" s="80">
        <f>-LOG($F$16/'[1]H3PO4 CLOSED'!AG322)</f>
        <v>-3.4087840449826943</v>
      </c>
      <c r="AQ322" s="81">
        <f>-LOG($F$17/'[1]H3PO4 CLOSED'!AG322)</f>
        <v>-4.7987840449826953</v>
      </c>
    </row>
    <row r="323" spans="7:43">
      <c r="G323" s="192"/>
      <c r="U323" s="95">
        <v>3.16</v>
      </c>
      <c r="V323" s="63">
        <f t="shared" si="22"/>
        <v>10.84</v>
      </c>
      <c r="W323" s="64">
        <f t="shared" si="23"/>
        <v>6.9183097091893579E-4</v>
      </c>
      <c r="X323" s="65">
        <f t="shared" si="24"/>
        <v>1.445439770745929E-11</v>
      </c>
      <c r="Y323" s="66">
        <f>-LOG(POWER($F$3/($F$25*POWER('[1]H3PO4 OPEN'!AH323,3)),1/5))</f>
        <v>-0.7587641552586335</v>
      </c>
      <c r="Z323" s="67">
        <f>-LOG(POWER($F$5/(X323*POWER('[1]H3PO4 CLOSED'!AH323,3)),1/5))</f>
        <v>-4.0067641552586331</v>
      </c>
      <c r="AA323" s="68">
        <f>-LOG(POWER($F$5/(W323*POWER('[1]H3PO4 CLOSED'!AH323,3)),1/4))</f>
        <v>-3.0884551940732909</v>
      </c>
      <c r="AB323" s="69">
        <f>-LOG(POWER(($F$6/POWER('[1]H3PO4 CLOSED'!AH323,2)),1/3))</f>
        <v>-1.065293505842926</v>
      </c>
      <c r="AC323" s="70">
        <f>-LOG(POWER(($F$8/POWER('[1]H3PO4 CLOSED'!AH323,2)),1/3))</f>
        <v>-4.3986268391762593</v>
      </c>
      <c r="AD323" s="71">
        <f>-LOG(POWER(($F$7/POWER('[1]H3PO4 CLOSED'!AH323,2)),1/3))</f>
        <v>-4.2252935058429255</v>
      </c>
      <c r="AE323" s="41">
        <f>-LOG($F$13/'[1]H2CO3 OPEN'!AA323)</f>
        <v>-6.7779400086720374</v>
      </c>
      <c r="AF323" s="41">
        <f>AD323*'[1]H2CO3 CLOSED'!AH323/$F$14</f>
        <v>-3.6774127502377659E-7</v>
      </c>
      <c r="AG323" s="72">
        <f>-LOG($F$14/'[1]H2CO3 OPEN'!AA323)</f>
        <v>-6.9779400086720367</v>
      </c>
      <c r="AH323" s="41">
        <f>AG323*'[1]H2CO3 CLOSED'!AH323/$F$14</f>
        <v>-6.0731320848598827E-7</v>
      </c>
      <c r="AI323" s="73">
        <f>-LOG($F$18/('[1]H2CO3 OPEN'!AA323))</f>
        <v>-10.027940008672038</v>
      </c>
      <c r="AJ323" s="74">
        <f>-LOG(POWER($F$9/POWER('[1]H3PO4 OPEN'!AH323,2),1/3))</f>
        <v>-5.0719601725095922</v>
      </c>
      <c r="AK323" s="75">
        <f>-LOG(POWER($F$12/POWER('[1]H2CO3 OPEN'!AA323,2),1/2))</f>
        <v>-10.947940008672038</v>
      </c>
      <c r="AL323" s="76">
        <f>-LOG($F$10/'[1]H3PO4 OPEN'!AH323)</f>
        <v>-4.5979402587643889</v>
      </c>
      <c r="AM323" s="77">
        <f t="shared" si="21"/>
        <v>1.9000000000000008</v>
      </c>
      <c r="AN323" s="78">
        <f>-LOG(POWER($F$11/(POWER(X323,2)*POWER('[1]H2CO3 OPEN'!AA323,4)),1/5))</f>
        <v>-14.67435200693763</v>
      </c>
      <c r="AO323" s="79">
        <f>-LOG($F$15/'[1]H3PO4 CLOSED'!AG323)</f>
        <v>-3.1879402587643875</v>
      </c>
      <c r="AP323" s="80">
        <f>-LOG($F$16/'[1]H3PO4 CLOSED'!AG323)</f>
        <v>-3.3979402587643874</v>
      </c>
      <c r="AQ323" s="81">
        <f>-LOG($F$17/'[1]H3PO4 CLOSED'!AG323)</f>
        <v>-4.7879402587643876</v>
      </c>
    </row>
    <row r="324" spans="7:43">
      <c r="G324" s="192"/>
      <c r="U324" s="95">
        <v>3.17</v>
      </c>
      <c r="V324" s="63">
        <f t="shared" si="22"/>
        <v>10.83</v>
      </c>
      <c r="W324" s="64">
        <f t="shared" si="23"/>
        <v>6.7608297539198121E-4</v>
      </c>
      <c r="X324" s="65">
        <f t="shared" si="24"/>
        <v>1.4791083881682086E-11</v>
      </c>
      <c r="Y324" s="66">
        <f>-LOG(POWER($F$3/($F$25*POWER('[1]H3PO4 OPEN'!AH324,3)),1/5))</f>
        <v>-0.7462684779101928</v>
      </c>
      <c r="Z324" s="67">
        <f>-LOG(POWER($F$5/(X324*POWER('[1]H3PO4 CLOSED'!AH324,3)),1/5))</f>
        <v>-3.9922684779101916</v>
      </c>
      <c r="AA324" s="68">
        <f>-LOG(POWER($F$5/(W324*POWER('[1]H3PO4 CLOSED'!AH324,3)),1/4))</f>
        <v>-3.0753355973877401</v>
      </c>
      <c r="AB324" s="69">
        <f>-LOG(POWER(($F$6/POWER('[1]H3PO4 CLOSED'!AH324,2)),1/3))</f>
        <v>-1.051409419900214</v>
      </c>
      <c r="AC324" s="70">
        <f>-LOG(POWER(($F$8/POWER('[1]H3PO4 CLOSED'!AH324,2)),1/3))</f>
        <v>-4.3847427532335468</v>
      </c>
      <c r="AD324" s="71">
        <f>-LOG(POWER(($F$7/POWER('[1]H3PO4 CLOSED'!AH324,2)),1/3))</f>
        <v>-4.211409419900213</v>
      </c>
      <c r="AE324" s="41">
        <f>-LOG($F$13/'[1]H2CO3 OPEN'!AA324)</f>
        <v>-6.7579400086720378</v>
      </c>
      <c r="AF324" s="41">
        <f>AD324*'[1]H2CO3 CLOSED'!AH324/$F$14</f>
        <v>-3.8380058866337291E-7</v>
      </c>
      <c r="AG324" s="72">
        <f>-LOG($F$14/'[1]H2CO3 OPEN'!AA324)</f>
        <v>-6.9579400086720371</v>
      </c>
      <c r="AH324" s="41">
        <f>AG324*'[1]H2CO3 CLOSED'!AH324/$F$14</f>
        <v>-6.3410160470126809E-7</v>
      </c>
      <c r="AI324" s="73">
        <f>-LOG($F$18/('[1]H2CO3 OPEN'!AA324))</f>
        <v>-10.007940008672039</v>
      </c>
      <c r="AJ324" s="74">
        <f>-LOG(POWER($F$9/POWER('[1]H3PO4 OPEN'!AH324,2),1/3))</f>
        <v>-5.0580760865668797</v>
      </c>
      <c r="AK324" s="75">
        <f>-LOG(POWER($F$12/POWER('[1]H2CO3 OPEN'!AA324,2),1/2))</f>
        <v>-10.927940008672039</v>
      </c>
      <c r="AL324" s="76">
        <f>-LOG($F$10/'[1]H3PO4 OPEN'!AH324)</f>
        <v>-4.5771141298503215</v>
      </c>
      <c r="AM324" s="77">
        <f t="shared" ref="AM324:AM387" si="25">-LOG($F$19/$F$23)</f>
        <v>1.9000000000000008</v>
      </c>
      <c r="AN324" s="78">
        <f>-LOG(POWER($F$11/(POWER(X324,2)*POWER('[1]H2CO3 OPEN'!AA324,4)),1/5))</f>
        <v>-14.65435200693763</v>
      </c>
      <c r="AO324" s="79">
        <f>-LOG($F$15/'[1]H3PO4 CLOSED'!AG324)</f>
        <v>-3.1771141298503194</v>
      </c>
      <c r="AP324" s="80">
        <f>-LOG($F$16/'[1]H3PO4 CLOSED'!AG324)</f>
        <v>-3.3871141298503193</v>
      </c>
      <c r="AQ324" s="81">
        <f>-LOG($F$17/'[1]H3PO4 CLOSED'!AG324)</f>
        <v>-4.7771141298503199</v>
      </c>
    </row>
    <row r="325" spans="7:43">
      <c r="G325" s="192"/>
      <c r="U325" s="95">
        <v>3.18</v>
      </c>
      <c r="V325" s="63">
        <f t="shared" si="22"/>
        <v>10.82</v>
      </c>
      <c r="W325" s="64">
        <f t="shared" si="23"/>
        <v>6.606934480075955E-4</v>
      </c>
      <c r="X325" s="65">
        <f t="shared" si="24"/>
        <v>1.5135612484362092E-11</v>
      </c>
      <c r="Y325" s="66">
        <f>-LOG(POWER($F$3/($F$25*POWER('[1]H3PO4 OPEN'!AH325,3)),1/5))</f>
        <v>-0.73378319381841539</v>
      </c>
      <c r="Z325" s="67">
        <f>-LOG(POWER($F$5/(X325*POWER('[1]H3PO4 CLOSED'!AH325,3)),1/5))</f>
        <v>-3.9777831938184147</v>
      </c>
      <c r="AA325" s="68">
        <f>-LOG(POWER($F$5/(W325*POWER('[1]H3PO4 CLOSED'!AH325,3)),1/4))</f>
        <v>-3.0622289922730181</v>
      </c>
      <c r="AB325" s="69">
        <f>-LOG(POWER(($F$6/POWER('[1]H3PO4 CLOSED'!AH325,2)),1/3))</f>
        <v>-1.0375368820204616</v>
      </c>
      <c r="AC325" s="70">
        <f>-LOG(POWER(($F$8/POWER('[1]H3PO4 CLOSED'!AH325,2)),1/3))</f>
        <v>-4.3708702153537944</v>
      </c>
      <c r="AD325" s="71">
        <f>-LOG(POWER(($F$7/POWER('[1]H3PO4 CLOSED'!AH325,2)),1/3))</f>
        <v>-4.1975368820204606</v>
      </c>
      <c r="AE325" s="41">
        <f>-LOG($F$13/'[1]H2CO3 OPEN'!AA325)</f>
        <v>-6.7379400086720374</v>
      </c>
      <c r="AF325" s="41">
        <f>AD325*'[1]H2CO3 CLOSED'!AH325/$F$14</f>
        <v>-4.0055780599592626E-7</v>
      </c>
      <c r="AG325" s="72">
        <f>-LOG($F$14/'[1]H2CO3 OPEN'!AA325)</f>
        <v>-6.9379400086720366</v>
      </c>
      <c r="AH325" s="41">
        <f>AG325*'[1]H2CO3 CLOSED'!AH325/$F$14</f>
        <v>-6.6206589867230683E-7</v>
      </c>
      <c r="AI325" s="73">
        <f>-LOG($F$18/('[1]H2CO3 OPEN'!AA325))</f>
        <v>-9.9879400086720374</v>
      </c>
      <c r="AJ325" s="74">
        <f>-LOG(POWER($F$9/POWER('[1]H3PO4 OPEN'!AH325,2),1/3))</f>
        <v>-5.0442035486871273</v>
      </c>
      <c r="AK325" s="75">
        <f>-LOG(POWER($F$12/POWER('[1]H2CO3 OPEN'!AA325,2),1/2))</f>
        <v>-10.907940008672037</v>
      </c>
      <c r="AL325" s="76">
        <f>-LOG($F$10/'[1]H3PO4 OPEN'!AH325)</f>
        <v>-4.556305323030692</v>
      </c>
      <c r="AM325" s="77">
        <f t="shared" si="25"/>
        <v>1.9000000000000008</v>
      </c>
      <c r="AN325" s="78">
        <f>-LOG(POWER($F$11/(POWER(X325,2)*POWER('[1]H2CO3 OPEN'!AA325,4)),1/5))</f>
        <v>-14.634352006937631</v>
      </c>
      <c r="AO325" s="79">
        <f>-LOG($F$15/'[1]H3PO4 CLOSED'!AG325)</f>
        <v>-3.1663053230306906</v>
      </c>
      <c r="AP325" s="80">
        <f>-LOG($F$16/'[1]H3PO4 CLOSED'!AG325)</f>
        <v>-3.3763053230306905</v>
      </c>
      <c r="AQ325" s="81">
        <f>-LOG($F$17/'[1]H3PO4 CLOSED'!AG325)</f>
        <v>-4.7663053230306911</v>
      </c>
    </row>
    <row r="326" spans="7:43">
      <c r="G326" s="192"/>
      <c r="U326" s="95">
        <v>3.19</v>
      </c>
      <c r="V326" s="63">
        <f t="shared" si="22"/>
        <v>10.81</v>
      </c>
      <c r="W326" s="64">
        <f t="shared" si="23"/>
        <v>6.4565422903465513E-4</v>
      </c>
      <c r="X326" s="65">
        <f t="shared" si="24"/>
        <v>1.5488166189124821E-11</v>
      </c>
      <c r="Y326" s="66">
        <f>-LOG(POWER($F$3/($F$25*POWER('[1]H3PO4 OPEN'!AH326,3)),1/5))</f>
        <v>-0.72130810488630204</v>
      </c>
      <c r="Z326" s="67">
        <f>-LOG(POWER($F$5/(X326*POWER('[1]H3PO4 CLOSED'!AH326,3)),1/5))</f>
        <v>-3.9633081048863015</v>
      </c>
      <c r="AA326" s="68">
        <f>-LOG(POWER($F$5/(W326*POWER('[1]H3PO4 CLOSED'!AH326,3)),1/4))</f>
        <v>-3.0491351311078767</v>
      </c>
      <c r="AB326" s="69">
        <f>-LOG(POWER(($F$6/POWER('[1]H3PO4 CLOSED'!AH326,2)),1/3))</f>
        <v>-1.0236756720958911</v>
      </c>
      <c r="AC326" s="70">
        <f>-LOG(POWER(($F$8/POWER('[1]H3PO4 CLOSED'!AH326,2)),1/3))</f>
        <v>-4.3570090054292248</v>
      </c>
      <c r="AD326" s="71">
        <f>-LOG(POWER(($F$7/POWER('[1]H3PO4 CLOSED'!AH326,2)),1/3))</f>
        <v>-4.183675672095891</v>
      </c>
      <c r="AE326" s="41">
        <f>-LOG($F$13/'[1]H2CO3 OPEN'!AA326)</f>
        <v>-6.7179400086720378</v>
      </c>
      <c r="AF326" s="41">
        <f>AD326*'[1]H2CO3 CLOSED'!AH326/$F$14</f>
        <v>-4.1804306246253615E-7</v>
      </c>
      <c r="AG326" s="72">
        <f>-LOG($F$14/'[1]H2CO3 OPEN'!AA326)</f>
        <v>-6.9179400086720371</v>
      </c>
      <c r="AH326" s="41">
        <f>AG326*'[1]H2CO3 CLOSED'!AH326/$F$14</f>
        <v>-6.9125741425089047E-7</v>
      </c>
      <c r="AI326" s="73">
        <f>-LOG($F$18/('[1]H2CO3 OPEN'!AA326))</f>
        <v>-9.9679400086720378</v>
      </c>
      <c r="AJ326" s="74">
        <f>-LOG(POWER($F$9/POWER('[1]H3PO4 OPEN'!AH326,2),1/3))</f>
        <v>-5.0303423387625568</v>
      </c>
      <c r="AK326" s="75">
        <f>-LOG(POWER($F$12/POWER('[1]H2CO3 OPEN'!AA326,2),1/2))</f>
        <v>-10.887940008672038</v>
      </c>
      <c r="AL326" s="76">
        <f>-LOG($F$10/'[1]H3PO4 OPEN'!AH326)</f>
        <v>-4.5355135081438362</v>
      </c>
      <c r="AM326" s="77">
        <f t="shared" si="25"/>
        <v>1.9000000000000008</v>
      </c>
      <c r="AN326" s="78">
        <f>-LOG(POWER($F$11/(POWER(X326,2)*POWER('[1]H2CO3 OPEN'!AA326,4)),1/5))</f>
        <v>-14.614352006937631</v>
      </c>
      <c r="AO326" s="79">
        <f>-LOG($F$15/'[1]H3PO4 CLOSED'!AG326)</f>
        <v>-3.1555135081438346</v>
      </c>
      <c r="AP326" s="80">
        <f>-LOG($F$16/'[1]H3PO4 CLOSED'!AG326)</f>
        <v>-3.3655135081438345</v>
      </c>
      <c r="AQ326" s="81">
        <f>-LOG($F$17/'[1]H3PO4 CLOSED'!AG326)</f>
        <v>-4.7555135081438351</v>
      </c>
    </row>
    <row r="327" spans="7:43">
      <c r="G327" s="192"/>
      <c r="U327" s="95">
        <v>3.2</v>
      </c>
      <c r="V327" s="63">
        <f t="shared" si="22"/>
        <v>10.8</v>
      </c>
      <c r="W327" s="64">
        <f t="shared" si="23"/>
        <v>6.3095734448019244E-4</v>
      </c>
      <c r="X327" s="65">
        <f t="shared" si="24"/>
        <v>1.5848931924611156E-11</v>
      </c>
      <c r="Y327" s="66">
        <f>-LOG(POWER($F$3/($F$25*POWER('[1]H3PO4 OPEN'!AH327,3)),1/5))</f>
        <v>-0.70884301603464939</v>
      </c>
      <c r="Z327" s="67">
        <f>-LOG(POWER($F$5/(X327*POWER('[1]H3PO4 CLOSED'!AH327,3)),1/5))</f>
        <v>-3.9488430160346479</v>
      </c>
      <c r="AA327" s="68">
        <f>-LOG(POWER($F$5/(W327*POWER('[1]H3PO4 CLOSED'!AH327,3)),1/4))</f>
        <v>-3.0360537700433108</v>
      </c>
      <c r="AB327" s="69">
        <f>-LOG(POWER(($F$6/POWER('[1]H3PO4 CLOSED'!AH327,2)),1/3))</f>
        <v>-1.0098255733718327</v>
      </c>
      <c r="AC327" s="70">
        <f>-LOG(POWER(($F$8/POWER('[1]H3PO4 CLOSED'!AH327,2)),1/3))</f>
        <v>-4.3431589067051659</v>
      </c>
      <c r="AD327" s="71">
        <f>-LOG(POWER(($F$7/POWER('[1]H3PO4 CLOSED'!AH327,2)),1/3))</f>
        <v>-4.1698255733718321</v>
      </c>
      <c r="AE327" s="41">
        <f>-LOG($F$13/'[1]H2CO3 OPEN'!AA327)</f>
        <v>-6.6979400086720373</v>
      </c>
      <c r="AF327" s="41">
        <f>AD327*'[1]H2CO3 CLOSED'!AH327/$F$14</f>
        <v>-4.3628778409413681E-7</v>
      </c>
      <c r="AG327" s="72">
        <f>-LOG($F$14/'[1]H2CO3 OPEN'!AA327)</f>
        <v>-6.8979400086720366</v>
      </c>
      <c r="AH327" s="41">
        <f>AG327*'[1]H2CO3 CLOSED'!AH327/$F$14</f>
        <v>-7.217297002580044E-7</v>
      </c>
      <c r="AI327" s="73">
        <f>-LOG($F$18/('[1]H2CO3 OPEN'!AA327))</f>
        <v>-9.9479400086720382</v>
      </c>
      <c r="AJ327" s="74">
        <f>-LOG(POWER($F$9/POWER('[1]H3PO4 OPEN'!AH327,2),1/3))</f>
        <v>-5.0164922400384979</v>
      </c>
      <c r="AK327" s="75">
        <f>-LOG(POWER($F$12/POWER('[1]H2CO3 OPEN'!AA327,2),1/2))</f>
        <v>-10.867940008672038</v>
      </c>
      <c r="AL327" s="76">
        <f>-LOG($F$10/'[1]H3PO4 OPEN'!AH327)</f>
        <v>-4.5147383600577484</v>
      </c>
      <c r="AM327" s="77">
        <f t="shared" si="25"/>
        <v>1.9000000000000008</v>
      </c>
      <c r="AN327" s="78">
        <f>-LOG(POWER($F$11/(POWER(X327,2)*POWER('[1]H2CO3 OPEN'!AA327,4)),1/5))</f>
        <v>-14.594352006937632</v>
      </c>
      <c r="AO327" s="79">
        <f>-LOG($F$15/'[1]H3PO4 CLOSED'!AG327)</f>
        <v>-3.1447383600577474</v>
      </c>
      <c r="AP327" s="80">
        <f>-LOG($F$16/'[1]H3PO4 CLOSED'!AG327)</f>
        <v>-3.3547383600577469</v>
      </c>
      <c r="AQ327" s="81">
        <f>-LOG($F$17/'[1]H3PO4 CLOSED'!AG327)</f>
        <v>-4.744738360057748</v>
      </c>
    </row>
    <row r="328" spans="7:43">
      <c r="G328" s="192"/>
      <c r="U328" s="95">
        <v>3.21</v>
      </c>
      <c r="V328" s="63">
        <f t="shared" ref="V328:V391" si="26">14-U328</f>
        <v>10.79</v>
      </c>
      <c r="W328" s="64">
        <f t="shared" ref="W328:W391" si="27">POWER(10,-U328)</f>
        <v>6.1659500186148184E-4</v>
      </c>
      <c r="X328" s="65">
        <f t="shared" ref="X328:X391" si="28">POWER(10,-14)/W328</f>
        <v>1.6218100973589308E-11</v>
      </c>
      <c r="Y328" s="66">
        <f>-LOG(POWER($F$3/($F$25*POWER('[1]H3PO4 OPEN'!AH328,3)),1/5))</f>
        <v>-0.69638773518937092</v>
      </c>
      <c r="Z328" s="67">
        <f>-LOG(POWER($F$5/(X328*POWER('[1]H3PO4 CLOSED'!AH328,3)),1/5))</f>
        <v>-3.9343877351893699</v>
      </c>
      <c r="AA328" s="68">
        <f>-LOG(POWER($F$5/(W328*POWER('[1]H3PO4 CLOSED'!AH328,3)),1/4))</f>
        <v>-3.0229846689867124</v>
      </c>
      <c r="AB328" s="69">
        <f>-LOG(POWER(($F$6/POWER('[1]H3PO4 CLOSED'!AH328,2)),1/3))</f>
        <v>-0.99598637243263421</v>
      </c>
      <c r="AC328" s="70">
        <f>-LOG(POWER(($F$8/POWER('[1]H3PO4 CLOSED'!AH328,2)),1/3))</f>
        <v>-4.3293197057659674</v>
      </c>
      <c r="AD328" s="71">
        <f>-LOG(POWER(($F$7/POWER('[1]H3PO4 CLOSED'!AH328,2)),1/3))</f>
        <v>-4.1559863724326327</v>
      </c>
      <c r="AE328" s="41">
        <f>-LOG($F$13/'[1]H2CO3 OPEN'!AA328)</f>
        <v>-6.6779400086720377</v>
      </c>
      <c r="AF328" s="41">
        <f>AD328*'[1]H2CO3 CLOSED'!AH328/$F$14</f>
        <v>-4.553247422087442E-7</v>
      </c>
      <c r="AG328" s="72">
        <f>-LOG($F$14/'[1]H2CO3 OPEN'!AA328)</f>
        <v>-6.877940008672037</v>
      </c>
      <c r="AH328" s="41">
        <f>AG328*'[1]H2CO3 CLOSED'!AH328/$F$14</f>
        <v>-7.5353862614874756E-7</v>
      </c>
      <c r="AI328" s="73">
        <f>-LOG($F$18/('[1]H2CO3 OPEN'!AA328))</f>
        <v>-9.9279400086720386</v>
      </c>
      <c r="AJ328" s="74">
        <f>-LOG(POWER($F$9/POWER('[1]H3PO4 OPEN'!AH328,2),1/3))</f>
        <v>-5.0026530390993003</v>
      </c>
      <c r="AK328" s="75">
        <f>-LOG(POWER($F$12/POWER('[1]H2CO3 OPEN'!AA328,2),1/2))</f>
        <v>-10.847940008672039</v>
      </c>
      <c r="AL328" s="76">
        <f>-LOG($F$10/'[1]H3PO4 OPEN'!AH328)</f>
        <v>-4.4939795586489515</v>
      </c>
      <c r="AM328" s="77">
        <f t="shared" si="25"/>
        <v>1.9000000000000008</v>
      </c>
      <c r="AN328" s="78">
        <f>-LOG(POWER($F$11/(POWER(X328,2)*POWER('[1]H2CO3 OPEN'!AA328,4)),1/5))</f>
        <v>-14.57435200693763</v>
      </c>
      <c r="AO328" s="79">
        <f>-LOG($F$15/'[1]H3PO4 CLOSED'!AG328)</f>
        <v>-3.1339795586489494</v>
      </c>
      <c r="AP328" s="80">
        <f>-LOG($F$16/'[1]H3PO4 CLOSED'!AG328)</f>
        <v>-3.3439795586489494</v>
      </c>
      <c r="AQ328" s="81">
        <f>-LOG($F$17/'[1]H3PO4 CLOSED'!AG328)</f>
        <v>-4.7339795586489499</v>
      </c>
    </row>
    <row r="329" spans="7:43">
      <c r="G329" s="192"/>
      <c r="U329" s="95">
        <v>3.22</v>
      </c>
      <c r="V329" s="63">
        <f t="shared" si="26"/>
        <v>10.78</v>
      </c>
      <c r="W329" s="64">
        <f t="shared" si="27"/>
        <v>6.0255958607435703E-4</v>
      </c>
      <c r="X329" s="65">
        <f t="shared" si="28"/>
        <v>1.6595869074375628E-11</v>
      </c>
      <c r="Y329" s="66">
        <f>-LOG(POWER($F$3/($F$25*POWER('[1]H3PO4 OPEN'!AH329,3)),1/5))</f>
        <v>-0.68394207326729395</v>
      </c>
      <c r="Z329" s="67">
        <f>-LOG(POWER($F$5/(X329*POWER('[1]H3PO4 CLOSED'!AH329,3)),1/5))</f>
        <v>-3.9199420732672929</v>
      </c>
      <c r="AA329" s="68">
        <f>-LOG(POWER($F$5/(W329*POWER('[1]H3PO4 CLOSED'!AH329,3)),1/4))</f>
        <v>-3.0099275915841166</v>
      </c>
      <c r="AB329" s="69">
        <f>-LOG(POWER(($F$6/POWER('[1]H3PO4 CLOSED'!AH329,2)),1/3))</f>
        <v>-0.98215785918588216</v>
      </c>
      <c r="AC329" s="70">
        <f>-LOG(POWER(($F$8/POWER('[1]H3PO4 CLOSED'!AH329,2)),1/3))</f>
        <v>-4.3154911925192154</v>
      </c>
      <c r="AD329" s="71">
        <f>-LOG(POWER(($F$7/POWER('[1]H3PO4 CLOSED'!AH329,2)),1/3))</f>
        <v>-4.1421578591858816</v>
      </c>
      <c r="AE329" s="41">
        <f>-LOG($F$13/'[1]H2CO3 OPEN'!AA329)</f>
        <v>-6.6579400086720373</v>
      </c>
      <c r="AF329" s="41">
        <f>AD329*'[1]H2CO3 CLOSED'!AH329/$F$14</f>
        <v>-4.7518811039604363E-7</v>
      </c>
      <c r="AG329" s="72">
        <f>-LOG($F$14/'[1]H2CO3 OPEN'!AA329)</f>
        <v>-6.8579400086720366</v>
      </c>
      <c r="AH329" s="41">
        <f>AG329*'[1]H2CO3 CLOSED'!AH329/$F$14</f>
        <v>-7.8674248174858153E-7</v>
      </c>
      <c r="AI329" s="73">
        <f>-LOG($F$18/('[1]H2CO3 OPEN'!AA329))</f>
        <v>-9.9079400086720373</v>
      </c>
      <c r="AJ329" s="74">
        <f>-LOG(POWER($F$9/POWER('[1]H3PO4 OPEN'!AH329,2),1/3))</f>
        <v>-4.9888245258525474</v>
      </c>
      <c r="AK329" s="75">
        <f>-LOG(POWER($F$12/POWER('[1]H2CO3 OPEN'!AA329,2),1/2))</f>
        <v>-10.827940008672037</v>
      </c>
      <c r="AL329" s="76">
        <f>-LOG($F$10/'[1]H3PO4 OPEN'!AH329)</f>
        <v>-4.4732367887788236</v>
      </c>
      <c r="AM329" s="77">
        <f t="shared" si="25"/>
        <v>1.9000000000000008</v>
      </c>
      <c r="AN329" s="78">
        <f>-LOG(POWER($F$11/(POWER(X329,2)*POWER('[1]H2CO3 OPEN'!AA329,4)),1/5))</f>
        <v>-14.554352006937631</v>
      </c>
      <c r="AO329" s="79">
        <f>-LOG($F$15/'[1]H3PO4 CLOSED'!AG329)</f>
        <v>-3.1232367887788217</v>
      </c>
      <c r="AP329" s="80">
        <f>-LOG($F$16/'[1]H3PO4 CLOSED'!AG329)</f>
        <v>-3.3332367887788217</v>
      </c>
      <c r="AQ329" s="81">
        <f>-LOG($F$17/'[1]H3PO4 CLOSED'!AG329)</f>
        <v>-4.7232367887788218</v>
      </c>
    </row>
    <row r="330" spans="7:43">
      <c r="G330" s="192"/>
      <c r="U330" s="95">
        <v>3.23</v>
      </c>
      <c r="V330" s="63">
        <f t="shared" si="26"/>
        <v>10.77</v>
      </c>
      <c r="W330" s="64">
        <f t="shared" si="27"/>
        <v>5.8884365535558883E-4</v>
      </c>
      <c r="X330" s="65">
        <f t="shared" si="28"/>
        <v>1.6982436524617448E-11</v>
      </c>
      <c r="Y330" s="66">
        <f>-LOG(POWER($F$3/($F$25*POWER('[1]H3PO4 OPEN'!AH330,3)),1/5))</f>
        <v>-0.67150584416052894</v>
      </c>
      <c r="Z330" s="67">
        <f>-LOG(POWER($F$5/(X330*POWER('[1]H3PO4 CLOSED'!AH330,3)),1/5))</f>
        <v>-3.9055058441605279</v>
      </c>
      <c r="AA330" s="68">
        <f>-LOG(POWER($F$5/(W330*POWER('[1]H3PO4 CLOSED'!AH330,3)),1/4))</f>
        <v>-2.9968823052006601</v>
      </c>
      <c r="AB330" s="69">
        <f>-LOG(POWER(($F$6/POWER('[1]H3PO4 CLOSED'!AH330,2)),1/3))</f>
        <v>-0.96833982684503195</v>
      </c>
      <c r="AC330" s="70">
        <f>-LOG(POWER(($F$8/POWER('[1]H3PO4 CLOSED'!AH330,2)),1/3))</f>
        <v>-4.3016731601783649</v>
      </c>
      <c r="AD330" s="71">
        <f>-LOG(POWER(($F$7/POWER('[1]H3PO4 CLOSED'!AH330,2)),1/3))</f>
        <v>-4.128339826845032</v>
      </c>
      <c r="AE330" s="41">
        <f>-LOG($F$13/'[1]H2CO3 OPEN'!AA330)</f>
        <v>-6.6379400086720377</v>
      </c>
      <c r="AF330" s="41">
        <f>AD330*'[1]H2CO3 CLOSED'!AH330/$F$14</f>
        <v>-4.9591352388327666E-7</v>
      </c>
      <c r="AG330" s="72">
        <f>-LOG($F$14/'[1]H2CO3 OPEN'!AA330)</f>
        <v>-6.837940008672037</v>
      </c>
      <c r="AH330" s="41">
        <f>AG330*'[1]H2CO3 CLOSED'!AH330/$F$14</f>
        <v>-8.2140208123188587E-7</v>
      </c>
      <c r="AI330" s="73">
        <f>-LOG($F$18/('[1]H2CO3 OPEN'!AA330))</f>
        <v>-9.8879400086720377</v>
      </c>
      <c r="AJ330" s="74">
        <f>-LOG(POWER($F$9/POWER('[1]H3PO4 OPEN'!AH330,2),1/3))</f>
        <v>-4.9750064935116987</v>
      </c>
      <c r="AK330" s="75">
        <f>-LOG(POWER($F$12/POWER('[1]H2CO3 OPEN'!AA330,2),1/2))</f>
        <v>-10.807940008672039</v>
      </c>
      <c r="AL330" s="76">
        <f>-LOG($F$10/'[1]H3PO4 OPEN'!AH330)</f>
        <v>-4.4525097402675486</v>
      </c>
      <c r="AM330" s="77">
        <f t="shared" si="25"/>
        <v>1.9000000000000008</v>
      </c>
      <c r="AN330" s="78">
        <f>-LOG(POWER($F$11/(POWER(X330,2)*POWER('[1]H2CO3 OPEN'!AA330,4)),1/5))</f>
        <v>-14.534352006937631</v>
      </c>
      <c r="AO330" s="79">
        <f>-LOG($F$15/'[1]H3PO4 CLOSED'!AG330)</f>
        <v>-3.1125097402675461</v>
      </c>
      <c r="AP330" s="80">
        <f>-LOG($F$16/'[1]H3PO4 CLOSED'!AG330)</f>
        <v>-3.3225097402675461</v>
      </c>
      <c r="AQ330" s="81">
        <f>-LOG($F$17/'[1]H3PO4 CLOSED'!AG330)</f>
        <v>-4.7125097402675467</v>
      </c>
    </row>
    <row r="331" spans="7:43">
      <c r="G331" s="192"/>
      <c r="U331" s="95">
        <v>3.24</v>
      </c>
      <c r="V331" s="63">
        <f t="shared" si="26"/>
        <v>10.76</v>
      </c>
      <c r="W331" s="64">
        <f t="shared" si="27"/>
        <v>5.7543993733715632E-4</v>
      </c>
      <c r="X331" s="65">
        <f t="shared" si="28"/>
        <v>1.7378008287493772E-11</v>
      </c>
      <c r="Y331" s="66">
        <f>-LOG(POWER($F$3/($F$25*POWER('[1]H3PO4 OPEN'!AH331,3)),1/5))</f>
        <v>-0.65907886471946342</v>
      </c>
      <c r="Z331" s="67">
        <f>-LOG(POWER($F$5/(X331*POWER('[1]H3PO4 CLOSED'!AH331,3)),1/5))</f>
        <v>-3.891078864719463</v>
      </c>
      <c r="AA331" s="68">
        <f>-LOG(POWER($F$5/(W331*POWER('[1]H3PO4 CLOSED'!AH331,3)),1/4))</f>
        <v>-2.9838485808993283</v>
      </c>
      <c r="AB331" s="69">
        <f>-LOG(POWER(($F$6/POWER('[1]H3PO4 CLOSED'!AH331,2)),1/3))</f>
        <v>-0.95453207191051481</v>
      </c>
      <c r="AC331" s="70">
        <f>-LOG(POWER(($F$8/POWER('[1]H3PO4 CLOSED'!AH331,2)),1/3))</f>
        <v>-4.2878654052438483</v>
      </c>
      <c r="AD331" s="71">
        <f>-LOG(POWER(($F$7/POWER('[1]H3PO4 CLOSED'!AH331,2)),1/3))</f>
        <v>-4.1145320719105145</v>
      </c>
      <c r="AE331" s="41">
        <f>-LOG($F$13/'[1]H2CO3 OPEN'!AA331)</f>
        <v>-6.6179400086720372</v>
      </c>
      <c r="AF331" s="41">
        <f>AD331*'[1]H2CO3 CLOSED'!AH331/$F$14</f>
        <v>-5.1753814138021053E-7</v>
      </c>
      <c r="AG331" s="72">
        <f>-LOG($F$14/'[1]H2CO3 OPEN'!AA331)</f>
        <v>-6.8179400086720365</v>
      </c>
      <c r="AH331" s="41">
        <f>AG331*'[1]H2CO3 CLOSED'!AH331/$F$14</f>
        <v>-8.5758087152094593E-7</v>
      </c>
      <c r="AI331" s="73">
        <f>-LOG($F$18/('[1]H2CO3 OPEN'!AA331))</f>
        <v>-9.8679400086720381</v>
      </c>
      <c r="AJ331" s="74">
        <f>-LOG(POWER($F$9/POWER('[1]H3PO4 OPEN'!AH331,2),1/3))</f>
        <v>-4.9611987385771812</v>
      </c>
      <c r="AK331" s="75">
        <f>-LOG(POWER($F$12/POWER('[1]H2CO3 OPEN'!AA331,2),1/2))</f>
        <v>-10.787940008672038</v>
      </c>
      <c r="AL331" s="76">
        <f>-LOG($F$10/'[1]H3PO4 OPEN'!AH331)</f>
        <v>-4.431798107865772</v>
      </c>
      <c r="AM331" s="77">
        <f t="shared" si="25"/>
        <v>1.9000000000000008</v>
      </c>
      <c r="AN331" s="78">
        <f>-LOG(POWER($F$11/(POWER(X331,2)*POWER('[1]H2CO3 OPEN'!AA331,4)),1/5))</f>
        <v>-14.514352006937632</v>
      </c>
      <c r="AO331" s="79">
        <f>-LOG($F$15/'[1]H3PO4 CLOSED'!AG331)</f>
        <v>-3.1017981078657706</v>
      </c>
      <c r="AP331" s="80">
        <f>-LOG($F$16/'[1]H3PO4 CLOSED'!AG331)</f>
        <v>-3.3117981078657706</v>
      </c>
      <c r="AQ331" s="81">
        <f>-LOG($F$17/'[1]H3PO4 CLOSED'!AG331)</f>
        <v>-4.7017981078657707</v>
      </c>
    </row>
    <row r="332" spans="7:43">
      <c r="G332" s="192"/>
      <c r="U332" s="95">
        <v>3.25</v>
      </c>
      <c r="V332" s="63">
        <f t="shared" si="26"/>
        <v>10.75</v>
      </c>
      <c r="W332" s="64">
        <f t="shared" si="27"/>
        <v>5.6234132519034856E-4</v>
      </c>
      <c r="X332" s="65">
        <f t="shared" si="28"/>
        <v>1.7782794100389246E-11</v>
      </c>
      <c r="Y332" s="66">
        <f>-LOG(POWER($F$3/($F$25*POWER('[1]H3PO4 OPEN'!AH332,3)),1/5))</f>
        <v>-0.64666095473448326</v>
      </c>
      <c r="Z332" s="67">
        <f>-LOG(POWER($F$5/(X332*POWER('[1]H3PO4 CLOSED'!AH332,3)),1/5))</f>
        <v>-3.8766609547344824</v>
      </c>
      <c r="AA332" s="68">
        <f>-LOG(POWER($F$5/(W332*POWER('[1]H3PO4 CLOSED'!AH332,3)),1/4))</f>
        <v>-2.9708261934181031</v>
      </c>
      <c r="AB332" s="69">
        <f>-LOG(POWER(($F$6/POWER('[1]H3PO4 CLOSED'!AH332,2)),1/3))</f>
        <v>-0.94073439414942572</v>
      </c>
      <c r="AC332" s="70">
        <f>-LOG(POWER(($F$8/POWER('[1]H3PO4 CLOSED'!AH332,2)),1/3))</f>
        <v>-4.274067727482759</v>
      </c>
      <c r="AD332" s="71">
        <f>-LOG(POWER(($F$7/POWER('[1]H3PO4 CLOSED'!AH332,2)),1/3))</f>
        <v>-4.1007343941494252</v>
      </c>
      <c r="AE332" s="41">
        <f>-LOG($F$13/'[1]H2CO3 OPEN'!AA332)</f>
        <v>-6.5979400086720377</v>
      </c>
      <c r="AF332" s="41">
        <f>AD332*'[1]H2CO3 CLOSED'!AH332/$F$14</f>
        <v>-5.4010070950481613E-7</v>
      </c>
      <c r="AG332" s="72">
        <f>-LOG($F$14/'[1]H2CO3 OPEN'!AA332)</f>
        <v>-6.797940008672037</v>
      </c>
      <c r="AH332" s="41">
        <f>AG332*'[1]H2CO3 CLOSED'!AH332/$F$14</f>
        <v>-8.9534504529072305E-7</v>
      </c>
      <c r="AI332" s="73">
        <f>-LOG($F$18/('[1]H2CO3 OPEN'!AA332))</f>
        <v>-9.8479400086720386</v>
      </c>
      <c r="AJ332" s="74">
        <f>-LOG(POWER($F$9/POWER('[1]H3PO4 OPEN'!AH332,2),1/3))</f>
        <v>-4.947401060816091</v>
      </c>
      <c r="AK332" s="75">
        <f>-LOG(POWER($F$12/POWER('[1]H2CO3 OPEN'!AA332,2),1/2))</f>
        <v>-10.767940008672038</v>
      </c>
      <c r="AL332" s="76">
        <f>-LOG($F$10/'[1]H3PO4 OPEN'!AH332)</f>
        <v>-4.4111015912241385</v>
      </c>
      <c r="AM332" s="77">
        <f t="shared" si="25"/>
        <v>1.9000000000000008</v>
      </c>
      <c r="AN332" s="78">
        <f>-LOG(POWER($F$11/(POWER(X332,2)*POWER('[1]H2CO3 OPEN'!AA332,4)),1/5))</f>
        <v>-14.494352006937632</v>
      </c>
      <c r="AO332" s="79">
        <f>-LOG($F$15/'[1]H3PO4 CLOSED'!AG332)</f>
        <v>-3.0911015912241369</v>
      </c>
      <c r="AP332" s="80">
        <f>-LOG($F$16/'[1]H3PO4 CLOSED'!AG332)</f>
        <v>-3.3011015912241368</v>
      </c>
      <c r="AQ332" s="81">
        <f>-LOG($F$17/'[1]H3PO4 CLOSED'!AG332)</f>
        <v>-4.6911015912241369</v>
      </c>
    </row>
    <row r="333" spans="7:43">
      <c r="G333" s="192"/>
      <c r="U333" s="95">
        <v>3.26</v>
      </c>
      <c r="V333" s="63">
        <f t="shared" si="26"/>
        <v>10.74</v>
      </c>
      <c r="W333" s="64">
        <f t="shared" si="27"/>
        <v>5.4954087385762466E-4</v>
      </c>
      <c r="X333" s="65">
        <f t="shared" si="28"/>
        <v>1.8197008586099832E-11</v>
      </c>
      <c r="Y333" s="66">
        <f>-LOG(POWER($F$3/($F$25*POWER('[1]H3PO4 OPEN'!AH333,3)),1/5))</f>
        <v>-0.63425193691646709</v>
      </c>
      <c r="Z333" s="67">
        <f>-LOG(POWER($F$5/(X333*POWER('[1]H3PO4 CLOSED'!AH333,3)),1/5))</f>
        <v>-3.8622519369164667</v>
      </c>
      <c r="AA333" s="68">
        <f>-LOG(POWER($F$5/(W333*POWER('[1]H3PO4 CLOSED'!AH333,3)),1/4))</f>
        <v>-2.9578149211455829</v>
      </c>
      <c r="AB333" s="69">
        <f>-LOG(POWER(($F$6/POWER('[1]H3PO4 CLOSED'!AH333,2)),1/3))</f>
        <v>-0.92694659657385226</v>
      </c>
      <c r="AC333" s="70">
        <f>-LOG(POWER(($F$8/POWER('[1]H3PO4 CLOSED'!AH333,2)),1/3))</f>
        <v>-4.2602799299071856</v>
      </c>
      <c r="AD333" s="71">
        <f>-LOG(POWER(($F$7/POWER('[1]H3PO4 CLOSED'!AH333,2)),1/3))</f>
        <v>-4.0869465965738518</v>
      </c>
      <c r="AE333" s="41">
        <f>-LOG($F$13/'[1]H2CO3 OPEN'!AA333)</f>
        <v>-6.577940008672039</v>
      </c>
      <c r="AF333" s="41">
        <f>AD333*'[1]H2CO3 CLOSED'!AH333/$F$14</f>
        <v>-5.6364162989542618E-7</v>
      </c>
      <c r="AG333" s="72">
        <f>-LOG($F$14/'[1]H2CO3 OPEN'!AA333)</f>
        <v>-6.7779400086720374</v>
      </c>
      <c r="AH333" s="41">
        <f>AG333*'[1]H2CO3 CLOSED'!AH333/$F$14</f>
        <v>-9.3476365877253335E-7</v>
      </c>
      <c r="AI333" s="73">
        <f>-LOG($F$18/('[1]H2CO3 OPEN'!AA333))</f>
        <v>-9.827940008672039</v>
      </c>
      <c r="AJ333" s="74">
        <f>-LOG(POWER($F$9/POWER('[1]H3PO4 OPEN'!AH333,2),1/3))</f>
        <v>-4.9336132632405176</v>
      </c>
      <c r="AK333" s="75">
        <f>-LOG(POWER($F$12/POWER('[1]H2CO3 OPEN'!AA333,2),1/2))</f>
        <v>-10.747940008672039</v>
      </c>
      <c r="AL333" s="76">
        <f>-LOG($F$10/'[1]H3PO4 OPEN'!AH333)</f>
        <v>-4.3904198948607789</v>
      </c>
      <c r="AM333" s="77">
        <f t="shared" si="25"/>
        <v>1.9000000000000008</v>
      </c>
      <c r="AN333" s="78">
        <f>-LOG(POWER($F$11/(POWER(X333,2)*POWER('[1]H2CO3 OPEN'!AA333,4)),1/5))</f>
        <v>-14.474352006937632</v>
      </c>
      <c r="AO333" s="79">
        <f>-LOG($F$15/'[1]H3PO4 CLOSED'!AG333)</f>
        <v>-3.0804198948607762</v>
      </c>
      <c r="AP333" s="80">
        <f>-LOG($F$16/'[1]H3PO4 CLOSED'!AG333)</f>
        <v>-3.2904198948607761</v>
      </c>
      <c r="AQ333" s="81">
        <f>-LOG($F$17/'[1]H3PO4 CLOSED'!AG333)</f>
        <v>-4.6804198948607771</v>
      </c>
    </row>
    <row r="334" spans="7:43">
      <c r="G334" s="192"/>
      <c r="U334" s="95">
        <v>3.27</v>
      </c>
      <c r="V334" s="63">
        <f t="shared" si="26"/>
        <v>10.73</v>
      </c>
      <c r="W334" s="64">
        <f t="shared" si="27"/>
        <v>5.3703179637025239E-4</v>
      </c>
      <c r="X334" s="65">
        <f t="shared" si="28"/>
        <v>1.8620871366628686E-11</v>
      </c>
      <c r="Y334" s="66">
        <f>-LOG(POWER($F$3/($F$25*POWER('[1]H3PO4 OPEN'!AH334,3)),1/5))</f>
        <v>-0.62185163687614331</v>
      </c>
      <c r="Z334" s="67">
        <f>-LOG(POWER($F$5/(X334*POWER('[1]H3PO4 CLOSED'!AH334,3)),1/5))</f>
        <v>-3.8478516368761428</v>
      </c>
      <c r="AA334" s="68">
        <f>-LOG(POWER($F$5/(W334*POWER('[1]H3PO4 CLOSED'!AH334,3)),1/4))</f>
        <v>-2.9448145460951785</v>
      </c>
      <c r="AB334" s="69">
        <f>-LOG(POWER(($F$6/POWER('[1]H3PO4 CLOSED'!AH334,2)),1/3))</f>
        <v>-0.91316848541793683</v>
      </c>
      <c r="AC334" s="70">
        <f>-LOG(POWER(($F$8/POWER('[1]H3PO4 CLOSED'!AH334,2)),1/3))</f>
        <v>-4.2465018187512698</v>
      </c>
      <c r="AD334" s="71">
        <f>-LOG(POWER(($F$7/POWER('[1]H3PO4 CLOSED'!AH334,2)),1/3))</f>
        <v>-4.073168485417936</v>
      </c>
      <c r="AE334" s="41">
        <f>-LOG($F$13/'[1]H2CO3 OPEN'!AA334)</f>
        <v>-6.5579400086720376</v>
      </c>
      <c r="AF334" s="41">
        <f>AD334*'[1]H2CO3 CLOSED'!AH334/$F$14</f>
        <v>-5.8820302911930577E-7</v>
      </c>
      <c r="AG334" s="72">
        <f>-LOG($F$14/'[1]H2CO3 OPEN'!AA334)</f>
        <v>-6.7579400086720369</v>
      </c>
      <c r="AH334" s="41">
        <f>AG334*'[1]H2CO3 CLOSED'!AH334/$F$14</f>
        <v>-9.7590875455758912E-7</v>
      </c>
      <c r="AI334" s="73">
        <f>-LOG($F$18/('[1]H2CO3 OPEN'!AA334))</f>
        <v>-9.8079400086720376</v>
      </c>
      <c r="AJ334" s="74">
        <f>-LOG(POWER($F$9/POWER('[1]H3PO4 OPEN'!AH334,2),1/3))</f>
        <v>-4.9198351520846026</v>
      </c>
      <c r="AK334" s="75">
        <f>-LOG(POWER($F$12/POWER('[1]H2CO3 OPEN'!AA334,2),1/2))</f>
        <v>-10.727940008672038</v>
      </c>
      <c r="AL334" s="76">
        <f>-LOG($F$10/'[1]H3PO4 OPEN'!AH334)</f>
        <v>-4.3697527281269055</v>
      </c>
      <c r="AM334" s="77">
        <f t="shared" si="25"/>
        <v>1.9000000000000008</v>
      </c>
      <c r="AN334" s="78">
        <f>-LOG(POWER($F$11/(POWER(X334,2)*POWER('[1]H2CO3 OPEN'!AA334,4)),1/5))</f>
        <v>-14.454352006937631</v>
      </c>
      <c r="AO334" s="79">
        <f>-LOG($F$15/'[1]H3PO4 CLOSED'!AG334)</f>
        <v>-3.0697527281269035</v>
      </c>
      <c r="AP334" s="80">
        <f>-LOG($F$16/'[1]H3PO4 CLOSED'!AG334)</f>
        <v>-3.2797527281269034</v>
      </c>
      <c r="AQ334" s="81">
        <f>-LOG($F$17/'[1]H3PO4 CLOSED'!AG334)</f>
        <v>-4.6697527281269036</v>
      </c>
    </row>
    <row r="335" spans="7:43">
      <c r="G335" s="192"/>
      <c r="U335" s="95">
        <v>3.28</v>
      </c>
      <c r="V335" s="63">
        <f t="shared" si="26"/>
        <v>10.72</v>
      </c>
      <c r="W335" s="64">
        <f t="shared" si="27"/>
        <v>5.2480746024977229E-4</v>
      </c>
      <c r="X335" s="65">
        <f t="shared" si="28"/>
        <v>1.9054607179632482E-11</v>
      </c>
      <c r="Y335" s="66">
        <f>-LOG(POWER($F$3/($F$25*POWER('[1]H3PO4 OPEN'!AH335,3)),1/5))</f>
        <v>-0.60945988310237487</v>
      </c>
      <c r="Z335" s="67">
        <f>-LOG(POWER($F$5/(X335*POWER('[1]H3PO4 CLOSED'!AH335,3)),1/5))</f>
        <v>-3.8334598831023743</v>
      </c>
      <c r="AA335" s="68">
        <f>-LOG(POWER($F$5/(W335*POWER('[1]H3PO4 CLOSED'!AH335,3)),1/4))</f>
        <v>-2.9318248538779677</v>
      </c>
      <c r="AB335" s="69">
        <f>-LOG(POWER(($F$6/POWER('[1]H3PO4 CLOSED'!AH335,2)),1/3))</f>
        <v>-0.89939987011374989</v>
      </c>
      <c r="AC335" s="70">
        <f>-LOG(POWER(($F$8/POWER('[1]H3PO4 CLOSED'!AH335,2)),1/3))</f>
        <v>-4.2327332034470828</v>
      </c>
      <c r="AD335" s="71">
        <f>-LOG(POWER(($F$7/POWER('[1]H3PO4 CLOSED'!AH335,2)),1/3))</f>
        <v>-4.059399870113749</v>
      </c>
      <c r="AE335" s="41">
        <f>-LOG($F$13/'[1]H2CO3 OPEN'!AA335)</f>
        <v>-6.5379400086720381</v>
      </c>
      <c r="AF335" s="41">
        <f>AD335*'[1]H2CO3 CLOSED'!AH335/$F$14</f>
        <v>-6.1382883149197149E-7</v>
      </c>
      <c r="AG335" s="72">
        <f>-LOG($F$14/'[1]H2CO3 OPEN'!AA335)</f>
        <v>-6.7379400086720374</v>
      </c>
      <c r="AH335" s="41">
        <f>AG335*'[1]H2CO3 CLOSED'!AH335/$F$14</f>
        <v>-1.0188554896096667E-6</v>
      </c>
      <c r="AI335" s="73">
        <f>-LOG($F$18/('[1]H2CO3 OPEN'!AA335))</f>
        <v>-9.7879400086720381</v>
      </c>
      <c r="AJ335" s="74">
        <f>-LOG(POWER($F$9/POWER('[1]H3PO4 OPEN'!AH335,2),1/3))</f>
        <v>-4.9060665367804148</v>
      </c>
      <c r="AK335" s="75">
        <f>-LOG(POWER($F$12/POWER('[1]H2CO3 OPEN'!AA335,2),1/2))</f>
        <v>-10.707940008672038</v>
      </c>
      <c r="AL335" s="76">
        <f>-LOG($F$10/'[1]H3PO4 OPEN'!AH335)</f>
        <v>-4.3490998051706251</v>
      </c>
      <c r="AM335" s="77">
        <f t="shared" si="25"/>
        <v>1.9000000000000008</v>
      </c>
      <c r="AN335" s="78">
        <f>-LOG(POWER($F$11/(POWER(X335,2)*POWER('[1]H2CO3 OPEN'!AA335,4)),1/5))</f>
        <v>-14.434352006937631</v>
      </c>
      <c r="AO335" s="79">
        <f>-LOG($F$15/'[1]H3PO4 CLOSED'!AG335)</f>
        <v>-3.0590998051706233</v>
      </c>
      <c r="AP335" s="80">
        <f>-LOG($F$16/'[1]H3PO4 CLOSED'!AG335)</f>
        <v>-3.2690998051706228</v>
      </c>
      <c r="AQ335" s="81">
        <f>-LOG($F$17/'[1]H3PO4 CLOSED'!AG335)</f>
        <v>-4.6590998051706238</v>
      </c>
    </row>
    <row r="336" spans="7:43">
      <c r="G336" s="192"/>
      <c r="U336" s="95">
        <v>3.29</v>
      </c>
      <c r="V336" s="63">
        <f t="shared" si="26"/>
        <v>10.71</v>
      </c>
      <c r="W336" s="64">
        <f t="shared" si="27"/>
        <v>5.1286138399136462E-4</v>
      </c>
      <c r="X336" s="65">
        <f t="shared" si="28"/>
        <v>1.9498445997580463E-11</v>
      </c>
      <c r="Y336" s="66">
        <f>-LOG(POWER($F$3/($F$25*POWER('[1]H3PO4 OPEN'!AH336,3)),1/5))</f>
        <v>-0.59707650693942982</v>
      </c>
      <c r="Z336" s="67">
        <f>-LOG(POWER($F$5/(X336*POWER('[1]H3PO4 CLOSED'!AH336,3)),1/5))</f>
        <v>-3.8190765069394286</v>
      </c>
      <c r="AA336" s="68">
        <f>-LOG(POWER($F$5/(W336*POWER('[1]H3PO4 CLOSED'!AH336,3)),1/4))</f>
        <v>-2.9188456336742865</v>
      </c>
      <c r="AB336" s="69">
        <f>-LOG(POWER(($F$6/POWER('[1]H3PO4 CLOSED'!AH336,2)),1/3))</f>
        <v>-0.88564056326603313</v>
      </c>
      <c r="AC336" s="70">
        <f>-LOG(POWER(($F$8/POWER('[1]H3PO4 CLOSED'!AH336,2)),1/3))</f>
        <v>-4.2189738965993664</v>
      </c>
      <c r="AD336" s="71">
        <f>-LOG(POWER(($F$7/POWER('[1]H3PO4 CLOSED'!AH336,2)),1/3))</f>
        <v>-4.0456405632660326</v>
      </c>
      <c r="AE336" s="41">
        <f>-LOG($F$13/'[1]H2CO3 OPEN'!AA336)</f>
        <v>-6.5179400086720376</v>
      </c>
      <c r="AF336" s="41">
        <f>AD336*'[1]H2CO3 CLOSED'!AH336/$F$14</f>
        <v>-6.4056483492618878E-7</v>
      </c>
      <c r="AG336" s="72">
        <f>-LOG($F$14/'[1]H2CO3 OPEN'!AA336)</f>
        <v>-6.7179400086720369</v>
      </c>
      <c r="AH336" s="41">
        <f>AG336*'[1]H2CO3 CLOSED'!AH336/$F$14</f>
        <v>-1.063682268704816E-6</v>
      </c>
      <c r="AI336" s="73">
        <f>-LOG($F$18/('[1]H2CO3 OPEN'!AA336))</f>
        <v>-9.7679400086720385</v>
      </c>
      <c r="AJ336" s="74">
        <f>-LOG(POWER($F$9/POWER('[1]H3PO4 OPEN'!AH336,2),1/3))</f>
        <v>-4.8923072299326984</v>
      </c>
      <c r="AK336" s="75">
        <f>-LOG(POWER($F$12/POWER('[1]H2CO3 OPEN'!AA336,2),1/2))</f>
        <v>-10.687940008672038</v>
      </c>
      <c r="AL336" s="76">
        <f>-LOG($F$10/'[1]H3PO4 OPEN'!AH336)</f>
        <v>-4.32846084489905</v>
      </c>
      <c r="AM336" s="77">
        <f t="shared" si="25"/>
        <v>1.9000000000000008</v>
      </c>
      <c r="AN336" s="78">
        <f>-LOG(POWER($F$11/(POWER(X336,2)*POWER('[1]H2CO3 OPEN'!AA336,4)),1/5))</f>
        <v>-14.414352006937632</v>
      </c>
      <c r="AO336" s="79">
        <f>-LOG($F$15/'[1]H3PO4 CLOSED'!AG336)</f>
        <v>-3.048460844899048</v>
      </c>
      <c r="AP336" s="80">
        <f>-LOG($F$16/'[1]H3PO4 CLOSED'!AG336)</f>
        <v>-3.2584608448990475</v>
      </c>
      <c r="AQ336" s="81">
        <f>-LOG($F$17/'[1]H3PO4 CLOSED'!AG336)</f>
        <v>-4.6484608448990485</v>
      </c>
    </row>
    <row r="337" spans="7:43">
      <c r="G337" s="192"/>
      <c r="U337" s="95">
        <v>3.3</v>
      </c>
      <c r="V337" s="63">
        <f t="shared" si="26"/>
        <v>10.7</v>
      </c>
      <c r="W337" s="64">
        <f t="shared" si="27"/>
        <v>5.0118723362727209E-4</v>
      </c>
      <c r="X337" s="65">
        <f t="shared" si="28"/>
        <v>1.9952623149688802E-11</v>
      </c>
      <c r="Y337" s="66">
        <f>-LOG(POWER($F$3/($F$25*POWER('[1]H3PO4 OPEN'!AH337,3)),1/5))</f>
        <v>-0.58470134256331285</v>
      </c>
      <c r="Z337" s="67">
        <f>-LOG(POWER($F$5/(X337*POWER('[1]H3PO4 CLOSED'!AH337,3)),1/5))</f>
        <v>-3.8047013425633125</v>
      </c>
      <c r="AA337" s="68">
        <f>-LOG(POWER($F$5/(W337*POWER('[1]H3PO4 CLOSED'!AH337,3)),1/4))</f>
        <v>-2.9058766782041396</v>
      </c>
      <c r="AB337" s="69">
        <f>-LOG(POWER(($F$6/POWER('[1]H3PO4 CLOSED'!AH337,2)),1/3))</f>
        <v>-0.87189038062590307</v>
      </c>
      <c r="AC337" s="70">
        <f>-LOG(POWER(($F$8/POWER('[1]H3PO4 CLOSED'!AH337,2)),1/3))</f>
        <v>-4.2052237139592359</v>
      </c>
      <c r="AD337" s="71">
        <f>-LOG(POWER(($F$7/POWER('[1]H3PO4 CLOSED'!AH337,2)),1/3))</f>
        <v>-4.0318903806259021</v>
      </c>
      <c r="AE337" s="41">
        <f>-LOG($F$13/'[1]H2CO3 OPEN'!AA337)</f>
        <v>-6.497940008672038</v>
      </c>
      <c r="AF337" s="41">
        <f>AD337*'[1]H2CO3 CLOSED'!AH337/$F$14</f>
        <v>-6.6845878993423832E-7</v>
      </c>
      <c r="AG337" s="72">
        <f>-LOG($F$14/'[1]H2CO3 OPEN'!AA337)</f>
        <v>-6.6979400086720373</v>
      </c>
      <c r="AH337" s="41">
        <f>AG337*'[1]H2CO3 CLOSED'!AH337/$F$14</f>
        <v>-1.1104708835248605E-6</v>
      </c>
      <c r="AI337" s="73">
        <f>-LOG($F$18/('[1]H2CO3 OPEN'!AA337))</f>
        <v>-9.7479400086720389</v>
      </c>
      <c r="AJ337" s="74">
        <f>-LOG(POWER($F$9/POWER('[1]H3PO4 OPEN'!AH337,2),1/3))</f>
        <v>-4.8785570472925679</v>
      </c>
      <c r="AK337" s="75">
        <f>-LOG(POWER($F$12/POWER('[1]H2CO3 OPEN'!AA337,2),1/2))</f>
        <v>-10.667940008672039</v>
      </c>
      <c r="AL337" s="76">
        <f>-LOG($F$10/'[1]H3PO4 OPEN'!AH337)</f>
        <v>-4.3078355709388543</v>
      </c>
      <c r="AM337" s="77">
        <f t="shared" si="25"/>
        <v>1.9000000000000008</v>
      </c>
      <c r="AN337" s="78">
        <f>-LOG(POWER($F$11/(POWER(X337,2)*POWER('[1]H2CO3 OPEN'!AA337,4)),1/5))</f>
        <v>-14.394352006937632</v>
      </c>
      <c r="AO337" s="79">
        <f>-LOG($F$15/'[1]H3PO4 CLOSED'!AG337)</f>
        <v>-3.0378355709388525</v>
      </c>
      <c r="AP337" s="80">
        <f>-LOG($F$16/'[1]H3PO4 CLOSED'!AG337)</f>
        <v>-3.2478355709388524</v>
      </c>
      <c r="AQ337" s="81">
        <f>-LOG($F$17/'[1]H3PO4 CLOSED'!AG337)</f>
        <v>-4.6378355709388535</v>
      </c>
    </row>
    <row r="338" spans="7:43">
      <c r="G338" s="192"/>
      <c r="U338" s="95">
        <v>3.31</v>
      </c>
      <c r="V338" s="63">
        <f t="shared" si="26"/>
        <v>10.69</v>
      </c>
      <c r="W338" s="64">
        <f t="shared" si="27"/>
        <v>4.8977881936844566E-4</v>
      </c>
      <c r="X338" s="65">
        <f t="shared" si="28"/>
        <v>2.0417379446695317E-11</v>
      </c>
      <c r="Y338" s="66">
        <f>-LOG(POWER($F$3/($F$25*POWER('[1]H3PO4 OPEN'!AH338,3)),1/5))</f>
        <v>-0.57233422695721681</v>
      </c>
      <c r="Z338" s="67">
        <f>-LOG(POWER($F$5/(X338*POWER('[1]H3PO4 CLOSED'!AH338,3)),1/5))</f>
        <v>-3.7903342269572158</v>
      </c>
      <c r="AA338" s="68">
        <f>-LOG(POWER($F$5/(W338*POWER('[1]H3PO4 CLOSED'!AH338,3)),1/4))</f>
        <v>-2.8929177836965203</v>
      </c>
      <c r="AB338" s="69">
        <f>-LOG(POWER(($F$6/POWER('[1]H3PO4 CLOSED'!AH338,2)),1/3))</f>
        <v>-0.85814914106357421</v>
      </c>
      <c r="AC338" s="70">
        <f>-LOG(POWER(($F$8/POWER('[1]H3PO4 CLOSED'!AH338,2)),1/3))</f>
        <v>-4.1914824743969072</v>
      </c>
      <c r="AD338" s="71">
        <f>-LOG(POWER(($F$7/POWER('[1]H3PO4 CLOSED'!AH338,2)),1/3))</f>
        <v>-4.0181491410635735</v>
      </c>
      <c r="AE338" s="41">
        <f>-LOG($F$13/'[1]H2CO3 OPEN'!AA338)</f>
        <v>-6.4779400086720376</v>
      </c>
      <c r="AF338" s="41">
        <f>AD338*'[1]H2CO3 CLOSED'!AH338/$F$14</f>
        <v>-6.9756048191201118E-7</v>
      </c>
      <c r="AG338" s="72">
        <f>-LOG($F$14/'[1]H2CO3 OPEN'!AA338)</f>
        <v>-6.6779400086720369</v>
      </c>
      <c r="AH338" s="41">
        <f>AG338*'[1]H2CO3 CLOSED'!AH338/$F$14</f>
        <v>-1.1593066576408257E-6</v>
      </c>
      <c r="AI338" s="73">
        <f>-LOG($F$18/('[1]H2CO3 OPEN'!AA338))</f>
        <v>-9.7279400086720376</v>
      </c>
      <c r="AJ338" s="74">
        <f>-LOG(POWER($F$9/POWER('[1]H3PO4 OPEN'!AH338,2),1/3))</f>
        <v>-4.8648158077302401</v>
      </c>
      <c r="AK338" s="75">
        <f>-LOG(POWER($F$12/POWER('[1]H2CO3 OPEN'!AA338,2),1/2))</f>
        <v>-10.647940008672037</v>
      </c>
      <c r="AL338" s="76">
        <f>-LOG($F$10/'[1]H3PO4 OPEN'!AH338)</f>
        <v>-4.2872237115953613</v>
      </c>
      <c r="AM338" s="77">
        <f t="shared" si="25"/>
        <v>1.9000000000000008</v>
      </c>
      <c r="AN338" s="78">
        <f>-LOG(POWER($F$11/(POWER(X338,2)*POWER('[1]H2CO3 OPEN'!AA338,4)),1/5))</f>
        <v>-14.374352006937629</v>
      </c>
      <c r="AO338" s="79">
        <f>-LOG($F$15/'[1]H3PO4 CLOSED'!AG338)</f>
        <v>-3.0272237115953597</v>
      </c>
      <c r="AP338" s="80">
        <f>-LOG($F$16/'[1]H3PO4 CLOSED'!AG338)</f>
        <v>-3.2372237115953597</v>
      </c>
      <c r="AQ338" s="81">
        <f>-LOG($F$17/'[1]H3PO4 CLOSED'!AG338)</f>
        <v>-4.6272237115953603</v>
      </c>
    </row>
    <row r="339" spans="7:43">
      <c r="G339" s="192"/>
      <c r="U339" s="95">
        <v>3.32</v>
      </c>
      <c r="V339" s="63">
        <f t="shared" si="26"/>
        <v>10.68</v>
      </c>
      <c r="W339" s="64">
        <f t="shared" si="27"/>
        <v>4.7863009232263827E-4</v>
      </c>
      <c r="X339" s="65">
        <f t="shared" si="28"/>
        <v>2.0892961308540399E-11</v>
      </c>
      <c r="Y339" s="66">
        <f>-LOG(POWER($F$3/($F$25*POWER('[1]H3PO4 OPEN'!AH339,3)),1/5))</f>
        <v>-0.55997499988615707</v>
      </c>
      <c r="Z339" s="67">
        <f>-LOG(POWER($F$5/(X339*POWER('[1]H3PO4 CLOSED'!AH339,3)),1/5))</f>
        <v>-3.7759749998861563</v>
      </c>
      <c r="AA339" s="68">
        <f>-LOG(POWER($F$5/(W339*POWER('[1]H3PO4 CLOSED'!AH339,3)),1/4))</f>
        <v>-2.8799687498576954</v>
      </c>
      <c r="AB339" s="69">
        <f>-LOG(POWER(($F$6/POWER('[1]H3PO4 CLOSED'!AH339,2)),1/3))</f>
        <v>-0.84441666654017433</v>
      </c>
      <c r="AC339" s="70">
        <f>-LOG(POWER(($F$8/POWER('[1]H3PO4 CLOSED'!AH339,2)),1/3))</f>
        <v>-4.177749999873507</v>
      </c>
      <c r="AD339" s="71">
        <f>-LOG(POWER(($F$7/POWER('[1]H3PO4 CLOSED'!AH339,2)),1/3))</f>
        <v>-4.0044166665401733</v>
      </c>
      <c r="AE339" s="41">
        <f>-LOG($F$13/'[1]H2CO3 OPEN'!AA339)</f>
        <v>-6.457940008672038</v>
      </c>
      <c r="AF339" s="41">
        <f>AD339*'[1]H2CO3 CLOSED'!AH339/$F$14</f>
        <v>-7.2792181683855118E-7</v>
      </c>
      <c r="AG339" s="72">
        <f>-LOG($F$14/'[1]H2CO3 OPEN'!AA339)</f>
        <v>-6.6579400086720373</v>
      </c>
      <c r="AH339" s="41">
        <f>AG339*'[1]H2CO3 CLOSED'!AH339/$F$14</f>
        <v>-1.210278597632045E-6</v>
      </c>
      <c r="AI339" s="73">
        <f>-LOG($F$18/('[1]H2CO3 OPEN'!AA339))</f>
        <v>-9.707940008672038</v>
      </c>
      <c r="AJ339" s="74">
        <f>-LOG(POWER($F$9/POWER('[1]H3PO4 OPEN'!AH339,2),1/3))</f>
        <v>-4.8510833332068408</v>
      </c>
      <c r="AK339" s="75">
        <f>-LOG(POWER($F$12/POWER('[1]H2CO3 OPEN'!AA339,2),1/2))</f>
        <v>-10.627940008672038</v>
      </c>
      <c r="AL339" s="76">
        <f>-LOG($F$10/'[1]H3PO4 OPEN'!AH339)</f>
        <v>-4.2666249998102614</v>
      </c>
      <c r="AM339" s="77">
        <f t="shared" si="25"/>
        <v>1.9000000000000008</v>
      </c>
      <c r="AN339" s="78">
        <f>-LOG(POWER($F$11/(POWER(X339,2)*POWER('[1]H2CO3 OPEN'!AA339,4)),1/5))</f>
        <v>-14.354352006937631</v>
      </c>
      <c r="AO339" s="79">
        <f>-LOG($F$15/'[1]H3PO4 CLOSED'!AG339)</f>
        <v>-3.0166249998102597</v>
      </c>
      <c r="AP339" s="80">
        <f>-LOG($F$16/'[1]H3PO4 CLOSED'!AG339)</f>
        <v>-3.2266249998102596</v>
      </c>
      <c r="AQ339" s="81">
        <f>-LOG($F$17/'[1]H3PO4 CLOSED'!AG339)</f>
        <v>-4.6166249998102602</v>
      </c>
    </row>
    <row r="340" spans="7:43">
      <c r="G340" s="192"/>
      <c r="U340" s="95">
        <v>3.33</v>
      </c>
      <c r="V340" s="63">
        <f t="shared" si="26"/>
        <v>10.67</v>
      </c>
      <c r="W340" s="64">
        <f t="shared" si="27"/>
        <v>4.677351412871977E-4</v>
      </c>
      <c r="X340" s="65">
        <f t="shared" si="28"/>
        <v>2.1379620895022343E-11</v>
      </c>
      <c r="Y340" s="66">
        <f>-LOG(POWER($F$3/($F$25*POWER('[1]H3PO4 OPEN'!AH340,3)),1/5))</f>
        <v>-0.54762350387083847</v>
      </c>
      <c r="Z340" s="67">
        <f>-LOG(POWER($F$5/(X340*POWER('[1]H3PO4 CLOSED'!AH340,3)),1/5))</f>
        <v>-3.7616235038708377</v>
      </c>
      <c r="AA340" s="68">
        <f>-LOG(POWER($F$5/(W340*POWER('[1]H3PO4 CLOSED'!AH340,3)),1/4))</f>
        <v>-2.8670293798385473</v>
      </c>
      <c r="AB340" s="69">
        <f>-LOG(POWER(($F$6/POWER('[1]H3PO4 CLOSED'!AH340,2)),1/3))</f>
        <v>-0.83069278207870922</v>
      </c>
      <c r="AC340" s="70">
        <f>-LOG(POWER(($F$8/POWER('[1]H3PO4 CLOSED'!AH340,2)),1/3))</f>
        <v>-4.1640261154120424</v>
      </c>
      <c r="AD340" s="71">
        <f>-LOG(POWER(($F$7/POWER('[1]H3PO4 CLOSED'!AH340,2)),1/3))</f>
        <v>-3.9906927820787086</v>
      </c>
      <c r="AE340" s="41">
        <f>-LOG($F$13/'[1]H2CO3 OPEN'!AA340)</f>
        <v>-6.4379400086720375</v>
      </c>
      <c r="AF340" s="41">
        <f>AD340*'[1]H2CO3 CLOSED'!AH340/$F$14</f>
        <v>-7.5959691052999975E-7</v>
      </c>
      <c r="AG340" s="72">
        <f>-LOG($F$14/'[1]H2CO3 OPEN'!AA340)</f>
        <v>-6.6379400086720368</v>
      </c>
      <c r="AH340" s="41">
        <f>AG340*'[1]H2CO3 CLOSED'!AH340/$F$14</f>
        <v>-1.2634795505968147E-6</v>
      </c>
      <c r="AI340" s="73">
        <f>-LOG($F$18/('[1]H2CO3 OPEN'!AA340))</f>
        <v>-9.6879400086720384</v>
      </c>
      <c r="AJ340" s="74">
        <f>-LOG(POWER($F$9/POWER('[1]H3PO4 OPEN'!AH340,2),1/3))</f>
        <v>-4.8373594487453753</v>
      </c>
      <c r="AK340" s="75">
        <f>-LOG(POWER($F$12/POWER('[1]H2CO3 OPEN'!AA340,2),1/2))</f>
        <v>-10.607940008672038</v>
      </c>
      <c r="AL340" s="76">
        <f>-LOG($F$10/'[1]H3PO4 OPEN'!AH340)</f>
        <v>-4.2460391731180636</v>
      </c>
      <c r="AM340" s="77">
        <f t="shared" si="25"/>
        <v>1.9000000000000008</v>
      </c>
      <c r="AN340" s="78">
        <f>-LOG(POWER($F$11/(POWER(X340,2)*POWER('[1]H2CO3 OPEN'!AA340,4)),1/5))</f>
        <v>-14.334352006937628</v>
      </c>
      <c r="AO340" s="79">
        <f>-LOG($F$15/'[1]H3PO4 CLOSED'!AG340)</f>
        <v>-3.0060391731180625</v>
      </c>
      <c r="AP340" s="80">
        <f>-LOG($F$16/'[1]H3PO4 CLOSED'!AG340)</f>
        <v>-3.2160391731180624</v>
      </c>
      <c r="AQ340" s="81">
        <f>-LOG($F$17/'[1]H3PO4 CLOSED'!AG340)</f>
        <v>-4.606039173118063</v>
      </c>
    </row>
    <row r="341" spans="7:43">
      <c r="G341" s="192"/>
      <c r="U341" s="95">
        <v>3.34</v>
      </c>
      <c r="V341" s="63">
        <f t="shared" si="26"/>
        <v>10.66</v>
      </c>
      <c r="W341" s="64">
        <f t="shared" si="27"/>
        <v>4.5708818961487499E-4</v>
      </c>
      <c r="X341" s="65">
        <f t="shared" si="28"/>
        <v>2.1877616239495528E-11</v>
      </c>
      <c r="Y341" s="66">
        <f>-LOG(POWER($F$3/($F$25*POWER('[1]H3PO4 OPEN'!AH341,3)),1/5))</f>
        <v>-0.53527958416083232</v>
      </c>
      <c r="Z341" s="67">
        <f>-LOG(POWER($F$5/(X341*POWER('[1]H3PO4 CLOSED'!AH341,3)),1/5))</f>
        <v>-3.747279584160832</v>
      </c>
      <c r="AA341" s="68">
        <f>-LOG(POWER($F$5/(W341*POWER('[1]H3PO4 CLOSED'!AH341,3)),1/4))</f>
        <v>-2.8540994802010391</v>
      </c>
      <c r="AB341" s="69">
        <f>-LOG(POWER(($F$6/POWER('[1]H3PO4 CLOSED'!AH341,2)),1/3))</f>
        <v>-0.81697731573425802</v>
      </c>
      <c r="AC341" s="70">
        <f>-LOG(POWER(($F$8/POWER('[1]H3PO4 CLOSED'!AH341,2)),1/3))</f>
        <v>-4.150310649067591</v>
      </c>
      <c r="AD341" s="71">
        <f>-LOG(POWER(($F$7/POWER('[1]H3PO4 CLOSED'!AH341,2)),1/3))</f>
        <v>-3.9769773157342576</v>
      </c>
      <c r="AE341" s="41">
        <f>-LOG($F$13/'[1]H2CO3 OPEN'!AA341)</f>
        <v>-6.417940008672038</v>
      </c>
      <c r="AF341" s="41">
        <f>AD341*'[1]H2CO3 CLOSED'!AH341/$F$14</f>
        <v>-7.9264218159230849E-7</v>
      </c>
      <c r="AG341" s="72">
        <f>-LOG($F$14/'[1]H2CO3 OPEN'!AA341)</f>
        <v>-6.6179400086720372</v>
      </c>
      <c r="AH341" s="41">
        <f>AG341*'[1]H2CO3 CLOSED'!AH341/$F$14</f>
        <v>-1.3190063683207943E-6</v>
      </c>
      <c r="AI341" s="73">
        <f>-LOG($F$18/('[1]H2CO3 OPEN'!AA341))</f>
        <v>-9.6679400086720388</v>
      </c>
      <c r="AJ341" s="74">
        <f>-LOG(POWER($F$9/POWER('[1]H3PO4 OPEN'!AH341,2),1/3))</f>
        <v>-4.8236439824009238</v>
      </c>
      <c r="AK341" s="75">
        <f>-LOG(POWER($F$12/POWER('[1]H2CO3 OPEN'!AA341,2),1/2))</f>
        <v>-10.587940008672039</v>
      </c>
      <c r="AL341" s="76">
        <f>-LOG($F$10/'[1]H3PO4 OPEN'!AH341)</f>
        <v>-4.2254659736013869</v>
      </c>
      <c r="AM341" s="77">
        <f t="shared" si="25"/>
        <v>1.9000000000000008</v>
      </c>
      <c r="AN341" s="78">
        <f>-LOG(POWER($F$11/(POWER(X341,2)*POWER('[1]H2CO3 OPEN'!AA341,4)),1/5))</f>
        <v>-14.314352006937632</v>
      </c>
      <c r="AO341" s="79">
        <f>-LOG($F$15/'[1]H3PO4 CLOSED'!AG341)</f>
        <v>-2.9954659736013851</v>
      </c>
      <c r="AP341" s="80">
        <f>-LOG($F$16/'[1]H3PO4 CLOSED'!AG341)</f>
        <v>-3.2054659736013851</v>
      </c>
      <c r="AQ341" s="81">
        <f>-LOG($F$17/'[1]H3PO4 CLOSED'!AG341)</f>
        <v>-4.5954659736013852</v>
      </c>
    </row>
    <row r="342" spans="7:43">
      <c r="G342" s="192"/>
      <c r="U342" s="95">
        <v>3.35</v>
      </c>
      <c r="V342" s="63">
        <f t="shared" si="26"/>
        <v>10.65</v>
      </c>
      <c r="W342" s="64">
        <f t="shared" si="27"/>
        <v>4.4668359215096267E-4</v>
      </c>
      <c r="X342" s="65">
        <f t="shared" si="28"/>
        <v>2.2387211385683419E-11</v>
      </c>
      <c r="Y342" s="66">
        <f>-LOG(POWER($F$3/($F$25*POWER('[1]H3PO4 OPEN'!AH342,3)),1/5))</f>
        <v>-0.52294308870709016</v>
      </c>
      <c r="Z342" s="67">
        <f>-LOG(POWER($F$5/(X342*POWER('[1]H3PO4 CLOSED'!AH342,3)),1/5))</f>
        <v>-3.7329430887070894</v>
      </c>
      <c r="AA342" s="68">
        <f>-LOG(POWER($F$5/(W342*POWER('[1]H3PO4 CLOSED'!AH342,3)),1/4))</f>
        <v>-2.8411788608838617</v>
      </c>
      <c r="AB342" s="69">
        <f>-LOG(POWER(($F$6/POWER('[1]H3PO4 CLOSED'!AH342,2)),1/3))</f>
        <v>-0.80327009856343334</v>
      </c>
      <c r="AC342" s="70">
        <f>-LOG(POWER(($F$8/POWER('[1]H3PO4 CLOSED'!AH342,2)),1/3))</f>
        <v>-4.1366034318967664</v>
      </c>
      <c r="AD342" s="71">
        <f>-LOG(POWER(($F$7/POWER('[1]H3PO4 CLOSED'!AH342,2)),1/3))</f>
        <v>-3.9632700985634326</v>
      </c>
      <c r="AE342" s="41">
        <f>-LOG($F$13/'[1]H2CO3 OPEN'!AA342)</f>
        <v>-6.3979400086720375</v>
      </c>
      <c r="AF342" s="41">
        <f>AD342*'[1]H2CO3 CLOSED'!AH342/$F$14</f>
        <v>-8.2711644822291836E-7</v>
      </c>
      <c r="AG342" s="72">
        <f>-LOG($F$14/'[1]H2CO3 OPEN'!AA342)</f>
        <v>-6.5979400086720368</v>
      </c>
      <c r="AH342" s="41">
        <f>AG342*'[1]H2CO3 CLOSED'!AH342/$F$14</f>
        <v>-1.376960078380427E-6</v>
      </c>
      <c r="AI342" s="73">
        <f>-LOG($F$18/('[1]H2CO3 OPEN'!AA342))</f>
        <v>-9.6479400086720375</v>
      </c>
      <c r="AJ342" s="74">
        <f>-LOG(POWER($F$9/POWER('[1]H3PO4 OPEN'!AH342,2),1/3))</f>
        <v>-4.8099367652300993</v>
      </c>
      <c r="AK342" s="75">
        <f>-LOG(POWER($F$12/POWER('[1]H2CO3 OPEN'!AA342,2),1/2))</f>
        <v>-10.567940008672037</v>
      </c>
      <c r="AL342" s="76">
        <f>-LOG($F$10/'[1]H3PO4 OPEN'!AH342)</f>
        <v>-4.2049051478451505</v>
      </c>
      <c r="AM342" s="77">
        <f t="shared" si="25"/>
        <v>1.9000000000000008</v>
      </c>
      <c r="AN342" s="78">
        <f>-LOG(POWER($F$11/(POWER(X342,2)*POWER('[1]H2CO3 OPEN'!AA342,4)),1/5))</f>
        <v>-14.294352006937629</v>
      </c>
      <c r="AO342" s="79">
        <f>-LOG($F$15/'[1]H3PO4 CLOSED'!AG342)</f>
        <v>-2.9849051478451485</v>
      </c>
      <c r="AP342" s="80">
        <f>-LOG($F$16/'[1]H3PO4 CLOSED'!AG342)</f>
        <v>-3.1949051478451485</v>
      </c>
      <c r="AQ342" s="81">
        <f>-LOG($F$17/'[1]H3PO4 CLOSED'!AG342)</f>
        <v>-4.5849051478451486</v>
      </c>
    </row>
    <row r="343" spans="7:43">
      <c r="G343" s="192"/>
      <c r="U343" s="95">
        <v>3.36</v>
      </c>
      <c r="V343" s="63">
        <f t="shared" si="26"/>
        <v>10.64</v>
      </c>
      <c r="W343" s="64">
        <f t="shared" si="27"/>
        <v>4.3651583224016562E-4</v>
      </c>
      <c r="X343" s="65">
        <f t="shared" si="28"/>
        <v>2.2908676527677748E-11</v>
      </c>
      <c r="Y343" s="66">
        <f>-LOG(POWER($F$3/($F$25*POWER('[1]H3PO4 OPEN'!AH343,3)),1/5))</f>
        <v>-0.51061386813387832</v>
      </c>
      <c r="Z343" s="67">
        <f>-LOG(POWER($F$5/(X343*POWER('[1]H3PO4 CLOSED'!AH343,3)),1/5))</f>
        <v>-3.7186138681338772</v>
      </c>
      <c r="AA343" s="68">
        <f>-LOG(POWER($F$5/(W343*POWER('[1]H3PO4 CLOSED'!AH343,3)),1/4))</f>
        <v>-2.8282673351673471</v>
      </c>
      <c r="AB343" s="69">
        <f>-LOG(POWER(($F$6/POWER('[1]H3PO4 CLOSED'!AH343,2)),1/3))</f>
        <v>-0.78957096459319798</v>
      </c>
      <c r="AC343" s="70">
        <f>-LOG(POWER(($F$8/POWER('[1]H3PO4 CLOSED'!AH343,2)),1/3))</f>
        <v>-4.1229042979265307</v>
      </c>
      <c r="AD343" s="71">
        <f>-LOG(POWER(($F$7/POWER('[1]H3PO4 CLOSED'!AH343,2)),1/3))</f>
        <v>-3.9495709645931973</v>
      </c>
      <c r="AE343" s="41">
        <f>-LOG($F$13/'[1]H2CO3 OPEN'!AA343)</f>
        <v>-6.3779400086720379</v>
      </c>
      <c r="AF343" s="41">
        <f>AD343*'[1]H2CO3 CLOSED'!AH343/$F$14</f>
        <v>-8.6308102901735364E-7</v>
      </c>
      <c r="AG343" s="72">
        <f>-LOG($F$14/'[1]H2CO3 OPEN'!AA343)</f>
        <v>-6.5779400086720372</v>
      </c>
      <c r="AH343" s="41">
        <f>AG343*'[1]H2CO3 CLOSED'!AH343/$F$14</f>
        <v>-1.4374460624696836E-6</v>
      </c>
      <c r="AI343" s="73">
        <f>-LOG($F$18/('[1]H2CO3 OPEN'!AA343))</f>
        <v>-9.6279400086720379</v>
      </c>
      <c r="AJ343" s="74">
        <f>-LOG(POWER($F$9/POWER('[1]H3PO4 OPEN'!AH343,2),1/3))</f>
        <v>-4.7962376312598636</v>
      </c>
      <c r="AK343" s="75">
        <f>-LOG(POWER($F$12/POWER('[1]H2CO3 OPEN'!AA343,2),1/2))</f>
        <v>-10.547940008672038</v>
      </c>
      <c r="AL343" s="76">
        <f>-LOG($F$10/'[1]H3PO4 OPEN'!AH343)</f>
        <v>-4.1843564468897974</v>
      </c>
      <c r="AM343" s="77">
        <f t="shared" si="25"/>
        <v>1.9000000000000008</v>
      </c>
      <c r="AN343" s="78">
        <f>-LOG(POWER($F$11/(POWER(X343,2)*POWER('[1]H2CO3 OPEN'!AA343,4)),1/5))</f>
        <v>-14.27435200693763</v>
      </c>
      <c r="AO343" s="79">
        <f>-LOG($F$15/'[1]H3PO4 CLOSED'!AG343)</f>
        <v>-2.9743564468897952</v>
      </c>
      <c r="AP343" s="80">
        <f>-LOG($F$16/'[1]H3PO4 CLOSED'!AG343)</f>
        <v>-3.1843564468897951</v>
      </c>
      <c r="AQ343" s="81">
        <f>-LOG($F$17/'[1]H3PO4 CLOSED'!AG343)</f>
        <v>-4.5743564468897953</v>
      </c>
    </row>
    <row r="344" spans="7:43">
      <c r="G344" s="192"/>
      <c r="U344" s="95">
        <v>3.37</v>
      </c>
      <c r="V344" s="63">
        <f t="shared" si="26"/>
        <v>10.629999999999999</v>
      </c>
      <c r="W344" s="64">
        <f t="shared" si="27"/>
        <v>4.2657951880159235E-4</v>
      </c>
      <c r="X344" s="65">
        <f t="shared" si="28"/>
        <v>2.3442288153199237E-11</v>
      </c>
      <c r="Y344" s="66">
        <f>-LOG(POWER($F$3/($F$25*POWER('[1]H3PO4 OPEN'!AH344,3)),1/5))</f>
        <v>-0.49829177571015604</v>
      </c>
      <c r="Z344" s="67">
        <f>-LOG(POWER($F$5/(X344*POWER('[1]H3PO4 CLOSED'!AH344,3)),1/5))</f>
        <v>-3.7042917757101548</v>
      </c>
      <c r="AA344" s="68">
        <f>-LOG(POWER($F$5/(W344*POWER('[1]H3PO4 CLOSED'!AH344,3)),1/4))</f>
        <v>-2.8153647196376941</v>
      </c>
      <c r="AB344" s="69">
        <f>-LOG(POWER(($F$6/POWER('[1]H3PO4 CLOSED'!AH344,2)),1/3))</f>
        <v>-0.77587975078906213</v>
      </c>
      <c r="AC344" s="70">
        <f>-LOG(POWER(($F$8/POWER('[1]H3PO4 CLOSED'!AH344,2)),1/3))</f>
        <v>-4.1092130841223957</v>
      </c>
      <c r="AD344" s="71">
        <f>-LOG(POWER(($F$7/POWER('[1]H3PO4 CLOSED'!AH344,2)),1/3))</f>
        <v>-3.9358797507890619</v>
      </c>
      <c r="AE344" s="41">
        <f>-LOG($F$13/'[1]H2CO3 OPEN'!AA344)</f>
        <v>-6.3579400086720375</v>
      </c>
      <c r="AF344" s="41">
        <f>AD344*'[1]H2CO3 CLOSED'!AH344/$F$14</f>
        <v>-9.0059984794298979E-7</v>
      </c>
      <c r="AG344" s="72">
        <f>-LOG($F$14/'[1]H2CO3 OPEN'!AA344)</f>
        <v>-6.5579400086720367</v>
      </c>
      <c r="AH344" s="41">
        <f>AG344*'[1]H2CO3 CLOSED'!AH344/$F$14</f>
        <v>-1.5005742422504749E-6</v>
      </c>
      <c r="AI344" s="73">
        <f>-LOG($F$18/('[1]H2CO3 OPEN'!AA344))</f>
        <v>-9.6079400086720383</v>
      </c>
      <c r="AJ344" s="74">
        <f>-LOG(POWER($F$9/POWER('[1]H3PO4 OPEN'!AH344,2),1/3))</f>
        <v>-4.7825464174557277</v>
      </c>
      <c r="AK344" s="75">
        <f>-LOG(POWER($F$12/POWER('[1]H2CO3 OPEN'!AA344,2),1/2))</f>
        <v>-10.527940008672038</v>
      </c>
      <c r="AL344" s="76">
        <f>-LOG($F$10/'[1]H3PO4 OPEN'!AH344)</f>
        <v>-4.1638196261835931</v>
      </c>
      <c r="AM344" s="77">
        <f t="shared" si="25"/>
        <v>1.9000000000000008</v>
      </c>
      <c r="AN344" s="78">
        <f>-LOG(POWER($F$11/(POWER(X344,2)*POWER('[1]H2CO3 OPEN'!AA344,4)),1/5))</f>
        <v>-14.25435200693763</v>
      </c>
      <c r="AO344" s="79">
        <f>-LOG($F$15/'[1]H3PO4 CLOSED'!AG344)</f>
        <v>-2.9638196261835912</v>
      </c>
      <c r="AP344" s="80">
        <f>-LOG($F$16/'[1]H3PO4 CLOSED'!AG344)</f>
        <v>-3.1738196261835911</v>
      </c>
      <c r="AQ344" s="81">
        <f>-LOG($F$17/'[1]H3PO4 CLOSED'!AG344)</f>
        <v>-4.5638196261835917</v>
      </c>
    </row>
    <row r="345" spans="7:43">
      <c r="G345" s="192"/>
      <c r="U345" s="95">
        <v>3.38</v>
      </c>
      <c r="V345" s="63">
        <f t="shared" si="26"/>
        <v>10.620000000000001</v>
      </c>
      <c r="W345" s="64">
        <f t="shared" si="27"/>
        <v>4.1686938347033518E-4</v>
      </c>
      <c r="X345" s="65">
        <f t="shared" si="28"/>
        <v>2.3988329190194919E-11</v>
      </c>
      <c r="Y345" s="66">
        <f>-LOG(POWER($F$3/($F$25*POWER('[1]H3PO4 OPEN'!AH345,3)),1/5))</f>
        <v>-0.48597666732046835</v>
      </c>
      <c r="Z345" s="67">
        <f>-LOG(POWER($F$5/(X345*POWER('[1]H3PO4 CLOSED'!AH345,3)),1/5))</f>
        <v>-3.6899766673204675</v>
      </c>
      <c r="AA345" s="68">
        <f>-LOG(POWER($F$5/(W345*POWER('[1]H3PO4 CLOSED'!AH345,3)),1/4))</f>
        <v>-2.8024708341505842</v>
      </c>
      <c r="AB345" s="69">
        <f>-LOG(POWER(($F$6/POWER('[1]H3PO4 CLOSED'!AH345,2)),1/3))</f>
        <v>-0.76219629702274239</v>
      </c>
      <c r="AC345" s="70">
        <f>-LOG(POWER(($F$8/POWER('[1]H3PO4 CLOSED'!AH345,2)),1/3))</f>
        <v>-4.0955296303560749</v>
      </c>
      <c r="AD345" s="71">
        <f>-LOG(POWER(($F$7/POWER('[1]H3PO4 CLOSED'!AH345,2)),1/3))</f>
        <v>-3.9221962970227415</v>
      </c>
      <c r="AE345" s="41">
        <f>-LOG($F$13/'[1]H2CO3 OPEN'!AA345)</f>
        <v>-6.3379400086720379</v>
      </c>
      <c r="AF345" s="41">
        <f>AD345*'[1]H2CO3 CLOSED'!AH345/$F$14</f>
        <v>-9.3973954364848361E-7</v>
      </c>
      <c r="AG345" s="72">
        <f>-LOG($F$14/'[1]H2CO3 OPEN'!AA345)</f>
        <v>-6.5379400086720372</v>
      </c>
      <c r="AH345" s="41">
        <f>AG345*'[1]H2CO3 CLOSED'!AH345/$F$14</f>
        <v>-1.566459273039031E-6</v>
      </c>
      <c r="AI345" s="73">
        <f>-LOG($F$18/('[1]H2CO3 OPEN'!AA345))</f>
        <v>-9.5879400086720388</v>
      </c>
      <c r="AJ345" s="74">
        <f>-LOG(POWER($F$9/POWER('[1]H3PO4 OPEN'!AH345,2),1/3))</f>
        <v>-4.7688629636894087</v>
      </c>
      <c r="AK345" s="75">
        <f>-LOG(POWER($F$12/POWER('[1]H2CO3 OPEN'!AA345,2),1/2))</f>
        <v>-10.507940008672039</v>
      </c>
      <c r="AL345" s="76">
        <f>-LOG($F$10/'[1]H3PO4 OPEN'!AH345)</f>
        <v>-4.1432944455341136</v>
      </c>
      <c r="AM345" s="77">
        <f t="shared" si="25"/>
        <v>1.9000000000000008</v>
      </c>
      <c r="AN345" s="78">
        <f>-LOG(POWER($F$11/(POWER(X345,2)*POWER('[1]H2CO3 OPEN'!AA345,4)),1/5))</f>
        <v>-14.234352006937629</v>
      </c>
      <c r="AO345" s="79">
        <f>-LOG($F$15/'[1]H3PO4 CLOSED'!AG345)</f>
        <v>-2.9532944455341119</v>
      </c>
      <c r="AP345" s="80">
        <f>-LOG($F$16/'[1]H3PO4 CLOSED'!AG345)</f>
        <v>-3.1632944455341119</v>
      </c>
      <c r="AQ345" s="81">
        <f>-LOG($F$17/'[1]H3PO4 CLOSED'!AG345)</f>
        <v>-4.553294445534112</v>
      </c>
    </row>
    <row r="346" spans="7:43">
      <c r="G346" s="192"/>
      <c r="U346" s="95">
        <v>3.39</v>
      </c>
      <c r="V346" s="63">
        <f t="shared" si="26"/>
        <v>10.61</v>
      </c>
      <c r="W346" s="64">
        <f t="shared" si="27"/>
        <v>4.0738027780411217E-4</v>
      </c>
      <c r="X346" s="65">
        <f t="shared" si="28"/>
        <v>2.4547089156850338E-11</v>
      </c>
      <c r="Y346" s="66">
        <f>-LOG(POWER($F$3/($F$25*POWER('[1]H3PO4 OPEN'!AH346,3)),1/5))</f>
        <v>-0.47366840143538846</v>
      </c>
      <c r="Z346" s="67">
        <f>-LOG(POWER($F$5/(X346*POWER('[1]H3PO4 CLOSED'!AH346,3)),1/5))</f>
        <v>-3.675668401435388</v>
      </c>
      <c r="AA346" s="68">
        <f>-LOG(POWER($F$5/(W346*POWER('[1]H3PO4 CLOSED'!AH346,3)),1/4))</f>
        <v>-2.7895855017942348</v>
      </c>
      <c r="AB346" s="69">
        <f>-LOG(POWER(($F$6/POWER('[1]H3PO4 CLOSED'!AH346,2)),1/3))</f>
        <v>-0.74852044603932044</v>
      </c>
      <c r="AC346" s="70">
        <f>-LOG(POWER(($F$8/POWER('[1]H3PO4 CLOSED'!AH346,2)),1/3))</f>
        <v>-4.0818537793726533</v>
      </c>
      <c r="AD346" s="71">
        <f>-LOG(POWER(($F$7/POWER('[1]H3PO4 CLOSED'!AH346,2)),1/3))</f>
        <v>-3.9085204460393199</v>
      </c>
      <c r="AE346" s="41">
        <f>-LOG($F$13/'[1]H2CO3 OPEN'!AA346)</f>
        <v>-6.3179400086720374</v>
      </c>
      <c r="AF346" s="41">
        <f>AD346*'[1]H2CO3 CLOSED'!AH346/$F$14</f>
        <v>-9.8056958328405723E-7</v>
      </c>
      <c r="AG346" s="72">
        <f>-LOG($F$14/'[1]H2CO3 OPEN'!AA346)</f>
        <v>-6.5179400086720367</v>
      </c>
      <c r="AH346" s="41">
        <f>AG346*'[1]H2CO3 CLOSED'!AH346/$F$14</f>
        <v>-1.6352207456534118E-6</v>
      </c>
      <c r="AI346" s="73">
        <f>-LOG($F$18/('[1]H2CO3 OPEN'!AA346))</f>
        <v>-9.5679400086720374</v>
      </c>
      <c r="AJ346" s="74">
        <f>-LOG(POWER($F$9/POWER('[1]H3PO4 OPEN'!AH346,2),1/3))</f>
        <v>-4.7551871127059862</v>
      </c>
      <c r="AK346" s="75">
        <f>-LOG(POWER($F$12/POWER('[1]H2CO3 OPEN'!AA346,2),1/2))</f>
        <v>-10.487940008672037</v>
      </c>
      <c r="AL346" s="76">
        <f>-LOG($F$10/'[1]H3PO4 OPEN'!AH346)</f>
        <v>-4.1227806690589803</v>
      </c>
      <c r="AM346" s="77">
        <f t="shared" si="25"/>
        <v>1.9000000000000008</v>
      </c>
      <c r="AN346" s="78">
        <f>-LOG(POWER($F$11/(POWER(X346,2)*POWER('[1]H2CO3 OPEN'!AA346,4)),1/5))</f>
        <v>-14.214352006937629</v>
      </c>
      <c r="AO346" s="79">
        <f>-LOG($F$15/'[1]H3PO4 CLOSED'!AG346)</f>
        <v>-2.9427806690589793</v>
      </c>
      <c r="AP346" s="80">
        <f>-LOG($F$16/'[1]H3PO4 CLOSED'!AG346)</f>
        <v>-3.1527806690589792</v>
      </c>
      <c r="AQ346" s="81">
        <f>-LOG($F$17/'[1]H3PO4 CLOSED'!AG346)</f>
        <v>-4.5427806690589794</v>
      </c>
    </row>
    <row r="347" spans="7:43">
      <c r="G347" s="192"/>
      <c r="U347" s="95">
        <v>3.4</v>
      </c>
      <c r="V347" s="63">
        <f t="shared" si="26"/>
        <v>10.6</v>
      </c>
      <c r="W347" s="64">
        <f t="shared" si="27"/>
        <v>3.9810717055349708E-4</v>
      </c>
      <c r="X347" s="65">
        <f t="shared" si="28"/>
        <v>2.511886431509581E-11</v>
      </c>
      <c r="Y347" s="66">
        <f>-LOG(POWER($F$3/($F$25*POWER('[1]H3PO4 OPEN'!AH347,3)),1/5))</f>
        <v>-0.46136683908156301</v>
      </c>
      <c r="Z347" s="67">
        <f>-LOG(POWER($F$5/(X347*POWER('[1]H3PO4 CLOSED'!AH347,3)),1/5))</f>
        <v>-3.6613668390815621</v>
      </c>
      <c r="AA347" s="68">
        <f>-LOG(POWER($F$5/(W347*POWER('[1]H3PO4 CLOSED'!AH347,3)),1/4))</f>
        <v>-2.7767085488519525</v>
      </c>
      <c r="AB347" s="69">
        <f>-LOG(POWER(($F$6/POWER('[1]H3PO4 CLOSED'!AH347,2)),1/3))</f>
        <v>-0.73485204342395882</v>
      </c>
      <c r="AC347" s="70">
        <f>-LOG(POWER(($F$8/POWER('[1]H3PO4 CLOSED'!AH347,2)),1/3))</f>
        <v>-4.0681853767572917</v>
      </c>
      <c r="AD347" s="71">
        <f>-LOG(POWER(($F$7/POWER('[1]H3PO4 CLOSED'!AH347,2)),1/3))</f>
        <v>-3.894852043423958</v>
      </c>
      <c r="AE347" s="41">
        <f>-LOG($F$13/'[1]H2CO3 OPEN'!AA347)</f>
        <v>-6.2979400086720378</v>
      </c>
      <c r="AF347" s="41">
        <f>AD347*'[1]H2CO3 CLOSED'!AH347/$F$14</f>
        <v>-1.023162381014624E-6</v>
      </c>
      <c r="AG347" s="72">
        <f>-LOG($F$14/'[1]H2CO3 OPEN'!AA347)</f>
        <v>-6.4979400086720371</v>
      </c>
      <c r="AH347" s="41">
        <f>AG347*'[1]H2CO3 CLOSED'!AH347/$F$14</f>
        <v>-1.7069833967604143E-6</v>
      </c>
      <c r="AI347" s="73">
        <f>-LOG($F$18/('[1]H2CO3 OPEN'!AA347))</f>
        <v>-9.5479400086720378</v>
      </c>
      <c r="AJ347" s="74">
        <f>-LOG(POWER($F$9/POWER('[1]H3PO4 OPEN'!AH347,2),1/3))</f>
        <v>-4.7415187100906246</v>
      </c>
      <c r="AK347" s="75">
        <f>-LOG(POWER($F$12/POWER('[1]H2CO3 OPEN'!AA347,2),1/2))</f>
        <v>-10.467940008672038</v>
      </c>
      <c r="AL347" s="76">
        <f>-LOG($F$10/'[1]H3PO4 OPEN'!AH347)</f>
        <v>-4.1022780651359385</v>
      </c>
      <c r="AM347" s="77">
        <f t="shared" si="25"/>
        <v>1.9000000000000008</v>
      </c>
      <c r="AN347" s="78">
        <f>-LOG(POWER($F$11/(POWER(X347,2)*POWER('[1]H2CO3 OPEN'!AA347,4)),1/5))</f>
        <v>-14.194352006937629</v>
      </c>
      <c r="AO347" s="79">
        <f>-LOG($F$15/'[1]H3PO4 CLOSED'!AG347)</f>
        <v>-2.9322780651359364</v>
      </c>
      <c r="AP347" s="80">
        <f>-LOG($F$16/'[1]H3PO4 CLOSED'!AG347)</f>
        <v>-3.1422780651359363</v>
      </c>
      <c r="AQ347" s="81">
        <f>-LOG($F$17/'[1]H3PO4 CLOSED'!AG347)</f>
        <v>-4.5322780651359365</v>
      </c>
    </row>
    <row r="348" spans="7:43">
      <c r="G348" s="192"/>
      <c r="U348" s="95">
        <v>3.41</v>
      </c>
      <c r="V348" s="63">
        <f t="shared" si="26"/>
        <v>10.59</v>
      </c>
      <c r="W348" s="64">
        <f t="shared" si="27"/>
        <v>3.8904514499428012E-4</v>
      </c>
      <c r="X348" s="65">
        <f t="shared" si="28"/>
        <v>2.5703957827688668E-11</v>
      </c>
      <c r="Y348" s="66">
        <f>-LOG(POWER($F$3/($F$25*POWER('[1]H3PO4 OPEN'!AH348,3)),1/5))</f>
        <v>-0.4490718438113932</v>
      </c>
      <c r="Z348" s="67">
        <f>-LOG(POWER($F$5/(X348*POWER('[1]H3PO4 CLOSED'!AH348,3)),1/5))</f>
        <v>-3.6470718438113927</v>
      </c>
      <c r="AA348" s="68">
        <f>-LOG(POWER($F$5/(W348*POWER('[1]H3PO4 CLOSED'!AH348,3)),1/4))</f>
        <v>-2.7638398047642405</v>
      </c>
      <c r="AB348" s="69">
        <f>-LOG(POWER(($F$6/POWER('[1]H3PO4 CLOSED'!AH348,2)),1/3))</f>
        <v>-0.72119093756821462</v>
      </c>
      <c r="AC348" s="70">
        <f>-LOG(POWER(($F$8/POWER('[1]H3PO4 CLOSED'!AH348,2)),1/3))</f>
        <v>-4.0545242709015481</v>
      </c>
      <c r="AD348" s="71">
        <f>-LOG(POWER(($F$7/POWER('[1]H3PO4 CLOSED'!AH348,2)),1/3))</f>
        <v>-3.8811909375682143</v>
      </c>
      <c r="AE348" s="41">
        <f>-LOG($F$13/'[1]H2CO3 OPEN'!AA348)</f>
        <v>-6.2779400086720374</v>
      </c>
      <c r="AF348" s="41">
        <f>AD348*'[1]H2CO3 CLOSED'!AH348/$F$14</f>
        <v>-1.0675934214149311E-6</v>
      </c>
      <c r="AG348" s="72">
        <f>-LOG($F$14/'[1]H2CO3 OPEN'!AA348)</f>
        <v>-6.4779400086720367</v>
      </c>
      <c r="AH348" s="41">
        <f>AG348*'[1]H2CO3 CLOSED'!AH348/$F$14</f>
        <v>-1.7818773280739421E-6</v>
      </c>
      <c r="AI348" s="73">
        <f>-LOG($F$18/('[1]H2CO3 OPEN'!AA348))</f>
        <v>-9.5279400086720383</v>
      </c>
      <c r="AJ348" s="74">
        <f>-LOG(POWER($F$9/POWER('[1]H3PO4 OPEN'!AH348,2),1/3))</f>
        <v>-4.727857604234881</v>
      </c>
      <c r="AK348" s="75">
        <f>-LOG(POWER($F$12/POWER('[1]H2CO3 OPEN'!AA348,2),1/2))</f>
        <v>-10.447940008672038</v>
      </c>
      <c r="AL348" s="76">
        <f>-LOG($F$10/'[1]H3PO4 OPEN'!AH348)</f>
        <v>-4.0817864063523217</v>
      </c>
      <c r="AM348" s="77">
        <f t="shared" si="25"/>
        <v>1.9000000000000008</v>
      </c>
      <c r="AN348" s="78">
        <f>-LOG(POWER($F$11/(POWER(X348,2)*POWER('[1]H2CO3 OPEN'!AA348,4)),1/5))</f>
        <v>-14.17435200693763</v>
      </c>
      <c r="AO348" s="79">
        <f>-LOG($F$15/'[1]H3PO4 CLOSED'!AG348)</f>
        <v>-2.9217864063523202</v>
      </c>
      <c r="AP348" s="80">
        <f>-LOG($F$16/'[1]H3PO4 CLOSED'!AG348)</f>
        <v>-3.1317864063523202</v>
      </c>
      <c r="AQ348" s="81">
        <f>-LOG($F$17/'[1]H3PO4 CLOSED'!AG348)</f>
        <v>-4.5217864063523212</v>
      </c>
    </row>
    <row r="349" spans="7:43">
      <c r="G349" s="192"/>
      <c r="U349" s="95">
        <v>3.42</v>
      </c>
      <c r="V349" s="63">
        <f t="shared" si="26"/>
        <v>10.58</v>
      </c>
      <c r="W349" s="64">
        <f t="shared" si="27"/>
        <v>3.8018939632056113E-4</v>
      </c>
      <c r="X349" s="65">
        <f t="shared" si="28"/>
        <v>2.6302679918953824E-11</v>
      </c>
      <c r="Y349" s="66">
        <f>-LOG(POWER($F$3/($F$25*POWER('[1]H3PO4 OPEN'!AH349,3)),1/5))</f>
        <v>-0.43678328167241326</v>
      </c>
      <c r="Z349" s="67">
        <f>-LOG(POWER($F$5/(X349*POWER('[1]H3PO4 CLOSED'!AH349,3)),1/5))</f>
        <v>-3.6327832816724124</v>
      </c>
      <c r="AA349" s="68">
        <f>-LOG(POWER($F$5/(W349*POWER('[1]H3PO4 CLOSED'!AH349,3)),1/4))</f>
        <v>-2.7509791020905157</v>
      </c>
      <c r="AB349" s="69">
        <f>-LOG(POWER(($F$6/POWER('[1]H3PO4 CLOSED'!AH349,2)),1/3))</f>
        <v>-0.70753697963601458</v>
      </c>
      <c r="AC349" s="70">
        <f>-LOG(POWER(($F$8/POWER('[1]H3PO4 CLOSED'!AH349,2)),1/3))</f>
        <v>-4.0408703129693482</v>
      </c>
      <c r="AD349" s="71">
        <f>-LOG(POWER(($F$7/POWER('[1]H3PO4 CLOSED'!AH349,2)),1/3))</f>
        <v>-3.8675369796360144</v>
      </c>
      <c r="AE349" s="41">
        <f>-LOG($F$13/'[1]H2CO3 OPEN'!AA349)</f>
        <v>-6.2579400086720378</v>
      </c>
      <c r="AF349" s="41">
        <f>AD349*'[1]H2CO3 CLOSED'!AH349/$F$14</f>
        <v>-1.1139413879431436E-6</v>
      </c>
      <c r="AG349" s="72">
        <f>-LOG($F$14/'[1]H2CO3 OPEN'!AA349)</f>
        <v>-6.4579400086720371</v>
      </c>
      <c r="AH349" s="41">
        <f>AG349*'[1]H2CO3 CLOSED'!AH349/$F$14</f>
        <v>-1.8600382347709865E-6</v>
      </c>
      <c r="AI349" s="73">
        <f>-LOG($F$18/('[1]H2CO3 OPEN'!AA349))</f>
        <v>-9.5079400086720387</v>
      </c>
      <c r="AJ349" s="74">
        <f>-LOG(POWER($F$9/POWER('[1]H3PO4 OPEN'!AH349,2),1/3))</f>
        <v>-4.7142036463026793</v>
      </c>
      <c r="AK349" s="75">
        <f>-LOG(POWER($F$12/POWER('[1]H2CO3 OPEN'!AA349,2),1/2))</f>
        <v>-10.427940008672039</v>
      </c>
      <c r="AL349" s="76">
        <f>-LOG($F$10/'[1]H3PO4 OPEN'!AH349)</f>
        <v>-4.0613054694540223</v>
      </c>
      <c r="AM349" s="77">
        <f t="shared" si="25"/>
        <v>1.9000000000000008</v>
      </c>
      <c r="AN349" s="78">
        <f>-LOG(POWER($F$11/(POWER(X349,2)*POWER('[1]H2CO3 OPEN'!AA349,4)),1/5))</f>
        <v>-14.15435200693763</v>
      </c>
      <c r="AO349" s="79">
        <f>-LOG($F$15/'[1]H3PO4 CLOSED'!AG349)</f>
        <v>-2.9113054694540201</v>
      </c>
      <c r="AP349" s="80">
        <f>-LOG($F$16/'[1]H3PO4 CLOSED'!AG349)</f>
        <v>-3.1213054694540201</v>
      </c>
      <c r="AQ349" s="81">
        <f>-LOG($F$17/'[1]H3PO4 CLOSED'!AG349)</f>
        <v>-4.5113054694540207</v>
      </c>
    </row>
    <row r="350" spans="7:43">
      <c r="G350" s="192"/>
      <c r="U350" s="95">
        <v>3.43</v>
      </c>
      <c r="V350" s="63">
        <f t="shared" si="26"/>
        <v>10.57</v>
      </c>
      <c r="W350" s="64">
        <f t="shared" si="27"/>
        <v>3.7153522909717215E-4</v>
      </c>
      <c r="X350" s="65">
        <f t="shared" si="28"/>
        <v>2.6915348039269184E-11</v>
      </c>
      <c r="Y350" s="66">
        <f>-LOG(POWER($F$3/($F$25*POWER('[1]H3PO4 OPEN'!AH350,3)),1/5))</f>
        <v>-0.4245010211763805</v>
      </c>
      <c r="Z350" s="67">
        <f>-LOG(POWER($F$5/(X350*POWER('[1]H3PO4 CLOSED'!AH350,3)),1/5))</f>
        <v>-3.61850102117638</v>
      </c>
      <c r="AA350" s="68">
        <f>-LOG(POWER($F$5/(W350*POWER('[1]H3PO4 CLOSED'!AH350,3)),1/4))</f>
        <v>-2.7381262764704748</v>
      </c>
      <c r="AB350" s="69">
        <f>-LOG(POWER(($F$6/POWER('[1]H3PO4 CLOSED'!AH350,2)),1/3))</f>
        <v>-0.69389002352931173</v>
      </c>
      <c r="AC350" s="70">
        <f>-LOG(POWER(($F$8/POWER('[1]H3PO4 CLOSED'!AH350,2)),1/3))</f>
        <v>-4.0272233568626445</v>
      </c>
      <c r="AD350" s="71">
        <f>-LOG(POWER(($F$7/POWER('[1]H3PO4 CLOSED'!AH350,2)),1/3))</f>
        <v>-3.8538900235293112</v>
      </c>
      <c r="AE350" s="41">
        <f>-LOG($F$13/'[1]H2CO3 OPEN'!AA350)</f>
        <v>-6.2379400086720374</v>
      </c>
      <c r="AF350" s="41">
        <f>AD350*'[1]H2CO3 CLOSED'!AH350/$F$14</f>
        <v>-1.1622882966971348E-6</v>
      </c>
      <c r="AG350" s="72">
        <f>-LOG($F$14/'[1]H2CO3 OPEN'!AA350)</f>
        <v>-6.4379400086720366</v>
      </c>
      <c r="AH350" s="41">
        <f>AG350*'[1]H2CO3 CLOSED'!AH350/$F$14</f>
        <v>-1.9416076435064487E-6</v>
      </c>
      <c r="AI350" s="73">
        <f>-LOG($F$18/('[1]H2CO3 OPEN'!AA350))</f>
        <v>-9.4879400086720374</v>
      </c>
      <c r="AJ350" s="74">
        <f>-LOG(POWER($F$9/POWER('[1]H3PO4 OPEN'!AH350,2),1/3))</f>
        <v>-4.7005566901959774</v>
      </c>
      <c r="AK350" s="75">
        <f>-LOG(POWER($F$12/POWER('[1]H2CO3 OPEN'!AA350,2),1/2))</f>
        <v>-10.407940008672037</v>
      </c>
      <c r="AL350" s="76">
        <f>-LOG($F$10/'[1]H3PO4 OPEN'!AH350)</f>
        <v>-4.0408350352939673</v>
      </c>
      <c r="AM350" s="77">
        <f t="shared" si="25"/>
        <v>1.9000000000000008</v>
      </c>
      <c r="AN350" s="78">
        <f>-LOG(POWER($F$11/(POWER(X350,2)*POWER('[1]H2CO3 OPEN'!AA350,4)),1/5))</f>
        <v>-14.134352006937631</v>
      </c>
      <c r="AO350" s="79">
        <f>-LOG($F$15/'[1]H3PO4 CLOSED'!AG350)</f>
        <v>-2.9008350352939658</v>
      </c>
      <c r="AP350" s="80">
        <f>-LOG($F$16/'[1]H3PO4 CLOSED'!AG350)</f>
        <v>-3.1108350352939658</v>
      </c>
      <c r="AQ350" s="81">
        <f>-LOG($F$17/'[1]H3PO4 CLOSED'!AG350)</f>
        <v>-4.5008350352939663</v>
      </c>
    </row>
    <row r="351" spans="7:43">
      <c r="G351" s="192"/>
      <c r="U351" s="95">
        <v>3.44</v>
      </c>
      <c r="V351" s="63">
        <f t="shared" si="26"/>
        <v>10.56</v>
      </c>
      <c r="W351" s="64">
        <f t="shared" si="27"/>
        <v>3.6307805477010102E-4</v>
      </c>
      <c r="X351" s="65">
        <f t="shared" si="28"/>
        <v>2.7542287033381689E-11</v>
      </c>
      <c r="Y351" s="66">
        <f>-LOG(POWER($F$3/($F$25*POWER('[1]H3PO4 OPEN'!AH351,3)),1/5))</f>
        <v>-0.4122249332681458</v>
      </c>
      <c r="Z351" s="67">
        <f>-LOG(POWER($F$5/(X351*POWER('[1]H3PO4 CLOSED'!AH351,3)),1/5))</f>
        <v>-3.6042249332681453</v>
      </c>
      <c r="AA351" s="68">
        <f>-LOG(POWER($F$5/(W351*POWER('[1]H3PO4 CLOSED'!AH351,3)),1/4))</f>
        <v>-2.7252811665851815</v>
      </c>
      <c r="AB351" s="69">
        <f>-LOG(POWER(($F$6/POWER('[1]H3PO4 CLOSED'!AH351,2)),1/3))</f>
        <v>-0.68024992585349531</v>
      </c>
      <c r="AC351" s="70">
        <f>-LOG(POWER(($F$8/POWER('[1]H3PO4 CLOSED'!AH351,2)),1/3))</f>
        <v>-4.0135832591868281</v>
      </c>
      <c r="AD351" s="71">
        <f>-LOG(POWER(($F$7/POWER('[1]H3PO4 CLOSED'!AH351,2)),1/3))</f>
        <v>-3.8402499258534943</v>
      </c>
      <c r="AE351" s="41">
        <f>-LOG($F$13/'[1]H2CO3 OPEN'!AA351)</f>
        <v>-6.2179400086720378</v>
      </c>
      <c r="AF351" s="41">
        <f>AD351*'[1]H2CO3 CLOSED'!AH351/$F$14</f>
        <v>-1.2127196356654513E-6</v>
      </c>
      <c r="AG351" s="72">
        <f>-LOG($F$14/'[1]H2CO3 OPEN'!AA351)</f>
        <v>-6.4179400086720371</v>
      </c>
      <c r="AH351" s="41">
        <f>AG351*'[1]H2CO3 CLOSED'!AH351/$F$14</f>
        <v>-2.0267331604230608E-6</v>
      </c>
      <c r="AI351" s="73">
        <f>-LOG($F$18/('[1]H2CO3 OPEN'!AA351))</f>
        <v>-9.4679400086720378</v>
      </c>
      <c r="AJ351" s="74">
        <f>-LOG(POWER($F$9/POWER('[1]H3PO4 OPEN'!AH351,2),1/3))</f>
        <v>-4.686916592520161</v>
      </c>
      <c r="AK351" s="75">
        <f>-LOG(POWER($F$12/POWER('[1]H2CO3 OPEN'!AA351,2),1/2))</f>
        <v>-10.387940008672038</v>
      </c>
      <c r="AL351" s="76">
        <f>-LOG($F$10/'[1]H3PO4 OPEN'!AH351)</f>
        <v>-4.0203748887802426</v>
      </c>
      <c r="AM351" s="77">
        <f t="shared" si="25"/>
        <v>1.9000000000000008</v>
      </c>
      <c r="AN351" s="78">
        <f>-LOG(POWER($F$11/(POWER(X351,2)*POWER('[1]H2CO3 OPEN'!AA351,4)),1/5))</f>
        <v>-14.114352006937629</v>
      </c>
      <c r="AO351" s="79">
        <f>-LOG($F$15/'[1]H3PO4 CLOSED'!AG351)</f>
        <v>-2.8903748887802414</v>
      </c>
      <c r="AP351" s="80">
        <f>-LOG($F$16/'[1]H3PO4 CLOSED'!AG351)</f>
        <v>-3.1003748887802409</v>
      </c>
      <c r="AQ351" s="81">
        <f>-LOG($F$17/'[1]H3PO4 CLOSED'!AG351)</f>
        <v>-4.4903748887802415</v>
      </c>
    </row>
    <row r="352" spans="7:43">
      <c r="G352" s="192"/>
      <c r="U352" s="95">
        <v>3.45</v>
      </c>
      <c r="V352" s="63">
        <f t="shared" si="26"/>
        <v>10.55</v>
      </c>
      <c r="W352" s="64">
        <f t="shared" si="27"/>
        <v>3.5481338923357516E-4</v>
      </c>
      <c r="X352" s="65">
        <f t="shared" si="28"/>
        <v>2.8183829312644561E-11</v>
      </c>
      <c r="Y352" s="66">
        <f>-LOG(POWER($F$3/($F$25*POWER('[1]H3PO4 OPEN'!AH352,3)),1/5))</f>
        <v>-0.39995489129431061</v>
      </c>
      <c r="Z352" s="67">
        <f>-LOG(POWER($F$5/(X352*POWER('[1]H3PO4 CLOSED'!AH352,3)),1/5))</f>
        <v>-3.58995489129431</v>
      </c>
      <c r="AA352" s="68">
        <f>-LOG(POWER($F$5/(W352*POWER('[1]H3PO4 CLOSED'!AH352,3)),1/4))</f>
        <v>-2.7124436141178876</v>
      </c>
      <c r="AB352" s="69">
        <f>-LOG(POWER(($F$6/POWER('[1]H3PO4 CLOSED'!AH352,2)),1/3))</f>
        <v>-0.66661654588256725</v>
      </c>
      <c r="AC352" s="70">
        <f>-LOG(POWER(($F$8/POWER('[1]H3PO4 CLOSED'!AH352,2)),1/3))</f>
        <v>-3.9999498792159005</v>
      </c>
      <c r="AD352" s="71">
        <f>-LOG(POWER(($F$7/POWER('[1]H3PO4 CLOSED'!AH352,2)),1/3))</f>
        <v>-3.8266165458825667</v>
      </c>
      <c r="AE352" s="41">
        <f>-LOG($F$13/'[1]H2CO3 OPEN'!AA352)</f>
        <v>-6.1979400086720373</v>
      </c>
      <c r="AF352" s="41">
        <f>AD352*'[1]H2CO3 CLOSED'!AH352/$F$14</f>
        <v>-1.2653245096933948E-6</v>
      </c>
      <c r="AG352" s="72">
        <f>-LOG($F$14/'[1]H2CO3 OPEN'!AA352)</f>
        <v>-6.3979400086720366</v>
      </c>
      <c r="AH352" s="41">
        <f>AG352*'[1]H2CO3 CLOSED'!AH352/$F$14</f>
        <v>-2.1155687295690529E-6</v>
      </c>
      <c r="AI352" s="73">
        <f>-LOG($F$18/('[1]H2CO3 OPEN'!AA352))</f>
        <v>-9.4479400086720382</v>
      </c>
      <c r="AJ352" s="74">
        <f>-LOG(POWER($F$9/POWER('[1]H3PO4 OPEN'!AH352,2),1/3))</f>
        <v>-4.673283212549233</v>
      </c>
      <c r="AK352" s="75">
        <f>-LOG(POWER($F$12/POWER('[1]H2CO3 OPEN'!AA352,2),1/2))</f>
        <v>-10.367940008672038</v>
      </c>
      <c r="AL352" s="76">
        <f>-LOG($F$10/'[1]H3PO4 OPEN'!AH352)</f>
        <v>-3.999924818823851</v>
      </c>
      <c r="AM352" s="77">
        <f t="shared" si="25"/>
        <v>1.9000000000000008</v>
      </c>
      <c r="AN352" s="78">
        <f>-LOG(POWER($F$11/(POWER(X352,2)*POWER('[1]H2CO3 OPEN'!AA352,4)),1/5))</f>
        <v>-14.09435200693763</v>
      </c>
      <c r="AO352" s="79">
        <f>-LOG($F$15/'[1]H3PO4 CLOSED'!AG352)</f>
        <v>-2.8799248188238491</v>
      </c>
      <c r="AP352" s="80">
        <f>-LOG($F$16/'[1]H3PO4 CLOSED'!AG352)</f>
        <v>-3.0899248188238491</v>
      </c>
      <c r="AQ352" s="81">
        <f>-LOG($F$17/'[1]H3PO4 CLOSED'!AG352)</f>
        <v>-4.4799248188238501</v>
      </c>
    </row>
    <row r="353" spans="7:43">
      <c r="G353" s="192"/>
      <c r="U353" s="95">
        <v>3.46</v>
      </c>
      <c r="V353" s="63">
        <f t="shared" si="26"/>
        <v>10.54</v>
      </c>
      <c r="W353" s="64">
        <f t="shared" si="27"/>
        <v>3.4673685045253142E-4</v>
      </c>
      <c r="X353" s="65">
        <f t="shared" si="28"/>
        <v>2.8840315031266078E-11</v>
      </c>
      <c r="Y353" s="66">
        <f>-LOG(POWER($F$3/($F$25*POWER('[1]H3PO4 OPEN'!AH353,3)),1/5))</f>
        <v>-0.38769077097173288</v>
      </c>
      <c r="Z353" s="67">
        <f>-LOG(POWER($F$5/(X353*POWER('[1]H3PO4 CLOSED'!AH353,3)),1/5))</f>
        <v>-3.575690770971732</v>
      </c>
      <c r="AA353" s="68">
        <f>-LOG(POWER($F$5/(W353*POWER('[1]H3PO4 CLOSED'!AH353,3)),1/4))</f>
        <v>-2.6996134637146652</v>
      </c>
      <c r="AB353" s="69">
        <f>-LOG(POWER(($F$6/POWER('[1]H3PO4 CLOSED'!AH353,2)),1/3))</f>
        <v>-0.65298974552414746</v>
      </c>
      <c r="AC353" s="70">
        <f>-LOG(POWER(($F$8/POWER('[1]H3PO4 CLOSED'!AH353,2)),1/3))</f>
        <v>-3.9863230788574811</v>
      </c>
      <c r="AD353" s="71">
        <f>-LOG(POWER(($F$7/POWER('[1]H3PO4 CLOSED'!AH353,2)),1/3))</f>
        <v>-3.8129897455241473</v>
      </c>
      <c r="AE353" s="41">
        <f>-LOG($F$13/'[1]H2CO3 OPEN'!AA353)</f>
        <v>-6.1779400086720377</v>
      </c>
      <c r="AF353" s="41">
        <f>AD353*'[1]H2CO3 CLOSED'!AH353/$F$14</f>
        <v>-1.3201957913929637E-6</v>
      </c>
      <c r="AG353" s="72">
        <f>-LOG($F$14/'[1]H2CO3 OPEN'!AA353)</f>
        <v>-6.377940008672037</v>
      </c>
      <c r="AH353" s="41">
        <f>AG353*'[1]H2CO3 CLOSED'!AH353/$F$14</f>
        <v>-2.2082749021524489E-6</v>
      </c>
      <c r="AI353" s="73">
        <f>-LOG($F$18/('[1]H2CO3 OPEN'!AA353))</f>
        <v>-9.4279400086720386</v>
      </c>
      <c r="AJ353" s="74">
        <f>-LOG(POWER($F$9/POWER('[1]H3PO4 OPEN'!AH353,2),1/3))</f>
        <v>-4.6596564121908122</v>
      </c>
      <c r="AK353" s="75">
        <f>-LOG(POWER($F$12/POWER('[1]H2CO3 OPEN'!AA353,2),1/2))</f>
        <v>-10.347940008672039</v>
      </c>
      <c r="AL353" s="76">
        <f>-LOG($F$10/'[1]H3PO4 OPEN'!AH353)</f>
        <v>-3.9794846182862216</v>
      </c>
      <c r="AM353" s="77">
        <f t="shared" si="25"/>
        <v>1.9000000000000008</v>
      </c>
      <c r="AN353" s="78">
        <f>-LOG(POWER($F$11/(POWER(X353,2)*POWER('[1]H2CO3 OPEN'!AA353,4)),1/5))</f>
        <v>-14.07435200693763</v>
      </c>
      <c r="AO353" s="79">
        <f>-LOG($F$15/'[1]H3PO4 CLOSED'!AG353)</f>
        <v>-2.8694846182862195</v>
      </c>
      <c r="AP353" s="80">
        <f>-LOG($F$16/'[1]H3PO4 CLOSED'!AG353)</f>
        <v>-3.0794846182862194</v>
      </c>
      <c r="AQ353" s="81">
        <f>-LOG($F$17/'[1]H3PO4 CLOSED'!AG353)</f>
        <v>-4.46948461828622</v>
      </c>
    </row>
    <row r="354" spans="7:43">
      <c r="G354" s="192"/>
      <c r="U354" s="95">
        <v>3.47</v>
      </c>
      <c r="V354" s="63">
        <f t="shared" si="26"/>
        <v>10.53</v>
      </c>
      <c r="W354" s="64">
        <f t="shared" si="27"/>
        <v>3.3884415613920208E-4</v>
      </c>
      <c r="X354" s="65">
        <f t="shared" si="28"/>
        <v>2.9512092266663897E-11</v>
      </c>
      <c r="Y354" s="66">
        <f>-LOG(POWER($F$3/($F$25*POWER('[1]H3PO4 OPEN'!AH354,3)),1/5))</f>
        <v>-0.37543245035589723</v>
      </c>
      <c r="Z354" s="67">
        <f>-LOG(POWER($F$5/(X354*POWER('[1]H3PO4 CLOSED'!AH354,3)),1/5))</f>
        <v>-3.5614324503558965</v>
      </c>
      <c r="AA354" s="68">
        <f>-LOG(POWER($F$5/(W354*POWER('[1]H3PO4 CLOSED'!AH354,3)),1/4))</f>
        <v>-2.6867905629448705</v>
      </c>
      <c r="AB354" s="69">
        <f>-LOG(POWER(($F$6/POWER('[1]H3PO4 CLOSED'!AH354,2)),1/3))</f>
        <v>-0.63936938928433018</v>
      </c>
      <c r="AC354" s="70">
        <f>-LOG(POWER(($F$8/POWER('[1]H3PO4 CLOSED'!AH354,2)),1/3))</f>
        <v>-3.972702722617663</v>
      </c>
      <c r="AD354" s="71">
        <f>-LOG(POWER(($F$7/POWER('[1]H3PO4 CLOSED'!AH354,2)),1/3))</f>
        <v>-3.7993693892843292</v>
      </c>
      <c r="AE354" s="41">
        <f>-LOG($F$13/'[1]H2CO3 OPEN'!AA354)</f>
        <v>-6.1579400086720373</v>
      </c>
      <c r="AF354" s="41">
        <f>AD354*'[1]H2CO3 CLOSED'!AH354/$F$14</f>
        <v>-1.3774302782344213E-6</v>
      </c>
      <c r="AG354" s="72">
        <f>-LOG($F$14/'[1]H2CO3 OPEN'!AA354)</f>
        <v>-6.3579400086720366</v>
      </c>
      <c r="AH354" s="41">
        <f>AG354*'[1]H2CO3 CLOSED'!AH354/$F$14</f>
        <v>-2.3050191170784049E-6</v>
      </c>
      <c r="AI354" s="73">
        <f>-LOG($F$18/('[1]H2CO3 OPEN'!AA354))</f>
        <v>-9.4079400086720373</v>
      </c>
      <c r="AJ354" s="74">
        <f>-LOG(POWER($F$9/POWER('[1]H3PO4 OPEN'!AH354,2),1/3))</f>
        <v>-4.6460360559509954</v>
      </c>
      <c r="AK354" s="75">
        <f>-LOG(POWER($F$12/POWER('[1]H2CO3 OPEN'!AA354,2),1/2))</f>
        <v>-10.327940008672037</v>
      </c>
      <c r="AL354" s="76">
        <f>-LOG($F$10/'[1]H3PO4 OPEN'!AH354)</f>
        <v>-3.9590540839264952</v>
      </c>
      <c r="AM354" s="77">
        <f t="shared" si="25"/>
        <v>1.9000000000000008</v>
      </c>
      <c r="AN354" s="78">
        <f>-LOG(POWER($F$11/(POWER(X354,2)*POWER('[1]H2CO3 OPEN'!AA354,4)),1/5))</f>
        <v>-14.054352006937631</v>
      </c>
      <c r="AO354" s="79">
        <f>-LOG($F$15/'[1]H3PO4 CLOSED'!AG354)</f>
        <v>-2.8590540839264937</v>
      </c>
      <c r="AP354" s="80">
        <f>-LOG($F$16/'[1]H3PO4 CLOSED'!AG354)</f>
        <v>-3.0690540839264937</v>
      </c>
      <c r="AQ354" s="81">
        <f>-LOG($F$17/'[1]H3PO4 CLOSED'!AG354)</f>
        <v>-4.4590540839264943</v>
      </c>
    </row>
    <row r="355" spans="7:43">
      <c r="G355" s="192"/>
      <c r="U355" s="95">
        <v>3.48</v>
      </c>
      <c r="V355" s="63">
        <f t="shared" si="26"/>
        <v>10.52</v>
      </c>
      <c r="W355" s="64">
        <f t="shared" si="27"/>
        <v>3.3113112148259094E-4</v>
      </c>
      <c r="X355" s="65">
        <f t="shared" si="28"/>
        <v>3.0199517204020177E-11</v>
      </c>
      <c r="Y355" s="66">
        <f>-LOG(POWER($F$3/($F$25*POWER('[1]H3PO4 OPEN'!AH355,3)),1/5))</f>
        <v>-0.36317980980919423</v>
      </c>
      <c r="Z355" s="67">
        <f>-LOG(POWER($F$5/(X355*POWER('[1]H3PO4 CLOSED'!AH355,3)),1/5))</f>
        <v>-3.5471798098091929</v>
      </c>
      <c r="AA355" s="68">
        <f>-LOG(POWER($F$5/(W355*POWER('[1]H3PO4 CLOSED'!AH355,3)),1/4))</f>
        <v>-2.6739747622614916</v>
      </c>
      <c r="AB355" s="69">
        <f>-LOG(POWER(($F$6/POWER('[1]H3PO4 CLOSED'!AH355,2)),1/3))</f>
        <v>-0.62575534423243806</v>
      </c>
      <c r="AC355" s="70">
        <f>-LOG(POWER(($F$8/POWER('[1]H3PO4 CLOSED'!AH355,2)),1/3))</f>
        <v>-3.9590886775657714</v>
      </c>
      <c r="AD355" s="71">
        <f>-LOG(POWER(($F$7/POWER('[1]H3PO4 CLOSED'!AH355,2)),1/3))</f>
        <v>-3.7857553442324372</v>
      </c>
      <c r="AE355" s="41">
        <f>-LOG($F$13/'[1]H2CO3 OPEN'!AA355)</f>
        <v>-6.1379400086720377</v>
      </c>
      <c r="AF355" s="41">
        <f>AD355*'[1]H2CO3 CLOSED'!AH355/$F$14</f>
        <v>-1.4371288560662888E-6</v>
      </c>
      <c r="AG355" s="72">
        <f>-LOG($F$14/'[1]H2CO3 OPEN'!AA355)</f>
        <v>-6.337940008672037</v>
      </c>
      <c r="AH355" s="41">
        <f>AG355*'[1]H2CO3 CLOSED'!AH355/$F$14</f>
        <v>-2.4059759932337485E-6</v>
      </c>
      <c r="AI355" s="73">
        <f>-LOG($F$18/('[1]H2CO3 OPEN'!AA355))</f>
        <v>-9.3879400086720377</v>
      </c>
      <c r="AJ355" s="74">
        <f>-LOG(POWER($F$9/POWER('[1]H3PO4 OPEN'!AH355,2),1/3))</f>
        <v>-4.632422010899103</v>
      </c>
      <c r="AK355" s="75">
        <f>-LOG(POWER($F$12/POWER('[1]H2CO3 OPEN'!AA355,2),1/2))</f>
        <v>-10.307940008672038</v>
      </c>
      <c r="AL355" s="76">
        <f>-LOG($F$10/'[1]H3PO4 OPEN'!AH355)</f>
        <v>-3.9386330163486569</v>
      </c>
      <c r="AM355" s="77">
        <f t="shared" si="25"/>
        <v>1.9000000000000008</v>
      </c>
      <c r="AN355" s="78">
        <f>-LOG(POWER($F$11/(POWER(X355,2)*POWER('[1]H2CO3 OPEN'!AA355,4)),1/5))</f>
        <v>-14.034352006937631</v>
      </c>
      <c r="AO355" s="79">
        <f>-LOG($F$15/'[1]H3PO4 CLOSED'!AG355)</f>
        <v>-2.8486330163486553</v>
      </c>
      <c r="AP355" s="80">
        <f>-LOG($F$16/'[1]H3PO4 CLOSED'!AG355)</f>
        <v>-3.0586330163486553</v>
      </c>
      <c r="AQ355" s="81">
        <f>-LOG($F$17/'[1]H3PO4 CLOSED'!AG355)</f>
        <v>-4.4486330163486558</v>
      </c>
    </row>
    <row r="356" spans="7:43">
      <c r="G356" s="192"/>
      <c r="U356" s="95">
        <v>3.49</v>
      </c>
      <c r="V356" s="63">
        <f t="shared" si="26"/>
        <v>10.51</v>
      </c>
      <c r="W356" s="64">
        <f t="shared" si="27"/>
        <v>3.235936569296281E-4</v>
      </c>
      <c r="X356" s="65">
        <f t="shared" si="28"/>
        <v>3.0902954325135919E-11</v>
      </c>
      <c r="Y356" s="66">
        <f>-LOG(POWER($F$3/($F$25*POWER('[1]H3PO4 OPEN'!AH356,3)),1/5))</f>
        <v>-0.35093273196912739</v>
      </c>
      <c r="Z356" s="67">
        <f>-LOG(POWER($F$5/(X356*POWER('[1]H3PO4 CLOSED'!AH356,3)),1/5))</f>
        <v>-3.5329327319691268</v>
      </c>
      <c r="AA356" s="68">
        <f>-LOG(POWER($F$5/(W356*POWER('[1]H3PO4 CLOSED'!AH356,3)),1/4))</f>
        <v>-2.6611659149614084</v>
      </c>
      <c r="AB356" s="69">
        <f>-LOG(POWER(($F$6/POWER('[1]H3PO4 CLOSED'!AH356,2)),1/3))</f>
        <v>-0.61214747996569707</v>
      </c>
      <c r="AC356" s="70">
        <f>-LOG(POWER(($F$8/POWER('[1]H3PO4 CLOSED'!AH356,2)),1/3))</f>
        <v>-3.9454808132990302</v>
      </c>
      <c r="AD356" s="71">
        <f>-LOG(POWER(($F$7/POWER('[1]H3PO4 CLOSED'!AH356,2)),1/3))</f>
        <v>-3.7721474799656969</v>
      </c>
      <c r="AE356" s="41">
        <f>-LOG($F$13/'[1]H2CO3 OPEN'!AA356)</f>
        <v>-6.1179400086720381</v>
      </c>
      <c r="AF356" s="41">
        <f>AD356*'[1]H2CO3 CLOSED'!AH356/$F$14</f>
        <v>-1.4993966693201824E-6</v>
      </c>
      <c r="AG356" s="72">
        <f>-LOG($F$14/'[1]H2CO3 OPEN'!AA356)</f>
        <v>-6.3179400086720374</v>
      </c>
      <c r="AH356" s="41">
        <f>AG356*'[1]H2CO3 CLOSED'!AH356/$F$14</f>
        <v>-2.5113276340016598E-6</v>
      </c>
      <c r="AI356" s="73">
        <f>-LOG($F$18/('[1]H2CO3 OPEN'!AA356))</f>
        <v>-9.3679400086720381</v>
      </c>
      <c r="AJ356" s="74">
        <f>-LOG(POWER($F$9/POWER('[1]H3PO4 OPEN'!AH356,2),1/3))</f>
        <v>-4.6188141466323627</v>
      </c>
      <c r="AK356" s="75">
        <f>-LOG(POWER($F$12/POWER('[1]H2CO3 OPEN'!AA356,2),1/2))</f>
        <v>-10.287940008672038</v>
      </c>
      <c r="AL356" s="76">
        <f>-LOG($F$10/'[1]H3PO4 OPEN'!AH356)</f>
        <v>-3.9182212199485456</v>
      </c>
      <c r="AM356" s="77">
        <f t="shared" si="25"/>
        <v>1.9000000000000008</v>
      </c>
      <c r="AN356" s="78">
        <f>-LOG(POWER($F$11/(POWER(X356,2)*POWER('[1]H2CO3 OPEN'!AA356,4)),1/5))</f>
        <v>-14.01435200693763</v>
      </c>
      <c r="AO356" s="79">
        <f>-LOG($F$15/'[1]H3PO4 CLOSED'!AG356)</f>
        <v>-2.8382212199485437</v>
      </c>
      <c r="AP356" s="80">
        <f>-LOG($F$16/'[1]H3PO4 CLOSED'!AG356)</f>
        <v>-3.0482212199485437</v>
      </c>
      <c r="AQ356" s="81">
        <f>-LOG($F$17/'[1]H3PO4 CLOSED'!AG356)</f>
        <v>-4.4382212199485442</v>
      </c>
    </row>
    <row r="357" spans="7:43">
      <c r="G357" s="192"/>
      <c r="U357" s="95">
        <v>3.5</v>
      </c>
      <c r="V357" s="63">
        <f t="shared" si="26"/>
        <v>10.5</v>
      </c>
      <c r="W357" s="64">
        <f t="shared" si="27"/>
        <v>3.1622776601683783E-4</v>
      </c>
      <c r="X357" s="65">
        <f t="shared" si="28"/>
        <v>3.16227766016838E-11</v>
      </c>
      <c r="Y357" s="66">
        <f>-LOG(POWER($F$3/($F$25*POWER('[1]H3PO4 OPEN'!AH357,3)),1/5))</f>
        <v>-0.33869110171649136</v>
      </c>
      <c r="Z357" s="67">
        <f>-LOG(POWER($F$5/(X357*POWER('[1]H3PO4 CLOSED'!AH357,3)),1/5))</f>
        <v>-3.5186911017164908</v>
      </c>
      <c r="AA357" s="68">
        <f>-LOG(POWER($F$5/(W357*POWER('[1]H3PO4 CLOSED'!AH357,3)),1/4))</f>
        <v>-2.6483638771456133</v>
      </c>
      <c r="AB357" s="69">
        <f>-LOG(POWER(($F$6/POWER('[1]H3PO4 CLOSED'!AH357,2)),1/3))</f>
        <v>-0.59854566857387925</v>
      </c>
      <c r="AC357" s="70">
        <f>-LOG(POWER(($F$8/POWER('[1]H3PO4 CLOSED'!AH357,2)),1/3))</f>
        <v>-3.9318790019072125</v>
      </c>
      <c r="AD357" s="71">
        <f>-LOG(POWER(($F$7/POWER('[1]H3PO4 CLOSED'!AH357,2)),1/3))</f>
        <v>-3.7585456685738787</v>
      </c>
      <c r="AE357" s="41">
        <f>-LOG($F$13/'[1]H2CO3 OPEN'!AA357)</f>
        <v>-6.0979400086720377</v>
      </c>
      <c r="AF357" s="41">
        <f>AD357*'[1]H2CO3 CLOSED'!AH357/$F$14</f>
        <v>-1.5643432981666094E-6</v>
      </c>
      <c r="AG357" s="72">
        <f>-LOG($F$14/'[1]H2CO3 OPEN'!AA357)</f>
        <v>-6.297940008672037</v>
      </c>
      <c r="AH357" s="41">
        <f>AG357*'[1]H2CO3 CLOSED'!AH357/$F$14</f>
        <v>-2.6212639445085415E-6</v>
      </c>
      <c r="AI357" s="73">
        <f>-LOG($F$18/('[1]H2CO3 OPEN'!AA357))</f>
        <v>-9.3479400086720386</v>
      </c>
      <c r="AJ357" s="74">
        <f>-LOG(POWER($F$9/POWER('[1]H3PO4 OPEN'!AH357,2),1/3))</f>
        <v>-4.6052123352405445</v>
      </c>
      <c r="AK357" s="75">
        <f>-LOG(POWER($F$12/POWER('[1]H2CO3 OPEN'!AA357,2),1/2))</f>
        <v>-10.267940008672038</v>
      </c>
      <c r="AL357" s="76">
        <f>-LOG($F$10/'[1]H3PO4 OPEN'!AH357)</f>
        <v>-3.8978185028608188</v>
      </c>
      <c r="AM357" s="77">
        <f t="shared" si="25"/>
        <v>1.9000000000000008</v>
      </c>
      <c r="AN357" s="78">
        <f>-LOG(POWER($F$11/(POWER(X357,2)*POWER('[1]H2CO3 OPEN'!AA357,4)),1/5))</f>
        <v>-13.99435200693763</v>
      </c>
      <c r="AO357" s="79">
        <f>-LOG($F$15/'[1]H3PO4 CLOSED'!AG357)</f>
        <v>-2.8278185028608172</v>
      </c>
      <c r="AP357" s="80">
        <f>-LOG($F$16/'[1]H3PO4 CLOSED'!AG357)</f>
        <v>-3.0378185028608171</v>
      </c>
      <c r="AQ357" s="81">
        <f>-LOG($F$17/'[1]H3PO4 CLOSED'!AG357)</f>
        <v>-4.4278185028608172</v>
      </c>
    </row>
    <row r="358" spans="7:43">
      <c r="G358" s="192"/>
      <c r="U358" s="95">
        <v>3.51</v>
      </c>
      <c r="V358" s="63">
        <f t="shared" si="26"/>
        <v>10.49</v>
      </c>
      <c r="W358" s="64">
        <f t="shared" si="27"/>
        <v>3.0902954325135899E-4</v>
      </c>
      <c r="X358" s="65">
        <f t="shared" si="28"/>
        <v>3.235936569296283E-11</v>
      </c>
      <c r="Y358" s="66">
        <f>-LOG(POWER($F$3/($F$25*POWER('[1]H3PO4 OPEN'!AH358,3)),1/5))</f>
        <v>-0.32645480614353689</v>
      </c>
      <c r="Z358" s="67">
        <f>-LOG(POWER($F$5/(X358*POWER('[1]H3PO4 CLOSED'!AH358,3)),1/5))</f>
        <v>-3.5044548061435363</v>
      </c>
      <c r="AA358" s="68">
        <f>-LOG(POWER($F$5/(W358*POWER('[1]H3PO4 CLOSED'!AH358,3)),1/4))</f>
        <v>-2.63556850767942</v>
      </c>
      <c r="AB358" s="69">
        <f>-LOG(POWER(($F$6/POWER('[1]H3PO4 CLOSED'!AH358,2)),1/3))</f>
        <v>-0.58494978460392999</v>
      </c>
      <c r="AC358" s="70">
        <f>-LOG(POWER(($F$8/POWER('[1]H3PO4 CLOSED'!AH358,2)),1/3))</f>
        <v>-3.9182831179372628</v>
      </c>
      <c r="AD358" s="71">
        <f>-LOG(POWER(($F$7/POWER('[1]H3PO4 CLOSED'!AH358,2)),1/3))</f>
        <v>-3.744949784603929</v>
      </c>
      <c r="AE358" s="41">
        <f>-LOG($F$13/'[1]H2CO3 OPEN'!AA358)</f>
        <v>-6.0779400086720381</v>
      </c>
      <c r="AF358" s="41">
        <f>AD358*'[1]H2CO3 CLOSED'!AH358/$F$14</f>
        <v>-1.6320829428982115E-6</v>
      </c>
      <c r="AG358" s="72">
        <f>-LOG($F$14/'[1]H2CO3 OPEN'!AA358)</f>
        <v>-6.2779400086720374</v>
      </c>
      <c r="AH358" s="41">
        <f>AG358*'[1]H2CO3 CLOSED'!AH358/$F$14</f>
        <v>-2.7359829621254921E-6</v>
      </c>
      <c r="AI358" s="73">
        <f>-LOG($F$18/('[1]H2CO3 OPEN'!AA358))</f>
        <v>-9.327940008672039</v>
      </c>
      <c r="AJ358" s="74">
        <f>-LOG(POWER($F$9/POWER('[1]H3PO4 OPEN'!AH358,2),1/3))</f>
        <v>-4.5916164512705961</v>
      </c>
      <c r="AK358" s="75">
        <f>-LOG(POWER($F$12/POWER('[1]H2CO3 OPEN'!AA358,2),1/2))</f>
        <v>-10.247940008672039</v>
      </c>
      <c r="AL358" s="76">
        <f>-LOG($F$10/'[1]H3PO4 OPEN'!AH358)</f>
        <v>-3.8774246769058949</v>
      </c>
      <c r="AM358" s="77">
        <f t="shared" si="25"/>
        <v>1.9000000000000008</v>
      </c>
      <c r="AN358" s="78">
        <f>-LOG(POWER($F$11/(POWER(X358,2)*POWER('[1]H2CO3 OPEN'!AA358,4)),1/5))</f>
        <v>-13.974352006937631</v>
      </c>
      <c r="AO358" s="79">
        <f>-LOG($F$15/'[1]H3PO4 CLOSED'!AG358)</f>
        <v>-2.8174246769058926</v>
      </c>
      <c r="AP358" s="80">
        <f>-LOG($F$16/'[1]H3PO4 CLOSED'!AG358)</f>
        <v>-3.0274246769058926</v>
      </c>
      <c r="AQ358" s="81">
        <f>-LOG($F$17/'[1]H3PO4 CLOSED'!AG358)</f>
        <v>-4.4174246769058936</v>
      </c>
    </row>
    <row r="359" spans="7:43">
      <c r="G359" s="192"/>
      <c r="U359" s="95">
        <v>3.52</v>
      </c>
      <c r="V359" s="63">
        <f t="shared" si="26"/>
        <v>10.48</v>
      </c>
      <c r="W359" s="64">
        <f t="shared" si="27"/>
        <v>3.0199517204020158E-4</v>
      </c>
      <c r="X359" s="65">
        <f t="shared" si="28"/>
        <v>3.3113112148259112E-11</v>
      </c>
      <c r="Y359" s="66">
        <f>-LOG(POWER($F$3/($F$25*POWER('[1]H3PO4 OPEN'!AH359,3)),1/5))</f>
        <v>-0.31422373452215702</v>
      </c>
      <c r="Z359" s="67">
        <f>-LOG(POWER($F$5/(X359*POWER('[1]H3PO4 CLOSED'!AH359,3)),1/5))</f>
        <v>-3.4902237345221558</v>
      </c>
      <c r="AA359" s="68">
        <f>-LOG(POWER($F$5/(W359*POWER('[1]H3PO4 CLOSED'!AH359,3)),1/4))</f>
        <v>-2.6227796681526954</v>
      </c>
      <c r="AB359" s="69">
        <f>-LOG(POWER(($F$6/POWER('[1]H3PO4 CLOSED'!AH359,2)),1/3))</f>
        <v>-0.57135970502461886</v>
      </c>
      <c r="AC359" s="70">
        <f>-LOG(POWER(($F$8/POWER('[1]H3PO4 CLOSED'!AH359,2)),1/3))</f>
        <v>-3.9046930383579515</v>
      </c>
      <c r="AD359" s="71">
        <f>-LOG(POWER(($F$7/POWER('[1]H3PO4 CLOSED'!AH359,2)),1/3))</f>
        <v>-3.7313597050246181</v>
      </c>
      <c r="AE359" s="41">
        <f>-LOG($F$13/'[1]H2CO3 OPEN'!AA359)</f>
        <v>-6.0579400086720385</v>
      </c>
      <c r="AF359" s="41">
        <f>AD359*'[1]H2CO3 CLOSED'!AH359/$F$14</f>
        <v>-1.7027346158273546E-6</v>
      </c>
      <c r="AG359" s="72">
        <f>-LOG($F$14/'[1]H2CO3 OPEN'!AA359)</f>
        <v>-6.2579400086720378</v>
      </c>
      <c r="AH359" s="41">
        <f>AG359*'[1]H2CO3 CLOSED'!AH359/$F$14</f>
        <v>-2.8556912007673922E-6</v>
      </c>
      <c r="AI359" s="73">
        <f>-LOG($F$18/('[1]H2CO3 OPEN'!AA359))</f>
        <v>-9.3079400086720394</v>
      </c>
      <c r="AJ359" s="74">
        <f>-LOG(POWER($F$9/POWER('[1]H3PO4 OPEN'!AH359,2),1/3))</f>
        <v>-4.5780263716912852</v>
      </c>
      <c r="AK359" s="75">
        <f>-LOG(POWER($F$12/POWER('[1]H2CO3 OPEN'!AA359,2),1/2))</f>
        <v>-10.227940008672039</v>
      </c>
      <c r="AL359" s="76">
        <f>-LOG($F$10/'[1]H3PO4 OPEN'!AH359)</f>
        <v>-3.8570395575369285</v>
      </c>
      <c r="AM359" s="77">
        <f t="shared" si="25"/>
        <v>1.9000000000000008</v>
      </c>
      <c r="AN359" s="78">
        <f>-LOG(POWER($F$11/(POWER(X359,2)*POWER('[1]H2CO3 OPEN'!AA359,4)),1/5))</f>
        <v>-13.954352006937631</v>
      </c>
      <c r="AO359" s="79">
        <f>-LOG($F$15/'[1]H3PO4 CLOSED'!AG359)</f>
        <v>-2.8070395575369265</v>
      </c>
      <c r="AP359" s="80">
        <f>-LOG($F$16/'[1]H3PO4 CLOSED'!AG359)</f>
        <v>-3.0170395575369264</v>
      </c>
      <c r="AQ359" s="81">
        <f>-LOG($F$17/'[1]H3PO4 CLOSED'!AG359)</f>
        <v>-4.407039557536927</v>
      </c>
    </row>
    <row r="360" spans="7:43">
      <c r="G360" s="192"/>
      <c r="U360" s="95">
        <v>3.53</v>
      </c>
      <c r="V360" s="63">
        <f t="shared" si="26"/>
        <v>10.47</v>
      </c>
      <c r="W360" s="64">
        <f t="shared" si="27"/>
        <v>2.9512092266663857E-4</v>
      </c>
      <c r="X360" s="65">
        <f t="shared" si="28"/>
        <v>3.3884415613920254E-11</v>
      </c>
      <c r="Y360" s="66">
        <f>-LOG(POWER($F$3/($F$25*POWER('[1]H3PO4 OPEN'!AH360,3)),1/5))</f>
        <v>-0.30199777827211588</v>
      </c>
      <c r="Z360" s="67">
        <f>-LOG(POWER($F$5/(X360*POWER('[1]H3PO4 CLOSED'!AH360,3)),1/5))</f>
        <v>-3.4759977782721148</v>
      </c>
      <c r="AA360" s="68">
        <f>-LOG(POWER($F$5/(W360*POWER('[1]H3PO4 CLOSED'!AH360,3)),1/4))</f>
        <v>-2.6099972228401436</v>
      </c>
      <c r="AB360" s="69">
        <f>-LOG(POWER(($F$6/POWER('[1]H3PO4 CLOSED'!AH360,2)),1/3))</f>
        <v>-0.55777530919123985</v>
      </c>
      <c r="AC360" s="70">
        <f>-LOG(POWER(($F$8/POWER('[1]H3PO4 CLOSED'!AH360,2)),1/3))</f>
        <v>-3.8911086425245727</v>
      </c>
      <c r="AD360" s="71">
        <f>-LOG(POWER(($F$7/POWER('[1]H3PO4 CLOSED'!AH360,2)),1/3))</f>
        <v>-3.7177753091912389</v>
      </c>
      <c r="AE360" s="41">
        <f>-LOG($F$13/'[1]H2CO3 OPEN'!AA360)</f>
        <v>-6.0379400086720381</v>
      </c>
      <c r="AF360" s="41">
        <f>AD360*'[1]H2CO3 CLOSED'!AH360/$F$14</f>
        <v>-1.7764223409960121E-6</v>
      </c>
      <c r="AG360" s="72">
        <f>-LOG($F$14/'[1]H2CO3 OPEN'!AA360)</f>
        <v>-6.2379400086720374</v>
      </c>
      <c r="AH360" s="41">
        <f>AG360*'[1]H2CO3 CLOSED'!AH360/$F$14</f>
        <v>-2.9806040095544292E-6</v>
      </c>
      <c r="AI360" s="73">
        <f>-LOG($F$18/('[1]H2CO3 OPEN'!AA360))</f>
        <v>-9.2879400086720381</v>
      </c>
      <c r="AJ360" s="74">
        <f>-LOG(POWER($F$9/POWER('[1]H3PO4 OPEN'!AH360,2),1/3))</f>
        <v>-4.564441975857906</v>
      </c>
      <c r="AK360" s="75">
        <f>-LOG(POWER($F$12/POWER('[1]H2CO3 OPEN'!AA360,2),1/2))</f>
        <v>-10.207940008672038</v>
      </c>
      <c r="AL360" s="76">
        <f>-LOG($F$10/'[1]H3PO4 OPEN'!AH360)</f>
        <v>-3.8366629637868597</v>
      </c>
      <c r="AM360" s="77">
        <f t="shared" si="25"/>
        <v>1.9000000000000008</v>
      </c>
      <c r="AN360" s="78">
        <f>-LOG(POWER($F$11/(POWER(X360,2)*POWER('[1]H2CO3 OPEN'!AA360,4)),1/5))</f>
        <v>-13.934352006937631</v>
      </c>
      <c r="AO360" s="79">
        <f>-LOG($F$15/'[1]H3PO4 CLOSED'!AG360)</f>
        <v>-2.7966629637868579</v>
      </c>
      <c r="AP360" s="80">
        <f>-LOG($F$16/'[1]H3PO4 CLOSED'!AG360)</f>
        <v>-3.0066629637868578</v>
      </c>
      <c r="AQ360" s="81">
        <f>-LOG($F$17/'[1]H3PO4 CLOSED'!AG360)</f>
        <v>-4.3966629637868584</v>
      </c>
    </row>
    <row r="361" spans="7:43">
      <c r="G361" s="192"/>
      <c r="U361" s="95">
        <v>3.54</v>
      </c>
      <c r="V361" s="63">
        <f t="shared" si="26"/>
        <v>10.46</v>
      </c>
      <c r="W361" s="64">
        <f t="shared" si="27"/>
        <v>2.8840315031266012E-4</v>
      </c>
      <c r="X361" s="65">
        <f t="shared" si="28"/>
        <v>3.4673685045253219E-11</v>
      </c>
      <c r="Y361" s="66">
        <f>-LOG(POWER($F$3/($F$25*POWER('[1]H3PO4 OPEN'!AH361,3)),1/5))</f>
        <v>-0.28977683092934503</v>
      </c>
      <c r="Z361" s="67">
        <f>-LOG(POWER($F$5/(X361*POWER('[1]H3PO4 CLOSED'!AH361,3)),1/5))</f>
        <v>-3.461776830929344</v>
      </c>
      <c r="AA361" s="68">
        <f>-LOG(POWER($F$5/(W361*POWER('[1]H3PO4 CLOSED'!AH361,3)),1/4))</f>
        <v>-2.5972210386616803</v>
      </c>
      <c r="AB361" s="69">
        <f>-LOG(POWER(($F$6/POWER('[1]H3PO4 CLOSED'!AH361,2)),1/3))</f>
        <v>-0.54419647881038336</v>
      </c>
      <c r="AC361" s="70">
        <f>-LOG(POWER(($F$8/POWER('[1]H3PO4 CLOSED'!AH361,2)),1/3))</f>
        <v>-3.8775298121437163</v>
      </c>
      <c r="AD361" s="71">
        <f>-LOG(POWER(($F$7/POWER('[1]H3PO4 CLOSED'!AH361,2)),1/3))</f>
        <v>-3.7041964788103825</v>
      </c>
      <c r="AE361" s="41">
        <f>-LOG($F$13/'[1]H2CO3 OPEN'!AA361)</f>
        <v>-6.0179400086720367</v>
      </c>
      <c r="AF361" s="41">
        <f>AD361*'[1]H2CO3 CLOSED'!AH361/$F$14</f>
        <v>-1.8532753620071844E-6</v>
      </c>
      <c r="AG361" s="72">
        <f>-LOG($F$14/'[1]H2CO3 OPEN'!AA361)</f>
        <v>-6.217940008672036</v>
      </c>
      <c r="AH361" s="41">
        <f>AG361*'[1]H2CO3 CLOSED'!AH361/$F$14</f>
        <v>-3.1109459464233011E-6</v>
      </c>
      <c r="AI361" s="73">
        <f>-LOG($F$18/('[1]H2CO3 OPEN'!AA361))</f>
        <v>-9.2679400086720367</v>
      </c>
      <c r="AJ361" s="74">
        <f>-LOG(POWER($F$9/POWER('[1]H3PO4 OPEN'!AH361,2),1/3))</f>
        <v>-4.5508631454770487</v>
      </c>
      <c r="AK361" s="75">
        <f>-LOG(POWER($F$12/POWER('[1]H2CO3 OPEN'!AA361,2),1/2))</f>
        <v>-10.187940008672037</v>
      </c>
      <c r="AL361" s="76">
        <f>-LOG($F$10/'[1]H3PO4 OPEN'!AH361)</f>
        <v>-3.8162947182155751</v>
      </c>
      <c r="AM361" s="77">
        <f t="shared" si="25"/>
        <v>1.9000000000000008</v>
      </c>
      <c r="AN361" s="78">
        <f>-LOG(POWER($F$11/(POWER(X361,2)*POWER('[1]H2CO3 OPEN'!AA361,4)),1/5))</f>
        <v>-13.91435200693763</v>
      </c>
      <c r="AO361" s="79">
        <f>-LOG($F$15/'[1]H3PO4 CLOSED'!AG361)</f>
        <v>-2.7862947182155735</v>
      </c>
      <c r="AP361" s="80">
        <f>-LOG($F$16/'[1]H3PO4 CLOSED'!AG361)</f>
        <v>-2.9962947182155735</v>
      </c>
      <c r="AQ361" s="81">
        <f>-LOG($F$17/'[1]H3PO4 CLOSED'!AG361)</f>
        <v>-4.3862947182155736</v>
      </c>
    </row>
    <row r="362" spans="7:43">
      <c r="G362" s="192"/>
      <c r="U362" s="95">
        <v>3.55</v>
      </c>
      <c r="V362" s="63">
        <f t="shared" si="26"/>
        <v>10.45</v>
      </c>
      <c r="W362" s="64">
        <f t="shared" si="27"/>
        <v>2.8183829312644545E-4</v>
      </c>
      <c r="X362" s="65">
        <f t="shared" si="28"/>
        <v>3.5481338923357536E-11</v>
      </c>
      <c r="Y362" s="66">
        <f>-LOG(POWER($F$3/($F$25*POWER('[1]H3PO4 OPEN'!AH362,3)),1/5))</f>
        <v>-0.27756078811433593</v>
      </c>
      <c r="Z362" s="67">
        <f>-LOG(POWER($F$5/(X362*POWER('[1]H3PO4 CLOSED'!AH362,3)),1/5))</f>
        <v>-3.4475607881143353</v>
      </c>
      <c r="AA362" s="68">
        <f>-LOG(POWER($F$5/(W362*POWER('[1]H3PO4 CLOSED'!AH362,3)),1/4))</f>
        <v>-2.5844509851429187</v>
      </c>
      <c r="AB362" s="69">
        <f>-LOG(POWER(($F$6/POWER('[1]H3PO4 CLOSED'!AH362,2)),1/3))</f>
        <v>-0.53062309790481765</v>
      </c>
      <c r="AC362" s="70">
        <f>-LOG(POWER(($F$8/POWER('[1]H3PO4 CLOSED'!AH362,2)),1/3))</f>
        <v>-3.8639564312381509</v>
      </c>
      <c r="AD362" s="71">
        <f>-LOG(POWER(($F$7/POWER('[1]H3PO4 CLOSED'!AH362,2)),1/3))</f>
        <v>-3.6906230979048171</v>
      </c>
      <c r="AE362" s="41">
        <f>-LOG($F$13/'[1]H2CO3 OPEN'!AA362)</f>
        <v>-5.9979400086720389</v>
      </c>
      <c r="AF362" s="41">
        <f>AD362*'[1]H2CO3 CLOSED'!AH362/$F$14</f>
        <v>-1.933428358298819E-6</v>
      </c>
      <c r="AG362" s="72">
        <f>-LOG($F$14/'[1]H2CO3 OPEN'!AA362)</f>
        <v>-6.1979400086720382</v>
      </c>
      <c r="AH362" s="41">
        <f>AG362*'[1]H2CO3 CLOSED'!AH362/$F$14</f>
        <v>-3.2469511672986342E-6</v>
      </c>
      <c r="AI362" s="73">
        <f>-LOG($F$18/('[1]H2CO3 OPEN'!AA362))</f>
        <v>-9.2479400086720389</v>
      </c>
      <c r="AJ362" s="74">
        <f>-LOG(POWER($F$9/POWER('[1]H3PO4 OPEN'!AH362,2),1/3))</f>
        <v>-4.5372897645714829</v>
      </c>
      <c r="AK362" s="75">
        <f>-LOG(POWER($F$12/POWER('[1]H2CO3 OPEN'!AA362,2),1/2))</f>
        <v>-10.167940008672039</v>
      </c>
      <c r="AL362" s="76">
        <f>-LOG($F$10/'[1]H3PO4 OPEN'!AH362)</f>
        <v>-3.7959346468572264</v>
      </c>
      <c r="AM362" s="77">
        <f t="shared" si="25"/>
        <v>1.9000000000000008</v>
      </c>
      <c r="AN362" s="78">
        <f>-LOG(POWER($F$11/(POWER(X362,2)*POWER('[1]H2CO3 OPEN'!AA362,4)),1/5))</f>
        <v>-13.894352006937631</v>
      </c>
      <c r="AO362" s="79">
        <f>-LOG($F$15/'[1]H3PO4 CLOSED'!AG362)</f>
        <v>-2.7759346468572241</v>
      </c>
      <c r="AP362" s="80">
        <f>-LOG($F$16/'[1]H3PO4 CLOSED'!AG362)</f>
        <v>-2.9859346468572241</v>
      </c>
      <c r="AQ362" s="81">
        <f>-LOG($F$17/'[1]H3PO4 CLOSED'!AG362)</f>
        <v>-4.3759346468572247</v>
      </c>
    </row>
    <row r="363" spans="7:43">
      <c r="G363" s="192"/>
      <c r="U363" s="95">
        <v>3.56</v>
      </c>
      <c r="V363" s="63">
        <f t="shared" si="26"/>
        <v>10.44</v>
      </c>
      <c r="W363" s="64">
        <f t="shared" si="27"/>
        <v>2.7542287033381624E-4</v>
      </c>
      <c r="X363" s="65">
        <f t="shared" si="28"/>
        <v>3.6307805477010187E-11</v>
      </c>
      <c r="Y363" s="66">
        <f>-LOG(POWER($F$3/($F$25*POWER('[1]H3PO4 OPEN'!AH363,3)),1/5))</f>
        <v>-0.26534954750062939</v>
      </c>
      <c r="Z363" s="67">
        <f>-LOG(POWER($F$5/(X363*POWER('[1]H3PO4 CLOSED'!AH363,3)),1/5))</f>
        <v>-3.4333495475006286</v>
      </c>
      <c r="AA363" s="68">
        <f>-LOG(POWER($F$5/(W363*POWER('[1]H3PO4 CLOSED'!AH363,3)),1/4))</f>
        <v>-2.5716869343757858</v>
      </c>
      <c r="AB363" s="69">
        <f>-LOG(POWER(($F$6/POWER('[1]H3PO4 CLOSED'!AH363,2)),1/3))</f>
        <v>-0.51705505277847696</v>
      </c>
      <c r="AC363" s="70">
        <f>-LOG(POWER(($F$8/POWER('[1]H3PO4 CLOSED'!AH363,2)),1/3))</f>
        <v>-3.8503883861118102</v>
      </c>
      <c r="AD363" s="71">
        <f>-LOG(POWER(($F$7/POWER('[1]H3PO4 CLOSED'!AH363,2)),1/3))</f>
        <v>-3.6770550527784764</v>
      </c>
      <c r="AE363" s="41">
        <f>-LOG($F$13/'[1]H2CO3 OPEN'!AA363)</f>
        <v>-5.9779400086720367</v>
      </c>
      <c r="AF363" s="41">
        <f>AD363*'[1]H2CO3 CLOSED'!AH363/$F$14</f>
        <v>-2.0170216701934957E-6</v>
      </c>
      <c r="AG363" s="72">
        <f>-LOG($F$14/'[1]H2CO3 OPEN'!AA363)</f>
        <v>-6.177940008672036</v>
      </c>
      <c r="AH363" s="41">
        <f>AG363*'[1]H2CO3 CLOSED'!AH363/$F$14</f>
        <v>-3.3888638314596382E-6</v>
      </c>
      <c r="AI363" s="73">
        <f>-LOG($F$18/('[1]H2CO3 OPEN'!AA363))</f>
        <v>-9.2279400086720376</v>
      </c>
      <c r="AJ363" s="74">
        <f>-LOG(POWER($F$9/POWER('[1]H3PO4 OPEN'!AH363,2),1/3))</f>
        <v>-4.5237217194451427</v>
      </c>
      <c r="AK363" s="75">
        <f>-LOG(POWER($F$12/POWER('[1]H2CO3 OPEN'!AA363,2),1/2))</f>
        <v>-10.147940008672037</v>
      </c>
      <c r="AL363" s="76">
        <f>-LOG($F$10/'[1]H3PO4 OPEN'!AH363)</f>
        <v>-3.7755825791677156</v>
      </c>
      <c r="AM363" s="77">
        <f t="shared" si="25"/>
        <v>1.9000000000000008</v>
      </c>
      <c r="AN363" s="78">
        <f>-LOG(POWER($F$11/(POWER(X363,2)*POWER('[1]H2CO3 OPEN'!AA363,4)),1/5))</f>
        <v>-13.874352006937629</v>
      </c>
      <c r="AO363" s="79">
        <f>-LOG($F$15/'[1]H3PO4 CLOSED'!AG363)</f>
        <v>-2.765582579167714</v>
      </c>
      <c r="AP363" s="80">
        <f>-LOG($F$16/'[1]H3PO4 CLOSED'!AG363)</f>
        <v>-2.975582579167714</v>
      </c>
      <c r="AQ363" s="81">
        <f>-LOG($F$17/'[1]H3PO4 CLOSED'!AG363)</f>
        <v>-4.3655825791677145</v>
      </c>
    </row>
    <row r="364" spans="7:43">
      <c r="G364" s="192"/>
      <c r="U364" s="95">
        <v>3.57</v>
      </c>
      <c r="V364" s="63">
        <f t="shared" si="26"/>
        <v>10.43</v>
      </c>
      <c r="W364" s="64">
        <f t="shared" si="27"/>
        <v>2.6915348039269167E-4</v>
      </c>
      <c r="X364" s="65">
        <f t="shared" si="28"/>
        <v>3.7153522909717243E-11</v>
      </c>
      <c r="Y364" s="66">
        <f>-LOG(POWER($F$3/($F$25*POWER('[1]H3PO4 OPEN'!AH364,3)),1/5))</f>
        <v>-0.25314300878346196</v>
      </c>
      <c r="Z364" s="67">
        <f>-LOG(POWER($F$5/(X364*POWER('[1]H3PO4 CLOSED'!AH364,3)),1/5))</f>
        <v>-3.4191430087834611</v>
      </c>
      <c r="AA364" s="68">
        <f>-LOG(POWER($F$5/(W364*POWER('[1]H3PO4 CLOSED'!AH364,3)),1/4))</f>
        <v>-2.5589287609793265</v>
      </c>
      <c r="AB364" s="69">
        <f>-LOG(POWER(($F$6/POWER('[1]H3PO4 CLOSED'!AH364,2)),1/3))</f>
        <v>-0.50349223198162441</v>
      </c>
      <c r="AC364" s="70">
        <f>-LOG(POWER(($F$8/POWER('[1]H3PO4 CLOSED'!AH364,2)),1/3))</f>
        <v>-3.8368255653149572</v>
      </c>
      <c r="AD364" s="71">
        <f>-LOG(POWER(($F$7/POWER('[1]H3PO4 CLOSED'!AH364,2)),1/3))</f>
        <v>-3.6634922319816239</v>
      </c>
      <c r="AE364" s="41">
        <f>-LOG($F$13/'[1]H2CO3 OPEN'!AA364)</f>
        <v>-5.9579400086720389</v>
      </c>
      <c r="AF364" s="41">
        <f>AD364*'[1]H2CO3 CLOSED'!AH364/$F$14</f>
        <v>-2.1042015330693831E-6</v>
      </c>
      <c r="AG364" s="72">
        <f>-LOG($F$14/'[1]H2CO3 OPEN'!AA364)</f>
        <v>-6.1579400086720382</v>
      </c>
      <c r="AH364" s="41">
        <f>AG364*'[1]H2CO3 CLOSED'!AH364/$F$14</f>
        <v>-3.5369385237615509E-6</v>
      </c>
      <c r="AI364" s="73">
        <f>-LOG($F$18/('[1]H2CO3 OPEN'!AA364))</f>
        <v>-9.2079400086720398</v>
      </c>
      <c r="AJ364" s="74">
        <f>-LOG(POWER($F$9/POWER('[1]H3PO4 OPEN'!AH364,2),1/3))</f>
        <v>-4.5101588986482906</v>
      </c>
      <c r="AK364" s="75">
        <f>-LOG(POWER($F$12/POWER('[1]H2CO3 OPEN'!AA364,2),1/2))</f>
        <v>-10.12794000867204</v>
      </c>
      <c r="AL364" s="76">
        <f>-LOG($F$10/'[1]H3PO4 OPEN'!AH364)</f>
        <v>-3.7552383479724365</v>
      </c>
      <c r="AM364" s="77">
        <f t="shared" si="25"/>
        <v>1.9000000000000008</v>
      </c>
      <c r="AN364" s="78">
        <f>-LOG(POWER($F$11/(POWER(X364,2)*POWER('[1]H2CO3 OPEN'!AA364,4)),1/5))</f>
        <v>-13.854352006937631</v>
      </c>
      <c r="AO364" s="79">
        <f>-LOG($F$15/'[1]H3PO4 CLOSED'!AG364)</f>
        <v>-2.7552383479724343</v>
      </c>
      <c r="AP364" s="80">
        <f>-LOG($F$16/'[1]H3PO4 CLOSED'!AG364)</f>
        <v>-2.9652383479724342</v>
      </c>
      <c r="AQ364" s="81">
        <f>-LOG($F$17/'[1]H3PO4 CLOSED'!AG364)</f>
        <v>-4.3552383479724348</v>
      </c>
    </row>
    <row r="365" spans="7:43">
      <c r="G365" s="192"/>
      <c r="U365" s="95">
        <v>3.58</v>
      </c>
      <c r="V365" s="63">
        <f t="shared" si="26"/>
        <v>10.42</v>
      </c>
      <c r="W365" s="64">
        <f t="shared" si="27"/>
        <v>2.6302679918953782E-4</v>
      </c>
      <c r="X365" s="65">
        <f t="shared" si="28"/>
        <v>3.8018939632056173E-11</v>
      </c>
      <c r="Y365" s="66">
        <f>-LOG(POWER($F$3/($F$25*POWER('[1]H3PO4 OPEN'!AH365,3)),1/5))</f>
        <v>-0.24094107364853473</v>
      </c>
      <c r="Z365" s="67">
        <f>-LOG(POWER($F$5/(X365*POWER('[1]H3PO4 CLOSED'!AH365,3)),1/5))</f>
        <v>-3.4049410736485339</v>
      </c>
      <c r="AA365" s="68">
        <f>-LOG(POWER($F$5/(W365*POWER('[1]H3PO4 CLOSED'!AH365,3)),1/4))</f>
        <v>-2.5461763420606678</v>
      </c>
      <c r="AB365" s="69">
        <f>-LOG(POWER(($F$6/POWER('[1]H3PO4 CLOSED'!AH365,2)),1/3))</f>
        <v>-0.4899345262761497</v>
      </c>
      <c r="AC365" s="70">
        <f>-LOG(POWER(($F$8/POWER('[1]H3PO4 CLOSED'!AH365,2)),1/3))</f>
        <v>-3.8232678596094827</v>
      </c>
      <c r="AD365" s="71">
        <f>-LOG(POWER(($F$7/POWER('[1]H3PO4 CLOSED'!AH365,2)),1/3))</f>
        <v>-3.6499345262761493</v>
      </c>
      <c r="AE365" s="41">
        <f>-LOG($F$13/'[1]H2CO3 OPEN'!AA365)</f>
        <v>-5.9379400086720375</v>
      </c>
      <c r="AF365" s="41">
        <f>AD365*'[1]H2CO3 CLOSED'!AH365/$F$14</f>
        <v>-2.1951203210115763E-6</v>
      </c>
      <c r="AG365" s="72">
        <f>-LOG($F$14/'[1]H2CO3 OPEN'!AA365)</f>
        <v>-6.1379400086720359</v>
      </c>
      <c r="AH365" s="41">
        <f>AG365*'[1]H2CO3 CLOSED'!AH365/$F$14</f>
        <v>-3.6914406943985184E-6</v>
      </c>
      <c r="AI365" s="73">
        <f>-LOG($F$18/('[1]H2CO3 OPEN'!AA365))</f>
        <v>-9.1879400086720366</v>
      </c>
      <c r="AJ365" s="74">
        <f>-LOG(POWER($F$9/POWER('[1]H3PO4 OPEN'!AH365,2),1/3))</f>
        <v>-4.4966011929428147</v>
      </c>
      <c r="AK365" s="75">
        <f>-LOG(POWER($F$12/POWER('[1]H2CO3 OPEN'!AA365,2),1/2))</f>
        <v>-10.107940008672038</v>
      </c>
      <c r="AL365" s="76">
        <f>-LOG($F$10/'[1]H3PO4 OPEN'!AH365)</f>
        <v>-3.7349017894142245</v>
      </c>
      <c r="AM365" s="77">
        <f t="shared" si="25"/>
        <v>1.9000000000000008</v>
      </c>
      <c r="AN365" s="78">
        <f>-LOG(POWER($F$11/(POWER(X365,2)*POWER('[1]H2CO3 OPEN'!AA365,4)),1/5))</f>
        <v>-13.83435200693763</v>
      </c>
      <c r="AO365" s="79">
        <f>-LOG($F$15/'[1]H3PO4 CLOSED'!AG365)</f>
        <v>-2.7449017894142234</v>
      </c>
      <c r="AP365" s="80">
        <f>-LOG($F$16/'[1]H3PO4 CLOSED'!AG365)</f>
        <v>-2.9549017894142233</v>
      </c>
      <c r="AQ365" s="81">
        <f>-LOG($F$17/'[1]H3PO4 CLOSED'!AG365)</f>
        <v>-4.3449017894142239</v>
      </c>
    </row>
    <row r="366" spans="7:43">
      <c r="G366" s="192"/>
      <c r="U366" s="95">
        <v>3.59</v>
      </c>
      <c r="V366" s="63">
        <f t="shared" si="26"/>
        <v>10.41</v>
      </c>
      <c r="W366" s="64">
        <f t="shared" si="27"/>
        <v>2.5703957827688604E-4</v>
      </c>
      <c r="X366" s="65">
        <f t="shared" si="28"/>
        <v>3.8904514499428109E-11</v>
      </c>
      <c r="Y366" s="66">
        <f>-LOG(POWER($F$3/($F$25*POWER('[1]H3PO4 OPEN'!AH366,3)),1/5))</f>
        <v>-0.22874364574098188</v>
      </c>
      <c r="Z366" s="67">
        <f>-LOG(POWER($F$5/(X366*POWER('[1]H3PO4 CLOSED'!AH366,3)),1/5))</f>
        <v>-3.3907436457409812</v>
      </c>
      <c r="AA366" s="68">
        <f>-LOG(POWER($F$5/(W366*POWER('[1]H3PO4 CLOSED'!AH366,3)),1/4))</f>
        <v>-2.5334295571762264</v>
      </c>
      <c r="AB366" s="69">
        <f>-LOG(POWER(($F$6/POWER('[1]H3PO4 CLOSED'!AH366,2)),1/3))</f>
        <v>-0.47638182860109102</v>
      </c>
      <c r="AC366" s="70">
        <f>-LOG(POWER(($F$8/POWER('[1]H3PO4 CLOSED'!AH366,2)),1/3))</f>
        <v>-3.8097151619344243</v>
      </c>
      <c r="AD366" s="71">
        <f>-LOG(POWER(($F$7/POWER('[1]H3PO4 CLOSED'!AH366,2)),1/3))</f>
        <v>-3.6363818286010905</v>
      </c>
      <c r="AE366" s="41">
        <f>-LOG($F$13/'[1]H2CO3 OPEN'!AA366)</f>
        <v>-5.9179400086720371</v>
      </c>
      <c r="AF366" s="41">
        <f>AD366*'[1]H2CO3 CLOSED'!AH366/$F$14</f>
        <v>-2.2899368003156828E-6</v>
      </c>
      <c r="AG366" s="72">
        <f>-LOG($F$14/'[1]H2CO3 OPEN'!AA366)</f>
        <v>-6.1179400086720364</v>
      </c>
      <c r="AH366" s="41">
        <f>AG366*'[1]H2CO3 CLOSED'!AH366/$F$14</f>
        <v>-3.8526471169204059E-6</v>
      </c>
      <c r="AI366" s="73">
        <f>-LOG($F$18/('[1]H2CO3 OPEN'!AA366))</f>
        <v>-9.1679400086720371</v>
      </c>
      <c r="AJ366" s="74">
        <f>-LOG(POWER($F$9/POWER('[1]H3PO4 OPEN'!AH366,2),1/3))</f>
        <v>-4.4830484952677567</v>
      </c>
      <c r="AK366" s="75">
        <f>-LOG(POWER($F$12/POWER('[1]H2CO3 OPEN'!AA366,2),1/2))</f>
        <v>-10.087940008672037</v>
      </c>
      <c r="AL366" s="76">
        <f>-LOG($F$10/'[1]H3PO4 OPEN'!AH366)</f>
        <v>-3.7145727429016366</v>
      </c>
      <c r="AM366" s="77">
        <f t="shared" si="25"/>
        <v>1.9000000000000008</v>
      </c>
      <c r="AN366" s="78">
        <f>-LOG(POWER($F$11/(POWER(X366,2)*POWER('[1]H2CO3 OPEN'!AA366,4)),1/5))</f>
        <v>-13.81435200693763</v>
      </c>
      <c r="AO366" s="79">
        <f>-LOG($F$15/'[1]H3PO4 CLOSED'!AG366)</f>
        <v>-2.7345727429016349</v>
      </c>
      <c r="AP366" s="80">
        <f>-LOG($F$16/'[1]H3PO4 CLOSED'!AG366)</f>
        <v>-2.9445727429016348</v>
      </c>
      <c r="AQ366" s="81">
        <f>-LOG($F$17/'[1]H3PO4 CLOSED'!AG366)</f>
        <v>-4.334572742901635</v>
      </c>
    </row>
    <row r="367" spans="7:43">
      <c r="G367" s="192"/>
      <c r="U367" s="95">
        <v>3.6</v>
      </c>
      <c r="V367" s="63">
        <f t="shared" si="26"/>
        <v>10.4</v>
      </c>
      <c r="W367" s="64">
        <f t="shared" si="27"/>
        <v>2.5118864315095774E-4</v>
      </c>
      <c r="X367" s="65">
        <f t="shared" si="28"/>
        <v>3.9810717055349766E-11</v>
      </c>
      <c r="Y367" s="66">
        <f>-LOG(POWER($F$3/($F$25*POWER('[1]H3PO4 OPEN'!AH367,3)),1/5))</f>
        <v>-0.21655063063449953</v>
      </c>
      <c r="Z367" s="67">
        <f>-LOG(POWER($F$5/(X367*POWER('[1]H3PO4 CLOSED'!AH367,3)),1/5))</f>
        <v>-3.3765506306344992</v>
      </c>
      <c r="AA367" s="68">
        <f>-LOG(POWER($F$5/(W367*POWER('[1]H3PO4 CLOSED'!AH367,3)),1/4))</f>
        <v>-2.5206882882931239</v>
      </c>
      <c r="AB367" s="69">
        <f>-LOG(POWER(($F$6/POWER('[1]H3PO4 CLOSED'!AH367,2)),1/3))</f>
        <v>-0.46283403403833273</v>
      </c>
      <c r="AC367" s="70">
        <f>-LOG(POWER(($F$8/POWER('[1]H3PO4 CLOSED'!AH367,2)),1/3))</f>
        <v>-3.796167367371666</v>
      </c>
      <c r="AD367" s="71">
        <f>-LOG(POWER(($F$7/POWER('[1]H3PO4 CLOSED'!AH367,2)),1/3))</f>
        <v>-3.6228340340383323</v>
      </c>
      <c r="AE367" s="41">
        <f>-LOG($F$13/'[1]H2CO3 OPEN'!AA367)</f>
        <v>-5.8979400086720375</v>
      </c>
      <c r="AF367" s="41">
        <f>AD367*'[1]H2CO3 CLOSED'!AH367/$F$14</f>
        <v>-2.3888163932302591E-6</v>
      </c>
      <c r="AG367" s="72">
        <f>-LOG($F$14/'[1]H2CO3 OPEN'!AA367)</f>
        <v>-6.0979400086720368</v>
      </c>
      <c r="AH367" s="41">
        <f>AG367*'[1]H2CO3 CLOSED'!AH367/$F$14</f>
        <v>-4.0208463652454202E-6</v>
      </c>
      <c r="AI367" s="73">
        <f>-LOG($F$18/('[1]H2CO3 OPEN'!AA367))</f>
        <v>-9.1479400086720375</v>
      </c>
      <c r="AJ367" s="74">
        <f>-LOG(POWER($F$9/POWER('[1]H3PO4 OPEN'!AH367,2),1/3))</f>
        <v>-4.4695007007049981</v>
      </c>
      <c r="AK367" s="75">
        <f>-LOG(POWER($F$12/POWER('[1]H2CO3 OPEN'!AA367,2),1/2))</f>
        <v>-10.067940008672037</v>
      </c>
      <c r="AL367" s="76">
        <f>-LOG($F$10/'[1]H3PO4 OPEN'!AH367)</f>
        <v>-3.6942510510574991</v>
      </c>
      <c r="AM367" s="77">
        <f t="shared" si="25"/>
        <v>1.9000000000000008</v>
      </c>
      <c r="AN367" s="78">
        <f>-LOG(POWER($F$11/(POWER(X367,2)*POWER('[1]H2CO3 OPEN'!AA367,4)),1/5))</f>
        <v>-13.794352006937631</v>
      </c>
      <c r="AO367" s="79">
        <f>-LOG($F$15/'[1]H3PO4 CLOSED'!AG367)</f>
        <v>-2.7242510510574975</v>
      </c>
      <c r="AP367" s="80">
        <f>-LOG($F$16/'[1]H3PO4 CLOSED'!AG367)</f>
        <v>-2.9342510510574975</v>
      </c>
      <c r="AQ367" s="81">
        <f>-LOG($F$17/'[1]H3PO4 CLOSED'!AG367)</f>
        <v>-4.3242510510574981</v>
      </c>
    </row>
    <row r="368" spans="7:43">
      <c r="G368" s="192"/>
      <c r="U368" s="95">
        <v>3.61</v>
      </c>
      <c r="V368" s="63">
        <f t="shared" si="26"/>
        <v>10.39</v>
      </c>
      <c r="W368" s="64">
        <f t="shared" si="27"/>
        <v>2.4547089156850275E-4</v>
      </c>
      <c r="X368" s="65">
        <f t="shared" si="28"/>
        <v>4.0738027780411321E-11</v>
      </c>
      <c r="Y368" s="66">
        <f>-LOG(POWER($F$3/($F$25*POWER('[1]H3PO4 OPEN'!AH368,3)),1/5))</f>
        <v>-0.20436193580069431</v>
      </c>
      <c r="Z368" s="67">
        <f>-LOG(POWER($F$5/(X368*POWER('[1]H3PO4 CLOSED'!AH368,3)),1/5))</f>
        <v>-3.3623619358006938</v>
      </c>
      <c r="AA368" s="68">
        <f>-LOG(POWER($F$5/(W368*POWER('[1]H3PO4 CLOSED'!AH368,3)),1/4))</f>
        <v>-2.5079524197508669</v>
      </c>
      <c r="AB368" s="69">
        <f>-LOG(POWER(($F$6/POWER('[1]H3PO4 CLOSED'!AH368,2)),1/3))</f>
        <v>-0.44929103977854912</v>
      </c>
      <c r="AC368" s="70">
        <f>-LOG(POWER(($F$8/POWER('[1]H3PO4 CLOSED'!AH368,2)),1/3))</f>
        <v>-3.7826243731118825</v>
      </c>
      <c r="AD368" s="71">
        <f>-LOG(POWER(($F$7/POWER('[1]H3PO4 CLOSED'!AH368,2)),1/3))</f>
        <v>-3.6092910397785487</v>
      </c>
      <c r="AE368" s="41">
        <f>-LOG($F$13/'[1]H2CO3 OPEN'!AA368)</f>
        <v>-5.877940008672037</v>
      </c>
      <c r="AF368" s="41">
        <f>AD368*'[1]H2CO3 CLOSED'!AH368/$F$14</f>
        <v>-2.4919314523384481E-6</v>
      </c>
      <c r="AG368" s="72">
        <f>-LOG($F$14/'[1]H2CO3 OPEN'!AA368)</f>
        <v>-6.0779400086720363</v>
      </c>
      <c r="AH368" s="41">
        <f>AG368*'[1]H2CO3 CLOSED'!AH368/$F$14</f>
        <v>-4.1963393104384713E-6</v>
      </c>
      <c r="AI368" s="73">
        <f>-LOG($F$18/('[1]H2CO3 OPEN'!AA368))</f>
        <v>-9.1279400086720379</v>
      </c>
      <c r="AJ368" s="74">
        <f>-LOG(POWER($F$9/POWER('[1]H3PO4 OPEN'!AH368,2),1/3))</f>
        <v>-4.4559577064452149</v>
      </c>
      <c r="AK368" s="75">
        <f>-LOG(POWER($F$12/POWER('[1]H2CO3 OPEN'!AA368,2),1/2))</f>
        <v>-10.047940008672038</v>
      </c>
      <c r="AL368" s="76">
        <f>-LOG($F$10/'[1]H3PO4 OPEN'!AH368)</f>
        <v>-3.673936559667824</v>
      </c>
      <c r="AM368" s="77">
        <f t="shared" si="25"/>
        <v>1.9000000000000008</v>
      </c>
      <c r="AN368" s="78">
        <f>-LOG(POWER($F$11/(POWER(X368,2)*POWER('[1]H2CO3 OPEN'!AA368,4)),1/5))</f>
        <v>-13.77435200693763</v>
      </c>
      <c r="AO368" s="79">
        <f>-LOG($F$15/'[1]H3PO4 CLOSED'!AG368)</f>
        <v>-2.7139365596678222</v>
      </c>
      <c r="AP368" s="80">
        <f>-LOG($F$16/'[1]H3PO4 CLOSED'!AG368)</f>
        <v>-2.9239365596678222</v>
      </c>
      <c r="AQ368" s="81">
        <f>-LOG($F$17/'[1]H3PO4 CLOSED'!AG368)</f>
        <v>-4.3139365596678223</v>
      </c>
    </row>
    <row r="369" spans="7:43">
      <c r="G369" s="192"/>
      <c r="U369" s="95">
        <v>3.62</v>
      </c>
      <c r="V369" s="63">
        <f t="shared" si="26"/>
        <v>10.379999999999999</v>
      </c>
      <c r="W369" s="64">
        <f t="shared" si="27"/>
        <v>2.398832919019488E-4</v>
      </c>
      <c r="X369" s="65">
        <f t="shared" si="28"/>
        <v>4.168693834703358E-11</v>
      </c>
      <c r="Y369" s="66">
        <f>-LOG(POWER($F$3/($F$25*POWER('[1]H3PO4 OPEN'!AH369,3)),1/5))</f>
        <v>-0.19217747057864379</v>
      </c>
      <c r="Z369" s="67">
        <f>-LOG(POWER($F$5/(X369*POWER('[1]H3PO4 CLOSED'!AH369,3)),1/5))</f>
        <v>-3.3481774705786433</v>
      </c>
      <c r="AA369" s="68">
        <f>-LOG(POWER($F$5/(W369*POWER('[1]H3PO4 CLOSED'!AH369,3)),1/4))</f>
        <v>-2.4952218382233036</v>
      </c>
      <c r="AB369" s="69">
        <f>-LOG(POWER(($F$6/POWER('[1]H3PO4 CLOSED'!AH369,2)),1/3))</f>
        <v>-0.43575274508738199</v>
      </c>
      <c r="AC369" s="70">
        <f>-LOG(POWER(($F$8/POWER('[1]H3PO4 CLOSED'!AH369,2)),1/3))</f>
        <v>-3.7690860784207154</v>
      </c>
      <c r="AD369" s="71">
        <f>-LOG(POWER(($F$7/POWER('[1]H3PO4 CLOSED'!AH369,2)),1/3))</f>
        <v>-3.5957527450873816</v>
      </c>
      <c r="AE369" s="41">
        <f>-LOG($F$13/'[1]H2CO3 OPEN'!AA369)</f>
        <v>-5.8579400086720375</v>
      </c>
      <c r="AF369" s="41">
        <f>AD369*'[1]H2CO3 CLOSED'!AH369/$F$14</f>
        <v>-2.599461545994603E-6</v>
      </c>
      <c r="AG369" s="72">
        <f>-LOG($F$14/'[1]H2CO3 OPEN'!AA369)</f>
        <v>-6.0579400086720367</v>
      </c>
      <c r="AH369" s="41">
        <f>AG369*'[1]H2CO3 CLOSED'!AH369/$F$14</f>
        <v>-4.3794396380562277E-6</v>
      </c>
      <c r="AI369" s="73">
        <f>-LOG($F$18/('[1]H2CO3 OPEN'!AA369))</f>
        <v>-9.1079400086720383</v>
      </c>
      <c r="AJ369" s="74">
        <f>-LOG(POWER($F$9/POWER('[1]H3PO4 OPEN'!AH369,2),1/3))</f>
        <v>-4.4424194117540479</v>
      </c>
      <c r="AK369" s="75">
        <f>-LOG(POWER($F$12/POWER('[1]H2CO3 OPEN'!AA369,2),1/2))</f>
        <v>-10.027940008672038</v>
      </c>
      <c r="AL369" s="76">
        <f>-LOG($F$10/'[1]H3PO4 OPEN'!AH369)</f>
        <v>-3.6536291176310729</v>
      </c>
      <c r="AM369" s="77">
        <f t="shared" si="25"/>
        <v>1.9000000000000008</v>
      </c>
      <c r="AN369" s="78">
        <f>-LOG(POWER($F$11/(POWER(X369,2)*POWER('[1]H2CO3 OPEN'!AA369,4)),1/5))</f>
        <v>-13.75435200693763</v>
      </c>
      <c r="AO369" s="79">
        <f>-LOG($F$15/'[1]H3PO4 CLOSED'!AG369)</f>
        <v>-2.7036291176310714</v>
      </c>
      <c r="AP369" s="80">
        <f>-LOG($F$16/'[1]H3PO4 CLOSED'!AG369)</f>
        <v>-2.9136291176310714</v>
      </c>
      <c r="AQ369" s="81">
        <f>-LOG($F$17/'[1]H3PO4 CLOSED'!AG369)</f>
        <v>-4.3036291176310719</v>
      </c>
    </row>
    <row r="370" spans="7:43">
      <c r="G370" s="192"/>
      <c r="U370" s="95">
        <v>3.63</v>
      </c>
      <c r="V370" s="63">
        <f t="shared" si="26"/>
        <v>10.370000000000001</v>
      </c>
      <c r="W370" s="64">
        <f t="shared" si="27"/>
        <v>2.3442288153199204E-4</v>
      </c>
      <c r="X370" s="65">
        <f t="shared" si="28"/>
        <v>4.2657951880159299E-11</v>
      </c>
      <c r="Y370" s="66">
        <f>-LOG(POWER($F$3/($F$25*POWER('[1]H3PO4 OPEN'!AH370,3)),1/5))</f>
        <v>-0.17999714614468876</v>
      </c>
      <c r="Z370" s="67">
        <f>-LOG(POWER($F$5/(X370*POWER('[1]H3PO4 CLOSED'!AH370,3)),1/5))</f>
        <v>-3.3339971461446885</v>
      </c>
      <c r="AA370" s="68">
        <f>-LOG(POWER($F$5/(W370*POWER('[1]H3PO4 CLOSED'!AH370,3)),1/4))</f>
        <v>-2.4824964326808603</v>
      </c>
      <c r="AB370" s="69">
        <f>-LOG(POWER(($F$6/POWER('[1]H3PO4 CLOSED'!AH370,2)),1/3))</f>
        <v>-0.42221905127187631</v>
      </c>
      <c r="AC370" s="70">
        <f>-LOG(POWER(($F$8/POWER('[1]H3PO4 CLOSED'!AH370,2)),1/3))</f>
        <v>-3.7555523846052097</v>
      </c>
      <c r="AD370" s="71">
        <f>-LOG(POWER(($F$7/POWER('[1]H3PO4 CLOSED'!AH370,2)),1/3))</f>
        <v>-3.5822190512718763</v>
      </c>
      <c r="AE370" s="41">
        <f>-LOG($F$13/'[1]H2CO3 OPEN'!AA370)</f>
        <v>-5.8379400086720379</v>
      </c>
      <c r="AF370" s="41">
        <f>AD370*'[1]H2CO3 CLOSED'!AH370/$F$14</f>
        <v>-2.7115937552468761E-6</v>
      </c>
      <c r="AG370" s="72">
        <f>-LOG($F$14/'[1]H2CO3 OPEN'!AA370)</f>
        <v>-6.0379400086720372</v>
      </c>
      <c r="AH370" s="41">
        <f>AG370*'[1]H2CO3 CLOSED'!AH370/$F$14</f>
        <v>-4.570474386890798E-6</v>
      </c>
      <c r="AI370" s="73">
        <f>-LOG($F$18/('[1]H2CO3 OPEN'!AA370))</f>
        <v>-9.0879400086720388</v>
      </c>
      <c r="AJ370" s="74">
        <f>-LOG(POWER($F$9/POWER('[1]H3PO4 OPEN'!AH370,2),1/3))</f>
        <v>-4.4288857179385417</v>
      </c>
      <c r="AK370" s="75">
        <f>-LOG(POWER($F$12/POWER('[1]H2CO3 OPEN'!AA370,2),1/2))</f>
        <v>-10.007940008672039</v>
      </c>
      <c r="AL370" s="76">
        <f>-LOG($F$10/'[1]H3PO4 OPEN'!AH370)</f>
        <v>-3.6333285769078145</v>
      </c>
      <c r="AM370" s="77">
        <f t="shared" si="25"/>
        <v>1.9000000000000008</v>
      </c>
      <c r="AN370" s="78">
        <f>-LOG(POWER($F$11/(POWER(X370,2)*POWER('[1]H2CO3 OPEN'!AA370,4)),1/5))</f>
        <v>-13.734352006937632</v>
      </c>
      <c r="AO370" s="79">
        <f>-LOG($F$15/'[1]H3PO4 CLOSED'!AG370)</f>
        <v>-2.6933285769078128</v>
      </c>
      <c r="AP370" s="80">
        <f>-LOG($F$16/'[1]H3PO4 CLOSED'!AG370)</f>
        <v>-2.9033285769078128</v>
      </c>
      <c r="AQ370" s="81">
        <f>-LOG($F$17/'[1]H3PO4 CLOSED'!AG370)</f>
        <v>-4.2933285769078129</v>
      </c>
    </row>
    <row r="371" spans="7:43">
      <c r="G371" s="192"/>
      <c r="U371" s="95">
        <v>3.64</v>
      </c>
      <c r="V371" s="63">
        <f t="shared" si="26"/>
        <v>10.36</v>
      </c>
      <c r="W371" s="64">
        <f t="shared" si="27"/>
        <v>2.2908676527677712E-4</v>
      </c>
      <c r="X371" s="65">
        <f t="shared" si="28"/>
        <v>4.3651583224016629E-11</v>
      </c>
      <c r="Y371" s="66">
        <f>-LOG(POWER($F$3/($F$25*POWER('[1]H3PO4 OPEN'!AH371,3)),1/5))</f>
        <v>-0.1678208754824711</v>
      </c>
      <c r="Z371" s="67">
        <f>-LOG(POWER($F$5/(X371*POWER('[1]H3PO4 CLOSED'!AH371,3)),1/5))</f>
        <v>-3.3198208754824705</v>
      </c>
      <c r="AA371" s="68">
        <f>-LOG(POWER($F$5/(W371*POWER('[1]H3PO4 CLOSED'!AH371,3)),1/4))</f>
        <v>-2.469776094353088</v>
      </c>
      <c r="AB371" s="69">
        <f>-LOG(POWER(($F$6/POWER('[1]H3PO4 CLOSED'!AH371,2)),1/3))</f>
        <v>-0.40868986164719012</v>
      </c>
      <c r="AC371" s="70">
        <f>-LOG(POWER(($F$8/POWER('[1]H3PO4 CLOSED'!AH371,2)),1/3))</f>
        <v>-3.7420231949805234</v>
      </c>
      <c r="AD371" s="71">
        <f>-LOG(POWER(($F$7/POWER('[1]H3PO4 CLOSED'!AH371,2)),1/3))</f>
        <v>-3.56868986164719</v>
      </c>
      <c r="AE371" s="41">
        <f>-LOG($F$13/'[1]H2CO3 OPEN'!AA371)</f>
        <v>-5.8179400086720374</v>
      </c>
      <c r="AF371" s="41">
        <f>AD371*'[1]H2CO3 CLOSED'!AH371/$F$14</f>
        <v>-2.8285229826928414E-6</v>
      </c>
      <c r="AG371" s="72">
        <f>-LOG($F$14/'[1]H2CO3 OPEN'!AA371)</f>
        <v>-6.0179400086720367</v>
      </c>
      <c r="AH371" s="41">
        <f>AG371*'[1]H2CO3 CLOSED'!AH371/$F$14</f>
        <v>-4.7697845099766867E-6</v>
      </c>
      <c r="AI371" s="73">
        <f>-LOG($F$18/('[1]H2CO3 OPEN'!AA371))</f>
        <v>-9.0679400086720374</v>
      </c>
      <c r="AJ371" s="74">
        <f>-LOG(POWER($F$9/POWER('[1]H3PO4 OPEN'!AH371,2),1/3))</f>
        <v>-4.4153565283138558</v>
      </c>
      <c r="AK371" s="75">
        <f>-LOG(POWER($F$12/POWER('[1]H2CO3 OPEN'!AA371,2),1/2))</f>
        <v>-9.9879400086720374</v>
      </c>
      <c r="AL371" s="76">
        <f>-LOG($F$10/'[1]H3PO4 OPEN'!AH371)</f>
        <v>-3.6130347924707853</v>
      </c>
      <c r="AM371" s="77">
        <f t="shared" si="25"/>
        <v>1.9000000000000008</v>
      </c>
      <c r="AN371" s="78">
        <f>-LOG(POWER($F$11/(POWER(X371,2)*POWER('[1]H2CO3 OPEN'!AA371,4)),1/5))</f>
        <v>-13.714352006937631</v>
      </c>
      <c r="AO371" s="79">
        <f>-LOG($F$15/'[1]H3PO4 CLOSED'!AG371)</f>
        <v>-2.6830347924707834</v>
      </c>
      <c r="AP371" s="80">
        <f>-LOG($F$16/'[1]H3PO4 CLOSED'!AG371)</f>
        <v>-2.8930347924707833</v>
      </c>
      <c r="AQ371" s="81">
        <f>-LOG($F$17/'[1]H3PO4 CLOSED'!AG371)</f>
        <v>-4.2830347924707839</v>
      </c>
    </row>
    <row r="372" spans="7:43">
      <c r="G372" s="192"/>
      <c r="U372" s="95">
        <v>3.65</v>
      </c>
      <c r="V372" s="63">
        <f t="shared" si="26"/>
        <v>10.35</v>
      </c>
      <c r="W372" s="64">
        <f t="shared" si="27"/>
        <v>2.2387211385683381E-4</v>
      </c>
      <c r="X372" s="65">
        <f t="shared" si="28"/>
        <v>4.4668359215096346E-11</v>
      </c>
      <c r="Y372" s="66">
        <f>-LOG(POWER($F$3/($F$25*POWER('[1]H3PO4 OPEN'!AH372,3)),1/5))</f>
        <v>-0.15564857335322949</v>
      </c>
      <c r="Z372" s="67">
        <f>-LOG(POWER($F$5/(X372*POWER('[1]H3PO4 CLOSED'!AH372,3)),1/5))</f>
        <v>-3.3056485733532286</v>
      </c>
      <c r="AA372" s="68">
        <f>-LOG(POWER($F$5/(W372*POWER('[1]H3PO4 CLOSED'!AH372,3)),1/4))</f>
        <v>-2.4570607166915361</v>
      </c>
      <c r="AB372" s="69">
        <f>-LOG(POWER(($F$6/POWER('[1]H3PO4 CLOSED'!AH372,2)),1/3))</f>
        <v>-0.39516508150358826</v>
      </c>
      <c r="AC372" s="70">
        <f>-LOG(POWER(($F$8/POWER('[1]H3PO4 CLOSED'!AH372,2)),1/3))</f>
        <v>-3.7284984148369213</v>
      </c>
      <c r="AD372" s="71">
        <f>-LOG(POWER(($F$7/POWER('[1]H3PO4 CLOSED'!AH372,2)),1/3))</f>
        <v>-3.555165081503588</v>
      </c>
      <c r="AE372" s="41">
        <f>-LOG($F$13/'[1]H2CO3 OPEN'!AA372)</f>
        <v>-5.7979400086720378</v>
      </c>
      <c r="AF372" s="41">
        <f>AD372*'[1]H2CO3 CLOSED'!AH372/$F$14</f>
        <v>-2.9504522737316894E-6</v>
      </c>
      <c r="AG372" s="72">
        <f>-LOG($F$14/'[1]H2CO3 OPEN'!AA372)</f>
        <v>-5.9979400086720371</v>
      </c>
      <c r="AH372" s="41">
        <f>AG372*'[1]H2CO3 CLOSED'!AH372/$F$14</f>
        <v>-4.9777254587593528E-6</v>
      </c>
      <c r="AI372" s="73">
        <f>-LOG($F$18/('[1]H2CO3 OPEN'!AA372))</f>
        <v>-9.0479400086720378</v>
      </c>
      <c r="AJ372" s="74">
        <f>-LOG(POWER($F$9/POWER('[1]H3PO4 OPEN'!AH372,2),1/3))</f>
        <v>-4.4018317481702542</v>
      </c>
      <c r="AK372" s="75">
        <f>-LOG(POWER($F$12/POWER('[1]H2CO3 OPEN'!AA372,2),1/2))</f>
        <v>-9.9679400086720378</v>
      </c>
      <c r="AL372" s="76">
        <f>-LOG($F$10/'[1]H3PO4 OPEN'!AH372)</f>
        <v>-3.5927476222553825</v>
      </c>
      <c r="AM372" s="77">
        <f t="shared" si="25"/>
        <v>1.9000000000000008</v>
      </c>
      <c r="AN372" s="78">
        <f>-LOG(POWER($F$11/(POWER(X372,2)*POWER('[1]H2CO3 OPEN'!AA372,4)),1/5))</f>
        <v>-13.694352006937629</v>
      </c>
      <c r="AO372" s="79">
        <f>-LOG($F$15/'[1]H3PO4 CLOSED'!AG372)</f>
        <v>-2.6727476222553808</v>
      </c>
      <c r="AP372" s="80">
        <f>-LOG($F$16/'[1]H3PO4 CLOSED'!AG372)</f>
        <v>-2.8827476222553807</v>
      </c>
      <c r="AQ372" s="81">
        <f>-LOG($F$17/'[1]H3PO4 CLOSED'!AG372)</f>
        <v>-4.2727476222553813</v>
      </c>
    </row>
    <row r="373" spans="7:43">
      <c r="G373" s="192"/>
      <c r="U373" s="95">
        <v>3.66</v>
      </c>
      <c r="V373" s="63">
        <f t="shared" si="26"/>
        <v>10.34</v>
      </c>
      <c r="W373" s="64">
        <f t="shared" si="27"/>
        <v>2.1877616239495513E-4</v>
      </c>
      <c r="X373" s="65">
        <f t="shared" si="28"/>
        <v>4.570881896148753E-11</v>
      </c>
      <c r="Y373" s="66">
        <f>-LOG(POWER($F$3/($F$25*POWER('[1]H3PO4 OPEN'!AH373,3)),1/5))</f>
        <v>-0.14348015626636246</v>
      </c>
      <c r="Z373" s="67">
        <f>-LOG(POWER($F$5/(X373*POWER('[1]H3PO4 CLOSED'!AH373,3)),1/5))</f>
        <v>-3.2914801562663616</v>
      </c>
      <c r="AA373" s="68">
        <f>-LOG(POWER($F$5/(W373*POWER('[1]H3PO4 CLOSED'!AH373,3)),1/4))</f>
        <v>-2.4443501953329521</v>
      </c>
      <c r="AB373" s="69">
        <f>-LOG(POWER(($F$6/POWER('[1]H3PO4 CLOSED'!AH373,2)),1/3))</f>
        <v>-0.38164461807373612</v>
      </c>
      <c r="AC373" s="70">
        <f>-LOG(POWER(($F$8/POWER('[1]H3PO4 CLOSED'!AH373,2)),1/3))</f>
        <v>-3.7149779514070689</v>
      </c>
      <c r="AD373" s="71">
        <f>-LOG(POWER(($F$7/POWER('[1]H3PO4 CLOSED'!AH373,2)),1/3))</f>
        <v>-3.5416446180737351</v>
      </c>
      <c r="AE373" s="41">
        <f>-LOG($F$13/'[1]H2CO3 OPEN'!AA373)</f>
        <v>-5.7779400086720374</v>
      </c>
      <c r="AF373" s="41">
        <f>AD373*'[1]H2CO3 CLOSED'!AH373/$F$14</f>
        <v>-3.077593150693683E-6</v>
      </c>
      <c r="AG373" s="72">
        <f>-LOG($F$14/'[1]H2CO3 OPEN'!AA373)</f>
        <v>-5.9779400086720367</v>
      </c>
      <c r="AH373" s="41">
        <f>AG373*'[1]H2CO3 CLOSED'!AH373/$F$14</f>
        <v>-5.1946677913587788E-6</v>
      </c>
      <c r="AI373" s="73">
        <f>-LOG($F$18/('[1]H2CO3 OPEN'!AA373))</f>
        <v>-9.0279400086720383</v>
      </c>
      <c r="AJ373" s="74">
        <f>-LOG(POWER($F$9/POWER('[1]H3PO4 OPEN'!AH373,2),1/3))</f>
        <v>-4.3883112847404018</v>
      </c>
      <c r="AK373" s="75">
        <f>-LOG(POWER($F$12/POWER('[1]H2CO3 OPEN'!AA373,2),1/2))</f>
        <v>-9.9479400086720382</v>
      </c>
      <c r="AL373" s="76">
        <f>-LOG($F$10/'[1]H3PO4 OPEN'!AH373)</f>
        <v>-3.5724669271106042</v>
      </c>
      <c r="AM373" s="77">
        <f t="shared" si="25"/>
        <v>1.9000000000000008</v>
      </c>
      <c r="AN373" s="78">
        <f>-LOG(POWER($F$11/(POWER(X373,2)*POWER('[1]H2CO3 OPEN'!AA373,4)),1/5))</f>
        <v>-13.67435200693763</v>
      </c>
      <c r="AO373" s="79">
        <f>-LOG($F$15/'[1]H3PO4 CLOSED'!AG373)</f>
        <v>-2.6624669271106023</v>
      </c>
      <c r="AP373" s="80">
        <f>-LOG($F$16/'[1]H3PO4 CLOSED'!AG373)</f>
        <v>-2.8724669271106023</v>
      </c>
      <c r="AQ373" s="81">
        <f>-LOG($F$17/'[1]H3PO4 CLOSED'!AG373)</f>
        <v>-4.2624669271106024</v>
      </c>
    </row>
    <row r="374" spans="7:43">
      <c r="G374" s="192"/>
      <c r="U374" s="95">
        <v>3.67</v>
      </c>
      <c r="V374" s="63">
        <f t="shared" si="26"/>
        <v>10.33</v>
      </c>
      <c r="W374" s="64">
        <f t="shared" si="27"/>
        <v>2.137962089502231E-4</v>
      </c>
      <c r="X374" s="65">
        <f t="shared" si="28"/>
        <v>4.677351412871984E-11</v>
      </c>
      <c r="Y374" s="66">
        <f>-LOG(POWER($F$3/($F$25*POWER('[1]H3PO4 OPEN'!AH374,3)),1/5))</f>
        <v>-0.13131554245027169</v>
      </c>
      <c r="Z374" s="67">
        <f>-LOG(POWER($F$5/(X374*POWER('[1]H3PO4 CLOSED'!AH374,3)),1/5))</f>
        <v>-3.2773155424502711</v>
      </c>
      <c r="AA374" s="68">
        <f>-LOG(POWER($F$5/(W374*POWER('[1]H3PO4 CLOSED'!AH374,3)),1/4))</f>
        <v>-2.4316444280628389</v>
      </c>
      <c r="AB374" s="69">
        <f>-LOG(POWER(($F$6/POWER('[1]H3PO4 CLOSED'!AH374,2)),1/3))</f>
        <v>-0.36812838050030183</v>
      </c>
      <c r="AC374" s="70">
        <f>-LOG(POWER(($F$8/POWER('[1]H3PO4 CLOSED'!AH374,2)),1/3))</f>
        <v>-3.701461713833635</v>
      </c>
      <c r="AD374" s="71">
        <f>-LOG(POWER(($F$7/POWER('[1]H3PO4 CLOSED'!AH374,2)),1/3))</f>
        <v>-3.5281283805003012</v>
      </c>
      <c r="AE374" s="41">
        <f>-LOG($F$13/'[1]H2CO3 OPEN'!AA374)</f>
        <v>-5.7579400086720378</v>
      </c>
      <c r="AF374" s="41">
        <f>AD374*'[1]H2CO3 CLOSED'!AH374/$F$14</f>
        <v>-3.2101659603451655E-6</v>
      </c>
      <c r="AG374" s="72">
        <f>-LOG($F$14/'[1]H2CO3 OPEN'!AA374)</f>
        <v>-5.9579400086720371</v>
      </c>
      <c r="AH374" s="41">
        <f>AG374*'[1]H2CO3 CLOSED'!AH374/$F$14</f>
        <v>-5.4209978058977048E-6</v>
      </c>
      <c r="AI374" s="73">
        <f>-LOG($F$18/('[1]H2CO3 OPEN'!AA374))</f>
        <v>-9.0079400086720387</v>
      </c>
      <c r="AJ374" s="74">
        <f>-LOG(POWER($F$9/POWER('[1]H3PO4 OPEN'!AH374,2),1/3))</f>
        <v>-4.3747950471669679</v>
      </c>
      <c r="AK374" s="75">
        <f>-LOG(POWER($F$12/POWER('[1]H2CO3 OPEN'!AA374,2),1/2))</f>
        <v>-9.9279400086720386</v>
      </c>
      <c r="AL374" s="76">
        <f>-LOG($F$10/'[1]H3PO4 OPEN'!AH374)</f>
        <v>-3.5521925707504529</v>
      </c>
      <c r="AM374" s="77">
        <f t="shared" si="25"/>
        <v>1.9000000000000008</v>
      </c>
      <c r="AN374" s="78">
        <f>-LOG(POWER($F$11/(POWER(X374,2)*POWER('[1]H2CO3 OPEN'!AA374,4)),1/5))</f>
        <v>-13.65435200693763</v>
      </c>
      <c r="AO374" s="79">
        <f>-LOG($F$15/'[1]H3PO4 CLOSED'!AG374)</f>
        <v>-2.6521925707504508</v>
      </c>
      <c r="AP374" s="80">
        <f>-LOG($F$16/'[1]H3PO4 CLOSED'!AG374)</f>
        <v>-2.8621925707504507</v>
      </c>
      <c r="AQ374" s="81">
        <f>-LOG($F$17/'[1]H3PO4 CLOSED'!AG374)</f>
        <v>-4.2521925707504513</v>
      </c>
    </row>
    <row r="375" spans="7:43">
      <c r="G375" s="192"/>
      <c r="U375" s="95">
        <v>3.68</v>
      </c>
      <c r="V375" s="63">
        <f t="shared" si="26"/>
        <v>10.32</v>
      </c>
      <c r="W375" s="64">
        <f t="shared" si="27"/>
        <v>2.0892961308540387E-4</v>
      </c>
      <c r="X375" s="65">
        <f t="shared" si="28"/>
        <v>4.7863009232263852E-11</v>
      </c>
      <c r="Y375" s="66">
        <f>-LOG(POWER($F$3/($F$25*POWER('[1]H3PO4 OPEN'!AH375,3)),1/5))</f>
        <v>-0.11915465182349377</v>
      </c>
      <c r="Z375" s="67">
        <f>-LOG(POWER($F$5/(X375*POWER('[1]H3PO4 CLOSED'!AH375,3)),1/5))</f>
        <v>-3.2631546518234931</v>
      </c>
      <c r="AA375" s="68">
        <f>-LOG(POWER($F$5/(W375*POWER('[1]H3PO4 CLOSED'!AH375,3)),1/4))</f>
        <v>-2.4189433147793662</v>
      </c>
      <c r="AB375" s="69">
        <f>-LOG(POWER(($F$6/POWER('[1]H3PO4 CLOSED'!AH375,2)),1/3))</f>
        <v>-0.354616279803882</v>
      </c>
      <c r="AC375" s="70">
        <f>-LOG(POWER(($F$8/POWER('[1]H3PO4 CLOSED'!AH375,2)),1/3))</f>
        <v>-3.6879496131372154</v>
      </c>
      <c r="AD375" s="71">
        <f>-LOG(POWER(($F$7/POWER('[1]H3PO4 CLOSED'!AH375,2)),1/3))</f>
        <v>-3.5146162798038816</v>
      </c>
      <c r="AE375" s="41">
        <f>-LOG($F$13/'[1]H2CO3 OPEN'!AA375)</f>
        <v>-5.7379400086720382</v>
      </c>
      <c r="AF375" s="41">
        <f>AD375*'[1]H2CO3 CLOSED'!AH375/$F$14</f>
        <v>-3.3484002352856857E-6</v>
      </c>
      <c r="AG375" s="72">
        <f>-LOG($F$14/'[1]H2CO3 OPEN'!AA375)</f>
        <v>-5.9379400086720375</v>
      </c>
      <c r="AH375" s="41">
        <f>AG375*'[1]H2CO3 CLOSED'!AH375/$F$14</f>
        <v>-5.6571181999018115E-6</v>
      </c>
      <c r="AI375" s="73">
        <f>-LOG($F$18/('[1]H2CO3 OPEN'!AA375))</f>
        <v>-8.9879400086720391</v>
      </c>
      <c r="AJ375" s="74">
        <f>-LOG(POWER($F$9/POWER('[1]H3PO4 OPEN'!AH375,2),1/3))</f>
        <v>-4.3612829464705474</v>
      </c>
      <c r="AK375" s="75">
        <f>-LOG(POWER($F$12/POWER('[1]H2CO3 OPEN'!AA375,2),1/2))</f>
        <v>-9.9079400086720391</v>
      </c>
      <c r="AL375" s="76">
        <f>-LOG($F$10/'[1]H3PO4 OPEN'!AH375)</f>
        <v>-3.531924419705823</v>
      </c>
      <c r="AM375" s="77">
        <f t="shared" si="25"/>
        <v>1.9000000000000008</v>
      </c>
      <c r="AN375" s="78">
        <f>-LOG(POWER($F$11/(POWER(X375,2)*POWER('[1]H2CO3 OPEN'!AA375,4)),1/5))</f>
        <v>-13.634352006937631</v>
      </c>
      <c r="AO375" s="79">
        <f>-LOG($F$15/'[1]H3PO4 CLOSED'!AG375)</f>
        <v>-2.6419244197058211</v>
      </c>
      <c r="AP375" s="80">
        <f>-LOG($F$16/'[1]H3PO4 CLOSED'!AG375)</f>
        <v>-2.8519244197058211</v>
      </c>
      <c r="AQ375" s="81">
        <f>-LOG($F$17/'[1]H3PO4 CLOSED'!AG375)</f>
        <v>-4.2419244197058212</v>
      </c>
    </row>
    <row r="376" spans="7:43">
      <c r="G376" s="192"/>
      <c r="U376" s="95">
        <v>3.69</v>
      </c>
      <c r="V376" s="63">
        <f t="shared" si="26"/>
        <v>10.31</v>
      </c>
      <c r="W376" s="64">
        <f t="shared" si="27"/>
        <v>2.0417379446695288E-4</v>
      </c>
      <c r="X376" s="65">
        <f t="shared" si="28"/>
        <v>4.8977881936844631E-11</v>
      </c>
      <c r="Y376" s="66">
        <f>-LOG(POWER($F$3/($F$25*POWER('[1]H3PO4 OPEN'!AH376,3)),1/5))</f>
        <v>-0.10699740596613135</v>
      </c>
      <c r="Z376" s="67">
        <f>-LOG(POWER($F$5/(X376*POWER('[1]H3PO4 CLOSED'!AH376,3)),1/5))</f>
        <v>-3.2489974059661306</v>
      </c>
      <c r="AA376" s="68">
        <f>-LOG(POWER($F$5/(W376*POWER('[1]H3PO4 CLOSED'!AH376,3)),1/4))</f>
        <v>-2.4062467574576631</v>
      </c>
      <c r="AB376" s="69">
        <f>-LOG(POWER(($F$6/POWER('[1]H3PO4 CLOSED'!AH376,2)),1/3))</f>
        <v>-0.34110822885125697</v>
      </c>
      <c r="AC376" s="70">
        <f>-LOG(POWER(($F$8/POWER('[1]H3PO4 CLOSED'!AH376,2)),1/3))</f>
        <v>-3.6744415621845903</v>
      </c>
      <c r="AD376" s="71">
        <f>-LOG(POWER(($F$7/POWER('[1]H3PO4 CLOSED'!AH376,2)),1/3))</f>
        <v>-3.5011082288512565</v>
      </c>
      <c r="AE376" s="41">
        <f>-LOG($F$13/'[1]H2CO3 OPEN'!AA376)</f>
        <v>-5.7179400086720378</v>
      </c>
      <c r="AF376" s="41">
        <f>AD376*'[1]H2CO3 CLOSED'!AH376/$F$14</f>
        <v>-3.4925350697726796E-6</v>
      </c>
      <c r="AG376" s="72">
        <f>-LOG($F$14/'[1]H2CO3 OPEN'!AA376)</f>
        <v>-5.9179400086720371</v>
      </c>
      <c r="AH376" s="41">
        <f>AG376*'[1]H2CO3 CLOSED'!AH376/$F$14</f>
        <v>-5.9034487568182011E-6</v>
      </c>
      <c r="AI376" s="73">
        <f>-LOG($F$18/('[1]H2CO3 OPEN'!AA376))</f>
        <v>-8.9679400086720378</v>
      </c>
      <c r="AJ376" s="74">
        <f>-LOG(POWER($F$9/POWER('[1]H3PO4 OPEN'!AH376,2),1/3))</f>
        <v>-4.3477748955179223</v>
      </c>
      <c r="AK376" s="75">
        <f>-LOG(POWER($F$12/POWER('[1]H2CO3 OPEN'!AA376,2),1/2))</f>
        <v>-9.8879400086720377</v>
      </c>
      <c r="AL376" s="76">
        <f>-LOG($F$10/'[1]H3PO4 OPEN'!AH376)</f>
        <v>-3.5116623432768854</v>
      </c>
      <c r="AM376" s="77">
        <f t="shared" si="25"/>
        <v>1.9000000000000008</v>
      </c>
      <c r="AN376" s="78">
        <f>-LOG(POWER($F$11/(POWER(X376,2)*POWER('[1]H2CO3 OPEN'!AA376,4)),1/5))</f>
        <v>-13.614352006937631</v>
      </c>
      <c r="AO376" s="79">
        <f>-LOG($F$15/'[1]H3PO4 CLOSED'!AG376)</f>
        <v>-2.6316623432768833</v>
      </c>
      <c r="AP376" s="80">
        <f>-LOG($F$16/'[1]H3PO4 CLOSED'!AG376)</f>
        <v>-2.8416623432768833</v>
      </c>
      <c r="AQ376" s="81">
        <f>-LOG($F$17/'[1]H3PO4 CLOSED'!AG376)</f>
        <v>-4.2316623432768843</v>
      </c>
    </row>
    <row r="377" spans="7:43">
      <c r="G377" s="192"/>
      <c r="U377" s="95">
        <v>3.7</v>
      </c>
      <c r="V377" s="63">
        <f t="shared" si="26"/>
        <v>10.3</v>
      </c>
      <c r="W377" s="64">
        <f t="shared" si="27"/>
        <v>1.9952623149688758E-4</v>
      </c>
      <c r="X377" s="65">
        <f t="shared" si="28"/>
        <v>5.0118723362727323E-11</v>
      </c>
      <c r="Y377" s="66">
        <f>-LOG(POWER($F$3/($F$25*POWER('[1]H3PO4 OPEN'!AH377,3)),1/5))</f>
        <v>-9.4843728091587712E-2</v>
      </c>
      <c r="Z377" s="67">
        <f>-LOG(POWER($F$5/(X377*POWER('[1]H3PO4 CLOSED'!AH377,3)),1/5))</f>
        <v>-3.2348437280915867</v>
      </c>
      <c r="AA377" s="68">
        <f>-LOG(POWER($F$5/(W377*POWER('[1]H3PO4 CLOSED'!AH377,3)),1/4))</f>
        <v>-2.3935546601144839</v>
      </c>
      <c r="AB377" s="69">
        <f>-LOG(POWER(($F$6/POWER('[1]H3PO4 CLOSED'!AH377,2)),1/3))</f>
        <v>-0.32760414232398638</v>
      </c>
      <c r="AC377" s="70">
        <f>-LOG(POWER(($F$8/POWER('[1]H3PO4 CLOSED'!AH377,2)),1/3))</f>
        <v>-3.6609374756573194</v>
      </c>
      <c r="AD377" s="71">
        <f>-LOG(POWER(($F$7/POWER('[1]H3PO4 CLOSED'!AH377,2)),1/3))</f>
        <v>-3.4876041423239861</v>
      </c>
      <c r="AE377" s="41">
        <f>-LOG($F$13/'[1]H2CO3 OPEN'!AA377)</f>
        <v>-5.6979400086720364</v>
      </c>
      <c r="AF377" s="41">
        <f>AD377*'[1]H2CO3 CLOSED'!AH377/$F$14</f>
        <v>-3.6428195105286273E-6</v>
      </c>
      <c r="AG377" s="72">
        <f>-LOG($F$14/'[1]H2CO3 OPEN'!AA377)</f>
        <v>-5.8979400086720357</v>
      </c>
      <c r="AH377" s="41">
        <f>AG377*'[1]H2CO3 CLOSED'!AH377/$F$14</f>
        <v>-6.1604270607389302E-6</v>
      </c>
      <c r="AI377" s="73">
        <f>-LOG($F$18/('[1]H2CO3 OPEN'!AA377))</f>
        <v>-8.9479400086720364</v>
      </c>
      <c r="AJ377" s="74">
        <f>-LOG(POWER($F$9/POWER('[1]H3PO4 OPEN'!AH377,2),1/3))</f>
        <v>-4.3342708089906523</v>
      </c>
      <c r="AK377" s="75">
        <f>-LOG(POWER($F$12/POWER('[1]H2CO3 OPEN'!AA377,2),1/2))</f>
        <v>-9.8679400086720364</v>
      </c>
      <c r="AL377" s="76">
        <f>-LOG($F$10/'[1]H3PO4 OPEN'!AH377)</f>
        <v>-3.4914062134859796</v>
      </c>
      <c r="AM377" s="77">
        <f t="shared" si="25"/>
        <v>1.9000000000000008</v>
      </c>
      <c r="AN377" s="78">
        <f>-LOG(POWER($F$11/(POWER(X377,2)*POWER('[1]H2CO3 OPEN'!AA377,4)),1/5))</f>
        <v>-13.59435200693763</v>
      </c>
      <c r="AO377" s="79">
        <f>-LOG($F$15/'[1]H3PO4 CLOSED'!AG377)</f>
        <v>-2.6214062134859781</v>
      </c>
      <c r="AP377" s="80">
        <f>-LOG($F$16/'[1]H3PO4 CLOSED'!AG377)</f>
        <v>-2.8314062134859781</v>
      </c>
      <c r="AQ377" s="81">
        <f>-LOG($F$17/'[1]H3PO4 CLOSED'!AG377)</f>
        <v>-4.2214062134859791</v>
      </c>
    </row>
    <row r="378" spans="7:43">
      <c r="G378" s="192"/>
      <c r="U378" s="95">
        <v>3.71</v>
      </c>
      <c r="V378" s="63">
        <f t="shared" si="26"/>
        <v>10.29</v>
      </c>
      <c r="W378" s="64">
        <f t="shared" si="27"/>
        <v>1.9498445997580453E-4</v>
      </c>
      <c r="X378" s="65">
        <f t="shared" si="28"/>
        <v>5.1286138399136487E-11</v>
      </c>
      <c r="Y378" s="66">
        <f>-LOG(POWER($F$3/($F$25*POWER('[1]H3PO4 OPEN'!AH378,3)),1/5))</f>
        <v>-8.2693543018623555E-2</v>
      </c>
      <c r="Z378" s="67">
        <f>-LOG(POWER($F$5/(X378*POWER('[1]H3PO4 CLOSED'!AH378,3)),1/5))</f>
        <v>-3.2206935430186223</v>
      </c>
      <c r="AA378" s="68">
        <f>-LOG(POWER($F$5/(W378*POWER('[1]H3PO4 CLOSED'!AH378,3)),1/4))</f>
        <v>-2.3808669287732784</v>
      </c>
      <c r="AB378" s="69">
        <f>-LOG(POWER(($F$6/POWER('[1]H3PO4 CLOSED'!AH378,2)),1/3))</f>
        <v>-0.31410393668735953</v>
      </c>
      <c r="AC378" s="70">
        <f>-LOG(POWER(($F$8/POWER('[1]H3PO4 CLOSED'!AH378,2)),1/3))</f>
        <v>-3.647437270020693</v>
      </c>
      <c r="AD378" s="71">
        <f>-LOG(POWER(($F$7/POWER('[1]H3PO4 CLOSED'!AH378,2)),1/3))</f>
        <v>-3.4741039366873592</v>
      </c>
      <c r="AE378" s="41">
        <f>-LOG($F$13/'[1]H2CO3 OPEN'!AA378)</f>
        <v>-5.6779400086720386</v>
      </c>
      <c r="AF378" s="41">
        <f>AD378*'[1]H2CO3 CLOSED'!AH378/$F$14</f>
        <v>-3.7995129631056308E-6</v>
      </c>
      <c r="AG378" s="72">
        <f>-LOG($F$14/'[1]H2CO3 OPEN'!AA378)</f>
        <v>-5.8779400086720379</v>
      </c>
      <c r="AH378" s="41">
        <f>AG378*'[1]H2CO3 CLOSED'!AH378/$F$14</f>
        <v>-6.4285092404581237E-6</v>
      </c>
      <c r="AI378" s="73">
        <f>-LOG($F$18/('[1]H2CO3 OPEN'!AA378))</f>
        <v>-8.9279400086720386</v>
      </c>
      <c r="AJ378" s="74">
        <f>-LOG(POWER($F$9/POWER('[1]H3PO4 OPEN'!AH378,2),1/3))</f>
        <v>-4.320770603354025</v>
      </c>
      <c r="AK378" s="75">
        <f>-LOG(POWER($F$12/POWER('[1]H2CO3 OPEN'!AA378,2),1/2))</f>
        <v>-9.8479400086720386</v>
      </c>
      <c r="AL378" s="76">
        <f>-LOG($F$10/'[1]H3PO4 OPEN'!AH378)</f>
        <v>-3.471155905031039</v>
      </c>
      <c r="AM378" s="77">
        <f t="shared" si="25"/>
        <v>1.9000000000000008</v>
      </c>
      <c r="AN378" s="78">
        <f>-LOG(POWER($F$11/(POWER(X378,2)*POWER('[1]H2CO3 OPEN'!AA378,4)),1/5))</f>
        <v>-13.574352006937632</v>
      </c>
      <c r="AO378" s="79">
        <f>-LOG($F$15/'[1]H3PO4 CLOSED'!AG378)</f>
        <v>-2.6111559050310369</v>
      </c>
      <c r="AP378" s="80">
        <f>-LOG($F$16/'[1]H3PO4 CLOSED'!AG378)</f>
        <v>-2.8211559050310369</v>
      </c>
      <c r="AQ378" s="81">
        <f>-LOG($F$17/'[1]H3PO4 CLOSED'!AG378)</f>
        <v>-4.2111559050310374</v>
      </c>
    </row>
    <row r="379" spans="7:43">
      <c r="G379" s="192"/>
      <c r="U379" s="95">
        <v>3.72</v>
      </c>
      <c r="V379" s="63">
        <f t="shared" si="26"/>
        <v>10.28</v>
      </c>
      <c r="W379" s="64">
        <f t="shared" si="27"/>
        <v>1.9054607179632438E-4</v>
      </c>
      <c r="X379" s="65">
        <f t="shared" si="28"/>
        <v>5.2480746024977352E-11</v>
      </c>
      <c r="Y379" s="66">
        <f>-LOG(POWER($F$3/($F$25*POWER('[1]H3PO4 OPEN'!AH379,3)),1/5))</f>
        <v>-7.054677714371789E-2</v>
      </c>
      <c r="Z379" s="67">
        <f>-LOG(POWER($F$5/(X379*POWER('[1]H3PO4 CLOSED'!AH379,3)),1/5))</f>
        <v>-3.2065467771437173</v>
      </c>
      <c r="AA379" s="68">
        <f>-LOG(POWER($F$5/(W379*POWER('[1]H3PO4 CLOSED'!AH379,3)),1/4))</f>
        <v>-2.3681834714296466</v>
      </c>
      <c r="AB379" s="69">
        <f>-LOG(POWER(($F$6/POWER('[1]H3PO4 CLOSED'!AH379,2)),1/3))</f>
        <v>-0.30060753015968644</v>
      </c>
      <c r="AC379" s="70">
        <f>-LOG(POWER(($F$8/POWER('[1]H3PO4 CLOSED'!AH379,2)),1/3))</f>
        <v>-3.6339408634930193</v>
      </c>
      <c r="AD379" s="71">
        <f>-LOG(POWER(($F$7/POWER('[1]H3PO4 CLOSED'!AH379,2)),1/3))</f>
        <v>-3.4606075301596864</v>
      </c>
      <c r="AE379" s="41">
        <f>-LOG($F$13/'[1]H2CO3 OPEN'!AA379)</f>
        <v>-5.6579400086720364</v>
      </c>
      <c r="AF379" s="41">
        <f>AD379*'[1]H2CO3 CLOSED'!AH379/$F$14</f>
        <v>-3.9628856144034794E-6</v>
      </c>
      <c r="AG379" s="72">
        <f>-LOG($F$14/'[1]H2CO3 OPEN'!AA379)</f>
        <v>-5.8579400086720357</v>
      </c>
      <c r="AH379" s="41">
        <f>AG379*'[1]H2CO3 CLOSED'!AH379/$F$14</f>
        <v>-6.7081707440351664E-6</v>
      </c>
      <c r="AI379" s="73">
        <f>-LOG($F$18/('[1]H2CO3 OPEN'!AA379))</f>
        <v>-8.9079400086720373</v>
      </c>
      <c r="AJ379" s="74">
        <f>-LOG(POWER($F$9/POWER('[1]H3PO4 OPEN'!AH379,2),1/3))</f>
        <v>-4.3072741968263522</v>
      </c>
      <c r="AK379" s="75">
        <f>-LOG(POWER($F$12/POWER('[1]H2CO3 OPEN'!AA379,2),1/2))</f>
        <v>-9.8279400086720372</v>
      </c>
      <c r="AL379" s="76">
        <f>-LOG($F$10/'[1]H3PO4 OPEN'!AH379)</f>
        <v>-3.4509112952395298</v>
      </c>
      <c r="AM379" s="77">
        <f t="shared" si="25"/>
        <v>1.9000000000000008</v>
      </c>
      <c r="AN379" s="78">
        <f>-LOG(POWER($F$11/(POWER(X379,2)*POWER('[1]H2CO3 OPEN'!AA379,4)),1/5))</f>
        <v>-13.554352006937631</v>
      </c>
      <c r="AO379" s="79">
        <f>-LOG($F$15/'[1]H3PO4 CLOSED'!AG379)</f>
        <v>-2.6009112952395284</v>
      </c>
      <c r="AP379" s="80">
        <f>-LOG($F$16/'[1]H3PO4 CLOSED'!AG379)</f>
        <v>-2.8109112952395283</v>
      </c>
      <c r="AQ379" s="81">
        <f>-LOG($F$17/'[1]H3PO4 CLOSED'!AG379)</f>
        <v>-4.2009112952395284</v>
      </c>
    </row>
    <row r="380" spans="7:43">
      <c r="G380" s="192"/>
      <c r="U380" s="95">
        <v>3.73</v>
      </c>
      <c r="V380" s="63">
        <f t="shared" si="26"/>
        <v>10.27</v>
      </c>
      <c r="W380" s="64">
        <f t="shared" si="27"/>
        <v>1.8620871366628676E-4</v>
      </c>
      <c r="X380" s="65">
        <f t="shared" si="28"/>
        <v>5.3703179637025269E-11</v>
      </c>
      <c r="Y380" s="66">
        <f>-LOG(POWER($F$3/($F$25*POWER('[1]H3PO4 OPEN'!AH380,3)),1/5))</f>
        <v>-5.8403358413782386E-2</v>
      </c>
      <c r="Z380" s="67">
        <f>-LOG(POWER($F$5/(X380*POWER('[1]H3PO4 CLOSED'!AH380,3)),1/5))</f>
        <v>-3.1924033584137819</v>
      </c>
      <c r="AA380" s="68">
        <f>-LOG(POWER($F$5/(W380*POWER('[1]H3PO4 CLOSED'!AH380,3)),1/4))</f>
        <v>-2.3555041980172269</v>
      </c>
      <c r="AB380" s="69">
        <f>-LOG(POWER(($F$6/POWER('[1]H3PO4 CLOSED'!AH380,2)),1/3))</f>
        <v>-0.28711484268198045</v>
      </c>
      <c r="AC380" s="70">
        <f>-LOG(POWER(($F$8/POWER('[1]H3PO4 CLOSED'!AH380,2)),1/3))</f>
        <v>-3.6204481760153135</v>
      </c>
      <c r="AD380" s="71">
        <f>-LOG(POWER(($F$7/POWER('[1]H3PO4 CLOSED'!AH380,2)),1/3))</f>
        <v>-3.4471148426819802</v>
      </c>
      <c r="AE380" s="41">
        <f>-LOG($F$13/'[1]H2CO3 OPEN'!AA380)</f>
        <v>-5.6379400086720386</v>
      </c>
      <c r="AF380" s="41">
        <f>AD380*'[1]H2CO3 CLOSED'!AH380/$F$14</f>
        <v>-4.1332188719579613E-6</v>
      </c>
      <c r="AG380" s="72">
        <f>-LOG($F$14/'[1]H2CO3 OPEN'!AA380)</f>
        <v>-5.8379400086720379</v>
      </c>
      <c r="AH380" s="41">
        <f>AG380*'[1]H2CO3 CLOSED'!AH380/$F$14</f>
        <v>-6.9999071450802247E-6</v>
      </c>
      <c r="AI380" s="73">
        <f>-LOG($F$18/('[1]H2CO3 OPEN'!AA380))</f>
        <v>-8.8879400086720395</v>
      </c>
      <c r="AJ380" s="74">
        <f>-LOG(POWER($F$9/POWER('[1]H3PO4 OPEN'!AH380,2),1/3))</f>
        <v>-4.2937815093486469</v>
      </c>
      <c r="AK380" s="75">
        <f>-LOG(POWER($F$12/POWER('[1]H2CO3 OPEN'!AA380,2),1/2))</f>
        <v>-9.8079400086720394</v>
      </c>
      <c r="AL380" s="76">
        <f>-LOG($F$10/'[1]H3PO4 OPEN'!AH380)</f>
        <v>-3.4306722640229705</v>
      </c>
      <c r="AM380" s="77">
        <f t="shared" si="25"/>
        <v>1.9000000000000008</v>
      </c>
      <c r="AN380" s="78">
        <f>-LOG(POWER($F$11/(POWER(X380,2)*POWER('[1]H2CO3 OPEN'!AA380,4)),1/5))</f>
        <v>-13.534352006937631</v>
      </c>
      <c r="AO380" s="79">
        <f>-LOG($F$15/'[1]H3PO4 CLOSED'!AG380)</f>
        <v>-2.5906722640229685</v>
      </c>
      <c r="AP380" s="80">
        <f>-LOG($F$16/'[1]H3PO4 CLOSED'!AG380)</f>
        <v>-2.8006722640229684</v>
      </c>
      <c r="AQ380" s="81">
        <f>-LOG($F$17/'[1]H3PO4 CLOSED'!AG380)</f>
        <v>-4.190672264022969</v>
      </c>
    </row>
    <row r="381" spans="7:43">
      <c r="G381" s="192"/>
      <c r="U381" s="95">
        <v>3.74</v>
      </c>
      <c r="V381" s="63">
        <f t="shared" si="26"/>
        <v>10.26</v>
      </c>
      <c r="W381" s="64">
        <f t="shared" si="27"/>
        <v>1.8197008586099805E-4</v>
      </c>
      <c r="X381" s="65">
        <f t="shared" si="28"/>
        <v>5.4954087385762544E-11</v>
      </c>
      <c r="Y381" s="66">
        <f>-LOG(POWER($F$3/($F$25*POWER('[1]H3PO4 OPEN'!AH381,3)),1/5))</f>
        <v>-4.6263216299179385E-2</v>
      </c>
      <c r="Z381" s="67">
        <f>-LOG(POWER($F$5/(X381*POWER('[1]H3PO4 CLOSED'!AH381,3)),1/5))</f>
        <v>-3.1782632162991784</v>
      </c>
      <c r="AA381" s="68">
        <f>-LOG(POWER($F$5/(W381*POWER('[1]H3PO4 CLOSED'!AH381,3)),1/4))</f>
        <v>-2.3428290203739737</v>
      </c>
      <c r="AB381" s="69">
        <f>-LOG(POWER(($F$6/POWER('[1]H3PO4 CLOSED'!AH381,2)),1/3))</f>
        <v>-0.27362579588797703</v>
      </c>
      <c r="AC381" s="70">
        <f>-LOG(POWER(($F$8/POWER('[1]H3PO4 CLOSED'!AH381,2)),1/3))</f>
        <v>-3.6069591292213103</v>
      </c>
      <c r="AD381" s="71">
        <f>-LOG(POWER(($F$7/POWER('[1]H3PO4 CLOSED'!AH381,2)),1/3))</f>
        <v>-3.4336257958879766</v>
      </c>
      <c r="AE381" s="41">
        <f>-LOG($F$13/'[1]H2CO3 OPEN'!AA381)</f>
        <v>-5.6179400086720372</v>
      </c>
      <c r="AF381" s="41">
        <f>AD381*'[1]H2CO3 CLOSED'!AH381/$F$14</f>
        <v>-4.3108058206395495E-6</v>
      </c>
      <c r="AG381" s="72">
        <f>-LOG($F$14/'[1]H2CO3 OPEN'!AA381)</f>
        <v>-5.8179400086720356</v>
      </c>
      <c r="AH381" s="41">
        <f>AG381*'[1]H2CO3 CLOSED'!AH381/$F$14</f>
        <v>-7.3042349820269614E-6</v>
      </c>
      <c r="AI381" s="73">
        <f>-LOG($F$18/('[1]H2CO3 OPEN'!AA381))</f>
        <v>-8.8679400086720381</v>
      </c>
      <c r="AJ381" s="74">
        <f>-LOG(POWER($F$9/POWER('[1]H3PO4 OPEN'!AH381,2),1/3))</f>
        <v>-4.2802924625546428</v>
      </c>
      <c r="AK381" s="75">
        <f>-LOG(POWER($F$12/POWER('[1]H2CO3 OPEN'!AA381,2),1/2))</f>
        <v>-9.7879400086720381</v>
      </c>
      <c r="AL381" s="76">
        <f>-LOG($F$10/'[1]H3PO4 OPEN'!AH381)</f>
        <v>-3.4104386938319657</v>
      </c>
      <c r="AM381" s="77">
        <f t="shared" si="25"/>
        <v>1.9000000000000008</v>
      </c>
      <c r="AN381" s="78">
        <f>-LOG(POWER($F$11/(POWER(X381,2)*POWER('[1]H2CO3 OPEN'!AA381,4)),1/5))</f>
        <v>-13.514352006937632</v>
      </c>
      <c r="AO381" s="79">
        <f>-LOG($F$15/'[1]H3PO4 CLOSED'!AG381)</f>
        <v>-2.5804386938319643</v>
      </c>
      <c r="AP381" s="80">
        <f>-LOG($F$16/'[1]H3PO4 CLOSED'!AG381)</f>
        <v>-2.7904386938319643</v>
      </c>
      <c r="AQ381" s="81">
        <f>-LOG($F$17/'[1]H3PO4 CLOSED'!AG381)</f>
        <v>-4.1804386938319649</v>
      </c>
    </row>
    <row r="382" spans="7:43">
      <c r="G382" s="192"/>
      <c r="U382" s="95">
        <v>3.75</v>
      </c>
      <c r="V382" s="63">
        <f t="shared" si="26"/>
        <v>10.25</v>
      </c>
      <c r="W382" s="64">
        <f t="shared" si="27"/>
        <v>1.7782794100389203E-4</v>
      </c>
      <c r="X382" s="65">
        <f t="shared" si="28"/>
        <v>5.623413251903499E-11</v>
      </c>
      <c r="Y382" s="66">
        <f>-LOG(POWER($F$3/($F$25*POWER('[1]H3PO4 OPEN'!AH382,3)),1/5))</f>
        <v>-3.4126281767106914E-2</v>
      </c>
      <c r="Z382" s="67">
        <f>-LOG(POWER($F$5/(X382*POWER('[1]H3PO4 CLOSED'!AH382,3)),1/5))</f>
        <v>-3.1641262817671061</v>
      </c>
      <c r="AA382" s="68">
        <f>-LOG(POWER($F$5/(W382*POWER('[1]H3PO4 CLOSED'!AH382,3)),1/4))</f>
        <v>-2.3301578522088828</v>
      </c>
      <c r="AB382" s="69">
        <f>-LOG(POWER(($F$6/POWER('[1]H3PO4 CLOSED'!AH382,2)),1/3))</f>
        <v>-0.2601403130745632</v>
      </c>
      <c r="AC382" s="70">
        <f>-LOG(POWER(($F$8/POWER('[1]H3PO4 CLOSED'!AH382,2)),1/3))</f>
        <v>-3.5934736464078965</v>
      </c>
      <c r="AD382" s="71">
        <f>-LOG(POWER(($F$7/POWER('[1]H3PO4 CLOSED'!AH382,2)),1/3))</f>
        <v>-3.4201403130745627</v>
      </c>
      <c r="AE382" s="41">
        <f>-LOG($F$13/'[1]H2CO3 OPEN'!AA382)</f>
        <v>-5.5979400086720368</v>
      </c>
      <c r="AF382" s="41">
        <f>AD382*'[1]H2CO3 CLOSED'!AH382/$F$14</f>
        <v>-4.4959516974238979E-6</v>
      </c>
      <c r="AG382" s="72">
        <f>-LOG($F$14/'[1]H2CO3 OPEN'!AA382)</f>
        <v>-5.7979400086720361</v>
      </c>
      <c r="AH382" s="41">
        <f>AG382*'[1]H2CO3 CLOSED'!AH382/$F$14</f>
        <v>-7.6216926317030529E-6</v>
      </c>
      <c r="AI382" s="73">
        <f>-LOG($F$18/('[1]H2CO3 OPEN'!AA382))</f>
        <v>-8.8479400086720368</v>
      </c>
      <c r="AJ382" s="74">
        <f>-LOG(POWER($F$9/POWER('[1]H3PO4 OPEN'!AH382,2),1/3))</f>
        <v>-4.2668069797412285</v>
      </c>
      <c r="AK382" s="75">
        <f>-LOG(POWER($F$12/POWER('[1]H2CO3 OPEN'!AA382,2),1/2))</f>
        <v>-9.7679400086720367</v>
      </c>
      <c r="AL382" s="76">
        <f>-LOG($F$10/'[1]H3PO4 OPEN'!AH382)</f>
        <v>-3.3902104696118447</v>
      </c>
      <c r="AM382" s="77">
        <f t="shared" si="25"/>
        <v>1.9000000000000008</v>
      </c>
      <c r="AN382" s="78">
        <f>-LOG(POWER($F$11/(POWER(X382,2)*POWER('[1]H2CO3 OPEN'!AA382,4)),1/5))</f>
        <v>-13.49435200693763</v>
      </c>
      <c r="AO382" s="79">
        <f>-LOG($F$15/'[1]H3PO4 CLOSED'!AG382)</f>
        <v>-2.5702104696118435</v>
      </c>
      <c r="AP382" s="80">
        <f>-LOG($F$16/'[1]H3PO4 CLOSED'!AG382)</f>
        <v>-2.7802104696118435</v>
      </c>
      <c r="AQ382" s="81">
        <f>-LOG($F$17/'[1]H3PO4 CLOSED'!AG382)</f>
        <v>-4.1702104696118436</v>
      </c>
    </row>
    <row r="383" spans="7:43">
      <c r="G383" s="192"/>
      <c r="U383" s="95">
        <v>3.76</v>
      </c>
      <c r="V383" s="63">
        <f t="shared" si="26"/>
        <v>10.24</v>
      </c>
      <c r="W383" s="64">
        <f t="shared" si="27"/>
        <v>1.737800828749376E-4</v>
      </c>
      <c r="X383" s="65">
        <f t="shared" si="28"/>
        <v>5.7543993733715673E-11</v>
      </c>
      <c r="Y383" s="66">
        <f>-LOG(POWER($F$3/($F$25*POWER('[1]H3PO4 OPEN'!AH383,3)),1/5))</f>
        <v>-2.1992487255305147E-2</v>
      </c>
      <c r="Z383" s="67">
        <f>-LOG(POWER($F$5/(X383*POWER('[1]H3PO4 CLOSED'!AH383,3)),1/5))</f>
        <v>-3.1499924872553042</v>
      </c>
      <c r="AA383" s="68">
        <f>-LOG(POWER($F$5/(W383*POWER('[1]H3PO4 CLOSED'!AH383,3)),1/4))</f>
        <v>-2.3174906090691301</v>
      </c>
      <c r="AB383" s="69">
        <f>-LOG(POWER(($F$6/POWER('[1]H3PO4 CLOSED'!AH383,2)),1/3))</f>
        <v>-0.24665831917256123</v>
      </c>
      <c r="AC383" s="70">
        <f>-LOG(POWER(($F$8/POWER('[1]H3PO4 CLOSED'!AH383,2)),1/3))</f>
        <v>-3.5799916525058948</v>
      </c>
      <c r="AD383" s="71">
        <f>-LOG(POWER(($F$7/POWER('[1]H3PO4 CLOSED'!AH383,2)),1/3))</f>
        <v>-3.406658319172561</v>
      </c>
      <c r="AE383" s="41">
        <f>-LOG($F$13/'[1]H2CO3 OPEN'!AA383)</f>
        <v>-5.577940008672039</v>
      </c>
      <c r="AF383" s="41">
        <f>AD383*'[1]H2CO3 CLOSED'!AH383/$F$14</f>
        <v>-4.6889743849207203E-6</v>
      </c>
      <c r="AG383" s="72">
        <f>-LOG($F$14/'[1]H2CO3 OPEN'!AA383)</f>
        <v>-5.7779400086720374</v>
      </c>
      <c r="AH383" s="41">
        <f>AG383*'[1]H2CO3 CLOSED'!AH383/$F$14</f>
        <v>-7.9528412185617359E-6</v>
      </c>
      <c r="AI383" s="73">
        <f>-LOG($F$18/('[1]H2CO3 OPEN'!AA383))</f>
        <v>-8.827940008672039</v>
      </c>
      <c r="AJ383" s="74">
        <f>-LOG(POWER($F$9/POWER('[1]H3PO4 OPEN'!AH383,2),1/3))</f>
        <v>-4.2533249858392272</v>
      </c>
      <c r="AK383" s="75">
        <f>-LOG(POWER($F$12/POWER('[1]H2CO3 OPEN'!AA383,2),1/2))</f>
        <v>-9.7479400086720389</v>
      </c>
      <c r="AL383" s="76">
        <f>-LOG($F$10/'[1]H3PO4 OPEN'!AH383)</f>
        <v>-3.369987478758842</v>
      </c>
      <c r="AM383" s="77">
        <f t="shared" si="25"/>
        <v>1.9000000000000008</v>
      </c>
      <c r="AN383" s="78">
        <f>-LOG(POWER($F$11/(POWER(X383,2)*POWER('[1]H2CO3 OPEN'!AA383,4)),1/5))</f>
        <v>-13.474352006937631</v>
      </c>
      <c r="AO383" s="79">
        <f>-LOG($F$15/'[1]H3PO4 CLOSED'!AG383)</f>
        <v>-2.5599874787588397</v>
      </c>
      <c r="AP383" s="80">
        <f>-LOG($F$16/'[1]H3PO4 CLOSED'!AG383)</f>
        <v>-2.7699874787588397</v>
      </c>
      <c r="AQ383" s="81">
        <f>-LOG($F$17/'[1]H3PO4 CLOSED'!AG383)</f>
        <v>-4.1599874787588398</v>
      </c>
    </row>
    <row r="384" spans="7:43">
      <c r="G384" s="192"/>
      <c r="U384" s="95">
        <v>3.77</v>
      </c>
      <c r="V384" s="63">
        <f t="shared" si="26"/>
        <v>10.23</v>
      </c>
      <c r="W384" s="64">
        <f t="shared" si="27"/>
        <v>1.6982436524617421E-4</v>
      </c>
      <c r="X384" s="65">
        <f t="shared" si="28"/>
        <v>5.888436553555898E-11</v>
      </c>
      <c r="Y384" s="66">
        <f>-LOG(POWER($F$3/($F$25*POWER('[1]H3PO4 OPEN'!AH384,3)),1/5))</f>
        <v>-9.8617666461178997E-3</v>
      </c>
      <c r="Z384" s="67">
        <f>-LOG(POWER($F$5/(X384*POWER('[1]H3PO4 CLOSED'!AH384,3)),1/5))</f>
        <v>-3.135861766646117</v>
      </c>
      <c r="AA384" s="68">
        <f>-LOG(POWER($F$5/(W384*POWER('[1]H3PO4 CLOSED'!AH384,3)),1/4))</f>
        <v>-2.3048272083076462</v>
      </c>
      <c r="AB384" s="69">
        <f>-LOG(POWER(($F$6/POWER('[1]H3PO4 CLOSED'!AH384,2)),1/3))</f>
        <v>-0.23317974071790878</v>
      </c>
      <c r="AC384" s="70">
        <f>-LOG(POWER(($F$8/POWER('[1]H3PO4 CLOSED'!AH384,2)),1/3))</f>
        <v>-3.5665130740512416</v>
      </c>
      <c r="AD384" s="71">
        <f>-LOG(POWER(($F$7/POWER('[1]H3PO4 CLOSED'!AH384,2)),1/3))</f>
        <v>-3.3931797407179083</v>
      </c>
      <c r="AE384" s="41">
        <f>-LOG($F$13/'[1]H2CO3 OPEN'!AA384)</f>
        <v>-5.5579400086720376</v>
      </c>
      <c r="AF384" s="41">
        <f>AD384*'[1]H2CO3 CLOSED'!AH384/$F$14</f>
        <v>-4.8902049243707419E-6</v>
      </c>
      <c r="AG384" s="72">
        <f>-LOG($F$14/'[1]H2CO3 OPEN'!AA384)</f>
        <v>-5.757940008672036</v>
      </c>
      <c r="AH384" s="41">
        <f>AG384*'[1]H2CO3 CLOSED'!AH384/$F$14</f>
        <v>-8.2982655609873179E-6</v>
      </c>
      <c r="AI384" s="73">
        <f>-LOG($F$18/('[1]H2CO3 OPEN'!AA384))</f>
        <v>-8.8079400086720376</v>
      </c>
      <c r="AJ384" s="74">
        <f>-LOG(POWER($F$9/POWER('[1]H3PO4 OPEN'!AH384,2),1/3))</f>
        <v>-4.2398464073845741</v>
      </c>
      <c r="AK384" s="75">
        <f>-LOG(POWER($F$12/POWER('[1]H2CO3 OPEN'!AA384,2),1/2))</f>
        <v>-9.7279400086720376</v>
      </c>
      <c r="AL384" s="76">
        <f>-LOG($F$10/'[1]H3PO4 OPEN'!AH384)</f>
        <v>-3.3497696110768631</v>
      </c>
      <c r="AM384" s="77">
        <f t="shared" si="25"/>
        <v>1.9000000000000008</v>
      </c>
      <c r="AN384" s="78">
        <f>-LOG(POWER($F$11/(POWER(X384,2)*POWER('[1]H2CO3 OPEN'!AA384,4)),1/5))</f>
        <v>-13.454352006937631</v>
      </c>
      <c r="AO384" s="79">
        <f>-LOG($F$15/'[1]H3PO4 CLOSED'!AG384)</f>
        <v>-2.5497696110768615</v>
      </c>
      <c r="AP384" s="80">
        <f>-LOG($F$16/'[1]H3PO4 CLOSED'!AG384)</f>
        <v>-2.7597696110768615</v>
      </c>
      <c r="AQ384" s="81">
        <f>-LOG($F$17/'[1]H3PO4 CLOSED'!AG384)</f>
        <v>-4.149769611076862</v>
      </c>
    </row>
    <row r="385" spans="7:43">
      <c r="G385" s="192"/>
      <c r="U385" s="95">
        <v>3.78</v>
      </c>
      <c r="V385" s="63">
        <f t="shared" si="26"/>
        <v>10.220000000000001</v>
      </c>
      <c r="W385" s="64">
        <f t="shared" si="27"/>
        <v>1.6595869074375585E-4</v>
      </c>
      <c r="X385" s="65">
        <f t="shared" si="28"/>
        <v>6.0255958607435857E-11</v>
      </c>
      <c r="Y385" s="66">
        <f>-LOG(POWER($F$3/($F$25*POWER('[1]H3PO4 OPEN'!AH385,3)),1/5))</f>
        <v>2.2659447590851682E-3</v>
      </c>
      <c r="Z385" s="67">
        <f>-LOG(POWER($F$5/(X385*POWER('[1]H3PO4 CLOSED'!AH385,3)),1/5))</f>
        <v>-3.1217340552409141</v>
      </c>
      <c r="AA385" s="68">
        <f>-LOG(POWER($F$5/(W385*POWER('[1]H3PO4 CLOSED'!AH385,3)),1/4))</f>
        <v>-2.2921675690511427</v>
      </c>
      <c r="AB385" s="69">
        <f>-LOG(POWER(($F$6/POWER('[1]H3PO4 CLOSED'!AH385,2)),1/3))</f>
        <v>-0.21970450582323867</v>
      </c>
      <c r="AC385" s="70">
        <f>-LOG(POWER(($F$8/POWER('[1]H3PO4 CLOSED'!AH385,2)),1/3))</f>
        <v>-3.5530378391565716</v>
      </c>
      <c r="AD385" s="71">
        <f>-LOG(POWER(($F$7/POWER('[1]H3PO4 CLOSED'!AH385,2)),1/3))</f>
        <v>-3.3797045058232378</v>
      </c>
      <c r="AE385" s="41">
        <f>-LOG($F$13/'[1]H2CO3 OPEN'!AA385)</f>
        <v>-5.5379400086720372</v>
      </c>
      <c r="AF385" s="41">
        <f>AD385*'[1]H2CO3 CLOSED'!AH385/$F$14</f>
        <v>-5.0999880488459159E-6</v>
      </c>
      <c r="AG385" s="72">
        <f>-LOG($F$14/'[1]H2CO3 OPEN'!AA385)</f>
        <v>-5.7379400086720365</v>
      </c>
      <c r="AH385" s="41">
        <f>AG385*'[1]H2CO3 CLOSED'!AH385/$F$14</f>
        <v>-8.6585751561419878E-6</v>
      </c>
      <c r="AI385" s="73">
        <f>-LOG($F$18/('[1]H2CO3 OPEN'!AA385))</f>
        <v>-8.7879400086720381</v>
      </c>
      <c r="AJ385" s="74">
        <f>-LOG(POWER($F$9/POWER('[1]H3PO4 OPEN'!AH385,2),1/3))</f>
        <v>-4.2263711724899036</v>
      </c>
      <c r="AK385" s="75">
        <f>-LOG(POWER($F$12/POWER('[1]H2CO3 OPEN'!AA385,2),1/2))</f>
        <v>-9.707940008672038</v>
      </c>
      <c r="AL385" s="76">
        <f>-LOG($F$10/'[1]H3PO4 OPEN'!AH385)</f>
        <v>-3.3295567587348582</v>
      </c>
      <c r="AM385" s="77">
        <f t="shared" si="25"/>
        <v>1.9000000000000008</v>
      </c>
      <c r="AN385" s="78">
        <f>-LOG(POWER($F$11/(POWER(X385,2)*POWER('[1]H2CO3 OPEN'!AA385,4)),1/5))</f>
        <v>-13.434352006937631</v>
      </c>
      <c r="AO385" s="79">
        <f>-LOG($F$15/'[1]H3PO4 CLOSED'!AG385)</f>
        <v>-2.5395567587348564</v>
      </c>
      <c r="AP385" s="80">
        <f>-LOG($F$16/'[1]H3PO4 CLOSED'!AG385)</f>
        <v>-2.7495567587348564</v>
      </c>
      <c r="AQ385" s="81">
        <f>-LOG($F$17/'[1]H3PO4 CLOSED'!AG385)</f>
        <v>-4.139556758734857</v>
      </c>
    </row>
    <row r="386" spans="7:43">
      <c r="G386" s="192"/>
      <c r="U386" s="95">
        <v>3.79</v>
      </c>
      <c r="V386" s="63">
        <f t="shared" si="26"/>
        <v>10.210000000000001</v>
      </c>
      <c r="W386" s="64">
        <f t="shared" si="27"/>
        <v>1.6218100973589279E-4</v>
      </c>
      <c r="X386" s="65">
        <f t="shared" si="28"/>
        <v>6.1659500186148291E-11</v>
      </c>
      <c r="Y386" s="66">
        <f>-LOG(POWER($F$3/($F$25*POWER('[1]H3PO4 OPEN'!AH386,3)),1/5))</f>
        <v>1.4390710265151057E-2</v>
      </c>
      <c r="Z386" s="67">
        <f>-LOG(POWER($F$5/(X386*POWER('[1]H3PO4 CLOSED'!AH386,3)),1/5))</f>
        <v>-3.1076092897348477</v>
      </c>
      <c r="AA386" s="68">
        <f>-LOG(POWER($F$5/(W386*POWER('[1]H3PO4 CLOSED'!AH386,3)),1/4))</f>
        <v>-2.2795116121685601</v>
      </c>
      <c r="AB386" s="69">
        <f>-LOG(POWER(($F$6/POWER('[1]H3PO4 CLOSED'!AH386,2)),1/3))</f>
        <v>-0.20623254414983214</v>
      </c>
      <c r="AC386" s="70">
        <f>-LOG(POWER(($F$8/POWER('[1]H3PO4 CLOSED'!AH386,2)),1/3))</f>
        <v>-3.5395658774831658</v>
      </c>
      <c r="AD386" s="71">
        <f>-LOG(POWER(($F$7/POWER('[1]H3PO4 CLOSED'!AH386,2)),1/3))</f>
        <v>-3.366232544149832</v>
      </c>
      <c r="AE386" s="41">
        <f>-LOG($F$13/'[1]H2CO3 OPEN'!AA386)</f>
        <v>-5.5179400086720376</v>
      </c>
      <c r="AF386" s="41">
        <f>AD386*'[1]H2CO3 CLOSED'!AH386/$F$14</f>
        <v>-5.318682737414404E-6</v>
      </c>
      <c r="AG386" s="72">
        <f>-LOG($F$14/'[1]H2CO3 OPEN'!AA386)</f>
        <v>-5.717940008672036</v>
      </c>
      <c r="AH386" s="41">
        <f>AG386*'[1]H2CO3 CLOSED'!AH386/$F$14</f>
        <v>-9.0344052048774559E-6</v>
      </c>
      <c r="AI386" s="73">
        <f>-LOG($F$18/('[1]H2CO3 OPEN'!AA386))</f>
        <v>-8.7679400086720385</v>
      </c>
      <c r="AJ386" s="74">
        <f>-LOG(POWER($F$9/POWER('[1]H3PO4 OPEN'!AH386,2),1/3))</f>
        <v>-4.2128992108164978</v>
      </c>
      <c r="AK386" s="75">
        <f>-LOG(POWER($F$12/POWER('[1]H2CO3 OPEN'!AA386,2),1/2))</f>
        <v>-9.6879400086720384</v>
      </c>
      <c r="AL386" s="76">
        <f>-LOG($F$10/'[1]H3PO4 OPEN'!AH386)</f>
        <v>-3.3093488162247482</v>
      </c>
      <c r="AM386" s="77">
        <f t="shared" si="25"/>
        <v>1.9000000000000008</v>
      </c>
      <c r="AN386" s="78">
        <f>-LOG(POWER($F$11/(POWER(X386,2)*POWER('[1]H2CO3 OPEN'!AA386,4)),1/5))</f>
        <v>-13.414352006937632</v>
      </c>
      <c r="AO386" s="79">
        <f>-LOG($F$15/'[1]H3PO4 CLOSED'!AG386)</f>
        <v>-2.5293488162247466</v>
      </c>
      <c r="AP386" s="80">
        <f>-LOG($F$16/'[1]H3PO4 CLOSED'!AG386)</f>
        <v>-2.7393488162247466</v>
      </c>
      <c r="AQ386" s="81">
        <f>-LOG($F$17/'[1]H3PO4 CLOSED'!AG386)</f>
        <v>-4.1293488162247467</v>
      </c>
    </row>
    <row r="387" spans="7:43">
      <c r="G387" s="192"/>
      <c r="U387" s="95">
        <v>3.8</v>
      </c>
      <c r="V387" s="63">
        <f t="shared" si="26"/>
        <v>10.199999999999999</v>
      </c>
      <c r="W387" s="64">
        <f t="shared" si="27"/>
        <v>1.584893192461112E-4</v>
      </c>
      <c r="X387" s="65">
        <f t="shared" si="28"/>
        <v>6.3095734448019386E-11</v>
      </c>
      <c r="Y387" s="66">
        <f>-LOG(POWER($F$3/($F$25*POWER('[1]H3PO4 OPEN'!AH387,3)),1/5))</f>
        <v>2.6512591808013776E-2</v>
      </c>
      <c r="Z387" s="67">
        <f>-LOG(POWER($F$5/(X387*POWER('[1]H3PO4 CLOSED'!AH387,3)),1/5))</f>
        <v>-3.0934874081919856</v>
      </c>
      <c r="AA387" s="68">
        <f>-LOG(POWER($F$5/(W387*POWER('[1]H3PO4 CLOSED'!AH387,3)),1/4))</f>
        <v>-2.2668592602399817</v>
      </c>
      <c r="AB387" s="69">
        <f>-LOG(POWER(($F$6/POWER('[1]H3PO4 CLOSED'!AH387,2)),1/3))</f>
        <v>-0.19276378687998466</v>
      </c>
      <c r="AC387" s="70">
        <f>-LOG(POWER(($F$8/POWER('[1]H3PO4 CLOSED'!AH387,2)),1/3))</f>
        <v>-3.5260971202133176</v>
      </c>
      <c r="AD387" s="71">
        <f>-LOG(POWER(($F$7/POWER('[1]H3PO4 CLOSED'!AH387,2)),1/3))</f>
        <v>-3.3527637868799842</v>
      </c>
      <c r="AE387" s="41">
        <f>-LOG($F$13/'[1]H2CO3 OPEN'!AA387)</f>
        <v>-5.4979400086720371</v>
      </c>
      <c r="AF387" s="41">
        <f>AD387*'[1]H2CO3 CLOSED'!AH387/$F$14</f>
        <v>-5.5466627910574881E-6</v>
      </c>
      <c r="AG387" s="72">
        <f>-LOG($F$14/'[1]H2CO3 OPEN'!AA387)</f>
        <v>-5.6979400086720364</v>
      </c>
      <c r="AH387" s="41">
        <f>AG387*'[1]H2CO3 CLOSED'!AH387/$F$14</f>
        <v>-9.4264176782908822E-6</v>
      </c>
      <c r="AI387" s="73">
        <f>-LOG($F$18/('[1]H2CO3 OPEN'!AA387))</f>
        <v>-8.7479400086720371</v>
      </c>
      <c r="AJ387" s="74">
        <f>-LOG(POWER($F$9/POWER('[1]H3PO4 OPEN'!AH387,2),1/3))</f>
        <v>-4.1994304535466505</v>
      </c>
      <c r="AK387" s="75">
        <f>-LOG(POWER($F$12/POWER('[1]H2CO3 OPEN'!AA387,2),1/2))</f>
        <v>-9.6679400086720371</v>
      </c>
      <c r="AL387" s="76">
        <f>-LOG($F$10/'[1]H3PO4 OPEN'!AH387)</f>
        <v>-3.2891456803199772</v>
      </c>
      <c r="AM387" s="77">
        <f t="shared" si="25"/>
        <v>1.9000000000000008</v>
      </c>
      <c r="AN387" s="78">
        <f>-LOG(POWER($F$11/(POWER(X387,2)*POWER('[1]H2CO3 OPEN'!AA387,4)),1/5))</f>
        <v>-13.394352006937632</v>
      </c>
      <c r="AO387" s="79">
        <f>-LOG($F$15/'[1]H3PO4 CLOSED'!AG387)</f>
        <v>-2.5191456803199754</v>
      </c>
      <c r="AP387" s="80">
        <f>-LOG($F$16/'[1]H3PO4 CLOSED'!AG387)</f>
        <v>-2.7291456803199754</v>
      </c>
      <c r="AQ387" s="81">
        <f>-LOG($F$17/'[1]H3PO4 CLOSED'!AG387)</f>
        <v>-4.119145680319976</v>
      </c>
    </row>
    <row r="388" spans="7:43">
      <c r="G388" s="192"/>
      <c r="U388" s="95">
        <v>3.81</v>
      </c>
      <c r="V388" s="63">
        <f t="shared" si="26"/>
        <v>10.19</v>
      </c>
      <c r="W388" s="64">
        <f t="shared" si="27"/>
        <v>1.5488166189124797E-4</v>
      </c>
      <c r="X388" s="65">
        <f t="shared" si="28"/>
        <v>6.4565422903465622E-11</v>
      </c>
      <c r="Y388" s="66">
        <f>-LOG(POWER($F$3/($F$25*POWER('[1]H3PO4 OPEN'!AH388,3)),1/5))</f>
        <v>3.8631649979212077E-2</v>
      </c>
      <c r="Z388" s="67">
        <f>-LOG(POWER($F$5/(X388*POWER('[1]H3PO4 CLOSED'!AH388,3)),1/5))</f>
        <v>-3.0793683500207867</v>
      </c>
      <c r="AA388" s="68">
        <f>-LOG(POWER($F$5/(W388*POWER('[1]H3PO4 CLOSED'!AH388,3)),1/4))</f>
        <v>-2.2542104375259839</v>
      </c>
      <c r="AB388" s="69">
        <f>-LOG(POWER(($F$6/POWER('[1]H3PO4 CLOSED'!AH388,2)),1/3))</f>
        <v>-0.17929816668976434</v>
      </c>
      <c r="AC388" s="70">
        <f>-LOG(POWER(($F$8/POWER('[1]H3PO4 CLOSED'!AH388,2)),1/3))</f>
        <v>-3.5126315000230979</v>
      </c>
      <c r="AD388" s="71">
        <f>-LOG(POWER(($F$7/POWER('[1]H3PO4 CLOSED'!AH388,2)),1/3))</f>
        <v>-3.3392981666897641</v>
      </c>
      <c r="AE388" s="41">
        <f>-LOG($F$13/'[1]H2CO3 OPEN'!AA388)</f>
        <v>-5.4779400086720376</v>
      </c>
      <c r="AF388" s="41">
        <f>AD388*'[1]H2CO3 CLOSED'!AH388/$F$14</f>
        <v>-5.7843174311539331E-6</v>
      </c>
      <c r="AG388" s="72">
        <f>-LOG($F$14/'[1]H2CO3 OPEN'!AA388)</f>
        <v>-5.6779400086720369</v>
      </c>
      <c r="AH388" s="41">
        <f>AG388*'[1]H2CO3 CLOSED'!AH388/$F$14</f>
        <v>-9.8353024275652362E-6</v>
      </c>
      <c r="AI388" s="73">
        <f>-LOG($F$18/('[1]H2CO3 OPEN'!AA388))</f>
        <v>-8.7279400086720376</v>
      </c>
      <c r="AJ388" s="74">
        <f>-LOG(POWER($F$9/POWER('[1]H3PO4 OPEN'!AH388,2),1/3))</f>
        <v>-4.1859648333564303</v>
      </c>
      <c r="AK388" s="75">
        <f>-LOG(POWER($F$12/POWER('[1]H2CO3 OPEN'!AA388,2),1/2))</f>
        <v>-9.6479400086720375</v>
      </c>
      <c r="AL388" s="76">
        <f>-LOG($F$10/'[1]H3PO4 OPEN'!AH388)</f>
        <v>-3.2689472500346466</v>
      </c>
      <c r="AM388" s="77">
        <f t="shared" ref="AM388:AM451" si="29">-LOG($F$19/$F$23)</f>
        <v>1.9000000000000008</v>
      </c>
      <c r="AN388" s="78">
        <f>-LOG(POWER($F$11/(POWER(X388,2)*POWER('[1]H2CO3 OPEN'!AA388,4)),1/5))</f>
        <v>-13.374352006937631</v>
      </c>
      <c r="AO388" s="79">
        <f>-LOG($F$15/'[1]H3PO4 CLOSED'!AG388)</f>
        <v>-2.508947250034645</v>
      </c>
      <c r="AP388" s="80">
        <f>-LOG($F$16/'[1]H3PO4 CLOSED'!AG388)</f>
        <v>-2.718947250034645</v>
      </c>
      <c r="AQ388" s="81">
        <f>-LOG($F$17/'[1]H3PO4 CLOSED'!AG388)</f>
        <v>-4.1089472500346451</v>
      </c>
    </row>
    <row r="389" spans="7:43">
      <c r="G389" s="192"/>
      <c r="U389" s="95">
        <v>3.82</v>
      </c>
      <c r="V389" s="63">
        <f t="shared" si="26"/>
        <v>10.18</v>
      </c>
      <c r="W389" s="64">
        <f t="shared" si="27"/>
        <v>1.5135612484362069E-4</v>
      </c>
      <c r="X389" s="65">
        <f t="shared" si="28"/>
        <v>6.6069344800759656E-11</v>
      </c>
      <c r="Y389" s="66">
        <f>-LOG(POWER($F$3/($F$25*POWER('[1]H3PO4 OPEN'!AH389,3)),1/5))</f>
        <v>5.0747944050043681E-2</v>
      </c>
      <c r="Z389" s="67">
        <f>-LOG(POWER($F$5/(X389*POWER('[1]H3PO4 CLOSED'!AH389,3)),1/5))</f>
        <v>-3.0652520559499554</v>
      </c>
      <c r="AA389" s="68">
        <f>-LOG(POWER($F$5/(W389*POWER('[1]H3PO4 CLOSED'!AH389,3)),1/4))</f>
        <v>-2.2415650699374443</v>
      </c>
      <c r="AB389" s="69">
        <f>-LOG(POWER(($F$6/POWER('[1]H3PO4 CLOSED'!AH389,2)),1/3))</f>
        <v>-0.1658356177221737</v>
      </c>
      <c r="AC389" s="70">
        <f>-LOG(POWER(($F$8/POWER('[1]H3PO4 CLOSED'!AH389,2)),1/3))</f>
        <v>-3.4991689510555064</v>
      </c>
      <c r="AD389" s="71">
        <f>-LOG(POWER(($F$7/POWER('[1]H3PO4 CLOSED'!AH389,2)),1/3))</f>
        <v>-3.3258356177221731</v>
      </c>
      <c r="AE389" s="41">
        <f>-LOG($F$13/'[1]H2CO3 OPEN'!AA389)</f>
        <v>-5.457940008672038</v>
      </c>
      <c r="AF389" s="41">
        <f>AD389*'[1]H2CO3 CLOSED'!AH389/$F$14</f>
        <v>-6.0320519213750279E-6</v>
      </c>
      <c r="AG389" s="72">
        <f>-LOG($F$14/'[1]H2CO3 OPEN'!AA389)</f>
        <v>-5.6579400086720373</v>
      </c>
      <c r="AH389" s="41">
        <f>AG389*'[1]H2CO3 CLOSED'!AH389/$F$14</f>
        <v>-1.0261778338795156E-5</v>
      </c>
      <c r="AI389" s="73">
        <f>-LOG($F$18/('[1]H2CO3 OPEN'!AA389))</f>
        <v>-8.707940008672038</v>
      </c>
      <c r="AJ389" s="74">
        <f>-LOG(POWER($F$9/POWER('[1]H3PO4 OPEN'!AH389,2),1/3))</f>
        <v>-4.1725022843888393</v>
      </c>
      <c r="AK389" s="75">
        <f>-LOG(POWER($F$12/POWER('[1]H2CO3 OPEN'!AA389,2),1/2))</f>
        <v>-9.6279400086720379</v>
      </c>
      <c r="AL389" s="76">
        <f>-LOG($F$10/'[1]H3PO4 OPEN'!AH389)</f>
        <v>-3.2487534265832605</v>
      </c>
      <c r="AM389" s="77">
        <f t="shared" si="29"/>
        <v>1.9000000000000008</v>
      </c>
      <c r="AN389" s="78">
        <f>-LOG(POWER($F$11/(POWER(X389,2)*POWER('[1]H2CO3 OPEN'!AA389,4)),1/5))</f>
        <v>-13.354352006937631</v>
      </c>
      <c r="AO389" s="79">
        <f>-LOG($F$15/'[1]H3PO4 CLOSED'!AG389)</f>
        <v>-2.4987534265832587</v>
      </c>
      <c r="AP389" s="80">
        <f>-LOG($F$16/'[1]H3PO4 CLOSED'!AG389)</f>
        <v>-2.7087534265832587</v>
      </c>
      <c r="AQ389" s="81">
        <f>-LOG($F$17/'[1]H3PO4 CLOSED'!AG389)</f>
        <v>-4.0987534265832588</v>
      </c>
    </row>
    <row r="390" spans="7:43">
      <c r="G390" s="192"/>
      <c r="U390" s="95">
        <v>3.83</v>
      </c>
      <c r="V390" s="63">
        <f t="shared" si="26"/>
        <v>10.17</v>
      </c>
      <c r="W390" s="64">
        <f t="shared" si="27"/>
        <v>1.4791083881682062E-4</v>
      </c>
      <c r="X390" s="65">
        <f t="shared" si="28"/>
        <v>6.760829753919823E-11</v>
      </c>
      <c r="Y390" s="66">
        <f>-LOG(POWER($F$3/($F$25*POWER('[1]H3PO4 OPEN'!AH390,3)),1/5))</f>
        <v>6.2861531995359057E-2</v>
      </c>
      <c r="Z390" s="67">
        <f>-LOG(POWER($F$5/(X390*POWER('[1]H3PO4 CLOSED'!AH390,3)),1/5))</f>
        <v>-3.0511384680046403</v>
      </c>
      <c r="AA390" s="68">
        <f>-LOG(POWER($F$5/(W390*POWER('[1]H3PO4 CLOSED'!AH390,3)),1/4))</f>
        <v>-2.2289230850058002</v>
      </c>
      <c r="AB390" s="69">
        <f>-LOG(POWER(($F$6/POWER('[1]H3PO4 CLOSED'!AH390,2)),1/3))</f>
        <v>-0.15237607556071212</v>
      </c>
      <c r="AC390" s="70">
        <f>-LOG(POWER(($F$8/POWER('[1]H3PO4 CLOSED'!AH390,2)),1/3))</f>
        <v>-3.4857094088940452</v>
      </c>
      <c r="AD390" s="71">
        <f>-LOG(POWER(($F$7/POWER('[1]H3PO4 CLOSED'!AH390,2)),1/3))</f>
        <v>-3.3123760755607119</v>
      </c>
      <c r="AE390" s="41">
        <f>-LOG($F$13/'[1]H2CO3 OPEN'!AA390)</f>
        <v>-5.4379400086720375</v>
      </c>
      <c r="AF390" s="41">
        <f>AD390*'[1]H2CO3 CLOSED'!AH390/$F$14</f>
        <v>-6.2902882138629928E-6</v>
      </c>
      <c r="AG390" s="72">
        <f>-LOG($F$14/'[1]H2CO3 OPEN'!AA390)</f>
        <v>-5.6379400086720368</v>
      </c>
      <c r="AH390" s="41">
        <f>AG390*'[1]H2CO3 CLOSED'!AH390/$F$14</f>
        <v>-1.0706594534563234E-5</v>
      </c>
      <c r="AI390" s="73">
        <f>-LOG($F$18/('[1]H2CO3 OPEN'!AA390))</f>
        <v>-8.6879400086720384</v>
      </c>
      <c r="AJ390" s="74">
        <f>-LOG(POWER($F$9/POWER('[1]H3PO4 OPEN'!AH390,2),1/3))</f>
        <v>-4.1590427422273786</v>
      </c>
      <c r="AK390" s="75">
        <f>-LOG(POWER($F$12/POWER('[1]H2CO3 OPEN'!AA390,2),1/2))</f>
        <v>-9.6079400086720383</v>
      </c>
      <c r="AL390" s="76">
        <f>-LOG($F$10/'[1]H3PO4 OPEN'!AH390)</f>
        <v>-3.2285641133410681</v>
      </c>
      <c r="AM390" s="77">
        <f t="shared" si="29"/>
        <v>1.9000000000000008</v>
      </c>
      <c r="AN390" s="78">
        <f>-LOG(POWER($F$11/(POWER(X390,2)*POWER('[1]H2CO3 OPEN'!AA390,4)),1/5))</f>
        <v>-13.334352006937632</v>
      </c>
      <c r="AO390" s="79">
        <f>-LOG($F$15/'[1]H3PO4 CLOSED'!AG390)</f>
        <v>-2.4885641133410665</v>
      </c>
      <c r="AP390" s="80">
        <f>-LOG($F$16/'[1]H3PO4 CLOSED'!AG390)</f>
        <v>-2.6985641133410665</v>
      </c>
      <c r="AQ390" s="81">
        <f>-LOG($F$17/'[1]H3PO4 CLOSED'!AG390)</f>
        <v>-4.0885641133410671</v>
      </c>
    </row>
    <row r="391" spans="7:43">
      <c r="G391" s="192"/>
      <c r="U391" s="95">
        <v>3.84</v>
      </c>
      <c r="V391" s="63">
        <f t="shared" si="26"/>
        <v>10.16</v>
      </c>
      <c r="W391" s="64">
        <f t="shared" si="27"/>
        <v>1.4454397707459266E-4</v>
      </c>
      <c r="X391" s="65">
        <f t="shared" si="28"/>
        <v>6.918309709189369E-11</v>
      </c>
      <c r="Y391" s="66">
        <f>-LOG(POWER($F$3/($F$25*POWER('[1]H3PO4 OPEN'!AH391,3)),1/5))</f>
        <v>7.4972470516988965E-2</v>
      </c>
      <c r="Z391" s="67">
        <f>-LOG(POWER($F$5/(X391*POWER('[1]H3PO4 CLOSED'!AH391,3)),1/5))</f>
        <v>-3.03702752948301</v>
      </c>
      <c r="AA391" s="68">
        <f>-LOG(POWER($F$5/(W391*POWER('[1]H3PO4 CLOSED'!AH391,3)),1/4))</f>
        <v>-2.2162844118537626</v>
      </c>
      <c r="AB391" s="69">
        <f>-LOG(POWER(($F$6/POWER('[1]H3PO4 CLOSED'!AH391,2)),1/3))</f>
        <v>-0.13891947720334558</v>
      </c>
      <c r="AC391" s="70">
        <f>-LOG(POWER(($F$8/POWER('[1]H3PO4 CLOSED'!AH391,2)),1/3))</f>
        <v>-3.4722528105366788</v>
      </c>
      <c r="AD391" s="71">
        <f>-LOG(POWER(($F$7/POWER('[1]H3PO4 CLOSED'!AH391,2)),1/3))</f>
        <v>-3.298919477203345</v>
      </c>
      <c r="AE391" s="41">
        <f>-LOG($F$13/'[1]H2CO3 OPEN'!AA391)</f>
        <v>-5.417940008672038</v>
      </c>
      <c r="AF391" s="41">
        <f>AD391*'[1]H2CO3 CLOSED'!AH391/$F$14</f>
        <v>-6.5594656205950896E-6</v>
      </c>
      <c r="AG391" s="72">
        <f>-LOG($F$14/'[1]H2CO3 OPEN'!AA391)</f>
        <v>-5.6179400086720372</v>
      </c>
      <c r="AH391" s="41">
        <f>AG391*'[1]H2CO3 CLOSED'!AH391/$F$14</f>
        <v>-1.1170531624097122E-5</v>
      </c>
      <c r="AI391" s="73">
        <f>-LOG($F$18/('[1]H2CO3 OPEN'!AA391))</f>
        <v>-8.6679400086720388</v>
      </c>
      <c r="AJ391" s="74">
        <f>-LOG(POWER($F$9/POWER('[1]H3PO4 OPEN'!AH391,2),1/3))</f>
        <v>-4.1455861438700108</v>
      </c>
      <c r="AK391" s="75">
        <f>-LOG(POWER($F$12/POWER('[1]H2CO3 OPEN'!AA391,2),1/2))</f>
        <v>-9.5879400086720388</v>
      </c>
      <c r="AL391" s="76">
        <f>-LOG($F$10/'[1]H3PO4 OPEN'!AH391)</f>
        <v>-3.2083792158050182</v>
      </c>
      <c r="AM391" s="77">
        <f t="shared" si="29"/>
        <v>1.9000000000000008</v>
      </c>
      <c r="AN391" s="78">
        <f>-LOG(POWER($F$11/(POWER(X391,2)*POWER('[1]H2CO3 OPEN'!AA391,4)),1/5))</f>
        <v>-13.314352006937632</v>
      </c>
      <c r="AO391" s="79">
        <f>-LOG($F$15/'[1]H3PO4 CLOSED'!AG391)</f>
        <v>-2.4783792158050164</v>
      </c>
      <c r="AP391" s="80">
        <f>-LOG($F$16/'[1]H3PO4 CLOSED'!AG391)</f>
        <v>-2.6883792158050164</v>
      </c>
      <c r="AQ391" s="81">
        <f>-LOG($F$17/'[1]H3PO4 CLOSED'!AG391)</f>
        <v>-4.0783792158050165</v>
      </c>
    </row>
    <row r="392" spans="7:43">
      <c r="G392" s="192"/>
      <c r="U392" s="95">
        <v>3.85</v>
      </c>
      <c r="V392" s="63">
        <f t="shared" ref="V392:V455" si="30">14-U392</f>
        <v>10.15</v>
      </c>
      <c r="W392" s="64">
        <f t="shared" ref="W392:W455" si="31">POWER(10,-U392)</f>
        <v>1.4125375446227535E-4</v>
      </c>
      <c r="X392" s="65">
        <f t="shared" ref="X392:X455" si="32">POWER(10,-14)/W392</f>
        <v>7.079457843841383E-11</v>
      </c>
      <c r="Y392" s="66">
        <f>-LOG(POWER($F$3/($F$25*POWER('[1]H3PO4 OPEN'!AH392,3)),1/5))</f>
        <v>8.7080815066809036E-2</v>
      </c>
      <c r="Z392" s="67">
        <f>-LOG(POWER($F$5/(X392*POWER('[1]H3PO4 CLOSED'!AH392,3)),1/5))</f>
        <v>-3.02291918493319</v>
      </c>
      <c r="AA392" s="68">
        <f>-LOG(POWER($F$5/(W392*POWER('[1]H3PO4 CLOSED'!AH392,3)),1/4))</f>
        <v>-2.2036489811664879</v>
      </c>
      <c r="AB392" s="69">
        <f>-LOG(POWER(($F$6/POWER('[1]H3PO4 CLOSED'!AH392,2)),1/3))</f>
        <v>-0.12546576103687884</v>
      </c>
      <c r="AC392" s="70">
        <f>-LOG(POWER(($F$8/POWER('[1]H3PO4 CLOSED'!AH392,2)),1/3))</f>
        <v>-3.458799094370212</v>
      </c>
      <c r="AD392" s="71">
        <f>-LOG(POWER(($F$7/POWER('[1]H3PO4 CLOSED'!AH392,2)),1/3))</f>
        <v>-3.2854657610368783</v>
      </c>
      <c r="AE392" s="41">
        <f>-LOG($F$13/'[1]H2CO3 OPEN'!AA392)</f>
        <v>-5.3979400086720375</v>
      </c>
      <c r="AF392" s="41">
        <f>AD392*'[1]H2CO3 CLOSED'!AH392/$F$14</f>
        <v>-6.8400415108669761E-6</v>
      </c>
      <c r="AG392" s="72">
        <f>-LOG($F$14/'[1]H2CO3 OPEN'!AA392)</f>
        <v>-5.5979400086720368</v>
      </c>
      <c r="AH392" s="41">
        <f>AG392*'[1]H2CO3 CLOSED'!AH392/$F$14</f>
        <v>-1.1654403003906383E-5</v>
      </c>
      <c r="AI392" s="73">
        <f>-LOG($F$18/('[1]H2CO3 OPEN'!AA392))</f>
        <v>-8.6479400086720375</v>
      </c>
      <c r="AJ392" s="74">
        <f>-LOG(POWER($F$9/POWER('[1]H3PO4 OPEN'!AH392,2),1/3))</f>
        <v>-4.1321324277035441</v>
      </c>
      <c r="AK392" s="75">
        <f>-LOG(POWER($F$12/POWER('[1]H2CO3 OPEN'!AA392,2),1/2))</f>
        <v>-9.5679400086720374</v>
      </c>
      <c r="AL392" s="76">
        <f>-LOG($F$10/'[1]H3PO4 OPEN'!AH392)</f>
        <v>-3.1881986415553185</v>
      </c>
      <c r="AM392" s="77">
        <f t="shared" si="29"/>
        <v>1.9000000000000008</v>
      </c>
      <c r="AN392" s="78">
        <f>-LOG(POWER($F$11/(POWER(X392,2)*POWER('[1]H2CO3 OPEN'!AA392,4)),1/5))</f>
        <v>-13.294352006937633</v>
      </c>
      <c r="AO392" s="79">
        <f>-LOG($F$15/'[1]H3PO4 CLOSED'!AG392)</f>
        <v>-2.4681986415553165</v>
      </c>
      <c r="AP392" s="80">
        <f>-LOG($F$16/'[1]H3PO4 CLOSED'!AG392)</f>
        <v>-2.6781986415553165</v>
      </c>
      <c r="AQ392" s="81">
        <f>-LOG($F$17/'[1]H3PO4 CLOSED'!AG392)</f>
        <v>-4.0681986415553171</v>
      </c>
    </row>
    <row r="393" spans="7:43">
      <c r="G393" s="192"/>
      <c r="U393" s="95">
        <v>3.86</v>
      </c>
      <c r="V393" s="63">
        <f t="shared" si="30"/>
        <v>10.14</v>
      </c>
      <c r="W393" s="64">
        <f t="shared" si="31"/>
        <v>1.3803842646028844E-4</v>
      </c>
      <c r="X393" s="65">
        <f t="shared" si="32"/>
        <v>7.2443596007499031E-11</v>
      </c>
      <c r="Y393" s="66">
        <f>-LOG(POWER($F$3/($F$25*POWER('[1]H3PO4 OPEN'!AH393,3)),1/5))</f>
        <v>9.9186619869437789E-2</v>
      </c>
      <c r="Z393" s="67">
        <f>-LOG(POWER($F$5/(X393*POWER('[1]H3PO4 CLOSED'!AH393,3)),1/5))</f>
        <v>-3.0088133801305617</v>
      </c>
      <c r="AA393" s="68">
        <f>-LOG(POWER($F$5/(W393*POWER('[1]H3PO4 CLOSED'!AH393,3)),1/4))</f>
        <v>-2.1910167251632018</v>
      </c>
      <c r="AB393" s="69">
        <f>-LOG(POWER(($F$6/POWER('[1]H3PO4 CLOSED'!AH393,2)),1/3))</f>
        <v>-0.11201486681173585</v>
      </c>
      <c r="AC393" s="70">
        <f>-LOG(POWER(($F$8/POWER('[1]H3PO4 CLOSED'!AH393,2)),1/3))</f>
        <v>-3.445348200145069</v>
      </c>
      <c r="AD393" s="71">
        <f>-LOG(POWER(($F$7/POWER('[1]H3PO4 CLOSED'!AH393,2)),1/3))</f>
        <v>-3.2720148668117353</v>
      </c>
      <c r="AE393" s="41">
        <f>-LOG($F$13/'[1]H2CO3 OPEN'!AA393)</f>
        <v>-5.3779400086720379</v>
      </c>
      <c r="AF393" s="41">
        <f>AD393*'[1]H2CO3 CLOSED'!AH393/$F$14</f>
        <v>-7.1324920358602245E-6</v>
      </c>
      <c r="AG393" s="72">
        <f>-LOG($F$14/'[1]H2CO3 OPEN'!AA393)</f>
        <v>-5.5779400086720372</v>
      </c>
      <c r="AH393" s="41">
        <f>AG393*'[1]H2CO3 CLOSED'!AH393/$F$14</f>
        <v>-1.2159056210867927E-5</v>
      </c>
      <c r="AI393" s="73">
        <f>-LOG($F$18/('[1]H2CO3 OPEN'!AA393))</f>
        <v>-8.6279400086720379</v>
      </c>
      <c r="AJ393" s="74">
        <f>-LOG(POWER($F$9/POWER('[1]H3PO4 OPEN'!AH393,2),1/3))</f>
        <v>-4.1186815334784015</v>
      </c>
      <c r="AK393" s="75">
        <f>-LOG(POWER($F$12/POWER('[1]H2CO3 OPEN'!AA393,2),1/2))</f>
        <v>-9.5479400086720378</v>
      </c>
      <c r="AL393" s="76">
        <f>-LOG($F$10/'[1]H3PO4 OPEN'!AH393)</f>
        <v>-3.1680223002176038</v>
      </c>
      <c r="AM393" s="77">
        <f t="shared" si="29"/>
        <v>1.9000000000000008</v>
      </c>
      <c r="AN393" s="78">
        <f>-LOG(POWER($F$11/(POWER(X393,2)*POWER('[1]H2CO3 OPEN'!AA393,4)),1/5))</f>
        <v>-13.274352006937631</v>
      </c>
      <c r="AO393" s="79">
        <f>-LOG($F$15/'[1]H3PO4 CLOSED'!AG393)</f>
        <v>-2.4580223002176016</v>
      </c>
      <c r="AP393" s="80">
        <f>-LOG($F$16/'[1]H3PO4 CLOSED'!AG393)</f>
        <v>-2.6680223002176016</v>
      </c>
      <c r="AQ393" s="81">
        <f>-LOG($F$17/'[1]H3PO4 CLOSED'!AG393)</f>
        <v>-4.0580223002176021</v>
      </c>
    </row>
    <row r="394" spans="7:43">
      <c r="G394" s="192"/>
      <c r="U394" s="95">
        <v>3.87</v>
      </c>
      <c r="V394" s="63">
        <f t="shared" si="30"/>
        <v>10.129999999999999</v>
      </c>
      <c r="W394" s="64">
        <f t="shared" si="31"/>
        <v>1.3489628825916533E-4</v>
      </c>
      <c r="X394" s="65">
        <f t="shared" si="32"/>
        <v>7.4131024130091771E-11</v>
      </c>
      <c r="Y394" s="66">
        <f>-LOG(POWER($F$3/($F$25*POWER('[1]H3PO4 OPEN'!AH394,3)),1/5))</f>
        <v>0.11128993794457066</v>
      </c>
      <c r="Z394" s="67">
        <f>-LOG(POWER($F$5/(X394*POWER('[1]H3PO4 CLOSED'!AH394,3)),1/5))</f>
        <v>-2.9947100620554283</v>
      </c>
      <c r="AA394" s="68">
        <f>-LOG(POWER($F$5/(W394*POWER('[1]H3PO4 CLOSED'!AH394,3)),1/4))</f>
        <v>-2.1783875775692856</v>
      </c>
      <c r="AB394" s="69">
        <f>-LOG(POWER(($F$6/POWER('[1]H3PO4 CLOSED'!AH394,2)),1/3))</f>
        <v>-9.85667356171437E-2</v>
      </c>
      <c r="AC394" s="70">
        <f>-LOG(POWER(($F$8/POWER('[1]H3PO4 CLOSED'!AH394,2)),1/3))</f>
        <v>-3.4319000689504766</v>
      </c>
      <c r="AD394" s="71">
        <f>-LOG(POWER(($F$7/POWER('[1]H3PO4 CLOSED'!AH394,2)),1/3))</f>
        <v>-3.2585667356171433</v>
      </c>
      <c r="AE394" s="41">
        <f>-LOG($F$13/'[1]H2CO3 OPEN'!AA394)</f>
        <v>-5.3579400086720383</v>
      </c>
      <c r="AF394" s="41">
        <f>AD394*'[1]H2CO3 CLOSED'!AH394/$F$14</f>
        <v>-7.4373128812918507E-6</v>
      </c>
      <c r="AG394" s="72">
        <f>-LOG($F$14/'[1]H2CO3 OPEN'!AA394)</f>
        <v>-5.5579400086720376</v>
      </c>
      <c r="AH394" s="41">
        <f>AG394*'[1]H2CO3 CLOSED'!AH394/$F$14</f>
        <v>-1.2685374329801839E-5</v>
      </c>
      <c r="AI394" s="73">
        <f>-LOG($F$18/('[1]H2CO3 OPEN'!AA394))</f>
        <v>-8.6079400086720383</v>
      </c>
      <c r="AJ394" s="74">
        <f>-LOG(POWER($F$9/POWER('[1]H3PO4 OPEN'!AH394,2),1/3))</f>
        <v>-4.1052334022838091</v>
      </c>
      <c r="AK394" s="75">
        <f>-LOG(POWER($F$12/POWER('[1]H2CO3 OPEN'!AA394,2),1/2))</f>
        <v>-9.5279400086720383</v>
      </c>
      <c r="AL394" s="76">
        <f>-LOG($F$10/'[1]H3PO4 OPEN'!AH394)</f>
        <v>-3.1478501034257156</v>
      </c>
      <c r="AM394" s="77">
        <f t="shared" si="29"/>
        <v>1.9000000000000008</v>
      </c>
      <c r="AN394" s="78">
        <f>-LOG(POWER($F$11/(POWER(X394,2)*POWER('[1]H2CO3 OPEN'!AA394,4)),1/5))</f>
        <v>-13.254352006937632</v>
      </c>
      <c r="AO394" s="79">
        <f>-LOG($F$15/'[1]H3PO4 CLOSED'!AG394)</f>
        <v>-2.4478501034257136</v>
      </c>
      <c r="AP394" s="80">
        <f>-LOG($F$16/'[1]H3PO4 CLOSED'!AG394)</f>
        <v>-2.6578501034257136</v>
      </c>
      <c r="AQ394" s="81">
        <f>-LOG($F$17/'[1]H3PO4 CLOSED'!AG394)</f>
        <v>-4.0478501034257137</v>
      </c>
    </row>
    <row r="395" spans="7:43">
      <c r="G395" s="192"/>
      <c r="U395" s="95">
        <v>3.88</v>
      </c>
      <c r="V395" s="63">
        <f t="shared" si="30"/>
        <v>10.120000000000001</v>
      </c>
      <c r="W395" s="64">
        <f t="shared" si="31"/>
        <v>1.3182567385564069E-4</v>
      </c>
      <c r="X395" s="65">
        <f t="shared" si="32"/>
        <v>7.5857757502918395E-11</v>
      </c>
      <c r="Y395" s="66">
        <f>-LOG(POWER($F$3/($F$25*POWER('[1]H3PO4 OPEN'!AH395,3)),1/5))</f>
        <v>0.12339082112894784</v>
      </c>
      <c r="Z395" s="67">
        <f>-LOG(POWER($F$5/(X395*POWER('[1]H3PO4 CLOSED'!AH395,3)),1/5))</f>
        <v>-2.9806091788710516</v>
      </c>
      <c r="AA395" s="68">
        <f>-LOG(POWER($F$5/(W395*POWER('[1]H3PO4 CLOSED'!AH395,3)),1/4))</f>
        <v>-2.1657614735888142</v>
      </c>
      <c r="AB395" s="69">
        <f>-LOG(POWER(($F$6/POWER('[1]H3PO4 CLOSED'!AH395,2)),1/3))</f>
        <v>-8.5121309856724656E-2</v>
      </c>
      <c r="AC395" s="70">
        <f>-LOG(POWER(($F$8/POWER('[1]H3PO4 CLOSED'!AH395,2)),1/3))</f>
        <v>-3.4184546431900573</v>
      </c>
      <c r="AD395" s="71">
        <f>-LOG(POWER(($F$7/POWER('[1]H3PO4 CLOSED'!AH395,2)),1/3))</f>
        <v>-3.245121309856724</v>
      </c>
      <c r="AE395" s="41">
        <f>-LOG($F$13/'[1]H2CO3 OPEN'!AA395)</f>
        <v>-5.3379400086720379</v>
      </c>
      <c r="AF395" s="41">
        <f>AD395*'[1]H2CO3 CLOSED'!AH395/$F$14</f>
        <v>-7.7550200491770278E-6</v>
      </c>
      <c r="AG395" s="72">
        <f>-LOG($F$14/'[1]H2CO3 OPEN'!AA395)</f>
        <v>-5.5379400086720372</v>
      </c>
      <c r="AH395" s="41">
        <f>AG395*'[1]H2CO3 CLOSED'!AH395/$F$14</f>
        <v>-1.3234277457654551E-5</v>
      </c>
      <c r="AI395" s="73">
        <f>-LOG($F$18/('[1]H2CO3 OPEN'!AA395))</f>
        <v>-8.5879400086720388</v>
      </c>
      <c r="AJ395" s="74">
        <f>-LOG(POWER($F$9/POWER('[1]H3PO4 OPEN'!AH395,2),1/3))</f>
        <v>-4.0917879765233902</v>
      </c>
      <c r="AK395" s="75">
        <f>-LOG(POWER($F$12/POWER('[1]H2CO3 OPEN'!AA395,2),1/2))</f>
        <v>-9.5079400086720387</v>
      </c>
      <c r="AL395" s="76">
        <f>-LOG($F$10/'[1]H3PO4 OPEN'!AH395)</f>
        <v>-3.1276819647850869</v>
      </c>
      <c r="AM395" s="77">
        <f t="shared" si="29"/>
        <v>1.9000000000000008</v>
      </c>
      <c r="AN395" s="78">
        <f>-LOG(POWER($F$11/(POWER(X395,2)*POWER('[1]H2CO3 OPEN'!AA395,4)),1/5))</f>
        <v>-13.234352006937632</v>
      </c>
      <c r="AO395" s="79">
        <f>-LOG($F$15/'[1]H3PO4 CLOSED'!AG395)</f>
        <v>-2.4376819647850847</v>
      </c>
      <c r="AP395" s="80">
        <f>-LOG($F$16/'[1]H3PO4 CLOSED'!AG395)</f>
        <v>-2.6476819647850847</v>
      </c>
      <c r="AQ395" s="81">
        <f>-LOG($F$17/'[1]H3PO4 CLOSED'!AG395)</f>
        <v>-4.0376819647850857</v>
      </c>
    </row>
    <row r="396" spans="7:43">
      <c r="G396" s="192"/>
      <c r="U396" s="95">
        <v>3.89</v>
      </c>
      <c r="V396" s="63">
        <f t="shared" si="30"/>
        <v>10.11</v>
      </c>
      <c r="W396" s="64">
        <f t="shared" si="31"/>
        <v>1.2882495516931315E-4</v>
      </c>
      <c r="X396" s="65">
        <f t="shared" si="32"/>
        <v>7.7624711662869325E-11</v>
      </c>
      <c r="Y396" s="66">
        <f>-LOG(POWER($F$3/($F$25*POWER('[1]H3PO4 OPEN'!AH396,3)),1/5))</f>
        <v>0.13548932009795786</v>
      </c>
      <c r="Z396" s="67">
        <f>-LOG(POWER($F$5/(X396*POWER('[1]H3PO4 CLOSED'!AH396,3)),1/5))</f>
        <v>-2.9665106799020413</v>
      </c>
      <c r="AA396" s="68">
        <f>-LOG(POWER($F$5/(W396*POWER('[1]H3PO4 CLOSED'!AH396,3)),1/4))</f>
        <v>-2.153138349877552</v>
      </c>
      <c r="AB396" s="69">
        <f>-LOG(POWER(($F$6/POWER('[1]H3PO4 CLOSED'!AH396,2)),1/3))</f>
        <v>-7.1678533224491303E-2</v>
      </c>
      <c r="AC396" s="70">
        <f>-LOG(POWER(($F$8/POWER('[1]H3PO4 CLOSED'!AH396,2)),1/3))</f>
        <v>-3.4050118665578246</v>
      </c>
      <c r="AD396" s="71">
        <f>-LOG(POWER(($F$7/POWER('[1]H3PO4 CLOSED'!AH396,2)),1/3))</f>
        <v>-3.2316785332244908</v>
      </c>
      <c r="AE396" s="41">
        <f>-LOG($F$13/'[1]H2CO3 OPEN'!AA396)</f>
        <v>-5.3179400086720365</v>
      </c>
      <c r="AF396" s="41">
        <f>AD396*'[1]H2CO3 CLOSED'!AH396/$F$14</f>
        <v>-8.0861506697708477E-6</v>
      </c>
      <c r="AG396" s="72">
        <f>-LOG($F$14/'[1]H2CO3 OPEN'!AA396)</f>
        <v>-5.5179400086720358</v>
      </c>
      <c r="AH396" s="41">
        <f>AG396*'[1]H2CO3 CLOSED'!AH396/$F$14</f>
        <v>-1.3806724226483964E-5</v>
      </c>
      <c r="AI396" s="73">
        <f>-LOG($F$18/('[1]H2CO3 OPEN'!AA396))</f>
        <v>-8.5679400086720374</v>
      </c>
      <c r="AJ396" s="74">
        <f>-LOG(POWER($F$9/POWER('[1]H3PO4 OPEN'!AH396,2),1/3))</f>
        <v>-4.0783451998911566</v>
      </c>
      <c r="AK396" s="75">
        <f>-LOG(POWER($F$12/POWER('[1]H2CO3 OPEN'!AA396,2),1/2))</f>
        <v>-9.4879400086720374</v>
      </c>
      <c r="AL396" s="76">
        <f>-LOG($F$10/'[1]H3PO4 OPEN'!AH396)</f>
        <v>-3.1075177998367369</v>
      </c>
      <c r="AM396" s="77">
        <f t="shared" si="29"/>
        <v>1.9000000000000008</v>
      </c>
      <c r="AN396" s="78">
        <f>-LOG(POWER($F$11/(POWER(X396,2)*POWER('[1]H2CO3 OPEN'!AA396,4)),1/5))</f>
        <v>-13.214352006937629</v>
      </c>
      <c r="AO396" s="79">
        <f>-LOG($F$15/'[1]H3PO4 CLOSED'!AG396)</f>
        <v>-2.4275177998367359</v>
      </c>
      <c r="AP396" s="80">
        <f>-LOG($F$16/'[1]H3PO4 CLOSED'!AG396)</f>
        <v>-2.6375177998367358</v>
      </c>
      <c r="AQ396" s="81">
        <f>-LOG($F$17/'[1]H3PO4 CLOSED'!AG396)</f>
        <v>-4.027517799836736</v>
      </c>
    </row>
    <row r="397" spans="7:43">
      <c r="G397" s="192"/>
      <c r="U397" s="95">
        <v>3.9</v>
      </c>
      <c r="V397" s="63">
        <f t="shared" si="30"/>
        <v>10.1</v>
      </c>
      <c r="W397" s="64">
        <f t="shared" si="31"/>
        <v>1.2589254117941672E-4</v>
      </c>
      <c r="X397" s="65">
        <f t="shared" si="32"/>
        <v>7.9432823472428153E-11</v>
      </c>
      <c r="Y397" s="66">
        <f>-LOG(POWER($F$3/($F$25*POWER('[1]H3PO4 OPEN'!AH397,3)),1/5))</f>
        <v>0.14758548438687197</v>
      </c>
      <c r="Z397" s="67">
        <f>-LOG(POWER($F$5/(X397*POWER('[1]H3PO4 CLOSED'!AH397,3)),1/5))</f>
        <v>-2.9524145156131278</v>
      </c>
      <c r="AA397" s="68">
        <f>-LOG(POWER($F$5/(W397*POWER('[1]H3PO4 CLOSED'!AH397,3)),1/4))</f>
        <v>-2.1405181445164092</v>
      </c>
      <c r="AB397" s="69">
        <f>-LOG(POWER(($F$6/POWER('[1]H3PO4 CLOSED'!AH397,2)),1/3))</f>
        <v>-5.8238350681253347E-2</v>
      </c>
      <c r="AC397" s="70">
        <f>-LOG(POWER(($F$8/POWER('[1]H3PO4 CLOSED'!AH397,2)),1/3))</f>
        <v>-3.3915716840145871</v>
      </c>
      <c r="AD397" s="71">
        <f>-LOG(POWER(($F$7/POWER('[1]H3PO4 CLOSED'!AH397,2)),1/3))</f>
        <v>-3.2182383506812524</v>
      </c>
      <c r="AE397" s="41">
        <f>-LOG($F$13/'[1]H2CO3 OPEN'!AA397)</f>
        <v>-5.2979400086720387</v>
      </c>
      <c r="AF397" s="41">
        <f>AD397*'[1]H2CO3 CLOSED'!AH397/$F$14</f>
        <v>-8.4312638447900232E-6</v>
      </c>
      <c r="AG397" s="72">
        <f>-LOG($F$14/'[1]H2CO3 OPEN'!AA397)</f>
        <v>-5.4979400086720371</v>
      </c>
      <c r="AH397" s="41">
        <f>AG397*'[1]H2CO3 CLOSED'!AH397/$F$14</f>
        <v>-1.4403713387521012E-5</v>
      </c>
      <c r="AI397" s="73">
        <f>-LOG($F$18/('[1]H2CO3 OPEN'!AA397))</f>
        <v>-8.5479400086720378</v>
      </c>
      <c r="AJ397" s="74">
        <f>-LOG(POWER($F$9/POWER('[1]H3PO4 OPEN'!AH397,2),1/3))</f>
        <v>-4.0649050173479182</v>
      </c>
      <c r="AK397" s="75">
        <f>-LOG(POWER($F$12/POWER('[1]H2CO3 OPEN'!AA397,2),1/2))</f>
        <v>-9.4679400086720396</v>
      </c>
      <c r="AL397" s="76">
        <f>-LOG($F$10/'[1]H3PO4 OPEN'!AH397)</f>
        <v>-3.0873575260218802</v>
      </c>
      <c r="AM397" s="77">
        <f t="shared" si="29"/>
        <v>1.9000000000000008</v>
      </c>
      <c r="AN397" s="78">
        <f>-LOG(POWER($F$11/(POWER(X397,2)*POWER('[1]H2CO3 OPEN'!AA397,4)),1/5))</f>
        <v>-13.194352006937633</v>
      </c>
      <c r="AO397" s="79">
        <f>-LOG($F$15/'[1]H3PO4 CLOSED'!AG397)</f>
        <v>-2.417357526021878</v>
      </c>
      <c r="AP397" s="80">
        <f>-LOG($F$16/'[1]H3PO4 CLOSED'!AG397)</f>
        <v>-2.627357526021878</v>
      </c>
      <c r="AQ397" s="81">
        <f>-LOG($F$17/'[1]H3PO4 CLOSED'!AG397)</f>
        <v>-4.0173575260218781</v>
      </c>
    </row>
    <row r="398" spans="7:43">
      <c r="G398" s="192"/>
      <c r="U398" s="95">
        <v>3.91</v>
      </c>
      <c r="V398" s="63">
        <f t="shared" si="30"/>
        <v>10.09</v>
      </c>
      <c r="W398" s="64">
        <f t="shared" si="31"/>
        <v>1.2302687708123794E-4</v>
      </c>
      <c r="X398" s="65">
        <f t="shared" si="32"/>
        <v>8.1283051616410068E-11</v>
      </c>
      <c r="Y398" s="66">
        <f>-LOG(POWER($F$3/($F$25*POWER('[1]H3PO4 OPEN'!AH398,3)),1/5))</f>
        <v>0.15967936241172975</v>
      </c>
      <c r="Z398" s="67">
        <f>-LOG(POWER($F$5/(X398*POWER('[1]H3PO4 CLOSED'!AH398,3)),1/5))</f>
        <v>-2.9383206375882698</v>
      </c>
      <c r="AA398" s="68">
        <f>-LOG(POWER($F$5/(W398*POWER('[1]H3PO4 CLOSED'!AH398,3)),1/4))</f>
        <v>-2.1279007969853367</v>
      </c>
      <c r="AB398" s="69">
        <f>-LOG(POWER(($F$6/POWER('[1]H3PO4 CLOSED'!AH398,2)),1/3))</f>
        <v>-4.4800708431411408E-2</v>
      </c>
      <c r="AC398" s="70">
        <f>-LOG(POWER(($F$8/POWER('[1]H3PO4 CLOSED'!AH398,2)),1/3))</f>
        <v>-3.3781340417647447</v>
      </c>
      <c r="AD398" s="71">
        <f>-LOG(POWER(($F$7/POWER('[1]H3PO4 CLOSED'!AH398,2)),1/3))</f>
        <v>-3.204800708431411</v>
      </c>
      <c r="AE398" s="41">
        <f>-LOG($F$13/'[1]H2CO3 OPEN'!AA398)</f>
        <v>-5.2779400086720365</v>
      </c>
      <c r="AF398" s="41">
        <f>AD398*'[1]H2CO3 CLOSED'!AH398/$F$14</f>
        <v>-8.7909415230527565E-6</v>
      </c>
      <c r="AG398" s="72">
        <f>-LOG($F$14/'[1]H2CO3 OPEN'!AA398)</f>
        <v>-5.4779400086720358</v>
      </c>
      <c r="AH398" s="41">
        <f>AG398*'[1]H2CO3 CLOSED'!AH398/$F$14</f>
        <v>-1.502628545866649E-5</v>
      </c>
      <c r="AI398" s="73">
        <f>-LOG($F$18/('[1]H2CO3 OPEN'!AA398))</f>
        <v>-8.5279400086720365</v>
      </c>
      <c r="AJ398" s="74">
        <f>-LOG(POWER($F$9/POWER('[1]H3PO4 OPEN'!AH398,2),1/3))</f>
        <v>-4.0514673750980776</v>
      </c>
      <c r="AK398" s="75">
        <f>-LOG(POWER($F$12/POWER('[1]H2CO3 OPEN'!AA398,2),1/2))</f>
        <v>-9.4479400086720382</v>
      </c>
      <c r="AL398" s="76">
        <f>-LOG($F$10/'[1]H3PO4 OPEN'!AH398)</f>
        <v>-3.0672010626471171</v>
      </c>
      <c r="AM398" s="77">
        <f t="shared" si="29"/>
        <v>1.9000000000000008</v>
      </c>
      <c r="AN398" s="78">
        <f>-LOG(POWER($F$11/(POWER(X398,2)*POWER('[1]H2CO3 OPEN'!AA398,4)),1/5))</f>
        <v>-13.17435200693763</v>
      </c>
      <c r="AO398" s="79">
        <f>-LOG($F$15/'[1]H3PO4 CLOSED'!AG398)</f>
        <v>-2.4072010626471156</v>
      </c>
      <c r="AP398" s="80">
        <f>-LOG($F$16/'[1]H3PO4 CLOSED'!AG398)</f>
        <v>-2.6172010626471156</v>
      </c>
      <c r="AQ398" s="81">
        <f>-LOG($F$17/'[1]H3PO4 CLOSED'!AG398)</f>
        <v>-4.0072010626471162</v>
      </c>
    </row>
    <row r="399" spans="7:43">
      <c r="G399" s="192"/>
      <c r="U399" s="95">
        <v>3.92</v>
      </c>
      <c r="V399" s="63">
        <f t="shared" si="30"/>
        <v>10.08</v>
      </c>
      <c r="W399" s="64">
        <f t="shared" si="31"/>
        <v>1.202264434617413E-4</v>
      </c>
      <c r="X399" s="65">
        <f t="shared" si="32"/>
        <v>8.3176377110267092E-11</v>
      </c>
      <c r="Y399" s="66">
        <f>-LOG(POWER($F$3/($F$25*POWER('[1]H3PO4 OPEN'!AH399,3)),1/5))</f>
        <v>0.17177100148983768</v>
      </c>
      <c r="Z399" s="67">
        <f>-LOG(POWER($F$5/(X399*POWER('[1]H3PO4 CLOSED'!AH399,3)),1/5))</f>
        <v>-2.9242289985101619</v>
      </c>
      <c r="AA399" s="68">
        <f>-LOG(POWER($F$5/(W399*POWER('[1]H3PO4 CLOSED'!AH399,3)),1/4))</f>
        <v>-2.1152862481377022</v>
      </c>
      <c r="AB399" s="69">
        <f>-LOG(POWER(($F$6/POWER('[1]H3PO4 CLOSED'!AH399,2)),1/3))</f>
        <v>-3.1365553900180365E-2</v>
      </c>
      <c r="AC399" s="70">
        <f>-LOG(POWER(($F$8/POWER('[1]H3PO4 CLOSED'!AH399,2)),1/3))</f>
        <v>-3.3646988872335135</v>
      </c>
      <c r="AD399" s="71">
        <f>-LOG(POWER(($F$7/POWER('[1]H3PO4 CLOSED'!AH399,2)),1/3))</f>
        <v>-3.1913655539001797</v>
      </c>
      <c r="AE399" s="41">
        <f>-LOG($F$13/'[1]H2CO3 OPEN'!AA399)</f>
        <v>-5.2579400086720387</v>
      </c>
      <c r="AF399" s="41">
        <f>AD399*'[1]H2CO3 CLOSED'!AH399/$F$14</f>
        <v>-9.1657894097104256E-6</v>
      </c>
      <c r="AG399" s="72">
        <f>-LOG($F$14/'[1]H2CO3 OPEN'!AA399)</f>
        <v>-5.457940008672038</v>
      </c>
      <c r="AH399" s="41">
        <f>AG399*'[1]H2CO3 CLOSED'!AH399/$F$14</f>
        <v>-1.5675524437864424E-5</v>
      </c>
      <c r="AI399" s="73">
        <f>-LOG($F$18/('[1]H2CO3 OPEN'!AA399))</f>
        <v>-8.5079400086720387</v>
      </c>
      <c r="AJ399" s="74">
        <f>-LOG(POWER($F$9/POWER('[1]H3PO4 OPEN'!AH399,2),1/3))</f>
        <v>-4.038032220566846</v>
      </c>
      <c r="AK399" s="75">
        <f>-LOG(POWER($F$12/POWER('[1]H2CO3 OPEN'!AA399,2),1/2))</f>
        <v>-9.4279400086720386</v>
      </c>
      <c r="AL399" s="76">
        <f>-LOG($F$10/'[1]H3PO4 OPEN'!AH399)</f>
        <v>-3.0470483308502705</v>
      </c>
      <c r="AM399" s="77">
        <f t="shared" si="29"/>
        <v>1.9000000000000008</v>
      </c>
      <c r="AN399" s="78">
        <f>-LOG(POWER($F$11/(POWER(X399,2)*POWER('[1]H2CO3 OPEN'!AA399,4)),1/5))</f>
        <v>-13.154352006937632</v>
      </c>
      <c r="AO399" s="79">
        <f>-LOG($F$15/'[1]H3PO4 CLOSED'!AG399)</f>
        <v>-2.3970483308502684</v>
      </c>
      <c r="AP399" s="80">
        <f>-LOG($F$16/'[1]H3PO4 CLOSED'!AG399)</f>
        <v>-2.6070483308502683</v>
      </c>
      <c r="AQ399" s="81">
        <f>-LOG($F$17/'[1]H3PO4 CLOSED'!AG399)</f>
        <v>-3.9970483308502689</v>
      </c>
    </row>
    <row r="400" spans="7:43">
      <c r="G400" s="192"/>
      <c r="U400" s="95">
        <v>3.93</v>
      </c>
      <c r="V400" s="63">
        <f t="shared" si="30"/>
        <v>10.07</v>
      </c>
      <c r="W400" s="64">
        <f t="shared" si="31"/>
        <v>1.1748975549395278E-4</v>
      </c>
      <c r="X400" s="65">
        <f t="shared" si="32"/>
        <v>8.5113803820237771E-11</v>
      </c>
      <c r="Y400" s="66">
        <f>-LOG(POWER($F$3/($F$25*POWER('[1]H3PO4 OPEN'!AH400,3)),1/5))</f>
        <v>0.18386044785993527</v>
      </c>
      <c r="Z400" s="67">
        <f>-LOG(POWER($F$5/(X400*POWER('[1]H3PO4 CLOSED'!AH400,3)),1/5))</f>
        <v>-2.9101395521400639</v>
      </c>
      <c r="AA400" s="68">
        <f>-LOG(POWER($F$5/(W400*POWER('[1]H3PO4 CLOSED'!AH400,3)),1/4))</f>
        <v>-2.1026744401750799</v>
      </c>
      <c r="AB400" s="69">
        <f>-LOG(POWER(($F$6/POWER('[1]H3PO4 CLOSED'!AH400,2)),1/3))</f>
        <v>-1.7932835711183037E-2</v>
      </c>
      <c r="AC400" s="70">
        <f>-LOG(POWER(($F$8/POWER('[1]H3PO4 CLOSED'!AH400,2)),1/3))</f>
        <v>-3.3512661690445165</v>
      </c>
      <c r="AD400" s="71">
        <f>-LOG(POWER(($F$7/POWER('[1]H3PO4 CLOSED'!AH400,2)),1/3))</f>
        <v>-3.1779328357111827</v>
      </c>
      <c r="AE400" s="41">
        <f>-LOG($F$13/'[1]H2CO3 OPEN'!AA400)</f>
        <v>-5.2379400086720374</v>
      </c>
      <c r="AF400" s="41">
        <f>AD400*'[1]H2CO3 CLOSED'!AH400/$F$14</f>
        <v>-9.5564379102859289E-6</v>
      </c>
      <c r="AG400" s="72">
        <f>-LOG($F$14/'[1]H2CO3 OPEN'!AA400)</f>
        <v>-5.4379400086720366</v>
      </c>
      <c r="AH400" s="41">
        <f>AG400*'[1]H2CO3 CLOSED'!AH400/$F$14</f>
        <v>-1.6352559584886378E-5</v>
      </c>
      <c r="AI400" s="73">
        <f>-LOG($F$18/('[1]H2CO3 OPEN'!AA400))</f>
        <v>-8.4879400086720374</v>
      </c>
      <c r="AJ400" s="74">
        <f>-LOG(POWER($F$9/POWER('[1]H3PO4 OPEN'!AH400,2),1/3))</f>
        <v>-4.0245995023778489</v>
      </c>
      <c r="AK400" s="75">
        <f>-LOG(POWER($F$12/POWER('[1]H2CO3 OPEN'!AA400,2),1/2))</f>
        <v>-9.4079400086720373</v>
      </c>
      <c r="AL400" s="76">
        <f>-LOG($F$10/'[1]H3PO4 OPEN'!AH400)</f>
        <v>-3.0268992535667745</v>
      </c>
      <c r="AM400" s="77">
        <f t="shared" si="29"/>
        <v>1.9000000000000008</v>
      </c>
      <c r="AN400" s="78">
        <f>-LOG(POWER($F$11/(POWER(X400,2)*POWER('[1]H2CO3 OPEN'!AA400,4)),1/5))</f>
        <v>-13.134352006937629</v>
      </c>
      <c r="AO400" s="79">
        <f>-LOG($F$15/'[1]H3PO4 CLOSED'!AG400)</f>
        <v>-2.386899253566773</v>
      </c>
      <c r="AP400" s="80">
        <f>-LOG($F$16/'[1]H3PO4 CLOSED'!AG400)</f>
        <v>-2.596899253566773</v>
      </c>
      <c r="AQ400" s="81">
        <f>-LOG($F$17/'[1]H3PO4 CLOSED'!AG400)</f>
        <v>-3.9868992535667735</v>
      </c>
    </row>
    <row r="401" spans="7:43">
      <c r="G401" s="192"/>
      <c r="U401" s="95">
        <v>3.94</v>
      </c>
      <c r="V401" s="63">
        <f t="shared" si="30"/>
        <v>10.06</v>
      </c>
      <c r="W401" s="64">
        <f t="shared" si="31"/>
        <v>1.148153621496881E-4</v>
      </c>
      <c r="X401" s="65">
        <f t="shared" si="32"/>
        <v>8.7096358995608188E-11</v>
      </c>
      <c r="Y401" s="66">
        <f>-LOG(POWER($F$3/($F$25*POWER('[1]H3PO4 OPEN'!AH401,3)),1/5))</f>
        <v>0.19594774670197426</v>
      </c>
      <c r="Z401" s="67">
        <f>-LOG(POWER($F$5/(X401*POWER('[1]H3PO4 CLOSED'!AH401,3)),1/5))</f>
        <v>-2.8960522532980244</v>
      </c>
      <c r="AA401" s="68">
        <f>-LOG(POWER($F$5/(W401*POWER('[1]H3PO4 CLOSED'!AH401,3)),1/4))</f>
        <v>-2.0900653166225314</v>
      </c>
      <c r="AB401" s="69">
        <f>-LOG(POWER(($F$6/POWER('[1]H3PO4 CLOSED'!AH401,2)),1/3))</f>
        <v>-4.5025036644730301E-3</v>
      </c>
      <c r="AC401" s="70">
        <f>-LOG(POWER(($F$8/POWER('[1]H3PO4 CLOSED'!AH401,2)),1/3))</f>
        <v>-3.3378358369978063</v>
      </c>
      <c r="AD401" s="71">
        <f>-LOG(POWER(($F$7/POWER('[1]H3PO4 CLOSED'!AH401,2)),1/3))</f>
        <v>-3.1645025036644725</v>
      </c>
      <c r="AE401" s="41">
        <f>-LOG($F$13/'[1]H2CO3 OPEN'!AA401)</f>
        <v>-5.2179400086720369</v>
      </c>
      <c r="AF401" s="41">
        <f>AD401*'[1]H2CO3 CLOSED'!AH401/$F$14</f>
        <v>-9.9635431107693612E-6</v>
      </c>
      <c r="AG401" s="72">
        <f>-LOG($F$14/'[1]H2CO3 OPEN'!AA401)</f>
        <v>-5.4179400086720362</v>
      </c>
      <c r="AH401" s="41">
        <f>AG401*'[1]H2CO3 CLOSED'!AH401/$F$14</f>
        <v>-1.7058567274146665E-5</v>
      </c>
      <c r="AI401" s="73">
        <f>-LOG($F$18/('[1]H2CO3 OPEN'!AA401))</f>
        <v>-8.4679400086720378</v>
      </c>
      <c r="AJ401" s="74">
        <f>-LOG(POWER($F$9/POWER('[1]H3PO4 OPEN'!AH401,2),1/3))</f>
        <v>-4.0111691703311383</v>
      </c>
      <c r="AK401" s="75">
        <f>-LOG(POWER($F$12/POWER('[1]H2CO3 OPEN'!AA401,2),1/2))</f>
        <v>-9.3879400086720377</v>
      </c>
      <c r="AL401" s="76">
        <f>-LOG($F$10/'[1]H3PO4 OPEN'!AH401)</f>
        <v>-3.0067537554967094</v>
      </c>
      <c r="AM401" s="77">
        <f t="shared" si="29"/>
        <v>1.9000000000000008</v>
      </c>
      <c r="AN401" s="78">
        <f>-LOG(POWER($F$11/(POWER(X401,2)*POWER('[1]H2CO3 OPEN'!AA401,4)),1/5))</f>
        <v>-13.114352006937629</v>
      </c>
      <c r="AO401" s="79">
        <f>-LOG($F$15/'[1]H3PO4 CLOSED'!AG401)</f>
        <v>-2.3767537554967082</v>
      </c>
      <c r="AP401" s="80">
        <f>-LOG($F$16/'[1]H3PO4 CLOSED'!AG401)</f>
        <v>-2.5867537554967082</v>
      </c>
      <c r="AQ401" s="81">
        <f>-LOG($F$17/'[1]H3PO4 CLOSED'!AG401)</f>
        <v>-3.9767537554967087</v>
      </c>
    </row>
    <row r="402" spans="7:43">
      <c r="G402" s="192"/>
      <c r="U402" s="95">
        <v>3.95</v>
      </c>
      <c r="V402" s="63">
        <f t="shared" si="30"/>
        <v>10.050000000000001</v>
      </c>
      <c r="W402" s="64">
        <f t="shared" si="31"/>
        <v>1.1220184543019618E-4</v>
      </c>
      <c r="X402" s="65">
        <f t="shared" si="32"/>
        <v>8.9125093813374682E-11</v>
      </c>
      <c r="Y402" s="66">
        <f>-LOG(POWER($F$3/($F$25*POWER('[1]H3PO4 OPEN'!AH402,3)),1/5))</f>
        <v>0.20803294215656096</v>
      </c>
      <c r="Z402" s="67">
        <f>-LOG(POWER($F$5/(X402*POWER('[1]H3PO4 CLOSED'!AH402,3)),1/5))</f>
        <v>-2.8819670578434384</v>
      </c>
      <c r="AA402" s="68">
        <f>-LOG(POWER($F$5/(W402*POWER('[1]H3PO4 CLOSED'!AH402,3)),1/4))</f>
        <v>-2.077458822304298</v>
      </c>
      <c r="AB402" s="69">
        <f>-LOG(POWER(($F$6/POWER('[1]H3PO4 CLOSED'!AH402,2)),1/3))</f>
        <v>8.9254912850677045E-3</v>
      </c>
      <c r="AC402" s="70">
        <f>-LOG(POWER(($F$8/POWER('[1]H3PO4 CLOSED'!AH402,2)),1/3))</f>
        <v>-3.3244078420482657</v>
      </c>
      <c r="AD402" s="71">
        <f>-LOG(POWER(($F$7/POWER('[1]H3PO4 CLOSED'!AH402,2)),1/3))</f>
        <v>-3.1510745087149323</v>
      </c>
      <c r="AE402" s="41">
        <f>-LOG($F$13/'[1]H2CO3 OPEN'!AA402)</f>
        <v>-5.1979400086720373</v>
      </c>
      <c r="AF402" s="41">
        <f>AD402*'[1]H2CO3 CLOSED'!AH402/$F$14</f>
        <v>-1.0387787795065438E-5</v>
      </c>
      <c r="AG402" s="72">
        <f>-LOG($F$14/'[1]H2CO3 OPEN'!AA402)</f>
        <v>-5.3979400086720366</v>
      </c>
      <c r="AH402" s="41">
        <f>AG402*'[1]H2CO3 CLOSED'!AH402/$F$14</f>
        <v>-1.7794772921268146E-5</v>
      </c>
      <c r="AI402" s="73">
        <f>-LOG($F$18/('[1]H2CO3 OPEN'!AA402))</f>
        <v>-8.4479400086720382</v>
      </c>
      <c r="AJ402" s="74">
        <f>-LOG(POWER($F$9/POWER('[1]H3PO4 OPEN'!AH402,2),1/3))</f>
        <v>-3.9977411753815981</v>
      </c>
      <c r="AK402" s="75">
        <f>-LOG(POWER($F$12/POWER('[1]H2CO3 OPEN'!AA402,2),1/2))</f>
        <v>-9.3679400086720381</v>
      </c>
      <c r="AL402" s="76">
        <f>-LOG($F$10/'[1]H3PO4 OPEN'!AH402)</f>
        <v>-2.9866117630723985</v>
      </c>
      <c r="AM402" s="77">
        <f t="shared" si="29"/>
        <v>1.9000000000000008</v>
      </c>
      <c r="AN402" s="78">
        <f>-LOG(POWER($F$11/(POWER(X402,2)*POWER('[1]H2CO3 OPEN'!AA402,4)),1/5))</f>
        <v>-13.09435200693763</v>
      </c>
      <c r="AO402" s="79">
        <f>-LOG($F$15/'[1]H3PO4 CLOSED'!AG402)</f>
        <v>-2.3666117630723971</v>
      </c>
      <c r="AP402" s="80">
        <f>-LOG($F$16/'[1]H3PO4 CLOSED'!AG402)</f>
        <v>-2.576611763072397</v>
      </c>
      <c r="AQ402" s="81">
        <f>-LOG($F$17/'[1]H3PO4 CLOSED'!AG402)</f>
        <v>-3.9666117630723972</v>
      </c>
    </row>
    <row r="403" spans="7:43">
      <c r="G403" s="192"/>
      <c r="U403" s="95">
        <v>3.96</v>
      </c>
      <c r="V403" s="63">
        <f t="shared" si="30"/>
        <v>10.039999999999999</v>
      </c>
      <c r="W403" s="64">
        <f t="shared" si="31"/>
        <v>1.0964781961431837E-4</v>
      </c>
      <c r="X403" s="65">
        <f t="shared" si="32"/>
        <v>9.1201083935591089E-11</v>
      </c>
      <c r="Y403" s="66">
        <f>-LOG(POWER($F$3/($F$25*POWER('[1]H3PO4 OPEN'!AH403,3)),1/5))</f>
        <v>0.22011607734403002</v>
      </c>
      <c r="Z403" s="67">
        <f>-LOG(POWER($F$5/(X403*POWER('[1]H3PO4 CLOSED'!AH403,3)),1/5))</f>
        <v>-2.8678839226559694</v>
      </c>
      <c r="AA403" s="68">
        <f>-LOG(POWER($F$5/(W403*POWER('[1]H3PO4 CLOSED'!AH403,3)),1/4))</f>
        <v>-2.0648549033199619</v>
      </c>
      <c r="AB403" s="69">
        <f>-LOG(POWER(($F$6/POWER('[1]H3PO4 CLOSED'!AH403,2)),1/3))</f>
        <v>2.235119704892221E-2</v>
      </c>
      <c r="AC403" s="70">
        <f>-LOG(POWER(($F$8/POWER('[1]H3PO4 CLOSED'!AH403,2)),1/3))</f>
        <v>-3.310982136284411</v>
      </c>
      <c r="AD403" s="71">
        <f>-LOG(POWER(($F$7/POWER('[1]H3PO4 CLOSED'!AH403,2)),1/3))</f>
        <v>-3.1376488029510776</v>
      </c>
      <c r="AE403" s="41">
        <f>-LOG($F$13/'[1]H2CO3 OPEN'!AA403)</f>
        <v>-5.1779400086720369</v>
      </c>
      <c r="AF403" s="41">
        <f>AD403*'[1]H2CO3 CLOSED'!AH403/$F$14</f>
        <v>-1.0829882501125492E-5</v>
      </c>
      <c r="AG403" s="72">
        <f>-LOG($F$14/'[1]H2CO3 OPEN'!AA403)</f>
        <v>-5.3779400086720361</v>
      </c>
      <c r="AH403" s="41">
        <f>AG403*'[1]H2CO3 CLOSED'!AH403/$F$14</f>
        <v>-1.8562452986210797E-5</v>
      </c>
      <c r="AI403" s="73">
        <f>-LOG($F$18/('[1]H2CO3 OPEN'!AA403))</f>
        <v>-8.4279400086720369</v>
      </c>
      <c r="AJ403" s="74">
        <f>-LOG(POWER($F$9/POWER('[1]H3PO4 OPEN'!AH403,2),1/3))</f>
        <v>-3.9843154696177439</v>
      </c>
      <c r="AK403" s="75">
        <f>-LOG(POWER($F$12/POWER('[1]H2CO3 OPEN'!AA403,2),1/2))</f>
        <v>-9.3479400086720386</v>
      </c>
      <c r="AL403" s="76">
        <f>-LOG($F$10/'[1]H3PO4 OPEN'!AH403)</f>
        <v>-2.9664732044266167</v>
      </c>
      <c r="AM403" s="77">
        <f t="shared" si="29"/>
        <v>1.9000000000000008</v>
      </c>
      <c r="AN403" s="78">
        <f>-LOG(POWER($F$11/(POWER(X403,2)*POWER('[1]H2CO3 OPEN'!AA403,4)),1/5))</f>
        <v>-13.07435200693763</v>
      </c>
      <c r="AO403" s="79">
        <f>-LOG($F$15/'[1]H3PO4 CLOSED'!AG403)</f>
        <v>-2.356473204426615</v>
      </c>
      <c r="AP403" s="80">
        <f>-LOG($F$16/'[1]H3PO4 CLOSED'!AG403)</f>
        <v>-2.566473204426615</v>
      </c>
      <c r="AQ403" s="81">
        <f>-LOG($F$17/'[1]H3PO4 CLOSED'!AG403)</f>
        <v>-3.9564732044266155</v>
      </c>
    </row>
    <row r="404" spans="7:43">
      <c r="G404" s="192"/>
      <c r="U404" s="95">
        <v>3.97</v>
      </c>
      <c r="V404" s="63">
        <f t="shared" si="30"/>
        <v>10.029999999999999</v>
      </c>
      <c r="W404" s="64">
        <f t="shared" si="31"/>
        <v>1.0715193052376051E-4</v>
      </c>
      <c r="X404" s="65">
        <f t="shared" si="32"/>
        <v>9.3325430079699228E-11</v>
      </c>
      <c r="Y404" s="66">
        <f>-LOG(POWER($F$3/($F$25*POWER('[1]H3PO4 OPEN'!AH404,3)),1/5))</f>
        <v>0.23219719438316902</v>
      </c>
      <c r="Z404" s="67">
        <f>-LOG(POWER($F$5/(X404*POWER('[1]H3PO4 CLOSED'!AH404,3)),1/5))</f>
        <v>-2.8538028056168305</v>
      </c>
      <c r="AA404" s="68">
        <f>-LOG(POWER($F$5/(W404*POWER('[1]H3PO4 CLOSED'!AH404,3)),1/4))</f>
        <v>-2.0522535070210379</v>
      </c>
      <c r="AB404" s="69">
        <f>-LOG(POWER(($F$6/POWER('[1]H3PO4 CLOSED'!AH404,2)),1/3))</f>
        <v>3.5774660425743406E-2</v>
      </c>
      <c r="AC404" s="70">
        <f>-LOG(POWER(($F$8/POWER('[1]H3PO4 CLOSED'!AH404,2)),1/3))</f>
        <v>-3.2975586729075901</v>
      </c>
      <c r="AD404" s="71">
        <f>-LOG(POWER(($F$7/POWER('[1]H3PO4 CLOSED'!AH404,2)),1/3))</f>
        <v>-3.1242253395742559</v>
      </c>
      <c r="AE404" s="41">
        <f>-LOG($F$13/'[1]H2CO3 OPEN'!AA404)</f>
        <v>-5.1579400086720373</v>
      </c>
      <c r="AF404" s="41">
        <f>AD404*'[1]H2CO3 CLOSED'!AH404/$F$14</f>
        <v>-1.1290566617140933E-5</v>
      </c>
      <c r="AG404" s="72">
        <f>-LOG($F$14/'[1]H2CO3 OPEN'!AA404)</f>
        <v>-5.3579400086720366</v>
      </c>
      <c r="AH404" s="41">
        <f>AG404*'[1]H2CO3 CLOSED'!AH404/$F$14</f>
        <v>-1.9362937055878294E-5</v>
      </c>
      <c r="AI404" s="73">
        <f>-LOG($F$18/('[1]H2CO3 OPEN'!AA404))</f>
        <v>-8.4079400086720373</v>
      </c>
      <c r="AJ404" s="74">
        <f>-LOG(POWER($F$9/POWER('[1]H3PO4 OPEN'!AH404,2),1/3))</f>
        <v>-3.9708920062409221</v>
      </c>
      <c r="AK404" s="75">
        <f>-LOG(POWER($F$12/POWER('[1]H2CO3 OPEN'!AA404,2),1/2))</f>
        <v>-9.3279400086720372</v>
      </c>
      <c r="AL404" s="76">
        <f>-LOG($F$10/'[1]H3PO4 OPEN'!AH404)</f>
        <v>-2.9463380093613849</v>
      </c>
      <c r="AM404" s="77">
        <f t="shared" si="29"/>
        <v>1.9000000000000008</v>
      </c>
      <c r="AN404" s="78">
        <f>-LOG(POWER($F$11/(POWER(X404,2)*POWER('[1]H2CO3 OPEN'!AA404,4)),1/5))</f>
        <v>-13.054352006937629</v>
      </c>
      <c r="AO404" s="79">
        <f>-LOG($F$15/'[1]H3PO4 CLOSED'!AG404)</f>
        <v>-2.3463380093613835</v>
      </c>
      <c r="AP404" s="80">
        <f>-LOG($F$16/'[1]H3PO4 CLOSED'!AG404)</f>
        <v>-2.5563380093613834</v>
      </c>
      <c r="AQ404" s="81">
        <f>-LOG($F$17/'[1]H3PO4 CLOSED'!AG404)</f>
        <v>-3.9463380093613836</v>
      </c>
    </row>
    <row r="405" spans="7:43">
      <c r="G405" s="192"/>
      <c r="U405" s="95">
        <v>3.98</v>
      </c>
      <c r="V405" s="63">
        <f t="shared" si="30"/>
        <v>10.02</v>
      </c>
      <c r="W405" s="64">
        <f t="shared" si="31"/>
        <v>1.0471285480508985E-4</v>
      </c>
      <c r="X405" s="65">
        <f t="shared" si="32"/>
        <v>9.5499258602143689E-11</v>
      </c>
      <c r="Y405" s="66">
        <f>-LOG(POWER($F$3/($F$25*POWER('[1]H3PO4 OPEN'!AH405,3)),1/5))</f>
        <v>0.24427633440958882</v>
      </c>
      <c r="Z405" s="67">
        <f>-LOG(POWER($F$5/(X405*POWER('[1]H3PO4 CLOSED'!AH405,3)),1/5))</f>
        <v>-2.8397236655904101</v>
      </c>
      <c r="AA405" s="68">
        <f>-LOG(POWER($F$5/(W405*POWER('[1]H3PO4 CLOSED'!AH405,3)),1/4))</f>
        <v>-2.039654581988013</v>
      </c>
      <c r="AB405" s="69">
        <f>-LOG(POWER(($F$6/POWER('[1]H3PO4 CLOSED'!AH405,2)),1/3))</f>
        <v>4.9195927121765341E-2</v>
      </c>
      <c r="AC405" s="70">
        <f>-LOG(POWER(($F$8/POWER('[1]H3PO4 CLOSED'!AH405,2)),1/3))</f>
        <v>-3.2841374062115678</v>
      </c>
      <c r="AD405" s="71">
        <f>-LOG(POWER(($F$7/POWER('[1]H3PO4 CLOSED'!AH405,2)),1/3))</f>
        <v>-3.110804072878234</v>
      </c>
      <c r="AE405" s="41">
        <f>-LOG($F$13/'[1]H2CO3 OPEN'!AA405)</f>
        <v>-5.1379400086720377</v>
      </c>
      <c r="AF405" s="41">
        <f>AD405*'[1]H2CO3 CLOSED'!AH405/$F$14</f>
        <v>-1.1770609519217515E-5</v>
      </c>
      <c r="AG405" s="72">
        <f>-LOG($F$14/'[1]H2CO3 OPEN'!AA405)</f>
        <v>-5.337940008672037</v>
      </c>
      <c r="AH405" s="41">
        <f>AG405*'[1]H2CO3 CLOSED'!AH405/$F$14</f>
        <v>-2.019761000921979E-5</v>
      </c>
      <c r="AI405" s="73">
        <f>-LOG($F$18/('[1]H2CO3 OPEN'!AA405))</f>
        <v>-8.3879400086720377</v>
      </c>
      <c r="AJ405" s="74">
        <f>-LOG(POWER($F$9/POWER('[1]H3PO4 OPEN'!AH405,2),1/3))</f>
        <v>-3.9574707395449007</v>
      </c>
      <c r="AK405" s="75">
        <f>-LOG(POWER($F$12/POWER('[1]H2CO3 OPEN'!AA405,2),1/2))</f>
        <v>-9.3079400086720376</v>
      </c>
      <c r="AL405" s="76">
        <f>-LOG($F$10/'[1]H3PO4 OPEN'!AH405)</f>
        <v>-2.9262061093173521</v>
      </c>
      <c r="AM405" s="77">
        <f t="shared" si="29"/>
        <v>1.9000000000000008</v>
      </c>
      <c r="AN405" s="78">
        <f>-LOG(POWER($F$11/(POWER(X405,2)*POWER('[1]H2CO3 OPEN'!AA405,4)),1/5))</f>
        <v>-13.034352006937629</v>
      </c>
      <c r="AO405" s="79">
        <f>-LOG($F$15/'[1]H3PO4 CLOSED'!AG405)</f>
        <v>-2.3362061093173505</v>
      </c>
      <c r="AP405" s="80">
        <f>-LOG($F$16/'[1]H3PO4 CLOSED'!AG405)</f>
        <v>-2.54620610931735</v>
      </c>
      <c r="AQ405" s="81">
        <f>-LOG($F$17/'[1]H3PO4 CLOSED'!AG405)</f>
        <v>-3.9362061093173506</v>
      </c>
    </row>
    <row r="406" spans="7:43">
      <c r="G406" s="192"/>
      <c r="U406" s="95">
        <v>3.99</v>
      </c>
      <c r="V406" s="63">
        <f t="shared" si="30"/>
        <v>10.01</v>
      </c>
      <c r="W406" s="64">
        <f t="shared" si="31"/>
        <v>1.0232929922807532E-4</v>
      </c>
      <c r="X406" s="65">
        <f t="shared" si="32"/>
        <v>9.7723722095581162E-11</v>
      </c>
      <c r="Y406" s="66">
        <f>-LOG(POWER($F$3/($F$25*POWER('[1]H3PO4 OPEN'!AH406,3)),1/5))</f>
        <v>0.25635353759374491</v>
      </c>
      <c r="Z406" s="67">
        <f>-LOG(POWER($F$5/(X406*POWER('[1]H3PO4 CLOSED'!AH406,3)),1/5))</f>
        <v>-2.8256464624062545</v>
      </c>
      <c r="AA406" s="68">
        <f>-LOG(POWER($F$5/(W406*POWER('[1]H3PO4 CLOSED'!AH406,3)),1/4))</f>
        <v>-2.0270580780078178</v>
      </c>
      <c r="AB406" s="69">
        <f>-LOG(POWER(($F$6/POWER('[1]H3PO4 CLOSED'!AH406,2)),1/3))</f>
        <v>6.261504177082762E-2</v>
      </c>
      <c r="AC406" s="70">
        <f>-LOG(POWER(($F$8/POWER('[1]H3PO4 CLOSED'!AH406,2)),1/3))</f>
        <v>-3.2707182915625057</v>
      </c>
      <c r="AD406" s="71">
        <f>-LOG(POWER(($F$7/POWER('[1]H3PO4 CLOSED'!AH406,2)),1/3))</f>
        <v>-3.0973849582291724</v>
      </c>
      <c r="AE406" s="41">
        <f>-LOG($F$13/'[1]H2CO3 OPEN'!AA406)</f>
        <v>-5.1179400086720372</v>
      </c>
      <c r="AF406" s="41">
        <f>AD406*'[1]H2CO3 CLOSED'!AH406/$F$14</f>
        <v>-1.2270811751994314E-5</v>
      </c>
      <c r="AG406" s="72">
        <f>-LOG($F$14/'[1]H2CO3 OPEN'!AA406)</f>
        <v>-5.3179400086720365</v>
      </c>
      <c r="AH406" s="41">
        <f>AG406*'[1]H2CO3 CLOSED'!AH406/$F$14</f>
        <v>-2.1067914267951125E-5</v>
      </c>
      <c r="AI406" s="73">
        <f>-LOG($F$18/('[1]H2CO3 OPEN'!AA406))</f>
        <v>-8.3679400086720381</v>
      </c>
      <c r="AJ406" s="74">
        <f>-LOG(POWER($F$9/POWER('[1]H3PO4 OPEN'!AH406,2),1/3))</f>
        <v>-3.9440516248958382</v>
      </c>
      <c r="AK406" s="75">
        <f>-LOG(POWER($F$12/POWER('[1]H2CO3 OPEN'!AA406,2),1/2))</f>
        <v>-9.2879400086720381</v>
      </c>
      <c r="AL406" s="76">
        <f>-LOG($F$10/'[1]H3PO4 OPEN'!AH406)</f>
        <v>-2.9060774373437588</v>
      </c>
      <c r="AM406" s="77">
        <f t="shared" si="29"/>
        <v>1.9000000000000008</v>
      </c>
      <c r="AN406" s="78">
        <f>-LOG(POWER($F$11/(POWER(X406,2)*POWER('[1]H2CO3 OPEN'!AA406,4)),1/5))</f>
        <v>-13.01435200693763</v>
      </c>
      <c r="AO406" s="79">
        <f>-LOG($F$15/'[1]H3PO4 CLOSED'!AG406)</f>
        <v>-2.3260774373437569</v>
      </c>
      <c r="AP406" s="80">
        <f>-LOG($F$16/'[1]H3PO4 CLOSED'!AG406)</f>
        <v>-2.5360774373437569</v>
      </c>
      <c r="AQ406" s="81">
        <f>-LOG($F$17/'[1]H3PO4 CLOSED'!AG406)</f>
        <v>-3.926077437343757</v>
      </c>
    </row>
    <row r="407" spans="7:43">
      <c r="G407" s="192"/>
      <c r="U407" s="95">
        <v>4</v>
      </c>
      <c r="V407" s="63">
        <f t="shared" si="30"/>
        <v>10</v>
      </c>
      <c r="W407" s="64">
        <f t="shared" si="31"/>
        <v>1E-4</v>
      </c>
      <c r="X407" s="65">
        <f t="shared" si="32"/>
        <v>9.9999999999999991E-11</v>
      </c>
      <c r="Y407" s="66">
        <f>-LOG(POWER($F$3/($F$25*POWER('[1]H3PO4 OPEN'!AH407,3)),1/5))</f>
        <v>0.26842884315861049</v>
      </c>
      <c r="Z407" s="67">
        <f>-LOG(POWER($F$5/(X407*POWER('[1]H3PO4 CLOSED'!AH407,3)),1/5))</f>
        <v>-2.8115711568413886</v>
      </c>
      <c r="AA407" s="68">
        <f>-LOG(POWER($F$5/(W407*POWER('[1]H3PO4 CLOSED'!AH407,3)),1/4))</f>
        <v>-2.0144639460517357</v>
      </c>
      <c r="AB407" s="69">
        <f>-LOG(POWER(($F$6/POWER('[1]H3PO4 CLOSED'!AH407,2)),1/3))</f>
        <v>7.603204795401175E-2</v>
      </c>
      <c r="AC407" s="70">
        <f>-LOG(POWER(($F$8/POWER('[1]H3PO4 CLOSED'!AH407,2)),1/3))</f>
        <v>-3.2573012853793215</v>
      </c>
      <c r="AD407" s="71">
        <f>-LOG(POWER(($F$7/POWER('[1]H3PO4 CLOSED'!AH407,2)),1/3))</f>
        <v>-3.0839679520459877</v>
      </c>
      <c r="AE407" s="41">
        <f>-LOG($F$13/'[1]H2CO3 OPEN'!AA407)</f>
        <v>-5.0979400086720386</v>
      </c>
      <c r="AF407" s="41">
        <f>AD407*'[1]H2CO3 CLOSED'!AH407/$F$14</f>
        <v>-1.2792006253716321E-5</v>
      </c>
      <c r="AG407" s="72">
        <f>-LOG($F$14/'[1]H2CO3 OPEN'!AA407)</f>
        <v>-5.2979400086720378</v>
      </c>
      <c r="AH407" s="41">
        <f>AG407*'[1]H2CO3 CLOSED'!AH407/$F$14</f>
        <v>-2.1975352136128815E-5</v>
      </c>
      <c r="AI407" s="73">
        <f>-LOG($F$18/('[1]H2CO3 OPEN'!AA407))</f>
        <v>-8.3479400086720386</v>
      </c>
      <c r="AJ407" s="74">
        <f>-LOG(POWER($F$9/POWER('[1]H3PO4 OPEN'!AH407,2),1/3))</f>
        <v>-3.930634618712654</v>
      </c>
      <c r="AK407" s="75">
        <f>-LOG(POWER($F$12/POWER('[1]H2CO3 OPEN'!AA407,2),1/2))</f>
        <v>-9.2679400086720385</v>
      </c>
      <c r="AL407" s="76">
        <f>-LOG($F$10/'[1]H3PO4 OPEN'!AH407)</f>
        <v>-2.8859519280689825</v>
      </c>
      <c r="AM407" s="77">
        <f t="shared" si="29"/>
        <v>1.9000000000000008</v>
      </c>
      <c r="AN407" s="78">
        <f>-LOG(POWER($F$11/(POWER(X407,2)*POWER('[1]H2CO3 OPEN'!AA407,4)),1/5))</f>
        <v>-12.994352006937634</v>
      </c>
      <c r="AO407" s="79">
        <f>-LOG($F$15/'[1]H3PO4 CLOSED'!AG407)</f>
        <v>-2.3159519280689804</v>
      </c>
      <c r="AP407" s="80">
        <f>-LOG($F$16/'[1]H3PO4 CLOSED'!AG407)</f>
        <v>-2.5259519280689804</v>
      </c>
      <c r="AQ407" s="81">
        <f>-LOG($F$17/'[1]H3PO4 CLOSED'!AG407)</f>
        <v>-3.9159519280689805</v>
      </c>
    </row>
    <row r="408" spans="7:43">
      <c r="G408" s="192"/>
      <c r="U408" s="95">
        <v>4.01</v>
      </c>
      <c r="V408" s="63">
        <f t="shared" si="30"/>
        <v>9.99</v>
      </c>
      <c r="W408" s="64">
        <f t="shared" si="31"/>
        <v>9.7723722095581001E-5</v>
      </c>
      <c r="X408" s="65">
        <f t="shared" si="32"/>
        <v>1.0232929922807549E-10</v>
      </c>
      <c r="Y408" s="66">
        <f>-LOG(POWER($F$3/($F$25*POWER('[1]H3PO4 OPEN'!AH408,3)),1/5))</f>
        <v>0.28050228939700711</v>
      </c>
      <c r="Z408" s="67">
        <f>-LOG(POWER($F$5/(X408*POWER('[1]H3PO4 CLOSED'!AH408,3)),1/5))</f>
        <v>-2.7974977106029923</v>
      </c>
      <c r="AA408" s="68">
        <f>-LOG(POWER($F$5/(W408*POWER('[1]H3PO4 CLOSED'!AH408,3)),1/4))</f>
        <v>-2.0018721382537401</v>
      </c>
      <c r="AB408" s="69">
        <f>-LOG(POWER(($F$6/POWER('[1]H3PO4 CLOSED'!AH408,2)),1/3))</f>
        <v>8.9446988218896725E-2</v>
      </c>
      <c r="AC408" s="70">
        <f>-LOG(POWER(($F$8/POWER('[1]H3PO4 CLOSED'!AH408,2)),1/3))</f>
        <v>-3.2438863451144364</v>
      </c>
      <c r="AD408" s="71">
        <f>-LOG(POWER(($F$7/POWER('[1]H3PO4 CLOSED'!AH408,2)),1/3))</f>
        <v>-3.0705530117811026</v>
      </c>
      <c r="AE408" s="41">
        <f>-LOG($F$13/'[1]H2CO3 OPEN'!AA408)</f>
        <v>-5.0779400086720381</v>
      </c>
      <c r="AF408" s="41">
        <f>AD408*'[1]H2CO3 CLOSED'!AH408/$F$14</f>
        <v>-1.3335059627316251E-5</v>
      </c>
      <c r="AG408" s="72">
        <f>-LOG($F$14/'[1]H2CO3 OPEN'!AA408)</f>
        <v>-5.2779400086720365</v>
      </c>
      <c r="AH408" s="41">
        <f>AG408*'[1]H2CO3 CLOSED'!AH408/$F$14</f>
        <v>-2.29214882319241E-5</v>
      </c>
      <c r="AI408" s="73">
        <f>-LOG($F$18/('[1]H2CO3 OPEN'!AA408))</f>
        <v>-8.327940008672039</v>
      </c>
      <c r="AJ408" s="74">
        <f>-LOG(POWER($F$9/POWER('[1]H3PO4 OPEN'!AH408,2),1/3))</f>
        <v>-3.9172196784477689</v>
      </c>
      <c r="AK408" s="75">
        <f>-LOG(POWER($F$12/POWER('[1]H2CO3 OPEN'!AA408,2),1/2))</f>
        <v>-9.2479400086720389</v>
      </c>
      <c r="AL408" s="76">
        <f>-LOG($F$10/'[1]H3PO4 OPEN'!AH408)</f>
        <v>-2.8658295176716551</v>
      </c>
      <c r="AM408" s="77">
        <f t="shared" si="29"/>
        <v>1.9000000000000008</v>
      </c>
      <c r="AN408" s="78">
        <f>-LOG(POWER($F$11/(POWER(X408,2)*POWER('[1]H2CO3 OPEN'!AA408,4)),1/5))</f>
        <v>-12.974352006937631</v>
      </c>
      <c r="AO408" s="79">
        <f>-LOG($F$15/'[1]H3PO4 CLOSED'!AG408)</f>
        <v>-2.3058295176716532</v>
      </c>
      <c r="AP408" s="80">
        <f>-LOG($F$16/'[1]H3PO4 CLOSED'!AG408)</f>
        <v>-2.5158295176716527</v>
      </c>
      <c r="AQ408" s="81">
        <f>-LOG($F$17/'[1]H3PO4 CLOSED'!AG408)</f>
        <v>-3.9058295176716533</v>
      </c>
    </row>
    <row r="409" spans="7:43">
      <c r="G409" s="192"/>
      <c r="U409" s="95">
        <v>4.0199999999999996</v>
      </c>
      <c r="V409" s="63">
        <f t="shared" si="30"/>
        <v>9.98</v>
      </c>
      <c r="W409" s="64">
        <f t="shared" si="31"/>
        <v>9.5499258602143526E-5</v>
      </c>
      <c r="X409" s="65">
        <f t="shared" si="32"/>
        <v>1.0471285480509003E-10</v>
      </c>
      <c r="Y409" s="66">
        <f>-LOG(POWER($F$3/($F$25*POWER('[1]H3PO4 OPEN'!AH409,3)),1/5))</f>
        <v>0.29257391368858621</v>
      </c>
      <c r="Z409" s="67">
        <f>-LOG(POWER($F$5/(X409*POWER('[1]H3PO4 CLOSED'!AH409,3)),1/5))</f>
        <v>-2.7834260863114131</v>
      </c>
      <c r="AA409" s="68">
        <f>-LOG(POWER($F$5/(W409*POWER('[1]H3PO4 CLOSED'!AH409,3)),1/4))</f>
        <v>-1.9892826078892663</v>
      </c>
      <c r="AB409" s="69">
        <f>-LOG(POWER(($F$6/POWER('[1]H3PO4 CLOSED'!AH409,2)),1/3))</f>
        <v>0.10285990409842909</v>
      </c>
      <c r="AC409" s="70">
        <f>-LOG(POWER(($F$8/POWER('[1]H3PO4 CLOSED'!AH409,2)),1/3))</f>
        <v>-3.230473429234904</v>
      </c>
      <c r="AD409" s="71">
        <f>-LOG(POWER(($F$7/POWER('[1]H3PO4 CLOSED'!AH409,2)),1/3))</f>
        <v>-3.0571400959015702</v>
      </c>
      <c r="AE409" s="41">
        <f>-LOG($F$13/'[1]H2CO3 OPEN'!AA409)</f>
        <v>-5.0579400086720376</v>
      </c>
      <c r="AF409" s="41">
        <f>AD409*'[1]H2CO3 CLOSED'!AH409/$F$14</f>
        <v>-1.3900873459107479E-5</v>
      </c>
      <c r="AG409" s="72">
        <f>-LOG($F$14/'[1]H2CO3 OPEN'!AA409)</f>
        <v>-5.2579400086720369</v>
      </c>
      <c r="AH409" s="41">
        <f>AG409*'[1]H2CO3 CLOSED'!AH409/$F$14</f>
        <v>-2.3907952015059278E-5</v>
      </c>
      <c r="AI409" s="73">
        <f>-LOG($F$18/('[1]H2CO3 OPEN'!AA409))</f>
        <v>-8.3079400086720376</v>
      </c>
      <c r="AJ409" s="74">
        <f>-LOG(POWER($F$9/POWER('[1]H3PO4 OPEN'!AH409,2),1/3))</f>
        <v>-3.9038067625682369</v>
      </c>
      <c r="AK409" s="75">
        <f>-LOG(POWER($F$12/POWER('[1]H2CO3 OPEN'!AA409,2),1/2))</f>
        <v>-9.2279400086720376</v>
      </c>
      <c r="AL409" s="76">
        <f>-LOG($F$10/'[1]H3PO4 OPEN'!AH409)</f>
        <v>-2.8457101438523567</v>
      </c>
      <c r="AM409" s="77">
        <f t="shared" si="29"/>
        <v>1.9000000000000008</v>
      </c>
      <c r="AN409" s="78">
        <f>-LOG(POWER($F$11/(POWER(X409,2)*POWER('[1]H2CO3 OPEN'!AA409,4)),1/5))</f>
        <v>-12.954352006937631</v>
      </c>
      <c r="AO409" s="79">
        <f>-LOG($F$15/'[1]H3PO4 CLOSED'!AG409)</f>
        <v>-2.2957101438523546</v>
      </c>
      <c r="AP409" s="80">
        <f>-LOG($F$16/'[1]H3PO4 CLOSED'!AG409)</f>
        <v>-2.5057101438523546</v>
      </c>
      <c r="AQ409" s="81">
        <f>-LOG($F$17/'[1]H3PO4 CLOSED'!AG409)</f>
        <v>-3.8957101438523551</v>
      </c>
    </row>
    <row r="410" spans="7:43">
      <c r="G410" s="192"/>
      <c r="U410" s="95">
        <v>4.03</v>
      </c>
      <c r="V410" s="63">
        <f t="shared" si="30"/>
        <v>9.9699999999999989</v>
      </c>
      <c r="W410" s="64">
        <f t="shared" si="31"/>
        <v>9.3325430079699046E-5</v>
      </c>
      <c r="X410" s="65">
        <f t="shared" si="32"/>
        <v>1.0715193052376071E-10</v>
      </c>
      <c r="Y410" s="66">
        <f>-LOG(POWER($F$3/($F$25*POWER('[1]H3PO4 OPEN'!AH410,3)),1/5))</f>
        <v>0.30464375251647824</v>
      </c>
      <c r="Z410" s="67">
        <f>-LOG(POWER($F$5/(X410*POWER('[1]H3PO4 CLOSED'!AH410,3)),1/5))</f>
        <v>-2.7693562474835209</v>
      </c>
      <c r="AA410" s="68">
        <f>-LOG(POWER($F$5/(W410*POWER('[1]H3PO4 CLOSED'!AH410,3)),1/4))</f>
        <v>-1.9766953093544011</v>
      </c>
      <c r="AB410" s="69">
        <f>-LOG(POWER(($F$6/POWER('[1]H3PO4 CLOSED'!AH410,2)),1/3))</f>
        <v>0.11627083612942024</v>
      </c>
      <c r="AC410" s="70">
        <f>-LOG(POWER(($F$8/POWER('[1]H3PO4 CLOSED'!AH410,2)),1/3))</f>
        <v>-3.217062497203913</v>
      </c>
      <c r="AD410" s="71">
        <f>-LOG(POWER(($F$7/POWER('[1]H3PO4 CLOSED'!AH410,2)),1/3))</f>
        <v>-3.0437291638705792</v>
      </c>
      <c r="AE410" s="41">
        <f>-LOG($F$13/'[1]H2CO3 OPEN'!AA410)</f>
        <v>-5.0379400086720381</v>
      </c>
      <c r="AF410" s="41">
        <f>AD410*'[1]H2CO3 CLOSED'!AH410/$F$14</f>
        <v>-1.4490385686739611E-5</v>
      </c>
      <c r="AG410" s="72">
        <f>-LOG($F$14/'[1]H2CO3 OPEN'!AA410)</f>
        <v>-5.2379400086720374</v>
      </c>
      <c r="AH410" s="41">
        <f>AG410*'[1]H2CO3 CLOSED'!AH410/$F$14</f>
        <v>-2.4936440413490528E-5</v>
      </c>
      <c r="AI410" s="73">
        <f>-LOG($F$18/('[1]H2CO3 OPEN'!AA410))</f>
        <v>-8.2879400086720381</v>
      </c>
      <c r="AJ410" s="74">
        <f>-LOG(POWER($F$9/POWER('[1]H3PO4 OPEN'!AH410,2),1/3))</f>
        <v>-3.890395830537245</v>
      </c>
      <c r="AK410" s="75">
        <f>-LOG(POWER($F$12/POWER('[1]H2CO3 OPEN'!AA410,2),1/2))</f>
        <v>-9.207940008672038</v>
      </c>
      <c r="AL410" s="76">
        <f>-LOG($F$10/'[1]H3PO4 OPEN'!AH410)</f>
        <v>-2.8255937458058695</v>
      </c>
      <c r="AM410" s="77">
        <f t="shared" si="29"/>
        <v>1.9000000000000008</v>
      </c>
      <c r="AN410" s="78">
        <f>-LOG(POWER($F$11/(POWER(X410,2)*POWER('[1]H2CO3 OPEN'!AA410,4)),1/5))</f>
        <v>-12.93435200693763</v>
      </c>
      <c r="AO410" s="79">
        <f>-LOG($F$15/'[1]H3PO4 CLOSED'!AG410)</f>
        <v>-2.2855937458058677</v>
      </c>
      <c r="AP410" s="80">
        <f>-LOG($F$16/'[1]H3PO4 CLOSED'!AG410)</f>
        <v>-2.4955937458058677</v>
      </c>
      <c r="AQ410" s="81">
        <f>-LOG($F$17/'[1]H3PO4 CLOSED'!AG410)</f>
        <v>-3.8855937458058682</v>
      </c>
    </row>
    <row r="411" spans="7:43">
      <c r="G411" s="192"/>
      <c r="U411" s="95">
        <v>4.04</v>
      </c>
      <c r="V411" s="63">
        <f t="shared" si="30"/>
        <v>9.9600000000000009</v>
      </c>
      <c r="W411" s="64">
        <f t="shared" si="31"/>
        <v>9.1201083935590923E-5</v>
      </c>
      <c r="X411" s="65">
        <f t="shared" si="32"/>
        <v>1.0964781961431856E-10</v>
      </c>
      <c r="Y411" s="66">
        <f>-LOG(POWER($F$3/($F$25*POWER('[1]H3PO4 OPEN'!AH411,3)),1/5))</f>
        <v>0.31671184148360149</v>
      </c>
      <c r="Z411" s="67">
        <f>-LOG(POWER($F$5/(X411*POWER('[1]H3PO4 CLOSED'!AH411,3)),1/5))</f>
        <v>-2.7552881585163975</v>
      </c>
      <c r="AA411" s="68">
        <f>-LOG(POWER($F$5/(W411*POWER('[1]H3PO4 CLOSED'!AH411,3)),1/4))</f>
        <v>-1.9641101981454971</v>
      </c>
      <c r="AB411" s="69">
        <f>-LOG(POWER(($F$6/POWER('[1]H3PO4 CLOSED'!AH411,2)),1/3))</f>
        <v>0.12967982387066829</v>
      </c>
      <c r="AC411" s="70">
        <f>-LOG(POWER(($F$8/POWER('[1]H3PO4 CLOSED'!AH411,2)),1/3))</f>
        <v>-3.203653509462665</v>
      </c>
      <c r="AD411" s="71">
        <f>-LOG(POWER(($F$7/POWER('[1]H3PO4 CLOSED'!AH411,2)),1/3))</f>
        <v>-3.0303201761293312</v>
      </c>
      <c r="AE411" s="41">
        <f>-LOG($F$13/'[1]H2CO3 OPEN'!AA411)</f>
        <v>-5.0179400086720376</v>
      </c>
      <c r="AF411" s="41">
        <f>AD411*'[1]H2CO3 CLOSED'!AH411/$F$14</f>
        <v>-1.5104572018115786E-5</v>
      </c>
      <c r="AG411" s="72">
        <f>-LOG($F$14/'[1]H2CO3 OPEN'!AA411)</f>
        <v>-5.2179400086720369</v>
      </c>
      <c r="AH411" s="41">
        <f>AG411*'[1]H2CO3 CLOSED'!AH411/$F$14</f>
        <v>-2.6008720553042562E-5</v>
      </c>
      <c r="AI411" s="73">
        <f>-LOG($F$18/('[1]H2CO3 OPEN'!AA411))</f>
        <v>-8.2679400086720385</v>
      </c>
      <c r="AJ411" s="74">
        <f>-LOG(POWER($F$9/POWER('[1]H3PO4 OPEN'!AH411,2),1/3))</f>
        <v>-3.8769868427959975</v>
      </c>
      <c r="AK411" s="75">
        <f>-LOG(POWER($F$12/POWER('[1]H2CO3 OPEN'!AA411,2),1/2))</f>
        <v>-9.1879400086720384</v>
      </c>
      <c r="AL411" s="76">
        <f>-LOG($F$10/'[1]H3PO4 OPEN'!AH411)</f>
        <v>-2.8054802641939975</v>
      </c>
      <c r="AM411" s="77">
        <f t="shared" si="29"/>
        <v>1.9000000000000008</v>
      </c>
      <c r="AN411" s="78">
        <f>-LOG(POWER($F$11/(POWER(X411,2)*POWER('[1]H2CO3 OPEN'!AA411,4)),1/5))</f>
        <v>-12.91435200693763</v>
      </c>
      <c r="AO411" s="79">
        <f>-LOG($F$15/'[1]H3PO4 CLOSED'!AG411)</f>
        <v>-2.2754802641939955</v>
      </c>
      <c r="AP411" s="80">
        <f>-LOG($F$16/'[1]H3PO4 CLOSED'!AG411)</f>
        <v>-2.4854802641939955</v>
      </c>
      <c r="AQ411" s="81">
        <f>-LOG($F$17/'[1]H3PO4 CLOSED'!AG411)</f>
        <v>-3.875480264193996</v>
      </c>
    </row>
    <row r="412" spans="7:43">
      <c r="G412" s="192"/>
      <c r="U412" s="95">
        <v>4.05</v>
      </c>
      <c r="V412" s="63">
        <f t="shared" si="30"/>
        <v>9.9499999999999993</v>
      </c>
      <c r="W412" s="64">
        <f t="shared" si="31"/>
        <v>8.912509381337452E-5</v>
      </c>
      <c r="X412" s="65">
        <f t="shared" si="32"/>
        <v>1.1220184543019638E-10</v>
      </c>
      <c r="Y412" s="66">
        <f>-LOG(POWER($F$3/($F$25*POWER('[1]H3PO4 OPEN'!AH412,3)),1/5))</f>
        <v>0.32877821532863449</v>
      </c>
      <c r="Z412" s="67">
        <f>-LOG(POWER($F$5/(X412*POWER('[1]H3PO4 CLOSED'!AH412,3)),1/5))</f>
        <v>-2.7412217846713647</v>
      </c>
      <c r="AA412" s="68">
        <f>-LOG(POWER($F$5/(W412*POWER('[1]H3PO4 CLOSED'!AH412,3)),1/4))</f>
        <v>-1.9515272308392058</v>
      </c>
      <c r="AB412" s="69">
        <f>-LOG(POWER(($F$6/POWER('[1]H3PO4 CLOSED'!AH412,2)),1/3))</f>
        <v>0.14308690592070494</v>
      </c>
      <c r="AC412" s="70">
        <f>-LOG(POWER(($F$8/POWER('[1]H3PO4 CLOSED'!AH412,2)),1/3))</f>
        <v>-3.1902464274126285</v>
      </c>
      <c r="AD412" s="71">
        <f>-LOG(POWER(($F$7/POWER('[1]H3PO4 CLOSED'!AH412,2)),1/3))</f>
        <v>-3.0169130940792948</v>
      </c>
      <c r="AE412" s="41">
        <f>-LOG($F$13/'[1]H2CO3 OPEN'!AA412)</f>
        <v>-4.997940008672038</v>
      </c>
      <c r="AF412" s="41">
        <f>AD412*'[1]H2CO3 CLOSED'!AH412/$F$14</f>
        <v>-1.5744447403022003E-5</v>
      </c>
      <c r="AG412" s="72">
        <f>-LOG($F$14/'[1]H2CO3 OPEN'!AA412)</f>
        <v>-5.1979400086720373</v>
      </c>
      <c r="AH412" s="41">
        <f>AG412*'[1]H2CO3 CLOSED'!AH412/$F$14</f>
        <v>-2.712663259382891E-5</v>
      </c>
      <c r="AI412" s="73">
        <f>-LOG($F$18/('[1]H2CO3 OPEN'!AA412))</f>
        <v>-8.2479400086720389</v>
      </c>
      <c r="AJ412" s="74">
        <f>-LOG(POWER($F$9/POWER('[1]H3PO4 OPEN'!AH412,2),1/3))</f>
        <v>-3.863579760745961</v>
      </c>
      <c r="AK412" s="75">
        <f>-LOG(POWER($F$12/POWER('[1]H2CO3 OPEN'!AA412,2),1/2))</f>
        <v>-9.1679400086720388</v>
      </c>
      <c r="AL412" s="76">
        <f>-LOG($F$10/'[1]H3PO4 OPEN'!AH412)</f>
        <v>-2.7853696411189426</v>
      </c>
      <c r="AM412" s="77">
        <f t="shared" si="29"/>
        <v>1.9000000000000008</v>
      </c>
      <c r="AN412" s="78">
        <f>-LOG(POWER($F$11/(POWER(X412,2)*POWER('[1]H2CO3 OPEN'!AA412,4)),1/5))</f>
        <v>-12.894352006937631</v>
      </c>
      <c r="AO412" s="79">
        <f>-LOG($F$15/'[1]H3PO4 CLOSED'!AG412)</f>
        <v>-2.2653696411189408</v>
      </c>
      <c r="AP412" s="80">
        <f>-LOG($F$16/'[1]H3PO4 CLOSED'!AG412)</f>
        <v>-2.4753696411189408</v>
      </c>
      <c r="AQ412" s="81">
        <f>-LOG($F$17/'[1]H3PO4 CLOSED'!AG412)</f>
        <v>-3.8653696411189409</v>
      </c>
    </row>
    <row r="413" spans="7:43">
      <c r="G413" s="192"/>
      <c r="U413" s="95">
        <v>4.0599999999999996</v>
      </c>
      <c r="V413" s="63">
        <f t="shared" si="30"/>
        <v>9.9400000000000013</v>
      </c>
      <c r="W413" s="64">
        <f t="shared" si="31"/>
        <v>8.7096358995608029E-5</v>
      </c>
      <c r="X413" s="65">
        <f t="shared" si="32"/>
        <v>1.1481536214968832E-10</v>
      </c>
      <c r="Y413" s="66">
        <f>-LOG(POWER($F$3/($F$25*POWER('[1]H3PO4 OPEN'!AH413,3)),1/5))</f>
        <v>0.34084290794166061</v>
      </c>
      <c r="Z413" s="67">
        <f>-LOG(POWER($F$5/(X413*POWER('[1]H3PO4 CLOSED'!AH413,3)),1/5))</f>
        <v>-2.7271570920583388</v>
      </c>
      <c r="AA413" s="68">
        <f>-LOG(POWER($F$5/(W413*POWER('[1]H3PO4 CLOSED'!AH413,3)),1/4))</f>
        <v>-1.9389463650729233</v>
      </c>
      <c r="AB413" s="69">
        <f>-LOG(POWER(($F$6/POWER('[1]H3PO4 CLOSED'!AH413,2)),1/3))</f>
        <v>0.15649211993517845</v>
      </c>
      <c r="AC413" s="70">
        <f>-LOG(POWER(($F$8/POWER('[1]H3PO4 CLOSED'!AH413,2)),1/3))</f>
        <v>-3.1768412133981547</v>
      </c>
      <c r="AD413" s="71">
        <f>-LOG(POWER(($F$7/POWER('[1]H3PO4 CLOSED'!AH413,2)),1/3))</f>
        <v>-3.0035078800648214</v>
      </c>
      <c r="AE413" s="41">
        <f>-LOG($F$13/'[1]H2CO3 OPEN'!AA413)</f>
        <v>-4.9779400086720376</v>
      </c>
      <c r="AF413" s="41">
        <f>AD413*'[1]H2CO3 CLOSED'!AH413/$F$14</f>
        <v>-1.6411067559269251E-5</v>
      </c>
      <c r="AG413" s="72">
        <f>-LOG($F$14/'[1]H2CO3 OPEN'!AA413)</f>
        <v>-5.1779400086720369</v>
      </c>
      <c r="AH413" s="41">
        <f>AG413*'[1]H2CO3 CLOSED'!AH413/$F$14</f>
        <v>-2.8292092677421601E-5</v>
      </c>
      <c r="AI413" s="73">
        <f>-LOG($F$18/('[1]H2CO3 OPEN'!AA413))</f>
        <v>-8.2279400086720376</v>
      </c>
      <c r="AJ413" s="74">
        <f>-LOG(POWER($F$9/POWER('[1]H3PO4 OPEN'!AH413,2),1/3))</f>
        <v>-3.8501745467314872</v>
      </c>
      <c r="AK413" s="75">
        <f>-LOG(POWER($F$12/POWER('[1]H2CO3 OPEN'!AA413,2),1/2))</f>
        <v>-9.1479400086720393</v>
      </c>
      <c r="AL413" s="76">
        <f>-LOG($F$10/'[1]H3PO4 OPEN'!AH413)</f>
        <v>-2.7652618200972321</v>
      </c>
      <c r="AM413" s="77">
        <f t="shared" si="29"/>
        <v>1.9000000000000008</v>
      </c>
      <c r="AN413" s="78">
        <f>-LOG(POWER($F$11/(POWER(X413,2)*POWER('[1]H2CO3 OPEN'!AA413,4)),1/5))</f>
        <v>-12.874352006937631</v>
      </c>
      <c r="AO413" s="79">
        <f>-LOG($F$15/'[1]H3PO4 CLOSED'!AG413)</f>
        <v>-2.2552618200972305</v>
      </c>
      <c r="AP413" s="80">
        <f>-LOG($F$16/'[1]H3PO4 CLOSED'!AG413)</f>
        <v>-2.4652618200972305</v>
      </c>
      <c r="AQ413" s="81">
        <f>-LOG($F$17/'[1]H3PO4 CLOSED'!AG413)</f>
        <v>-3.8552618200972306</v>
      </c>
    </row>
    <row r="414" spans="7:43">
      <c r="G414" s="192"/>
      <c r="U414" s="95">
        <v>4.07</v>
      </c>
      <c r="V414" s="63">
        <f t="shared" si="30"/>
        <v>9.93</v>
      </c>
      <c r="W414" s="64">
        <f t="shared" si="31"/>
        <v>8.5113803820237487E-5</v>
      </c>
      <c r="X414" s="65">
        <f t="shared" si="32"/>
        <v>1.1748975549395317E-10</v>
      </c>
      <c r="Y414" s="66">
        <f>-LOG(POWER($F$3/($F$25*POWER('[1]H3PO4 OPEN'!AH414,3)),1/5))</f>
        <v>0.3529059523794823</v>
      </c>
      <c r="Z414" s="67">
        <f>-LOG(POWER($F$5/(X414*POWER('[1]H3PO4 CLOSED'!AH414,3)),1/5))</f>
        <v>-2.7130940476205168</v>
      </c>
      <c r="AA414" s="68">
        <f>-LOG(POWER($F$5/(W414*POWER('[1]H3PO4 CLOSED'!AH414,3)),1/4))</f>
        <v>-1.9263675595256462</v>
      </c>
      <c r="AB414" s="69">
        <f>-LOG(POWER(($F$6/POWER('[1]H3PO4 CLOSED'!AH414,2)),1/3))</f>
        <v>0.1698955026438693</v>
      </c>
      <c r="AC414" s="70">
        <f>-LOG(POWER(($F$8/POWER('[1]H3PO4 CLOSED'!AH414,2)),1/3))</f>
        <v>-3.1634378306894639</v>
      </c>
      <c r="AD414" s="71">
        <f>-LOG(POWER(($F$7/POWER('[1]H3PO4 CLOSED'!AH414,2)),1/3))</f>
        <v>-2.9901044973561306</v>
      </c>
      <c r="AE414" s="41">
        <f>-LOG($F$13/'[1]H2CO3 OPEN'!AA414)</f>
        <v>-4.9579400086720371</v>
      </c>
      <c r="AF414" s="41">
        <f>AD414*'[1]H2CO3 CLOSED'!AH414/$F$14</f>
        <v>-1.710553055520127E-5</v>
      </c>
      <c r="AG414" s="72">
        <f>-LOG($F$14/'[1]H2CO3 OPEN'!AA414)</f>
        <v>-5.1579400086720364</v>
      </c>
      <c r="AH414" s="41">
        <f>AG414*'[1]H2CO3 CLOSED'!AH414/$F$14</f>
        <v>-2.9507095988868462E-5</v>
      </c>
      <c r="AI414" s="73">
        <f>-LOG($F$18/('[1]H2CO3 OPEN'!AA414))</f>
        <v>-8.207940008672038</v>
      </c>
      <c r="AJ414" s="74">
        <f>-LOG(POWER($F$9/POWER('[1]H3PO4 OPEN'!AH414,2),1/3))</f>
        <v>-3.8367711640227964</v>
      </c>
      <c r="AK414" s="75">
        <f>-LOG(POWER($F$12/POWER('[1]H2CO3 OPEN'!AA414,2),1/2))</f>
        <v>-9.1279400086720379</v>
      </c>
      <c r="AL414" s="76">
        <f>-LOG($F$10/'[1]H3PO4 OPEN'!AH414)</f>
        <v>-2.7451567460341959</v>
      </c>
      <c r="AM414" s="77">
        <f t="shared" si="29"/>
        <v>1.9000000000000008</v>
      </c>
      <c r="AN414" s="78">
        <f>-LOG(POWER($F$11/(POWER(X414,2)*POWER('[1]H2CO3 OPEN'!AA414,4)),1/5))</f>
        <v>-12.854352006937631</v>
      </c>
      <c r="AO414" s="79">
        <f>-LOG($F$15/'[1]H3PO4 CLOSED'!AG414)</f>
        <v>-2.245156746034195</v>
      </c>
      <c r="AP414" s="80">
        <f>-LOG($F$16/'[1]H3PO4 CLOSED'!AG414)</f>
        <v>-2.455156746034195</v>
      </c>
      <c r="AQ414" s="81">
        <f>-LOG($F$17/'[1]H3PO4 CLOSED'!AG414)</f>
        <v>-3.8451567460341951</v>
      </c>
    </row>
    <row r="415" spans="7:43">
      <c r="G415" s="192"/>
      <c r="U415" s="95">
        <v>4.08</v>
      </c>
      <c r="V415" s="63">
        <f t="shared" si="30"/>
        <v>9.92</v>
      </c>
      <c r="W415" s="64">
        <f t="shared" si="31"/>
        <v>8.3176377110266955E-5</v>
      </c>
      <c r="X415" s="65">
        <f t="shared" si="32"/>
        <v>1.202264434617415E-10</v>
      </c>
      <c r="Y415" s="66">
        <f>-LOG(POWER($F$3/($F$25*POWER('[1]H3PO4 OPEN'!AH415,3)),1/5))</f>
        <v>0.36496738088060654</v>
      </c>
      <c r="Z415" s="67">
        <f>-LOG(POWER($F$5/(X415*POWER('[1]H3PO4 CLOSED'!AH415,3)),1/5))</f>
        <v>-2.6990326191193925</v>
      </c>
      <c r="AA415" s="68">
        <f>-LOG(POWER($F$5/(W415*POWER('[1]H3PO4 CLOSED'!AH415,3)),1/4))</f>
        <v>-1.9137907738992408</v>
      </c>
      <c r="AB415" s="69">
        <f>-LOG(POWER(($F$6/POWER('[1]H3PO4 CLOSED'!AH415,2)),1/3))</f>
        <v>0.18329708986734061</v>
      </c>
      <c r="AC415" s="70">
        <f>-LOG(POWER(($F$8/POWER('[1]H3PO4 CLOSED'!AH415,2)),1/3))</f>
        <v>-3.1500362434659923</v>
      </c>
      <c r="AD415" s="71">
        <f>-LOG(POWER(($F$7/POWER('[1]H3PO4 CLOSED'!AH415,2)),1/3))</f>
        <v>-2.9767029101326585</v>
      </c>
      <c r="AE415" s="41">
        <f>-LOG($F$13/'[1]H2CO3 OPEN'!AA415)</f>
        <v>-4.9379400086720366</v>
      </c>
      <c r="AF415" s="41">
        <f>AD415*'[1]H2CO3 CLOSED'!AH415/$F$14</f>
        <v>-1.7828978450473177E-5</v>
      </c>
      <c r="AG415" s="72">
        <f>-LOG($F$14/'[1]H2CO3 OPEN'!AA415)</f>
        <v>-5.1379400086720359</v>
      </c>
      <c r="AH415" s="41">
        <f>AG415*'[1]H2CO3 CLOSED'!AH415/$F$14</f>
        <v>-3.0773719937793624E-5</v>
      </c>
      <c r="AI415" s="73">
        <f>-LOG($F$18/('[1]H2CO3 OPEN'!AA415))</f>
        <v>-8.1879400086720366</v>
      </c>
      <c r="AJ415" s="74">
        <f>-LOG(POWER($F$9/POWER('[1]H3PO4 OPEN'!AH415,2),1/3))</f>
        <v>-3.8233695767993248</v>
      </c>
      <c r="AK415" s="75">
        <f>-LOG(POWER($F$12/POWER('[1]H2CO3 OPEN'!AA415,2),1/2))</f>
        <v>-9.1079400086720366</v>
      </c>
      <c r="AL415" s="76">
        <f>-LOG($F$10/'[1]H3PO4 OPEN'!AH415)</f>
        <v>-2.7250543651989889</v>
      </c>
      <c r="AM415" s="77">
        <f t="shared" si="29"/>
        <v>1.9000000000000008</v>
      </c>
      <c r="AN415" s="78">
        <f>-LOG(POWER($F$11/(POWER(X415,2)*POWER('[1]H2CO3 OPEN'!AA415,4)),1/5))</f>
        <v>-12.83435200693763</v>
      </c>
      <c r="AO415" s="79">
        <f>-LOG($F$15/'[1]H3PO4 CLOSED'!AG415)</f>
        <v>-2.2350543651989878</v>
      </c>
      <c r="AP415" s="80">
        <f>-LOG($F$16/'[1]H3PO4 CLOSED'!AG415)</f>
        <v>-2.4450543651989878</v>
      </c>
      <c r="AQ415" s="81">
        <f>-LOG($F$17/'[1]H3PO4 CLOSED'!AG415)</f>
        <v>-3.8350543651989883</v>
      </c>
    </row>
    <row r="416" spans="7:43">
      <c r="G416" s="192"/>
      <c r="U416" s="95">
        <v>4.09</v>
      </c>
      <c r="V416" s="63">
        <f t="shared" si="30"/>
        <v>9.91</v>
      </c>
      <c r="W416" s="64">
        <f t="shared" si="31"/>
        <v>8.1283051616409918E-5</v>
      </c>
      <c r="X416" s="65">
        <f t="shared" si="32"/>
        <v>1.2302687708123817E-10</v>
      </c>
      <c r="Y416" s="66">
        <f>-LOG(POWER($F$3/($F$25*POWER('[1]H3PO4 OPEN'!AH416,3)),1/5))</f>
        <v>0.37702722487991569</v>
      </c>
      <c r="Z416" s="67">
        <f>-LOG(POWER($F$5/(X416*POWER('[1]H3PO4 CLOSED'!AH416,3)),1/5))</f>
        <v>-2.6849727751200834</v>
      </c>
      <c r="AA416" s="68">
        <f>-LOG(POWER($F$5/(W416*POWER('[1]H3PO4 CLOSED'!AH416,3)),1/4))</f>
        <v>-1.9012159689001045</v>
      </c>
      <c r="AB416" s="69">
        <f>-LOG(POWER(($F$6/POWER('[1]H3PO4 CLOSED'!AH416,2)),1/3))</f>
        <v>0.19669691653323965</v>
      </c>
      <c r="AC416" s="70">
        <f>-LOG(POWER(($F$8/POWER('[1]H3PO4 CLOSED'!AH416,2)),1/3))</f>
        <v>-3.1366364168000933</v>
      </c>
      <c r="AD416" s="71">
        <f>-LOG(POWER(($F$7/POWER('[1]H3PO4 CLOSED'!AH416,2)),1/3))</f>
        <v>-2.9633030834667595</v>
      </c>
      <c r="AE416" s="41">
        <f>-LOG($F$13/'[1]H2CO3 OPEN'!AA416)</f>
        <v>-4.917940008672038</v>
      </c>
      <c r="AF416" s="41">
        <f>AD416*'[1]H2CO3 CLOSED'!AH416/$F$14</f>
        <v>-1.8582598997060611E-5</v>
      </c>
      <c r="AG416" s="72">
        <f>-LOG($F$14/'[1]H2CO3 OPEN'!AA416)</f>
        <v>-5.1179400086720372</v>
      </c>
      <c r="AH416" s="41">
        <f>AG416*'[1]H2CO3 CLOSED'!AH416/$F$14</f>
        <v>-3.2094127462960266E-5</v>
      </c>
      <c r="AI416" s="73">
        <f>-LOG($F$18/('[1]H2CO3 OPEN'!AA416))</f>
        <v>-8.1679400086720388</v>
      </c>
      <c r="AJ416" s="74">
        <f>-LOG(POWER($F$9/POWER('[1]H3PO4 OPEN'!AH416,2),1/3))</f>
        <v>-3.8099697501334258</v>
      </c>
      <c r="AK416" s="75">
        <f>-LOG(POWER($F$12/POWER('[1]H2CO3 OPEN'!AA416,2),1/2))</f>
        <v>-9.0879400086720388</v>
      </c>
      <c r="AL416" s="76">
        <f>-LOG($F$10/'[1]H3PO4 OPEN'!AH416)</f>
        <v>-2.7049546252001404</v>
      </c>
      <c r="AM416" s="77">
        <f t="shared" si="29"/>
        <v>1.9000000000000008</v>
      </c>
      <c r="AN416" s="78">
        <f>-LOG(POWER($F$11/(POWER(X416,2)*POWER('[1]H2CO3 OPEN'!AA416,4)),1/5))</f>
        <v>-12.81435200693763</v>
      </c>
      <c r="AO416" s="79">
        <f>-LOG($F$15/'[1]H3PO4 CLOSED'!AG416)</f>
        <v>-2.2249546252001382</v>
      </c>
      <c r="AP416" s="80">
        <f>-LOG($F$16/'[1]H3PO4 CLOSED'!AG416)</f>
        <v>-2.4349546252001382</v>
      </c>
      <c r="AQ416" s="81">
        <f>-LOG($F$17/'[1]H3PO4 CLOSED'!AG416)</f>
        <v>-3.8249546252001387</v>
      </c>
    </row>
    <row r="417" spans="7:43">
      <c r="G417" s="192"/>
      <c r="U417" s="95">
        <v>4.0999999999999996</v>
      </c>
      <c r="V417" s="63">
        <f t="shared" si="30"/>
        <v>9.9</v>
      </c>
      <c r="W417" s="64">
        <f t="shared" si="31"/>
        <v>7.9432823472428153E-5</v>
      </c>
      <c r="X417" s="65">
        <f t="shared" si="32"/>
        <v>1.2589254117941672E-10</v>
      </c>
      <c r="Y417" s="66">
        <f>-LOG(POWER($F$3/($F$25*POWER('[1]H3PO4 OPEN'!AH417,3)),1/5))</f>
        <v>0.38908551502301381</v>
      </c>
      <c r="Z417" s="67">
        <f>-LOG(POWER($F$5/(X417*POWER('[1]H3PO4 CLOSED'!AH417,3)),1/5))</f>
        <v>-2.6709144849769855</v>
      </c>
      <c r="AA417" s="68">
        <f>-LOG(POWER($F$5/(W417*POWER('[1]H3PO4 CLOSED'!AH417,3)),1/4))</f>
        <v>-1.8886431062212319</v>
      </c>
      <c r="AB417" s="69">
        <f>-LOG(POWER(($F$6/POWER('[1]H3PO4 CLOSED'!AH417,2)),1/3))</f>
        <v>0.21009501669223757</v>
      </c>
      <c r="AC417" s="70">
        <f>-LOG(POWER(($F$8/POWER('[1]H3PO4 CLOSED'!AH417,2)),1/3))</f>
        <v>-3.1232383166410957</v>
      </c>
      <c r="AD417" s="71">
        <f>-LOG(POWER(($F$7/POWER('[1]H3PO4 CLOSED'!AH417,2)),1/3))</f>
        <v>-2.9499049833077624</v>
      </c>
      <c r="AE417" s="41">
        <f>-LOG($F$13/'[1]H2CO3 OPEN'!AA417)</f>
        <v>-4.8979400086720384</v>
      </c>
      <c r="AF417" s="41">
        <f>AD417*'[1]H2CO3 CLOSED'!AH417/$F$14</f>
        <v>-1.9367627402512297E-5</v>
      </c>
      <c r="AG417" s="72">
        <f>-LOG($F$14/'[1]H2CO3 OPEN'!AA417)</f>
        <v>-5.0979400086720377</v>
      </c>
      <c r="AH417" s="41">
        <f>AG417*'[1]H2CO3 CLOSED'!AH417/$F$14</f>
        <v>-3.347057046481804E-5</v>
      </c>
      <c r="AI417" s="73">
        <f>-LOG($F$18/('[1]H2CO3 OPEN'!AA417))</f>
        <v>-8.1479400086720393</v>
      </c>
      <c r="AJ417" s="74">
        <f>-LOG(POWER($F$9/POWER('[1]H3PO4 OPEN'!AH417,2),1/3))</f>
        <v>-3.7965716499744282</v>
      </c>
      <c r="AK417" s="75">
        <f>-LOG(POWER($F$12/POWER('[1]H2CO3 OPEN'!AA417,2),1/2))</f>
        <v>-9.0679400086720392</v>
      </c>
      <c r="AL417" s="76">
        <f>-LOG($F$10/'[1]H3PO4 OPEN'!AH417)</f>
        <v>-2.6848574749616438</v>
      </c>
      <c r="AM417" s="77">
        <f t="shared" si="29"/>
        <v>1.9000000000000008</v>
      </c>
      <c r="AN417" s="78">
        <f>-LOG(POWER($F$11/(POWER(X417,2)*POWER('[1]H2CO3 OPEN'!AA417,4)),1/5))</f>
        <v>-12.794352006937631</v>
      </c>
      <c r="AO417" s="79">
        <f>-LOG($F$15/'[1]H3PO4 CLOSED'!AG417)</f>
        <v>-2.2148574749616414</v>
      </c>
      <c r="AP417" s="80">
        <f>-LOG($F$16/'[1]H3PO4 CLOSED'!AG417)</f>
        <v>-2.4248574749616414</v>
      </c>
      <c r="AQ417" s="81">
        <f>-LOG($F$17/'[1]H3PO4 CLOSED'!AG417)</f>
        <v>-3.814857474961642</v>
      </c>
    </row>
    <row r="418" spans="7:43">
      <c r="G418" s="192"/>
      <c r="U418" s="95">
        <v>4.1100000000000003</v>
      </c>
      <c r="V418" s="63">
        <f t="shared" si="30"/>
        <v>9.89</v>
      </c>
      <c r="W418" s="64">
        <f t="shared" si="31"/>
        <v>7.7624711662869057E-5</v>
      </c>
      <c r="X418" s="65">
        <f t="shared" si="32"/>
        <v>1.2882495516931358E-10</v>
      </c>
      <c r="Y418" s="66">
        <f>-LOG(POWER($F$3/($F$25*POWER('[1]H3PO4 OPEN'!AH418,3)),1/5))</f>
        <v>0.40114228118025375</v>
      </c>
      <c r="Z418" s="67">
        <f>-LOG(POWER($F$5/(X418*POWER('[1]H3PO4 CLOSED'!AH418,3)),1/5))</f>
        <v>-2.6568577188197455</v>
      </c>
      <c r="AA418" s="68">
        <f>-LOG(POWER($F$5/(W418*POWER('[1]H3PO4 CLOSED'!AH418,3)),1/4))</f>
        <v>-1.8760721485246821</v>
      </c>
      <c r="AB418" s="69">
        <f>-LOG(POWER(($F$6/POWER('[1]H3PO4 CLOSED'!AH418,2)),1/3))</f>
        <v>0.2234914235336152</v>
      </c>
      <c r="AC418" s="70">
        <f>-LOG(POWER(($F$8/POWER('[1]H3PO4 CLOSED'!AH418,2)),1/3))</f>
        <v>-3.1098419097997176</v>
      </c>
      <c r="AD418" s="71">
        <f>-LOG(POWER(($F$7/POWER('[1]H3PO4 CLOSED'!AH418,2)),1/3))</f>
        <v>-2.9365085764663839</v>
      </c>
      <c r="AE418" s="41">
        <f>-LOG($F$13/'[1]H2CO3 OPEN'!AA418)</f>
        <v>-4.877940008672037</v>
      </c>
      <c r="AF418" s="41">
        <f>AD418*'[1]H2CO3 CLOSED'!AH418/$F$14</f>
        <v>-2.0185348157514351E-5</v>
      </c>
      <c r="AG418" s="72">
        <f>-LOG($F$14/'[1]H2CO3 OPEN'!AA418)</f>
        <v>-5.0779400086720363</v>
      </c>
      <c r="AH418" s="41">
        <f>AG418*'[1]H2CO3 CLOSED'!AH418/$F$14</f>
        <v>-3.4905393370707859E-5</v>
      </c>
      <c r="AI418" s="73">
        <f>-LOG($F$18/('[1]H2CO3 OPEN'!AA418))</f>
        <v>-8.1279400086720379</v>
      </c>
      <c r="AJ418" s="74">
        <f>-LOG(POWER($F$9/POWER('[1]H3PO4 OPEN'!AH418,2),1/3))</f>
        <v>-3.7831752431330501</v>
      </c>
      <c r="AK418" s="75">
        <f>-LOG(POWER($F$12/POWER('[1]H2CO3 OPEN'!AA418,2),1/2))</f>
        <v>-9.0479400086720378</v>
      </c>
      <c r="AL418" s="76">
        <f>-LOG($F$10/'[1]H3PO4 OPEN'!AH418)</f>
        <v>-2.6647628646995773</v>
      </c>
      <c r="AM418" s="77">
        <f t="shared" si="29"/>
        <v>1.9000000000000008</v>
      </c>
      <c r="AN418" s="78">
        <f>-LOG(POWER($F$11/(POWER(X418,2)*POWER('[1]H2CO3 OPEN'!AA418,4)),1/5))</f>
        <v>-12.774352006937631</v>
      </c>
      <c r="AO418" s="79">
        <f>-LOG($F$15/'[1]H3PO4 CLOSED'!AG418)</f>
        <v>-2.2047628646995756</v>
      </c>
      <c r="AP418" s="80">
        <f>-LOG($F$16/'[1]H3PO4 CLOSED'!AG418)</f>
        <v>-2.4147628646995756</v>
      </c>
      <c r="AQ418" s="81">
        <f>-LOG($F$17/'[1]H3PO4 CLOSED'!AG418)</f>
        <v>-3.8047628646995761</v>
      </c>
    </row>
    <row r="419" spans="7:43">
      <c r="G419" s="192"/>
      <c r="U419" s="95">
        <v>4.12</v>
      </c>
      <c r="V419" s="63">
        <f t="shared" si="30"/>
        <v>9.879999999999999</v>
      </c>
      <c r="W419" s="64">
        <f t="shared" si="31"/>
        <v>7.5857757502918263E-5</v>
      </c>
      <c r="X419" s="65">
        <f t="shared" si="32"/>
        <v>1.318256738556409E-10</v>
      </c>
      <c r="Y419" s="66">
        <f>-LOG(POWER($F$3/($F$25*POWER('[1]H3PO4 OPEN'!AH419,3)),1/5))</f>
        <v>0.41319755246045392</v>
      </c>
      <c r="Z419" s="67">
        <f>-LOG(POWER($F$5/(X419*POWER('[1]H3PO4 CLOSED'!AH419,3)),1/5))</f>
        <v>-2.6428024475395455</v>
      </c>
      <c r="AA419" s="68">
        <f>-LOG(POWER($F$5/(W419*POWER('[1]H3PO4 CLOSED'!AH419,3)),1/4))</f>
        <v>-1.8635030594244315</v>
      </c>
      <c r="AB419" s="69">
        <f>-LOG(POWER(($F$6/POWER('[1]H3PO4 CLOSED'!AH419,2)),1/3))</f>
        <v>0.23688616940050436</v>
      </c>
      <c r="AC419" s="70">
        <f>-LOG(POWER(($F$8/POWER('[1]H3PO4 CLOSED'!AH419,2)),1/3))</f>
        <v>-3.0964471639328286</v>
      </c>
      <c r="AD419" s="71">
        <f>-LOG(POWER(($F$7/POWER('[1]H3PO4 CLOSED'!AH419,2)),1/3))</f>
        <v>-2.9231138305994953</v>
      </c>
      <c r="AE419" s="41">
        <f>-LOG($F$13/'[1]H2CO3 OPEN'!AA419)</f>
        <v>-4.8579400086720375</v>
      </c>
      <c r="AF419" s="41">
        <f>AD419*'[1]H2CO3 CLOSED'!AH419/$F$14</f>
        <v>-2.103709692989125E-5</v>
      </c>
      <c r="AG419" s="72">
        <f>-LOG($F$14/'[1]H2CO3 OPEN'!AA419)</f>
        <v>-5.0579400086720359</v>
      </c>
      <c r="AH419" s="41">
        <f>AG419*'[1]H2CO3 CLOSED'!AH419/$F$14</f>
        <v>-3.6401036837551536E-5</v>
      </c>
      <c r="AI419" s="73">
        <f>-LOG($F$18/('[1]H2CO3 OPEN'!AA419))</f>
        <v>-8.1079400086720383</v>
      </c>
      <c r="AJ419" s="74">
        <f>-LOG(POWER($F$9/POWER('[1]H3PO4 OPEN'!AH419,2),1/3))</f>
        <v>-3.769780497266161</v>
      </c>
      <c r="AK419" s="75">
        <f>-LOG(POWER($F$12/POWER('[1]H2CO3 OPEN'!AA419,2),1/2))</f>
        <v>-9.0279400086720383</v>
      </c>
      <c r="AL419" s="76">
        <f>-LOG($F$10/'[1]H3PO4 OPEN'!AH419)</f>
        <v>-2.6446707458992433</v>
      </c>
      <c r="AM419" s="77">
        <f t="shared" si="29"/>
        <v>1.9000000000000008</v>
      </c>
      <c r="AN419" s="78">
        <f>-LOG(POWER($F$11/(POWER(X419,2)*POWER('[1]H2CO3 OPEN'!AA419,4)),1/5))</f>
        <v>-12.754352006937632</v>
      </c>
      <c r="AO419" s="79">
        <f>-LOG($F$15/'[1]H3PO4 CLOSED'!AG419)</f>
        <v>-2.1946707458992418</v>
      </c>
      <c r="AP419" s="80">
        <f>-LOG($F$16/'[1]H3PO4 CLOSED'!AG419)</f>
        <v>-2.4046707458992418</v>
      </c>
      <c r="AQ419" s="81">
        <f>-LOG($F$17/'[1]H3PO4 CLOSED'!AG419)</f>
        <v>-3.7946707458992424</v>
      </c>
    </row>
    <row r="420" spans="7:43">
      <c r="G420" s="192"/>
      <c r="U420" s="95">
        <v>4.13</v>
      </c>
      <c r="V420" s="63">
        <f t="shared" si="30"/>
        <v>9.870000000000001</v>
      </c>
      <c r="W420" s="64">
        <f t="shared" si="31"/>
        <v>7.4131024130091641E-5</v>
      </c>
      <c r="X420" s="65">
        <f t="shared" si="32"/>
        <v>1.3489628825916556E-10</v>
      </c>
      <c r="Y420" s="66">
        <f>-LOG(POWER($F$3/($F$25*POWER('[1]H3PO4 OPEN'!AH420,3)),1/5))</f>
        <v>0.42525135722431007</v>
      </c>
      <c r="Z420" s="67">
        <f>-LOG(POWER($F$5/(X420*POWER('[1]H3PO4 CLOSED'!AH420,3)),1/5))</f>
        <v>-2.6287486427756894</v>
      </c>
      <c r="AA420" s="68">
        <f>-LOG(POWER($F$5/(W420*POWER('[1]H3PO4 CLOSED'!AH420,3)),1/4))</f>
        <v>-1.8509358034696117</v>
      </c>
      <c r="AB420" s="69">
        <f>-LOG(POWER(($F$6/POWER('[1]H3PO4 CLOSED'!AH420,2)),1/3))</f>
        <v>0.25027928580478886</v>
      </c>
      <c r="AC420" s="70">
        <f>-LOG(POWER(($F$8/POWER('[1]H3PO4 CLOSED'!AH420,2)),1/3))</f>
        <v>-3.0830540475285444</v>
      </c>
      <c r="AD420" s="71">
        <f>-LOG(POWER(($F$7/POWER('[1]H3PO4 CLOSED'!AH420,2)),1/3))</f>
        <v>-2.9097207141952111</v>
      </c>
      <c r="AE420" s="41">
        <f>-LOG($F$13/'[1]H2CO3 OPEN'!AA420)</f>
        <v>-4.837940008672037</v>
      </c>
      <c r="AF420" s="41">
        <f>AD420*'[1]H2CO3 CLOSED'!AH420/$F$14</f>
        <v>-2.1924262527223883E-5</v>
      </c>
      <c r="AG420" s="72">
        <f>-LOG($F$14/'[1]H2CO3 OPEN'!AA420)</f>
        <v>-5.0379400086720363</v>
      </c>
      <c r="AH420" s="41">
        <f>AG420*'[1]H2CO3 CLOSED'!AH420/$F$14</f>
        <v>-3.7960041597009463E-5</v>
      </c>
      <c r="AI420" s="73">
        <f>-LOG($F$18/('[1]H2CO3 OPEN'!AA420))</f>
        <v>-8.087940008672037</v>
      </c>
      <c r="AJ420" s="74">
        <f>-LOG(POWER($F$9/POWER('[1]H3PO4 OPEN'!AH420,2),1/3))</f>
        <v>-3.7563873808618768</v>
      </c>
      <c r="AK420" s="75">
        <f>-LOG(POWER($F$12/POWER('[1]H2CO3 OPEN'!AA420,2),1/2))</f>
        <v>-9.0079400086720369</v>
      </c>
      <c r="AL420" s="76">
        <f>-LOG($F$10/'[1]H3PO4 OPEN'!AH420)</f>
        <v>-2.6245810712928166</v>
      </c>
      <c r="AM420" s="77">
        <f t="shared" si="29"/>
        <v>1.9000000000000008</v>
      </c>
      <c r="AN420" s="78">
        <f>-LOG(POWER($F$11/(POWER(X420,2)*POWER('[1]H2CO3 OPEN'!AA420,4)),1/5))</f>
        <v>-12.73435200693763</v>
      </c>
      <c r="AO420" s="79">
        <f>-LOG($F$15/'[1]H3PO4 CLOSED'!AG420)</f>
        <v>-2.1845810712928153</v>
      </c>
      <c r="AP420" s="80">
        <f>-LOG($F$16/'[1]H3PO4 CLOSED'!AG420)</f>
        <v>-2.3945810712928153</v>
      </c>
      <c r="AQ420" s="81">
        <f>-LOG($F$17/'[1]H3PO4 CLOSED'!AG420)</f>
        <v>-3.7845810712928158</v>
      </c>
    </row>
    <row r="421" spans="7:43">
      <c r="G421" s="192"/>
      <c r="U421" s="95">
        <v>4.1399999999999997</v>
      </c>
      <c r="V421" s="63">
        <f t="shared" si="30"/>
        <v>9.86</v>
      </c>
      <c r="W421" s="64">
        <f t="shared" si="31"/>
        <v>7.2443596007499048E-5</v>
      </c>
      <c r="X421" s="65">
        <f t="shared" si="32"/>
        <v>1.380384264602884E-10</v>
      </c>
      <c r="Y421" s="66">
        <f>-LOG(POWER($F$3/($F$25*POWER('[1]H3PO4 OPEN'!AH421,3)),1/5))</f>
        <v>0.43730372309748916</v>
      </c>
      <c r="Z421" s="67">
        <f>-LOG(POWER($F$5/(X421*POWER('[1]H3PO4 CLOSED'!AH421,3)),1/5))</f>
        <v>-2.6146962769025102</v>
      </c>
      <c r="AA421" s="68">
        <f>-LOG(POWER($F$5/(W421*POWER('[1]H3PO4 CLOSED'!AH421,3)),1/4))</f>
        <v>-1.8383703461281375</v>
      </c>
      <c r="AB421" s="69">
        <f>-LOG(POWER(($F$6/POWER('[1]H3PO4 CLOSED'!AH421,2)),1/3))</f>
        <v>0.26367080344165461</v>
      </c>
      <c r="AC421" s="70">
        <f>-LOG(POWER(($F$8/POWER('[1]H3PO4 CLOSED'!AH421,2)),1/3))</f>
        <v>-3.0696625298916782</v>
      </c>
      <c r="AD421" s="71">
        <f>-LOG(POWER(($F$7/POWER('[1]H3PO4 CLOSED'!AH421,2)),1/3))</f>
        <v>-2.8963291965583449</v>
      </c>
      <c r="AE421" s="41">
        <f>-LOG($F$13/'[1]H2CO3 OPEN'!AA421)</f>
        <v>-4.8179400086720392</v>
      </c>
      <c r="AF421" s="41">
        <f>AD421*'[1]H2CO3 CLOSED'!AH421/$F$14</f>
        <v>-2.2848288930322009E-5</v>
      </c>
      <c r="AG421" s="72">
        <f>-LOG($F$14/'[1]H2CO3 OPEN'!AA421)</f>
        <v>-5.0179400086720376</v>
      </c>
      <c r="AH421" s="41">
        <f>AG421*'[1]H2CO3 CLOSED'!AH421/$F$14</f>
        <v>-3.9585052448250476E-5</v>
      </c>
      <c r="AI421" s="73">
        <f>-LOG($F$18/('[1]H2CO3 OPEN'!AA421))</f>
        <v>-8.0679400086720392</v>
      </c>
      <c r="AJ421" s="74">
        <f>-LOG(POWER($F$9/POWER('[1]H3PO4 OPEN'!AH421,2),1/3))</f>
        <v>-3.7429958632250107</v>
      </c>
      <c r="AK421" s="75">
        <f>-LOG(POWER($F$12/POWER('[1]H2CO3 OPEN'!AA421,2),1/2))</f>
        <v>-8.9879400086720391</v>
      </c>
      <c r="AL421" s="76">
        <f>-LOG($F$10/'[1]H3PO4 OPEN'!AH421)</f>
        <v>-2.6044937948375182</v>
      </c>
      <c r="AM421" s="77">
        <f t="shared" si="29"/>
        <v>1.9000000000000008</v>
      </c>
      <c r="AN421" s="78">
        <f>-LOG(POWER($F$11/(POWER(X421,2)*POWER('[1]H2CO3 OPEN'!AA421,4)),1/5))</f>
        <v>-12.714352006937631</v>
      </c>
      <c r="AO421" s="79">
        <f>-LOG($F$15/'[1]H3PO4 CLOSED'!AG421)</f>
        <v>-2.1744937948375158</v>
      </c>
      <c r="AP421" s="80">
        <f>-LOG($F$16/'[1]H3PO4 CLOSED'!AG421)</f>
        <v>-2.3844937948375158</v>
      </c>
      <c r="AQ421" s="81">
        <f>-LOG($F$17/'[1]H3PO4 CLOSED'!AG421)</f>
        <v>-3.7744937948375159</v>
      </c>
    </row>
    <row r="422" spans="7:43">
      <c r="G422" s="192"/>
      <c r="U422" s="95">
        <v>4.1500000000000004</v>
      </c>
      <c r="V422" s="63">
        <f t="shared" si="30"/>
        <v>9.85</v>
      </c>
      <c r="W422" s="64">
        <f t="shared" si="31"/>
        <v>7.0794578438413704E-5</v>
      </c>
      <c r="X422" s="65">
        <f t="shared" si="32"/>
        <v>1.4125375446227561E-10</v>
      </c>
      <c r="Y422" s="66">
        <f>-LOG(POWER($F$3/($F$25*POWER('[1]H3PO4 OPEN'!AH422,3)),1/5))</f>
        <v>0.44935467698343334</v>
      </c>
      <c r="Z422" s="67">
        <f>-LOG(POWER($F$5/(X422*POWER('[1]H3PO4 CLOSED'!AH422,3)),1/5))</f>
        <v>-2.600645323016566</v>
      </c>
      <c r="AA422" s="68">
        <f>-LOG(POWER($F$5/(W422*POWER('[1]H3PO4 CLOSED'!AH422,3)),1/4))</f>
        <v>-1.8258066537707074</v>
      </c>
      <c r="AB422" s="69">
        <f>-LOG(POWER(($F$6/POWER('[1]H3PO4 CLOSED'!AH422,2)),1/3))</f>
        <v>0.27706075220381482</v>
      </c>
      <c r="AC422" s="70">
        <f>-LOG(POWER(($F$8/POWER('[1]H3PO4 CLOSED'!AH422,2)),1/3))</f>
        <v>-3.0562725811295182</v>
      </c>
      <c r="AD422" s="71">
        <f>-LOG(POWER(($F$7/POWER('[1]H3PO4 CLOSED'!AH422,2)),1/3))</f>
        <v>-2.8829392477961844</v>
      </c>
      <c r="AE422" s="41">
        <f>-LOG($F$13/'[1]H2CO3 OPEN'!AA422)</f>
        <v>-4.797940008672037</v>
      </c>
      <c r="AF422" s="41">
        <f>AD422*'[1]H2CO3 CLOSED'!AH422/$F$14</f>
        <v>-2.3810677399846947E-5</v>
      </c>
      <c r="AG422" s="72">
        <f>-LOG($F$14/'[1]H2CO3 OPEN'!AA422)</f>
        <v>-4.9979400086720362</v>
      </c>
      <c r="AH422" s="41">
        <f>AG422*'[1]H2CO3 CLOSED'!AH422/$F$14</f>
        <v>-4.1278822403645523E-5</v>
      </c>
      <c r="AI422" s="73">
        <f>-LOG($F$18/('[1]H2CO3 OPEN'!AA422))</f>
        <v>-8.0479400086720378</v>
      </c>
      <c r="AJ422" s="74">
        <f>-LOG(POWER($F$9/POWER('[1]H3PO4 OPEN'!AH422,2),1/3))</f>
        <v>-3.7296059144628506</v>
      </c>
      <c r="AK422" s="75">
        <f>-LOG(POWER($F$12/POWER('[1]H2CO3 OPEN'!AA422,2),1/2))</f>
        <v>-8.9679400086720378</v>
      </c>
      <c r="AL422" s="76">
        <f>-LOG($F$10/'[1]H3PO4 OPEN'!AH422)</f>
        <v>-2.5844088716942779</v>
      </c>
      <c r="AM422" s="77">
        <f t="shared" si="29"/>
        <v>1.9000000000000008</v>
      </c>
      <c r="AN422" s="78">
        <f>-LOG(POWER($F$11/(POWER(X422,2)*POWER('[1]H2CO3 OPEN'!AA422,4)),1/5))</f>
        <v>-12.694352006937631</v>
      </c>
      <c r="AO422" s="79">
        <f>-LOG($F$15/'[1]H3PO4 CLOSED'!AG422)</f>
        <v>-2.1644088716942762</v>
      </c>
      <c r="AP422" s="80">
        <f>-LOG($F$16/'[1]H3PO4 CLOSED'!AG422)</f>
        <v>-2.3744088716942762</v>
      </c>
      <c r="AQ422" s="81">
        <f>-LOG($F$17/'[1]H3PO4 CLOSED'!AG422)</f>
        <v>-3.7644088716942767</v>
      </c>
    </row>
    <row r="423" spans="7:43">
      <c r="G423" s="192"/>
      <c r="U423" s="95">
        <v>4.16</v>
      </c>
      <c r="V423" s="63">
        <f t="shared" si="30"/>
        <v>9.84</v>
      </c>
      <c r="W423" s="64">
        <f t="shared" si="31"/>
        <v>6.9183097091893571E-5</v>
      </c>
      <c r="X423" s="65">
        <f t="shared" si="32"/>
        <v>1.4454397707459291E-10</v>
      </c>
      <c r="Y423" s="66">
        <f>-LOG(POWER($F$3/($F$25*POWER('[1]H3PO4 OPEN'!AH423,3)),1/5))</f>
        <v>0.46140424507584332</v>
      </c>
      <c r="Z423" s="67">
        <f>-LOG(POWER($F$5/(X423*POWER('[1]H3PO4 CLOSED'!AH423,3)),1/5))</f>
        <v>-2.5865957549241561</v>
      </c>
      <c r="AA423" s="68">
        <f>-LOG(POWER($F$5/(W423*POWER('[1]H3PO4 CLOSED'!AH423,3)),1/4))</f>
        <v>-1.8132446936551947</v>
      </c>
      <c r="AB423" s="69">
        <f>-LOG(POWER(($F$6/POWER('[1]H3PO4 CLOSED'!AH423,2)),1/3))</f>
        <v>0.29044916119538156</v>
      </c>
      <c r="AC423" s="70">
        <f>-LOG(POWER(($F$8/POWER('[1]H3PO4 CLOSED'!AH423,2)),1/3))</f>
        <v>-3.0428841721379518</v>
      </c>
      <c r="AD423" s="71">
        <f>-LOG(POWER(($F$7/POWER('[1]H3PO4 CLOSED'!AH423,2)),1/3))</f>
        <v>-2.869550838804618</v>
      </c>
      <c r="AE423" s="41">
        <f>-LOG($F$13/'[1]H2CO3 OPEN'!AA423)</f>
        <v>-4.7779400086720374</v>
      </c>
      <c r="AF423" s="41">
        <f>AD423*'[1]H2CO3 CLOSED'!AH423/$F$14</f>
        <v>-2.4812988658436083E-5</v>
      </c>
      <c r="AG423" s="72">
        <f>-LOG($F$14/'[1]H2CO3 OPEN'!AA423)</f>
        <v>-4.9779400086720367</v>
      </c>
      <c r="AH423" s="41">
        <f>AG423*'[1]H2CO3 CLOSED'!AH423/$F$14</f>
        <v>-4.3044216992861759E-5</v>
      </c>
      <c r="AI423" s="73">
        <f>-LOG($F$18/('[1]H2CO3 OPEN'!AA423))</f>
        <v>-8.0279400086720383</v>
      </c>
      <c r="AJ423" s="74">
        <f>-LOG(POWER($F$9/POWER('[1]H3PO4 OPEN'!AH423,2),1/3))</f>
        <v>-3.7162175054712843</v>
      </c>
      <c r="AK423" s="75">
        <f>-LOG(POWER($F$12/POWER('[1]H2CO3 OPEN'!AA423,2),1/2))</f>
        <v>-8.9479400086720382</v>
      </c>
      <c r="AL423" s="76">
        <f>-LOG($F$10/'[1]H3PO4 OPEN'!AH423)</f>
        <v>-2.5643262582069277</v>
      </c>
      <c r="AM423" s="77">
        <f t="shared" si="29"/>
        <v>1.9000000000000008</v>
      </c>
      <c r="AN423" s="78">
        <f>-LOG(POWER($F$11/(POWER(X423,2)*POWER('[1]H2CO3 OPEN'!AA423,4)),1/5))</f>
        <v>-12.674352006937632</v>
      </c>
      <c r="AO423" s="79">
        <f>-LOG($F$15/'[1]H3PO4 CLOSED'!AG423)</f>
        <v>-2.1543262582069262</v>
      </c>
      <c r="AP423" s="80">
        <f>-LOG($F$16/'[1]H3PO4 CLOSED'!AG423)</f>
        <v>-2.3643262582069262</v>
      </c>
      <c r="AQ423" s="81">
        <f>-LOG($F$17/'[1]H3PO4 CLOSED'!AG423)</f>
        <v>-3.7543262582069263</v>
      </c>
    </row>
    <row r="424" spans="7:43">
      <c r="G424" s="192"/>
      <c r="U424" s="95">
        <v>4.17</v>
      </c>
      <c r="V424" s="63">
        <f t="shared" si="30"/>
        <v>9.83</v>
      </c>
      <c r="W424" s="64">
        <f t="shared" si="31"/>
        <v>6.7608297539198107E-5</v>
      </c>
      <c r="X424" s="65">
        <f t="shared" si="32"/>
        <v>1.4791083881682089E-10</v>
      </c>
      <c r="Y424" s="66">
        <f>-LOG(POWER($F$3/($F$25*POWER('[1]H3PO4 OPEN'!AH424,3)),1/5))</f>
        <v>0.47345245287088672</v>
      </c>
      <c r="Z424" s="67">
        <f>-LOG(POWER($F$5/(X424*POWER('[1]H3PO4 CLOSED'!AH424,3)),1/5))</f>
        <v>-2.5725475471291124</v>
      </c>
      <c r="AA424" s="68">
        <f>-LOG(POWER($F$5/(W424*POWER('[1]H3PO4 CLOSED'!AH424,3)),1/4))</f>
        <v>-1.8006844339113908</v>
      </c>
      <c r="AB424" s="69">
        <f>-LOG(POWER(($F$6/POWER('[1]H3PO4 CLOSED'!AH424,2)),1/3))</f>
        <v>0.30383605874542968</v>
      </c>
      <c r="AC424" s="70">
        <f>-LOG(POWER(($F$8/POWER('[1]H3PO4 CLOSED'!AH424,2)),1/3))</f>
        <v>-3.0294972745879036</v>
      </c>
      <c r="AD424" s="71">
        <f>-LOG(POWER(($F$7/POWER('[1]H3PO4 CLOSED'!AH424,2)),1/3))</f>
        <v>-2.8561639412545698</v>
      </c>
      <c r="AE424" s="41">
        <f>-LOG($F$13/'[1]H2CO3 OPEN'!AA424)</f>
        <v>-4.7579400086720378</v>
      </c>
      <c r="AF424" s="41">
        <f>AD424*'[1]H2CO3 CLOSED'!AH424/$F$14</f>
        <v>-2.5856845150742939E-5</v>
      </c>
      <c r="AG424" s="72">
        <f>-LOG($F$14/'[1]H2CO3 OPEN'!AA424)</f>
        <v>-4.9579400086720362</v>
      </c>
      <c r="AH424" s="41">
        <f>AG424*'[1]H2CO3 CLOSED'!AH424/$F$14</f>
        <v>-4.4884218731014291E-5</v>
      </c>
      <c r="AI424" s="73">
        <f>-LOG($F$18/('[1]H2CO3 OPEN'!AA424))</f>
        <v>-8.0079400086720387</v>
      </c>
      <c r="AJ424" s="74">
        <f>-LOG(POWER($F$9/POWER('[1]H3PO4 OPEN'!AH424,2),1/3))</f>
        <v>-3.7028306079212361</v>
      </c>
      <c r="AK424" s="75">
        <f>-LOG(POWER($F$12/POWER('[1]H2CO3 OPEN'!AA424,2),1/2))</f>
        <v>-8.9279400086720386</v>
      </c>
      <c r="AL424" s="76">
        <f>-LOG($F$10/'[1]H3PO4 OPEN'!AH424)</f>
        <v>-2.5442459118818554</v>
      </c>
      <c r="AM424" s="77">
        <f t="shared" si="29"/>
        <v>1.9000000000000008</v>
      </c>
      <c r="AN424" s="78">
        <f>-LOG(POWER($F$11/(POWER(X424,2)*POWER('[1]H2CO3 OPEN'!AA424,4)),1/5))</f>
        <v>-12.654352006937632</v>
      </c>
      <c r="AO424" s="79">
        <f>-LOG($F$15/'[1]H3PO4 CLOSED'!AG424)</f>
        <v>-2.1442459118818538</v>
      </c>
      <c r="AP424" s="80">
        <f>-LOG($F$16/'[1]H3PO4 CLOSED'!AG424)</f>
        <v>-2.3542459118818537</v>
      </c>
      <c r="AQ424" s="81">
        <f>-LOG($F$17/'[1]H3PO4 CLOSED'!AG424)</f>
        <v>-3.7442459118818543</v>
      </c>
    </row>
    <row r="425" spans="7:43">
      <c r="G425" s="192"/>
      <c r="U425" s="95">
        <v>4.18</v>
      </c>
      <c r="V425" s="63">
        <f t="shared" si="30"/>
        <v>9.82</v>
      </c>
      <c r="W425" s="64">
        <f t="shared" si="31"/>
        <v>6.6069344800759539E-5</v>
      </c>
      <c r="X425" s="65">
        <f t="shared" si="32"/>
        <v>1.5135612484362095E-10</v>
      </c>
      <c r="Y425" s="66">
        <f>-LOG(POWER($F$3/($F$25*POWER('[1]H3PO4 OPEN'!AH425,3)),1/5))</f>
        <v>0.48549932517909589</v>
      </c>
      <c r="Z425" s="67">
        <f>-LOG(POWER($F$5/(X425*POWER('[1]H3PO4 CLOSED'!AH425,3)),1/5))</f>
        <v>-2.5585006748209036</v>
      </c>
      <c r="AA425" s="68">
        <f>-LOG(POWER($F$5/(W425*POWER('[1]H3PO4 CLOSED'!AH425,3)),1/4))</f>
        <v>-1.7881258435261291</v>
      </c>
      <c r="AB425" s="69">
        <f>-LOG(POWER(($F$6/POWER('[1]H3PO4 CLOSED'!AH425,2)),1/3))</f>
        <v>0.31722147242121768</v>
      </c>
      <c r="AC425" s="70">
        <f>-LOG(POWER(($F$8/POWER('[1]H3PO4 CLOSED'!AH425,2)),1/3))</f>
        <v>-3.0161118609121158</v>
      </c>
      <c r="AD425" s="71">
        <f>-LOG(POWER(($F$7/POWER('[1]H3PO4 CLOSED'!AH425,2)),1/3))</f>
        <v>-2.842778527578782</v>
      </c>
      <c r="AE425" s="41">
        <f>-LOG($F$13/'[1]H2CO3 OPEN'!AA425)</f>
        <v>-4.7379400086720374</v>
      </c>
      <c r="AF425" s="41">
        <f>AD425*'[1]H2CO3 CLOSED'!AH425/$F$14</f>
        <v>-2.6943933383859802E-5</v>
      </c>
      <c r="AG425" s="72">
        <f>-LOG($F$14/'[1]H2CO3 OPEN'!AA425)</f>
        <v>-4.9379400086720366</v>
      </c>
      <c r="AH425" s="41">
        <f>AG425*'[1]H2CO3 CLOSED'!AH425/$F$14</f>
        <v>-4.6801931756700415E-5</v>
      </c>
      <c r="AI425" s="73">
        <f>-LOG($F$18/('[1]H2CO3 OPEN'!AA425))</f>
        <v>-7.9879400086720382</v>
      </c>
      <c r="AJ425" s="74">
        <f>-LOG(POWER($F$9/POWER('[1]H3PO4 OPEN'!AH425,2),1/3))</f>
        <v>-3.6894451942454478</v>
      </c>
      <c r="AK425" s="75">
        <f>-LOG(POWER($F$12/POWER('[1]H2CO3 OPEN'!AA425,2),1/2))</f>
        <v>-8.9079400086720373</v>
      </c>
      <c r="AL425" s="76">
        <f>-LOG($F$10/'[1]H3PO4 OPEN'!AH425)</f>
        <v>-2.5241677913681735</v>
      </c>
      <c r="AM425" s="77">
        <f t="shared" si="29"/>
        <v>1.9000000000000008</v>
      </c>
      <c r="AN425" s="78">
        <f>-LOG(POWER($F$11/(POWER(X425,2)*POWER('[1]H2CO3 OPEN'!AA425,4)),1/5))</f>
        <v>-12.634352006937631</v>
      </c>
      <c r="AO425" s="79">
        <f>-LOG($F$15/'[1]H3PO4 CLOSED'!AG425)</f>
        <v>-2.134167791368172</v>
      </c>
      <c r="AP425" s="80">
        <f>-LOG($F$16/'[1]H3PO4 CLOSED'!AG425)</f>
        <v>-2.3441677913681715</v>
      </c>
      <c r="AQ425" s="81">
        <f>-LOG($F$17/'[1]H3PO4 CLOSED'!AG425)</f>
        <v>-3.7341677913681721</v>
      </c>
    </row>
    <row r="426" spans="7:43">
      <c r="G426" s="192"/>
      <c r="U426" s="95">
        <v>4.1900000000000004</v>
      </c>
      <c r="V426" s="63">
        <f t="shared" si="30"/>
        <v>9.8099999999999987</v>
      </c>
      <c r="W426" s="64">
        <f t="shared" si="31"/>
        <v>6.4565422903465383E-5</v>
      </c>
      <c r="X426" s="65">
        <f t="shared" si="32"/>
        <v>1.5488166189124855E-10</v>
      </c>
      <c r="Y426" s="66">
        <f>-LOG(POWER($F$3/($F$25*POWER('[1]H3PO4 OPEN'!AH426,3)),1/5))</f>
        <v>0.49754488613698211</v>
      </c>
      <c r="Z426" s="67">
        <f>-LOG(POWER($F$5/(X426*POWER('[1]H3PO4 CLOSED'!AH426,3)),1/5))</f>
        <v>-2.5444551138630174</v>
      </c>
      <c r="AA426" s="68">
        <f>-LOG(POWER($F$5/(W426*POWER('[1]H3PO4 CLOSED'!AH426,3)),1/4))</f>
        <v>-1.7755688923287716</v>
      </c>
      <c r="AB426" s="69">
        <f>-LOG(POWER(($F$6/POWER('[1]H3PO4 CLOSED'!AH426,2)),1/3))</f>
        <v>0.33060542904109119</v>
      </c>
      <c r="AC426" s="70">
        <f>-LOG(POWER(($F$8/POWER('[1]H3PO4 CLOSED'!AH426,2)),1/3))</f>
        <v>-3.0027279042922417</v>
      </c>
      <c r="AD426" s="71">
        <f>-LOG(POWER(($F$7/POWER('[1]H3PO4 CLOSED'!AH426,2)),1/3))</f>
        <v>-2.8293945709589083</v>
      </c>
      <c r="AE426" s="41">
        <f>-LOG($F$13/'[1]H2CO3 OPEN'!AA426)</f>
        <v>-4.717940008672036</v>
      </c>
      <c r="AF426" s="41">
        <f>AD426*'[1]H2CO3 CLOSED'!AH426/$F$14</f>
        <v>-2.8076006350653083E-5</v>
      </c>
      <c r="AG426" s="72">
        <f>-LOG($F$14/'[1]H2CO3 OPEN'!AA426)</f>
        <v>-4.9179400086720353</v>
      </c>
      <c r="AH426" s="41">
        <f>AG426*'[1]H2CO3 CLOSED'!AH426/$F$14</f>
        <v>-4.8800586645930998E-5</v>
      </c>
      <c r="AI426" s="73">
        <f>-LOG($F$18/('[1]H2CO3 OPEN'!AA426))</f>
        <v>-7.9679400086720369</v>
      </c>
      <c r="AJ426" s="74">
        <f>-LOG(POWER($F$9/POWER('[1]H3PO4 OPEN'!AH426,2),1/3))</f>
        <v>-3.6760612376255741</v>
      </c>
      <c r="AK426" s="75">
        <f>-LOG(POWER($F$12/POWER('[1]H2CO3 OPEN'!AA426,2),1/2))</f>
        <v>-8.8879400086720359</v>
      </c>
      <c r="AL426" s="76">
        <f>-LOG($F$10/'[1]H3PO4 OPEN'!AH426)</f>
        <v>-2.5040918564383632</v>
      </c>
      <c r="AM426" s="77">
        <f t="shared" si="29"/>
        <v>1.9000000000000008</v>
      </c>
      <c r="AN426" s="78">
        <f>-LOG(POWER($F$11/(POWER(X426,2)*POWER('[1]H2CO3 OPEN'!AA426,4)),1/5))</f>
        <v>-12.614352006937629</v>
      </c>
      <c r="AO426" s="79">
        <f>-LOG($F$15/'[1]H3PO4 CLOSED'!AG426)</f>
        <v>-2.124091856438362</v>
      </c>
      <c r="AP426" s="80">
        <f>-LOG($F$16/'[1]H3PO4 CLOSED'!AG426)</f>
        <v>-2.3340918564383619</v>
      </c>
      <c r="AQ426" s="81">
        <f>-LOG($F$17/'[1]H3PO4 CLOSED'!AG426)</f>
        <v>-3.7240918564383625</v>
      </c>
    </row>
    <row r="427" spans="7:43">
      <c r="G427" s="192"/>
      <c r="U427" s="95">
        <v>4.2</v>
      </c>
      <c r="V427" s="63">
        <f t="shared" si="30"/>
        <v>9.8000000000000007</v>
      </c>
      <c r="W427" s="64">
        <f t="shared" si="31"/>
        <v>6.3095734448019279E-5</v>
      </c>
      <c r="X427" s="65">
        <f t="shared" si="32"/>
        <v>1.5848931924611148E-10</v>
      </c>
      <c r="Y427" s="66">
        <f>-LOG(POWER($F$3/($F$25*POWER('[1]H3PO4 OPEN'!AH427,3)),1/5))</f>
        <v>0.50958915921835368</v>
      </c>
      <c r="Z427" s="67">
        <f>-LOG(POWER($F$5/(X427*POWER('[1]H3PO4 CLOSED'!AH427,3)),1/5))</f>
        <v>-2.5304108407816455</v>
      </c>
      <c r="AA427" s="68">
        <f>-LOG(POWER($F$5/(W427*POWER('[1]H3PO4 CLOSED'!AH427,3)),1/4))</f>
        <v>-1.7630135509770573</v>
      </c>
      <c r="AB427" s="69">
        <f>-LOG(POWER(($F$6/POWER('[1]H3PO4 CLOSED'!AH427,2)),1/3))</f>
        <v>0.34398795468705967</v>
      </c>
      <c r="AC427" s="70">
        <f>-LOG(POWER(($F$8/POWER('[1]H3PO4 CLOSED'!AH427,2)),1/3))</f>
        <v>-2.9893453786462736</v>
      </c>
      <c r="AD427" s="71">
        <f>-LOG(POWER(($F$7/POWER('[1]H3PO4 CLOSED'!AH427,2)),1/3))</f>
        <v>-2.8160120453129398</v>
      </c>
      <c r="AE427" s="41">
        <f>-LOG($F$13/'[1]H2CO3 OPEN'!AA427)</f>
        <v>-4.6979400086720373</v>
      </c>
      <c r="AF427" s="41">
        <f>AD427*'[1]H2CO3 CLOSED'!AH427/$F$14</f>
        <v>-2.9254886038596982E-5</v>
      </c>
      <c r="AG427" s="72">
        <f>-LOG($F$14/'[1]H2CO3 OPEN'!AA427)</f>
        <v>-4.8979400086720366</v>
      </c>
      <c r="AH427" s="41">
        <f>AG427*'[1]H2CO3 CLOSED'!AH427/$F$14</f>
        <v>-5.0883545408152426E-5</v>
      </c>
      <c r="AI427" s="73">
        <f>-LOG($F$18/('[1]H2CO3 OPEN'!AA427))</f>
        <v>-7.9479400086720382</v>
      </c>
      <c r="AJ427" s="74">
        <f>-LOG(POWER($F$9/POWER('[1]H3PO4 OPEN'!AH427,2),1/3))</f>
        <v>-3.662678711979606</v>
      </c>
      <c r="AK427" s="75">
        <f>-LOG(POWER($F$12/POWER('[1]H2CO3 OPEN'!AA427,2),1/2))</f>
        <v>-8.8679400086720381</v>
      </c>
      <c r="AL427" s="76">
        <f>-LOG($F$10/'[1]H3PO4 OPEN'!AH427)</f>
        <v>-2.4840180679694104</v>
      </c>
      <c r="AM427" s="77">
        <f t="shared" si="29"/>
        <v>1.9000000000000008</v>
      </c>
      <c r="AN427" s="78">
        <f>-LOG(POWER($F$11/(POWER(X427,2)*POWER('[1]H2CO3 OPEN'!AA427,4)),1/5))</f>
        <v>-12.594352006937632</v>
      </c>
      <c r="AO427" s="79">
        <f>-LOG($F$15/'[1]H3PO4 CLOSED'!AG427)</f>
        <v>-2.1140180679694089</v>
      </c>
      <c r="AP427" s="80">
        <f>-LOG($F$16/'[1]H3PO4 CLOSED'!AG427)</f>
        <v>-2.3240180679694089</v>
      </c>
      <c r="AQ427" s="81">
        <f>-LOG($F$17/'[1]H3PO4 CLOSED'!AG427)</f>
        <v>-3.714018067969409</v>
      </c>
    </row>
    <row r="428" spans="7:43">
      <c r="G428" s="192"/>
      <c r="U428" s="95">
        <v>4.21</v>
      </c>
      <c r="V428" s="63">
        <f t="shared" si="30"/>
        <v>9.7899999999999991</v>
      </c>
      <c r="W428" s="64">
        <f t="shared" si="31"/>
        <v>6.1659500186148184E-5</v>
      </c>
      <c r="X428" s="65">
        <f t="shared" si="32"/>
        <v>1.6218100973589307E-10</v>
      </c>
      <c r="Y428" s="66">
        <f>-LOG(POWER($F$3/($F$25*POWER('[1]H3PO4 OPEN'!AH428,3)),1/5))</f>
        <v>0.52163216724536443</v>
      </c>
      <c r="Z428" s="67">
        <f>-LOG(POWER($F$5/(X428*POWER('[1]H3PO4 CLOSED'!AH428,3)),1/5))</f>
        <v>-2.5163678327546348</v>
      </c>
      <c r="AA428" s="68">
        <f>-LOG(POWER($F$5/(W428*POWER('[1]H3PO4 CLOSED'!AH428,3)),1/4))</f>
        <v>-1.7504597909432937</v>
      </c>
      <c r="AB428" s="69">
        <f>-LOG(POWER(($F$6/POWER('[1]H3PO4 CLOSED'!AH428,2)),1/3))</f>
        <v>0.35736907471707158</v>
      </c>
      <c r="AC428" s="70">
        <f>-LOG(POWER(($F$8/POWER('[1]H3PO4 CLOSED'!AH428,2)),1/3))</f>
        <v>-2.9759642586162616</v>
      </c>
      <c r="AD428" s="71">
        <f>-LOG(POWER(($F$7/POWER('[1]H3PO4 CLOSED'!AH428,2)),1/3))</f>
        <v>-2.8026309252829278</v>
      </c>
      <c r="AE428" s="41">
        <f>-LOG($F$13/'[1]H2CO3 OPEN'!AA428)</f>
        <v>-4.6779400086720377</v>
      </c>
      <c r="AF428" s="41">
        <f>AD428*'[1]H2CO3 CLOSED'!AH428/$F$14</f>
        <v>-3.0482466026752826E-5</v>
      </c>
      <c r="AG428" s="72">
        <f>-LOG($F$14/'[1]H2CO3 OPEN'!AA428)</f>
        <v>-4.877940008672037</v>
      </c>
      <c r="AH428" s="41">
        <f>AG428*'[1]H2CO3 CLOSED'!AH428/$F$14</f>
        <v>-5.3054306670748384E-5</v>
      </c>
      <c r="AI428" s="73">
        <f>-LOG($F$18/('[1]H2CO3 OPEN'!AA428))</f>
        <v>-7.9279400086720386</v>
      </c>
      <c r="AJ428" s="74">
        <f>-LOG(POWER($F$9/POWER('[1]H3PO4 OPEN'!AH428,2),1/3))</f>
        <v>-3.649297591949594</v>
      </c>
      <c r="AK428" s="75">
        <f>-LOG(POWER($F$12/POWER('[1]H2CO3 OPEN'!AA428,2),1/2))</f>
        <v>-8.8479400086720386</v>
      </c>
      <c r="AL428" s="76">
        <f>-LOG($F$10/'[1]H3PO4 OPEN'!AH428)</f>
        <v>-2.4639463879243926</v>
      </c>
      <c r="AM428" s="77">
        <f t="shared" si="29"/>
        <v>1.9000000000000008</v>
      </c>
      <c r="AN428" s="78">
        <f>-LOG(POWER($F$11/(POWER(X428,2)*POWER('[1]H2CO3 OPEN'!AA428,4)),1/5))</f>
        <v>-12.574352006937632</v>
      </c>
      <c r="AO428" s="79">
        <f>-LOG($F$15/'[1]H3PO4 CLOSED'!AG428)</f>
        <v>-2.1039463879243909</v>
      </c>
      <c r="AP428" s="80">
        <f>-LOG($F$16/'[1]H3PO4 CLOSED'!AG428)</f>
        <v>-2.3139463879243904</v>
      </c>
      <c r="AQ428" s="81">
        <f>-LOG($F$17/'[1]H3PO4 CLOSED'!AG428)</f>
        <v>-3.703946387924391</v>
      </c>
    </row>
    <row r="429" spans="7:43">
      <c r="G429" s="192"/>
      <c r="U429" s="95">
        <v>4.22</v>
      </c>
      <c r="V429" s="63">
        <f t="shared" si="30"/>
        <v>9.7800000000000011</v>
      </c>
      <c r="W429" s="64">
        <f t="shared" si="31"/>
        <v>6.0255958607435738E-5</v>
      </c>
      <c r="X429" s="65">
        <f t="shared" si="32"/>
        <v>1.6595869074375616E-10</v>
      </c>
      <c r="Y429" s="66">
        <f>-LOG(POWER($F$3/($F$25*POWER('[1]H3PO4 OPEN'!AH429,3)),1/5))</f>
        <v>0.53367393239926042</v>
      </c>
      <c r="Z429" s="67">
        <f>-LOG(POWER($F$5/(X429*POWER('[1]H3PO4 CLOSED'!AH429,3)),1/5))</f>
        <v>-2.5023260676007388</v>
      </c>
      <c r="AA429" s="68">
        <f>-LOG(POWER($F$5/(W429*POWER('[1]H3PO4 CLOSED'!AH429,3)),1/4))</f>
        <v>-1.7379075845009235</v>
      </c>
      <c r="AB429" s="69">
        <f>-LOG(POWER(($F$6/POWER('[1]H3PO4 CLOSED'!AH429,2)),1/3))</f>
        <v>0.37074881377695607</v>
      </c>
      <c r="AC429" s="70">
        <f>-LOG(POWER(($F$8/POWER('[1]H3PO4 CLOSED'!AH429,2)),1/3))</f>
        <v>-2.9625845195563771</v>
      </c>
      <c r="AD429" s="71">
        <f>-LOG(POWER(($F$7/POWER('[1]H3PO4 CLOSED'!AH429,2)),1/3))</f>
        <v>-2.7892511862230438</v>
      </c>
      <c r="AE429" s="41">
        <f>-LOG($F$13/'[1]H2CO3 OPEN'!AA429)</f>
        <v>-4.6579400086720382</v>
      </c>
      <c r="AF429" s="41">
        <f>AD429*'[1]H2CO3 CLOSED'!AH429/$F$14</f>
        <v>-3.1760714173594734E-5</v>
      </c>
      <c r="AG429" s="72">
        <f>-LOG($F$14/'[1]H2CO3 OPEN'!AA429)</f>
        <v>-4.8579400086720366</v>
      </c>
      <c r="AH429" s="41">
        <f>AG429*'[1]H2CO3 CLOSED'!AH429/$F$14</f>
        <v>-5.5316511058593811E-5</v>
      </c>
      <c r="AI429" s="73">
        <f>-LOG($F$18/('[1]H2CO3 OPEN'!AA429))</f>
        <v>-7.9079400086720382</v>
      </c>
      <c r="AJ429" s="74">
        <f>-LOG(POWER($F$9/POWER('[1]H3PO4 OPEN'!AH429,2),1/3))</f>
        <v>-3.63591785288971</v>
      </c>
      <c r="AK429" s="75">
        <f>-LOG(POWER($F$12/POWER('[1]H2CO3 OPEN'!AA429,2),1/2))</f>
        <v>-8.827940008672039</v>
      </c>
      <c r="AL429" s="76">
        <f>-LOG($F$10/'[1]H3PO4 OPEN'!AH429)</f>
        <v>-2.4438767793345662</v>
      </c>
      <c r="AM429" s="77">
        <f t="shared" si="29"/>
        <v>1.9000000000000008</v>
      </c>
      <c r="AN429" s="78">
        <f>-LOG(POWER($F$11/(POWER(X429,2)*POWER('[1]H2CO3 OPEN'!AA429,4)),1/5))</f>
        <v>-12.554352006937632</v>
      </c>
      <c r="AO429" s="79">
        <f>-LOG($F$15/'[1]H3PO4 CLOSED'!AG429)</f>
        <v>-2.0938767793345643</v>
      </c>
      <c r="AP429" s="80">
        <f>-LOG($F$16/'[1]H3PO4 CLOSED'!AG429)</f>
        <v>-2.3038767793345638</v>
      </c>
      <c r="AQ429" s="81">
        <f>-LOG($F$17/'[1]H3PO4 CLOSED'!AG429)</f>
        <v>-3.6938767793345644</v>
      </c>
    </row>
    <row r="430" spans="7:43">
      <c r="G430" s="192"/>
      <c r="U430" s="95">
        <v>4.2300000000000004</v>
      </c>
      <c r="V430" s="63">
        <f t="shared" si="30"/>
        <v>9.77</v>
      </c>
      <c r="W430" s="64">
        <f t="shared" si="31"/>
        <v>5.8884365535558766E-5</v>
      </c>
      <c r="X430" s="65">
        <f t="shared" si="32"/>
        <v>1.6982436524617481E-10</v>
      </c>
      <c r="Y430" s="66">
        <f>-LOG(POWER($F$3/($F$25*POWER('[1]H3PO4 OPEN'!AH430,3)),1/5))</f>
        <v>0.545714476230862</v>
      </c>
      <c r="Z430" s="67">
        <f>-LOG(POWER($F$5/(X430*POWER('[1]H3PO4 CLOSED'!AH430,3)),1/5))</f>
        <v>-2.4882855237691368</v>
      </c>
      <c r="AA430" s="68">
        <f>-LOG(POWER($F$5/(W430*POWER('[1]H3PO4 CLOSED'!AH430,3)),1/4))</f>
        <v>-1.7253569047114219</v>
      </c>
      <c r="AB430" s="69">
        <f>-LOG(POWER(($F$6/POWER('[1]H3PO4 CLOSED'!AH430,2)),1/3))</f>
        <v>0.38412719581206889</v>
      </c>
      <c r="AC430" s="70">
        <f>-LOG(POWER(($F$8/POWER('[1]H3PO4 CLOSED'!AH430,2)),1/3))</f>
        <v>-2.9492061375212644</v>
      </c>
      <c r="AD430" s="71">
        <f>-LOG(POWER(($F$7/POWER('[1]H3PO4 CLOSED'!AH430,2)),1/3))</f>
        <v>-2.7758728041879306</v>
      </c>
      <c r="AE430" s="41">
        <f>-LOG($F$13/'[1]H2CO3 OPEN'!AA430)</f>
        <v>-4.6379400086720359</v>
      </c>
      <c r="AF430" s="41">
        <f>AD430*'[1]H2CO3 CLOSED'!AH430/$F$14</f>
        <v>-3.3091675398446018E-5</v>
      </c>
      <c r="AG430" s="72">
        <f>-LOG($F$14/'[1]H2CO3 OPEN'!AA430)</f>
        <v>-4.8379400086720352</v>
      </c>
      <c r="AH430" s="41">
        <f>AG430*'[1]H2CO3 CLOSED'!AH430/$F$14</f>
        <v>-5.7673946775441441E-5</v>
      </c>
      <c r="AI430" s="73">
        <f>-LOG($F$18/('[1]H2CO3 OPEN'!AA430))</f>
        <v>-7.8879400086720368</v>
      </c>
      <c r="AJ430" s="74">
        <f>-LOG(POWER($F$9/POWER('[1]H3PO4 OPEN'!AH430,2),1/3))</f>
        <v>-3.6225394708545973</v>
      </c>
      <c r="AK430" s="75">
        <f>-LOG(POWER($F$12/POWER('[1]H2CO3 OPEN'!AA430,2),1/2))</f>
        <v>-8.8079400086720376</v>
      </c>
      <c r="AL430" s="76">
        <f>-LOG($F$10/'[1]H3PO4 OPEN'!AH430)</f>
        <v>-2.4238092062818968</v>
      </c>
      <c r="AM430" s="77">
        <f t="shared" si="29"/>
        <v>1.9000000000000008</v>
      </c>
      <c r="AN430" s="78">
        <f>-LOG(POWER($F$11/(POWER(X430,2)*POWER('[1]H2CO3 OPEN'!AA430,4)),1/5))</f>
        <v>-12.534352006937631</v>
      </c>
      <c r="AO430" s="79">
        <f>-LOG($F$15/'[1]H3PO4 CLOSED'!AG430)</f>
        <v>-2.0838092062818956</v>
      </c>
      <c r="AP430" s="80">
        <f>-LOG($F$16/'[1]H3PO4 CLOSED'!AG430)</f>
        <v>-2.2938092062818956</v>
      </c>
      <c r="AQ430" s="81">
        <f>-LOG($F$17/'[1]H3PO4 CLOSED'!AG430)</f>
        <v>-3.6838092062818957</v>
      </c>
    </row>
    <row r="431" spans="7:43">
      <c r="G431" s="192"/>
      <c r="U431" s="95">
        <v>4.24</v>
      </c>
      <c r="V431" s="63">
        <f t="shared" si="30"/>
        <v>9.76</v>
      </c>
      <c r="W431" s="64">
        <f t="shared" si="31"/>
        <v>5.7543993733715576E-5</v>
      </c>
      <c r="X431" s="65">
        <f t="shared" si="32"/>
        <v>1.7378008287493789E-10</v>
      </c>
      <c r="Y431" s="66">
        <f>-LOG(POWER($F$3/($F$25*POWER('[1]H3PO4 OPEN'!AH431,3)),1/5))</f>
        <v>0.55775381967076132</v>
      </c>
      <c r="Z431" s="67">
        <f>-LOG(POWER($F$5/(X431*POWER('[1]H3PO4 CLOSED'!AH431,3)),1/5))</f>
        <v>-2.4742461803292377</v>
      </c>
      <c r="AA431" s="68">
        <f>-LOG(POWER($F$5/(W431*POWER('[1]H3PO4 CLOSED'!AH431,3)),1/4))</f>
        <v>-1.7128077254115475</v>
      </c>
      <c r="AB431" s="69">
        <f>-LOG(POWER(($F$6/POWER('[1]H3PO4 CLOSED'!AH431,2)),1/3))</f>
        <v>0.39750424407862373</v>
      </c>
      <c r="AC431" s="70">
        <f>-LOG(POWER(($F$8/POWER('[1]H3PO4 CLOSED'!AH431,2)),1/3))</f>
        <v>-2.9358290892547094</v>
      </c>
      <c r="AD431" s="71">
        <f>-LOG(POWER(($F$7/POWER('[1]H3PO4 CLOSED'!AH431,2)),1/3))</f>
        <v>-2.7624957559213756</v>
      </c>
      <c r="AE431" s="41">
        <f>-LOG($F$13/'[1]H2CO3 OPEN'!AA431)</f>
        <v>-4.6179400086720364</v>
      </c>
      <c r="AF431" s="41">
        <f>AD431*'[1]H2CO3 CLOSED'!AH431/$F$14</f>
        <v>-3.4477474559343017E-5</v>
      </c>
      <c r="AG431" s="72">
        <f>-LOG($F$14/'[1]H2CO3 OPEN'!AA431)</f>
        <v>-4.8179400086720356</v>
      </c>
      <c r="AH431" s="41">
        <f>AG431*'[1]H2CO3 CLOSED'!AH431/$F$14</f>
        <v>-6.0130555394112511E-5</v>
      </c>
      <c r="AI431" s="73">
        <f>-LOG($F$18/('[1]H2CO3 OPEN'!AA431))</f>
        <v>-7.8679400086720372</v>
      </c>
      <c r="AJ431" s="74">
        <f>-LOG(POWER($F$9/POWER('[1]H3PO4 OPEN'!AH431,2),1/3))</f>
        <v>-3.6091624225880419</v>
      </c>
      <c r="AK431" s="75">
        <f>-LOG(POWER($F$12/POWER('[1]H2CO3 OPEN'!AA431,2),1/2))</f>
        <v>-8.7879400086720363</v>
      </c>
      <c r="AL431" s="76">
        <f>-LOG($F$10/'[1]H3PO4 OPEN'!AH431)</f>
        <v>-2.4037436338820646</v>
      </c>
      <c r="AM431" s="77">
        <f t="shared" si="29"/>
        <v>1.9000000000000008</v>
      </c>
      <c r="AN431" s="78">
        <f>-LOG(POWER($F$11/(POWER(X431,2)*POWER('[1]H2CO3 OPEN'!AA431,4)),1/5))</f>
        <v>-12.51435200693763</v>
      </c>
      <c r="AO431" s="79">
        <f>-LOG($F$15/'[1]H3PO4 CLOSED'!AG431)</f>
        <v>-2.0737436338820632</v>
      </c>
      <c r="AP431" s="80">
        <f>-LOG($F$16/'[1]H3PO4 CLOSED'!AG431)</f>
        <v>-2.2837436338820631</v>
      </c>
      <c r="AQ431" s="81">
        <f>-LOG($F$17/'[1]H3PO4 CLOSED'!AG431)</f>
        <v>-3.6737436338820637</v>
      </c>
    </row>
    <row r="432" spans="7:43">
      <c r="G432" s="192"/>
      <c r="U432" s="95">
        <v>4.25</v>
      </c>
      <c r="V432" s="63">
        <f t="shared" si="30"/>
        <v>9.75</v>
      </c>
      <c r="W432" s="64">
        <f t="shared" si="31"/>
        <v>5.6234132519034887E-5</v>
      </c>
      <c r="X432" s="65">
        <f t="shared" si="32"/>
        <v>1.7782794100389234E-10</v>
      </c>
      <c r="Y432" s="66">
        <f>-LOG(POWER($F$3/($F$25*POWER('[1]H3PO4 OPEN'!AH432,3)),1/5))</f>
        <v>0.56979198303925471</v>
      </c>
      <c r="Z432" s="67">
        <f>-LOG(POWER($F$5/(X432*POWER('[1]H3PO4 CLOSED'!AH432,3)),1/5))</f>
        <v>-2.4602080169607445</v>
      </c>
      <c r="AA432" s="68">
        <f>-LOG(POWER($F$5/(W432*POWER('[1]H3PO4 CLOSED'!AH432,3)),1/4))</f>
        <v>-1.7002600212009307</v>
      </c>
      <c r="AB432" s="69">
        <f>-LOG(POWER(($F$6/POWER('[1]H3PO4 CLOSED'!AH432,2)),1/3))</f>
        <v>0.41087998115472746</v>
      </c>
      <c r="AC432" s="70">
        <f>-LOG(POWER(($F$8/POWER('[1]H3PO4 CLOSED'!AH432,2)),1/3))</f>
        <v>-2.9224533521786058</v>
      </c>
      <c r="AD432" s="71">
        <f>-LOG(POWER(($F$7/POWER('[1]H3PO4 CLOSED'!AH432,2)),1/3))</f>
        <v>-2.749120018845272</v>
      </c>
      <c r="AE432" s="41">
        <f>-LOG($F$13/'[1]H2CO3 OPEN'!AA432)</f>
        <v>-4.5979400086720377</v>
      </c>
      <c r="AF432" s="41">
        <f>AD432*'[1]H2CO3 CLOSED'!AH432/$F$14</f>
        <v>-3.5920319430203373E-5</v>
      </c>
      <c r="AG432" s="72">
        <f>-LOG($F$14/'[1]H2CO3 OPEN'!AA432)</f>
        <v>-4.797940008672037</v>
      </c>
      <c r="AH432" s="41">
        <f>AG432*'[1]H2CO3 CLOSED'!AH432/$F$14</f>
        <v>-6.2690437862673865E-5</v>
      </c>
      <c r="AI432" s="73">
        <f>-LOG($F$18/('[1]H2CO3 OPEN'!AA432))</f>
        <v>-7.8479400086720386</v>
      </c>
      <c r="AJ432" s="74">
        <f>-LOG(POWER($F$9/POWER('[1]H3PO4 OPEN'!AH432,2),1/3))</f>
        <v>-3.5957866855119383</v>
      </c>
      <c r="AK432" s="75">
        <f>-LOG(POWER($F$12/POWER('[1]H2CO3 OPEN'!AA432,2),1/2))</f>
        <v>-8.7679400086720385</v>
      </c>
      <c r="AL432" s="76">
        <f>-LOG($F$10/'[1]H3PO4 OPEN'!AH432)</f>
        <v>-2.3836800282679089</v>
      </c>
      <c r="AM432" s="77">
        <f t="shared" si="29"/>
        <v>1.9000000000000008</v>
      </c>
      <c r="AN432" s="78">
        <f>-LOG(POWER($F$11/(POWER(X432,2)*POWER('[1]H2CO3 OPEN'!AA432,4)),1/5))</f>
        <v>-12.494352006937632</v>
      </c>
      <c r="AO432" s="79">
        <f>-LOG($F$15/'[1]H3PO4 CLOSED'!AG432)</f>
        <v>-2.0636800282679069</v>
      </c>
      <c r="AP432" s="80">
        <f>-LOG($F$16/'[1]H3PO4 CLOSED'!AG432)</f>
        <v>-2.2736800282679068</v>
      </c>
      <c r="AQ432" s="81">
        <f>-LOG($F$17/'[1]H3PO4 CLOSED'!AG432)</f>
        <v>-3.663680028267907</v>
      </c>
    </row>
    <row r="433" spans="7:43">
      <c r="G433" s="192"/>
      <c r="U433" s="95">
        <v>4.26</v>
      </c>
      <c r="V433" s="63">
        <f t="shared" si="30"/>
        <v>9.74</v>
      </c>
      <c r="W433" s="64">
        <f t="shared" si="31"/>
        <v>5.4954087385762447E-5</v>
      </c>
      <c r="X433" s="65">
        <f t="shared" si="32"/>
        <v>1.8197008586099838E-10</v>
      </c>
      <c r="Y433" s="66">
        <f>-LOG(POWER($F$3/($F$25*POWER('[1]H3PO4 OPEN'!AH433,3)),1/5))</f>
        <v>0.58182898605599953</v>
      </c>
      <c r="Z433" s="67">
        <f>-LOG(POWER($F$5/(X433*POWER('[1]H3PO4 CLOSED'!AH433,3)),1/5))</f>
        <v>-2.4461710139439994</v>
      </c>
      <c r="AA433" s="68">
        <f>-LOG(POWER($F$5/(W433*POWER('[1]H3PO4 CLOSED'!AH433,3)),1/4))</f>
        <v>-1.6877137674299996</v>
      </c>
      <c r="AB433" s="69">
        <f>-LOG(POWER(($F$6/POWER('[1]H3PO4 CLOSED'!AH433,2)),1/3))</f>
        <v>0.42425442895111065</v>
      </c>
      <c r="AC433" s="70">
        <f>-LOG(POWER(($F$8/POWER('[1]H3PO4 CLOSED'!AH433,2)),1/3))</f>
        <v>-2.9090789043822225</v>
      </c>
      <c r="AD433" s="71">
        <f>-LOG(POWER(($F$7/POWER('[1]H3PO4 CLOSED'!AH433,2)),1/3))</f>
        <v>-2.7357455710488887</v>
      </c>
      <c r="AE433" s="41">
        <f>-LOG($F$13/'[1]H2CO3 OPEN'!AA433)</f>
        <v>-4.5779400086720381</v>
      </c>
      <c r="AF433" s="41">
        <f>AD433*'[1]H2CO3 CLOSED'!AH433/$F$14</f>
        <v>-3.7422503780228256E-5</v>
      </c>
      <c r="AG433" s="72">
        <f>-LOG($F$14/'[1]H2CO3 OPEN'!AA433)</f>
        <v>-4.7779400086720374</v>
      </c>
      <c r="AH433" s="41">
        <f>AG433*'[1]H2CO3 CLOSED'!AH433/$F$14</f>
        <v>-6.5357860733986328E-5</v>
      </c>
      <c r="AI433" s="73">
        <f>-LOG($F$18/('[1]H2CO3 OPEN'!AA433))</f>
        <v>-7.827940008672039</v>
      </c>
      <c r="AJ433" s="74">
        <f>-LOG(POWER($F$9/POWER('[1]H3PO4 OPEN'!AH433,2),1/3))</f>
        <v>-3.5824122377155549</v>
      </c>
      <c r="AK433" s="75">
        <f>-LOG(POWER($F$12/POWER('[1]H2CO3 OPEN'!AA433,2),1/2))</f>
        <v>-8.7479400086720389</v>
      </c>
      <c r="AL433" s="76">
        <f>-LOG($F$10/'[1]H3PO4 OPEN'!AH433)</f>
        <v>-2.3636183565733342</v>
      </c>
      <c r="AM433" s="77">
        <f t="shared" si="29"/>
        <v>1.9000000000000008</v>
      </c>
      <c r="AN433" s="78">
        <f>-LOG(POWER($F$11/(POWER(X433,2)*POWER('[1]H2CO3 OPEN'!AA433,4)),1/5))</f>
        <v>-12.474352006937632</v>
      </c>
      <c r="AO433" s="79">
        <f>-LOG($F$15/'[1]H3PO4 CLOSED'!AG433)</f>
        <v>-2.0536183565733319</v>
      </c>
      <c r="AP433" s="80">
        <f>-LOG($F$16/'[1]H3PO4 CLOSED'!AG433)</f>
        <v>-2.2636183565733319</v>
      </c>
      <c r="AQ433" s="81">
        <f>-LOG($F$17/'[1]H3PO4 CLOSED'!AG433)</f>
        <v>-3.6536183565733324</v>
      </c>
    </row>
    <row r="434" spans="7:43">
      <c r="G434" s="192"/>
      <c r="U434" s="95">
        <v>4.2699999999999996</v>
      </c>
      <c r="V434" s="63">
        <f t="shared" si="30"/>
        <v>9.73</v>
      </c>
      <c r="W434" s="64">
        <f t="shared" si="31"/>
        <v>5.370317963702527E-5</v>
      </c>
      <c r="X434" s="65">
        <f t="shared" si="32"/>
        <v>1.8620871366628674E-10</v>
      </c>
      <c r="Y434" s="66">
        <f>-LOG(POWER($F$3/($F$25*POWER('[1]H3PO4 OPEN'!AH434,3)),1/5))</f>
        <v>0.59386484784940208</v>
      </c>
      <c r="Z434" s="67">
        <f>-LOG(POWER($F$5/(X434*POWER('[1]H3PO4 CLOSED'!AH434,3)),1/5))</f>
        <v>-2.4321351521505976</v>
      </c>
      <c r="AA434" s="68">
        <f>-LOG(POWER($F$5/(W434*POWER('[1]H3PO4 CLOSED'!AH434,3)),1/4))</f>
        <v>-1.6751689401882466</v>
      </c>
      <c r="AB434" s="69">
        <f>-LOG(POWER(($F$6/POWER('[1]H3PO4 CLOSED'!AH434,2)),1/3))</f>
        <v>0.43762760872155781</v>
      </c>
      <c r="AC434" s="70">
        <f>-LOG(POWER(($F$8/POWER('[1]H3PO4 CLOSED'!AH434,2)),1/3))</f>
        <v>-2.8957057246117754</v>
      </c>
      <c r="AD434" s="71">
        <f>-LOG(POWER(($F$7/POWER('[1]H3PO4 CLOSED'!AH434,2)),1/3))</f>
        <v>-2.7223723912784417</v>
      </c>
      <c r="AE434" s="41">
        <f>-LOG($F$13/'[1]H2CO3 OPEN'!AA434)</f>
        <v>-4.5579400086720385</v>
      </c>
      <c r="AF434" s="41">
        <f>AD434*'[1]H2CO3 CLOSED'!AH434/$F$14</f>
        <v>-3.8986410558524239E-5</v>
      </c>
      <c r="AG434" s="72">
        <f>-LOG($F$14/'[1]H2CO3 OPEN'!AA434)</f>
        <v>-4.7579400086720378</v>
      </c>
      <c r="AH434" s="41">
        <f>AG434*'[1]H2CO3 CLOSED'!AH434/$F$14</f>
        <v>-6.8137262626222474E-5</v>
      </c>
      <c r="AI434" s="73">
        <f>-LOG($F$18/('[1]H2CO3 OPEN'!AA434))</f>
        <v>-7.8079400086720385</v>
      </c>
      <c r="AJ434" s="74">
        <f>-LOG(POWER($F$9/POWER('[1]H3PO4 OPEN'!AH434,2),1/3))</f>
        <v>-3.5690390579451079</v>
      </c>
      <c r="AK434" s="75">
        <f>-LOG(POWER($F$12/POWER('[1]H2CO3 OPEN'!AA434,2),1/2))</f>
        <v>-8.7279400086720393</v>
      </c>
      <c r="AL434" s="76">
        <f>-LOG($F$10/'[1]H3PO4 OPEN'!AH434)</f>
        <v>-2.3435585869176632</v>
      </c>
      <c r="AM434" s="77">
        <f t="shared" si="29"/>
        <v>1.9000000000000008</v>
      </c>
      <c r="AN434" s="78">
        <f>-LOG(POWER($F$11/(POWER(X434,2)*POWER('[1]H2CO3 OPEN'!AA434,4)),1/5))</f>
        <v>-12.454352006937633</v>
      </c>
      <c r="AO434" s="79">
        <f>-LOG($F$15/'[1]H3PO4 CLOSED'!AG434)</f>
        <v>-2.0435585869176611</v>
      </c>
      <c r="AP434" s="80">
        <f>-LOG($F$16/'[1]H3PO4 CLOSED'!AG434)</f>
        <v>-2.2535585869176611</v>
      </c>
      <c r="AQ434" s="81">
        <f>-LOG($F$17/'[1]H3PO4 CLOSED'!AG434)</f>
        <v>-3.6435585869176617</v>
      </c>
    </row>
    <row r="435" spans="7:43">
      <c r="G435" s="192"/>
      <c r="U435" s="95">
        <v>4.28</v>
      </c>
      <c r="V435" s="63">
        <f t="shared" si="30"/>
        <v>9.7199999999999989</v>
      </c>
      <c r="W435" s="64">
        <f t="shared" si="31"/>
        <v>5.2480746024977172E-5</v>
      </c>
      <c r="X435" s="65">
        <f t="shared" si="32"/>
        <v>1.9054607179632503E-10</v>
      </c>
      <c r="Y435" s="66">
        <f>-LOG(POWER($F$3/($F$25*POWER('[1]H3PO4 OPEN'!AH435,3)),1/5))</f>
        <v>0.60589958696574608</v>
      </c>
      <c r="Z435" s="67">
        <f>-LOG(POWER($F$5/(X435*POWER('[1]H3PO4 CLOSED'!AH435,3)),1/5))</f>
        <v>-2.4181004130342534</v>
      </c>
      <c r="AA435" s="68">
        <f>-LOG(POWER($F$5/(W435*POWER('[1]H3PO4 CLOSED'!AH435,3)),1/4))</f>
        <v>-1.6626255162928165</v>
      </c>
      <c r="AB435" s="69">
        <f>-LOG(POWER(($F$6/POWER('[1]H3PO4 CLOSED'!AH435,2)),1/3))</f>
        <v>0.45099954107305107</v>
      </c>
      <c r="AC435" s="70">
        <f>-LOG(POWER(($F$8/POWER('[1]H3PO4 CLOSED'!AH435,2)),1/3))</f>
        <v>-2.8823337922602819</v>
      </c>
      <c r="AD435" s="71">
        <f>-LOG(POWER(($F$7/POWER('[1]H3PO4 CLOSED'!AH435,2)),1/3))</f>
        <v>-2.7090004589269485</v>
      </c>
      <c r="AE435" s="41">
        <f>-LOG($F$13/'[1]H2CO3 OPEN'!AA435)</f>
        <v>-4.5379400086720372</v>
      </c>
      <c r="AF435" s="41">
        <f>AD435*'[1]H2CO3 CLOSED'!AH435/$F$14</f>
        <v>-4.0614515186984376E-5</v>
      </c>
      <c r="AG435" s="72">
        <f>-LOG($F$14/'[1]H2CO3 OPEN'!AA435)</f>
        <v>-4.7379400086720356</v>
      </c>
      <c r="AH435" s="41">
        <f>AG435*'[1]H2CO3 CLOSED'!AH435/$F$14</f>
        <v>-7.1033260922168172E-5</v>
      </c>
      <c r="AI435" s="73">
        <f>-LOG($F$18/('[1]H2CO3 OPEN'!AA435))</f>
        <v>-7.7879400086720372</v>
      </c>
      <c r="AJ435" s="74">
        <f>-LOG(POWER($F$9/POWER('[1]H3PO4 OPEN'!AH435,2),1/3))</f>
        <v>-3.5556671255936143</v>
      </c>
      <c r="AK435" s="75">
        <f>-LOG(POWER($F$12/POWER('[1]H2CO3 OPEN'!AA435,2),1/2))</f>
        <v>-8.707940008672038</v>
      </c>
      <c r="AL435" s="76">
        <f>-LOG($F$10/'[1]H3PO4 OPEN'!AH435)</f>
        <v>-2.3235006883904235</v>
      </c>
      <c r="AM435" s="77">
        <f t="shared" si="29"/>
        <v>1.9000000000000008</v>
      </c>
      <c r="AN435" s="78">
        <f>-LOG(POWER($F$11/(POWER(X435,2)*POWER('[1]H2CO3 OPEN'!AA435,4)),1/5))</f>
        <v>-12.434352006937631</v>
      </c>
      <c r="AO435" s="79">
        <f>-LOG($F$15/'[1]H3PO4 CLOSED'!AG435)</f>
        <v>-2.0335006883904221</v>
      </c>
      <c r="AP435" s="80">
        <f>-LOG($F$16/'[1]H3PO4 CLOSED'!AG435)</f>
        <v>-2.243500688390422</v>
      </c>
      <c r="AQ435" s="81">
        <f>-LOG($F$17/'[1]H3PO4 CLOSED'!AG435)</f>
        <v>-3.6335006883904222</v>
      </c>
    </row>
    <row r="436" spans="7:43">
      <c r="G436" s="192"/>
      <c r="U436" s="95">
        <v>4.29</v>
      </c>
      <c r="V436" s="63">
        <f t="shared" si="30"/>
        <v>9.7100000000000009</v>
      </c>
      <c r="W436" s="64">
        <f t="shared" si="31"/>
        <v>5.12861383991364E-5</v>
      </c>
      <c r="X436" s="65">
        <f t="shared" si="32"/>
        <v>1.9498445997580486E-10</v>
      </c>
      <c r="Y436" s="66">
        <f>-LOG(POWER($F$3/($F$25*POWER('[1]H3PO4 OPEN'!AH436,3)),1/5))</f>
        <v>0.61793322137805418</v>
      </c>
      <c r="Z436" s="67">
        <f>-LOG(POWER($F$5/(X436*POWER('[1]H3PO4 CLOSED'!AH436,3)),1/5))</f>
        <v>-2.404066778621945</v>
      </c>
      <c r="AA436" s="68">
        <f>-LOG(POWER($F$5/(W436*POWER('[1]H3PO4 CLOSED'!AH436,3)),1/4))</f>
        <v>-1.6500834732774314</v>
      </c>
      <c r="AB436" s="69">
        <f>-LOG(POWER(($F$6/POWER('[1]H3PO4 CLOSED'!AH436,2)),1/3))</f>
        <v>0.46437024597561583</v>
      </c>
      <c r="AC436" s="70">
        <f>-LOG(POWER(($F$8/POWER('[1]H3PO4 CLOSED'!AH436,2)),1/3))</f>
        <v>-2.8689630873577174</v>
      </c>
      <c r="AD436" s="71">
        <f>-LOG(POWER(($F$7/POWER('[1]H3PO4 CLOSED'!AH436,2)),1/3))</f>
        <v>-2.6956297540243837</v>
      </c>
      <c r="AE436" s="41">
        <f>-LOG($F$13/'[1]H2CO3 OPEN'!AA436)</f>
        <v>-4.5179400086720367</v>
      </c>
      <c r="AF436" s="41">
        <f>AD436*'[1]H2CO3 CLOSED'!AH436/$F$14</f>
        <v>-4.2309388964517026E-5</v>
      </c>
      <c r="AG436" s="72">
        <f>-LOG($F$14/'[1]H2CO3 OPEN'!AA436)</f>
        <v>-4.717940008672036</v>
      </c>
      <c r="AH436" s="41">
        <f>AG436*'[1]H2CO3 CLOSED'!AH436/$F$14</f>
        <v>-7.4050658715334975E-5</v>
      </c>
      <c r="AI436" s="73">
        <f>-LOG($F$18/('[1]H2CO3 OPEN'!AA436))</f>
        <v>-7.7679400086720376</v>
      </c>
      <c r="AJ436" s="74">
        <f>-LOG(POWER($F$9/POWER('[1]H3PO4 OPEN'!AH436,2),1/3))</f>
        <v>-3.5422964206910499</v>
      </c>
      <c r="AK436" s="75">
        <f>-LOG(POWER($F$12/POWER('[1]H2CO3 OPEN'!AA436,2),1/2))</f>
        <v>-8.6879400086720366</v>
      </c>
      <c r="AL436" s="76">
        <f>-LOG($F$10/'[1]H3PO4 OPEN'!AH436)</f>
        <v>-2.3034446310365762</v>
      </c>
      <c r="AM436" s="77">
        <f t="shared" si="29"/>
        <v>1.9000000000000008</v>
      </c>
      <c r="AN436" s="78">
        <f>-LOG(POWER($F$11/(POWER(X436,2)*POWER('[1]H2CO3 OPEN'!AA436,4)),1/5))</f>
        <v>-12.41435200693763</v>
      </c>
      <c r="AO436" s="79">
        <f>-LOG($F$15/'[1]H3PO4 CLOSED'!AG436)</f>
        <v>-2.023444631036575</v>
      </c>
      <c r="AP436" s="80">
        <f>-LOG($F$16/'[1]H3PO4 CLOSED'!AG436)</f>
        <v>-2.233444631036575</v>
      </c>
      <c r="AQ436" s="81">
        <f>-LOG($F$17/'[1]H3PO4 CLOSED'!AG436)</f>
        <v>-3.6234446310365751</v>
      </c>
    </row>
    <row r="437" spans="7:43">
      <c r="G437" s="192"/>
      <c r="U437" s="95">
        <v>4.3</v>
      </c>
      <c r="V437" s="63">
        <f t="shared" si="30"/>
        <v>9.6999999999999993</v>
      </c>
      <c r="W437" s="64">
        <f t="shared" si="31"/>
        <v>5.0118723362727238E-5</v>
      </c>
      <c r="X437" s="65">
        <f t="shared" si="32"/>
        <v>1.9952623149688792E-10</v>
      </c>
      <c r="Y437" s="66">
        <f>-LOG(POWER($F$3/($F$25*POWER('[1]H3PO4 OPEN'!AH437,3)),1/5))</f>
        <v>0.62996576849469788</v>
      </c>
      <c r="Z437" s="67">
        <f>-LOG(POWER($F$5/(X437*POWER('[1]H3PO4 CLOSED'!AH437,3)),1/5))</f>
        <v>-2.3900342315053016</v>
      </c>
      <c r="AA437" s="68">
        <f>-LOG(POWER($F$5/(W437*POWER('[1]H3PO4 CLOSED'!AH437,3)),1/4))</f>
        <v>-1.6375427893816266</v>
      </c>
      <c r="AB437" s="69">
        <f>-LOG(POWER(($F$6/POWER('[1]H3PO4 CLOSED'!AH437,2)),1/3))</f>
        <v>0.47773974277188652</v>
      </c>
      <c r="AC437" s="70">
        <f>-LOG(POWER(($F$8/POWER('[1]H3PO4 CLOSED'!AH437,2)),1/3))</f>
        <v>-2.8555935905614467</v>
      </c>
      <c r="AD437" s="71">
        <f>-LOG(POWER(($F$7/POWER('[1]H3PO4 CLOSED'!AH437,2)),1/3))</f>
        <v>-2.6822602572281133</v>
      </c>
      <c r="AE437" s="41">
        <f>-LOG($F$13/'[1]H2CO3 OPEN'!AA437)</f>
        <v>-4.4979400086720389</v>
      </c>
      <c r="AF437" s="41">
        <f>AD437*'[1]H2CO3 CLOSED'!AH437/$F$14</f>
        <v>-4.4073702585764052E-5</v>
      </c>
      <c r="AG437" s="72">
        <f>-LOG($F$14/'[1]H2CO3 OPEN'!AA437)</f>
        <v>-4.6979400086720373</v>
      </c>
      <c r="AH437" s="41">
        <f>AG437*'[1]H2CO3 CLOSED'!AH437/$F$14</f>
        <v>-7.7194452011136101E-5</v>
      </c>
      <c r="AI437" s="73">
        <f>-LOG($F$18/('[1]H2CO3 OPEN'!AA437))</f>
        <v>-7.7479400086720389</v>
      </c>
      <c r="AJ437" s="74">
        <f>-LOG(POWER($F$9/POWER('[1]H3PO4 OPEN'!AH437,2),1/3))</f>
        <v>-3.5289269238947791</v>
      </c>
      <c r="AK437" s="75">
        <f>-LOG(POWER($F$12/POWER('[1]H2CO3 OPEN'!AA437,2),1/2))</f>
        <v>-8.6679400086720388</v>
      </c>
      <c r="AL437" s="76">
        <f>-LOG($F$10/'[1]H3PO4 OPEN'!AH437)</f>
        <v>-2.2833903858421705</v>
      </c>
      <c r="AM437" s="77">
        <f t="shared" si="29"/>
        <v>1.9000000000000008</v>
      </c>
      <c r="AN437" s="78">
        <f>-LOG(POWER($F$11/(POWER(X437,2)*POWER('[1]H2CO3 OPEN'!AA437,4)),1/5))</f>
        <v>-12.394352006937632</v>
      </c>
      <c r="AO437" s="79">
        <f>-LOG($F$15/'[1]H3PO4 CLOSED'!AG437)</f>
        <v>-2.0133903858421682</v>
      </c>
      <c r="AP437" s="80">
        <f>-LOG($F$16/'[1]H3PO4 CLOSED'!AG437)</f>
        <v>-2.2233903858421682</v>
      </c>
      <c r="AQ437" s="81">
        <f>-LOG($F$17/'[1]H3PO4 CLOSED'!AG437)</f>
        <v>-3.6133903858421683</v>
      </c>
    </row>
    <row r="438" spans="7:43">
      <c r="G438" s="192"/>
      <c r="U438" s="95">
        <v>4.3099999999999996</v>
      </c>
      <c r="V438" s="63">
        <f t="shared" si="30"/>
        <v>9.6900000000000013</v>
      </c>
      <c r="W438" s="64">
        <f t="shared" si="31"/>
        <v>4.8977881936844635E-5</v>
      </c>
      <c r="X438" s="65">
        <f t="shared" si="32"/>
        <v>2.0417379446695288E-10</v>
      </c>
      <c r="Y438" s="66">
        <f>-LOG(POWER($F$3/($F$25*POWER('[1]H3PO4 OPEN'!AH438,3)),1/5))</f>
        <v>0.64199724516774592</v>
      </c>
      <c r="Z438" s="67">
        <f>-LOG(POWER($F$5/(X438*POWER('[1]H3PO4 CLOSED'!AH438,3)),1/5))</f>
        <v>-2.3760027548322538</v>
      </c>
      <c r="AA438" s="68">
        <f>-LOG(POWER($F$5/(W438*POWER('[1]H3PO4 CLOSED'!AH438,3)),1/4))</f>
        <v>-1.6250034435403167</v>
      </c>
      <c r="AB438" s="69">
        <f>-LOG(POWER(($F$6/POWER('[1]H3PO4 CLOSED'!AH438,2)),1/3))</f>
        <v>0.49110805018638432</v>
      </c>
      <c r="AC438" s="70">
        <f>-LOG(POWER(($F$8/POWER('[1]H3PO4 CLOSED'!AH438,2)),1/3))</f>
        <v>-2.842225283146949</v>
      </c>
      <c r="AD438" s="71">
        <f>-LOG(POWER(($F$7/POWER('[1]H3PO4 CLOSED'!AH438,2)),1/3))</f>
        <v>-2.6688919498136152</v>
      </c>
      <c r="AE438" s="41">
        <f>-LOG($F$13/'[1]H2CO3 OPEN'!AA438)</f>
        <v>-4.4779400086720385</v>
      </c>
      <c r="AF438" s="41">
        <f>AD438*'[1]H2CO3 CLOSED'!AH438/$F$14</f>
        <v>-4.5910229777494062E-5</v>
      </c>
      <c r="AG438" s="72">
        <f>-LOG($F$14/'[1]H2CO3 OPEN'!AA438)</f>
        <v>-4.6779400086720377</v>
      </c>
      <c r="AH438" s="41">
        <f>AG438*'[1]H2CO3 CLOSED'!AH438/$F$14</f>
        <v>-8.0469837191597126E-5</v>
      </c>
      <c r="AI438" s="73">
        <f>-LOG($F$18/('[1]H2CO3 OPEN'!AA438))</f>
        <v>-7.7279400086720393</v>
      </c>
      <c r="AJ438" s="74">
        <f>-LOG(POWER($F$9/POWER('[1]H3PO4 OPEN'!AH438,2),1/3))</f>
        <v>-3.515558616480281</v>
      </c>
      <c r="AK438" s="75">
        <f>-LOG(POWER($F$12/POWER('[1]H2CO3 OPEN'!AA438,2),1/2))</f>
        <v>-8.6479400086720393</v>
      </c>
      <c r="AL438" s="76">
        <f>-LOG($F$10/'[1]H3PO4 OPEN'!AH438)</f>
        <v>-2.2633379247204237</v>
      </c>
      <c r="AM438" s="77">
        <f t="shared" si="29"/>
        <v>1.9000000000000008</v>
      </c>
      <c r="AN438" s="78">
        <f>-LOG(POWER($F$11/(POWER(X438,2)*POWER('[1]H2CO3 OPEN'!AA438,4)),1/5))</f>
        <v>-12.374352006937633</v>
      </c>
      <c r="AO438" s="79">
        <f>-LOG($F$15/'[1]H3PO4 CLOSED'!AG438)</f>
        <v>-2.0033379247204213</v>
      </c>
      <c r="AP438" s="80">
        <f>-LOG($F$16/'[1]H3PO4 CLOSED'!AG438)</f>
        <v>-2.2133379247204212</v>
      </c>
      <c r="AQ438" s="81">
        <f>-LOG($F$17/'[1]H3PO4 CLOSED'!AG438)</f>
        <v>-3.6033379247204214</v>
      </c>
    </row>
    <row r="439" spans="7:43">
      <c r="G439" s="192"/>
      <c r="U439" s="95">
        <v>4.32</v>
      </c>
      <c r="V439" s="63">
        <f t="shared" si="30"/>
        <v>9.68</v>
      </c>
      <c r="W439" s="64">
        <f t="shared" si="31"/>
        <v>4.786300923226377E-5</v>
      </c>
      <c r="X439" s="65">
        <f t="shared" si="32"/>
        <v>2.0892961308540423E-10</v>
      </c>
      <c r="Y439" s="66">
        <f>-LOG(POWER($F$3/($F$25*POWER('[1]H3PO4 OPEN'!AH439,3)),1/5))</f>
        <v>0.65402766770105802</v>
      </c>
      <c r="Z439" s="67">
        <f>-LOG(POWER($F$5/(X439*POWER('[1]H3PO4 CLOSED'!AH439,3)),1/5))</f>
        <v>-2.3619723322989414</v>
      </c>
      <c r="AA439" s="68">
        <f>-LOG(POWER($F$5/(W439*POWER('[1]H3PO4 CLOSED'!AH439,3)),1/4))</f>
        <v>-1.6124654153736766</v>
      </c>
      <c r="AB439" s="69">
        <f>-LOG(POWER(($F$6/POWER('[1]H3PO4 CLOSED'!AH439,2)),1/3))</f>
        <v>0.50447518633450883</v>
      </c>
      <c r="AC439" s="70">
        <f>-LOG(POWER(($F$8/POWER('[1]H3PO4 CLOSED'!AH439,2)),1/3))</f>
        <v>-2.8288581469988241</v>
      </c>
      <c r="AD439" s="71">
        <f>-LOG(POWER(($F$7/POWER('[1]H3PO4 CLOSED'!AH439,2)),1/3))</f>
        <v>-2.6555248136654908</v>
      </c>
      <c r="AE439" s="41">
        <f>-LOG($F$13/'[1]H2CO3 OPEN'!AA439)</f>
        <v>-4.4579400086720371</v>
      </c>
      <c r="AF439" s="41">
        <f>AD439*'[1]H2CO3 CLOSED'!AH439/$F$14</f>
        <v>-4.7821851055903229E-5</v>
      </c>
      <c r="AG439" s="72">
        <f>-LOG($F$14/'[1]H2CO3 OPEN'!AA439)</f>
        <v>-4.6579400086720364</v>
      </c>
      <c r="AH439" s="41">
        <f>AG439*'[1]H2CO3 CLOSED'!AH439/$F$14</f>
        <v>-8.3882218752298997E-5</v>
      </c>
      <c r="AI439" s="73">
        <f>-LOG($F$18/('[1]H2CO3 OPEN'!AA439))</f>
        <v>-7.707940008672038</v>
      </c>
      <c r="AJ439" s="74">
        <f>-LOG(POWER($F$9/POWER('[1]H3PO4 OPEN'!AH439,2),1/3))</f>
        <v>-3.5021914803321565</v>
      </c>
      <c r="AK439" s="75">
        <f>-LOG(POWER($F$12/POWER('[1]H2CO3 OPEN'!AA439,2),1/2))</f>
        <v>-8.6279400086720379</v>
      </c>
      <c r="AL439" s="76">
        <f>-LOG($F$10/'[1]H3PO4 OPEN'!AH439)</f>
        <v>-2.2432872204982366</v>
      </c>
      <c r="AM439" s="77">
        <f t="shared" si="29"/>
        <v>1.9000000000000008</v>
      </c>
      <c r="AN439" s="78">
        <f>-LOG(POWER($F$11/(POWER(X439,2)*POWER('[1]H2CO3 OPEN'!AA439,4)),1/5))</f>
        <v>-12.354352006937631</v>
      </c>
      <c r="AO439" s="79">
        <f>-LOG($F$15/'[1]H3PO4 CLOSED'!AG439)</f>
        <v>-1.993287220498235</v>
      </c>
      <c r="AP439" s="80">
        <f>-LOG($F$16/'[1]H3PO4 CLOSED'!AG439)</f>
        <v>-2.2032872204982352</v>
      </c>
      <c r="AQ439" s="81">
        <f>-LOG($F$17/'[1]H3PO4 CLOSED'!AG439)</f>
        <v>-3.5932872204982353</v>
      </c>
    </row>
    <row r="440" spans="7:43">
      <c r="G440" s="192"/>
      <c r="U440" s="95">
        <v>4.33</v>
      </c>
      <c r="V440" s="63">
        <f t="shared" si="30"/>
        <v>9.67</v>
      </c>
      <c r="W440" s="64">
        <f t="shared" si="31"/>
        <v>4.6773514128719762E-5</v>
      </c>
      <c r="X440" s="65">
        <f t="shared" si="32"/>
        <v>2.1379620895022348E-10</v>
      </c>
      <c r="Y440" s="66">
        <f>-LOG(POWER($F$3/($F$25*POWER('[1]H3PO4 OPEN'!AH440,3)),1/5))</f>
        <v>0.6660570518581288</v>
      </c>
      <c r="Z440" s="67">
        <f>-LOG(POWER($F$5/(X440*POWER('[1]H3PO4 CLOSED'!AH440,3)),1/5))</f>
        <v>-2.3479429481418705</v>
      </c>
      <c r="AA440" s="68">
        <f>-LOG(POWER($F$5/(W440*POWER('[1]H3PO4 CLOSED'!AH440,3)),1/4))</f>
        <v>-1.5999286851773382</v>
      </c>
      <c r="AB440" s="69">
        <f>-LOG(POWER(($F$6/POWER('[1]H3PO4 CLOSED'!AH440,2)),1/3))</f>
        <v>0.51784116873125396</v>
      </c>
      <c r="AC440" s="70">
        <f>-LOG(POWER(($F$8/POWER('[1]H3PO4 CLOSED'!AH440,2)),1/3))</f>
        <v>-2.8154921646020794</v>
      </c>
      <c r="AD440" s="71">
        <f>-LOG(POWER(($F$7/POWER('[1]H3PO4 CLOSED'!AH440,2)),1/3))</f>
        <v>-2.6421588312687456</v>
      </c>
      <c r="AE440" s="41">
        <f>-LOG($F$13/'[1]H2CO3 OPEN'!AA440)</f>
        <v>-4.4379400086720375</v>
      </c>
      <c r="AF440" s="41">
        <f>AD440*'[1]H2CO3 CLOSED'!AH440/$F$14</f>
        <v>-4.9811557608099283E-5</v>
      </c>
      <c r="AG440" s="72">
        <f>-LOG($F$14/'[1]H2CO3 OPEN'!AA440)</f>
        <v>-4.6379400086720368</v>
      </c>
      <c r="AH440" s="41">
        <f>AG440*'[1]H2CO3 CLOSED'!AH440/$F$14</f>
        <v>-8.7437217320481865E-5</v>
      </c>
      <c r="AI440" s="73">
        <f>-LOG($F$18/('[1]H2CO3 OPEN'!AA440))</f>
        <v>-7.6879400086720375</v>
      </c>
      <c r="AJ440" s="74">
        <f>-LOG(POWER($F$9/POWER('[1]H3PO4 OPEN'!AH440,2),1/3))</f>
        <v>-3.4888254979354119</v>
      </c>
      <c r="AK440" s="75">
        <f>-LOG(POWER($F$12/POWER('[1]H2CO3 OPEN'!AA440,2),1/2))</f>
        <v>-8.6079400086720383</v>
      </c>
      <c r="AL440" s="76">
        <f>-LOG($F$10/'[1]H3PO4 OPEN'!AH440)</f>
        <v>-2.2232382469031191</v>
      </c>
      <c r="AM440" s="77">
        <f t="shared" si="29"/>
        <v>1.9000000000000008</v>
      </c>
      <c r="AN440" s="78">
        <f>-LOG(POWER($F$11/(POWER(X440,2)*POWER('[1]H2CO3 OPEN'!AA440,4)),1/5))</f>
        <v>-12.334352006937632</v>
      </c>
      <c r="AO440" s="79">
        <f>-LOG($F$15/'[1]H3PO4 CLOSED'!AG440)</f>
        <v>-1.9832382469031173</v>
      </c>
      <c r="AP440" s="80">
        <f>-LOG($F$16/'[1]H3PO4 CLOSED'!AG440)</f>
        <v>-2.1932382469031171</v>
      </c>
      <c r="AQ440" s="81">
        <f>-LOG($F$17/'[1]H3PO4 CLOSED'!AG440)</f>
        <v>-3.5832382469031177</v>
      </c>
    </row>
    <row r="441" spans="7:43">
      <c r="G441" s="192"/>
      <c r="U441" s="95">
        <v>4.34</v>
      </c>
      <c r="V441" s="63">
        <f t="shared" si="30"/>
        <v>9.66</v>
      </c>
      <c r="W441" s="64">
        <f t="shared" si="31"/>
        <v>4.5708818961487455E-5</v>
      </c>
      <c r="X441" s="65">
        <f t="shared" si="32"/>
        <v>2.1877616239495549E-10</v>
      </c>
      <c r="Y441" s="66">
        <f>-LOG(POWER($F$3/($F$25*POWER('[1]H3PO4 OPEN'!AH441,3)),1/5))</f>
        <v>0.67808541286968904</v>
      </c>
      <c r="Z441" s="67">
        <f>-LOG(POWER($F$5/(X441*POWER('[1]H3PO4 CLOSED'!AH441,3)),1/5))</f>
        <v>-2.3339145871303106</v>
      </c>
      <c r="AA441" s="68">
        <f>-LOG(POWER($F$5/(W441*POWER('[1]H3PO4 CLOSED'!AH441,3)),1/4))</f>
        <v>-1.587393233912888</v>
      </c>
      <c r="AB441" s="69">
        <f>-LOG(POWER(($F$6/POWER('[1]H3PO4 CLOSED'!AH441,2)),1/3))</f>
        <v>0.53120601429965431</v>
      </c>
      <c r="AC441" s="70">
        <f>-LOG(POWER(($F$8/POWER('[1]H3PO4 CLOSED'!AH441,2)),1/3))</f>
        <v>-2.8021273190336786</v>
      </c>
      <c r="AD441" s="71">
        <f>-LOG(POWER(($F$7/POWER('[1]H3PO4 CLOSED'!AH441,2)),1/3))</f>
        <v>-2.6287939857003453</v>
      </c>
      <c r="AE441" s="41">
        <f>-LOG($F$13/'[1]H2CO3 OPEN'!AA441)</f>
        <v>-4.4179400086720371</v>
      </c>
      <c r="AF441" s="41">
        <f>AD441*'[1]H2CO3 CLOSED'!AH441/$F$14</f>
        <v>-5.1882455301082991E-5</v>
      </c>
      <c r="AG441" s="72">
        <f>-LOG($F$14/'[1]H2CO3 OPEN'!AA441)</f>
        <v>-4.6179400086720364</v>
      </c>
      <c r="AH441" s="41">
        <f>AG441*'[1]H2CO3 CLOSED'!AH441/$F$14</f>
        <v>-9.1140677963465354E-5</v>
      </c>
      <c r="AI441" s="73">
        <f>-LOG($F$18/('[1]H2CO3 OPEN'!AA441))</f>
        <v>-7.667940008672038</v>
      </c>
      <c r="AJ441" s="74">
        <f>-LOG(POWER($F$9/POWER('[1]H3PO4 OPEN'!AH441,2),1/3))</f>
        <v>-3.4754606523670115</v>
      </c>
      <c r="AK441" s="75">
        <f>-LOG(POWER($F$12/POWER('[1]H2CO3 OPEN'!AA441,2),1/2))</f>
        <v>-8.5879400086720388</v>
      </c>
      <c r="AL441" s="76">
        <f>-LOG($F$10/'[1]H3PO4 OPEN'!AH441)</f>
        <v>-2.2031909785505186</v>
      </c>
      <c r="AM441" s="77">
        <f t="shared" si="29"/>
        <v>1.9000000000000008</v>
      </c>
      <c r="AN441" s="78">
        <f>-LOG(POWER($F$11/(POWER(X441,2)*POWER('[1]H2CO3 OPEN'!AA441,4)),1/5))</f>
        <v>-12.31435200693763</v>
      </c>
      <c r="AO441" s="79">
        <f>-LOG($F$15/'[1]H3PO4 CLOSED'!AG441)</f>
        <v>-1.9731909785505168</v>
      </c>
      <c r="AP441" s="80">
        <f>-LOG($F$16/'[1]H3PO4 CLOSED'!AG441)</f>
        <v>-2.1831909785505168</v>
      </c>
      <c r="AQ441" s="81">
        <f>-LOG($F$17/'[1]H3PO4 CLOSED'!AG441)</f>
        <v>-3.5731909785505174</v>
      </c>
    </row>
    <row r="442" spans="7:43">
      <c r="G442" s="192"/>
      <c r="U442" s="95">
        <v>4.3499999999999996</v>
      </c>
      <c r="V442" s="63">
        <f t="shared" si="30"/>
        <v>9.65</v>
      </c>
      <c r="W442" s="64">
        <f t="shared" si="31"/>
        <v>4.4668359215096341E-5</v>
      </c>
      <c r="X442" s="65">
        <f t="shared" si="32"/>
        <v>2.2387211385683382E-10</v>
      </c>
      <c r="Y442" s="66">
        <f>-LOG(POWER($F$3/($F$25*POWER('[1]H3PO4 OPEN'!AH442,3)),1/5))</f>
        <v>0.6901127654410526</v>
      </c>
      <c r="Z442" s="67">
        <f>-LOG(POWER($F$5/(X442*POWER('[1]H3PO4 CLOSED'!AH442,3)),1/5))</f>
        <v>-2.319887234558947</v>
      </c>
      <c r="AA442" s="68">
        <f>-LOG(POWER($F$5/(W442*POWER('[1]H3PO4 CLOSED'!AH442,3)),1/4))</f>
        <v>-1.5748590431986833</v>
      </c>
      <c r="AB442" s="69">
        <f>-LOG(POWER(($F$6/POWER('[1]H3PO4 CLOSED'!AH442,2)),1/3))</f>
        <v>0.54456973937894726</v>
      </c>
      <c r="AC442" s="70">
        <f>-LOG(POWER(($F$8/POWER('[1]H3PO4 CLOSED'!AH442,2)),1/3))</f>
        <v>-2.7887635939543856</v>
      </c>
      <c r="AD442" s="71">
        <f>-LOG(POWER(($F$7/POWER('[1]H3PO4 CLOSED'!AH442,2)),1/3))</f>
        <v>-2.6154302606210522</v>
      </c>
      <c r="AE442" s="41">
        <f>-LOG($F$13/'[1]H2CO3 OPEN'!AA442)</f>
        <v>-4.3979400086720384</v>
      </c>
      <c r="AF442" s="41">
        <f>AD442*'[1]H2CO3 CLOSED'!AH442/$F$14</f>
        <v>-5.403776882157491E-5</v>
      </c>
      <c r="AG442" s="72">
        <f>-LOG($F$14/'[1]H2CO3 OPEN'!AA442)</f>
        <v>-4.5979400086720377</v>
      </c>
      <c r="AH442" s="41">
        <f>AG442*'[1]H2CO3 CLOSED'!AH442/$F$14</f>
        <v>-9.4998678796769215E-5</v>
      </c>
      <c r="AI442" s="73">
        <f>-LOG($F$18/('[1]H2CO3 OPEN'!AA442))</f>
        <v>-7.6479400086720393</v>
      </c>
      <c r="AJ442" s="74">
        <f>-LOG(POWER($F$9/POWER('[1]H3PO4 OPEN'!AH442,2),1/3))</f>
        <v>-3.4620969272877185</v>
      </c>
      <c r="AK442" s="75">
        <f>-LOG(POWER($F$12/POWER('[1]H2CO3 OPEN'!AA442,2),1/2))</f>
        <v>-8.5679400086720392</v>
      </c>
      <c r="AL442" s="76">
        <f>-LOG($F$10/'[1]H3PO4 OPEN'!AH442)</f>
        <v>-2.1831453909315792</v>
      </c>
      <c r="AM442" s="77">
        <f t="shared" si="29"/>
        <v>1.9000000000000008</v>
      </c>
      <c r="AN442" s="78">
        <f>-LOG(POWER($F$11/(POWER(X442,2)*POWER('[1]H2CO3 OPEN'!AA442,4)),1/5))</f>
        <v>-12.294352006937633</v>
      </c>
      <c r="AO442" s="79">
        <f>-LOG($F$15/'[1]H3PO4 CLOSED'!AG442)</f>
        <v>-1.9631453909315766</v>
      </c>
      <c r="AP442" s="80">
        <f>-LOG($F$16/'[1]H3PO4 CLOSED'!AG442)</f>
        <v>-2.1731453909315763</v>
      </c>
      <c r="AQ442" s="81">
        <f>-LOG($F$17/'[1]H3PO4 CLOSED'!AG442)</f>
        <v>-3.5631453909315769</v>
      </c>
    </row>
    <row r="443" spans="7:43">
      <c r="G443" s="192"/>
      <c r="U443" s="95">
        <v>4.3600000000000003</v>
      </c>
      <c r="V443" s="63">
        <f t="shared" si="30"/>
        <v>9.64</v>
      </c>
      <c r="W443" s="64">
        <f t="shared" si="31"/>
        <v>4.3651583224016559E-5</v>
      </c>
      <c r="X443" s="65">
        <f t="shared" si="32"/>
        <v>2.290867652767775E-10</v>
      </c>
      <c r="Y443" s="66">
        <f>-LOG(POWER($F$3/($F$25*POWER('[1]H3PO4 OPEN'!AH443,3)),1/5))</f>
        <v>0.70213912375922882</v>
      </c>
      <c r="Z443" s="67">
        <f>-LOG(POWER($F$5/(X443*POWER('[1]H3PO4 CLOSED'!AH443,3)),1/5))</f>
        <v>-2.3058608762407706</v>
      </c>
      <c r="AA443" s="68">
        <f>-LOG(POWER($F$5/(W443*POWER('[1]H3PO4 CLOSED'!AH443,3)),1/4))</f>
        <v>-1.5623260953009632</v>
      </c>
      <c r="AB443" s="69">
        <f>-LOG(POWER(($F$6/POWER('[1]H3PO4 CLOSED'!AH443,2)),1/3))</f>
        <v>0.55793235973247624</v>
      </c>
      <c r="AC443" s="70">
        <f>-LOG(POWER(($F$8/POWER('[1]H3PO4 CLOSED'!AH443,2)),1/3))</f>
        <v>-2.7754009736008571</v>
      </c>
      <c r="AD443" s="71">
        <f>-LOG(POWER(($F$7/POWER('[1]H3PO4 CLOSED'!AH443,2)),1/3))</f>
        <v>-2.6020676402675234</v>
      </c>
      <c r="AE443" s="41">
        <f>-LOG($F$13/'[1]H2CO3 OPEN'!AA443)</f>
        <v>-4.3779400086720379</v>
      </c>
      <c r="AF443" s="41">
        <f>AD443*'[1]H2CO3 CLOSED'!AH443/$F$14</f>
        <v>-5.6280845950071701E-5</v>
      </c>
      <c r="AG443" s="72">
        <f>-LOG($F$14/'[1]H2CO3 OPEN'!AA443)</f>
        <v>-4.5779400086720363</v>
      </c>
      <c r="AH443" s="41">
        <f>AG443*'[1]H2CO3 CLOSED'!AH443/$F$14</f>
        <v>-9.9017539901557399E-5</v>
      </c>
      <c r="AI443" s="73">
        <f>-LOG($F$18/('[1]H2CO3 OPEN'!AA443))</f>
        <v>-7.6279400086720379</v>
      </c>
      <c r="AJ443" s="74">
        <f>-LOG(POWER($F$9/POWER('[1]H3PO4 OPEN'!AH443,2),1/3))</f>
        <v>-3.4487343069341896</v>
      </c>
      <c r="AK443" s="75">
        <f>-LOG(POWER($F$12/POWER('[1]H2CO3 OPEN'!AA443,2),1/2))</f>
        <v>-8.5479400086720378</v>
      </c>
      <c r="AL443" s="76">
        <f>-LOG($F$10/'[1]H3PO4 OPEN'!AH443)</f>
        <v>-2.1631014604012857</v>
      </c>
      <c r="AM443" s="77">
        <f t="shared" si="29"/>
        <v>1.9000000000000008</v>
      </c>
      <c r="AN443" s="78">
        <f>-LOG(POWER($F$11/(POWER(X443,2)*POWER('[1]H2CO3 OPEN'!AA443,4)),1/5))</f>
        <v>-12.274352006937631</v>
      </c>
      <c r="AO443" s="79">
        <f>-LOG($F$15/'[1]H3PO4 CLOSED'!AG443)</f>
        <v>-1.953101460401284</v>
      </c>
      <c r="AP443" s="80">
        <f>-LOG($F$16/'[1]H3PO4 CLOSED'!AG443)</f>
        <v>-2.1631014604012839</v>
      </c>
      <c r="AQ443" s="81">
        <f>-LOG($F$17/'[1]H3PO4 CLOSED'!AG443)</f>
        <v>-3.5531014604012841</v>
      </c>
    </row>
    <row r="444" spans="7:43">
      <c r="G444" s="192"/>
      <c r="U444" s="95">
        <v>4.37</v>
      </c>
      <c r="V444" s="63">
        <f t="shared" si="30"/>
        <v>9.629999999999999</v>
      </c>
      <c r="W444" s="64">
        <f t="shared" si="31"/>
        <v>4.265795188015923E-5</v>
      </c>
      <c r="X444" s="65">
        <f t="shared" si="32"/>
        <v>2.3442288153199243E-10</v>
      </c>
      <c r="Y444" s="66">
        <f>-LOG(POWER($F$3/($F$25*POWER('[1]H3PO4 OPEN'!AH444,3)),1/5))</f>
        <v>0.71416450149977906</v>
      </c>
      <c r="Z444" s="67">
        <f>-LOG(POWER($F$5/(X444*POWER('[1]H3PO4 CLOSED'!AH444,3)),1/5))</f>
        <v>-2.2918354985002201</v>
      </c>
      <c r="AA444" s="68">
        <f>-LOG(POWER($F$5/(W444*POWER('[1]H3PO4 CLOSED'!AH444,3)),1/4))</f>
        <v>-1.5497943731252755</v>
      </c>
      <c r="AB444" s="69">
        <f>-LOG(POWER(($F$6/POWER('[1]H3PO4 CLOSED'!AH444,2)),1/3))</f>
        <v>0.5712938905553101</v>
      </c>
      <c r="AC444" s="70">
        <f>-LOG(POWER(($F$8/POWER('[1]H3PO4 CLOSED'!AH444,2)),1/3))</f>
        <v>-2.7620394427780237</v>
      </c>
      <c r="AD444" s="71">
        <f>-LOG(POWER(($F$7/POWER('[1]H3PO4 CLOSED'!AH444,2)),1/3))</f>
        <v>-2.588706109444689</v>
      </c>
      <c r="AE444" s="41">
        <f>-LOG($F$13/'[1]H2CO3 OPEN'!AA444)</f>
        <v>-4.3579400086720375</v>
      </c>
      <c r="AF444" s="41">
        <f>AD444*'[1]H2CO3 CLOSED'!AH444/$F$14</f>
        <v>-5.8615161972537827E-5</v>
      </c>
      <c r="AG444" s="72">
        <f>-LOG($F$14/'[1]H2CO3 OPEN'!AA444)</f>
        <v>-4.5579400086720367</v>
      </c>
      <c r="AH444" s="41">
        <f>AG444*'[1]H2CO3 CLOSED'!AH444/$F$14</f>
        <v>-1.0320383256125282E-4</v>
      </c>
      <c r="AI444" s="73">
        <f>-LOG($F$18/('[1]H2CO3 OPEN'!AA444))</f>
        <v>-7.6079400086720383</v>
      </c>
      <c r="AJ444" s="74">
        <f>-LOG(POWER($F$9/POWER('[1]H3PO4 OPEN'!AH444,2),1/3))</f>
        <v>-3.4353727761113557</v>
      </c>
      <c r="AK444" s="75">
        <f>-LOG(POWER($F$12/POWER('[1]H2CO3 OPEN'!AA444,2),1/2))</f>
        <v>-8.5279400086720383</v>
      </c>
      <c r="AL444" s="76">
        <f>-LOG($F$10/'[1]H3PO4 OPEN'!AH444)</f>
        <v>-2.1430591641670351</v>
      </c>
      <c r="AM444" s="77">
        <f t="shared" si="29"/>
        <v>1.9000000000000008</v>
      </c>
      <c r="AN444" s="78">
        <f>-LOG(POWER($F$11/(POWER(X444,2)*POWER('[1]H2CO3 OPEN'!AA444,4)),1/5))</f>
        <v>-12.254352006937632</v>
      </c>
      <c r="AO444" s="79">
        <f>-LOG($F$15/'[1]H3PO4 CLOSED'!AG444)</f>
        <v>-1.9430591641670332</v>
      </c>
      <c r="AP444" s="80">
        <f>-LOG($F$16/'[1]H3PO4 CLOSED'!AG444)</f>
        <v>-2.1530591641670331</v>
      </c>
      <c r="AQ444" s="81">
        <f>-LOG($F$17/'[1]H3PO4 CLOSED'!AG444)</f>
        <v>-3.5430591641670337</v>
      </c>
    </row>
    <row r="445" spans="7:43">
      <c r="G445" s="192"/>
      <c r="U445" s="95">
        <v>4.38</v>
      </c>
      <c r="V445" s="63">
        <f t="shared" si="30"/>
        <v>9.620000000000001</v>
      </c>
      <c r="W445" s="64">
        <f t="shared" si="31"/>
        <v>4.1686938347033504E-5</v>
      </c>
      <c r="X445" s="65">
        <f t="shared" si="32"/>
        <v>2.3988329190194923E-10</v>
      </c>
      <c r="Y445" s="66">
        <f>-LOG(POWER($F$3/($F$25*POWER('[1]H3PO4 OPEN'!AH445,3)),1/5))</f>
        <v>0.72618891183345446</v>
      </c>
      <c r="Z445" s="67">
        <f>-LOG(POWER($F$5/(X445*POWER('[1]H3PO4 CLOSED'!AH445,3)),1/5))</f>
        <v>-2.277811088166545</v>
      </c>
      <c r="AA445" s="68">
        <f>-LOG(POWER($F$5/(W445*POWER('[1]H3PO4 CLOSED'!AH445,3)),1/4))</f>
        <v>-1.5372638602081812</v>
      </c>
      <c r="AB445" s="69">
        <f>-LOG(POWER(($F$6/POWER('[1]H3PO4 CLOSED'!AH445,2)),1/3))</f>
        <v>0.58465434648161596</v>
      </c>
      <c r="AC445" s="70">
        <f>-LOG(POWER(($F$8/POWER('[1]H3PO4 CLOSED'!AH445,2)),1/3))</f>
        <v>-2.7486789868517172</v>
      </c>
      <c r="AD445" s="71">
        <f>-LOG(POWER(($F$7/POWER('[1]H3PO4 CLOSED'!AH445,2)),1/3))</f>
        <v>-2.5753456535183834</v>
      </c>
      <c r="AE445" s="41">
        <f>-LOG($F$13/'[1]H2CO3 OPEN'!AA445)</f>
        <v>-4.3379400086720379</v>
      </c>
      <c r="AF445" s="41">
        <f>AD445*'[1]H2CO3 CLOSED'!AH445/$F$14</f>
        <v>-6.1044324233169725E-5</v>
      </c>
      <c r="AG445" s="72">
        <f>-LOG($F$14/'[1]H2CO3 OPEN'!AA445)</f>
        <v>-4.5379400086720363</v>
      </c>
      <c r="AH445" s="41">
        <f>AG445*'[1]H2CO3 CLOSED'!AH445/$F$14</f>
        <v>-1.0756438882741665E-4</v>
      </c>
      <c r="AI445" s="73">
        <f>-LOG($F$18/('[1]H2CO3 OPEN'!AA445))</f>
        <v>-7.5879400086720379</v>
      </c>
      <c r="AJ445" s="74">
        <f>-LOG(POWER($F$9/POWER('[1]H3PO4 OPEN'!AH445,2),1/3))</f>
        <v>-3.4220123201850496</v>
      </c>
      <c r="AK445" s="75">
        <f>-LOG(POWER($F$12/POWER('[1]H2CO3 OPEN'!AA445,2),1/2))</f>
        <v>-8.5079400086720387</v>
      </c>
      <c r="AL445" s="76">
        <f>-LOG($F$10/'[1]H3PO4 OPEN'!AH445)</f>
        <v>-2.123018480277576</v>
      </c>
      <c r="AM445" s="77">
        <f t="shared" si="29"/>
        <v>1.9000000000000008</v>
      </c>
      <c r="AN445" s="78">
        <f>-LOG(POWER($F$11/(POWER(X445,2)*POWER('[1]H2CO3 OPEN'!AA445,4)),1/5))</f>
        <v>-12.234352006937632</v>
      </c>
      <c r="AO445" s="79">
        <f>-LOG($F$15/'[1]H3PO4 CLOSED'!AG445)</f>
        <v>-1.9330184802775743</v>
      </c>
      <c r="AP445" s="80">
        <f>-LOG($F$16/'[1]H3PO4 CLOSED'!AG445)</f>
        <v>-2.1430184802775742</v>
      </c>
      <c r="AQ445" s="81">
        <f>-LOG($F$17/'[1]H3PO4 CLOSED'!AG445)</f>
        <v>-3.5330184802775748</v>
      </c>
    </row>
    <row r="446" spans="7:43">
      <c r="G446" s="192"/>
      <c r="U446" s="95">
        <v>4.3899999999999997</v>
      </c>
      <c r="V446" s="63">
        <f t="shared" si="30"/>
        <v>9.61</v>
      </c>
      <c r="W446" s="64">
        <f t="shared" si="31"/>
        <v>4.0738027780411247E-5</v>
      </c>
      <c r="X446" s="65">
        <f t="shared" si="32"/>
        <v>2.454708915685032E-10</v>
      </c>
      <c r="Y446" s="66">
        <f>-LOG(POWER($F$3/($F$25*POWER('[1]H3PO4 OPEN'!AH446,3)),1/5))</f>
        <v>0.73821236743258112</v>
      </c>
      <c r="Z446" s="67">
        <f>-LOG(POWER($F$5/(X446*POWER('[1]H3PO4 CLOSED'!AH446,3)),1/5))</f>
        <v>-2.2637876325674182</v>
      </c>
      <c r="AA446" s="68">
        <f>-LOG(POWER($F$5/(W446*POWER('[1]H3PO4 CLOSED'!AH446,3)),1/4))</f>
        <v>-1.5247345407092727</v>
      </c>
      <c r="AB446" s="69">
        <f>-LOG(POWER(($F$6/POWER('[1]H3PO4 CLOSED'!AH446,2)),1/3))</f>
        <v>0.59801374159175669</v>
      </c>
      <c r="AC446" s="70">
        <f>-LOG(POWER(($F$8/POWER('[1]H3PO4 CLOSED'!AH446,2)),1/3))</f>
        <v>-2.7353195917415767</v>
      </c>
      <c r="AD446" s="71">
        <f>-LOG(POWER(($F$7/POWER('[1]H3PO4 CLOSED'!AH446,2)),1/3))</f>
        <v>-2.5619862584082429</v>
      </c>
      <c r="AE446" s="41">
        <f>-LOG($F$13/'[1]H2CO3 OPEN'!AA446)</f>
        <v>-4.3179400086720374</v>
      </c>
      <c r="AF446" s="41">
        <f>AD446*'[1]H2CO3 CLOSED'!AH446/$F$14</f>
        <v>-6.3572076831677299E-5</v>
      </c>
      <c r="AG446" s="72">
        <f>-LOG($F$14/'[1]H2CO3 OPEN'!AA446)</f>
        <v>-4.5179400086720367</v>
      </c>
      <c r="AH446" s="41">
        <f>AG446*'[1]H2CO3 CLOSED'!AH446/$F$14</f>
        <v>-1.1210631142520394E-4</v>
      </c>
      <c r="AI446" s="73">
        <f>-LOG($F$18/('[1]H2CO3 OPEN'!AA446))</f>
        <v>-7.5679400086720383</v>
      </c>
      <c r="AJ446" s="74">
        <f>-LOG(POWER($F$9/POWER('[1]H3PO4 OPEN'!AH446,2),1/3))</f>
        <v>-3.4086529250749087</v>
      </c>
      <c r="AK446" s="75">
        <f>-LOG(POWER($F$12/POWER('[1]H2CO3 OPEN'!AA446,2),1/2))</f>
        <v>-8.4879400086720374</v>
      </c>
      <c r="AL446" s="76">
        <f>-LOG($F$10/'[1]H3PO4 OPEN'!AH446)</f>
        <v>-2.1029793876123648</v>
      </c>
      <c r="AM446" s="77">
        <f t="shared" si="29"/>
        <v>1.9000000000000008</v>
      </c>
      <c r="AN446" s="78">
        <f>-LOG(POWER($F$11/(POWER(X446,2)*POWER('[1]H2CO3 OPEN'!AA446,4)),1/5))</f>
        <v>-12.214352006937631</v>
      </c>
      <c r="AO446" s="79">
        <f>-LOG($F$15/'[1]H3PO4 CLOSED'!AG446)</f>
        <v>-1.9229793876123631</v>
      </c>
      <c r="AP446" s="80">
        <f>-LOG($F$16/'[1]H3PO4 CLOSED'!AG446)</f>
        <v>-2.1329793876123628</v>
      </c>
      <c r="AQ446" s="81">
        <f>-LOG($F$17/'[1]H3PO4 CLOSED'!AG446)</f>
        <v>-3.5229793876123634</v>
      </c>
    </row>
    <row r="447" spans="7:43">
      <c r="G447" s="192"/>
      <c r="U447" s="95">
        <v>4.4000000000000004</v>
      </c>
      <c r="V447" s="63">
        <f t="shared" si="30"/>
        <v>9.6</v>
      </c>
      <c r="W447" s="64">
        <f t="shared" si="31"/>
        <v>3.9810717055349634E-5</v>
      </c>
      <c r="X447" s="65">
        <f t="shared" si="32"/>
        <v>2.5118864315095861E-10</v>
      </c>
      <c r="Y447" s="66">
        <f>-LOG(POWER($F$3/($F$25*POWER('[1]H3PO4 OPEN'!AH447,3)),1/5))</f>
        <v>0.75023488047721998</v>
      </c>
      <c r="Z447" s="67">
        <f>-LOG(POWER($F$5/(X447*POWER('[1]H3PO4 CLOSED'!AH447,3)),1/5))</f>
        <v>-2.2497651195227792</v>
      </c>
      <c r="AA447" s="68">
        <f>-LOG(POWER($F$5/(W447*POWER('[1]H3PO4 CLOSED'!AH447,3)),1/4))</f>
        <v>-1.5122063994034745</v>
      </c>
      <c r="AB447" s="69">
        <f>-LOG(POWER(($F$6/POWER('[1]H3PO4 CLOSED'!AH447,2)),1/3))</f>
        <v>0.61137208941913312</v>
      </c>
      <c r="AC447" s="70">
        <f>-LOG(POWER(($F$8/POWER('[1]H3PO4 CLOSED'!AH447,2)),1/3))</f>
        <v>-2.7219612439142002</v>
      </c>
      <c r="AD447" s="71">
        <f>-LOG(POWER(($F$7/POWER('[1]H3PO4 CLOSED'!AH447,2)),1/3))</f>
        <v>-2.5486279105808665</v>
      </c>
      <c r="AE447" s="41">
        <f>-LOG($F$13/'[1]H2CO3 OPEN'!AA447)</f>
        <v>-4.2979400086720361</v>
      </c>
      <c r="AF447" s="41">
        <f>AD447*'[1]H2CO3 CLOSED'!AH447/$F$14</f>
        <v>-6.6202305468547796E-5</v>
      </c>
      <c r="AG447" s="72">
        <f>-LOG($F$14/'[1]H2CO3 OPEN'!AA447)</f>
        <v>-4.4979400086720354</v>
      </c>
      <c r="AH447" s="41">
        <f>AG447*'[1]H2CO3 CLOSED'!AH447/$F$14</f>
        <v>-1.1683698400895324E-4</v>
      </c>
      <c r="AI447" s="73">
        <f>-LOG($F$18/('[1]H2CO3 OPEN'!AA447))</f>
        <v>-7.547940008672037</v>
      </c>
      <c r="AJ447" s="74">
        <f>-LOG(POWER($F$9/POWER('[1]H3PO4 OPEN'!AH447,2),1/3))</f>
        <v>-3.3952945772475327</v>
      </c>
      <c r="AK447" s="75">
        <f>-LOG(POWER($F$12/POWER('[1]H2CO3 OPEN'!AA447,2),1/2))</f>
        <v>-8.467940008672036</v>
      </c>
      <c r="AL447" s="76">
        <f>-LOG($F$10/'[1]H3PO4 OPEN'!AH447)</f>
        <v>-2.0829418658713004</v>
      </c>
      <c r="AM447" s="77">
        <f t="shared" si="29"/>
        <v>1.9000000000000008</v>
      </c>
      <c r="AN447" s="78">
        <f>-LOG(POWER($F$11/(POWER(X447,2)*POWER('[1]H2CO3 OPEN'!AA447,4)),1/5))</f>
        <v>-12.194352006937629</v>
      </c>
      <c r="AO447" s="79">
        <f>-LOG($F$15/'[1]H3PO4 CLOSED'!AG447)</f>
        <v>-1.9129418658712993</v>
      </c>
      <c r="AP447" s="80">
        <f>-LOG($F$16/'[1]H3PO4 CLOSED'!AG447)</f>
        <v>-2.1229418658712991</v>
      </c>
      <c r="AQ447" s="81">
        <f>-LOG($F$17/'[1]H3PO4 CLOSED'!AG447)</f>
        <v>-3.5129418658712996</v>
      </c>
    </row>
    <row r="448" spans="7:43">
      <c r="G448" s="192"/>
      <c r="U448" s="95">
        <v>4.41</v>
      </c>
      <c r="V448" s="63">
        <f t="shared" si="30"/>
        <v>9.59</v>
      </c>
      <c r="W448" s="64">
        <f t="shared" si="31"/>
        <v>3.8904514499428046E-5</v>
      </c>
      <c r="X448" s="65">
        <f t="shared" si="32"/>
        <v>2.5703957827688648E-10</v>
      </c>
      <c r="Y448" s="66">
        <f>-LOG(POWER($F$3/($F$25*POWER('[1]H3PO4 OPEN'!AH448,3)),1/5))</f>
        <v>0.76225646266108493</v>
      </c>
      <c r="Z448" s="67">
        <f>-LOG(POWER($F$5/(X448*POWER('[1]H3PO4 CLOSED'!AH448,3)),1/5))</f>
        <v>-2.2357435373389145</v>
      </c>
      <c r="AA448" s="68">
        <f>-LOG(POWER($F$5/(W448*POWER('[1]H3PO4 CLOSED'!AH448,3)),1/4))</f>
        <v>-1.4996794216736429</v>
      </c>
      <c r="AB448" s="69">
        <f>-LOG(POWER(($F$6/POWER('[1]H3PO4 CLOSED'!AH448,2)),1/3))</f>
        <v>0.62472940295676094</v>
      </c>
      <c r="AC448" s="70">
        <f>-LOG(POWER(($F$8/POWER('[1]H3PO4 CLOSED'!AH448,2)),1/3))</f>
        <v>-2.7086039303765723</v>
      </c>
      <c r="AD448" s="71">
        <f>-LOG(POWER(($F$7/POWER('[1]H3PO4 CLOSED'!AH448,2)),1/3))</f>
        <v>-2.5352705970432385</v>
      </c>
      <c r="AE448" s="41">
        <f>-LOG($F$13/'[1]H2CO3 OPEN'!AA448)</f>
        <v>-4.2779400086720383</v>
      </c>
      <c r="AF448" s="41">
        <f>AD448*'[1]H2CO3 CLOSED'!AH448/$F$14</f>
        <v>-6.8939042441756922E-5</v>
      </c>
      <c r="AG448" s="72">
        <f>-LOG($F$14/'[1]H2CO3 OPEN'!AA448)</f>
        <v>-4.4779400086720376</v>
      </c>
      <c r="AH448" s="41">
        <f>AG448*'[1]H2CO3 CLOSED'!AH448/$F$14</f>
        <v>-1.2176408177869072E-4</v>
      </c>
      <c r="AI448" s="73">
        <f>-LOG($F$18/('[1]H2CO3 OPEN'!AA448))</f>
        <v>-7.5279400086720383</v>
      </c>
      <c r="AJ448" s="74">
        <f>-LOG(POWER($F$9/POWER('[1]H3PO4 OPEN'!AH448,2),1/3))</f>
        <v>-3.3819372637099048</v>
      </c>
      <c r="AK448" s="75">
        <f>-LOG(POWER($F$12/POWER('[1]H2CO3 OPEN'!AA448,2),1/2))</f>
        <v>-8.4479400086720382</v>
      </c>
      <c r="AL448" s="76">
        <f>-LOG($F$10/'[1]H3PO4 OPEN'!AH448)</f>
        <v>-2.0629058955648585</v>
      </c>
      <c r="AM448" s="77">
        <f t="shared" si="29"/>
        <v>1.9000000000000008</v>
      </c>
      <c r="AN448" s="78">
        <f>-LOG(POWER($F$11/(POWER(X448,2)*POWER('[1]H2CO3 OPEN'!AA448,4)),1/5))</f>
        <v>-12.174352006937632</v>
      </c>
      <c r="AO448" s="79">
        <f>-LOG($F$15/'[1]H3PO4 CLOSED'!AG448)</f>
        <v>-1.9029058955648568</v>
      </c>
      <c r="AP448" s="80">
        <f>-LOG($F$16/'[1]H3PO4 CLOSED'!AG448)</f>
        <v>-2.1129058955648565</v>
      </c>
      <c r="AQ448" s="81">
        <f>-LOG($F$17/'[1]H3PO4 CLOSED'!AG448)</f>
        <v>-3.5029058955648571</v>
      </c>
    </row>
    <row r="449" spans="7:43">
      <c r="G449" s="192"/>
      <c r="U449" s="95">
        <v>4.42</v>
      </c>
      <c r="V449" s="63">
        <f t="shared" si="30"/>
        <v>9.58</v>
      </c>
      <c r="W449" s="64">
        <f t="shared" si="31"/>
        <v>3.8018939632056103E-5</v>
      </c>
      <c r="X449" s="65">
        <f t="shared" si="32"/>
        <v>2.6302679918953829E-10</v>
      </c>
      <c r="Y449" s="66">
        <f>-LOG(POWER($F$3/($F$25*POWER('[1]H3PO4 OPEN'!AH449,3)),1/5))</f>
        <v>0.77427712519724878</v>
      </c>
      <c r="Z449" s="67">
        <f>-LOG(POWER($F$5/(X449*POWER('[1]H3PO4 CLOSED'!AH449,3)),1/5))</f>
        <v>-2.2217228748027509</v>
      </c>
      <c r="AA449" s="68">
        <f>-LOG(POWER($F$5/(W449*POWER('[1]H3PO4 CLOSED'!AH449,3)),1/4))</f>
        <v>-1.4871535935034381</v>
      </c>
      <c r="AB449" s="69">
        <f>-LOG(POWER(($F$6/POWER('[1]H3PO4 CLOSED'!AH449,2)),1/3))</f>
        <v>0.63808569466360965</v>
      </c>
      <c r="AC449" s="70">
        <f>-LOG(POWER(($F$8/POWER('[1]H3PO4 CLOSED'!AH449,2)),1/3))</f>
        <v>-2.6952476386697235</v>
      </c>
      <c r="AD449" s="71">
        <f>-LOG(POWER(($F$7/POWER('[1]H3PO4 CLOSED'!AH449,2)),1/3))</f>
        <v>-2.5219143053363902</v>
      </c>
      <c r="AE449" s="41">
        <f>-LOG($F$13/'[1]H2CO3 OPEN'!AA449)</f>
        <v>-4.2579400086720378</v>
      </c>
      <c r="AF449" s="41">
        <f>AD449*'[1]H2CO3 CLOSED'!AH449/$F$14</f>
        <v>-7.1786471798397761E-5</v>
      </c>
      <c r="AG449" s="72">
        <f>-LOG($F$14/'[1]H2CO3 OPEN'!AA449)</f>
        <v>-4.4579400086720371</v>
      </c>
      <c r="AH449" s="41">
        <f>AG449*'[1]H2CO3 CLOSED'!AH449/$F$14</f>
        <v>-1.2689558246857158E-4</v>
      </c>
      <c r="AI449" s="73">
        <f>-LOG($F$18/('[1]H2CO3 OPEN'!AA449))</f>
        <v>-7.5079400086720387</v>
      </c>
      <c r="AJ449" s="74">
        <f>-LOG(POWER($F$9/POWER('[1]H3PO4 OPEN'!AH449,2),1/3))</f>
        <v>-3.368580972003056</v>
      </c>
      <c r="AK449" s="75">
        <f>-LOG(POWER($F$12/POWER('[1]H2CO3 OPEN'!AA449,2),1/2))</f>
        <v>-8.4279400086720386</v>
      </c>
      <c r="AL449" s="76">
        <f>-LOG($F$10/'[1]H3PO4 OPEN'!AH449)</f>
        <v>-2.0428714580045857</v>
      </c>
      <c r="AM449" s="77">
        <f t="shared" si="29"/>
        <v>1.9000000000000008</v>
      </c>
      <c r="AN449" s="78">
        <f>-LOG(POWER($F$11/(POWER(X449,2)*POWER('[1]H2CO3 OPEN'!AA449,4)),1/5))</f>
        <v>-12.154352006937632</v>
      </c>
      <c r="AO449" s="79">
        <f>-LOG($F$15/'[1]H3PO4 CLOSED'!AG449)</f>
        <v>-1.8928714580045836</v>
      </c>
      <c r="AP449" s="80">
        <f>-LOG($F$16/'[1]H3PO4 CLOSED'!AG449)</f>
        <v>-2.1028714580045835</v>
      </c>
      <c r="AQ449" s="81">
        <f>-LOG($F$17/'[1]H3PO4 CLOSED'!AG449)</f>
        <v>-3.4928714580045841</v>
      </c>
    </row>
    <row r="450" spans="7:43">
      <c r="G450" s="192"/>
      <c r="U450" s="95">
        <v>4.43</v>
      </c>
      <c r="V450" s="63">
        <f t="shared" si="30"/>
        <v>9.57</v>
      </c>
      <c r="W450" s="64">
        <f t="shared" si="31"/>
        <v>3.7153522909717237E-5</v>
      </c>
      <c r="X450" s="65">
        <f t="shared" si="32"/>
        <v>2.6915348039269168E-10</v>
      </c>
      <c r="Y450" s="66">
        <f>-LOG(POWER($F$3/($F$25*POWER('[1]H3PO4 OPEN'!AH450,3)),1/5))</f>
        <v>0.78629687882359778</v>
      </c>
      <c r="Z450" s="67">
        <f>-LOG(POWER($F$5/(X450*POWER('[1]H3PO4 CLOSED'!AH450,3)),1/5))</f>
        <v>-2.2077031211764018</v>
      </c>
      <c r="AA450" s="68">
        <f>-LOG(POWER($F$5/(W450*POWER('[1]H3PO4 CLOSED'!AH450,3)),1/4))</f>
        <v>-1.4746289014705019</v>
      </c>
      <c r="AB450" s="69">
        <f>-LOG(POWER(($F$6/POWER('[1]H3PO4 CLOSED'!AH450,2)),1/3))</f>
        <v>0.65144097647066423</v>
      </c>
      <c r="AC450" s="70">
        <f>-LOG(POWER(($F$8/POWER('[1]H3PO4 CLOSED'!AH450,2)),1/3))</f>
        <v>-2.6818923568626691</v>
      </c>
      <c r="AD450" s="71">
        <f>-LOG(POWER(($F$7/POWER('[1]H3PO4 CLOSED'!AH450,2)),1/3))</f>
        <v>-2.5085590235293349</v>
      </c>
      <c r="AE450" s="41">
        <f>-LOG($F$13/'[1]H2CO3 OPEN'!AA450)</f>
        <v>-4.2379400086720382</v>
      </c>
      <c r="AF450" s="41">
        <f>AD450*'[1]H2CO3 CLOSED'!AH450/$F$14</f>
        <v>-7.474893464467773E-5</v>
      </c>
      <c r="AG450" s="72">
        <f>-LOG($F$14/'[1]H2CO3 OPEN'!AA450)</f>
        <v>-4.4379400086720375</v>
      </c>
      <c r="AH450" s="41">
        <f>AG450*'[1]H2CO3 CLOSED'!AH450/$F$14</f>
        <v>-1.3223977771848803E-4</v>
      </c>
      <c r="AI450" s="73">
        <f>-LOG($F$18/('[1]H2CO3 OPEN'!AA450))</f>
        <v>-7.4879400086720382</v>
      </c>
      <c r="AJ450" s="74">
        <f>-LOG(POWER($F$9/POWER('[1]H3PO4 OPEN'!AH450,2),1/3))</f>
        <v>-3.3552256901960016</v>
      </c>
      <c r="AK450" s="75">
        <f>-LOG(POWER($F$12/POWER('[1]H2CO3 OPEN'!AA450,2),1/2))</f>
        <v>-8.4079400086720391</v>
      </c>
      <c r="AL450" s="76">
        <f>-LOG($F$10/'[1]H3PO4 OPEN'!AH450)</f>
        <v>-2.0228385352940035</v>
      </c>
      <c r="AM450" s="77">
        <f t="shared" si="29"/>
        <v>1.9000000000000008</v>
      </c>
      <c r="AN450" s="78">
        <f>-LOG(POWER($F$11/(POWER(X450,2)*POWER('[1]H2CO3 OPEN'!AA450,4)),1/5))</f>
        <v>-12.134352006937632</v>
      </c>
      <c r="AO450" s="79">
        <f>-LOG($F$15/'[1]H3PO4 CLOSED'!AG450)</f>
        <v>-1.8828385352940016</v>
      </c>
      <c r="AP450" s="80">
        <f>-LOG($F$16/'[1]H3PO4 CLOSED'!AG450)</f>
        <v>-2.0928385352940015</v>
      </c>
      <c r="AQ450" s="81">
        <f>-LOG($F$17/'[1]H3PO4 CLOSED'!AG450)</f>
        <v>-3.4828385352940021</v>
      </c>
    </row>
    <row r="451" spans="7:43">
      <c r="G451" s="192"/>
      <c r="U451" s="95">
        <v>4.4400000000000004</v>
      </c>
      <c r="V451" s="63">
        <f t="shared" si="30"/>
        <v>9.5599999999999987</v>
      </c>
      <c r="W451" s="64">
        <f t="shared" si="31"/>
        <v>3.6307805477010065E-5</v>
      </c>
      <c r="X451" s="65">
        <f t="shared" si="32"/>
        <v>2.7542287033381714E-10</v>
      </c>
      <c r="Y451" s="66">
        <f>-LOG(POWER($F$3/($F$25*POWER('[1]H3PO4 OPEN'!AH451,3)),1/5))</f>
        <v>0.79831573380807885</v>
      </c>
      <c r="Z451" s="67">
        <f>-LOG(POWER($F$5/(X451*POWER('[1]H3PO4 CLOSED'!AH451,3)),1/5))</f>
        <v>-2.1936842661919203</v>
      </c>
      <c r="AA451" s="68">
        <f>-LOG(POWER($F$5/(W451*POWER('[1]H3PO4 CLOSED'!AH451,3)),1/4))</f>
        <v>-1.4621053327399007</v>
      </c>
      <c r="AB451" s="69">
        <f>-LOG(POWER(($F$6/POWER('[1]H3PO4 CLOSED'!AH451,2)),1/3))</f>
        <v>0.66479525978675424</v>
      </c>
      <c r="AC451" s="70">
        <f>-LOG(POWER(($F$8/POWER('[1]H3PO4 CLOSED'!AH451,2)),1/3))</f>
        <v>-2.6685380735465789</v>
      </c>
      <c r="AD451" s="71">
        <f>-LOG(POWER(($F$7/POWER('[1]H3PO4 CLOSED'!AH451,2)),1/3))</f>
        <v>-2.4952047402132456</v>
      </c>
      <c r="AE451" s="41">
        <f>-LOG($F$13/'[1]H2CO3 OPEN'!AA451)</f>
        <v>-4.2179400086720369</v>
      </c>
      <c r="AF451" s="41">
        <f>AD451*'[1]H2CO3 CLOSED'!AH451/$F$14</f>
        <v>-7.7830934617731655E-5</v>
      </c>
      <c r="AG451" s="72">
        <f>-LOG($F$14/'[1]H2CO3 OPEN'!AA451)</f>
        <v>-4.4179400086720362</v>
      </c>
      <c r="AH451" s="41">
        <f>AG451*'[1]H2CO3 CLOSED'!AH451/$F$14</f>
        <v>-1.3780528484032446E-4</v>
      </c>
      <c r="AI451" s="73">
        <f>-LOG($F$18/('[1]H2CO3 OPEN'!AA451))</f>
        <v>-7.4679400086720369</v>
      </c>
      <c r="AJ451" s="74">
        <f>-LOG(POWER($F$9/POWER('[1]H3PO4 OPEN'!AH451,2),1/3))</f>
        <v>-3.3418714068799118</v>
      </c>
      <c r="AK451" s="75">
        <f>-LOG(POWER($F$12/POWER('[1]H2CO3 OPEN'!AA451,2),1/2))</f>
        <v>-8.3879400086720377</v>
      </c>
      <c r="AL451" s="76">
        <f>-LOG($F$10/'[1]H3PO4 OPEN'!AH451)</f>
        <v>-2.0028071103198686</v>
      </c>
      <c r="AM451" s="77">
        <f t="shared" si="29"/>
        <v>1.9000000000000008</v>
      </c>
      <c r="AN451" s="78">
        <f>-LOG(POWER($F$11/(POWER(X451,2)*POWER('[1]H2CO3 OPEN'!AA451,4)),1/5))</f>
        <v>-12.114352006937629</v>
      </c>
      <c r="AO451" s="79">
        <f>-LOG($F$15/'[1]H3PO4 CLOSED'!AG451)</f>
        <v>-1.8728071103198674</v>
      </c>
      <c r="AP451" s="80">
        <f>-LOG($F$16/'[1]H3PO4 CLOSED'!AG451)</f>
        <v>-2.0828071103198673</v>
      </c>
      <c r="AQ451" s="81">
        <f>-LOG($F$17/'[1]H3PO4 CLOSED'!AG451)</f>
        <v>-3.4728071103198679</v>
      </c>
    </row>
    <row r="452" spans="7:43">
      <c r="G452" s="192"/>
      <c r="U452" s="95">
        <v>4.45</v>
      </c>
      <c r="V452" s="63">
        <f t="shared" si="30"/>
        <v>9.5500000000000007</v>
      </c>
      <c r="W452" s="64">
        <f t="shared" si="31"/>
        <v>3.5481338923357479E-5</v>
      </c>
      <c r="X452" s="65">
        <f t="shared" si="32"/>
        <v>2.8183829312644593E-10</v>
      </c>
      <c r="Y452" s="66">
        <f>-LOG(POWER($F$3/($F$25*POWER('[1]H3PO4 OPEN'!AH452,3)),1/5))</f>
        <v>0.8103336999537103</v>
      </c>
      <c r="Z452" s="67">
        <f>-LOG(POWER($F$5/(X452*POWER('[1]H3PO4 CLOSED'!AH452,3)),1/5))</f>
        <v>-2.1796663000462893</v>
      </c>
      <c r="AA452" s="68">
        <f>-LOG(POWER($F$5/(W452*POWER('[1]H3PO4 CLOSED'!AH452,3)),1/4))</f>
        <v>-1.4495828750578614</v>
      </c>
      <c r="AB452" s="69">
        <f>-LOG(POWER(($F$6/POWER('[1]H3PO4 CLOSED'!AH452,2)),1/3))</f>
        <v>0.67814855550412234</v>
      </c>
      <c r="AC452" s="70">
        <f>-LOG(POWER(($F$8/POWER('[1]H3PO4 CLOSED'!AH452,2)),1/3))</f>
        <v>-2.655184777829211</v>
      </c>
      <c r="AD452" s="71">
        <f>-LOG(POWER(($F$7/POWER('[1]H3PO4 CLOSED'!AH452,2)),1/3))</f>
        <v>-2.4818514444958772</v>
      </c>
      <c r="AE452" s="41">
        <f>-LOG($F$13/'[1]H2CO3 OPEN'!AA452)</f>
        <v>-4.1979400086720364</v>
      </c>
      <c r="AF452" s="41">
        <f>AD452*'[1]H2CO3 CLOSED'!AH452/$F$14</f>
        <v>-8.1037143522660042E-5</v>
      </c>
      <c r="AG452" s="72">
        <f>-LOG($F$14/'[1]H2CO3 OPEN'!AA452)</f>
        <v>-4.3979400086720357</v>
      </c>
      <c r="AH452" s="41">
        <f>AG452*'[1]H2CO3 CLOSED'!AH452/$F$14</f>
        <v>-1.4360105899053802E-4</v>
      </c>
      <c r="AI452" s="73">
        <f>-LOG($F$18/('[1]H2CO3 OPEN'!AA452))</f>
        <v>-7.4479400086720373</v>
      </c>
      <c r="AJ452" s="74">
        <f>-LOG(POWER($F$9/POWER('[1]H3PO4 OPEN'!AH452,2),1/3))</f>
        <v>-3.3285181111625435</v>
      </c>
      <c r="AK452" s="75">
        <f>-LOG(POWER($F$12/POWER('[1]H2CO3 OPEN'!AA452,2),1/2))</f>
        <v>-8.3679400086720364</v>
      </c>
      <c r="AL452" s="76">
        <f>-LOG($F$10/'[1]H3PO4 OPEN'!AH452)</f>
        <v>-1.9827771667438163</v>
      </c>
      <c r="AM452" s="77">
        <f t="shared" ref="AM452:AM515" si="33">-LOG($F$19/$F$23)</f>
        <v>1.9000000000000008</v>
      </c>
      <c r="AN452" s="78">
        <f>-LOG(POWER($F$11/(POWER(X452,2)*POWER('[1]H2CO3 OPEN'!AA452,4)),1/5))</f>
        <v>-12.09435200693763</v>
      </c>
      <c r="AO452" s="79">
        <f>-LOG($F$15/'[1]H3PO4 CLOSED'!AG452)</f>
        <v>-1.8627771667438151</v>
      </c>
      <c r="AP452" s="80">
        <f>-LOG($F$16/'[1]H3PO4 CLOSED'!AG452)</f>
        <v>-2.0727771667438151</v>
      </c>
      <c r="AQ452" s="81">
        <f>-LOG($F$17/'[1]H3PO4 CLOSED'!AG452)</f>
        <v>-3.4627771667438156</v>
      </c>
    </row>
    <row r="453" spans="7:43">
      <c r="G453" s="192"/>
      <c r="U453" s="95">
        <v>4.46</v>
      </c>
      <c r="V453" s="63">
        <f t="shared" si="30"/>
        <v>9.5399999999999991</v>
      </c>
      <c r="W453" s="64">
        <f t="shared" si="31"/>
        <v>3.4673685045253161E-5</v>
      </c>
      <c r="X453" s="65">
        <f t="shared" si="32"/>
        <v>2.884031503126606E-10</v>
      </c>
      <c r="Y453" s="66">
        <f>-LOG(POWER($F$3/($F$25*POWER('[1]H3PO4 OPEN'!AH453,3)),1/5))</f>
        <v>0.82235078660337835</v>
      </c>
      <c r="Z453" s="67">
        <f>-LOG(POWER($F$5/(X453*POWER('[1]H3PO4 CLOSED'!AH453,3)),1/5))</f>
        <v>-2.165649213396621</v>
      </c>
      <c r="AA453" s="68">
        <f>-LOG(POWER($F$5/(W453*POWER('[1]H3PO4 CLOSED'!AH453,3)),1/4))</f>
        <v>-1.4370615167457761</v>
      </c>
      <c r="AB453" s="69">
        <f>-LOG(POWER(($F$6/POWER('[1]H3PO4 CLOSED'!AH453,2)),1/3))</f>
        <v>0.69150087400375371</v>
      </c>
      <c r="AC453" s="70">
        <f>-LOG(POWER(($F$8/POWER('[1]H3PO4 CLOSED'!AH453,2)),1/3))</f>
        <v>-2.6418324593295792</v>
      </c>
      <c r="AD453" s="71">
        <f>-LOG(POWER(($F$7/POWER('[1]H3PO4 CLOSED'!AH453,2)),1/3))</f>
        <v>-2.4684991259962454</v>
      </c>
      <c r="AE453" s="41">
        <f>-LOG($F$13/'[1]H2CO3 OPEN'!AA453)</f>
        <v>-4.1779400086720386</v>
      </c>
      <c r="AF453" s="41">
        <f>AD453*'[1]H2CO3 CLOSED'!AH453/$F$14</f>
        <v>-8.4372407138176076E-5</v>
      </c>
      <c r="AG453" s="72">
        <f>-LOG($F$14/'[1]H2CO3 OPEN'!AA453)</f>
        <v>-4.3779400086720379</v>
      </c>
      <c r="AH453" s="41">
        <f>AG453*'[1]H2CO3 CLOSED'!AH453/$F$14</f>
        <v>-1.4963640576097541E-4</v>
      </c>
      <c r="AI453" s="73">
        <f>-LOG($F$18/('[1]H2CO3 OPEN'!AA453))</f>
        <v>-7.4279400086720386</v>
      </c>
      <c r="AJ453" s="74">
        <f>-LOG(POWER($F$9/POWER('[1]H3PO4 OPEN'!AH453,2),1/3))</f>
        <v>-3.3151657926629121</v>
      </c>
      <c r="AK453" s="75">
        <f>-LOG(POWER($F$12/POWER('[1]H2CO3 OPEN'!AA453,2),1/2))</f>
        <v>-8.3479400086720386</v>
      </c>
      <c r="AL453" s="76">
        <f>-LOG($F$10/'[1]H3PO4 OPEN'!AH453)</f>
        <v>-1.9627486889943693</v>
      </c>
      <c r="AM453" s="77">
        <f t="shared" si="33"/>
        <v>1.9000000000000008</v>
      </c>
      <c r="AN453" s="78">
        <f>-LOG(POWER($F$11/(POWER(X453,2)*POWER('[1]H2CO3 OPEN'!AA453,4)),1/5))</f>
        <v>-12.074352006937632</v>
      </c>
      <c r="AO453" s="79">
        <f>-LOG($F$15/'[1]H3PO4 CLOSED'!AG453)</f>
        <v>-1.8527486889943672</v>
      </c>
      <c r="AP453" s="80">
        <f>-LOG($F$16/'[1]H3PO4 CLOSED'!AG453)</f>
        <v>-2.0627486889943669</v>
      </c>
      <c r="AQ453" s="81">
        <f>-LOG($F$17/'[1]H3PO4 CLOSED'!AG453)</f>
        <v>-3.4527486889943675</v>
      </c>
    </row>
    <row r="454" spans="7:43">
      <c r="G454" s="192"/>
      <c r="U454" s="95">
        <v>4.47</v>
      </c>
      <c r="V454" s="63">
        <f t="shared" si="30"/>
        <v>9.5300000000000011</v>
      </c>
      <c r="W454" s="64">
        <f t="shared" si="31"/>
        <v>3.3884415613920256E-5</v>
      </c>
      <c r="X454" s="65">
        <f t="shared" si="32"/>
        <v>2.9512092266663857E-10</v>
      </c>
      <c r="Y454" s="66">
        <f>-LOG(POWER($F$3/($F$25*POWER('[1]H3PO4 OPEN'!AH454,3)),1/5))</f>
        <v>0.83436700264441133</v>
      </c>
      <c r="Z454" s="67">
        <f>-LOG(POWER($F$5/(X454*POWER('[1]H3PO4 CLOSED'!AH454,3)),1/5))</f>
        <v>-2.1516329973555881</v>
      </c>
      <c r="AA454" s="68">
        <f>-LOG(POWER($F$5/(W454*POWER('[1]H3PO4 CLOSED'!AH454,3)),1/4))</f>
        <v>-1.4245412466944849</v>
      </c>
      <c r="AB454" s="69">
        <f>-LOG(POWER(($F$6/POWER('[1]H3PO4 CLOSED'!AH454,2)),1/3))</f>
        <v>0.70485222516045698</v>
      </c>
      <c r="AC454" s="70">
        <f>-LOG(POWER(($F$8/POWER('[1]H3PO4 CLOSED'!AH454,2)),1/3))</f>
        <v>-2.6284811081728763</v>
      </c>
      <c r="AD454" s="71">
        <f>-LOG(POWER(($F$7/POWER('[1]H3PO4 CLOSED'!AH454,2)),1/3))</f>
        <v>-2.4551477748395425</v>
      </c>
      <c r="AE454" s="41">
        <f>-LOG($F$13/'[1]H2CO3 OPEN'!AA454)</f>
        <v>-4.1579400086720382</v>
      </c>
      <c r="AF454" s="41">
        <f>AD454*'[1]H2CO3 CLOSED'!AH454/$F$14</f>
        <v>-8.7841751194192965E-5</v>
      </c>
      <c r="AG454" s="72">
        <f>-LOG($F$14/'[1]H2CO3 OPEN'!AA454)</f>
        <v>-4.3579400086720375</v>
      </c>
      <c r="AH454" s="41">
        <f>AG454*'[1]H2CO3 CLOSED'!AH454/$F$14</f>
        <v>-1.559209942000363E-4</v>
      </c>
      <c r="AI454" s="73">
        <f>-LOG($F$18/('[1]H2CO3 OPEN'!AA454))</f>
        <v>-7.4079400086720391</v>
      </c>
      <c r="AJ454" s="74">
        <f>-LOG(POWER($F$9/POWER('[1]H3PO4 OPEN'!AH454,2),1/3))</f>
        <v>-3.3018144415062087</v>
      </c>
      <c r="AK454" s="75">
        <f>-LOG(POWER($F$12/POWER('[1]H2CO3 OPEN'!AA454,2),1/2))</f>
        <v>-8.327940008672039</v>
      </c>
      <c r="AL454" s="76">
        <f>-LOG($F$10/'[1]H3PO4 OPEN'!AH454)</f>
        <v>-1.9427216622593146</v>
      </c>
      <c r="AM454" s="77">
        <f t="shared" si="33"/>
        <v>1.9000000000000008</v>
      </c>
      <c r="AN454" s="78">
        <f>-LOG(POWER($F$11/(POWER(X454,2)*POWER('[1]H2CO3 OPEN'!AA454,4)),1/5))</f>
        <v>-12.054352006937632</v>
      </c>
      <c r="AO454" s="79">
        <f>-LOG($F$15/'[1]H3PO4 CLOSED'!AG454)</f>
        <v>-1.8427216622593123</v>
      </c>
      <c r="AP454" s="80">
        <f>-LOG($F$16/'[1]H3PO4 CLOSED'!AG454)</f>
        <v>-2.0527216622593123</v>
      </c>
      <c r="AQ454" s="81">
        <f>-LOG($F$17/'[1]H3PO4 CLOSED'!AG454)</f>
        <v>-3.4427216622593129</v>
      </c>
    </row>
    <row r="455" spans="7:43">
      <c r="G455" s="192"/>
      <c r="U455" s="95">
        <v>4.4800000000000004</v>
      </c>
      <c r="V455" s="63">
        <f t="shared" si="30"/>
        <v>9.52</v>
      </c>
      <c r="W455" s="64">
        <f t="shared" si="31"/>
        <v>3.3113112148259056E-5</v>
      </c>
      <c r="X455" s="65">
        <f t="shared" si="32"/>
        <v>3.0199517204020209E-10</v>
      </c>
      <c r="Y455" s="66">
        <f>-LOG(POWER($F$3/($F$25*POWER('[1]H3PO4 OPEN'!AH455,3)),1/5))</f>
        <v>0.84638235651292726</v>
      </c>
      <c r="Z455" s="67">
        <f>-LOG(POWER($F$5/(X455*POWER('[1]H3PO4 CLOSED'!AH455,3)),1/5))</f>
        <v>-2.1376176434870722</v>
      </c>
      <c r="AA455" s="68">
        <f>-LOG(POWER($F$5/(W455*POWER('[1]H3PO4 CLOSED'!AH455,3)),1/4))</f>
        <v>-1.41202205435884</v>
      </c>
      <c r="AB455" s="69">
        <f>-LOG(POWER(($F$6/POWER('[1]H3PO4 CLOSED'!AH455,2)),1/3))</f>
        <v>0.71820261834769694</v>
      </c>
      <c r="AC455" s="70">
        <f>-LOG(POWER(($F$8/POWER('[1]H3PO4 CLOSED'!AH455,2)),1/3))</f>
        <v>-2.6151307149856362</v>
      </c>
      <c r="AD455" s="71">
        <f>-LOG(POWER(($F$7/POWER('[1]H3PO4 CLOSED'!AH455,2)),1/3))</f>
        <v>-2.4417973816523029</v>
      </c>
      <c r="AE455" s="41">
        <f>-LOG($F$13/'[1]H2CO3 OPEN'!AA455)</f>
        <v>-4.1379400086720368</v>
      </c>
      <c r="AF455" s="41">
        <f>AD455*'[1]H2CO3 CLOSED'!AH455/$F$14</f>
        <v>-9.1450387524626931E-5</v>
      </c>
      <c r="AG455" s="72">
        <f>-LOG($F$14/'[1]H2CO3 OPEN'!AA455)</f>
        <v>-4.3379400086720361</v>
      </c>
      <c r="AH455" s="41">
        <f>AG455*'[1]H2CO3 CLOSED'!AH455/$F$14</f>
        <v>-1.6246487027650101E-4</v>
      </c>
      <c r="AI455" s="73">
        <f>-LOG($F$18/('[1]H2CO3 OPEN'!AA455))</f>
        <v>-7.3879400086720377</v>
      </c>
      <c r="AJ455" s="74">
        <f>-LOG(POWER($F$9/POWER('[1]H3PO4 OPEN'!AH455,2),1/3))</f>
        <v>-3.2884640483189687</v>
      </c>
      <c r="AK455" s="75">
        <f>-LOG(POWER($F$12/POWER('[1]H2CO3 OPEN'!AA455,2),1/2))</f>
        <v>-8.3079400086720376</v>
      </c>
      <c r="AL455" s="76">
        <f>-LOG($F$10/'[1]H3PO4 OPEN'!AH455)</f>
        <v>-1.9226960724784545</v>
      </c>
      <c r="AM455" s="77">
        <f t="shared" si="33"/>
        <v>1.9000000000000008</v>
      </c>
      <c r="AN455" s="78">
        <f>-LOG(POWER($F$11/(POWER(X455,2)*POWER('[1]H2CO3 OPEN'!AA455,4)),1/5))</f>
        <v>-12.034352006937629</v>
      </c>
      <c r="AO455" s="79">
        <f>-LOG($F$15/'[1]H3PO4 CLOSED'!AG455)</f>
        <v>-1.8326960724784531</v>
      </c>
      <c r="AP455" s="80">
        <f>-LOG($F$16/'[1]H3PO4 CLOSED'!AG455)</f>
        <v>-2.0426960724784529</v>
      </c>
      <c r="AQ455" s="81">
        <f>-LOG($F$17/'[1]H3PO4 CLOSED'!AG455)</f>
        <v>-3.4326960724784534</v>
      </c>
    </row>
    <row r="456" spans="7:43">
      <c r="G456" s="192"/>
      <c r="U456" s="95">
        <v>4.49</v>
      </c>
      <c r="V456" s="63">
        <f t="shared" ref="V456:V519" si="34">14-U456</f>
        <v>9.51</v>
      </c>
      <c r="W456" s="64">
        <f t="shared" ref="W456:W519" si="35">POWER(10,-U456)</f>
        <v>3.2359365692962775E-5</v>
      </c>
      <c r="X456" s="65">
        <f t="shared" ref="X456:X519" si="36">POWER(10,-14)/W456</f>
        <v>3.0902954325135953E-10</v>
      </c>
      <c r="Y456" s="66">
        <f>-LOG(POWER($F$3/($F$25*POWER('[1]H3PO4 OPEN'!AH456,3)),1/5))</f>
        <v>0.85839685619797035</v>
      </c>
      <c r="Z456" s="67">
        <f>-LOG(POWER($F$5/(X456*POWER('[1]H3PO4 CLOSED'!AH456,3)),1/5))</f>
        <v>-2.1236031438020286</v>
      </c>
      <c r="AA456" s="68">
        <f>-LOG(POWER($F$5/(W456*POWER('[1]H3PO4 CLOSED'!AH456,3)),1/4))</f>
        <v>-1.3995039297525362</v>
      </c>
      <c r="AB456" s="69">
        <f>-LOG(POWER(($F$6/POWER('[1]H3PO4 CLOSED'!AH456,2)),1/3))</f>
        <v>0.73155206244218929</v>
      </c>
      <c r="AC456" s="70">
        <f>-LOG(POWER(($F$8/POWER('[1]H3PO4 CLOSED'!AH456,2)),1/3))</f>
        <v>-2.6017812708911441</v>
      </c>
      <c r="AD456" s="71">
        <f>-LOG(POWER(($F$7/POWER('[1]H3PO4 CLOSED'!AH456,2)),1/3))</f>
        <v>-2.4284479375578103</v>
      </c>
      <c r="AE456" s="41">
        <f>-LOG($F$13/'[1]H2CO3 OPEN'!AA456)</f>
        <v>-4.1179400086720372</v>
      </c>
      <c r="AF456" s="41">
        <f>AD456*'[1]H2CO3 CLOSED'!AH456/$F$14</f>
        <v>-9.520372039862666E-5</v>
      </c>
      <c r="AG456" s="72">
        <f>-LOG($F$14/'[1]H2CO3 OPEN'!AA456)</f>
        <v>-4.3179400086720365</v>
      </c>
      <c r="AH456" s="41">
        <f>AG456*'[1]H2CO3 CLOSED'!AH456/$F$14</f>
        <v>-1.6927847079854067E-4</v>
      </c>
      <c r="AI456" s="73">
        <f>-LOG($F$18/('[1]H2CO3 OPEN'!AA456))</f>
        <v>-7.3679400086720372</v>
      </c>
      <c r="AJ456" s="74">
        <f>-LOG(POWER($F$9/POWER('[1]H3PO4 OPEN'!AH456,2),1/3))</f>
        <v>-3.2751146042244765</v>
      </c>
      <c r="AK456" s="75">
        <f>-LOG(POWER($F$12/POWER('[1]H2CO3 OPEN'!AA456,2),1/2))</f>
        <v>-8.2879400086720381</v>
      </c>
      <c r="AL456" s="76">
        <f>-LOG($F$10/'[1]H3PO4 OPEN'!AH456)</f>
        <v>-1.9026719063367161</v>
      </c>
      <c r="AM456" s="77">
        <f t="shared" si="33"/>
        <v>1.9000000000000008</v>
      </c>
      <c r="AN456" s="78">
        <f>-LOG(POWER($F$11/(POWER(X456,2)*POWER('[1]H2CO3 OPEN'!AA456,4)),1/5))</f>
        <v>-12.01435200693763</v>
      </c>
      <c r="AO456" s="79">
        <f>-LOG($F$15/'[1]H3PO4 CLOSED'!AG456)</f>
        <v>-1.8226719063367147</v>
      </c>
      <c r="AP456" s="80">
        <f>-LOG($F$16/'[1]H3PO4 CLOSED'!AG456)</f>
        <v>-2.0326719063367147</v>
      </c>
      <c r="AQ456" s="81">
        <f>-LOG($F$17/'[1]H3PO4 CLOSED'!AG456)</f>
        <v>-3.4226719063367153</v>
      </c>
    </row>
    <row r="457" spans="7:43">
      <c r="G457" s="192"/>
      <c r="U457" s="95">
        <v>4.5</v>
      </c>
      <c r="V457" s="63">
        <f t="shared" si="34"/>
        <v>9.5</v>
      </c>
      <c r="W457" s="64">
        <f t="shared" si="35"/>
        <v>3.1622776601683748E-5</v>
      </c>
      <c r="X457" s="65">
        <f t="shared" si="36"/>
        <v>3.1622776601683837E-10</v>
      </c>
      <c r="Y457" s="66">
        <f>-LOG(POWER($F$3/($F$25*POWER('[1]H3PO4 OPEN'!AH457,3)),1/5))</f>
        <v>0.87041050924543406</v>
      </c>
      <c r="Z457" s="67">
        <f>-LOG(POWER($F$5/(X457*POWER('[1]H3PO4 CLOSED'!AH457,3)),1/5))</f>
        <v>-2.1095894907545656</v>
      </c>
      <c r="AA457" s="68">
        <f>-LOG(POWER($F$5/(W457*POWER('[1]H3PO4 CLOSED'!AH457,3)),1/4))</f>
        <v>-1.3869868634432068</v>
      </c>
      <c r="AB457" s="69">
        <f>-LOG(POWER(($F$6/POWER('[1]H3PO4 CLOSED'!AH457,2)),1/3))</f>
        <v>0.74490056582825981</v>
      </c>
      <c r="AC457" s="70">
        <f>-LOG(POWER(($F$8/POWER('[1]H3PO4 CLOSED'!AH457,2)),1/3))</f>
        <v>-2.5884327675050733</v>
      </c>
      <c r="AD457" s="71">
        <f>-LOG(POWER(($F$7/POWER('[1]H3PO4 CLOSED'!AH457,2)),1/3))</f>
        <v>-2.4150994341717396</v>
      </c>
      <c r="AE457" s="41">
        <f>-LOG($F$13/'[1]H2CO3 OPEN'!AA457)</f>
        <v>-4.0979400086720368</v>
      </c>
      <c r="AF457" s="41">
        <f>AD457*'[1]H2CO3 CLOSED'!AH457/$F$14</f>
        <v>-9.9107353033354827E-5</v>
      </c>
      <c r="AG457" s="72">
        <f>-LOG($F$14/'[1]H2CO3 OPEN'!AA457)</f>
        <v>-4.2979400086720361</v>
      </c>
      <c r="AH457" s="41">
        <f>AG457*'[1]H2CO3 CLOSED'!AH457/$F$14</f>
        <v>-1.7637263780061381E-4</v>
      </c>
      <c r="AI457" s="73">
        <f>-LOG($F$18/('[1]H2CO3 OPEN'!AA457))</f>
        <v>-7.3479400086720377</v>
      </c>
      <c r="AJ457" s="74">
        <f>-LOG(POWER($F$9/POWER('[1]H3PO4 OPEN'!AH457,2),1/3))</f>
        <v>-3.2617661008384058</v>
      </c>
      <c r="AK457" s="75">
        <f>-LOG(POWER($F$12/POWER('[1]H2CO3 OPEN'!AA457,2),1/2))</f>
        <v>-8.2679400086720367</v>
      </c>
      <c r="AL457" s="76">
        <f>-LOG($F$10/'[1]H3PO4 OPEN'!AH457)</f>
        <v>-1.8826491512576102</v>
      </c>
      <c r="AM457" s="77">
        <f t="shared" si="33"/>
        <v>1.9000000000000008</v>
      </c>
      <c r="AN457" s="78">
        <f>-LOG(POWER($F$11/(POWER(X457,2)*POWER('[1]H2CO3 OPEN'!AA457,4)),1/5))</f>
        <v>-11.99435200693763</v>
      </c>
      <c r="AO457" s="79">
        <f>-LOG($F$15/'[1]H3PO4 CLOSED'!AG457)</f>
        <v>-1.8126491512576086</v>
      </c>
      <c r="AP457" s="80">
        <f>-LOG($F$16/'[1]H3PO4 CLOSED'!AG457)</f>
        <v>-2.0226491512576086</v>
      </c>
      <c r="AQ457" s="81">
        <f>-LOG($F$17/'[1]H3PO4 CLOSED'!AG457)</f>
        <v>-3.4126491512576091</v>
      </c>
    </row>
    <row r="458" spans="7:43">
      <c r="G458" s="192"/>
      <c r="U458" s="95">
        <v>4.51</v>
      </c>
      <c r="V458" s="63">
        <f t="shared" si="34"/>
        <v>9.49</v>
      </c>
      <c r="W458" s="64">
        <f t="shared" si="35"/>
        <v>3.090295432513586E-5</v>
      </c>
      <c r="X458" s="65">
        <f t="shared" si="36"/>
        <v>3.2359365692962875E-10</v>
      </c>
      <c r="Y458" s="66">
        <f>-LOG(POWER($F$3/($F$25*POWER('[1]H3PO4 OPEN'!AH458,3)),1/5))</f>
        <v>0.88242332276176239</v>
      </c>
      <c r="Z458" s="67">
        <f>-LOG(POWER($F$5/(X458*POWER('[1]H3PO4 CLOSED'!AH458,3)),1/5))</f>
        <v>-2.0955766772382369</v>
      </c>
      <c r="AA458" s="68">
        <f>-LOG(POWER($F$5/(W458*POWER('[1]H3PO4 CLOSED'!AH458,3)),1/4))</f>
        <v>-1.3744708465477964</v>
      </c>
      <c r="AB458" s="69">
        <f>-LOG(POWER(($F$6/POWER('[1]H3PO4 CLOSED'!AH458,2)),1/3))</f>
        <v>0.75824813640195809</v>
      </c>
      <c r="AC458" s="70">
        <f>-LOG(POWER(($F$8/POWER('[1]H3PO4 CLOSED'!AH458,2)),1/3))</f>
        <v>-2.5750851969313748</v>
      </c>
      <c r="AD458" s="71">
        <f>-LOG(POWER(($F$7/POWER('[1]H3PO4 CLOSED'!AH458,2)),1/3))</f>
        <v>-2.401751863598041</v>
      </c>
      <c r="AE458" s="41">
        <f>-LOG($F$13/'[1]H2CO3 OPEN'!AA458)</f>
        <v>-4.0779400086720372</v>
      </c>
      <c r="AF458" s="41">
        <f>AD458*'[1]H2CO3 CLOSED'!AH458/$F$14</f>
        <v>-1.0316709429134707E-4</v>
      </c>
      <c r="AG458" s="72">
        <f>-LOG($F$14/'[1]H2CO3 OPEN'!AA458)</f>
        <v>-4.2779400086720365</v>
      </c>
      <c r="AH458" s="41">
        <f>AG458*'[1]H2CO3 CLOSED'!AH458/$F$14</f>
        <v>-1.8375863341112304E-4</v>
      </c>
      <c r="AI458" s="73">
        <f>-LOG($F$18/('[1]H2CO3 OPEN'!AA458))</f>
        <v>-7.3279400086720372</v>
      </c>
      <c r="AJ458" s="74">
        <f>-LOG(POWER($F$9/POWER('[1]H3PO4 OPEN'!AH458,2),1/3))</f>
        <v>-3.2484185302647077</v>
      </c>
      <c r="AK458" s="75">
        <f>-LOG(POWER($F$12/POWER('[1]H2CO3 OPEN'!AA458,2),1/2))</f>
        <v>-8.2479400086720371</v>
      </c>
      <c r="AL458" s="76">
        <f>-LOG($F$10/'[1]H3PO4 OPEN'!AH458)</f>
        <v>-1.8626277953970629</v>
      </c>
      <c r="AM458" s="77">
        <f t="shared" si="33"/>
        <v>1.9000000000000008</v>
      </c>
      <c r="AN458" s="78">
        <f>-LOG(POWER($F$11/(POWER(X458,2)*POWER('[1]H2CO3 OPEN'!AA458,4)),1/5))</f>
        <v>-11.974352006937629</v>
      </c>
      <c r="AO458" s="79">
        <f>-LOG($F$15/'[1]H3PO4 CLOSED'!AG458)</f>
        <v>-1.8026277953970613</v>
      </c>
      <c r="AP458" s="80">
        <f>-LOG($F$16/'[1]H3PO4 CLOSED'!AG458)</f>
        <v>-2.0126277953970613</v>
      </c>
      <c r="AQ458" s="81">
        <f>-LOG($F$17/'[1]H3PO4 CLOSED'!AG458)</f>
        <v>-3.4026277953970618</v>
      </c>
    </row>
    <row r="459" spans="7:43">
      <c r="G459" s="192"/>
      <c r="U459" s="95">
        <v>4.5199999999999996</v>
      </c>
      <c r="V459" s="63">
        <f t="shared" si="34"/>
        <v>9.48</v>
      </c>
      <c r="W459" s="64">
        <f t="shared" si="35"/>
        <v>3.0199517204020178E-5</v>
      </c>
      <c r="X459" s="65">
        <f t="shared" si="36"/>
        <v>3.3113112148259091E-10</v>
      </c>
      <c r="Y459" s="66">
        <f>-LOG(POWER($F$3/($F$25*POWER('[1]H3PO4 OPEN'!AH459,3)),1/5))</f>
        <v>0.89443530341744071</v>
      </c>
      <c r="Z459" s="67">
        <f>-LOG(POWER($F$5/(X459*POWER('[1]H3PO4 CLOSED'!AH459,3)),1/5))</f>
        <v>-2.0815646965825585</v>
      </c>
      <c r="AA459" s="68">
        <f>-LOG(POWER($F$5/(W459*POWER('[1]H3PO4 CLOSED'!AH459,3)),1/4))</f>
        <v>-1.3619558707281978</v>
      </c>
      <c r="AB459" s="69">
        <f>-LOG(POWER(($F$6/POWER('[1]H3PO4 CLOSED'!AH459,2)),1/3))</f>
        <v>0.77159478157493422</v>
      </c>
      <c r="AC459" s="70">
        <f>-LOG(POWER(($F$8/POWER('[1]H3PO4 CLOSED'!AH459,2)),1/3))</f>
        <v>-2.561738551758399</v>
      </c>
      <c r="AD459" s="71">
        <f>-LOG(POWER(($F$7/POWER('[1]H3PO4 CLOSED'!AH459,2)),1/3))</f>
        <v>-2.3884052184250657</v>
      </c>
      <c r="AE459" s="41">
        <f>-LOG($F$13/'[1]H2CO3 OPEN'!AA459)</f>
        <v>-4.0579400086720385</v>
      </c>
      <c r="AF459" s="41">
        <f>AD459*'[1]H2CO3 CLOSED'!AH459/$F$14</f>
        <v>-1.0738896556536984E-4</v>
      </c>
      <c r="AG459" s="72">
        <f>-LOG($F$14/'[1]H2CO3 OPEN'!AA459)</f>
        <v>-4.2579400086720378</v>
      </c>
      <c r="AH459" s="41">
        <f>AG459*'[1]H2CO3 CLOSED'!AH459/$F$14</f>
        <v>-1.9144815521388381E-4</v>
      </c>
      <c r="AI459" s="73">
        <f>-LOG($F$18/('[1]H2CO3 OPEN'!AA459))</f>
        <v>-7.3079400086720394</v>
      </c>
      <c r="AJ459" s="74">
        <f>-LOG(POWER($F$9/POWER('[1]H3PO4 OPEN'!AH459,2),1/3))</f>
        <v>-3.2350718850917315</v>
      </c>
      <c r="AK459" s="75">
        <f>-LOG(POWER($F$12/POWER('[1]H2CO3 OPEN'!AA459,2),1/2))</f>
        <v>-8.2279400086720393</v>
      </c>
      <c r="AL459" s="76">
        <f>-LOG($F$10/'[1]H3PO4 OPEN'!AH459)</f>
        <v>-1.8426078276375988</v>
      </c>
      <c r="AM459" s="77">
        <f t="shared" si="33"/>
        <v>1.9000000000000008</v>
      </c>
      <c r="AN459" s="78">
        <f>-LOG(POWER($F$11/(POWER(X459,2)*POWER('[1]H2CO3 OPEN'!AA459,4)),1/5))</f>
        <v>-11.954352006937633</v>
      </c>
      <c r="AO459" s="79">
        <f>-LOG($F$15/'[1]H3PO4 CLOSED'!AG459)</f>
        <v>-1.7926078276375963</v>
      </c>
      <c r="AP459" s="80">
        <f>-LOG($F$16/'[1]H3PO4 CLOSED'!AG459)</f>
        <v>-2.0026078276375965</v>
      </c>
      <c r="AQ459" s="81">
        <f>-LOG($F$17/'[1]H3PO4 CLOSED'!AG459)</f>
        <v>-3.3926078276375966</v>
      </c>
    </row>
    <row r="460" spans="7:43">
      <c r="G460" s="192"/>
      <c r="U460" s="95">
        <v>4.53</v>
      </c>
      <c r="V460" s="63">
        <f t="shared" si="34"/>
        <v>9.4699999999999989</v>
      </c>
      <c r="W460" s="64">
        <f t="shared" si="35"/>
        <v>2.9512092266663827E-5</v>
      </c>
      <c r="X460" s="65">
        <f t="shared" si="36"/>
        <v>3.388441561392029E-10</v>
      </c>
      <c r="Y460" s="66">
        <f>-LOG(POWER($F$3/($F$25*POWER('[1]H3PO4 OPEN'!AH460,3)),1/5))</f>
        <v>0.90644645745028074</v>
      </c>
      <c r="Z460" s="67">
        <f>-LOG(POWER($F$5/(X460*POWER('[1]H3PO4 CLOSED'!AH460,3)),1/5))</f>
        <v>-2.0675535425497187</v>
      </c>
      <c r="AA460" s="68">
        <f>-LOG(POWER($F$5/(W460*POWER('[1]H3PO4 CLOSED'!AH460,3)),1/4))</f>
        <v>-1.3494419281871484</v>
      </c>
      <c r="AB460" s="69">
        <f>-LOG(POWER(($F$6/POWER('[1]H3PO4 CLOSED'!AH460,2)),1/3))</f>
        <v>0.7849405082780897</v>
      </c>
      <c r="AC460" s="70">
        <f>-LOG(POWER(($F$8/POWER('[1]H3PO4 CLOSED'!AH460,2)),1/3))</f>
        <v>-2.5483928250552434</v>
      </c>
      <c r="AD460" s="71">
        <f>-LOG(POWER(($F$7/POWER('[1]H3PO4 CLOSED'!AH460,2)),1/3))</f>
        <v>-2.3750594917219097</v>
      </c>
      <c r="AE460" s="41">
        <f>-LOG($F$13/'[1]H2CO3 OPEN'!AA460)</f>
        <v>-4.0379400086720372</v>
      </c>
      <c r="AF460" s="41">
        <f>AD460*'[1]H2CO3 CLOSED'!AH460/$F$14</f>
        <v>-1.1177920785356886E-4</v>
      </c>
      <c r="AG460" s="72">
        <f>-LOG($F$14/'[1]H2CO3 OPEN'!AA460)</f>
        <v>-4.2379400086720365</v>
      </c>
      <c r="AH460" s="41">
        <f>AG460*'[1]H2CO3 CLOSED'!AH460/$F$14</f>
        <v>-1.9945335211661006E-4</v>
      </c>
      <c r="AI460" s="73">
        <f>-LOG($F$18/('[1]H2CO3 OPEN'!AA460))</f>
        <v>-7.2879400086720381</v>
      </c>
      <c r="AJ460" s="74">
        <f>-LOG(POWER($F$9/POWER('[1]H3PO4 OPEN'!AH460,2),1/3))</f>
        <v>-3.2217261583885759</v>
      </c>
      <c r="AK460" s="75">
        <f>-LOG(POWER($F$12/POWER('[1]H2CO3 OPEN'!AA460,2),1/2))</f>
        <v>-8.207940008672038</v>
      </c>
      <c r="AL460" s="76">
        <f>-LOG($F$10/'[1]H3PO4 OPEN'!AH460)</f>
        <v>-1.8225892375828656</v>
      </c>
      <c r="AM460" s="77">
        <f t="shared" si="33"/>
        <v>1.9000000000000008</v>
      </c>
      <c r="AN460" s="78">
        <f>-LOG(POWER($F$11/(POWER(X460,2)*POWER('[1]H2CO3 OPEN'!AA460,4)),1/5))</f>
        <v>-11.93435200693763</v>
      </c>
      <c r="AO460" s="79">
        <f>-LOG($F$15/'[1]H3PO4 CLOSED'!AG460)</f>
        <v>-1.7825892375828638</v>
      </c>
      <c r="AP460" s="80">
        <f>-LOG($F$16/'[1]H3PO4 CLOSED'!AG460)</f>
        <v>-1.9925892375828638</v>
      </c>
      <c r="AQ460" s="81">
        <f>-LOG($F$17/'[1]H3PO4 CLOSED'!AG460)</f>
        <v>-3.3825892375828643</v>
      </c>
    </row>
    <row r="461" spans="7:43">
      <c r="G461" s="192"/>
      <c r="U461" s="95">
        <v>4.54</v>
      </c>
      <c r="V461" s="63">
        <f t="shared" si="34"/>
        <v>9.4600000000000009</v>
      </c>
      <c r="W461" s="64">
        <f t="shared" si="35"/>
        <v>2.8840315031266029E-5</v>
      </c>
      <c r="X461" s="65">
        <f t="shared" si="36"/>
        <v>3.4673685045253202E-10</v>
      </c>
      <c r="Y461" s="66">
        <f>-LOG(POWER($F$3/($F$25*POWER('[1]H3PO4 OPEN'!AH461,3)),1/5))</f>
        <v>0.91845679066847774</v>
      </c>
      <c r="Z461" s="67">
        <f>-LOG(POWER($F$5/(X461*POWER('[1]H3PO4 CLOSED'!AH461,3)),1/5))</f>
        <v>-2.0535432093315213</v>
      </c>
      <c r="AA461" s="68">
        <f>-LOG(POWER($F$5/(W461*POWER('[1]H3PO4 CLOSED'!AH461,3)),1/4))</f>
        <v>-1.3369290116644017</v>
      </c>
      <c r="AB461" s="69">
        <f>-LOG(POWER(($F$6/POWER('[1]H3PO4 CLOSED'!AH461,2)),1/3))</f>
        <v>0.79828532296497534</v>
      </c>
      <c r="AC461" s="70">
        <f>-LOG(POWER(($F$8/POWER('[1]H3PO4 CLOSED'!AH461,2)),1/3))</f>
        <v>-2.5350480103683579</v>
      </c>
      <c r="AD461" s="71">
        <f>-LOG(POWER(($F$7/POWER('[1]H3PO4 CLOSED'!AH461,2)),1/3))</f>
        <v>-2.3617146770350241</v>
      </c>
      <c r="AE461" s="41">
        <f>-LOG($F$13/'[1]H2CO3 OPEN'!AA461)</f>
        <v>-4.0179400086720376</v>
      </c>
      <c r="AF461" s="41">
        <f>AD461*'[1]H2CO3 CLOSED'!AH461/$F$14</f>
        <v>-1.1634428902754649E-4</v>
      </c>
      <c r="AG461" s="72">
        <f>-LOG($F$14/'[1]H2CO3 OPEN'!AA461)</f>
        <v>-4.2179400086720369</v>
      </c>
      <c r="AH461" s="41">
        <f>AG461*'[1]H2CO3 CLOSED'!AH461/$F$14</f>
        <v>-2.0778684073974359E-4</v>
      </c>
      <c r="AI461" s="73">
        <f>-LOG($F$18/('[1]H2CO3 OPEN'!AA461))</f>
        <v>-7.2679400086720376</v>
      </c>
      <c r="AJ461" s="74">
        <f>-LOG(POWER($F$9/POWER('[1]H3PO4 OPEN'!AH461,2),1/3))</f>
        <v>-3.2083813437016908</v>
      </c>
      <c r="AK461" s="75">
        <f>-LOG(POWER($F$12/POWER('[1]H2CO3 OPEN'!AA461,2),1/2))</f>
        <v>-8.1879400086720384</v>
      </c>
      <c r="AL461" s="76">
        <f>-LOG($F$10/'[1]H3PO4 OPEN'!AH461)</f>
        <v>-1.8025720155525371</v>
      </c>
      <c r="AM461" s="77">
        <f t="shared" si="33"/>
        <v>1.9000000000000008</v>
      </c>
      <c r="AN461" s="78">
        <f>-LOG(POWER($F$11/(POWER(X461,2)*POWER('[1]H2CO3 OPEN'!AA461,4)),1/5))</f>
        <v>-11.91435200693763</v>
      </c>
      <c r="AO461" s="79">
        <f>-LOG($F$15/'[1]H3PO4 CLOSED'!AG461)</f>
        <v>-1.7725720155525353</v>
      </c>
      <c r="AP461" s="80">
        <f>-LOG($F$16/'[1]H3PO4 CLOSED'!AG461)</f>
        <v>-1.9825720155525353</v>
      </c>
      <c r="AQ461" s="81">
        <f>-LOG($F$17/'[1]H3PO4 CLOSED'!AG461)</f>
        <v>-3.3725720155525356</v>
      </c>
    </row>
    <row r="462" spans="7:43">
      <c r="G462" s="192"/>
      <c r="U462" s="95">
        <v>4.55</v>
      </c>
      <c r="V462" s="63">
        <f t="shared" si="34"/>
        <v>9.4499999999999993</v>
      </c>
      <c r="W462" s="64">
        <f t="shared" si="35"/>
        <v>2.8183829312644511E-5</v>
      </c>
      <c r="X462" s="65">
        <f t="shared" si="36"/>
        <v>3.548133892335758E-10</v>
      </c>
      <c r="Y462" s="66">
        <f>-LOG(POWER($F$3/($F$25*POWER('[1]H3PO4 OPEN'!AH462,3)),1/5))</f>
        <v>0.93046630845347944</v>
      </c>
      <c r="Z462" s="67">
        <f>-LOG(POWER($F$5/(X462*POWER('[1]H3PO4 CLOSED'!AH462,3)),1/5))</f>
        <v>-2.0395336915465196</v>
      </c>
      <c r="AA462" s="68">
        <f>-LOG(POWER($F$5/(W462*POWER('[1]H3PO4 CLOSED'!AH462,3)),1/4))</f>
        <v>-1.3244171144331498</v>
      </c>
      <c r="AB462" s="69">
        <f>-LOG(POWER(($F$6/POWER('[1]H3PO4 CLOSED'!AH462,2)),1/3))</f>
        <v>0.81162923161497724</v>
      </c>
      <c r="AC462" s="70">
        <f>-LOG(POWER(($F$8/POWER('[1]H3PO4 CLOSED'!AH462,2)),1/3))</f>
        <v>-2.5217041017183561</v>
      </c>
      <c r="AD462" s="71">
        <f>-LOG(POWER(($F$7/POWER('[1]H3PO4 CLOSED'!AH462,2)),1/3))</f>
        <v>-2.3483707683850223</v>
      </c>
      <c r="AE462" s="41">
        <f>-LOG($F$13/'[1]H2CO3 OPEN'!AA462)</f>
        <v>-3.9979400086720376</v>
      </c>
      <c r="AF462" s="41">
        <f>AD462*'[1]H2CO3 CLOSED'!AH462/$F$14</f>
        <v>-1.2109091129586147E-4</v>
      </c>
      <c r="AG462" s="72">
        <f>-LOG($F$14/'[1]H2CO3 OPEN'!AA462)</f>
        <v>-4.1979400086720364</v>
      </c>
      <c r="AH462" s="41">
        <f>AG462*'[1]H2CO3 CLOSED'!AH462/$F$14</f>
        <v>-2.1646172233911524E-4</v>
      </c>
      <c r="AI462" s="73">
        <f>-LOG($F$18/('[1]H2CO3 OPEN'!AA462))</f>
        <v>-7.247940008672038</v>
      </c>
      <c r="AJ462" s="74">
        <f>-LOG(POWER($F$9/POWER('[1]H3PO4 OPEN'!AH462,2),1/3))</f>
        <v>-3.1950374350516886</v>
      </c>
      <c r="AK462" s="75">
        <f>-LOG(POWER($F$12/POWER('[1]H2CO3 OPEN'!AA462,2),1/2))</f>
        <v>-8.1679400086720388</v>
      </c>
      <c r="AL462" s="76">
        <f>-LOG($F$10/'[1]H3PO4 OPEN'!AH462)</f>
        <v>-1.7825561525775344</v>
      </c>
      <c r="AM462" s="77">
        <f t="shared" si="33"/>
        <v>1.9000000000000008</v>
      </c>
      <c r="AN462" s="78">
        <f>-LOG(POWER($F$11/(POWER(X462,2)*POWER('[1]H2CO3 OPEN'!AA462,4)),1/5))</f>
        <v>-11.894352006937631</v>
      </c>
      <c r="AO462" s="79">
        <f>-LOG($F$15/'[1]H3PO4 CLOSED'!AG462)</f>
        <v>-1.7625561525775326</v>
      </c>
      <c r="AP462" s="80">
        <f>-LOG($F$16/'[1]H3PO4 CLOSED'!AG462)</f>
        <v>-1.9725561525775326</v>
      </c>
      <c r="AQ462" s="81">
        <f>-LOG($F$17/'[1]H3PO4 CLOSED'!AG462)</f>
        <v>-3.3625561525775329</v>
      </c>
    </row>
    <row r="463" spans="7:43">
      <c r="G463" s="192"/>
      <c r="U463" s="95">
        <v>4.5599999999999996</v>
      </c>
      <c r="V463" s="63">
        <f t="shared" si="34"/>
        <v>9.4400000000000013</v>
      </c>
      <c r="W463" s="64">
        <f t="shared" si="35"/>
        <v>2.754228703338164E-5</v>
      </c>
      <c r="X463" s="65">
        <f t="shared" si="36"/>
        <v>3.6307805477010166E-10</v>
      </c>
      <c r="Y463" s="66">
        <f>-LOG(POWER($F$3/($F$25*POWER('[1]H3PO4 OPEN'!AH463,3)),1/5))</f>
        <v>0.94247501576263126</v>
      </c>
      <c r="Z463" s="67">
        <f>-LOG(POWER($F$5/(X463*POWER('[1]H3PO4 CLOSED'!AH463,3)),1/5))</f>
        <v>-2.0255249842373679</v>
      </c>
      <c r="AA463" s="68">
        <f>-LOG(POWER($F$5/(W463*POWER('[1]H3PO4 CLOSED'!AH463,3)),1/4))</f>
        <v>-1.3119062302967099</v>
      </c>
      <c r="AB463" s="69">
        <f>-LOG(POWER(($F$6/POWER('[1]H3PO4 CLOSED'!AH463,2)),1/3))</f>
        <v>0.82497223973625688</v>
      </c>
      <c r="AC463" s="70">
        <f>-LOG(POWER(($F$8/POWER('[1]H3PO4 CLOSED'!AH463,2)),1/3))</f>
        <v>-2.5083610935970762</v>
      </c>
      <c r="AD463" s="71">
        <f>-LOG(POWER(($F$7/POWER('[1]H3PO4 CLOSED'!AH463,2)),1/3))</f>
        <v>-2.3350277602637424</v>
      </c>
      <c r="AE463" s="41">
        <f>-LOG($F$13/'[1]H2CO3 OPEN'!AA463)</f>
        <v>-3.9779400086720376</v>
      </c>
      <c r="AF463" s="41">
        <f>AD463*'[1]H2CO3 CLOSED'!AH463/$F$14</f>
        <v>-1.260260188652385E-4</v>
      </c>
      <c r="AG463" s="72">
        <f>-LOG($F$14/'[1]H2CO3 OPEN'!AA463)</f>
        <v>-4.1779400086720369</v>
      </c>
      <c r="AH463" s="41">
        <f>AG463*'[1]H2CO3 CLOSED'!AH463/$F$14</f>
        <v>-2.2549160027599205E-4</v>
      </c>
      <c r="AI463" s="73">
        <f>-LOG($F$18/('[1]H2CO3 OPEN'!AA463))</f>
        <v>-7.2279400086720376</v>
      </c>
      <c r="AJ463" s="74">
        <f>-LOG(POWER($F$9/POWER('[1]H3PO4 OPEN'!AH463,2),1/3))</f>
        <v>-3.181694426930409</v>
      </c>
      <c r="AK463" s="75">
        <f>-LOG(POWER($F$12/POWER('[1]H2CO3 OPEN'!AA463,2),1/2))</f>
        <v>-8.1479400086720375</v>
      </c>
      <c r="AL463" s="76">
        <f>-LOG($F$10/'[1]H3PO4 OPEN'!AH463)</f>
        <v>-1.7625416403956147</v>
      </c>
      <c r="AM463" s="77">
        <f t="shared" si="33"/>
        <v>1.9000000000000008</v>
      </c>
      <c r="AN463" s="78">
        <f>-LOG(POWER($F$11/(POWER(X463,2)*POWER('[1]H2CO3 OPEN'!AA463,4)),1/5))</f>
        <v>-11.874352006937629</v>
      </c>
      <c r="AO463" s="79">
        <f>-LOG($F$15/'[1]H3PO4 CLOSED'!AG463)</f>
        <v>-1.7525416403956127</v>
      </c>
      <c r="AP463" s="80">
        <f>-LOG($F$16/'[1]H3PO4 CLOSED'!AG463)</f>
        <v>-1.9625416403956126</v>
      </c>
      <c r="AQ463" s="81">
        <f>-LOG($F$17/'[1]H3PO4 CLOSED'!AG463)</f>
        <v>-3.352541640395613</v>
      </c>
    </row>
    <row r="464" spans="7:43">
      <c r="G464" s="192"/>
      <c r="U464" s="95">
        <v>4.57</v>
      </c>
      <c r="V464" s="63">
        <f t="shared" si="34"/>
        <v>9.43</v>
      </c>
      <c r="W464" s="64">
        <f t="shared" si="35"/>
        <v>2.6915348039269089E-5</v>
      </c>
      <c r="X464" s="65">
        <f t="shared" si="36"/>
        <v>3.715352290971735E-10</v>
      </c>
      <c r="Y464" s="66">
        <f>-LOG(POWER($F$3/($F$25*POWER('[1]H3PO4 OPEN'!AH464,3)),1/5))</f>
        <v>0.95448291713162048</v>
      </c>
      <c r="Z464" s="67">
        <f>-LOG(POWER($F$5/(X464*POWER('[1]H3PO4 CLOSED'!AH464,3)),1/5))</f>
        <v>-2.0115170828683788</v>
      </c>
      <c r="AA464" s="68">
        <f>-LOG(POWER($F$5/(W464*POWER('[1]H3PO4 CLOSED'!AH464,3)),1/4))</f>
        <v>-1.2993963535854738</v>
      </c>
      <c r="AB464" s="69">
        <f>-LOG(POWER(($F$6/POWER('[1]H3PO4 CLOSED'!AH464,2)),1/3))</f>
        <v>0.83831435236846708</v>
      </c>
      <c r="AC464" s="70">
        <f>-LOG(POWER(($F$8/POWER('[1]H3PO4 CLOSED'!AH464,2)),1/3))</f>
        <v>-2.4950189809648662</v>
      </c>
      <c r="AD464" s="71">
        <f>-LOG(POWER(($F$7/POWER('[1]H3PO4 CLOSED'!AH464,2)),1/3))</f>
        <v>-2.3216856476315324</v>
      </c>
      <c r="AE464" s="41">
        <f>-LOG($F$13/'[1]H2CO3 OPEN'!AA464)</f>
        <v>-3.9579400086720362</v>
      </c>
      <c r="AF464" s="41">
        <f>AD464*'[1]H2CO3 CLOSED'!AH464/$F$14</f>
        <v>-1.31156805801588E-4</v>
      </c>
      <c r="AG464" s="72">
        <f>-LOG($F$14/'[1]H2CO3 OPEN'!AA464)</f>
        <v>-4.1579400086720355</v>
      </c>
      <c r="AH464" s="41">
        <f>AG464*'[1]H2CO3 CLOSED'!AH464/$F$14</f>
        <v>-2.3489059804818196E-4</v>
      </c>
      <c r="AI464" s="73">
        <f>-LOG($F$18/('[1]H2CO3 OPEN'!AA464))</f>
        <v>-7.2079400086720362</v>
      </c>
      <c r="AJ464" s="74">
        <f>-LOG(POWER($F$9/POWER('[1]H3PO4 OPEN'!AH464,2),1/3))</f>
        <v>-3.1683523142981991</v>
      </c>
      <c r="AK464" s="75">
        <f>-LOG(POWER($F$12/POWER('[1]H2CO3 OPEN'!AA464,2),1/2))</f>
        <v>-8.1279400086720361</v>
      </c>
      <c r="AL464" s="76">
        <f>-LOG($F$10/'[1]H3PO4 OPEN'!AH464)</f>
        <v>-1.7425284714472995</v>
      </c>
      <c r="AM464" s="77">
        <f t="shared" si="33"/>
        <v>1.9000000000000008</v>
      </c>
      <c r="AN464" s="78">
        <f>-LOG(POWER($F$11/(POWER(X464,2)*POWER('[1]H2CO3 OPEN'!AA464,4)),1/5))</f>
        <v>-11.85435200693763</v>
      </c>
      <c r="AO464" s="79">
        <f>-LOG($F$15/'[1]H3PO4 CLOSED'!AG464)</f>
        <v>-1.7425284714472984</v>
      </c>
      <c r="AP464" s="80">
        <f>-LOG($F$16/'[1]H3PO4 CLOSED'!AG464)</f>
        <v>-1.9525284714472984</v>
      </c>
      <c r="AQ464" s="81">
        <f>-LOG($F$17/'[1]H3PO4 CLOSED'!AG464)</f>
        <v>-3.3425284714472987</v>
      </c>
    </row>
    <row r="465" spans="7:43">
      <c r="G465" s="192"/>
      <c r="U465" s="95">
        <v>4.58</v>
      </c>
      <c r="V465" s="63">
        <f t="shared" si="34"/>
        <v>9.42</v>
      </c>
      <c r="W465" s="64">
        <f t="shared" si="35"/>
        <v>2.6302679918953804E-5</v>
      </c>
      <c r="X465" s="65">
        <f t="shared" si="36"/>
        <v>3.8018939632056143E-10</v>
      </c>
      <c r="Y465" s="66">
        <f>-LOG(POWER($F$3/($F$25*POWER('[1]H3PO4 OPEN'!AH465,3)),1/5))</f>
        <v>0.96649001667670653</v>
      </c>
      <c r="Z465" s="67">
        <f>-LOG(POWER($F$5/(X465*POWER('[1]H3PO4 CLOSED'!AH465,3)),1/5))</f>
        <v>-1.9975099833232928</v>
      </c>
      <c r="AA465" s="68">
        <f>-LOG(POWER($F$5/(W465*POWER('[1]H3PO4 CLOSED'!AH465,3)),1/4))</f>
        <v>-1.2868874791541158</v>
      </c>
      <c r="AB465" s="69">
        <f>-LOG(POWER(($F$6/POWER('[1]H3PO4 CLOSED'!AH465,2)),1/3))</f>
        <v>0.85165557408522941</v>
      </c>
      <c r="AC465" s="70">
        <f>-LOG(POWER(($F$8/POWER('[1]H3PO4 CLOSED'!AH465,2)),1/3))</f>
        <v>-2.4816777592481039</v>
      </c>
      <c r="AD465" s="71">
        <f>-LOG(POWER(($F$7/POWER('[1]H3PO4 CLOSED'!AH465,2)),1/3))</f>
        <v>-2.3083444259147701</v>
      </c>
      <c r="AE465" s="41">
        <f>-LOG($F$13/'[1]H2CO3 OPEN'!AA465)</f>
        <v>-3.937940008672038</v>
      </c>
      <c r="AF465" s="41">
        <f>AD465*'[1]H2CO3 CLOSED'!AH465/$F$14</f>
        <v>-1.3649072409269682E-4</v>
      </c>
      <c r="AG465" s="72">
        <f>-LOG($F$14/'[1]H2CO3 OPEN'!AA465)</f>
        <v>-4.1379400086720368</v>
      </c>
      <c r="AH465" s="41">
        <f>AG465*'[1]H2CO3 CLOSED'!AH465/$F$14</f>
        <v>-2.446733778959206E-4</v>
      </c>
      <c r="AI465" s="73">
        <f>-LOG($F$18/('[1]H2CO3 OPEN'!AA465))</f>
        <v>-7.1879400086720384</v>
      </c>
      <c r="AJ465" s="74">
        <f>-LOG(POWER($F$9/POWER('[1]H3PO4 OPEN'!AH465,2),1/3))</f>
        <v>-3.1550110925814363</v>
      </c>
      <c r="AK465" s="75">
        <f>-LOG(POWER($F$12/POWER('[1]H2CO3 OPEN'!AA465,2),1/2))</f>
        <v>-8.1079400086720383</v>
      </c>
      <c r="AL465" s="76">
        <f>-LOG($F$10/'[1]H3PO4 OPEN'!AH465)</f>
        <v>-1.7225166388721558</v>
      </c>
      <c r="AM465" s="77">
        <f t="shared" si="33"/>
        <v>1.9000000000000008</v>
      </c>
      <c r="AN465" s="78">
        <f>-LOG(POWER($F$11/(POWER(X465,2)*POWER('[1]H2CO3 OPEN'!AA465,4)),1/5))</f>
        <v>-11.83435200693763</v>
      </c>
      <c r="AO465" s="79">
        <f>-LOG($F$15/'[1]H3PO4 CLOSED'!AG465)</f>
        <v>-1.7325166388721538</v>
      </c>
      <c r="AP465" s="80">
        <f>-LOG($F$16/'[1]H3PO4 CLOSED'!AG465)</f>
        <v>-1.9425166388721538</v>
      </c>
      <c r="AQ465" s="81">
        <f>-LOG($F$17/'[1]H3PO4 CLOSED'!AG465)</f>
        <v>-3.3325166388721543</v>
      </c>
    </row>
    <row r="466" spans="7:43">
      <c r="G466" s="192"/>
      <c r="U466" s="95">
        <v>4.59</v>
      </c>
      <c r="V466" s="63">
        <f t="shared" si="34"/>
        <v>9.41</v>
      </c>
      <c r="W466" s="64">
        <f t="shared" si="35"/>
        <v>2.5703957827688621E-5</v>
      </c>
      <c r="X466" s="65">
        <f t="shared" si="36"/>
        <v>3.8904514499428087E-10</v>
      </c>
      <c r="Y466" s="66">
        <f>-LOG(POWER($F$3/($F$25*POWER('[1]H3PO4 OPEN'!AH466,3)),1/5))</f>
        <v>0.9784963180967613</v>
      </c>
      <c r="Z466" s="67">
        <f>-LOG(POWER($F$5/(X466*POWER('[1]H3PO4 CLOSED'!AH466,3)),1/5))</f>
        <v>-1.9835036819032379</v>
      </c>
      <c r="AA466" s="68">
        <f>-LOG(POWER($F$5/(W466*POWER('[1]H3PO4 CLOSED'!AH466,3)),1/4))</f>
        <v>-1.2743796023790475</v>
      </c>
      <c r="AB466" s="69">
        <f>-LOG(POWER(($F$6/POWER('[1]H3PO4 CLOSED'!AH466,2)),1/3))</f>
        <v>0.86499590899640133</v>
      </c>
      <c r="AC466" s="70">
        <f>-LOG(POWER(($F$8/POWER('[1]H3PO4 CLOSED'!AH466,2)),1/3))</f>
        <v>-2.4683374243369314</v>
      </c>
      <c r="AD466" s="71">
        <f>-LOG(POWER(($F$7/POWER('[1]H3PO4 CLOSED'!AH466,2)),1/3))</f>
        <v>-2.2950040910035985</v>
      </c>
      <c r="AE466" s="41">
        <f>-LOG($F$13/'[1]H2CO3 OPEN'!AA466)</f>
        <v>-3.917940008672038</v>
      </c>
      <c r="AF466" s="41">
        <f>AD466*'[1]H2CO3 CLOSED'!AH466/$F$14</f>
        <v>-1.4203549191421316E-4</v>
      </c>
      <c r="AG466" s="72">
        <f>-LOG($F$14/'[1]H2CO3 OPEN'!AA466)</f>
        <v>-4.1179400086720372</v>
      </c>
      <c r="AH466" s="41">
        <f>AG466*'[1]H2CO3 CLOSED'!AH466/$F$14</f>
        <v>-2.5485515999632913E-4</v>
      </c>
      <c r="AI466" s="73">
        <f>-LOG($F$18/('[1]H2CO3 OPEN'!AA466))</f>
        <v>-7.167940008672038</v>
      </c>
      <c r="AJ466" s="74">
        <f>-LOG(POWER($F$9/POWER('[1]H3PO4 OPEN'!AH466,2),1/3))</f>
        <v>-3.1416707576702643</v>
      </c>
      <c r="AK466" s="75">
        <f>-LOG(POWER($F$12/POWER('[1]H2CO3 OPEN'!AA466,2),1/2))</f>
        <v>-8.0879400086720388</v>
      </c>
      <c r="AL466" s="76">
        <f>-LOG($F$10/'[1]H3PO4 OPEN'!AH466)</f>
        <v>-1.7025061365053979</v>
      </c>
      <c r="AM466" s="77">
        <f t="shared" si="33"/>
        <v>1.9000000000000008</v>
      </c>
      <c r="AN466" s="78">
        <f>-LOG(POWER($F$11/(POWER(X466,2)*POWER('[1]H2CO3 OPEN'!AA466,4)),1/5))</f>
        <v>-11.81435200693763</v>
      </c>
      <c r="AO466" s="79">
        <f>-LOG($F$15/'[1]H3PO4 CLOSED'!AG466)</f>
        <v>-1.7225061365053962</v>
      </c>
      <c r="AP466" s="80">
        <f>-LOG($F$16/'[1]H3PO4 CLOSED'!AG466)</f>
        <v>-1.9325061365053962</v>
      </c>
      <c r="AQ466" s="81">
        <f>-LOG($F$17/'[1]H3PO4 CLOSED'!AG466)</f>
        <v>-3.3225061365053965</v>
      </c>
    </row>
    <row r="467" spans="7:43">
      <c r="G467" s="192"/>
      <c r="U467" s="95">
        <v>4.5999999999999996</v>
      </c>
      <c r="V467" s="63">
        <f t="shared" si="34"/>
        <v>9.4</v>
      </c>
      <c r="W467" s="64">
        <f t="shared" si="35"/>
        <v>2.5118864315095791E-5</v>
      </c>
      <c r="X467" s="65">
        <f t="shared" si="36"/>
        <v>3.981071705534974E-10</v>
      </c>
      <c r="Y467" s="66">
        <f>-LOG(POWER($F$3/($F$25*POWER('[1]H3PO4 OPEN'!AH467,3)),1/5))</f>
        <v>0.99050182467508241</v>
      </c>
      <c r="Z467" s="67">
        <f>-LOG(POWER($F$5/(X467*POWER('[1]H3PO4 CLOSED'!AH467,3)),1/5))</f>
        <v>-1.969498175324917</v>
      </c>
      <c r="AA467" s="68">
        <f>-LOG(POWER($F$5/(W467*POWER('[1]H3PO4 CLOSED'!AH467,3)),1/4))</f>
        <v>-1.2618727191561461</v>
      </c>
      <c r="AB467" s="69">
        <f>-LOG(POWER(($F$6/POWER('[1]H3PO4 CLOSED'!AH467,2)),1/3))</f>
        <v>0.87833536075009144</v>
      </c>
      <c r="AC467" s="70">
        <f>-LOG(POWER(($F$8/POWER('[1]H3PO4 CLOSED'!AH467,2)),1/3))</f>
        <v>-2.4549979725832416</v>
      </c>
      <c r="AD467" s="71">
        <f>-LOG(POWER(($F$7/POWER('[1]H3PO4 CLOSED'!AH467,2)),1/3))</f>
        <v>-2.2816646392499078</v>
      </c>
      <c r="AE467" s="41">
        <f>-LOG($F$13/'[1]H2CO3 OPEN'!AA467)</f>
        <v>-3.8979400086720379</v>
      </c>
      <c r="AF467" s="41">
        <f>AD467*'[1]H2CO3 CLOSED'!AH467/$F$14</f>
        <v>-1.4779910210024601E-4</v>
      </c>
      <c r="AG467" s="72">
        <f>-LOG($F$14/'[1]H2CO3 OPEN'!AA467)</f>
        <v>-4.0979400086720368</v>
      </c>
      <c r="AH467" s="41">
        <f>AG467*'[1]H2CO3 CLOSED'!AH467/$F$14</f>
        <v>-2.6545174226020988E-4</v>
      </c>
      <c r="AI467" s="73">
        <f>-LOG($F$18/('[1]H2CO3 OPEN'!AA467))</f>
        <v>-7.1479400086720384</v>
      </c>
      <c r="AJ467" s="74">
        <f>-LOG(POWER($F$9/POWER('[1]H3PO4 OPEN'!AH467,2),1/3))</f>
        <v>-3.128331305916574</v>
      </c>
      <c r="AK467" s="75">
        <f>-LOG(POWER($F$12/POWER('[1]H2CO3 OPEN'!AA467,2),1/2))</f>
        <v>-8.0679400086720392</v>
      </c>
      <c r="AL467" s="76">
        <f>-LOG($F$10/'[1]H3PO4 OPEN'!AH467)</f>
        <v>-1.6824969588748628</v>
      </c>
      <c r="AM467" s="77">
        <f t="shared" si="33"/>
        <v>1.9000000000000008</v>
      </c>
      <c r="AN467" s="78">
        <f>-LOG(POWER($F$11/(POWER(X467,2)*POWER('[1]H2CO3 OPEN'!AA467,4)),1/5))</f>
        <v>-11.794352006937631</v>
      </c>
      <c r="AO467" s="79">
        <f>-LOG($F$15/'[1]H3PO4 CLOSED'!AG467)</f>
        <v>-1.7124969588748609</v>
      </c>
      <c r="AP467" s="80">
        <f>-LOG($F$16/'[1]H3PO4 CLOSED'!AG467)</f>
        <v>-1.9224969588748608</v>
      </c>
      <c r="AQ467" s="81">
        <f>-LOG($F$17/'[1]H3PO4 CLOSED'!AG467)</f>
        <v>-3.3124969588748612</v>
      </c>
    </row>
    <row r="468" spans="7:43">
      <c r="G468" s="192"/>
      <c r="U468" s="95">
        <v>4.6100000000000003</v>
      </c>
      <c r="V468" s="63">
        <f t="shared" si="34"/>
        <v>9.39</v>
      </c>
      <c r="W468" s="64">
        <f t="shared" si="35"/>
        <v>2.4547089156850252E-5</v>
      </c>
      <c r="X468" s="65">
        <f t="shared" si="36"/>
        <v>4.0738027780411361E-10</v>
      </c>
      <c r="Y468" s="66">
        <f>-LOG(POWER($F$3/($F$25*POWER('[1]H3PO4 OPEN'!AH468,3)),1/5))</f>
        <v>1.0025065392810206</v>
      </c>
      <c r="Z468" s="67">
        <f>-LOG(POWER($F$5/(X468*POWER('[1]H3PO4 CLOSED'!AH468,3)),1/5))</f>
        <v>-1.9554934607189787</v>
      </c>
      <c r="AA468" s="68">
        <f>-LOG(POWER($F$5/(W468*POWER('[1]H3PO4 CLOSED'!AH468,3)),1/4))</f>
        <v>-1.2493668258987236</v>
      </c>
      <c r="AB468" s="69">
        <f>-LOG(POWER(($F$6/POWER('[1]H3PO4 CLOSED'!AH468,2)),1/3))</f>
        <v>0.89167393253446714</v>
      </c>
      <c r="AC468" s="70">
        <f>-LOG(POWER(($F$8/POWER('[1]H3PO4 CLOSED'!AH468,2)),1/3))</f>
        <v>-2.4416594007988657</v>
      </c>
      <c r="AD468" s="71">
        <f>-LOG(POWER(($F$7/POWER('[1]H3PO4 CLOSED'!AH468,2)),1/3))</f>
        <v>-2.2683260674655323</v>
      </c>
      <c r="AE468" s="41">
        <f>-LOG($F$13/'[1]H2CO3 OPEN'!AA468)</f>
        <v>-3.8779400086720366</v>
      </c>
      <c r="AF468" s="41">
        <f>AD468*'[1]H2CO3 CLOSED'!AH468/$F$14</f>
        <v>-1.5378983081962706E-4</v>
      </c>
      <c r="AG468" s="72">
        <f>-LOG($F$14/'[1]H2CO3 OPEN'!AA468)</f>
        <v>-4.0779400086720354</v>
      </c>
      <c r="AH468" s="41">
        <f>AG468*'[1]H2CO3 CLOSED'!AH468/$F$14</f>
        <v>-2.7647952074499996E-4</v>
      </c>
      <c r="AI468" s="73">
        <f>-LOG($F$18/('[1]H2CO3 OPEN'!AA468))</f>
        <v>-7.127940008672037</v>
      </c>
      <c r="AJ468" s="74">
        <f>-LOG(POWER($F$9/POWER('[1]H3PO4 OPEN'!AH468,2),1/3))</f>
        <v>-3.1149927341321986</v>
      </c>
      <c r="AK468" s="75">
        <f>-LOG(POWER($F$12/POWER('[1]H2CO3 OPEN'!AA468,2),1/2))</f>
        <v>-8.0479400086720378</v>
      </c>
      <c r="AL468" s="76">
        <f>-LOG($F$10/'[1]H3PO4 OPEN'!AH468)</f>
        <v>-1.6624891011982992</v>
      </c>
      <c r="AM468" s="77">
        <f t="shared" si="33"/>
        <v>1.9000000000000008</v>
      </c>
      <c r="AN468" s="78">
        <f>-LOG(POWER($F$11/(POWER(X468,2)*POWER('[1]H2CO3 OPEN'!AA468,4)),1/5))</f>
        <v>-11.77435200693763</v>
      </c>
      <c r="AO468" s="79">
        <f>-LOG($F$15/'[1]H3PO4 CLOSED'!AG468)</f>
        <v>-1.7024891011982979</v>
      </c>
      <c r="AP468" s="80">
        <f>-LOG($F$16/'[1]H3PO4 CLOSED'!AG468)</f>
        <v>-1.9124891011982978</v>
      </c>
      <c r="AQ468" s="81">
        <f>-LOG($F$17/'[1]H3PO4 CLOSED'!AG468)</f>
        <v>-3.3024891011982982</v>
      </c>
    </row>
    <row r="469" spans="7:43">
      <c r="G469" s="192"/>
      <c r="U469" s="95">
        <v>4.62</v>
      </c>
      <c r="V469" s="63">
        <f t="shared" si="34"/>
        <v>9.379999999999999</v>
      </c>
      <c r="W469" s="64">
        <f t="shared" si="35"/>
        <v>2.3988329190194856E-5</v>
      </c>
      <c r="X469" s="65">
        <f t="shared" si="36"/>
        <v>4.1686938347033623E-10</v>
      </c>
      <c r="Y469" s="66">
        <f>-LOG(POWER($F$3/($F$25*POWER('[1]H3PO4 OPEN'!AH469,3)),1/5))</f>
        <v>1.01451046437139</v>
      </c>
      <c r="Z469" s="67">
        <f>-LOG(POWER($F$5/(X469*POWER('[1]H3PO4 CLOSED'!AH469,3)),1/5))</f>
        <v>-1.9414895356286093</v>
      </c>
      <c r="AA469" s="68">
        <f>-LOG(POWER($F$5/(W469*POWER('[1]H3PO4 CLOSED'!AH469,3)),1/4))</f>
        <v>-1.2368619195357615</v>
      </c>
      <c r="AB469" s="69">
        <f>-LOG(POWER(($F$6/POWER('[1]H3PO4 CLOSED'!AH469,2)),1/3))</f>
        <v>0.90501162707932226</v>
      </c>
      <c r="AC469" s="70">
        <f>-LOG(POWER(($F$8/POWER('[1]H3PO4 CLOSED'!AH469,2)),1/3))</f>
        <v>-2.4283217062540112</v>
      </c>
      <c r="AD469" s="71">
        <f>-LOG(POWER(($F$7/POWER('[1]H3PO4 CLOSED'!AH469,2)),1/3))</f>
        <v>-2.254988372920677</v>
      </c>
      <c r="AE469" s="41">
        <f>-LOG($F$13/'[1]H2CO3 OPEN'!AA469)</f>
        <v>-3.8579400086720366</v>
      </c>
      <c r="AF469" s="41">
        <f>AD469*'[1]H2CO3 CLOSED'!AH469/$F$14</f>
        <v>-1.6001624645851529E-4</v>
      </c>
      <c r="AG469" s="72">
        <f>-LOG($F$14/'[1]H2CO3 OPEN'!AA469)</f>
        <v>-4.0579400086720359</v>
      </c>
      <c r="AH469" s="41">
        <f>AG469*'[1]H2CO3 CLOSED'!AH469/$F$14</f>
        <v>-2.8795551069760471E-4</v>
      </c>
      <c r="AI469" s="73">
        <f>-LOG($F$18/('[1]H2CO3 OPEN'!AA469))</f>
        <v>-7.1079400086720366</v>
      </c>
      <c r="AJ469" s="74">
        <f>-LOG(POWER($F$9/POWER('[1]H3PO4 OPEN'!AH469,2),1/3))</f>
        <v>-3.1016550395873437</v>
      </c>
      <c r="AK469" s="75">
        <f>-LOG(POWER($F$12/POWER('[1]H2CO3 OPEN'!AA469,2),1/2))</f>
        <v>-8.0279400086720365</v>
      </c>
      <c r="AL469" s="76">
        <f>-LOG($F$10/'[1]H3PO4 OPEN'!AH469)</f>
        <v>-1.6424825593810166</v>
      </c>
      <c r="AM469" s="77">
        <f t="shared" si="33"/>
        <v>1.9000000000000008</v>
      </c>
      <c r="AN469" s="78">
        <f>-LOG(POWER($F$11/(POWER(X469,2)*POWER('[1]H2CO3 OPEN'!AA469,4)),1/5))</f>
        <v>-11.75435200693763</v>
      </c>
      <c r="AO469" s="79">
        <f>-LOG($F$15/'[1]H3PO4 CLOSED'!AG469)</f>
        <v>-1.6924825593810153</v>
      </c>
      <c r="AP469" s="80">
        <f>-LOG($F$16/'[1]H3PO4 CLOSED'!AG469)</f>
        <v>-1.9024825593810153</v>
      </c>
      <c r="AQ469" s="81">
        <f>-LOG($F$17/'[1]H3PO4 CLOSED'!AG469)</f>
        <v>-3.2924825593810154</v>
      </c>
    </row>
    <row r="470" spans="7:43">
      <c r="G470" s="192"/>
      <c r="U470" s="95">
        <v>4.63</v>
      </c>
      <c r="V470" s="63">
        <f t="shared" si="34"/>
        <v>9.370000000000001</v>
      </c>
      <c r="W470" s="64">
        <f t="shared" si="35"/>
        <v>2.3442288153199218E-5</v>
      </c>
      <c r="X470" s="65">
        <f t="shared" si="36"/>
        <v>4.2657951880159269E-10</v>
      </c>
      <c r="Y470" s="66">
        <f>-LOG(POWER($F$3/($F$25*POWER('[1]H3PO4 OPEN'!AH470,3)),1/5))</f>
        <v>1.026513601991687</v>
      </c>
      <c r="Z470" s="67">
        <f>-LOG(POWER($F$5/(X470*POWER('[1]H3PO4 CLOSED'!AH470,3)),1/5))</f>
        <v>-1.9274863980083126</v>
      </c>
      <c r="AA470" s="68">
        <f>-LOG(POWER($F$5/(W470*POWER('[1]H3PO4 CLOSED'!AH470,3)),1/4))</f>
        <v>-1.2243579975103902</v>
      </c>
      <c r="AB470" s="69">
        <f>-LOG(POWER(($F$6/POWER('[1]H3PO4 CLOSED'!AH470,2)),1/3))</f>
        <v>0.91834844665742998</v>
      </c>
      <c r="AC470" s="70">
        <f>-LOG(POWER(($F$8/POWER('[1]H3PO4 CLOSED'!AH470,2)),1/3))</f>
        <v>-2.4149848866759034</v>
      </c>
      <c r="AD470" s="71">
        <f>-LOG(POWER(($F$7/POWER('[1]H3PO4 CLOSED'!AH470,2)),1/3))</f>
        <v>-2.2416515533425696</v>
      </c>
      <c r="AE470" s="41">
        <f>-LOG($F$13/'[1]H2CO3 OPEN'!AA470)</f>
        <v>-3.8379400086720383</v>
      </c>
      <c r="AF470" s="41">
        <f>AD470*'[1]H2CO3 CLOSED'!AH470/$F$14</f>
        <v>-1.6648721870968686E-4</v>
      </c>
      <c r="AG470" s="72">
        <f>-LOG($F$14/'[1]H2CO3 OPEN'!AA470)</f>
        <v>-4.0379400086720372</v>
      </c>
      <c r="AH470" s="41">
        <f>AG470*'[1]H2CO3 CLOSED'!AH470/$F$14</f>
        <v>-2.998973682408171E-4</v>
      </c>
      <c r="AI470" s="73">
        <f>-LOG($F$18/('[1]H2CO3 OPEN'!AA470))</f>
        <v>-7.0879400086720388</v>
      </c>
      <c r="AJ470" s="74">
        <f>-LOG(POWER($F$9/POWER('[1]H3PO4 OPEN'!AH470,2),1/3))</f>
        <v>-3.0883182200092358</v>
      </c>
      <c r="AK470" s="75">
        <f>-LOG(POWER($F$12/POWER('[1]H2CO3 OPEN'!AA470,2),1/2))</f>
        <v>-8.0079400086720387</v>
      </c>
      <c r="AL470" s="76">
        <f>-LOG($F$10/'[1]H3PO4 OPEN'!AH470)</f>
        <v>-1.6224773300138551</v>
      </c>
      <c r="AM470" s="77">
        <f t="shared" si="33"/>
        <v>1.9000000000000008</v>
      </c>
      <c r="AN470" s="78">
        <f>-LOG(POWER($F$11/(POWER(X470,2)*POWER('[1]H2CO3 OPEN'!AA470,4)),1/5))</f>
        <v>-11.73435200693763</v>
      </c>
      <c r="AO470" s="79">
        <f>-LOG($F$15/'[1]H3PO4 CLOSED'!AG470)</f>
        <v>-1.6824773300138529</v>
      </c>
      <c r="AP470" s="80">
        <f>-LOG($F$16/'[1]H3PO4 CLOSED'!AG470)</f>
        <v>-1.8924773300138529</v>
      </c>
      <c r="AQ470" s="81">
        <f>-LOG($F$17/'[1]H3PO4 CLOSED'!AG470)</f>
        <v>-3.2824773300138532</v>
      </c>
    </row>
    <row r="471" spans="7:43">
      <c r="G471" s="192"/>
      <c r="U471" s="95">
        <v>4.6399999999999997</v>
      </c>
      <c r="V471" s="63">
        <f t="shared" si="34"/>
        <v>9.36</v>
      </c>
      <c r="W471" s="64">
        <f t="shared" si="35"/>
        <v>2.2908676527677729E-5</v>
      </c>
      <c r="X471" s="65">
        <f t="shared" si="36"/>
        <v>4.3651583224016598E-10</v>
      </c>
      <c r="Y471" s="66">
        <f>-LOG(POWER($F$3/($F$25*POWER('[1]H3PO4 OPEN'!AH471,3)),1/5))</f>
        <v>1.0385159537770987</v>
      </c>
      <c r="Z471" s="67">
        <f>-LOG(POWER($F$5/(X471*POWER('[1]H3PO4 CLOSED'!AH471,3)),1/5))</f>
        <v>-1.9134840462229008</v>
      </c>
      <c r="AA471" s="68">
        <f>-LOG(POWER($F$5/(W471*POWER('[1]H3PO4 CLOSED'!AH471,3)),1/4))</f>
        <v>-1.2118550577786256</v>
      </c>
      <c r="AB471" s="69">
        <f>-LOG(POWER(($F$6/POWER('[1]H3PO4 CLOSED'!AH471,2)),1/3))</f>
        <v>0.9316843930856652</v>
      </c>
      <c r="AC471" s="70">
        <f>-LOG(POWER(($F$8/POWER('[1]H3PO4 CLOSED'!AH471,2)),1/3))</f>
        <v>-2.401648940247668</v>
      </c>
      <c r="AD471" s="71">
        <f>-LOG(POWER(($F$7/POWER('[1]H3PO4 CLOSED'!AH471,2)),1/3))</f>
        <v>-2.2283156069143342</v>
      </c>
      <c r="AE471" s="41">
        <f>-LOG($F$13/'[1]H2CO3 OPEN'!AA471)</f>
        <v>-3.8179400086720383</v>
      </c>
      <c r="AF471" s="41">
        <f>AD471*'[1]H2CO3 CLOSED'!AH471/$F$14</f>
        <v>-1.7321192786842981E-4</v>
      </c>
      <c r="AG471" s="72">
        <f>-LOG($F$14/'[1]H2CO3 OPEN'!AA471)</f>
        <v>-4.0179400086720376</v>
      </c>
      <c r="AH471" s="41">
        <f>AG471*'[1]H2CO3 CLOSED'!AH471/$F$14</f>
        <v>-3.1232341271688393E-4</v>
      </c>
      <c r="AI471" s="73">
        <f>-LOG($F$18/('[1]H2CO3 OPEN'!AA471))</f>
        <v>-7.0679400086720383</v>
      </c>
      <c r="AJ471" s="74">
        <f>-LOG(POWER($F$9/POWER('[1]H3PO4 OPEN'!AH471,2),1/3))</f>
        <v>-3.0749822735810004</v>
      </c>
      <c r="AK471" s="75">
        <f>-LOG(POWER($F$12/POWER('[1]H2CO3 OPEN'!AA471,2),1/2))</f>
        <v>-7.9879400086720391</v>
      </c>
      <c r="AL471" s="76">
        <f>-LOG($F$10/'[1]H3PO4 OPEN'!AH471)</f>
        <v>-1.6024734103715021</v>
      </c>
      <c r="AM471" s="77">
        <f t="shared" si="33"/>
        <v>1.9000000000000008</v>
      </c>
      <c r="AN471" s="78">
        <f>-LOG(POWER($F$11/(POWER(X471,2)*POWER('[1]H2CO3 OPEN'!AA471,4)),1/5))</f>
        <v>-11.714352006937631</v>
      </c>
      <c r="AO471" s="79">
        <f>-LOG($F$15/'[1]H3PO4 CLOSED'!AG471)</f>
        <v>-1.6724734103715</v>
      </c>
      <c r="AP471" s="80">
        <f>-LOG($F$16/'[1]H3PO4 CLOSED'!AG471)</f>
        <v>-1.8824734103714997</v>
      </c>
      <c r="AQ471" s="81">
        <f>-LOG($F$17/'[1]H3PO4 CLOSED'!AG471)</f>
        <v>-3.2724734103715005</v>
      </c>
    </row>
    <row r="472" spans="7:43">
      <c r="G472" s="192"/>
      <c r="U472" s="95">
        <v>4.6500000000000004</v>
      </c>
      <c r="V472" s="63">
        <f t="shared" si="34"/>
        <v>9.35</v>
      </c>
      <c r="W472" s="64">
        <f t="shared" si="35"/>
        <v>2.2387211385683359E-5</v>
      </c>
      <c r="X472" s="65">
        <f t="shared" si="36"/>
        <v>4.4668359215096388E-10</v>
      </c>
      <c r="Y472" s="66">
        <f>-LOG(POWER($F$3/($F$25*POWER('[1]H3PO4 OPEN'!AH472,3)),1/5))</f>
        <v>1.0505175209533082</v>
      </c>
      <c r="Z472" s="67">
        <f>-LOG(POWER($F$5/(X472*POWER('[1]H3PO4 CLOSED'!AH472,3)),1/5))</f>
        <v>-1.8994824790466913</v>
      </c>
      <c r="AA472" s="68">
        <f>-LOG(POWER($F$5/(W472*POWER('[1]H3PO4 CLOSED'!AH472,3)),1/4))</f>
        <v>-1.1993530988083643</v>
      </c>
      <c r="AB472" s="69">
        <f>-LOG(POWER(($F$6/POWER('[1]H3PO4 CLOSED'!AH472,2)),1/3))</f>
        <v>0.94501946772589751</v>
      </c>
      <c r="AC472" s="70">
        <f>-LOG(POWER(($F$8/POWER('[1]H3PO4 CLOSED'!AH472,2)),1/3))</f>
        <v>-2.3883138656074356</v>
      </c>
      <c r="AD472" s="71">
        <f>-LOG(POWER(($F$7/POWER('[1]H3PO4 CLOSED'!AH472,2)),1/3))</f>
        <v>-2.2149805322741023</v>
      </c>
      <c r="AE472" s="41">
        <f>-LOG($F$13/'[1]H2CO3 OPEN'!AA472)</f>
        <v>-3.797940008672037</v>
      </c>
      <c r="AF472" s="41">
        <f>AD472*'[1]H2CO3 CLOSED'!AH472/$F$14</f>
        <v>-1.8019987433454257E-4</v>
      </c>
      <c r="AG472" s="72">
        <f>-LOG($F$14/'[1]H2CO3 OPEN'!AA472)</f>
        <v>-3.9979400086720358</v>
      </c>
      <c r="AH472" s="41">
        <f>AG472*'[1]H2CO3 CLOSED'!AH472/$F$14</f>
        <v>-3.2525264970165814E-4</v>
      </c>
      <c r="AI472" s="73">
        <f>-LOG($F$18/('[1]H2CO3 OPEN'!AA472))</f>
        <v>-7.047940008672037</v>
      </c>
      <c r="AJ472" s="74">
        <f>-LOG(POWER($F$9/POWER('[1]H3PO4 OPEN'!AH472,2),1/3))</f>
        <v>-3.0616471989407681</v>
      </c>
      <c r="AK472" s="75">
        <f>-LOG(POWER($F$12/POWER('[1]H2CO3 OPEN'!AA472,2),1/2))</f>
        <v>-7.9679400086720369</v>
      </c>
      <c r="AL472" s="76">
        <f>-LOG($F$10/'[1]H3PO4 OPEN'!AH472)</f>
        <v>-1.5824707984111535</v>
      </c>
      <c r="AM472" s="77">
        <f t="shared" si="33"/>
        <v>1.9000000000000008</v>
      </c>
      <c r="AN472" s="78">
        <f>-LOG(POWER($F$11/(POWER(X472,2)*POWER('[1]H2CO3 OPEN'!AA472,4)),1/5))</f>
        <v>-11.694352006937631</v>
      </c>
      <c r="AO472" s="79">
        <f>-LOG($F$15/'[1]H3PO4 CLOSED'!AG472)</f>
        <v>-1.662470798411152</v>
      </c>
      <c r="AP472" s="80">
        <f>-LOG($F$16/'[1]H3PO4 CLOSED'!AG472)</f>
        <v>-1.8724707984111519</v>
      </c>
      <c r="AQ472" s="81">
        <f>-LOG($F$17/'[1]H3PO4 CLOSED'!AG472)</f>
        <v>-3.2624707984111523</v>
      </c>
    </row>
    <row r="473" spans="7:43">
      <c r="G473" s="192"/>
      <c r="U473" s="95">
        <v>4.66</v>
      </c>
      <c r="V473" s="63">
        <f t="shared" si="34"/>
        <v>9.34</v>
      </c>
      <c r="W473" s="64">
        <f t="shared" si="35"/>
        <v>2.1877616239495489E-5</v>
      </c>
      <c r="X473" s="65">
        <f t="shared" si="36"/>
        <v>4.5708818961487579E-10</v>
      </c>
      <c r="Y473" s="66">
        <f>-LOG(POWER($F$3/($F$25*POWER('[1]H3PO4 OPEN'!AH473,3)),1/5))</f>
        <v>1.0625183043370983</v>
      </c>
      <c r="Z473" s="67">
        <f>-LOG(POWER($F$5/(X473*POWER('[1]H3PO4 CLOSED'!AH473,3)),1/5))</f>
        <v>-1.885481695662901</v>
      </c>
      <c r="AA473" s="68">
        <f>-LOG(POWER($F$5/(W473*POWER('[1]H3PO4 CLOSED'!AH473,3)),1/4))</f>
        <v>-1.1868521195786264</v>
      </c>
      <c r="AB473" s="69">
        <f>-LOG(POWER(($F$6/POWER('[1]H3PO4 CLOSED'!AH473,2)),1/3))</f>
        <v>0.95835367148566464</v>
      </c>
      <c r="AC473" s="70">
        <f>-LOG(POWER(($F$8/POWER('[1]H3PO4 CLOSED'!AH473,2)),1/3))</f>
        <v>-2.3749796618476688</v>
      </c>
      <c r="AD473" s="71">
        <f>-LOG(POWER(($F$7/POWER('[1]H3PO4 CLOSED'!AH473,2)),1/3))</f>
        <v>-2.2016463285143351</v>
      </c>
      <c r="AE473" s="41">
        <f>-LOG($F$13/'[1]H2CO3 OPEN'!AA473)</f>
        <v>-3.7779400086720369</v>
      </c>
      <c r="AF473" s="41">
        <f>AD473*'[1]H2CO3 CLOSED'!AH473/$F$14</f>
        <v>-1.8746088831945841E-4</v>
      </c>
      <c r="AG473" s="72">
        <f>-LOG($F$14/'[1]H2CO3 OPEN'!AA473)</f>
        <v>-3.9779400086720362</v>
      </c>
      <c r="AH473" s="41">
        <f>AG473*'[1]H2CO3 CLOSED'!AH473/$F$14</f>
        <v>-3.3870479470259686E-4</v>
      </c>
      <c r="AI473" s="73">
        <f>-LOG($F$18/('[1]H2CO3 OPEN'!AA473))</f>
        <v>-7.0279400086720374</v>
      </c>
      <c r="AJ473" s="74">
        <f>-LOG(POWER($F$9/POWER('[1]H3PO4 OPEN'!AH473,2),1/3))</f>
        <v>-3.0483129951810009</v>
      </c>
      <c r="AK473" s="75">
        <f>-LOG(POWER($F$12/POWER('[1]H2CO3 OPEN'!AA473,2),1/2))</f>
        <v>-7.9479400086720373</v>
      </c>
      <c r="AL473" s="76">
        <f>-LOG($F$10/'[1]H3PO4 OPEN'!AH473)</f>
        <v>-1.562469492771503</v>
      </c>
      <c r="AM473" s="77">
        <f t="shared" si="33"/>
        <v>1.9000000000000008</v>
      </c>
      <c r="AN473" s="78">
        <f>-LOG(POWER($F$11/(POWER(X473,2)*POWER('[1]H2CO3 OPEN'!AA473,4)),1/5))</f>
        <v>-11.674352006937632</v>
      </c>
      <c r="AO473" s="79">
        <f>-LOG($F$15/'[1]H3PO4 CLOSED'!AG473)</f>
        <v>-1.6524694927715016</v>
      </c>
      <c r="AP473" s="80">
        <f>-LOG($F$16/'[1]H3PO4 CLOSED'!AG473)</f>
        <v>-1.8624694927715018</v>
      </c>
      <c r="AQ473" s="81">
        <f>-LOG($F$17/'[1]H3PO4 CLOSED'!AG473)</f>
        <v>-3.2524694927715023</v>
      </c>
    </row>
    <row r="474" spans="7:43">
      <c r="G474" s="192"/>
      <c r="U474" s="95">
        <v>4.67</v>
      </c>
      <c r="V474" s="63">
        <f t="shared" si="34"/>
        <v>9.33</v>
      </c>
      <c r="W474" s="64">
        <f t="shared" si="35"/>
        <v>2.1379620895022286E-5</v>
      </c>
      <c r="X474" s="65">
        <f t="shared" si="36"/>
        <v>4.6773514128719896E-10</v>
      </c>
      <c r="Y474" s="66">
        <f>-LOG(POWER($F$3/($F$25*POWER('[1]H3PO4 OPEN'!AH474,3)),1/5))</f>
        <v>1.0745183043367619</v>
      </c>
      <c r="Z474" s="67">
        <f>-LOG(POWER($F$5/(X474*POWER('[1]H3PO4 CLOSED'!AH474,3)),1/5))</f>
        <v>-1.871481695663237</v>
      </c>
      <c r="AA474" s="68">
        <f>-LOG(POWER($F$5/(W474*POWER('[1]H3PO4 CLOSED'!AH474,3)),1/4))</f>
        <v>-1.1743521195790469</v>
      </c>
      <c r="AB474" s="69">
        <f>-LOG(POWER(($F$6/POWER('[1]H3PO4 CLOSED'!AH474,2)),1/3))</f>
        <v>0.97168700481862424</v>
      </c>
      <c r="AC474" s="70">
        <f>-LOG(POWER(($F$8/POWER('[1]H3PO4 CLOSED'!AH474,2)),1/3))</f>
        <v>-2.3616463285147091</v>
      </c>
      <c r="AD474" s="71">
        <f>-LOG(POWER(($F$7/POWER('[1]H3PO4 CLOSED'!AH474,2)),1/3))</f>
        <v>-2.1883129951813753</v>
      </c>
      <c r="AE474" s="41">
        <f>-LOG($F$13/'[1]H2CO3 OPEN'!AA474)</f>
        <v>-3.7579400086720369</v>
      </c>
      <c r="AF474" s="41">
        <f>AD474*'[1]H2CO3 CLOSED'!AH474/$F$14</f>
        <v>-1.9500513975701314E-4</v>
      </c>
      <c r="AG474" s="72">
        <f>-LOG($F$14/'[1]H2CO3 OPEN'!AA474)</f>
        <v>-3.9579400086720362</v>
      </c>
      <c r="AH474" s="41">
        <f>AG474*'[1]H2CO3 CLOSED'!AH474/$F$14</f>
        <v>-3.5270029755363815E-4</v>
      </c>
      <c r="AI474" s="73">
        <f>-LOG($F$18/('[1]H2CO3 OPEN'!AA474))</f>
        <v>-7.0079400086720378</v>
      </c>
      <c r="AJ474" s="74">
        <f>-LOG(POWER($F$9/POWER('[1]H3PO4 OPEN'!AH474,2),1/3))</f>
        <v>-3.0349796618480411</v>
      </c>
      <c r="AK474" s="75">
        <f>-LOG(POWER($F$12/POWER('[1]H2CO3 OPEN'!AA474,2),1/2))</f>
        <v>-7.9279400086720377</v>
      </c>
      <c r="AL474" s="76">
        <f>-LOG($F$10/'[1]H3PO4 OPEN'!AH474)</f>
        <v>-1.5424694927720635</v>
      </c>
      <c r="AM474" s="77">
        <f t="shared" si="33"/>
        <v>1.9000000000000008</v>
      </c>
      <c r="AN474" s="78">
        <f>-LOG(POWER($F$11/(POWER(X474,2)*POWER('[1]H2CO3 OPEN'!AA474,4)),1/5))</f>
        <v>-11.65435200693763</v>
      </c>
      <c r="AO474" s="79">
        <f>-LOG($F$15/'[1]H3PO4 CLOSED'!AG474)</f>
        <v>-1.6424694927720622</v>
      </c>
      <c r="AP474" s="80">
        <f>-LOG($F$16/'[1]H3PO4 CLOSED'!AG474)</f>
        <v>-1.8524694927720622</v>
      </c>
      <c r="AQ474" s="81">
        <f>-LOG($F$17/'[1]H3PO4 CLOSED'!AG474)</f>
        <v>-3.2424694927720625</v>
      </c>
    </row>
    <row r="475" spans="7:43">
      <c r="G475" s="192"/>
      <c r="U475" s="95">
        <v>4.68</v>
      </c>
      <c r="V475" s="63">
        <f t="shared" si="34"/>
        <v>9.32</v>
      </c>
      <c r="W475" s="64">
        <f t="shared" si="35"/>
        <v>2.0892961308540399E-5</v>
      </c>
      <c r="X475" s="65">
        <f t="shared" si="36"/>
        <v>4.7863009232263829E-10</v>
      </c>
      <c r="Y475" s="66">
        <f>-LOG(POWER($F$3/($F$25*POWER('[1]H3PO4 OPEN'!AH475,3)),1/5))</f>
        <v>1.0865175209522975</v>
      </c>
      <c r="Z475" s="67">
        <f>-LOG(POWER($F$5/(X475*POWER('[1]H3PO4 CLOSED'!AH475,3)),1/5))</f>
        <v>-1.8574824790477018</v>
      </c>
      <c r="AA475" s="68">
        <f>-LOG(POWER($F$5/(W475*POWER('[1]H3PO4 CLOSED'!AH475,3)),1/4))</f>
        <v>-1.1618530988096274</v>
      </c>
      <c r="AB475" s="69">
        <f>-LOG(POWER(($F$6/POWER('[1]H3PO4 CLOSED'!AH475,2)),1/3))</f>
        <v>0.98501946772477489</v>
      </c>
      <c r="AC475" s="70">
        <f>-LOG(POWER(($F$8/POWER('[1]H3PO4 CLOSED'!AH475,2)),1/3))</f>
        <v>-2.3483138656085583</v>
      </c>
      <c r="AD475" s="71">
        <f>-LOG(POWER(($F$7/POWER('[1]H3PO4 CLOSED'!AH475,2)),1/3))</f>
        <v>-2.1749805322752249</v>
      </c>
      <c r="AE475" s="41">
        <f>-LOG($F$13/'[1]H2CO3 OPEN'!AA475)</f>
        <v>-3.7379400086720382</v>
      </c>
      <c r="AF475" s="41">
        <f>AD475*'[1]H2CO3 CLOSED'!AH475/$F$14</f>
        <v>-2.0284314841580056E-4</v>
      </c>
      <c r="AG475" s="72">
        <f>-LOG($F$14/'[1]H2CO3 OPEN'!AA475)</f>
        <v>-3.9379400086720375</v>
      </c>
      <c r="AH475" s="41">
        <f>AG475*'[1]H2CO3 CLOSED'!AH475/$F$14</f>
        <v>-3.6726036751969507E-4</v>
      </c>
      <c r="AI475" s="73">
        <f>-LOG($F$18/('[1]H2CO3 OPEN'!AA475))</f>
        <v>-6.9879400086720391</v>
      </c>
      <c r="AJ475" s="74">
        <f>-LOG(POWER($F$9/POWER('[1]H3PO4 OPEN'!AH475,2),1/3))</f>
        <v>-3.0216471989418912</v>
      </c>
      <c r="AK475" s="75">
        <f>-LOG(POWER($F$12/POWER('[1]H2CO3 OPEN'!AA475,2),1/2))</f>
        <v>-7.9079400086720391</v>
      </c>
      <c r="AL475" s="76">
        <f>-LOG($F$10/'[1]H3PO4 OPEN'!AH475)</f>
        <v>-1.5224707984128378</v>
      </c>
      <c r="AM475" s="77">
        <f t="shared" si="33"/>
        <v>1.9000000000000008</v>
      </c>
      <c r="AN475" s="78">
        <f>-LOG(POWER($F$11/(POWER(X475,2)*POWER('[1]H2CO3 OPEN'!AA475,4)),1/5))</f>
        <v>-11.634352006937631</v>
      </c>
      <c r="AO475" s="79">
        <f>-LOG($F$15/'[1]H3PO4 CLOSED'!AG475)</f>
        <v>-1.6324707984128355</v>
      </c>
      <c r="AP475" s="80">
        <f>-LOG($F$16/'[1]H3PO4 CLOSED'!AG475)</f>
        <v>-1.8424707984128355</v>
      </c>
      <c r="AQ475" s="81">
        <f>-LOG($F$17/'[1]H3PO4 CLOSED'!AG475)</f>
        <v>-3.232470798412836</v>
      </c>
    </row>
    <row r="476" spans="7:43">
      <c r="G476" s="192"/>
      <c r="U476" s="95">
        <v>4.6900000000000004</v>
      </c>
      <c r="V476" s="63">
        <f t="shared" si="34"/>
        <v>9.3099999999999987</v>
      </c>
      <c r="W476" s="64">
        <f t="shared" si="35"/>
        <v>2.0417379446695267E-5</v>
      </c>
      <c r="X476" s="65">
        <f t="shared" si="36"/>
        <v>4.8977881936844683E-10</v>
      </c>
      <c r="Y476" s="66">
        <f>-LOG(POWER($F$3/($F$25*POWER('[1]H3PO4 OPEN'!AH476,3)),1/5))</f>
        <v>1.0985159537754143</v>
      </c>
      <c r="Z476" s="67">
        <f>-LOG(POWER($F$5/(X476*POWER('[1]H3PO4 CLOSED'!AH476,3)),1/5))</f>
        <v>-1.8434840462245847</v>
      </c>
      <c r="AA476" s="68">
        <f>-LOG(POWER($F$5/(W476*POWER('[1]H3PO4 CLOSED'!AH476,3)),1/4))</f>
        <v>-1.1493550577807312</v>
      </c>
      <c r="AB476" s="69">
        <f>-LOG(POWER(($F$6/POWER('[1]H3PO4 CLOSED'!AH476,2)),1/3))</f>
        <v>0.99835105975046035</v>
      </c>
      <c r="AC476" s="70">
        <f>-LOG(POWER(($F$8/POWER('[1]H3PO4 CLOSED'!AH476,2)),1/3))</f>
        <v>-2.3349822735828729</v>
      </c>
      <c r="AD476" s="71">
        <f>-LOG(POWER(($F$7/POWER('[1]H3PO4 CLOSED'!AH476,2)),1/3))</f>
        <v>-2.1616489402495391</v>
      </c>
      <c r="AE476" s="41">
        <f>-LOG($F$13/'[1]H2CO3 OPEN'!AA476)</f>
        <v>-3.7179400086720373</v>
      </c>
      <c r="AF476" s="41">
        <f>AD476*'[1]H2CO3 CLOSED'!AH476/$F$14</f>
        <v>-2.1098579421048911E-4</v>
      </c>
      <c r="AG476" s="72">
        <f>-LOG($F$14/'[1]H2CO3 OPEN'!AA476)</f>
        <v>-3.9179400086720362</v>
      </c>
      <c r="AH476" s="41">
        <f>AG476*'[1]H2CO3 CLOSED'!AH476/$F$14</f>
        <v>-3.8240699912322237E-4</v>
      </c>
      <c r="AI476" s="73">
        <f>-LOG($F$18/('[1]H2CO3 OPEN'!AA476))</f>
        <v>-6.9679400086720378</v>
      </c>
      <c r="AJ476" s="74">
        <f>-LOG(POWER($F$9/POWER('[1]H3PO4 OPEN'!AH476,2),1/3))</f>
        <v>-3.0083156069162054</v>
      </c>
      <c r="AK476" s="75">
        <f>-LOG(POWER($F$12/POWER('[1]H2CO3 OPEN'!AA476,2),1/2))</f>
        <v>-7.8879400086720377</v>
      </c>
      <c r="AL476" s="76">
        <f>-LOG($F$10/'[1]H3PO4 OPEN'!AH476)</f>
        <v>-1.5024734103743094</v>
      </c>
      <c r="AM476" s="77">
        <f t="shared" si="33"/>
        <v>1.9000000000000008</v>
      </c>
      <c r="AN476" s="78">
        <f>-LOG(POWER($F$11/(POWER(X476,2)*POWER('[1]H2CO3 OPEN'!AA476,4)),1/5))</f>
        <v>-11.614352006937631</v>
      </c>
      <c r="AO476" s="79">
        <f>-LOG($F$15/'[1]H3PO4 CLOSED'!AG476)</f>
        <v>-1.6224734103743079</v>
      </c>
      <c r="AP476" s="80">
        <f>-LOG($F$16/'[1]H3PO4 CLOSED'!AG476)</f>
        <v>-1.8324734103743079</v>
      </c>
      <c r="AQ476" s="81">
        <f>-LOG($F$17/'[1]H3PO4 CLOSED'!AG476)</f>
        <v>-3.2224734103743082</v>
      </c>
    </row>
    <row r="477" spans="7:43">
      <c r="G477" s="192"/>
      <c r="U477" s="95">
        <v>4.7</v>
      </c>
      <c r="V477" s="63">
        <f t="shared" si="34"/>
        <v>9.3000000000000007</v>
      </c>
      <c r="W477" s="64">
        <f t="shared" si="35"/>
        <v>1.9952623149688769E-5</v>
      </c>
      <c r="X477" s="65">
        <f t="shared" si="36"/>
        <v>5.0118723362727298E-10</v>
      </c>
      <c r="Y477" s="66">
        <f>-LOG(POWER($F$3/($F$25*POWER('[1]H3PO4 OPEN'!AH477,3)),1/5))</f>
        <v>1.1105136019893236</v>
      </c>
      <c r="Z477" s="67">
        <f>-LOG(POWER($F$5/(X477*POWER('[1]H3PO4 CLOSED'!AH477,3)),1/5))</f>
        <v>-1.8294863980106757</v>
      </c>
      <c r="AA477" s="68">
        <f>-LOG(POWER($F$5/(W477*POWER('[1]H3PO4 CLOSED'!AH477,3)),1/4))</f>
        <v>-1.1368579975133448</v>
      </c>
      <c r="AB477" s="69">
        <f>-LOG(POWER(($F$6/POWER('[1]H3PO4 CLOSED'!AH477,2)),1/3))</f>
        <v>1.0116817799881372</v>
      </c>
      <c r="AC477" s="70">
        <f>-LOG(POWER(($F$8/POWER('[1]H3PO4 CLOSED'!AH477,2)),1/3))</f>
        <v>-2.321651553345196</v>
      </c>
      <c r="AD477" s="71">
        <f>-LOG(POWER(($F$7/POWER('[1]H3PO4 CLOSED'!AH477,2)),1/3))</f>
        <v>-2.1483182200118622</v>
      </c>
      <c r="AE477" s="41">
        <f>-LOG($F$13/'[1]H2CO3 OPEN'!AA477)</f>
        <v>-3.6979400086720373</v>
      </c>
      <c r="AF477" s="41">
        <f>AD477*'[1]H2CO3 CLOSED'!AH477/$F$14</f>
        <v>-2.1944432770879593E-4</v>
      </c>
      <c r="AG477" s="72">
        <f>-LOG($F$14/'[1]H2CO3 OPEN'!AA477)</f>
        <v>-3.8979400086720362</v>
      </c>
      <c r="AH477" s="41">
        <f>AG477*'[1]H2CO3 CLOSED'!AH477/$F$14</f>
        <v>-3.9816299870487994E-4</v>
      </c>
      <c r="AI477" s="73">
        <f>-LOG($F$18/('[1]H2CO3 OPEN'!AA477))</f>
        <v>-6.9479400086720373</v>
      </c>
      <c r="AJ477" s="74">
        <f>-LOG(POWER($F$9/POWER('[1]H3PO4 OPEN'!AH477,2),1/3))</f>
        <v>-2.9949848866785285</v>
      </c>
      <c r="AK477" s="75">
        <f>-LOG(POWER($F$12/POWER('[1]H2CO3 OPEN'!AA477,2),1/2))</f>
        <v>-7.8679400086720372</v>
      </c>
      <c r="AL477" s="76">
        <f>-LOG($F$10/'[1]H3PO4 OPEN'!AH477)</f>
        <v>-1.4824773300177942</v>
      </c>
      <c r="AM477" s="77">
        <f t="shared" si="33"/>
        <v>1.9000000000000008</v>
      </c>
      <c r="AN477" s="78">
        <f>-LOG(POWER($F$11/(POWER(X477,2)*POWER('[1]H2CO3 OPEN'!AA477,4)),1/5))</f>
        <v>-11.594352006937632</v>
      </c>
      <c r="AO477" s="79">
        <f>-LOG($F$15/'[1]H3PO4 CLOSED'!AG477)</f>
        <v>-1.6124773300177926</v>
      </c>
      <c r="AP477" s="80">
        <f>-LOG($F$16/'[1]H3PO4 CLOSED'!AG477)</f>
        <v>-1.8224773300177926</v>
      </c>
      <c r="AQ477" s="81">
        <f>-LOG($F$17/'[1]H3PO4 CLOSED'!AG477)</f>
        <v>-3.2124773300177929</v>
      </c>
    </row>
    <row r="478" spans="7:43">
      <c r="G478" s="192"/>
      <c r="U478" s="95">
        <v>4.71</v>
      </c>
      <c r="V478" s="63">
        <f t="shared" si="34"/>
        <v>9.2899999999999991</v>
      </c>
      <c r="W478" s="64">
        <f t="shared" si="35"/>
        <v>1.9498445997580432E-5</v>
      </c>
      <c r="X478" s="65">
        <f t="shared" si="36"/>
        <v>5.1286138399136542E-10</v>
      </c>
      <c r="Y478" s="66">
        <f>-LOG(POWER($F$3/($F$25*POWER('[1]H3PO4 OPEN'!AH478,3)),1/5))</f>
        <v>1.1225104643683417</v>
      </c>
      <c r="Z478" s="67">
        <f>-LOG(POWER($F$5/(X478*POWER('[1]H3PO4 CLOSED'!AH478,3)),1/5))</f>
        <v>-1.8154895356316578</v>
      </c>
      <c r="AA478" s="68">
        <f>-LOG(POWER($F$5/(W478*POWER('[1]H3PO4 CLOSED'!AH478,3)),1/4))</f>
        <v>-1.1243619195395724</v>
      </c>
      <c r="AB478" s="69">
        <f>-LOG(POWER(($F$6/POWER('[1]H3PO4 CLOSED'!AH478,2)),1/3))</f>
        <v>1.0250116270759351</v>
      </c>
      <c r="AC478" s="70">
        <f>-LOG(POWER(($F$8/POWER('[1]H3PO4 CLOSED'!AH478,2)),1/3))</f>
        <v>-2.3083217062573982</v>
      </c>
      <c r="AD478" s="71">
        <f>-LOG(POWER(($F$7/POWER('[1]H3PO4 CLOSED'!AH478,2)),1/3))</f>
        <v>-2.1349883729240648</v>
      </c>
      <c r="AE478" s="41">
        <f>-LOG($F$13/'[1]H2CO3 OPEN'!AA478)</f>
        <v>-3.6779400086720373</v>
      </c>
      <c r="AF478" s="41">
        <f>AD478*'[1]H2CO3 CLOSED'!AH478/$F$14</f>
        <v>-2.2823038083015791E-4</v>
      </c>
      <c r="AG478" s="72">
        <f>-LOG($F$14/'[1]H2CO3 OPEN'!AA478)</f>
        <v>-3.8779400086720366</v>
      </c>
      <c r="AH478" s="41">
        <f>AG478*'[1]H2CO3 CLOSED'!AH478/$F$14</f>
        <v>-4.1455201172995045E-4</v>
      </c>
      <c r="AI478" s="73">
        <f>-LOG($F$18/('[1]H2CO3 OPEN'!AA478))</f>
        <v>-6.9279400086720377</v>
      </c>
      <c r="AJ478" s="74">
        <f>-LOG(POWER($F$9/POWER('[1]H3PO4 OPEN'!AH478,2),1/3))</f>
        <v>-2.9816550395907311</v>
      </c>
      <c r="AK478" s="75">
        <f>-LOG(POWER($F$12/POWER('[1]H2CO3 OPEN'!AA478,2),1/2))</f>
        <v>-7.8479400086720377</v>
      </c>
      <c r="AL478" s="76">
        <f>-LOG($F$10/'[1]H3PO4 OPEN'!AH478)</f>
        <v>-1.4624825593860975</v>
      </c>
      <c r="AM478" s="77">
        <f t="shared" si="33"/>
        <v>1.9000000000000008</v>
      </c>
      <c r="AN478" s="78">
        <f>-LOG(POWER($F$11/(POWER(X478,2)*POWER('[1]H2CO3 OPEN'!AA478,4)),1/5))</f>
        <v>-11.574352006937632</v>
      </c>
      <c r="AO478" s="79">
        <f>-LOG($F$15/'[1]H3PO4 CLOSED'!AG478)</f>
        <v>-1.6024825593860959</v>
      </c>
      <c r="AP478" s="80">
        <f>-LOG($F$16/'[1]H3PO4 CLOSED'!AG478)</f>
        <v>-1.8124825593860958</v>
      </c>
      <c r="AQ478" s="81">
        <f>-LOG($F$17/'[1]H3PO4 CLOSED'!AG478)</f>
        <v>-3.2024825593860964</v>
      </c>
    </row>
    <row r="479" spans="7:43">
      <c r="G479" s="192"/>
      <c r="U479" s="95">
        <v>4.72</v>
      </c>
      <c r="V479" s="63">
        <f t="shared" si="34"/>
        <v>9.2800000000000011</v>
      </c>
      <c r="W479" s="64">
        <f t="shared" si="35"/>
        <v>1.9054607179632454E-5</v>
      </c>
      <c r="X479" s="65">
        <f t="shared" si="36"/>
        <v>5.2480746024977311E-10</v>
      </c>
      <c r="Y479" s="66">
        <f>-LOG(POWER($F$3/($F$25*POWER('[1]H3PO4 OPEN'!AH479,3)),1/5))</f>
        <v>1.1345065392772813</v>
      </c>
      <c r="Z479" s="67">
        <f>-LOG(POWER($F$5/(X479*POWER('[1]H3PO4 CLOSED'!AH479,3)),1/5))</f>
        <v>-1.8014934607227182</v>
      </c>
      <c r="AA479" s="68">
        <f>-LOG(POWER($F$5/(W479*POWER('[1]H3PO4 CLOSED'!AH479,3)),1/4))</f>
        <v>-1.1118668259033975</v>
      </c>
      <c r="AB479" s="69">
        <f>-LOG(POWER(($F$6/POWER('[1]H3PO4 CLOSED'!AH479,2)),1/3))</f>
        <v>1.0383405991969792</v>
      </c>
      <c r="AC479" s="70">
        <f>-LOG(POWER(($F$8/POWER('[1]H3PO4 CLOSED'!AH479,2)),1/3))</f>
        <v>-2.2949927341363541</v>
      </c>
      <c r="AD479" s="71">
        <f>-LOG(POWER(($F$7/POWER('[1]H3PO4 CLOSED'!AH479,2)),1/3))</f>
        <v>-2.1216594008030203</v>
      </c>
      <c r="AE479" s="41">
        <f>-LOG($F$13/'[1]H2CO3 OPEN'!AA479)</f>
        <v>-3.6579400086720373</v>
      </c>
      <c r="AF479" s="41">
        <f>AD479*'[1]H2CO3 CLOSED'!AH479/$F$14</f>
        <v>-2.3735597773134976E-4</v>
      </c>
      <c r="AG479" s="72">
        <f>-LOG($F$14/'[1]H2CO3 OPEN'!AA479)</f>
        <v>-3.8579400086720366</v>
      </c>
      <c r="AH479" s="41">
        <f>AG479*'[1]H2CO3 CLOSED'!AH479/$F$14</f>
        <v>-4.3159855085159329E-4</v>
      </c>
      <c r="AI479" s="73">
        <f>-LOG($F$18/('[1]H2CO3 OPEN'!AA479))</f>
        <v>-6.9079400086720382</v>
      </c>
      <c r="AJ479" s="74">
        <f>-LOG(POWER($F$9/POWER('[1]H3PO4 OPEN'!AH479,2),1/3))</f>
        <v>-2.9683260674696865</v>
      </c>
      <c r="AK479" s="75">
        <f>-LOG(POWER($F$12/POWER('[1]H2CO3 OPEN'!AA479,2),1/2))</f>
        <v>-7.8279400086720381</v>
      </c>
      <c r="AL479" s="76">
        <f>-LOG($F$10/'[1]H3PO4 OPEN'!AH479)</f>
        <v>-1.4424891012045313</v>
      </c>
      <c r="AM479" s="77">
        <f t="shared" si="33"/>
        <v>1.9000000000000008</v>
      </c>
      <c r="AN479" s="78">
        <f>-LOG(POWER($F$11/(POWER(X479,2)*POWER('[1]H2CO3 OPEN'!AA479,4)),1/5))</f>
        <v>-11.554352006937631</v>
      </c>
      <c r="AO479" s="79">
        <f>-LOG($F$15/'[1]H3PO4 CLOSED'!AG479)</f>
        <v>-1.5924891012045297</v>
      </c>
      <c r="AP479" s="80">
        <f>-LOG($F$16/'[1]H3PO4 CLOSED'!AG479)</f>
        <v>-1.8024891012045297</v>
      </c>
      <c r="AQ479" s="81">
        <f>-LOG($F$17/'[1]H3PO4 CLOSED'!AG479)</f>
        <v>-3.1924891012045302</v>
      </c>
    </row>
    <row r="480" spans="7:43">
      <c r="G480" s="192"/>
      <c r="U480" s="95">
        <v>4.7300000000000004</v>
      </c>
      <c r="V480" s="63">
        <f t="shared" si="34"/>
        <v>9.27</v>
      </c>
      <c r="W480" s="64">
        <f t="shared" si="35"/>
        <v>1.8620871366628623E-5</v>
      </c>
      <c r="X480" s="65">
        <f t="shared" si="36"/>
        <v>5.3703179637025424E-10</v>
      </c>
      <c r="Y480" s="66">
        <f>-LOG(POWER($F$3/($F$25*POWER('[1]H3PO4 OPEN'!AH480,3)),1/5))</f>
        <v>1.1465018246706467</v>
      </c>
      <c r="Z480" s="67">
        <f>-LOG(POWER($F$5/(X480*POWER('[1]H3PO4 CLOSED'!AH480,3)),1/5))</f>
        <v>-1.7874981753293524</v>
      </c>
      <c r="AA480" s="68">
        <f>-LOG(POWER($F$5/(W480*POWER('[1]H3PO4 CLOSED'!AH480,3)),1/4))</f>
        <v>-1.0993727191616911</v>
      </c>
      <c r="AB480" s="69">
        <f>-LOG(POWER(($F$6/POWER('[1]H3PO4 CLOSED'!AH480,2)),1/3))</f>
        <v>1.0516686940784961</v>
      </c>
      <c r="AC480" s="70">
        <f>-LOG(POWER(($F$8/POWER('[1]H3PO4 CLOSED'!AH480,2)),1/3))</f>
        <v>-2.2816646392548368</v>
      </c>
      <c r="AD480" s="71">
        <f>-LOG(POWER(($F$7/POWER('[1]H3PO4 CLOSED'!AH480,2)),1/3))</f>
        <v>-2.1083313059215034</v>
      </c>
      <c r="AE480" s="41">
        <f>-LOG($F$13/'[1]H2CO3 OPEN'!AA480)</f>
        <v>-3.6379400086720359</v>
      </c>
      <c r="AF480" s="41">
        <f>AD480*'[1]H2CO3 CLOSED'!AH480/$F$14</f>
        <v>-2.4683354587352912E-4</v>
      </c>
      <c r="AG480" s="72">
        <f>-LOG($F$14/'[1]H2CO3 OPEN'!AA480)</f>
        <v>-3.8379400086720352</v>
      </c>
      <c r="AH480" s="41">
        <f>AG480*'[1]H2CO3 CLOSED'!AH480/$F$14</f>
        <v>-4.4932802474151204E-4</v>
      </c>
      <c r="AI480" s="73">
        <f>-LOG($F$18/('[1]H2CO3 OPEN'!AA480))</f>
        <v>-6.8879400086720368</v>
      </c>
      <c r="AJ480" s="74">
        <f>-LOG(POWER($F$9/POWER('[1]H3PO4 OPEN'!AH480,2),1/3))</f>
        <v>-2.9549979725881697</v>
      </c>
      <c r="AK480" s="75">
        <f>-LOG(POWER($F$12/POWER('[1]H2CO3 OPEN'!AA480,2),1/2))</f>
        <v>-7.8079400086720367</v>
      </c>
      <c r="AL480" s="76">
        <f>-LOG($F$10/'[1]H3PO4 OPEN'!AH480)</f>
        <v>-1.4224969588822558</v>
      </c>
      <c r="AM480" s="77">
        <f t="shared" si="33"/>
        <v>1.9000000000000008</v>
      </c>
      <c r="AN480" s="78">
        <f>-LOG(POWER($F$11/(POWER(X480,2)*POWER('[1]H2CO3 OPEN'!AA480,4)),1/5))</f>
        <v>-11.534352006937628</v>
      </c>
      <c r="AO480" s="79">
        <f>-LOG($F$15/'[1]H3PO4 CLOSED'!AG480)</f>
        <v>-1.5824969588822548</v>
      </c>
      <c r="AP480" s="80">
        <f>-LOG($F$16/'[1]H3PO4 CLOSED'!AG480)</f>
        <v>-1.7924969588822548</v>
      </c>
      <c r="AQ480" s="81">
        <f>-LOG($F$17/'[1]H3PO4 CLOSED'!AG480)</f>
        <v>-3.1824969588822554</v>
      </c>
    </row>
    <row r="481" spans="7:43">
      <c r="G481" s="192"/>
      <c r="U481" s="95">
        <v>4.74</v>
      </c>
      <c r="V481" s="63">
        <f t="shared" si="34"/>
        <v>9.26</v>
      </c>
      <c r="W481" s="64">
        <f t="shared" si="35"/>
        <v>1.8197008586099817E-5</v>
      </c>
      <c r="X481" s="65">
        <f t="shared" si="36"/>
        <v>5.4954087385762513E-10</v>
      </c>
      <c r="Y481" s="66">
        <f>-LOG(POWER($F$3/($F$25*POWER('[1]H3PO4 OPEN'!AH481,3)),1/5))</f>
        <v>1.1584963180916166</v>
      </c>
      <c r="Z481" s="67">
        <f>-LOG(POWER($F$5/(X481*POWER('[1]H3PO4 CLOSED'!AH481,3)),1/5))</f>
        <v>-1.7735036819083825</v>
      </c>
      <c r="AA481" s="68">
        <f>-LOG(POWER($F$5/(W481*POWER('[1]H3PO4 CLOSED'!AH481,3)),1/4))</f>
        <v>-1.0868796023854783</v>
      </c>
      <c r="AB481" s="69">
        <f>-LOG(POWER(($F$6/POWER('[1]H3PO4 CLOSED'!AH481,2)),1/3))</f>
        <v>1.0649959089906851</v>
      </c>
      <c r="AC481" s="70">
        <f>-LOG(POWER(($F$8/POWER('[1]H3PO4 CLOSED'!AH481,2)),1/3))</f>
        <v>-2.268337424342648</v>
      </c>
      <c r="AD481" s="71">
        <f>-LOG(POWER(($F$7/POWER('[1]H3PO4 CLOSED'!AH481,2)),1/3))</f>
        <v>-2.0950040910093146</v>
      </c>
      <c r="AE481" s="41">
        <f>-LOG($F$13/'[1]H2CO3 OPEN'!AA481)</f>
        <v>-3.6179400086720377</v>
      </c>
      <c r="AF481" s="41">
        <f>AD481*'[1]H2CO3 CLOSED'!AH481/$F$14</f>
        <v>-2.5667592726430363E-4</v>
      </c>
      <c r="AG481" s="72">
        <f>-LOG($F$14/'[1]H2CO3 OPEN'!AA481)</f>
        <v>-3.8179400086720365</v>
      </c>
      <c r="AH481" s="41">
        <f>AG481*'[1]H2CO3 CLOSED'!AH481/$F$14</f>
        <v>-4.6776676769793538E-4</v>
      </c>
      <c r="AI481" s="73">
        <f>-LOG($F$18/('[1]H2CO3 OPEN'!AA481))</f>
        <v>-6.8679400086720381</v>
      </c>
      <c r="AJ481" s="74">
        <f>-LOG(POWER($F$9/POWER('[1]H3PO4 OPEN'!AH481,2),1/3))</f>
        <v>-2.9416707576759804</v>
      </c>
      <c r="AK481" s="75">
        <f>-LOG(POWER($F$12/POWER('[1]H2CO3 OPEN'!AA481,2),1/2))</f>
        <v>-7.7879400086720381</v>
      </c>
      <c r="AL481" s="76">
        <f>-LOG($F$10/'[1]H3PO4 OPEN'!AH481)</f>
        <v>-1.4025061365139724</v>
      </c>
      <c r="AM481" s="77">
        <f t="shared" si="33"/>
        <v>1.9000000000000008</v>
      </c>
      <c r="AN481" s="78">
        <f>-LOG(POWER($F$11/(POWER(X481,2)*POWER('[1]H2CO3 OPEN'!AA481,4)),1/5))</f>
        <v>-11.514352006937632</v>
      </c>
      <c r="AO481" s="79">
        <f>-LOG($F$15/'[1]H3PO4 CLOSED'!AG481)</f>
        <v>-1.5725061365139705</v>
      </c>
      <c r="AP481" s="80">
        <f>-LOG($F$16/'[1]H3PO4 CLOSED'!AG481)</f>
        <v>-1.7825061365139705</v>
      </c>
      <c r="AQ481" s="81">
        <f>-LOG($F$17/'[1]H3PO4 CLOSED'!AG481)</f>
        <v>-3.1725061365139711</v>
      </c>
    </row>
    <row r="482" spans="7:43">
      <c r="G482" s="192"/>
      <c r="U482" s="95">
        <v>4.75</v>
      </c>
      <c r="V482" s="63">
        <f t="shared" si="34"/>
        <v>9.25</v>
      </c>
      <c r="W482" s="64">
        <f t="shared" si="35"/>
        <v>1.7782794100389215E-5</v>
      </c>
      <c r="X482" s="65">
        <f t="shared" si="36"/>
        <v>5.6234132519034951E-10</v>
      </c>
      <c r="Y482" s="66">
        <f>-LOG(POWER($F$3/($F$25*POWER('[1]H3PO4 OPEN'!AH482,3)),1/5))</f>
        <v>1.1704900166708432</v>
      </c>
      <c r="Z482" s="67">
        <f>-LOG(POWER($F$5/(X482*POWER('[1]H3PO4 CLOSED'!AH482,3)),1/5))</f>
        <v>-1.7595099833291561</v>
      </c>
      <c r="AA482" s="68">
        <f>-LOG(POWER($F$5/(W482*POWER('[1]H3PO4 CLOSED'!AH482,3)),1/4))</f>
        <v>-1.0743874791614452</v>
      </c>
      <c r="AB482" s="69">
        <f>-LOG(POWER(($F$6/POWER('[1]H3PO4 CLOSED'!AH482,2)),1/3))</f>
        <v>1.0783222407453812</v>
      </c>
      <c r="AC482" s="70">
        <f>-LOG(POWER(($F$8/POWER('[1]H3PO4 CLOSED'!AH482,2)),1/3))</f>
        <v>-2.2550110925879516</v>
      </c>
      <c r="AD482" s="71">
        <f>-LOG(POWER(($F$7/POWER('[1]H3PO4 CLOSED'!AH482,2)),1/3))</f>
        <v>-2.0816777592546183</v>
      </c>
      <c r="AE482" s="41">
        <f>-LOG($F$13/'[1]H2CO3 OPEN'!AA482)</f>
        <v>-3.5979400086720377</v>
      </c>
      <c r="AF482" s="41">
        <f>AD482*'[1]H2CO3 CLOSED'!AH482/$F$14</f>
        <v>-2.6689638986751916E-4</v>
      </c>
      <c r="AG482" s="72">
        <f>-LOG($F$14/'[1]H2CO3 OPEN'!AA482)</f>
        <v>-3.797940008672037</v>
      </c>
      <c r="AH482" s="41">
        <f>AG482*'[1]H2CO3 CLOSED'!AH482/$F$14</f>
        <v>-4.8694207004014813E-4</v>
      </c>
      <c r="AI482" s="73">
        <f>-LOG($F$18/('[1]H2CO3 OPEN'!AA482))</f>
        <v>-6.8479400086720386</v>
      </c>
      <c r="AJ482" s="74">
        <f>-LOG(POWER($F$9/POWER('[1]H3PO4 OPEN'!AH482,2),1/3))</f>
        <v>-2.9283444259212841</v>
      </c>
      <c r="AK482" s="75">
        <f>-LOG(POWER($F$12/POWER('[1]H2CO3 OPEN'!AA482,2),1/2))</f>
        <v>-7.7679400086720385</v>
      </c>
      <c r="AL482" s="76">
        <f>-LOG($F$10/'[1]H3PO4 OPEN'!AH482)</f>
        <v>-1.3825166388819281</v>
      </c>
      <c r="AM482" s="77">
        <f t="shared" si="33"/>
        <v>1.9000000000000008</v>
      </c>
      <c r="AN482" s="78">
        <f>-LOG(POWER($F$11/(POWER(X482,2)*POWER('[1]H2CO3 OPEN'!AA482,4)),1/5))</f>
        <v>-11.494352006937632</v>
      </c>
      <c r="AO482" s="79">
        <f>-LOG($F$15/'[1]H3PO4 CLOSED'!AG482)</f>
        <v>-1.5625166388819263</v>
      </c>
      <c r="AP482" s="80">
        <f>-LOG($F$16/'[1]H3PO4 CLOSED'!AG482)</f>
        <v>-1.7725166388819262</v>
      </c>
      <c r="AQ482" s="81">
        <f>-LOG($F$17/'[1]H3PO4 CLOSED'!AG482)</f>
        <v>-3.1625166388819266</v>
      </c>
    </row>
    <row r="483" spans="7:43">
      <c r="G483" s="192"/>
      <c r="U483" s="95">
        <v>4.76</v>
      </c>
      <c r="V483" s="63">
        <f t="shared" si="34"/>
        <v>9.24</v>
      </c>
      <c r="W483" s="64">
        <f t="shared" si="35"/>
        <v>1.7378008287493744E-5</v>
      </c>
      <c r="X483" s="65">
        <f t="shared" si="36"/>
        <v>5.7543993733715731E-10</v>
      </c>
      <c r="Y483" s="66">
        <f>-LOG(POWER($F$3/($F$25*POWER('[1]H3PO4 OPEN'!AH483,3)),1/5))</f>
        <v>1.1824829171250251</v>
      </c>
      <c r="Z483" s="67">
        <f>-LOG(POWER($F$5/(X483*POWER('[1]H3PO4 CLOSED'!AH483,3)),1/5))</f>
        <v>-1.7455170828749744</v>
      </c>
      <c r="AA483" s="68">
        <f>-LOG(POWER($F$5/(W483*POWER('[1]H3PO4 CLOSED'!AH483,3)),1/4))</f>
        <v>-1.0618963535937178</v>
      </c>
      <c r="AB483" s="69">
        <f>-LOG(POWER(($F$6/POWER('[1]H3PO4 CLOSED'!AH483,2)),1/3))</f>
        <v>1.0916476856944721</v>
      </c>
      <c r="AC483" s="70">
        <f>-LOG(POWER(($F$8/POWER('[1]H3PO4 CLOSED'!AH483,2)),1/3))</f>
        <v>-2.2416856476388611</v>
      </c>
      <c r="AD483" s="71">
        <f>-LOG(POWER(($F$7/POWER('[1]H3PO4 CLOSED'!AH483,2)),1/3))</f>
        <v>-2.0683523143055269</v>
      </c>
      <c r="AE483" s="41">
        <f>-LOG($F$13/'[1]H2CO3 OPEN'!AA483)</f>
        <v>-3.5779400086720377</v>
      </c>
      <c r="AF483" s="41">
        <f>AD483*'[1]H2CO3 CLOSED'!AH483/$F$14</f>
        <v>-2.7750863917243659E-4</v>
      </c>
      <c r="AG483" s="72">
        <f>-LOG($F$14/'[1]H2CO3 OPEN'!AA483)</f>
        <v>-3.7779400086720369</v>
      </c>
      <c r="AH483" s="41">
        <f>AG483*'[1]H2CO3 CLOSED'!AH483/$F$14</f>
        <v>-5.0688220929793397E-4</v>
      </c>
      <c r="AI483" s="73">
        <f>-LOG($F$18/('[1]H2CO3 OPEN'!AA483))</f>
        <v>-6.8279400086720381</v>
      </c>
      <c r="AJ483" s="74">
        <f>-LOG(POWER($F$9/POWER('[1]H3PO4 OPEN'!AH483,2),1/3))</f>
        <v>-2.9150189809721936</v>
      </c>
      <c r="AK483" s="75">
        <f>-LOG(POWER($F$12/POWER('[1]H2CO3 OPEN'!AA483,2),1/2))</f>
        <v>-7.747940008672038</v>
      </c>
      <c r="AL483" s="76">
        <f>-LOG($F$10/'[1]H3PO4 OPEN'!AH483)</f>
        <v>-1.3625284714582917</v>
      </c>
      <c r="AM483" s="77">
        <f t="shared" si="33"/>
        <v>1.9000000000000008</v>
      </c>
      <c r="AN483" s="78">
        <f>-LOG(POWER($F$11/(POWER(X483,2)*POWER('[1]H2CO3 OPEN'!AA483,4)),1/5))</f>
        <v>-11.474352006937632</v>
      </c>
      <c r="AO483" s="79">
        <f>-LOG($F$15/'[1]H3PO4 CLOSED'!AG483)</f>
        <v>-1.5525284714582896</v>
      </c>
      <c r="AP483" s="80">
        <f>-LOG($F$16/'[1]H3PO4 CLOSED'!AG483)</f>
        <v>-1.7625284714582896</v>
      </c>
      <c r="AQ483" s="81">
        <f>-LOG($F$17/'[1]H3PO4 CLOSED'!AG483)</f>
        <v>-3.15252847145829</v>
      </c>
    </row>
    <row r="484" spans="7:43">
      <c r="G484" s="192"/>
      <c r="U484" s="95">
        <v>4.7699999999999996</v>
      </c>
      <c r="V484" s="63">
        <f t="shared" si="34"/>
        <v>9.23</v>
      </c>
      <c r="W484" s="64">
        <f t="shared" si="35"/>
        <v>1.6982436524617432E-5</v>
      </c>
      <c r="X484" s="65">
        <f t="shared" si="36"/>
        <v>5.8884365535558939E-10</v>
      </c>
      <c r="Y484" s="66">
        <f>-LOG(POWER($F$3/($F$25*POWER('[1]H3PO4 OPEN'!AH484,3)),1/5))</f>
        <v>1.1944750157552919</v>
      </c>
      <c r="Z484" s="67">
        <f>-LOG(POWER($F$5/(X484*POWER('[1]H3PO4 CLOSED'!AH484,3)),1/5))</f>
        <v>-1.7315249842447074</v>
      </c>
      <c r="AA484" s="68">
        <f>-LOG(POWER($F$5/(W484*POWER('[1]H3PO4 CLOSED'!AH484,3)),1/4))</f>
        <v>-1.0494062303058842</v>
      </c>
      <c r="AB484" s="69">
        <f>-LOG(POWER(($F$6/POWER('[1]H3PO4 CLOSED'!AH484,2)),1/3))</f>
        <v>1.1049722397281019</v>
      </c>
      <c r="AC484" s="70">
        <f>-LOG(POWER(($F$8/POWER('[1]H3PO4 CLOSED'!AH484,2)),1/3))</f>
        <v>-2.2283610936052307</v>
      </c>
      <c r="AD484" s="71">
        <f>-LOG(POWER(($F$7/POWER('[1]H3PO4 CLOSED'!AH484,2)),1/3))</f>
        <v>-2.0550277602718974</v>
      </c>
      <c r="AE484" s="41">
        <f>-LOG($F$13/'[1]H2CO3 OPEN'!AA484)</f>
        <v>-3.5579400086720376</v>
      </c>
      <c r="AF484" s="41">
        <f>AD484*'[1]H2CO3 CLOSED'!AH484/$F$14</f>
        <v>-2.8852682991295715E-4</v>
      </c>
      <c r="AG484" s="72">
        <f>-LOG($F$14/'[1]H2CO3 OPEN'!AA484)</f>
        <v>-3.7579400086720369</v>
      </c>
      <c r="AH484" s="41">
        <f>AG484*'[1]H2CO3 CLOSED'!AH484/$F$14</f>
        <v>-5.2761648220350853E-4</v>
      </c>
      <c r="AI484" s="73">
        <f>-LOG($F$18/('[1]H2CO3 OPEN'!AA484))</f>
        <v>-6.8079400086720385</v>
      </c>
      <c r="AJ484" s="74">
        <f>-LOG(POWER($F$9/POWER('[1]H3PO4 OPEN'!AH484,2),1/3))</f>
        <v>-2.9016944269385641</v>
      </c>
      <c r="AK484" s="75">
        <f>-LOG(POWER($F$12/POWER('[1]H2CO3 OPEN'!AA484,2),1/2))</f>
        <v>-7.7279400086720385</v>
      </c>
      <c r="AL484" s="76">
        <f>-LOG($F$10/'[1]H3PO4 OPEN'!AH484)</f>
        <v>-1.342541640407847</v>
      </c>
      <c r="AM484" s="77">
        <f t="shared" si="33"/>
        <v>1.9000000000000008</v>
      </c>
      <c r="AN484" s="78">
        <f>-LOG(POWER($F$11/(POWER(X484,2)*POWER('[1]H2CO3 OPEN'!AA484,4)),1/5))</f>
        <v>-11.454352006937631</v>
      </c>
      <c r="AO484" s="79">
        <f>-LOG($F$15/'[1]H3PO4 CLOSED'!AG484)</f>
        <v>-1.5425416404078451</v>
      </c>
      <c r="AP484" s="80">
        <f>-LOG($F$16/'[1]H3PO4 CLOSED'!AG484)</f>
        <v>-1.7525416404078451</v>
      </c>
      <c r="AQ484" s="81">
        <f>-LOG($F$17/'[1]H3PO4 CLOSED'!AG484)</f>
        <v>-3.1425416404078454</v>
      </c>
    </row>
    <row r="485" spans="7:43">
      <c r="G485" s="192"/>
      <c r="U485" s="95">
        <v>4.78</v>
      </c>
      <c r="V485" s="63">
        <f t="shared" si="34"/>
        <v>9.2199999999999989</v>
      </c>
      <c r="W485" s="64">
        <f t="shared" si="35"/>
        <v>1.6595869074375568E-5</v>
      </c>
      <c r="X485" s="65">
        <f t="shared" si="36"/>
        <v>6.0255958607435919E-10</v>
      </c>
      <c r="Y485" s="66">
        <f>-LOG(POWER($F$3/($F$25*POWER('[1]H3PO4 OPEN'!AH485,3)),1/5))</f>
        <v>1.2064663084453806</v>
      </c>
      <c r="Z485" s="67">
        <f>-LOG(POWER($F$5/(X485*POWER('[1]H3PO4 CLOSED'!AH485,3)),1/5))</f>
        <v>-1.7175336915546184</v>
      </c>
      <c r="AA485" s="68">
        <f>-LOG(POWER($F$5/(W485*POWER('[1]H3PO4 CLOSED'!AH485,3)),1/4))</f>
        <v>-1.0369171144432736</v>
      </c>
      <c r="AB485" s="69">
        <f>-LOG(POWER(($F$6/POWER('[1]H3PO4 CLOSED'!AH485,2)),1/3))</f>
        <v>1.1182958982726448</v>
      </c>
      <c r="AC485" s="70">
        <f>-LOG(POWER(($F$8/POWER('[1]H3PO4 CLOSED'!AH485,2)),1/3))</f>
        <v>-2.2150374350606881</v>
      </c>
      <c r="AD485" s="71">
        <f>-LOG(POWER(($F$7/POWER('[1]H3PO4 CLOSED'!AH485,2)),1/3))</f>
        <v>-2.0417041017273543</v>
      </c>
      <c r="AE485" s="41">
        <f>-LOG($F$13/'[1]H2CO3 OPEN'!AA485)</f>
        <v>-3.5379400086720363</v>
      </c>
      <c r="AF485" s="41">
        <f>AD485*'[1]H2CO3 CLOSED'!AH485/$F$14</f>
        <v>-2.9996557792639128E-4</v>
      </c>
      <c r="AG485" s="72">
        <f>-LOG($F$14/'[1]H2CO3 OPEN'!AA485)</f>
        <v>-3.7379400086720356</v>
      </c>
      <c r="AH485" s="41">
        <f>AG485*'[1]H2CO3 CLOSED'!AH485/$F$14</f>
        <v>-5.4917523749247854E-4</v>
      </c>
      <c r="AI485" s="73">
        <f>-LOG($F$18/('[1]H2CO3 OPEN'!AA485))</f>
        <v>-6.7879400086720363</v>
      </c>
      <c r="AJ485" s="74">
        <f>-LOG(POWER($F$9/POWER('[1]H3PO4 OPEN'!AH485,2),1/3))</f>
        <v>-2.8883707683940205</v>
      </c>
      <c r="AK485" s="75">
        <f>-LOG(POWER($F$12/POWER('[1]H2CO3 OPEN'!AA485,2),1/2))</f>
        <v>-7.7079400086720371</v>
      </c>
      <c r="AL485" s="76">
        <f>-LOG($F$10/'[1]H3PO4 OPEN'!AH485)</f>
        <v>-1.3225561525910325</v>
      </c>
      <c r="AM485" s="77">
        <f t="shared" si="33"/>
        <v>1.9000000000000008</v>
      </c>
      <c r="AN485" s="78">
        <f>-LOG(POWER($F$11/(POWER(X485,2)*POWER('[1]H2CO3 OPEN'!AA485,4)),1/5))</f>
        <v>-11.434352006937628</v>
      </c>
      <c r="AO485" s="79">
        <f>-LOG($F$15/'[1]H3PO4 CLOSED'!AG485)</f>
        <v>-1.5325561525910314</v>
      </c>
      <c r="AP485" s="80">
        <f>-LOG($F$16/'[1]H3PO4 CLOSED'!AG485)</f>
        <v>-1.7425561525910314</v>
      </c>
      <c r="AQ485" s="81">
        <f>-LOG($F$17/'[1]H3PO4 CLOSED'!AG485)</f>
        <v>-3.1325561525910319</v>
      </c>
    </row>
    <row r="486" spans="7:43">
      <c r="G486" s="192"/>
      <c r="U486" s="95">
        <v>4.79</v>
      </c>
      <c r="V486" s="63">
        <f t="shared" si="34"/>
        <v>9.2100000000000009</v>
      </c>
      <c r="W486" s="64">
        <f t="shared" si="35"/>
        <v>1.6218100973589292E-5</v>
      </c>
      <c r="X486" s="65">
        <f t="shared" si="36"/>
        <v>6.1659500186148247E-10</v>
      </c>
      <c r="Y486" s="66">
        <f>-LOG(POWER($F$3/($F$25*POWER('[1]H3PO4 OPEN'!AH486,3)),1/5))</f>
        <v>1.2184567906596004</v>
      </c>
      <c r="Z486" s="67">
        <f>-LOG(POWER($F$5/(X486*POWER('[1]H3PO4 CLOSED'!AH486,3)),1/5))</f>
        <v>-1.7035432093403988</v>
      </c>
      <c r="AA486" s="68">
        <f>-LOG(POWER($F$5/(W486*POWER('[1]H3PO4 CLOSED'!AH486,3)),1/4))</f>
        <v>-1.0244290116754986</v>
      </c>
      <c r="AB486" s="69">
        <f>-LOG(POWER(($F$6/POWER('[1]H3PO4 CLOSED'!AH486,2)),1/3))</f>
        <v>1.1316186562884447</v>
      </c>
      <c r="AC486" s="70">
        <f>-LOG(POWER(($F$8/POWER('[1]H3PO4 CLOSED'!AH486,2)),1/3))</f>
        <v>-2.2017146770448885</v>
      </c>
      <c r="AD486" s="71">
        <f>-LOG(POWER(($F$7/POWER('[1]H3PO4 CLOSED'!AH486,2)),1/3))</f>
        <v>-2.0283813437115548</v>
      </c>
      <c r="AE486" s="41">
        <f>-LOG($F$13/'[1]H2CO3 OPEN'!AA486)</f>
        <v>-3.517940008672038</v>
      </c>
      <c r="AF486" s="41">
        <f>AD486*'[1]H2CO3 CLOSED'!AH486/$F$14</f>
        <v>-3.1183997214007423E-4</v>
      </c>
      <c r="AG486" s="72">
        <f>-LOG($F$14/'[1]H2CO3 OPEN'!AA486)</f>
        <v>-3.7179400086720373</v>
      </c>
      <c r="AH486" s="41">
        <f>AG486*'[1]H2CO3 CLOSED'!AH486/$F$14</f>
        <v>-5.7158990951931561E-4</v>
      </c>
      <c r="AI486" s="73">
        <f>-LOG($F$18/('[1]H2CO3 OPEN'!AA486))</f>
        <v>-6.7679400086720385</v>
      </c>
      <c r="AJ486" s="74">
        <f>-LOG(POWER($F$9/POWER('[1]H3PO4 OPEN'!AH486,2),1/3))</f>
        <v>-2.875048010378221</v>
      </c>
      <c r="AK486" s="75">
        <f>-LOG(POWER($F$12/POWER('[1]H2CO3 OPEN'!AA486,2),1/2))</f>
        <v>-7.6879400086720384</v>
      </c>
      <c r="AL486" s="76">
        <f>-LOG($F$10/'[1]H3PO4 OPEN'!AH486)</f>
        <v>-1.3025720155673328</v>
      </c>
      <c r="AM486" s="77">
        <f t="shared" si="33"/>
        <v>1.9000000000000008</v>
      </c>
      <c r="AN486" s="78">
        <f>-LOG(POWER($F$11/(POWER(X486,2)*POWER('[1]H2CO3 OPEN'!AA486,4)),1/5))</f>
        <v>-11.414352006937632</v>
      </c>
      <c r="AO486" s="79">
        <f>-LOG($F$15/'[1]H3PO4 CLOSED'!AG486)</f>
        <v>-1.5225720155673308</v>
      </c>
      <c r="AP486" s="80">
        <f>-LOG($F$16/'[1]H3PO4 CLOSED'!AG486)</f>
        <v>-1.7325720155673308</v>
      </c>
      <c r="AQ486" s="81">
        <f>-LOG($F$17/'[1]H3PO4 CLOSED'!AG486)</f>
        <v>-3.1225720155673313</v>
      </c>
    </row>
    <row r="487" spans="7:43">
      <c r="G487" s="192"/>
      <c r="U487" s="95">
        <v>4.8</v>
      </c>
      <c r="V487" s="63">
        <f t="shared" si="34"/>
        <v>9.1999999999999993</v>
      </c>
      <c r="W487" s="64">
        <f t="shared" si="35"/>
        <v>1.5848931924611131E-5</v>
      </c>
      <c r="X487" s="65">
        <f t="shared" si="36"/>
        <v>6.3095734448019342E-10</v>
      </c>
      <c r="Y487" s="66">
        <f>-LOG(POWER($F$3/($F$25*POWER('[1]H3PO4 OPEN'!AH487,3)),1/5))</f>
        <v>1.2304464574406069</v>
      </c>
      <c r="Z487" s="67">
        <f>-LOG(POWER($F$5/(X487*POWER('[1]H3PO4 CLOSED'!AH487,3)),1/5))</f>
        <v>-1.6895535425593926</v>
      </c>
      <c r="AA487" s="68">
        <f>-LOG(POWER($F$5/(W487*POWER('[1]H3PO4 CLOSED'!AH487,3)),1/4))</f>
        <v>-1.0119419281992403</v>
      </c>
      <c r="AB487" s="69">
        <f>-LOG(POWER(($F$6/POWER('[1]H3PO4 CLOSED'!AH487,2)),1/3))</f>
        <v>1.144940508267341</v>
      </c>
      <c r="AC487" s="70">
        <f>-LOG(POWER(($F$8/POWER('[1]H3PO4 CLOSED'!AH487,2)),1/3))</f>
        <v>-2.1883928250659919</v>
      </c>
      <c r="AD487" s="71">
        <f>-LOG(POWER(($F$7/POWER('[1]H3PO4 CLOSED'!AH487,2)),1/3))</f>
        <v>-2.0150594917326585</v>
      </c>
      <c r="AE487" s="41">
        <f>-LOG($F$13/'[1]H2CO3 OPEN'!AA487)</f>
        <v>-3.497940008672038</v>
      </c>
      <c r="AF487" s="41">
        <f>AD487*'[1]H2CO3 CLOSED'!AH487/$F$14</f>
        <v>-3.2416558667286183E-4</v>
      </c>
      <c r="AG487" s="72">
        <f>-LOG($F$14/'[1]H2CO3 OPEN'!AA487)</f>
        <v>-3.6979400086720373</v>
      </c>
      <c r="AH487" s="41">
        <f>AG487*'[1]H2CO3 CLOSED'!AH487/$F$14</f>
        <v>-5.9489305269169604E-4</v>
      </c>
      <c r="AI487" s="73">
        <f>-LOG($F$18/('[1]H2CO3 OPEN'!AA487))</f>
        <v>-6.7479400086720389</v>
      </c>
      <c r="AJ487" s="74">
        <f>-LOG(POWER($F$9/POWER('[1]H3PO4 OPEN'!AH487,2),1/3))</f>
        <v>-2.8617261583993252</v>
      </c>
      <c r="AK487" s="75">
        <f>-LOG(POWER($F$12/POWER('[1]H2CO3 OPEN'!AA487,2),1/2))</f>
        <v>-7.6679400086720388</v>
      </c>
      <c r="AL487" s="76">
        <f>-LOG($F$10/'[1]H3PO4 OPEN'!AH487)</f>
        <v>-1.2825892375989887</v>
      </c>
      <c r="AM487" s="77">
        <f t="shared" si="33"/>
        <v>1.9000000000000008</v>
      </c>
      <c r="AN487" s="78">
        <f>-LOG(POWER($F$11/(POWER(X487,2)*POWER('[1]H2CO3 OPEN'!AA487,4)),1/5))</f>
        <v>-11.394352006937632</v>
      </c>
      <c r="AO487" s="79">
        <f>-LOG($F$15/'[1]H3PO4 CLOSED'!AG487)</f>
        <v>-1.5125892375989864</v>
      </c>
      <c r="AP487" s="80">
        <f>-LOG($F$16/'[1]H3PO4 CLOSED'!AG487)</f>
        <v>-1.7225892375989864</v>
      </c>
      <c r="AQ487" s="81">
        <f>-LOG($F$17/'[1]H3PO4 CLOSED'!AG487)</f>
        <v>-3.112589237598987</v>
      </c>
    </row>
    <row r="488" spans="7:43">
      <c r="G488" s="192"/>
      <c r="U488" s="95">
        <v>4.8099999999999996</v>
      </c>
      <c r="V488" s="63">
        <f t="shared" si="34"/>
        <v>9.1900000000000013</v>
      </c>
      <c r="W488" s="64">
        <f t="shared" si="35"/>
        <v>1.5488166189124811E-5</v>
      </c>
      <c r="X488" s="65">
        <f t="shared" si="36"/>
        <v>6.4565422903465568E-10</v>
      </c>
      <c r="Y488" s="66">
        <f>-LOG(POWER($F$3/($F$25*POWER('[1]H3PO4 OPEN'!AH488,3)),1/5))</f>
        <v>1.2424353034069513</v>
      </c>
      <c r="Z488" s="67">
        <f>-LOG(POWER($F$5/(X488*POWER('[1]H3PO4 CLOSED'!AH488,3)),1/5))</f>
        <v>-1.6755646965930482</v>
      </c>
      <c r="AA488" s="68">
        <f>-LOG(POWER($F$5/(W488*POWER('[1]H3PO4 CLOSED'!AH488,3)),1/4))</f>
        <v>-0.99945587074131015</v>
      </c>
      <c r="AB488" s="69">
        <f>-LOG(POWER(($F$6/POWER('[1]H3PO4 CLOSED'!AH488,2)),1/3))</f>
        <v>1.1582614482299456</v>
      </c>
      <c r="AC488" s="70">
        <f>-LOG(POWER(($F$8/POWER('[1]H3PO4 CLOSED'!AH488,2)),1/3))</f>
        <v>-2.1750718851033874</v>
      </c>
      <c r="AD488" s="71">
        <f>-LOG(POWER(($F$7/POWER('[1]H3PO4 CLOSED'!AH488,2)),1/3))</f>
        <v>-2.0017385517700537</v>
      </c>
      <c r="AE488" s="41">
        <f>-LOG($F$13/'[1]H2CO3 OPEN'!AA488)</f>
        <v>-3.477940008672038</v>
      </c>
      <c r="AF488" s="41">
        <f>AD488*'[1]H2CO3 CLOSED'!AH488/$F$14</f>
        <v>-3.3695849303713298E-4</v>
      </c>
      <c r="AG488" s="72">
        <f>-LOG($F$14/'[1]H2CO3 OPEN'!AA488)</f>
        <v>-3.6779400086720373</v>
      </c>
      <c r="AH488" s="41">
        <f>AG488*'[1]H2CO3 CLOSED'!AH488/$F$14</f>
        <v>-6.1911837672668933E-4</v>
      </c>
      <c r="AI488" s="73">
        <f>-LOG($F$18/('[1]H2CO3 OPEN'!AA488))</f>
        <v>-6.7279400086720385</v>
      </c>
      <c r="AJ488" s="74">
        <f>-LOG(POWER($F$9/POWER('[1]H3PO4 OPEN'!AH488,2),1/3))</f>
        <v>-2.8484052184367203</v>
      </c>
      <c r="AK488" s="75">
        <f>-LOG(POWER($F$12/POWER('[1]H2CO3 OPEN'!AA488,2),1/2))</f>
        <v>-7.6479400086720384</v>
      </c>
      <c r="AL488" s="76">
        <f>-LOG($F$10/'[1]H3PO4 OPEN'!AH488)</f>
        <v>-1.2626078276550816</v>
      </c>
      <c r="AM488" s="77">
        <f t="shared" si="33"/>
        <v>1.9000000000000008</v>
      </c>
      <c r="AN488" s="78">
        <f>-LOG(POWER($F$11/(POWER(X488,2)*POWER('[1]H2CO3 OPEN'!AA488,4)),1/5))</f>
        <v>-11.374352006937633</v>
      </c>
      <c r="AO488" s="79">
        <f>-LOG($F$15/'[1]H3PO4 CLOSED'!AG488)</f>
        <v>-1.5026078276550794</v>
      </c>
      <c r="AP488" s="80">
        <f>-LOG($F$16/'[1]H3PO4 CLOSED'!AG488)</f>
        <v>-1.7126078276550794</v>
      </c>
      <c r="AQ488" s="81">
        <f>-LOG($F$17/'[1]H3PO4 CLOSED'!AG488)</f>
        <v>-3.1026078276550799</v>
      </c>
    </row>
    <row r="489" spans="7:43">
      <c r="G489" s="192"/>
      <c r="U489" s="95">
        <v>4.82</v>
      </c>
      <c r="V489" s="63">
        <f t="shared" si="34"/>
        <v>9.18</v>
      </c>
      <c r="W489" s="64">
        <f t="shared" si="35"/>
        <v>1.5135612484362051E-5</v>
      </c>
      <c r="X489" s="65">
        <f t="shared" si="36"/>
        <v>6.6069344800759734E-10</v>
      </c>
      <c r="Y489" s="66">
        <f>-LOG(POWER($F$3/($F$25*POWER('[1]H3PO4 OPEN'!AH489,3)),1/5))</f>
        <v>1.2544233227504338</v>
      </c>
      <c r="Z489" s="67">
        <f>-LOG(POWER($F$5/(X489*POWER('[1]H3PO4 CLOSED'!AH489,3)),1/5))</f>
        <v>-1.6615766772495655</v>
      </c>
      <c r="AA489" s="68">
        <f>-LOG(POWER($F$5/(W489*POWER('[1]H3PO4 CLOSED'!AH489,3)),1/4))</f>
        <v>-0.9869708465619571</v>
      </c>
      <c r="AB489" s="69">
        <f>-LOG(POWER(($F$6/POWER('[1]H3PO4 CLOSED'!AH489,2)),1/3))</f>
        <v>1.1715814697227038</v>
      </c>
      <c r="AC489" s="70">
        <f>-LOG(POWER(($F$8/POWER('[1]H3PO4 CLOSED'!AH489,2)),1/3))</f>
        <v>-2.1617518636106294</v>
      </c>
      <c r="AD489" s="71">
        <f>-LOG(POWER(($F$7/POWER('[1]H3PO4 CLOSED'!AH489,2)),1/3))</f>
        <v>-1.9884185302772956</v>
      </c>
      <c r="AE489" s="41">
        <f>-LOG($F$13/'[1]H2CO3 OPEN'!AA489)</f>
        <v>-3.4579400086720367</v>
      </c>
      <c r="AF489" s="41">
        <f>AD489*'[1]H2CO3 CLOSED'!AH489/$F$14</f>
        <v>-3.5023527242552404E-4</v>
      </c>
      <c r="AG489" s="72">
        <f>-LOG($F$14/'[1]H2CO3 OPEN'!AA489)</f>
        <v>-3.6579400086720359</v>
      </c>
      <c r="AH489" s="41">
        <f>AG489*'[1]H2CO3 CLOSED'!AH489/$F$14</f>
        <v>-6.4430078273049109E-4</v>
      </c>
      <c r="AI489" s="73">
        <f>-LOG($F$18/('[1]H2CO3 OPEN'!AA489))</f>
        <v>-6.7079400086720371</v>
      </c>
      <c r="AJ489" s="74">
        <f>-LOG(POWER($F$9/POWER('[1]H3PO4 OPEN'!AH489,2),1/3))</f>
        <v>-2.8350851969439619</v>
      </c>
      <c r="AK489" s="75">
        <f>-LOG(POWER($F$12/POWER('[1]H2CO3 OPEN'!AA489,2),1/2))</f>
        <v>-7.627940008672037</v>
      </c>
      <c r="AL489" s="76">
        <f>-LOG($F$10/'[1]H3PO4 OPEN'!AH489)</f>
        <v>-1.2426277954159439</v>
      </c>
      <c r="AM489" s="77">
        <f t="shared" si="33"/>
        <v>1.9000000000000008</v>
      </c>
      <c r="AN489" s="78">
        <f>-LOG(POWER($F$11/(POWER(X489,2)*POWER('[1]H2CO3 OPEN'!AA489,4)),1/5))</f>
        <v>-11.35435200693763</v>
      </c>
      <c r="AO489" s="79">
        <f>-LOG($F$15/'[1]H3PO4 CLOSED'!AG489)</f>
        <v>-1.4926277954159426</v>
      </c>
      <c r="AP489" s="80">
        <f>-LOG($F$16/'[1]H3PO4 CLOSED'!AG489)</f>
        <v>-1.7026277954159426</v>
      </c>
      <c r="AQ489" s="81">
        <f>-LOG($F$17/'[1]H3PO4 CLOSED'!AG489)</f>
        <v>-3.0926277954159431</v>
      </c>
    </row>
    <row r="490" spans="7:43">
      <c r="G490" s="192"/>
      <c r="U490" s="95">
        <v>4.83</v>
      </c>
      <c r="V490" s="63">
        <f t="shared" si="34"/>
        <v>9.17</v>
      </c>
      <c r="W490" s="64">
        <f t="shared" si="35"/>
        <v>1.4791083881682046E-5</v>
      </c>
      <c r="X490" s="65">
        <f t="shared" si="36"/>
        <v>6.7608297539198303E-10</v>
      </c>
      <c r="Y490" s="66">
        <f>-LOG(POWER($F$3/($F$25*POWER('[1]H3PO4 OPEN'!AH490,3)),1/5))</f>
        <v>1.2664105092332425</v>
      </c>
      <c r="Z490" s="67">
        <f>-LOG(POWER($F$5/(X490*POWER('[1]H3PO4 CLOSED'!AH490,3)),1/5))</f>
        <v>-1.6475894907667568</v>
      </c>
      <c r="AA490" s="68">
        <f>-LOG(POWER($F$5/(W490*POWER('[1]H3PO4 CLOSED'!AH490,3)),1/4))</f>
        <v>-0.97448686345844615</v>
      </c>
      <c r="AB490" s="69">
        <f>-LOG(POWER(($F$6/POWER('[1]H3PO4 CLOSED'!AH490,2)),1/3))</f>
        <v>1.1849005658147136</v>
      </c>
      <c r="AC490" s="70">
        <f>-LOG(POWER(($F$8/POWER('[1]H3PO4 CLOSED'!AH490,2)),1/3))</f>
        <v>-2.148432767518619</v>
      </c>
      <c r="AD490" s="71">
        <f>-LOG(POWER(($F$7/POWER('[1]H3PO4 CLOSED'!AH490,2)),1/3))</f>
        <v>-1.9750994341852857</v>
      </c>
      <c r="AE490" s="41">
        <f>-LOG($F$13/'[1]H2CO3 OPEN'!AA490)</f>
        <v>-3.4379400086720366</v>
      </c>
      <c r="AF490" s="41">
        <f>AD490*'[1]H2CO3 CLOSED'!AH490/$F$14</f>
        <v>-3.6401302806502589E-4</v>
      </c>
      <c r="AG490" s="72">
        <f>-LOG($F$14/'[1]H2CO3 OPEN'!AA490)</f>
        <v>-3.6379400086720359</v>
      </c>
      <c r="AH490" s="41">
        <f>AG490*'[1]H2CO3 CLOSED'!AH490/$F$14</f>
        <v>-6.7047640010178084E-4</v>
      </c>
      <c r="AI490" s="73">
        <f>-LOG($F$18/('[1]H2CO3 OPEN'!AA490))</f>
        <v>-6.6879400086720375</v>
      </c>
      <c r="AJ490" s="74">
        <f>-LOG(POWER($F$9/POWER('[1]H3PO4 OPEN'!AH490,2),1/3))</f>
        <v>-2.8217661008519519</v>
      </c>
      <c r="AK490" s="75">
        <f>-LOG(POWER($F$12/POWER('[1]H2CO3 OPEN'!AA490,2),1/2))</f>
        <v>-7.6079400086720375</v>
      </c>
      <c r="AL490" s="76">
        <f>-LOG($F$10/'[1]H3PO4 OPEN'!AH490)</f>
        <v>-1.2226491512779292</v>
      </c>
      <c r="AM490" s="77">
        <f t="shared" si="33"/>
        <v>1.9000000000000008</v>
      </c>
      <c r="AN490" s="78">
        <f>-LOG(POWER($F$11/(POWER(X490,2)*POWER('[1]H2CO3 OPEN'!AA490,4)),1/5))</f>
        <v>-11.33435200693763</v>
      </c>
      <c r="AO490" s="79">
        <f>-LOG($F$15/'[1]H3PO4 CLOSED'!AG490)</f>
        <v>-1.4826491512779278</v>
      </c>
      <c r="AP490" s="80">
        <f>-LOG($F$16/'[1]H3PO4 CLOSED'!AG490)</f>
        <v>-1.6926491512779278</v>
      </c>
      <c r="AQ490" s="81">
        <f>-LOG($F$17/'[1]H3PO4 CLOSED'!AG490)</f>
        <v>-3.0826491512779284</v>
      </c>
    </row>
    <row r="491" spans="7:43">
      <c r="G491" s="192"/>
      <c r="U491" s="95">
        <v>4.84</v>
      </c>
      <c r="V491" s="63">
        <f t="shared" si="34"/>
        <v>9.16</v>
      </c>
      <c r="W491" s="64">
        <f t="shared" si="35"/>
        <v>1.4454397707459275E-5</v>
      </c>
      <c r="X491" s="65">
        <f t="shared" si="36"/>
        <v>6.9183097091893651E-10</v>
      </c>
      <c r="Y491" s="66">
        <f>-LOG(POWER($F$3/($F$25*POWER('[1]H3PO4 OPEN'!AH491,3)),1/5))</f>
        <v>1.2783968561848895</v>
      </c>
      <c r="Z491" s="67">
        <f>-LOG(POWER($F$5/(X491*POWER('[1]H3PO4 CLOSED'!AH491,3)),1/5))</f>
        <v>-1.63360314381511</v>
      </c>
      <c r="AA491" s="68">
        <f>-LOG(POWER($F$5/(W491*POWER('[1]H3PO4 CLOSED'!AH491,3)),1/4))</f>
        <v>-0.96200392976888727</v>
      </c>
      <c r="AB491" s="69">
        <f>-LOG(POWER(($F$6/POWER('[1]H3PO4 CLOSED'!AH491,2)),1/3))</f>
        <v>1.1982187290943214</v>
      </c>
      <c r="AC491" s="70">
        <f>-LOG(POWER(($F$8/POWER('[1]H3PO4 CLOSED'!AH491,2)),1/3))</f>
        <v>-2.1351146042390114</v>
      </c>
      <c r="AD491" s="71">
        <f>-LOG(POWER(($F$7/POWER('[1]H3PO4 CLOSED'!AH491,2)),1/3))</f>
        <v>-1.9617812709056779</v>
      </c>
      <c r="AE491" s="41">
        <f>-LOG($F$13/'[1]H2CO3 OPEN'!AA491)</f>
        <v>-3.4179400086720384</v>
      </c>
      <c r="AF491" s="41">
        <f>AD491*'[1]H2CO3 CLOSED'!AH491/$F$14</f>
        <v>-3.783093976194742E-4</v>
      </c>
      <c r="AG491" s="72">
        <f>-LOG($F$14/'[1]H2CO3 OPEN'!AA491)</f>
        <v>-3.6179400086720377</v>
      </c>
      <c r="AH491" s="41">
        <f>AG491*'[1]H2CO3 CLOSED'!AH491/$F$14</f>
        <v>-6.9768262425720792E-4</v>
      </c>
      <c r="AI491" s="73">
        <f>-LOG($F$18/('[1]H2CO3 OPEN'!AA491))</f>
        <v>-6.6679400086720388</v>
      </c>
      <c r="AJ491" s="74">
        <f>-LOG(POWER($F$9/POWER('[1]H3PO4 OPEN'!AH491,2),1/3))</f>
        <v>-2.8084479375723439</v>
      </c>
      <c r="AK491" s="75">
        <f>-LOG(POWER($F$12/POWER('[1]H2CO3 OPEN'!AA491,2),1/2))</f>
        <v>-7.5879400086720388</v>
      </c>
      <c r="AL491" s="76">
        <f>-LOG($F$10/'[1]H3PO4 OPEN'!AH491)</f>
        <v>-1.2026719063585176</v>
      </c>
      <c r="AM491" s="77">
        <f t="shared" si="33"/>
        <v>1.9000000000000008</v>
      </c>
      <c r="AN491" s="78">
        <f>-LOG(POWER($F$11/(POWER(X491,2)*POWER('[1]H2CO3 OPEN'!AA491,4)),1/5))</f>
        <v>-11.314352006937632</v>
      </c>
      <c r="AO491" s="79">
        <f>-LOG($F$15/'[1]H3PO4 CLOSED'!AG491)</f>
        <v>-1.4726719063585154</v>
      </c>
      <c r="AP491" s="80">
        <f>-LOG($F$16/'[1]H3PO4 CLOSED'!AG491)</f>
        <v>-1.6826719063585154</v>
      </c>
      <c r="AQ491" s="81">
        <f>-LOG($F$17/'[1]H3PO4 CLOSED'!AG491)</f>
        <v>-3.0726719063585159</v>
      </c>
    </row>
    <row r="492" spans="7:43">
      <c r="G492" s="192"/>
      <c r="U492" s="95">
        <v>4.8499999999999996</v>
      </c>
      <c r="V492" s="63">
        <f t="shared" si="34"/>
        <v>9.15</v>
      </c>
      <c r="W492" s="64">
        <f t="shared" si="35"/>
        <v>1.4125375446227545E-5</v>
      </c>
      <c r="X492" s="65">
        <f t="shared" si="36"/>
        <v>7.0794578438413783E-10</v>
      </c>
      <c r="Y492" s="66">
        <f>-LOG(POWER($F$3/($F$25*POWER('[1]H3PO4 OPEN'!AH492,3)),1/5))</f>
        <v>1.2903823564989305</v>
      </c>
      <c r="Z492" s="67">
        <f>-LOG(POWER($F$5/(X492*POWER('[1]H3PO4 CLOSED'!AH492,3)),1/5))</f>
        <v>-1.6196176435010692</v>
      </c>
      <c r="AA492" s="68">
        <f>-LOG(POWER($F$5/(W492*POWER('[1]H3PO4 CLOSED'!AH492,3)),1/4))</f>
        <v>-0.94952205437633619</v>
      </c>
      <c r="AB492" s="69">
        <f>-LOG(POWER(($F$6/POWER('[1]H3PO4 CLOSED'!AH492,2)),1/3))</f>
        <v>1.211535951665478</v>
      </c>
      <c r="AC492" s="70">
        <f>-LOG(POWER(($F$8/POWER('[1]H3PO4 CLOSED'!AH492,2)),1/3))</f>
        <v>-2.121797381667855</v>
      </c>
      <c r="AD492" s="71">
        <f>-LOG(POWER(($F$7/POWER('[1]H3PO4 CLOSED'!AH492,2)),1/3))</f>
        <v>-1.9484640483345217</v>
      </c>
      <c r="AE492" s="41">
        <f>-LOG($F$13/'[1]H2CO3 OPEN'!AA492)</f>
        <v>-3.3979400086720384</v>
      </c>
      <c r="AF492" s="41">
        <f>AD492*'[1]H2CO3 CLOSED'!AH492/$F$14</f>
        <v>-3.9314256561968371E-4</v>
      </c>
      <c r="AG492" s="72">
        <f>-LOG($F$14/'[1]H2CO3 OPEN'!AA492)</f>
        <v>-3.5979400086720377</v>
      </c>
      <c r="AH492" s="41">
        <f>AG492*'[1]H2CO3 CLOSED'!AH492/$F$14</f>
        <v>-7.2595815517566232E-4</v>
      </c>
      <c r="AI492" s="73">
        <f>-LOG($F$18/('[1]H2CO3 OPEN'!AA492))</f>
        <v>-6.6479400086720393</v>
      </c>
      <c r="AJ492" s="74">
        <f>-LOG(POWER($F$9/POWER('[1]H3PO4 OPEN'!AH492,2),1/3))</f>
        <v>-2.7951307150011875</v>
      </c>
      <c r="AK492" s="75">
        <f>-LOG(POWER($F$12/POWER('[1]H2CO3 OPEN'!AA492,2),1/2))</f>
        <v>-7.5679400086720392</v>
      </c>
      <c r="AL492" s="76">
        <f>-LOG($F$10/'[1]H3PO4 OPEN'!AH492)</f>
        <v>-1.1826960725017828</v>
      </c>
      <c r="AM492" s="77">
        <f t="shared" si="33"/>
        <v>1.9000000000000008</v>
      </c>
      <c r="AN492" s="78">
        <f>-LOG(POWER($F$11/(POWER(X492,2)*POWER('[1]H2CO3 OPEN'!AA492,4)),1/5))</f>
        <v>-11.294352006937633</v>
      </c>
      <c r="AO492" s="79">
        <f>-LOG($F$15/'[1]H3PO4 CLOSED'!AG492)</f>
        <v>-1.4626960725017808</v>
      </c>
      <c r="AP492" s="80">
        <f>-LOG($F$16/'[1]H3PO4 CLOSED'!AG492)</f>
        <v>-1.6726960725017805</v>
      </c>
      <c r="AQ492" s="81">
        <f>-LOG($F$17/'[1]H3PO4 CLOSED'!AG492)</f>
        <v>-3.0626960725017809</v>
      </c>
    </row>
    <row r="493" spans="7:43">
      <c r="G493" s="192"/>
      <c r="U493" s="95">
        <v>4.8600000000000003</v>
      </c>
      <c r="V493" s="63">
        <f t="shared" si="34"/>
        <v>9.14</v>
      </c>
      <c r="W493" s="64">
        <f t="shared" si="35"/>
        <v>1.3803842646028827E-5</v>
      </c>
      <c r="X493" s="65">
        <f t="shared" si="36"/>
        <v>7.2443596007499119E-10</v>
      </c>
      <c r="Y493" s="66">
        <f>-LOG(POWER($F$3/($F$25*POWER('[1]H3PO4 OPEN'!AH493,3)),1/5))</f>
        <v>1.3023670026294705</v>
      </c>
      <c r="Z493" s="67">
        <f>-LOG(POWER($F$5/(X493*POWER('[1]H3PO4 CLOSED'!AH493,3)),1/5))</f>
        <v>-1.6056329973705286</v>
      </c>
      <c r="AA493" s="68">
        <f>-LOG(POWER($F$5/(W493*POWER('[1]H3PO4 CLOSED'!AH493,3)),1/4))</f>
        <v>-0.93704124671316125</v>
      </c>
      <c r="AB493" s="69">
        <f>-LOG(POWER(($F$6/POWER('[1]H3PO4 CLOSED'!AH493,2)),1/3))</f>
        <v>1.2248522251438561</v>
      </c>
      <c r="AC493" s="70">
        <f>-LOG(POWER(($F$8/POWER('[1]H3PO4 CLOSED'!AH493,2)),1/3))</f>
        <v>-2.1084811081894772</v>
      </c>
      <c r="AD493" s="71">
        <f>-LOG(POWER(($F$7/POWER('[1]H3PO4 CLOSED'!AH493,2)),1/3))</f>
        <v>-1.9351477748561434</v>
      </c>
      <c r="AE493" s="41">
        <f>-LOG($F$13/'[1]H2CO3 OPEN'!AA493)</f>
        <v>-3.377940008672037</v>
      </c>
      <c r="AF493" s="41">
        <f>AD493*'[1]H2CO3 CLOSED'!AH493/$F$14</f>
        <v>-4.0853127589865078E-4</v>
      </c>
      <c r="AG493" s="72">
        <f>-LOG($F$14/'[1]H2CO3 OPEN'!AA493)</f>
        <v>-3.5779400086720363</v>
      </c>
      <c r="AH493" s="41">
        <f>AG493*'[1]H2CO3 CLOSED'!AH493/$F$14</f>
        <v>-7.5534303675608321E-4</v>
      </c>
      <c r="AI493" s="73">
        <f>-LOG($F$18/('[1]H2CO3 OPEN'!AA493))</f>
        <v>-6.627940008672037</v>
      </c>
      <c r="AJ493" s="74">
        <f>-LOG(POWER($F$9/POWER('[1]H3PO4 OPEN'!AH493,2),1/3))</f>
        <v>-2.7818144415228097</v>
      </c>
      <c r="AK493" s="75">
        <f>-LOG(POWER($F$12/POWER('[1]H2CO3 OPEN'!AA493,2),1/2))</f>
        <v>-7.5479400086720378</v>
      </c>
      <c r="AL493" s="76">
        <f>-LOG($F$10/'[1]H3PO4 OPEN'!AH493)</f>
        <v>-1.162721662284216</v>
      </c>
      <c r="AM493" s="77">
        <f t="shared" si="33"/>
        <v>1.9000000000000008</v>
      </c>
      <c r="AN493" s="78">
        <f>-LOG(POWER($F$11/(POWER(X493,2)*POWER('[1]H2CO3 OPEN'!AA493,4)),1/5))</f>
        <v>-11.27435200693763</v>
      </c>
      <c r="AO493" s="79">
        <f>-LOG($F$15/'[1]H3PO4 CLOSED'!AG493)</f>
        <v>-1.4527216622842145</v>
      </c>
      <c r="AP493" s="80">
        <f>-LOG($F$16/'[1]H3PO4 CLOSED'!AG493)</f>
        <v>-1.6627216622842145</v>
      </c>
      <c r="AQ493" s="81">
        <f>-LOG($F$17/'[1]H3PO4 CLOSED'!AG493)</f>
        <v>-3.052721662284215</v>
      </c>
    </row>
    <row r="494" spans="7:43">
      <c r="G494" s="192"/>
      <c r="U494" s="95">
        <v>4.87</v>
      </c>
      <c r="V494" s="63">
        <f t="shared" si="34"/>
        <v>9.129999999999999</v>
      </c>
      <c r="W494" s="64">
        <f t="shared" si="35"/>
        <v>1.3489628825916516E-5</v>
      </c>
      <c r="X494" s="65">
        <f t="shared" si="36"/>
        <v>7.4131024130091856E-10</v>
      </c>
      <c r="Y494" s="66">
        <f>-LOG(POWER($F$3/($F$25*POWER('[1]H3PO4 OPEN'!AH494,3)),1/5))</f>
        <v>1.3143507865874604</v>
      </c>
      <c r="Z494" s="67">
        <f>-LOG(POWER($F$5/(X494*POWER('[1]H3PO4 CLOSED'!AH494,3)),1/5))</f>
        <v>-1.5916492134125388</v>
      </c>
      <c r="AA494" s="68">
        <f>-LOG(POWER($F$5/(W494*POWER('[1]H3PO4 CLOSED'!AH494,3)),1/4))</f>
        <v>-0.92456151676567377</v>
      </c>
      <c r="AB494" s="69">
        <f>-LOG(POWER(($F$6/POWER('[1]H3PO4 CLOSED'!AH494,2)),1/3))</f>
        <v>1.2381675406527335</v>
      </c>
      <c r="AC494" s="70">
        <f>-LOG(POWER(($F$8/POWER('[1]H3PO4 CLOSED'!AH494,2)),1/3))</f>
        <v>-2.0951657926805995</v>
      </c>
      <c r="AD494" s="71">
        <f>-LOG(POWER(($F$7/POWER('[1]H3PO4 CLOSED'!AH494,2)),1/3))</f>
        <v>-1.9218324593472658</v>
      </c>
      <c r="AE494" s="41">
        <f>-LOG($F$13/'[1]H2CO3 OPEN'!AA494)</f>
        <v>-3.357940008672037</v>
      </c>
      <c r="AF494" s="41">
        <f>AD494*'[1]H2CO3 CLOSED'!AH494/$F$14</f>
        <v>-4.2449484400729703E-4</v>
      </c>
      <c r="AG494" s="72">
        <f>-LOG($F$14/'[1]H2CO3 OPEN'!AA494)</f>
        <v>-3.5579400086720363</v>
      </c>
      <c r="AH494" s="41">
        <f>AG494*'[1]H2CO3 CLOSED'!AH494/$F$14</f>
        <v>-7.8587869698148766E-4</v>
      </c>
      <c r="AI494" s="73">
        <f>-LOG($F$18/('[1]H2CO3 OPEN'!AA494))</f>
        <v>-6.6079400086720375</v>
      </c>
      <c r="AJ494" s="74">
        <f>-LOG(POWER($F$9/POWER('[1]H3PO4 OPEN'!AH494,2),1/3))</f>
        <v>-2.768499126013932</v>
      </c>
      <c r="AK494" s="75">
        <f>-LOG(POWER($F$12/POWER('[1]H2CO3 OPEN'!AA494,2),1/2))</f>
        <v>-7.5279400086720374</v>
      </c>
      <c r="AL494" s="76">
        <f>-LOG($F$10/'[1]H3PO4 OPEN'!AH494)</f>
        <v>-1.1427486890208995</v>
      </c>
      <c r="AM494" s="77">
        <f t="shared" si="33"/>
        <v>1.9000000000000008</v>
      </c>
      <c r="AN494" s="78">
        <f>-LOG(POWER($F$11/(POWER(X494,2)*POWER('[1]H2CO3 OPEN'!AA494,4)),1/5))</f>
        <v>-11.25435200693763</v>
      </c>
      <c r="AO494" s="79">
        <f>-LOG($F$15/'[1]H3PO4 CLOSED'!AG494)</f>
        <v>-1.442748689020898</v>
      </c>
      <c r="AP494" s="80">
        <f>-LOG($F$16/'[1]H3PO4 CLOSED'!AG494)</f>
        <v>-1.652748689020898</v>
      </c>
      <c r="AQ494" s="81">
        <f>-LOG($F$17/'[1]H3PO4 CLOSED'!AG494)</f>
        <v>-3.0427486890208986</v>
      </c>
    </row>
    <row r="495" spans="7:43">
      <c r="G495" s="192"/>
      <c r="U495" s="95">
        <v>4.88</v>
      </c>
      <c r="V495" s="63">
        <f t="shared" si="34"/>
        <v>9.120000000000001</v>
      </c>
      <c r="W495" s="64">
        <f t="shared" si="35"/>
        <v>1.3182567385564052E-5</v>
      </c>
      <c r="X495" s="65">
        <f t="shared" si="36"/>
        <v>7.5857757502918483E-10</v>
      </c>
      <c r="Y495" s="66">
        <f>-LOG(POWER($F$3/($F$25*POWER('[1]H3PO4 OPEN'!AH495,3)),1/5))</f>
        <v>1.3263336999367803</v>
      </c>
      <c r="Z495" s="67">
        <f>-LOG(POWER($F$5/(X495*POWER('[1]H3PO4 CLOSED'!AH495,3)),1/5))</f>
        <v>-1.577666300063219</v>
      </c>
      <c r="AA495" s="68">
        <f>-LOG(POWER($F$5/(W495*POWER('[1]H3PO4 CLOSED'!AH495,3)),1/4))</f>
        <v>-0.91208287507902386</v>
      </c>
      <c r="AB495" s="69">
        <f>-LOG(POWER(($F$6/POWER('[1]H3PO4 CLOSED'!AH495,2)),1/3))</f>
        <v>1.2514818888186447</v>
      </c>
      <c r="AC495" s="70">
        <f>-LOG(POWER(($F$8/POWER('[1]H3PO4 CLOSED'!AH495,2)),1/3))</f>
        <v>-2.0818514445146885</v>
      </c>
      <c r="AD495" s="71">
        <f>-LOG(POWER(($F$7/POWER('[1]H3PO4 CLOSED'!AH495,2)),1/3))</f>
        <v>-1.9085181111813547</v>
      </c>
      <c r="AE495" s="41">
        <f>-LOG($F$13/'[1]H2CO3 OPEN'!AA495)</f>
        <v>-3.337940008672037</v>
      </c>
      <c r="AF495" s="41">
        <f>AD495*'[1]H2CO3 CLOSED'!AH495/$F$14</f>
        <v>-4.4105316958414789E-4</v>
      </c>
      <c r="AG495" s="72">
        <f>-LOG($F$14/'[1]H2CO3 OPEN'!AA495)</f>
        <v>-3.5379400086720363</v>
      </c>
      <c r="AH495" s="41">
        <f>AG495*'[1]H2CO3 CLOSED'!AH495/$F$14</f>
        <v>-8.1760798887964671E-4</v>
      </c>
      <c r="AI495" s="73">
        <f>-LOG($F$18/('[1]H2CO3 OPEN'!AA495))</f>
        <v>-6.5879400086720379</v>
      </c>
      <c r="AJ495" s="74">
        <f>-LOG(POWER($F$9/POWER('[1]H3PO4 OPEN'!AH495,2),1/3))</f>
        <v>-2.755184777848021</v>
      </c>
      <c r="AK495" s="75">
        <f>-LOG(POWER($F$12/POWER('[1]H2CO3 OPEN'!AA495,2),1/2))</f>
        <v>-7.5079400086720378</v>
      </c>
      <c r="AL495" s="76">
        <f>-LOG($F$10/'[1]H3PO4 OPEN'!AH495)</f>
        <v>-1.122777166772033</v>
      </c>
      <c r="AM495" s="77">
        <f t="shared" si="33"/>
        <v>1.9000000000000008</v>
      </c>
      <c r="AN495" s="78">
        <f>-LOG(POWER($F$11/(POWER(X495,2)*POWER('[1]H2CO3 OPEN'!AA495,4)),1/5))</f>
        <v>-11.23435200693763</v>
      </c>
      <c r="AO495" s="79">
        <f>-LOG($F$15/'[1]H3PO4 CLOSED'!AG495)</f>
        <v>-1.4327771667720315</v>
      </c>
      <c r="AP495" s="80">
        <f>-LOG($F$16/'[1]H3PO4 CLOSED'!AG495)</f>
        <v>-1.6427771667720314</v>
      </c>
      <c r="AQ495" s="81">
        <f>-LOG($F$17/'[1]H3PO4 CLOSED'!AG495)</f>
        <v>-3.0327771667720316</v>
      </c>
    </row>
    <row r="496" spans="7:43">
      <c r="G496" s="192"/>
      <c r="U496" s="95">
        <v>4.8899999999999997</v>
      </c>
      <c r="V496" s="63">
        <f t="shared" si="34"/>
        <v>9.11</v>
      </c>
      <c r="W496" s="64">
        <f t="shared" si="35"/>
        <v>1.2882495516931347E-5</v>
      </c>
      <c r="X496" s="65">
        <f t="shared" si="36"/>
        <v>7.7624711662869128E-10</v>
      </c>
      <c r="Y496" s="66">
        <f>-LOG(POWER($F$3/($F$25*POWER('[1]H3PO4 OPEN'!AH496,3)),1/5))</f>
        <v>1.3383157337901017</v>
      </c>
      <c r="Z496" s="67">
        <f>-LOG(POWER($F$5/(X496*POWER('[1]H3PO4 CLOSED'!AH496,3)),1/5))</f>
        <v>-1.5636842662098978</v>
      </c>
      <c r="AA496" s="68">
        <f>-LOG(POWER($F$5/(W496*POWER('[1]H3PO4 CLOSED'!AH496,3)),1/4))</f>
        <v>-0.89960533276237187</v>
      </c>
      <c r="AB496" s="69">
        <f>-LOG(POWER(($F$6/POWER('[1]H3PO4 CLOSED'!AH496,2)),1/3))</f>
        <v>1.2647952597667795</v>
      </c>
      <c r="AC496" s="70">
        <f>-LOG(POWER(($F$8/POWER('[1]H3PO4 CLOSED'!AH496,2)),1/3))</f>
        <v>-2.0685380735665535</v>
      </c>
      <c r="AD496" s="71">
        <f>-LOG(POWER(($F$7/POWER('[1]H3PO4 CLOSED'!AH496,2)),1/3))</f>
        <v>-1.8952047402332199</v>
      </c>
      <c r="AE496" s="41">
        <f>-LOG($F$13/'[1]H2CO3 OPEN'!AA496)</f>
        <v>-3.3179400086720388</v>
      </c>
      <c r="AF496" s="41">
        <f>AD496*'[1]H2CO3 CLOSED'!AH496/$F$14</f>
        <v>-4.5822674865013521E-4</v>
      </c>
      <c r="AG496" s="72">
        <f>-LOG($F$14/'[1]H2CO3 OPEN'!AA496)</f>
        <v>-3.517940008672038</v>
      </c>
      <c r="AH496" s="41">
        <f>AG496*'[1]H2CO3 CLOSED'!AH496/$F$14</f>
        <v>-8.5057523226838563E-4</v>
      </c>
      <c r="AI496" s="73">
        <f>-LOG($F$18/('[1]H2CO3 OPEN'!AA496))</f>
        <v>-6.5679400086720392</v>
      </c>
      <c r="AJ496" s="74">
        <f>-LOG(POWER($F$9/POWER('[1]H3PO4 OPEN'!AH496,2),1/3))</f>
        <v>-2.7418714068998864</v>
      </c>
      <c r="AK496" s="75">
        <f>-LOG(POWER($F$12/POWER('[1]H2CO3 OPEN'!AA496,2),1/2))</f>
        <v>-7.4879400086720391</v>
      </c>
      <c r="AL496" s="76">
        <f>-LOG($F$10/'[1]H3PO4 OPEN'!AH496)</f>
        <v>-1.1028071103498307</v>
      </c>
      <c r="AM496" s="77">
        <f t="shared" si="33"/>
        <v>1.9000000000000008</v>
      </c>
      <c r="AN496" s="78">
        <f>-LOG(POWER($F$11/(POWER(X496,2)*POWER('[1]H2CO3 OPEN'!AA496,4)),1/5))</f>
        <v>-11.214352006937633</v>
      </c>
      <c r="AO496" s="79">
        <f>-LOG($F$15/'[1]H3PO4 CLOSED'!AG496)</f>
        <v>-1.4228071103498283</v>
      </c>
      <c r="AP496" s="80">
        <f>-LOG($F$16/'[1]H3PO4 CLOSED'!AG496)</f>
        <v>-1.6328071103498283</v>
      </c>
      <c r="AQ496" s="81">
        <f>-LOG($F$17/'[1]H3PO4 CLOSED'!AG496)</f>
        <v>-3.0228071103498286</v>
      </c>
    </row>
    <row r="497" spans="7:43">
      <c r="G497" s="192"/>
      <c r="U497" s="95">
        <v>4.9000000000000004</v>
      </c>
      <c r="V497" s="63">
        <f t="shared" si="34"/>
        <v>9.1</v>
      </c>
      <c r="W497" s="64">
        <f t="shared" si="35"/>
        <v>1.2589254117941658E-5</v>
      </c>
      <c r="X497" s="65">
        <f t="shared" si="36"/>
        <v>7.9432823472428238E-10</v>
      </c>
      <c r="Y497" s="66">
        <f>-LOG(POWER($F$3/($F$25*POWER('[1]H3PO4 OPEN'!AH497,3)),1/5))</f>
        <v>1.3502968788045377</v>
      </c>
      <c r="Z497" s="67">
        <f>-LOG(POWER($F$5/(X497*POWER('[1]H3PO4 CLOSED'!AH497,3)),1/5))</f>
        <v>-1.5497031211954615</v>
      </c>
      <c r="AA497" s="68">
        <f>-LOG(POWER($F$5/(W497*POWER('[1]H3PO4 CLOSED'!AH497,3)),1/4))</f>
        <v>-0.88712890149432688</v>
      </c>
      <c r="AB497" s="69">
        <f>-LOG(POWER(($F$6/POWER('[1]H3PO4 CLOSED'!AH497,2)),1/3))</f>
        <v>1.2781076431161533</v>
      </c>
      <c r="AC497" s="70">
        <f>-LOG(POWER(($F$8/POWER('[1]H3PO4 CLOSED'!AH497,2)),1/3))</f>
        <v>-2.0552256902171799</v>
      </c>
      <c r="AD497" s="71">
        <f>-LOG(POWER(($F$7/POWER('[1]H3PO4 CLOSED'!AH497,2)),1/3))</f>
        <v>-1.8818923568838464</v>
      </c>
      <c r="AE497" s="41">
        <f>-LOG($F$13/'[1]H2CO3 OPEN'!AA497)</f>
        <v>-3.2979400086720374</v>
      </c>
      <c r="AF497" s="41">
        <f>AD497*'[1]H2CO3 CLOSED'!AH497/$F$14</f>
        <v>-4.7603668579743609E-4</v>
      </c>
      <c r="AG497" s="72">
        <f>-LOG($F$14/'[1]H2CO3 OPEN'!AA497)</f>
        <v>-3.4979400086720367</v>
      </c>
      <c r="AH497" s="41">
        <f>AG497*'[1]H2CO3 CLOSED'!AH497/$F$14</f>
        <v>-8.8482625627097277E-4</v>
      </c>
      <c r="AI497" s="73">
        <f>-LOG($F$18/('[1]H2CO3 OPEN'!AA497))</f>
        <v>-6.5479400086720378</v>
      </c>
      <c r="AJ497" s="74">
        <f>-LOG(POWER($F$9/POWER('[1]H3PO4 OPEN'!AH497,2),1/3))</f>
        <v>-2.7285590235505128</v>
      </c>
      <c r="AK497" s="75">
        <f>-LOG(POWER($F$12/POWER('[1]H2CO3 OPEN'!AA497,2),1/2))</f>
        <v>-7.4679400086720378</v>
      </c>
      <c r="AL497" s="76">
        <f>-LOG($F$10/'[1]H3PO4 OPEN'!AH497)</f>
        <v>-1.0828385353257703</v>
      </c>
      <c r="AM497" s="77">
        <f t="shared" si="33"/>
        <v>1.9000000000000008</v>
      </c>
      <c r="AN497" s="78">
        <f>-LOG(POWER($F$11/(POWER(X497,2)*POWER('[1]H2CO3 OPEN'!AA497,4)),1/5))</f>
        <v>-11.194352006937629</v>
      </c>
      <c r="AO497" s="79">
        <f>-LOG($F$15/'[1]H3PO4 CLOSED'!AG497)</f>
        <v>-1.4128385353257686</v>
      </c>
      <c r="AP497" s="80">
        <f>-LOG($F$16/'[1]H3PO4 CLOSED'!AG497)</f>
        <v>-1.6228385353257686</v>
      </c>
      <c r="AQ497" s="81">
        <f>-LOG($F$17/'[1]H3PO4 CLOSED'!AG497)</f>
        <v>-3.012838535325769</v>
      </c>
    </row>
    <row r="498" spans="7:43">
      <c r="G498" s="192"/>
      <c r="U498" s="95">
        <v>4.91</v>
      </c>
      <c r="V498" s="63">
        <f t="shared" si="34"/>
        <v>9.09</v>
      </c>
      <c r="W498" s="64">
        <f t="shared" si="35"/>
        <v>1.2302687708123802E-5</v>
      </c>
      <c r="X498" s="65">
        <f t="shared" si="36"/>
        <v>8.1283051616410016E-10</v>
      </c>
      <c r="Y498" s="66">
        <f>-LOG(POWER($F$3/($F$25*POWER('[1]H3PO4 OPEN'!AH498,3)),1/5))</f>
        <v>1.3622771251770642</v>
      </c>
      <c r="Z498" s="67">
        <f>-LOG(POWER($F$5/(X498*POWER('[1]H3PO4 CLOSED'!AH498,3)),1/5))</f>
        <v>-1.535722874822935</v>
      </c>
      <c r="AA498" s="68">
        <f>-LOG(POWER($F$5/(W498*POWER('[1]H3PO4 CLOSED'!AH498,3)),1/4))</f>
        <v>-0.87465359352866889</v>
      </c>
      <c r="AB498" s="69">
        <f>-LOG(POWER(($F$6/POWER('[1]H3PO4 CLOSED'!AH498,2)),1/3))</f>
        <v>1.2914190279745157</v>
      </c>
      <c r="AC498" s="70">
        <f>-LOG(POWER(($F$8/POWER('[1]H3PO4 CLOSED'!AH498,2)),1/3))</f>
        <v>-2.0419143053588176</v>
      </c>
      <c r="AD498" s="71">
        <f>-LOG(POWER(($F$7/POWER('[1]H3PO4 CLOSED'!AH498,2)),1/3))</f>
        <v>-1.868580972025484</v>
      </c>
      <c r="AE498" s="41">
        <f>-LOG($F$13/'[1]H2CO3 OPEN'!AA498)</f>
        <v>-3.2779400086720374</v>
      </c>
      <c r="AF498" s="41">
        <f>AD498*'[1]H2CO3 CLOSED'!AH498/$F$14</f>
        <v>-4.9450470623875985E-4</v>
      </c>
      <c r="AG498" s="72">
        <f>-LOG($F$14/'[1]H2CO3 OPEN'!AA498)</f>
        <v>-3.4779400086720367</v>
      </c>
      <c r="AH498" s="41">
        <f>AG498*'[1]H2CO3 CLOSED'!AH498/$F$14</f>
        <v>-9.2040844258417282E-4</v>
      </c>
      <c r="AI498" s="73">
        <f>-LOG($F$18/('[1]H2CO3 OPEN'!AA498))</f>
        <v>-6.5279400086720383</v>
      </c>
      <c r="AJ498" s="74">
        <f>-LOG(POWER($F$9/POWER('[1]H3PO4 OPEN'!AH498,2),1/3))</f>
        <v>-2.71524763869215</v>
      </c>
      <c r="AK498" s="75">
        <f>-LOG(POWER($F$12/POWER('[1]H2CO3 OPEN'!AA498,2),1/2))</f>
        <v>-7.4479400086720382</v>
      </c>
      <c r="AL498" s="76">
        <f>-LOG($F$10/'[1]H3PO4 OPEN'!AH498)</f>
        <v>-1.0628714580382264</v>
      </c>
      <c r="AM498" s="77">
        <f t="shared" si="33"/>
        <v>1.9000000000000008</v>
      </c>
      <c r="AN498" s="78">
        <f>-LOG(POWER($F$11/(POWER(X498,2)*POWER('[1]H2CO3 OPEN'!AA498,4)),1/5))</f>
        <v>-11.17435200693763</v>
      </c>
      <c r="AO498" s="79">
        <f>-LOG($F$15/'[1]H3PO4 CLOSED'!AG498)</f>
        <v>-1.4028714580382247</v>
      </c>
      <c r="AP498" s="80">
        <f>-LOG($F$16/'[1]H3PO4 CLOSED'!AG498)</f>
        <v>-1.6128714580382246</v>
      </c>
      <c r="AQ498" s="81">
        <f>-LOG($F$17/'[1]H3PO4 CLOSED'!AG498)</f>
        <v>-3.002871458038225</v>
      </c>
    </row>
    <row r="499" spans="7:43">
      <c r="G499" s="192"/>
      <c r="U499" s="95">
        <v>4.92</v>
      </c>
      <c r="V499" s="63">
        <f t="shared" si="34"/>
        <v>9.08</v>
      </c>
      <c r="W499" s="64">
        <f t="shared" si="35"/>
        <v>1.2022644346174118E-5</v>
      </c>
      <c r="X499" s="65">
        <f t="shared" si="36"/>
        <v>8.3176377110267174E-10</v>
      </c>
      <c r="Y499" s="66">
        <f>-LOG(POWER($F$3/($F$25*POWER('[1]H3PO4 OPEN'!AH499,3)),1/5))</f>
        <v>1.3742564626397331</v>
      </c>
      <c r="Z499" s="67">
        <f>-LOG(POWER($F$5/(X499*POWER('[1]H3PO4 CLOSED'!AH499,3)),1/5))</f>
        <v>-1.5217435373602659</v>
      </c>
      <c r="AA499" s="68">
        <f>-LOG(POWER($F$5/(W499*POWER('[1]H3PO4 CLOSED'!AH499,3)),1/4))</f>
        <v>-0.86217942170033257</v>
      </c>
      <c r="AB499" s="69">
        <f>-LOG(POWER(($F$6/POWER('[1]H3PO4 CLOSED'!AH499,2)),1/3))</f>
        <v>1.3047294029330367</v>
      </c>
      <c r="AC499" s="70">
        <f>-LOG(POWER(($F$8/POWER('[1]H3PO4 CLOSED'!AH499,2)),1/3))</f>
        <v>-2.0286039304002963</v>
      </c>
      <c r="AD499" s="71">
        <f>-LOG(POWER(($F$7/POWER('[1]H3PO4 CLOSED'!AH499,2)),1/3))</f>
        <v>-1.8552705970669627</v>
      </c>
      <c r="AE499" s="41">
        <f>-LOG($F$13/'[1]H2CO3 OPEN'!AA499)</f>
        <v>-3.2579400086720378</v>
      </c>
      <c r="AF499" s="41">
        <f>AD499*'[1]H2CO3 CLOSED'!AH499/$F$14</f>
        <v>-5.1365316768099678E-4</v>
      </c>
      <c r="AG499" s="72">
        <f>-LOG($F$14/'[1]H2CO3 OPEN'!AA499)</f>
        <v>-3.4579400086720367</v>
      </c>
      <c r="AH499" s="41">
        <f>AG499*'[1]H2CO3 CLOSED'!AH499/$F$14</f>
        <v>-9.5737076947872155E-4</v>
      </c>
      <c r="AI499" s="73">
        <f>-LOG($F$18/('[1]H2CO3 OPEN'!AA499))</f>
        <v>-6.5079400086720378</v>
      </c>
      <c r="AJ499" s="74">
        <f>-LOG(POWER($F$9/POWER('[1]H3PO4 OPEN'!AH499,2),1/3))</f>
        <v>-2.7019372637336292</v>
      </c>
      <c r="AK499" s="75">
        <f>-LOG(POWER($F$12/POWER('[1]H2CO3 OPEN'!AA499,2),1/2))</f>
        <v>-7.4279400086720377</v>
      </c>
      <c r="AL499" s="76">
        <f>-LOG($F$10/'[1]H3PO4 OPEN'!AH499)</f>
        <v>-1.0429058956004447</v>
      </c>
      <c r="AM499" s="77">
        <f t="shared" si="33"/>
        <v>1.9000000000000008</v>
      </c>
      <c r="AN499" s="78">
        <f>-LOG(POWER($F$11/(POWER(X499,2)*POWER('[1]H2CO3 OPEN'!AA499,4)),1/5))</f>
        <v>-11.15435200693763</v>
      </c>
      <c r="AO499" s="79">
        <f>-LOG($F$15/'[1]H3PO4 CLOSED'!AG499)</f>
        <v>-1.392905895600443</v>
      </c>
      <c r="AP499" s="80">
        <f>-LOG($F$16/'[1]H3PO4 CLOSED'!AG499)</f>
        <v>-1.6029058956004429</v>
      </c>
      <c r="AQ499" s="81">
        <f>-LOG($F$17/'[1]H3PO4 CLOSED'!AG499)</f>
        <v>-2.9929058956004435</v>
      </c>
    </row>
    <row r="500" spans="7:43">
      <c r="G500" s="192"/>
      <c r="U500" s="95">
        <v>4.93</v>
      </c>
      <c r="V500" s="63">
        <f t="shared" si="34"/>
        <v>9.07</v>
      </c>
      <c r="W500" s="64">
        <f t="shared" si="35"/>
        <v>1.1748975549395286E-5</v>
      </c>
      <c r="X500" s="65">
        <f t="shared" si="36"/>
        <v>8.5113803820237717E-10</v>
      </c>
      <c r="Y500" s="66">
        <f>-LOG(POWER($F$3/($F$25*POWER('[1]H3PO4 OPEN'!AH500,3)),1/5))</f>
        <v>1.3862348804546547</v>
      </c>
      <c r="Z500" s="67">
        <f>-LOG(POWER($F$5/(X500*POWER('[1]H3PO4 CLOSED'!AH500,3)),1/5))</f>
        <v>-1.5077651195453445</v>
      </c>
      <c r="AA500" s="68">
        <f>-LOG(POWER($F$5/(W500*POWER('[1]H3PO4 CLOSED'!AH500,3)),1/4))</f>
        <v>-0.84970639943168058</v>
      </c>
      <c r="AB500" s="69">
        <f>-LOG(POWER(($F$6/POWER('[1]H3PO4 CLOSED'!AH500,2)),1/3))</f>
        <v>1.3180387560607276</v>
      </c>
      <c r="AC500" s="70">
        <f>-LOG(POWER(($F$8/POWER('[1]H3PO4 CLOSED'!AH500,2)),1/3))</f>
        <v>-2.0152945772726056</v>
      </c>
      <c r="AD500" s="71">
        <f>-LOG(POWER(($F$7/POWER('[1]H3PO4 CLOSED'!AH500,2)),1/3))</f>
        <v>-1.8419612439392719</v>
      </c>
      <c r="AE500" s="41">
        <f>-LOG($F$13/'[1]H2CO3 OPEN'!AA500)</f>
        <v>-3.2379400086720378</v>
      </c>
      <c r="AF500" s="41">
        <f>AD500*'[1]H2CO3 CLOSED'!AH500/$F$14</f>
        <v>-5.33505071984332E-4</v>
      </c>
      <c r="AG500" s="72">
        <f>-LOG($F$14/'[1]H2CO3 OPEN'!AA500)</f>
        <v>-3.4379400086720366</v>
      </c>
      <c r="AH500" s="41">
        <f>AG500*'[1]H2CO3 CLOSED'!AH500/$F$14</f>
        <v>-9.9576385650862291E-4</v>
      </c>
      <c r="AI500" s="73">
        <f>-LOG($F$18/('[1]H2CO3 OPEN'!AA500))</f>
        <v>-6.4879400086720382</v>
      </c>
      <c r="AJ500" s="74">
        <f>-LOG(POWER($F$9/POWER('[1]H3PO4 OPEN'!AH500,2),1/3))</f>
        <v>-2.6886279106059381</v>
      </c>
      <c r="AK500" s="75">
        <f>-LOG(POWER($F$12/POWER('[1]H2CO3 OPEN'!AA500,2),1/2))</f>
        <v>-7.4079400086720382</v>
      </c>
      <c r="AL500" s="76">
        <f>-LOG($F$10/'[1]H3PO4 OPEN'!AH500)</f>
        <v>-1.0229418659089087</v>
      </c>
      <c r="AM500" s="77">
        <f t="shared" si="33"/>
        <v>1.9000000000000008</v>
      </c>
      <c r="AN500" s="78">
        <f>-LOG(POWER($F$11/(POWER(X500,2)*POWER('[1]H2CO3 OPEN'!AA500,4)),1/5))</f>
        <v>-11.134352006937631</v>
      </c>
      <c r="AO500" s="79">
        <f>-LOG($F$15/'[1]H3PO4 CLOSED'!AG500)</f>
        <v>-1.3829418659089068</v>
      </c>
      <c r="AP500" s="80">
        <f>-LOG($F$16/'[1]H3PO4 CLOSED'!AG500)</f>
        <v>-1.5929418659089067</v>
      </c>
      <c r="AQ500" s="81">
        <f>-LOG($F$17/'[1]H3PO4 CLOSED'!AG500)</f>
        <v>-2.9829418659089071</v>
      </c>
    </row>
    <row r="501" spans="7:43">
      <c r="G501" s="192"/>
      <c r="U501" s="95">
        <v>4.9400000000000004</v>
      </c>
      <c r="V501" s="63">
        <f t="shared" si="34"/>
        <v>9.0599999999999987</v>
      </c>
      <c r="W501" s="64">
        <f t="shared" si="35"/>
        <v>1.1481536214968799E-5</v>
      </c>
      <c r="X501" s="65">
        <f t="shared" si="36"/>
        <v>8.7096358995608284E-10</v>
      </c>
      <c r="Y501" s="66">
        <f>-LOG(POWER($F$3/($F$25*POWER('[1]H3PO4 OPEN'!AH501,3)),1/5))</f>
        <v>1.3982123674087583</v>
      </c>
      <c r="Z501" s="67">
        <f>-LOG(POWER($F$5/(X501*POWER('[1]H3PO4 CLOSED'!AH501,3)),1/5))</f>
        <v>-1.4937876325912407</v>
      </c>
      <c r="AA501" s="68">
        <f>-LOG(POWER($F$5/(W501*POWER('[1]H3PO4 CLOSED'!AH501,3)),1/4))</f>
        <v>-0.83723454073905135</v>
      </c>
      <c r="AB501" s="69">
        <f>-LOG(POWER(($F$6/POWER('[1]H3PO4 CLOSED'!AH501,2)),1/3))</f>
        <v>1.3313470748986203</v>
      </c>
      <c r="AC501" s="70">
        <f>-LOG(POWER(($F$8/POWER('[1]H3PO4 CLOSED'!AH501,2)),1/3))</f>
        <v>-2.0019862584347128</v>
      </c>
      <c r="AD501" s="71">
        <f>-LOG(POWER(($F$7/POWER('[1]H3PO4 CLOSED'!AH501,2)),1/3))</f>
        <v>-1.8286529251013792</v>
      </c>
      <c r="AE501" s="41">
        <f>-LOG($F$13/'[1]H2CO3 OPEN'!AA501)</f>
        <v>-3.217940008672036</v>
      </c>
      <c r="AF501" s="41">
        <f>AD501*'[1]H2CO3 CLOSED'!AH501/$F$14</f>
        <v>-5.5408407656513719E-4</v>
      </c>
      <c r="AG501" s="72">
        <f>-LOG($F$14/'[1]H2CO3 OPEN'!AA501)</f>
        <v>-3.4179400086720353</v>
      </c>
      <c r="AH501" s="41">
        <f>AG501*'[1]H2CO3 CLOSED'!AH501/$F$14</f>
        <v>-1.03564000990242E-3</v>
      </c>
      <c r="AI501" s="73">
        <f>-LOG($F$18/('[1]H2CO3 OPEN'!AA501))</f>
        <v>-6.4679400086720369</v>
      </c>
      <c r="AJ501" s="74">
        <f>-LOG(POWER($F$9/POWER('[1]H3PO4 OPEN'!AH501,2),1/3))</f>
        <v>-2.6753195917680457</v>
      </c>
      <c r="AK501" s="75">
        <f>-LOG(POWER($F$12/POWER('[1]H2CO3 OPEN'!AA501,2),1/2))</f>
        <v>-7.3879400086720368</v>
      </c>
      <c r="AL501" s="76">
        <f>-LOG($F$10/'[1]H3PO4 OPEN'!AH501)</f>
        <v>-1.0029793876520696</v>
      </c>
      <c r="AM501" s="77">
        <f t="shared" si="33"/>
        <v>1.9000000000000008</v>
      </c>
      <c r="AN501" s="78">
        <f>-LOG(POWER($F$11/(POWER(X501,2)*POWER('[1]H2CO3 OPEN'!AA501,4)),1/5))</f>
        <v>-11.114352006937629</v>
      </c>
      <c r="AO501" s="79">
        <f>-LOG($F$15/'[1]H3PO4 CLOSED'!AG501)</f>
        <v>-1.3729793876520686</v>
      </c>
      <c r="AP501" s="80">
        <f>-LOG($F$16/'[1]H3PO4 CLOSED'!AG501)</f>
        <v>-1.5829793876520686</v>
      </c>
      <c r="AQ501" s="81">
        <f>-LOG($F$17/'[1]H3PO4 CLOSED'!AG501)</f>
        <v>-2.9729793876520691</v>
      </c>
    </row>
    <row r="502" spans="7:43">
      <c r="G502" s="192"/>
      <c r="U502" s="95">
        <v>4.95</v>
      </c>
      <c r="V502" s="63">
        <f t="shared" si="34"/>
        <v>9.0500000000000007</v>
      </c>
      <c r="W502" s="64">
        <f t="shared" si="35"/>
        <v>1.1220184543019627E-5</v>
      </c>
      <c r="X502" s="65">
        <f t="shared" si="36"/>
        <v>8.9125093813374617E-10</v>
      </c>
      <c r="Y502" s="66">
        <f>-LOG(POWER($F$3/($F$25*POWER('[1]H3PO4 OPEN'!AH502,3)),1/5))</f>
        <v>1.4101889118083206</v>
      </c>
      <c r="Z502" s="67">
        <f>-LOG(POWER($F$5/(X502*POWER('[1]H3PO4 CLOSED'!AH502,3)),1/5))</f>
        <v>-1.4798110881916786</v>
      </c>
      <c r="AA502" s="68">
        <f>-LOG(POWER($F$5/(W502*POWER('[1]H3PO4 CLOSED'!AH502,3)),1/4))</f>
        <v>-0.82476386023959847</v>
      </c>
      <c r="AB502" s="69">
        <f>-LOG(POWER(($F$6/POWER('[1]H3PO4 CLOSED'!AH502,2)),1/3))</f>
        <v>1.3446543464536895</v>
      </c>
      <c r="AC502" s="70">
        <f>-LOG(POWER(($F$8/POWER('[1]H3PO4 CLOSED'!AH502,2)),1/3))</f>
        <v>-1.9886789868796437</v>
      </c>
      <c r="AD502" s="71">
        <f>-LOG(POWER(($F$7/POWER('[1]H3PO4 CLOSED'!AH502,2)),1/3))</f>
        <v>-1.8153456535463102</v>
      </c>
      <c r="AE502" s="41">
        <f>-LOG($F$13/'[1]H2CO3 OPEN'!AA502)</f>
        <v>-3.1979400086720378</v>
      </c>
      <c r="AF502" s="41">
        <f>AD502*'[1]H2CO3 CLOSED'!AH502/$F$14</f>
        <v>-5.7541450549789214E-4</v>
      </c>
      <c r="AG502" s="72">
        <f>-LOG($F$14/'[1]H2CO3 OPEN'!AA502)</f>
        <v>-3.397940008672037</v>
      </c>
      <c r="AH502" s="41">
        <f>AG502*'[1]H2CO3 CLOSED'!AH502/$F$14</f>
        <v>-1.0770532686058762E-3</v>
      </c>
      <c r="AI502" s="73">
        <f>-LOG($F$18/('[1]H2CO3 OPEN'!AA502))</f>
        <v>-6.4479400086720382</v>
      </c>
      <c r="AJ502" s="74">
        <f>-LOG(POWER($F$9/POWER('[1]H3PO4 OPEN'!AH502,2),1/3))</f>
        <v>-2.662012320212976</v>
      </c>
      <c r="AK502" s="75">
        <f>-LOG(POWER($F$12/POWER('[1]H2CO3 OPEN'!AA502,2),1/2))</f>
        <v>-7.3679400086720381</v>
      </c>
      <c r="AL502" s="76">
        <f>-LOG($F$10/'[1]H3PO4 OPEN'!AH502)</f>
        <v>-0.98301848031946581</v>
      </c>
      <c r="AM502" s="77">
        <f t="shared" si="33"/>
        <v>1.9000000000000008</v>
      </c>
      <c r="AN502" s="78">
        <f>-LOG(POWER($F$11/(POWER(X502,2)*POWER('[1]H2CO3 OPEN'!AA502,4)),1/5))</f>
        <v>-11.09435200693763</v>
      </c>
      <c r="AO502" s="79">
        <f>-LOG($F$15/'[1]H3PO4 CLOSED'!AG502)</f>
        <v>-1.363018480319464</v>
      </c>
      <c r="AP502" s="80">
        <f>-LOG($F$16/'[1]H3PO4 CLOSED'!AG502)</f>
        <v>-1.573018480319464</v>
      </c>
      <c r="AQ502" s="81">
        <f>-LOG($F$17/'[1]H3PO4 CLOSED'!AG502)</f>
        <v>-2.9630184803194646</v>
      </c>
    </row>
    <row r="503" spans="7:43">
      <c r="G503" s="192"/>
      <c r="U503" s="95">
        <v>4.96</v>
      </c>
      <c r="V503" s="63">
        <f t="shared" si="34"/>
        <v>9.0399999999999991</v>
      </c>
      <c r="W503" s="64">
        <f t="shared" si="35"/>
        <v>1.0964781961431843E-5</v>
      </c>
      <c r="X503" s="65">
        <f t="shared" si="36"/>
        <v>9.1201083935591029E-10</v>
      </c>
      <c r="Y503" s="66">
        <f>-LOG(POWER($F$3/($F$25*POWER('[1]H3PO4 OPEN'!AH503,3)),1/5))</f>
        <v>1.4221645014732822</v>
      </c>
      <c r="Z503" s="67">
        <f>-LOG(POWER($F$5/(X503*POWER('[1]H3PO4 CLOSED'!AH503,3)),1/5))</f>
        <v>-1.465835498526717</v>
      </c>
      <c r="AA503" s="68">
        <f>-LOG(POWER($F$5/(W503*POWER('[1]H3PO4 CLOSED'!AH503,3)),1/4))</f>
        <v>-0.81229437315839625</v>
      </c>
      <c r="AB503" s="69">
        <f>-LOG(POWER(($F$6/POWER('[1]H3PO4 CLOSED'!AH503,2)),1/3))</f>
        <v>1.3579605571925359</v>
      </c>
      <c r="AC503" s="70">
        <f>-LOG(POWER(($F$8/POWER('[1]H3PO4 CLOSED'!AH503,2)),1/3))</f>
        <v>-1.9753727761407973</v>
      </c>
      <c r="AD503" s="71">
        <f>-LOG(POWER(($F$7/POWER('[1]H3PO4 CLOSED'!AH503,2)),1/3))</f>
        <v>-1.8020394428074633</v>
      </c>
      <c r="AE503" s="41">
        <f>-LOG($F$13/'[1]H2CO3 OPEN'!AA503)</f>
        <v>-3.1779400086720377</v>
      </c>
      <c r="AF503" s="41">
        <f>AD503*'[1]H2CO3 CLOSED'!AH503/$F$14</f>
        <v>-5.9752136026826417E-4</v>
      </c>
      <c r="AG503" s="72">
        <f>-LOG($F$14/'[1]H2CO3 OPEN'!AA503)</f>
        <v>-3.377940008672037</v>
      </c>
      <c r="AH503" s="41">
        <f>AG503*'[1]H2CO3 CLOSED'!AH503/$F$14</f>
        <v>-1.1200594509417519E-3</v>
      </c>
      <c r="AI503" s="73">
        <f>-LOG($F$18/('[1]H2CO3 OPEN'!AA503))</f>
        <v>-6.4279400086720386</v>
      </c>
      <c r="AJ503" s="74">
        <f>-LOG(POWER($F$9/POWER('[1]H3PO4 OPEN'!AH503,2),1/3))</f>
        <v>-2.64870610947413</v>
      </c>
      <c r="AK503" s="75">
        <f>-LOG(POWER($F$12/POWER('[1]H2CO3 OPEN'!AA503,2),1/2))</f>
        <v>-7.3479400086720386</v>
      </c>
      <c r="AL503" s="76">
        <f>-LOG($F$10/'[1]H3PO4 OPEN'!AH503)</f>
        <v>-0.96305916421119619</v>
      </c>
      <c r="AM503" s="77">
        <f t="shared" si="33"/>
        <v>1.9000000000000008</v>
      </c>
      <c r="AN503" s="78">
        <f>-LOG(POWER($F$11/(POWER(X503,2)*POWER('[1]H2CO3 OPEN'!AA503,4)),1/5))</f>
        <v>-11.07435200693763</v>
      </c>
      <c r="AO503" s="79">
        <f>-LOG($F$15/'[1]H3PO4 CLOSED'!AG503)</f>
        <v>-1.3530591642111944</v>
      </c>
      <c r="AP503" s="80">
        <f>-LOG($F$16/'[1]H3PO4 CLOSED'!AG503)</f>
        <v>-1.5630591642111942</v>
      </c>
      <c r="AQ503" s="81">
        <f>-LOG($F$17/'[1]H3PO4 CLOSED'!AG503)</f>
        <v>-2.9530591642111945</v>
      </c>
    </row>
    <row r="504" spans="7:43">
      <c r="G504" s="192"/>
      <c r="U504" s="95">
        <v>4.97</v>
      </c>
      <c r="V504" s="63">
        <f t="shared" si="34"/>
        <v>9.0300000000000011</v>
      </c>
      <c r="W504" s="64">
        <f t="shared" si="35"/>
        <v>1.071519305237606E-5</v>
      </c>
      <c r="X504" s="65">
        <f t="shared" si="36"/>
        <v>9.332543007969914E-10</v>
      </c>
      <c r="Y504" s="66">
        <f>-LOG(POWER($F$3/($F$25*POWER('[1]H3PO4 OPEN'!AH504,3)),1/5))</f>
        <v>1.4341391237313135</v>
      </c>
      <c r="Z504" s="67">
        <f>-LOG(POWER($F$5/(X504*POWER('[1]H3PO4 CLOSED'!AH504,3)),1/5))</f>
        <v>-1.4518608762686864</v>
      </c>
      <c r="AA504" s="68">
        <f>-LOG(POWER($F$5/(W504*POWER('[1]H3PO4 CLOSED'!AH504,3)),1/4))</f>
        <v>-0.79982609533585769</v>
      </c>
      <c r="AB504" s="69">
        <f>-LOG(POWER(($F$6/POWER('[1]H3PO4 CLOSED'!AH504,2)),1/3))</f>
        <v>1.3712656930347922</v>
      </c>
      <c r="AC504" s="70">
        <f>-LOG(POWER(($F$8/POWER('[1]H3PO4 CLOSED'!AH504,2)),1/3))</f>
        <v>-1.9620676402985411</v>
      </c>
      <c r="AD504" s="71">
        <f>-LOG(POWER(($F$7/POWER('[1]H3PO4 CLOSED'!AH504,2)),1/3))</f>
        <v>-1.7887343069652071</v>
      </c>
      <c r="AE504" s="41">
        <f>-LOG($F$13/'[1]H2CO3 OPEN'!AA504)</f>
        <v>-3.1579400086720382</v>
      </c>
      <c r="AF504" s="41">
        <f>AD504*'[1]H2CO3 CLOSED'!AH504/$F$14</f>
        <v>-6.204303301260677E-4</v>
      </c>
      <c r="AG504" s="72">
        <f>-LOG($F$14/'[1]H2CO3 OPEN'!AA504)</f>
        <v>-3.357940008672037</v>
      </c>
      <c r="AH504" s="41">
        <f>AG504*'[1]H2CO3 CLOSED'!AH504/$F$14</f>
        <v>-1.1647162018481073E-3</v>
      </c>
      <c r="AI504" s="73">
        <f>-LOG($F$18/('[1]H2CO3 OPEN'!AA504))</f>
        <v>-6.4079400086720382</v>
      </c>
      <c r="AJ504" s="74">
        <f>-LOG(POWER($F$9/POWER('[1]H3PO4 OPEN'!AH504,2),1/3))</f>
        <v>-2.6354009736318735</v>
      </c>
      <c r="AK504" s="75">
        <f>-LOG(POWER($F$12/POWER('[1]H2CO3 OPEN'!AA504,2),1/2))</f>
        <v>-7.327940008672039</v>
      </c>
      <c r="AL504" s="76">
        <f>-LOG($F$10/'[1]H3PO4 OPEN'!AH504)</f>
        <v>-0.94310146044781162</v>
      </c>
      <c r="AM504" s="77">
        <f t="shared" si="33"/>
        <v>1.9000000000000008</v>
      </c>
      <c r="AN504" s="78">
        <f>-LOG(POWER($F$11/(POWER(X504,2)*POWER('[1]H2CO3 OPEN'!AA504,4)),1/5))</f>
        <v>-11.054352006937631</v>
      </c>
      <c r="AO504" s="79">
        <f>-LOG($F$15/'[1]H3PO4 CLOSED'!AG504)</f>
        <v>-1.3431014604478095</v>
      </c>
      <c r="AP504" s="80">
        <f>-LOG($F$16/'[1]H3PO4 CLOSED'!AG504)</f>
        <v>-1.5531014604478095</v>
      </c>
      <c r="AQ504" s="81">
        <f>-LOG($F$17/'[1]H3PO4 CLOSED'!AG504)</f>
        <v>-2.9431014604478101</v>
      </c>
    </row>
    <row r="505" spans="7:43">
      <c r="G505" s="192"/>
      <c r="U505" s="95">
        <v>4.9800000000000004</v>
      </c>
      <c r="V505" s="63">
        <f t="shared" si="34"/>
        <v>9.02</v>
      </c>
      <c r="W505" s="64">
        <f t="shared" si="35"/>
        <v>1.0471285480508972E-5</v>
      </c>
      <c r="X505" s="65">
        <f t="shared" si="36"/>
        <v>9.5499258602143805E-10</v>
      </c>
      <c r="Y505" s="66">
        <f>-LOG(POWER($F$3/($F$25*POWER('[1]H3PO4 OPEN'!AH505,3)),1/5))</f>
        <v>1.4461127654116614</v>
      </c>
      <c r="Z505" s="67">
        <f>-LOG(POWER($F$5/(X505*POWER('[1]H3PO4 CLOSED'!AH505,3)),1/5))</f>
        <v>-1.437887234588338</v>
      </c>
      <c r="AA505" s="68">
        <f>-LOG(POWER($F$5/(W505*POWER('[1]H3PO4 CLOSED'!AH505,3)),1/4))</f>
        <v>-0.78735904323542283</v>
      </c>
      <c r="AB505" s="69">
        <f>-LOG(POWER(($F$6/POWER('[1]H3PO4 CLOSED'!AH505,2)),1/3))</f>
        <v>1.3845697393462904</v>
      </c>
      <c r="AC505" s="70">
        <f>-LOG(POWER(($F$8/POWER('[1]H3PO4 CLOSED'!AH505,2)),1/3))</f>
        <v>-1.9487635939870429</v>
      </c>
      <c r="AD505" s="71">
        <f>-LOG(POWER(($F$7/POWER('[1]H3PO4 CLOSED'!AH505,2)),1/3))</f>
        <v>-1.7754302606537093</v>
      </c>
      <c r="AE505" s="41">
        <f>-LOG($F$13/'[1]H2CO3 OPEN'!AA505)</f>
        <v>-3.1379400086720364</v>
      </c>
      <c r="AF505" s="41">
        <f>AD505*'[1]H2CO3 CLOSED'!AH505/$F$14</f>
        <v>-6.4416780198341508E-4</v>
      </c>
      <c r="AG505" s="72">
        <f>-LOG($F$14/'[1]H2CO3 OPEN'!AA505)</f>
        <v>-3.3379400086720357</v>
      </c>
      <c r="AH505" s="41">
        <f>AG505*'[1]H2CO3 CLOSED'!AH505/$F$14</f>
        <v>-1.2110830406523937E-3</v>
      </c>
      <c r="AI505" s="73">
        <f>-LOG($F$18/('[1]H2CO3 OPEN'!AA505))</f>
        <v>-6.3879400086720368</v>
      </c>
      <c r="AJ505" s="74">
        <f>-LOG(POWER($F$9/POWER('[1]H3PO4 OPEN'!AH505,2),1/3))</f>
        <v>-2.6220969273203756</v>
      </c>
      <c r="AK505" s="75">
        <f>-LOG(POWER($F$12/POWER('[1]H2CO3 OPEN'!AA505,2),1/2))</f>
        <v>-7.3079400086720367</v>
      </c>
      <c r="AL505" s="76">
        <f>-LOG($F$10/'[1]H3PO4 OPEN'!AH505)</f>
        <v>-0.9231453909805647</v>
      </c>
      <c r="AM505" s="77">
        <f t="shared" si="33"/>
        <v>1.9000000000000008</v>
      </c>
      <c r="AN505" s="78">
        <f>-LOG(POWER($F$11/(POWER(X505,2)*POWER('[1]H2CO3 OPEN'!AA505,4)),1/5))</f>
        <v>-11.034352006937631</v>
      </c>
      <c r="AO505" s="79">
        <f>-LOG($F$15/'[1]H3PO4 CLOSED'!AG505)</f>
        <v>-1.3331453909805635</v>
      </c>
      <c r="AP505" s="80">
        <f>-LOG($F$16/'[1]H3PO4 CLOSED'!AG505)</f>
        <v>-1.5431453909805635</v>
      </c>
      <c r="AQ505" s="81">
        <f>-LOG($F$17/'[1]H3PO4 CLOSED'!AG505)</f>
        <v>-2.933145390980564</v>
      </c>
    </row>
    <row r="506" spans="7:43">
      <c r="G506" s="192"/>
      <c r="U506" s="95">
        <v>4.99</v>
      </c>
      <c r="V506" s="63">
        <f t="shared" si="34"/>
        <v>9.01</v>
      </c>
      <c r="W506" s="64">
        <f t="shared" si="35"/>
        <v>1.0232929922807521E-5</v>
      </c>
      <c r="X506" s="65">
        <f t="shared" si="36"/>
        <v>9.7723722095581263E-10</v>
      </c>
      <c r="Y506" s="66">
        <f>-LOG(POWER($F$3/($F$25*POWER('[1]H3PO4 OPEN'!AH506,3)),1/5))</f>
        <v>1.458085412838757</v>
      </c>
      <c r="Z506" s="67">
        <f>-LOG(POWER($F$5/(X506*POWER('[1]H3PO4 CLOSED'!AH506,3)),1/5))</f>
        <v>-1.4239145871612422</v>
      </c>
      <c r="AA506" s="68">
        <f>-LOG(POWER($F$5/(W506*POWER('[1]H3PO4 CLOSED'!AH506,3)),1/4))</f>
        <v>-0.77489323395155296</v>
      </c>
      <c r="AB506" s="69">
        <f>-LOG(POWER(($F$6/POWER('[1]H3PO4 CLOSED'!AH506,2)),1/3))</f>
        <v>1.3978726809319522</v>
      </c>
      <c r="AC506" s="70">
        <f>-LOG(POWER(($F$8/POWER('[1]H3PO4 CLOSED'!AH506,2)),1/3))</f>
        <v>-1.9354606524013811</v>
      </c>
      <c r="AD506" s="71">
        <f>-LOG(POWER(($F$7/POWER('[1]H3PO4 CLOSED'!AH506,2)),1/3))</f>
        <v>-1.7621273190680475</v>
      </c>
      <c r="AE506" s="41">
        <f>-LOG($F$13/'[1]H2CO3 OPEN'!AA506)</f>
        <v>-3.1179400086720368</v>
      </c>
      <c r="AF506" s="41">
        <f>AD506*'[1]H2CO3 CLOSED'!AH506/$F$14</f>
        <v>-6.6876086979961548E-4</v>
      </c>
      <c r="AG506" s="72">
        <f>-LOG($F$14/'[1]H2CO3 OPEN'!AA506)</f>
        <v>-3.3179400086720356</v>
      </c>
      <c r="AH506" s="41">
        <f>AG506*'[1]H2CO3 CLOSED'!AH506/$F$14</f>
        <v>-1.2592214093337984E-3</v>
      </c>
      <c r="AI506" s="73">
        <f>-LOG($F$18/('[1]H2CO3 OPEN'!AA506))</f>
        <v>-6.3679400086720372</v>
      </c>
      <c r="AJ506" s="74">
        <f>-LOG(POWER($F$9/POWER('[1]H3PO4 OPEN'!AH506,2),1/3))</f>
        <v>-2.6087939857347133</v>
      </c>
      <c r="AK506" s="75">
        <f>-LOG(POWER($F$12/POWER('[1]H2CO3 OPEN'!AA506,2),1/2))</f>
        <v>-7.2879400086720372</v>
      </c>
      <c r="AL506" s="76">
        <f>-LOG($F$10/'[1]H3PO4 OPEN'!AH506)</f>
        <v>-0.90319097860207176</v>
      </c>
      <c r="AM506" s="77">
        <f t="shared" si="33"/>
        <v>1.9000000000000008</v>
      </c>
      <c r="AN506" s="78">
        <f>-LOG(POWER($F$11/(POWER(X506,2)*POWER('[1]H2CO3 OPEN'!AA506,4)),1/5))</f>
        <v>-11.01435200693763</v>
      </c>
      <c r="AO506" s="79">
        <f>-LOG($F$15/'[1]H3PO4 CLOSED'!AG506)</f>
        <v>-1.3231909786020704</v>
      </c>
      <c r="AP506" s="80">
        <f>-LOG($F$16/'[1]H3PO4 CLOSED'!AG506)</f>
        <v>-1.5331909786020703</v>
      </c>
      <c r="AQ506" s="81">
        <f>-LOG($F$17/'[1]H3PO4 CLOSED'!AG506)</f>
        <v>-2.9231909786020709</v>
      </c>
    </row>
    <row r="507" spans="7:43">
      <c r="G507" s="192"/>
      <c r="U507" s="95">
        <v>5</v>
      </c>
      <c r="V507" s="63">
        <f t="shared" si="34"/>
        <v>9</v>
      </c>
      <c r="W507" s="64">
        <f t="shared" si="35"/>
        <v>1.0000000000000001E-5</v>
      </c>
      <c r="X507" s="65">
        <f t="shared" si="36"/>
        <v>9.9999999999999986E-10</v>
      </c>
      <c r="Y507" s="66">
        <f>-LOG(POWER($F$3/($F$25*POWER('[1]H3PO4 OPEN'!AH507,3)),1/5))</f>
        <v>1.4700570518255909</v>
      </c>
      <c r="Z507" s="67">
        <f>-LOG(POWER($F$5/(X507*POWER('[1]H3PO4 CLOSED'!AH507,3)),1/5))</f>
        <v>-1.4099429481744084</v>
      </c>
      <c r="AA507" s="68">
        <f>-LOG(POWER($F$5/(W507*POWER('[1]H3PO4 CLOSED'!AH507,3)),1/4))</f>
        <v>-0.76242868521801033</v>
      </c>
      <c r="AB507" s="69">
        <f>-LOG(POWER(($F$6/POWER('[1]H3PO4 CLOSED'!AH507,2)),1/3))</f>
        <v>1.4111745020284341</v>
      </c>
      <c r="AC507" s="70">
        <f>-LOG(POWER(($F$8/POWER('[1]H3PO4 CLOSED'!AH507,2)),1/3))</f>
        <v>-1.922158831304899</v>
      </c>
      <c r="AD507" s="71">
        <f>-LOG(POWER(($F$7/POWER('[1]H3PO4 CLOSED'!AH507,2)),1/3))</f>
        <v>-1.7488254979715654</v>
      </c>
      <c r="AE507" s="41">
        <f>-LOG($F$13/'[1]H2CO3 OPEN'!AA507)</f>
        <v>-3.0979400086720386</v>
      </c>
      <c r="AF507" s="41">
        <f>AD507*'[1]H2CO3 CLOSED'!AH507/$F$14</f>
        <v>-6.9423734339060274E-4</v>
      </c>
      <c r="AG507" s="72">
        <f>-LOG($F$14/'[1]H2CO3 OPEN'!AA507)</f>
        <v>-3.2979400086720374</v>
      </c>
      <c r="AH507" s="41">
        <f>AG507*'[1]H2CO3 CLOSED'!AH507/$F$14</f>
        <v>-1.3091947212215697E-3</v>
      </c>
      <c r="AI507" s="73">
        <f>-LOG($F$18/('[1]H2CO3 OPEN'!AA507))</f>
        <v>-6.3479400086720386</v>
      </c>
      <c r="AJ507" s="74">
        <f>-LOG(POWER($F$9/POWER('[1]H3PO4 OPEN'!AH507,2),1/3))</f>
        <v>-2.5954921646382312</v>
      </c>
      <c r="AK507" s="75">
        <f>-LOG(POWER($F$12/POWER('[1]H2CO3 OPEN'!AA507,2),1/2))</f>
        <v>-7.2679400086720385</v>
      </c>
      <c r="AL507" s="76">
        <f>-LOG($F$10/'[1]H3PO4 OPEN'!AH507)</f>
        <v>-0.88323824695734865</v>
      </c>
      <c r="AM507" s="77">
        <f t="shared" si="33"/>
        <v>1.9000000000000008</v>
      </c>
      <c r="AN507" s="78">
        <f>-LOG(POWER($F$11/(POWER(X507,2)*POWER('[1]H2CO3 OPEN'!AA507,4)),1/5))</f>
        <v>-10.99435200693763</v>
      </c>
      <c r="AO507" s="79">
        <f>-LOG($F$15/'[1]H3PO4 CLOSED'!AG507)</f>
        <v>-1.3132382469573465</v>
      </c>
      <c r="AP507" s="80">
        <f>-LOG($F$16/'[1]H3PO4 CLOSED'!AG507)</f>
        <v>-1.5232382469573462</v>
      </c>
      <c r="AQ507" s="81">
        <f>-LOG($F$17/'[1]H3PO4 CLOSED'!AG507)</f>
        <v>-2.9132382469573468</v>
      </c>
    </row>
    <row r="508" spans="7:43">
      <c r="G508" s="192"/>
      <c r="U508" s="95">
        <v>5.01</v>
      </c>
      <c r="V508" s="63">
        <f t="shared" si="34"/>
        <v>8.99</v>
      </c>
      <c r="W508" s="64">
        <f t="shared" si="35"/>
        <v>9.7723722095581059E-6</v>
      </c>
      <c r="X508" s="65">
        <f t="shared" si="36"/>
        <v>1.0232929922807543E-9</v>
      </c>
      <c r="Y508" s="66">
        <f>-LOG(POWER($F$3/($F$25*POWER('[1]H3PO4 OPEN'!AH508,3)),1/5))</f>
        <v>1.4820276676668473</v>
      </c>
      <c r="Z508" s="67">
        <f>-LOG(POWER($F$5/(X508*POWER('[1]H3PO4 CLOSED'!AH508,3)),1/5))</f>
        <v>-1.3959723323331519</v>
      </c>
      <c r="AA508" s="68">
        <f>-LOG(POWER($F$5/(W508*POWER('[1]H3PO4 CLOSED'!AH508,3)),1/4))</f>
        <v>-0.74996541541643991</v>
      </c>
      <c r="AB508" s="69">
        <f>-LOG(POWER(($F$6/POWER('[1]H3PO4 CLOSED'!AH508,2)),1/3))</f>
        <v>1.4244751862964968</v>
      </c>
      <c r="AC508" s="70">
        <f>-LOG(POWER(($F$8/POWER('[1]H3PO4 CLOSED'!AH508,2)),1/3))</f>
        <v>-1.9088581470368364</v>
      </c>
      <c r="AD508" s="71">
        <f>-LOG(POWER(($F$7/POWER('[1]H3PO4 CLOSED'!AH508,2)),1/3))</f>
        <v>-1.7355248137035029</v>
      </c>
      <c r="AE508" s="41">
        <f>-LOG($F$13/'[1]H2CO3 OPEN'!AA508)</f>
        <v>-3.0779400086720381</v>
      </c>
      <c r="AF508" s="41">
        <f>AD508*'[1]H2CO3 CLOSED'!AH508/$F$14</f>
        <v>-7.2062575659656255E-4</v>
      </c>
      <c r="AG508" s="72">
        <f>-LOG($F$14/'[1]H2CO3 OPEN'!AA508)</f>
        <v>-3.2779400086720374</v>
      </c>
      <c r="AH508" s="41">
        <f>AG508*'[1]H2CO3 CLOSED'!AH508/$F$14</f>
        <v>-1.3610684100717112E-3</v>
      </c>
      <c r="AI508" s="73">
        <f>-LOG($F$18/('[1]H2CO3 OPEN'!AA508))</f>
        <v>-6.327940008672039</v>
      </c>
      <c r="AJ508" s="74">
        <f>-LOG(POWER($F$9/POWER('[1]H3PO4 OPEN'!AH508,2),1/3))</f>
        <v>-2.5821914803701689</v>
      </c>
      <c r="AK508" s="75">
        <f>-LOG(POWER($F$12/POWER('[1]H2CO3 OPEN'!AA508,2),1/2))</f>
        <v>-7.2479400086720389</v>
      </c>
      <c r="AL508" s="76">
        <f>-LOG($F$10/'[1]H3PO4 OPEN'!AH508)</f>
        <v>-0.86328722055525464</v>
      </c>
      <c r="AM508" s="77">
        <f t="shared" si="33"/>
        <v>1.9000000000000008</v>
      </c>
      <c r="AN508" s="78">
        <f>-LOG(POWER($F$11/(POWER(X508,2)*POWER('[1]H2CO3 OPEN'!AA508,4)),1/5))</f>
        <v>-10.974352006937631</v>
      </c>
      <c r="AO508" s="79">
        <f>-LOG($F$15/'[1]H3PO4 CLOSED'!AG508)</f>
        <v>-1.3032872205552526</v>
      </c>
      <c r="AP508" s="80">
        <f>-LOG($F$16/'[1]H3PO4 CLOSED'!AG508)</f>
        <v>-1.5132872205552526</v>
      </c>
      <c r="AQ508" s="81">
        <f>-LOG($F$17/'[1]H3PO4 CLOSED'!AG508)</f>
        <v>-2.9032872205552529</v>
      </c>
    </row>
    <row r="509" spans="7:43">
      <c r="G509" s="192"/>
      <c r="U509" s="95">
        <v>5.0199999999999996</v>
      </c>
      <c r="V509" s="63">
        <f t="shared" si="34"/>
        <v>8.98</v>
      </c>
      <c r="W509" s="64">
        <f t="shared" si="35"/>
        <v>9.5499258602143587E-6</v>
      </c>
      <c r="X509" s="65">
        <f t="shared" si="36"/>
        <v>1.0471285480508997E-9</v>
      </c>
      <c r="Y509" s="66">
        <f>-LOG(POWER($F$3/($F$25*POWER('[1]H3PO4 OPEN'!AH509,3)),1/5))</f>
        <v>1.4939972451317909</v>
      </c>
      <c r="Z509" s="67">
        <f>-LOG(POWER($F$5/(X509*POWER('[1]H3PO4 CLOSED'!AH509,3)),1/5))</f>
        <v>-1.3820027548682086</v>
      </c>
      <c r="AA509" s="68">
        <f>-LOG(POWER($F$5/(W509*POWER('[1]H3PO4 CLOSED'!AH509,3)),1/4))</f>
        <v>-0.73750344358526054</v>
      </c>
      <c r="AB509" s="69">
        <f>-LOG(POWER(($F$6/POWER('[1]H3PO4 CLOSED'!AH509,2)),1/3))</f>
        <v>1.437774716813101</v>
      </c>
      <c r="AC509" s="70">
        <f>-LOG(POWER(($F$8/POWER('[1]H3PO4 CLOSED'!AH509,2)),1/3))</f>
        <v>-1.8955586165202323</v>
      </c>
      <c r="AD509" s="71">
        <f>-LOG(POWER(($F$7/POWER('[1]H3PO4 CLOSED'!AH509,2)),1/3))</f>
        <v>-1.7222252831868987</v>
      </c>
      <c r="AE509" s="41">
        <f>-LOG($F$13/'[1]H2CO3 OPEN'!AA509)</f>
        <v>-3.0579400086720381</v>
      </c>
      <c r="AF509" s="41">
        <f>AD509*'[1]H2CO3 CLOSED'!AH509/$F$14</f>
        <v>-7.4795537473724581E-4</v>
      </c>
      <c r="AG509" s="72">
        <f>-LOG($F$14/'[1]H2CO3 OPEN'!AA509)</f>
        <v>-3.2579400086720374</v>
      </c>
      <c r="AH509" s="41">
        <f>AG509*'[1]H2CO3 CLOSED'!AH509/$F$14</f>
        <v>-1.4149099794590083E-3</v>
      </c>
      <c r="AI509" s="73">
        <f>-LOG($F$18/('[1]H2CO3 OPEN'!AA509))</f>
        <v>-6.3079400086720385</v>
      </c>
      <c r="AJ509" s="74">
        <f>-LOG(POWER($F$9/POWER('[1]H3PO4 OPEN'!AH509,2),1/3))</f>
        <v>-2.5688919498535645</v>
      </c>
      <c r="AK509" s="75">
        <f>-LOG(POWER($F$12/POWER('[1]H2CO3 OPEN'!AA509,2),1/2))</f>
        <v>-7.2279400086720385</v>
      </c>
      <c r="AL509" s="76">
        <f>-LOG($F$10/'[1]H3PO4 OPEN'!AH509)</f>
        <v>-0.84333792478034875</v>
      </c>
      <c r="AM509" s="77">
        <f t="shared" si="33"/>
        <v>1.9000000000000008</v>
      </c>
      <c r="AN509" s="78">
        <f>-LOG(POWER($F$11/(POWER(X509,2)*POWER('[1]H2CO3 OPEN'!AA509,4)),1/5))</f>
        <v>-10.954352006937631</v>
      </c>
      <c r="AO509" s="79">
        <f>-LOG($F$15/'[1]H3PO4 CLOSED'!AG509)</f>
        <v>-1.2933379247803465</v>
      </c>
      <c r="AP509" s="80">
        <f>-LOG($F$16/'[1]H3PO4 CLOSED'!AG509)</f>
        <v>-1.5033379247803467</v>
      </c>
      <c r="AQ509" s="81">
        <f>-LOG($F$17/'[1]H3PO4 CLOSED'!AG509)</f>
        <v>-2.8933379247803472</v>
      </c>
    </row>
    <row r="510" spans="7:43">
      <c r="G510" s="192"/>
      <c r="U510" s="95">
        <v>5.03</v>
      </c>
      <c r="V510" s="63">
        <f t="shared" si="34"/>
        <v>8.9699999999999989</v>
      </c>
      <c r="W510" s="64">
        <f t="shared" si="35"/>
        <v>9.3325430079698941E-6</v>
      </c>
      <c r="X510" s="65">
        <f t="shared" si="36"/>
        <v>1.0715193052376082E-9</v>
      </c>
      <c r="Y510" s="66">
        <f>-LOG(POWER($F$3/($F$25*POWER('[1]H3PO4 OPEN'!AH510,3)),1/5))</f>
        <v>1.5059657684569225</v>
      </c>
      <c r="Z510" s="67">
        <f>-LOG(POWER($F$5/(X510*POWER('[1]H3PO4 CLOSED'!AH510,3)),1/5))</f>
        <v>-1.3680342315430765</v>
      </c>
      <c r="AA510" s="68">
        <f>-LOG(POWER($F$5/(W510*POWER('[1]H3PO4 CLOSED'!AH510,3)),1/4))</f>
        <v>-0.72504278942884592</v>
      </c>
      <c r="AB510" s="69">
        <f>-LOG(POWER(($F$6/POWER('[1]H3PO4 CLOSED'!AH510,2)),1/3))</f>
        <v>1.4510730760632473</v>
      </c>
      <c r="AC510" s="70">
        <f>-LOG(POWER(($F$8/POWER('[1]H3PO4 CLOSED'!AH510,2)),1/3))</f>
        <v>-1.8822602572700857</v>
      </c>
      <c r="AD510" s="71">
        <f>-LOG(POWER(($F$7/POWER('[1]H3PO4 CLOSED'!AH510,2)),1/3))</f>
        <v>-1.7089269239367522</v>
      </c>
      <c r="AE510" s="41">
        <f>-LOG($F$13/'[1]H2CO3 OPEN'!AA510)</f>
        <v>-3.0379400086720367</v>
      </c>
      <c r="AF510" s="41">
        <f>AD510*'[1]H2CO3 CLOSED'!AH510/$F$14</f>
        <v>-7.7625620128005969E-4</v>
      </c>
      <c r="AG510" s="72">
        <f>-LOG($F$14/'[1]H2CO3 OPEN'!AA510)</f>
        <v>-3.237940008672036</v>
      </c>
      <c r="AH510" s="41">
        <f>AG510*'[1]H2CO3 CLOSED'!AH510/$F$14</f>
        <v>-1.4707890524156212E-3</v>
      </c>
      <c r="AI510" s="73">
        <f>-LOG($F$18/('[1]H2CO3 OPEN'!AA510))</f>
        <v>-6.2879400086720372</v>
      </c>
      <c r="AJ510" s="74">
        <f>-LOG(POWER($F$9/POWER('[1]H3PO4 OPEN'!AH510,2),1/3))</f>
        <v>-2.5555935906034186</v>
      </c>
      <c r="AK510" s="75">
        <f>-LOG(POWER($F$12/POWER('[1]H2CO3 OPEN'!AA510,2),1/2))</f>
        <v>-7.2079400086720371</v>
      </c>
      <c r="AL510" s="76">
        <f>-LOG($F$10/'[1]H3PO4 OPEN'!AH510)</f>
        <v>-0.82339038590512903</v>
      </c>
      <c r="AM510" s="77">
        <f t="shared" si="33"/>
        <v>1.9000000000000008</v>
      </c>
      <c r="AN510" s="78">
        <f>-LOG(POWER($F$11/(POWER(X510,2)*POWER('[1]H2CO3 OPEN'!AA510,4)),1/5))</f>
        <v>-10.934352006937631</v>
      </c>
      <c r="AO510" s="79">
        <f>-LOG($F$15/'[1]H3PO4 CLOSED'!AG510)</f>
        <v>-1.2833903859051277</v>
      </c>
      <c r="AP510" s="80">
        <f>-LOG($F$16/'[1]H3PO4 CLOSED'!AG510)</f>
        <v>-1.4933903859051276</v>
      </c>
      <c r="AQ510" s="81">
        <f>-LOG($F$17/'[1]H3PO4 CLOSED'!AG510)</f>
        <v>-2.8833903859051282</v>
      </c>
    </row>
    <row r="511" spans="7:43">
      <c r="G511" s="192"/>
      <c r="U511" s="95">
        <v>5.04</v>
      </c>
      <c r="V511" s="63">
        <f t="shared" si="34"/>
        <v>8.9600000000000009</v>
      </c>
      <c r="W511" s="64">
        <f t="shared" si="35"/>
        <v>9.1201083935590828E-6</v>
      </c>
      <c r="X511" s="65">
        <f t="shared" si="36"/>
        <v>1.0964781961431868E-9</v>
      </c>
      <c r="Y511" s="66">
        <f>-LOG(POWER($F$3/($F$25*POWER('[1]H3PO4 OPEN'!AH511,3)),1/5))</f>
        <v>1.5179332213383776</v>
      </c>
      <c r="Z511" s="67">
        <f>-LOG(POWER($F$5/(X511*POWER('[1]H3PO4 CLOSED'!AH511,3)),1/5))</f>
        <v>-1.3540667786616216</v>
      </c>
      <c r="AA511" s="68">
        <f>-LOG(POWER($F$5/(W511*POWER('[1]H3PO4 CLOSED'!AH511,3)),1/4))</f>
        <v>-0.71258347332702721</v>
      </c>
      <c r="AB511" s="69">
        <f>-LOG(POWER(($F$6/POWER('[1]H3PO4 CLOSED'!AH511,2)),1/3))</f>
        <v>1.4643702459315306</v>
      </c>
      <c r="AC511" s="70">
        <f>-LOG(POWER(($F$8/POWER('[1]H3PO4 CLOSED'!AH511,2)),1/3))</f>
        <v>-1.8689630874018026</v>
      </c>
      <c r="AD511" s="71">
        <f>-LOG(POWER(($F$7/POWER('[1]H3PO4 CLOSED'!AH511,2)),1/3))</f>
        <v>-1.6956297540684688</v>
      </c>
      <c r="AE511" s="41">
        <f>-LOG($F$13/'[1]H2CO3 OPEN'!AA511)</f>
        <v>-3.0179400086720367</v>
      </c>
      <c r="AF511" s="41">
        <f>AD511*'[1]H2CO3 CLOSED'!AH511/$F$14</f>
        <v>-8.055589836413337E-4</v>
      </c>
      <c r="AG511" s="72">
        <f>-LOG($F$14/'[1]H2CO3 OPEN'!AA511)</f>
        <v>-3.217940008672036</v>
      </c>
      <c r="AH511" s="41">
        <f>AG511*'[1]H2CO3 CLOSED'!AH511/$F$14</f>
        <v>-1.5287774212411915E-3</v>
      </c>
      <c r="AI511" s="73">
        <f>-LOG($F$18/('[1]H2CO3 OPEN'!AA511))</f>
        <v>-6.2679400086720376</v>
      </c>
      <c r="AJ511" s="74">
        <f>-LOG(POWER($F$9/POWER('[1]H3PO4 OPEN'!AH511,2),1/3))</f>
        <v>-2.5422964207351355</v>
      </c>
      <c r="AK511" s="75">
        <f>-LOG(POWER($F$12/POWER('[1]H2CO3 OPEN'!AA511,2),1/2))</f>
        <v>-7.1879400086720375</v>
      </c>
      <c r="AL511" s="76">
        <f>-LOG($F$10/'[1]H3PO4 OPEN'!AH511)</f>
        <v>-0.80344463110270414</v>
      </c>
      <c r="AM511" s="77">
        <f t="shared" si="33"/>
        <v>1.9000000000000008</v>
      </c>
      <c r="AN511" s="78">
        <f>-LOG(POWER($F$11/(POWER(X511,2)*POWER('[1]H2CO3 OPEN'!AA511,4)),1/5))</f>
        <v>-10.91435200693763</v>
      </c>
      <c r="AO511" s="79">
        <f>-LOG($F$15/'[1]H3PO4 CLOSED'!AG511)</f>
        <v>-1.2734446311027028</v>
      </c>
      <c r="AP511" s="80">
        <f>-LOG($F$16/'[1]H3PO4 CLOSED'!AG511)</f>
        <v>-1.4834446311027027</v>
      </c>
      <c r="AQ511" s="81">
        <f>-LOG($F$17/'[1]H3PO4 CLOSED'!AG511)</f>
        <v>-2.8734446311027031</v>
      </c>
    </row>
    <row r="512" spans="7:43">
      <c r="G512" s="192"/>
      <c r="U512" s="95">
        <v>5.05</v>
      </c>
      <c r="V512" s="63">
        <f t="shared" si="34"/>
        <v>8.9499999999999993</v>
      </c>
      <c r="W512" s="64">
        <f t="shared" si="35"/>
        <v>8.9125093813374425E-6</v>
      </c>
      <c r="X512" s="65">
        <f t="shared" si="36"/>
        <v>1.1220184543019651E-9</v>
      </c>
      <c r="Y512" s="66">
        <f>-LOG(POWER($F$3/($F$25*POWER('[1]H3PO4 OPEN'!AH512,3)),1/5))</f>
        <v>1.5298995869240852</v>
      </c>
      <c r="Z512" s="67">
        <f>-LOG(POWER($F$5/(X512*POWER('[1]H3PO4 CLOSED'!AH512,3)),1/5))</f>
        <v>-1.3401004130759138</v>
      </c>
      <c r="AA512" s="68">
        <f>-LOG(POWER($F$5/(W512*POWER('[1]H3PO4 CLOSED'!AH512,3)),1/4))</f>
        <v>-0.70012551634489262</v>
      </c>
      <c r="AB512" s="69">
        <f>-LOG(POWER(($F$6/POWER('[1]H3PO4 CLOSED'!AH512,2)),1/3))</f>
        <v>1.4776662076934279</v>
      </c>
      <c r="AC512" s="70">
        <f>-LOG(POWER(($F$8/POWER('[1]H3PO4 CLOSED'!AH512,2)),1/3))</f>
        <v>-1.8556671256399053</v>
      </c>
      <c r="AD512" s="71">
        <f>-LOG(POWER(($F$7/POWER('[1]H3PO4 CLOSED'!AH512,2)),1/3))</f>
        <v>-1.6823337923065718</v>
      </c>
      <c r="AE512" s="41">
        <f>-LOG($F$13/'[1]H2CO3 OPEN'!AA512)</f>
        <v>-2.9979400086720371</v>
      </c>
      <c r="AF512" s="41">
        <f>AD512*'[1]H2CO3 CLOSED'!AH512/$F$14</f>
        <v>-8.3589521803641663E-4</v>
      </c>
      <c r="AG512" s="72">
        <f>-LOG($F$14/'[1]H2CO3 OPEN'!AA512)</f>
        <v>-3.1979400086720364</v>
      </c>
      <c r="AH512" s="41">
        <f>AG512*'[1]H2CO3 CLOSED'!AH512/$F$14</f>
        <v>-1.5889490974031182E-3</v>
      </c>
      <c r="AI512" s="73">
        <f>-LOG($F$18/('[1]H2CO3 OPEN'!AA512))</f>
        <v>-6.2479400086720371</v>
      </c>
      <c r="AJ512" s="74">
        <f>-LOG(POWER($F$9/POWER('[1]H3PO4 OPEN'!AH512,2),1/3))</f>
        <v>-2.5290004589732376</v>
      </c>
      <c r="AK512" s="75">
        <f>-LOG(POWER($F$12/POWER('[1]H2CO3 OPEN'!AA512,2),1/2))</f>
        <v>-7.167940008672038</v>
      </c>
      <c r="AL512" s="76">
        <f>-LOG($F$10/'[1]H3PO4 OPEN'!AH512)</f>
        <v>-0.78350068845985799</v>
      </c>
      <c r="AM512" s="77">
        <f t="shared" si="33"/>
        <v>1.9000000000000008</v>
      </c>
      <c r="AN512" s="78">
        <f>-LOG(POWER($F$11/(POWER(X512,2)*POWER('[1]H2CO3 OPEN'!AA512,4)),1/5))</f>
        <v>-10.894352006937631</v>
      </c>
      <c r="AO512" s="79">
        <f>-LOG($F$15/'[1]H3PO4 CLOSED'!AG512)</f>
        <v>-1.2635006884598565</v>
      </c>
      <c r="AP512" s="80">
        <f>-LOG($F$16/'[1]H3PO4 CLOSED'!AG512)</f>
        <v>-1.4735006884598565</v>
      </c>
      <c r="AQ512" s="81">
        <f>-LOG($F$17/'[1]H3PO4 CLOSED'!AG512)</f>
        <v>-2.8635006884598568</v>
      </c>
    </row>
    <row r="513" spans="7:43">
      <c r="G513" s="192"/>
      <c r="U513" s="95">
        <v>5.0599999999999996</v>
      </c>
      <c r="V513" s="63">
        <f t="shared" si="34"/>
        <v>8.9400000000000013</v>
      </c>
      <c r="W513" s="64">
        <f t="shared" si="35"/>
        <v>8.7096358995608107E-6</v>
      </c>
      <c r="X513" s="65">
        <f t="shared" si="36"/>
        <v>1.1481536214968822E-9</v>
      </c>
      <c r="Y513" s="66">
        <f>-LOG(POWER($F$3/($F$25*POWER('[1]H3PO4 OPEN'!AH513,3)),1/5))</f>
        <v>1.5418648478056693</v>
      </c>
      <c r="Z513" s="67">
        <f>-LOG(POWER($F$5/(X513*POWER('[1]H3PO4 CLOSED'!AH513,3)),1/5))</f>
        <v>-1.3261351521943299</v>
      </c>
      <c r="AA513" s="68">
        <f>-LOG(POWER($F$5/(W513*POWER('[1]H3PO4 CLOSED'!AH513,3)),1/4))</f>
        <v>-0.68766894024291214</v>
      </c>
      <c r="AB513" s="69">
        <f>-LOG(POWER(($F$6/POWER('[1]H3PO4 CLOSED'!AH513,2)),1/3))</f>
        <v>1.4909609420062993</v>
      </c>
      <c r="AC513" s="70">
        <f>-LOG(POWER(($F$8/POWER('[1]H3PO4 CLOSED'!AH513,2)),1/3))</f>
        <v>-1.8423723913270336</v>
      </c>
      <c r="AD513" s="71">
        <f>-LOG(POWER(($F$7/POWER('[1]H3PO4 CLOSED'!AH513,2)),1/3))</f>
        <v>-1.6690390579937</v>
      </c>
      <c r="AE513" s="41">
        <f>-LOG($F$13/'[1]H2CO3 OPEN'!AA513)</f>
        <v>-2.9779400086720385</v>
      </c>
      <c r="AF513" s="41">
        <f>AD513*'[1]H2CO3 CLOSED'!AH513/$F$14</f>
        <v>-8.6729715328914326E-4</v>
      </c>
      <c r="AG513" s="72">
        <f>-LOG($F$14/'[1]H2CO3 OPEN'!AA513)</f>
        <v>-3.1779400086720377</v>
      </c>
      <c r="AH513" s="41">
        <f>AG513*'[1]H2CO3 CLOSED'!AH513/$F$14</f>
        <v>-1.6513803614386941E-3</v>
      </c>
      <c r="AI513" s="73">
        <f>-LOG($F$18/('[1]H2CO3 OPEN'!AA513))</f>
        <v>-6.2279400086720393</v>
      </c>
      <c r="AJ513" s="74">
        <f>-LOG(POWER($F$9/POWER('[1]H3PO4 OPEN'!AH513,2),1/3))</f>
        <v>-2.5157057246603669</v>
      </c>
      <c r="AK513" s="75">
        <f>-LOG(POWER($F$12/POWER('[1]H2CO3 OPEN'!AA513,2),1/2))</f>
        <v>-7.1479400086720393</v>
      </c>
      <c r="AL513" s="76">
        <f>-LOG($F$10/'[1]H3PO4 OPEN'!AH513)</f>
        <v>-0.7635585869905509</v>
      </c>
      <c r="AM513" s="77">
        <f t="shared" si="33"/>
        <v>1.9000000000000008</v>
      </c>
      <c r="AN513" s="78">
        <f>-LOG(POWER($F$11/(POWER(X513,2)*POWER('[1]H2CO3 OPEN'!AA513,4)),1/5))</f>
        <v>-10.874352006937631</v>
      </c>
      <c r="AO513" s="79">
        <f>-LOG($F$15/'[1]H3PO4 CLOSED'!AG513)</f>
        <v>-1.2535585869905486</v>
      </c>
      <c r="AP513" s="80">
        <f>-LOG($F$16/'[1]H3PO4 CLOSED'!AG513)</f>
        <v>-1.4635585869905485</v>
      </c>
      <c r="AQ513" s="81">
        <f>-LOG($F$17/'[1]H3PO4 CLOSED'!AG513)</f>
        <v>-2.8535585869905491</v>
      </c>
    </row>
    <row r="514" spans="7:43">
      <c r="G514" s="192"/>
      <c r="U514" s="95">
        <v>5.07</v>
      </c>
      <c r="V514" s="63">
        <f t="shared" si="34"/>
        <v>8.93</v>
      </c>
      <c r="W514" s="64">
        <f t="shared" si="35"/>
        <v>8.5113803820237531E-6</v>
      </c>
      <c r="X514" s="65">
        <f t="shared" si="36"/>
        <v>1.1748975549395311E-9</v>
      </c>
      <c r="Y514" s="66">
        <f>-LOG(POWER($F$3/($F$25*POWER('[1]H3PO4 OPEN'!AH514,3)),1/5))</f>
        <v>1.5538289860101047</v>
      </c>
      <c r="Z514" s="67">
        <f>-LOG(POWER($F$5/(X514*POWER('[1]H3PO4 CLOSED'!AH514,3)),1/5))</f>
        <v>-1.3121710139898948</v>
      </c>
      <c r="AA514" s="68">
        <f>-LOG(POWER($F$5/(W514*POWER('[1]H3PO4 CLOSED'!AH514,3)),1/4))</f>
        <v>-0.6752137674873685</v>
      </c>
      <c r="AB514" s="69">
        <f>-LOG(POWER(($F$6/POWER('[1]H3PO4 CLOSED'!AH514,2)),1/3))</f>
        <v>1.5042544289001161</v>
      </c>
      <c r="AC514" s="70">
        <f>-LOG(POWER(($F$8/POWER('[1]H3PO4 CLOSED'!AH514,2)),1/3))</f>
        <v>-1.8290789044332167</v>
      </c>
      <c r="AD514" s="71">
        <f>-LOG(POWER(($F$7/POWER('[1]H3PO4 CLOSED'!AH514,2)),1/3))</f>
        <v>-1.6557455710998834</v>
      </c>
      <c r="AE514" s="41">
        <f>-LOG($F$13/'[1]H2CO3 OPEN'!AA514)</f>
        <v>-2.9579400086720371</v>
      </c>
      <c r="AF514" s="41">
        <f>AD514*'[1]H2CO3 CLOSED'!AH514/$F$14</f>
        <v>-8.9979779350604129E-4</v>
      </c>
      <c r="AG514" s="72">
        <f>-LOG($F$14/'[1]H2CO3 OPEN'!AA514)</f>
        <v>-3.1579400086720364</v>
      </c>
      <c r="AH514" s="41">
        <f>AG514*'[1]H2CO3 CLOSED'!AH514/$F$14</f>
        <v>-1.7161498127637946E-3</v>
      </c>
      <c r="AI514" s="73">
        <f>-LOG($F$18/('[1]H2CO3 OPEN'!AA514))</f>
        <v>-6.207940008672038</v>
      </c>
      <c r="AJ514" s="74">
        <f>-LOG(POWER($F$9/POWER('[1]H3PO4 OPEN'!AH514,2),1/3))</f>
        <v>-2.5024122377665501</v>
      </c>
      <c r="AK514" s="75">
        <f>-LOG(POWER($F$12/POWER('[1]H2CO3 OPEN'!AA514,2),1/2))</f>
        <v>-7.1279400086720379</v>
      </c>
      <c r="AL514" s="76">
        <f>-LOG($F$10/'[1]H3PO4 OPEN'!AH514)</f>
        <v>-0.7436183566498259</v>
      </c>
      <c r="AM514" s="77">
        <f t="shared" si="33"/>
        <v>1.9000000000000008</v>
      </c>
      <c r="AN514" s="78">
        <f>-LOG(POWER($F$11/(POWER(X514,2)*POWER('[1]H2CO3 OPEN'!AA514,4)),1/5))</f>
        <v>-10.854352006937631</v>
      </c>
      <c r="AO514" s="79">
        <f>-LOG($F$15/'[1]H3PO4 CLOSED'!AG514)</f>
        <v>-1.2436183566498242</v>
      </c>
      <c r="AP514" s="80">
        <f>-LOG($F$16/'[1]H3PO4 CLOSED'!AG514)</f>
        <v>-1.4536183566498242</v>
      </c>
      <c r="AQ514" s="81">
        <f>-LOG($F$17/'[1]H3PO4 CLOSED'!AG514)</f>
        <v>-2.8436183566498245</v>
      </c>
    </row>
    <row r="515" spans="7:43">
      <c r="G515" s="192"/>
      <c r="U515" s="95">
        <v>5.08</v>
      </c>
      <c r="V515" s="63">
        <f t="shared" si="34"/>
        <v>8.92</v>
      </c>
      <c r="W515" s="64">
        <f t="shared" si="35"/>
        <v>8.3176377110266992E-6</v>
      </c>
      <c r="X515" s="65">
        <f t="shared" si="36"/>
        <v>1.2022644346174144E-9</v>
      </c>
      <c r="Y515" s="66">
        <f>-LOG(POWER($F$3/($F$25*POWER('[1]H3PO4 OPEN'!AH515,3)),1/5))</f>
        <v>1.5657919829910996</v>
      </c>
      <c r="Z515" s="67">
        <f>-LOG(POWER($F$5/(X515*POWER('[1]H3PO4 CLOSED'!AH515,3)),1/5))</f>
        <v>-1.2982080170088999</v>
      </c>
      <c r="AA515" s="68">
        <f>-LOG(POWER($F$5/(W515*POWER('[1]H3PO4 CLOSED'!AH515,3)),1/4))</f>
        <v>-0.66276002126112499</v>
      </c>
      <c r="AB515" s="69">
        <f>-LOG(POWER(($F$6/POWER('[1]H3PO4 CLOSED'!AH515,2)),1/3))</f>
        <v>1.5175466477678881</v>
      </c>
      <c r="AC515" s="70">
        <f>-LOG(POWER(($F$8/POWER('[1]H3PO4 CLOSED'!AH515,2)),1/3))</f>
        <v>-1.815786685565445</v>
      </c>
      <c r="AD515" s="71">
        <f>-LOG(POWER(($F$7/POWER('[1]H3PO4 CLOSED'!AH515,2)),1/3))</f>
        <v>-1.6424533522321114</v>
      </c>
      <c r="AE515" s="41">
        <f>-LOG($F$13/'[1]H2CO3 OPEN'!AA515)</f>
        <v>-2.9379400086720371</v>
      </c>
      <c r="AF515" s="41">
        <f>AD515*'[1]H2CO3 CLOSED'!AH515/$F$14</f>
        <v>-9.3343089951506677E-4</v>
      </c>
      <c r="AG515" s="72">
        <f>-LOG($F$14/'[1]H2CO3 OPEN'!AA515)</f>
        <v>-3.1379400086720364</v>
      </c>
      <c r="AH515" s="41">
        <f>AG515*'[1]H2CO3 CLOSED'!AH515/$F$14</f>
        <v>-1.7833384192850563E-3</v>
      </c>
      <c r="AI515" s="73">
        <f>-LOG($F$18/('[1]H2CO3 OPEN'!AA515))</f>
        <v>-6.1879400086720375</v>
      </c>
      <c r="AJ515" s="74">
        <f>-LOG(POWER($F$9/POWER('[1]H3PO4 OPEN'!AH515,2),1/3))</f>
        <v>-2.4891200188987779</v>
      </c>
      <c r="AK515" s="75">
        <f>-LOG(POWER($F$12/POWER('[1]H2CO3 OPEN'!AA515,2),1/2))</f>
        <v>-7.1079400086720375</v>
      </c>
      <c r="AL515" s="76">
        <f>-LOG($F$10/'[1]H3PO4 OPEN'!AH515)</f>
        <v>-0.7236800283481678</v>
      </c>
      <c r="AM515" s="77">
        <f t="shared" si="33"/>
        <v>1.9000000000000008</v>
      </c>
      <c r="AN515" s="78">
        <f>-LOG(POWER($F$11/(POWER(X515,2)*POWER('[1]H2CO3 OPEN'!AA515,4)),1/5))</f>
        <v>-10.834352006937632</v>
      </c>
      <c r="AO515" s="79">
        <f>-LOG($F$15/'[1]H3PO4 CLOSED'!AG515)</f>
        <v>-1.2336800283481661</v>
      </c>
      <c r="AP515" s="80">
        <f>-LOG($F$16/'[1]H3PO4 CLOSED'!AG515)</f>
        <v>-1.4436800283481661</v>
      </c>
      <c r="AQ515" s="81">
        <f>-LOG($F$17/'[1]H3PO4 CLOSED'!AG515)</f>
        <v>-2.8336800283481667</v>
      </c>
    </row>
    <row r="516" spans="7:43">
      <c r="G516" s="192"/>
      <c r="U516" s="95">
        <v>5.09</v>
      </c>
      <c r="V516" s="63">
        <f t="shared" si="34"/>
        <v>8.91</v>
      </c>
      <c r="W516" s="64">
        <f t="shared" si="35"/>
        <v>8.128305161640983E-6</v>
      </c>
      <c r="X516" s="65">
        <f t="shared" si="36"/>
        <v>1.230268770812383E-9</v>
      </c>
      <c r="Y516" s="66">
        <f>-LOG(POWER($F$3/($F$25*POWER('[1]H3PO4 OPEN'!AH516,3)),1/5))</f>
        <v>1.5777538196202439</v>
      </c>
      <c r="Z516" s="67">
        <f>-LOG(POWER($F$5/(X516*POWER('[1]H3PO4 CLOSED'!AH516,3)),1/5))</f>
        <v>-1.2842461803797554</v>
      </c>
      <c r="AA516" s="68">
        <f>-LOG(POWER($F$5/(W516*POWER('[1]H3PO4 CLOSED'!AH516,3)),1/4))</f>
        <v>-0.65030772547469451</v>
      </c>
      <c r="AB516" s="69">
        <f>-LOG(POWER(($F$6/POWER('[1]H3PO4 CLOSED'!AH516,2)),1/3))</f>
        <v>1.5308375773558263</v>
      </c>
      <c r="AC516" s="70">
        <f>-LOG(POWER(($F$8/POWER('[1]H3PO4 CLOSED'!AH516,2)),1/3))</f>
        <v>-1.8024957559775068</v>
      </c>
      <c r="AD516" s="71">
        <f>-LOG(POWER(($F$7/POWER('[1]H3PO4 CLOSED'!AH516,2)),1/3))</f>
        <v>-1.6291624226441732</v>
      </c>
      <c r="AE516" s="41">
        <f>-LOG($F$13/'[1]H2CO3 OPEN'!AA516)</f>
        <v>-2.9179400086720375</v>
      </c>
      <c r="AF516" s="41">
        <f>AD516*'[1]H2CO3 CLOSED'!AH516/$F$14</f>
        <v>-9.6823098896312487E-4</v>
      </c>
      <c r="AG516" s="72">
        <f>-LOG($F$14/'[1]H2CO3 OPEN'!AA516)</f>
        <v>-3.1179400086720364</v>
      </c>
      <c r="AH516" s="41">
        <f>AG516*'[1]H2CO3 CLOSED'!AH516/$F$14</f>
        <v>-1.8530295667048894E-3</v>
      </c>
      <c r="AI516" s="73">
        <f>-LOG($F$18/('[1]H2CO3 OPEN'!AA516))</f>
        <v>-6.167940008672038</v>
      </c>
      <c r="AJ516" s="74">
        <f>-LOG(POWER($F$9/POWER('[1]H3PO4 OPEN'!AH516,2),1/3))</f>
        <v>-2.4758290893108392</v>
      </c>
      <c r="AK516" s="75">
        <f>-LOG(POWER($F$12/POWER('[1]H2CO3 OPEN'!AA516,2),1/2))</f>
        <v>-7.0879400086720379</v>
      </c>
      <c r="AL516" s="76">
        <f>-LOG($F$10/'[1]H3PO4 OPEN'!AH516)</f>
        <v>-0.7037436339662605</v>
      </c>
      <c r="AM516" s="77">
        <f t="shared" ref="AM516:AM579" si="37">-LOG($F$19/$F$23)</f>
        <v>1.9000000000000008</v>
      </c>
      <c r="AN516" s="78">
        <f>-LOG(POWER($F$11/(POWER(X516,2)*POWER('[1]H2CO3 OPEN'!AA516,4)),1/5))</f>
        <v>-10.81435200693763</v>
      </c>
      <c r="AO516" s="79">
        <f>-LOG($F$15/'[1]H3PO4 CLOSED'!AG516)</f>
        <v>-1.2237436339662588</v>
      </c>
      <c r="AP516" s="80">
        <f>-LOG($F$16/'[1]H3PO4 CLOSED'!AG516)</f>
        <v>-1.4337436339662588</v>
      </c>
      <c r="AQ516" s="81">
        <f>-LOG($F$17/'[1]H3PO4 CLOSED'!AG516)</f>
        <v>-2.8237436339662594</v>
      </c>
    </row>
    <row r="517" spans="7:43">
      <c r="G517" s="192"/>
      <c r="U517" s="95">
        <v>5.0999999999999996</v>
      </c>
      <c r="V517" s="63">
        <f t="shared" si="34"/>
        <v>8.9</v>
      </c>
      <c r="W517" s="64">
        <f t="shared" si="35"/>
        <v>7.9432823472428065E-6</v>
      </c>
      <c r="X517" s="65">
        <f t="shared" si="36"/>
        <v>1.2589254117941685E-9</v>
      </c>
      <c r="Y517" s="66">
        <f>-LOG(POWER($F$3/($F$25*POWER('[1]H3PO4 OPEN'!AH517,3)),1/5))</f>
        <v>1.5897144761778768</v>
      </c>
      <c r="Z517" s="67">
        <f>-LOG(POWER($F$5/(X517*POWER('[1]H3PO4 CLOSED'!AH517,3)),1/5))</f>
        <v>-1.2702855238221225</v>
      </c>
      <c r="AA517" s="68">
        <f>-LOG(POWER($F$5/(W517*POWER('[1]H3PO4 CLOSED'!AH517,3)),1/4))</f>
        <v>-0.63785690477765311</v>
      </c>
      <c r="AB517" s="69">
        <f>-LOG(POWER(($F$6/POWER('[1]H3PO4 CLOSED'!AH517,2)),1/3))</f>
        <v>1.5441271957531963</v>
      </c>
      <c r="AC517" s="70">
        <f>-LOG(POWER(($F$8/POWER('[1]H3PO4 CLOSED'!AH517,2)),1/3))</f>
        <v>-1.7892061375801367</v>
      </c>
      <c r="AD517" s="71">
        <f>-LOG(POWER(($F$7/POWER('[1]H3PO4 CLOSED'!AH517,2)),1/3))</f>
        <v>-1.6158728042468031</v>
      </c>
      <c r="AE517" s="41">
        <f>-LOG($F$13/'[1]H2CO3 OPEN'!AA517)</f>
        <v>-2.8979400086720375</v>
      </c>
      <c r="AF517" s="41">
        <f>AD517*'[1]H2CO3 CLOSED'!AH517/$F$14</f>
        <v>-1.004233334960515E-3</v>
      </c>
      <c r="AG517" s="72">
        <f>-LOG($F$14/'[1]H2CO3 OPEN'!AA517)</f>
        <v>-3.0979400086720363</v>
      </c>
      <c r="AH517" s="41">
        <f>AG517*'[1]H2CO3 CLOSED'!AH517/$F$14</f>
        <v>-1.9253091073999867E-3</v>
      </c>
      <c r="AI517" s="73">
        <f>-LOG($F$18/('[1]H2CO3 OPEN'!AA517))</f>
        <v>-6.1479400086720375</v>
      </c>
      <c r="AJ517" s="74">
        <f>-LOG(POWER($F$9/POWER('[1]H3PO4 OPEN'!AH517,2),1/3))</f>
        <v>-2.4625394709134696</v>
      </c>
      <c r="AK517" s="75">
        <f>-LOG(POWER($F$12/POWER('[1]H2CO3 OPEN'!AA517,2),1/2))</f>
        <v>-7.0679400086720374</v>
      </c>
      <c r="AL517" s="76">
        <f>-LOG($F$10/'[1]H3PO4 OPEN'!AH517)</f>
        <v>-0.68380920637020537</v>
      </c>
      <c r="AM517" s="77">
        <f t="shared" si="37"/>
        <v>1.9000000000000008</v>
      </c>
      <c r="AN517" s="78">
        <f>-LOG(POWER($F$11/(POWER(X517,2)*POWER('[1]H2CO3 OPEN'!AA517,4)),1/5))</f>
        <v>-10.794352006937631</v>
      </c>
      <c r="AO517" s="79">
        <f>-LOG($F$15/'[1]H3PO4 CLOSED'!AG517)</f>
        <v>-1.2138092063702037</v>
      </c>
      <c r="AP517" s="80">
        <f>-LOG($F$16/'[1]H3PO4 CLOSED'!AG517)</f>
        <v>-1.4238092063702037</v>
      </c>
      <c r="AQ517" s="81">
        <f>-LOG($F$17/'[1]H3PO4 CLOSED'!AG517)</f>
        <v>-2.813809206370204</v>
      </c>
    </row>
    <row r="518" spans="7:43">
      <c r="G518" s="192"/>
      <c r="U518" s="95">
        <v>5.1100000000000003</v>
      </c>
      <c r="V518" s="63">
        <f t="shared" si="34"/>
        <v>8.89</v>
      </c>
      <c r="W518" s="64">
        <f t="shared" si="35"/>
        <v>7.7624711662868956E-6</v>
      </c>
      <c r="X518" s="65">
        <f t="shared" si="36"/>
        <v>1.2882495516931376E-9</v>
      </c>
      <c r="Y518" s="66">
        <f>-LOG(POWER($F$3/($F$25*POWER('[1]H3PO4 OPEN'!AH518,3)),1/5))</f>
        <v>1.6016739323436981</v>
      </c>
      <c r="Z518" s="67">
        <f>-LOG(POWER($F$5/(X518*POWER('[1]H3PO4 CLOSED'!AH518,3)),1/5))</f>
        <v>-1.2563260676563013</v>
      </c>
      <c r="AA518" s="68">
        <f>-LOG(POWER($F$5/(W518*POWER('[1]H3PO4 CLOSED'!AH518,3)),1/4))</f>
        <v>-0.62540758457037693</v>
      </c>
      <c r="AB518" s="69">
        <f>-LOG(POWER(($F$6/POWER('[1]H3PO4 CLOSED'!AH518,2)),1/3))</f>
        <v>1.5574154803818867</v>
      </c>
      <c r="AC518" s="70">
        <f>-LOG(POWER(($F$8/POWER('[1]H3PO4 CLOSED'!AH518,2)),1/3))</f>
        <v>-1.7759178529514466</v>
      </c>
      <c r="AD518" s="71">
        <f>-LOG(POWER(($F$7/POWER('[1]H3PO4 CLOSED'!AH518,2)),1/3))</f>
        <v>-1.602584519618113</v>
      </c>
      <c r="AE518" s="41">
        <f>-LOG($F$13/'[1]H2CO3 OPEN'!AA518)</f>
        <v>-2.8779400086720357</v>
      </c>
      <c r="AF518" s="41">
        <f>AD518*'[1]H2CO3 CLOSED'!AH518/$F$14</f>
        <v>-1.0414739631544371E-3</v>
      </c>
      <c r="AG518" s="72">
        <f>-LOG($F$14/'[1]H2CO3 OPEN'!AA518)</f>
        <v>-3.077940008672035</v>
      </c>
      <c r="AH518" s="41">
        <f>AG518*'[1]H2CO3 CLOSED'!AH518/$F$14</f>
        <v>-2.0002654087455819E-3</v>
      </c>
      <c r="AI518" s="73">
        <f>-LOG($F$18/('[1]H2CO3 OPEN'!AA518))</f>
        <v>-6.1279400086720361</v>
      </c>
      <c r="AJ518" s="74">
        <f>-LOG(POWER($F$9/POWER('[1]H3PO4 OPEN'!AH518,2),1/3))</f>
        <v>-2.449251186284779</v>
      </c>
      <c r="AK518" s="75">
        <f>-LOG(POWER($F$12/POWER('[1]H2CO3 OPEN'!AA518,2),1/2))</f>
        <v>-7.0479400086720361</v>
      </c>
      <c r="AL518" s="76">
        <f>-LOG($F$10/'[1]H3PO4 OPEN'!AH518)</f>
        <v>-0.66387677942717016</v>
      </c>
      <c r="AM518" s="77">
        <f t="shared" si="37"/>
        <v>1.9000000000000008</v>
      </c>
      <c r="AN518" s="78">
        <f>-LOG(POWER($F$11/(POWER(X518,2)*POWER('[1]H2CO3 OPEN'!AA518,4)),1/5))</f>
        <v>-10.77435200693763</v>
      </c>
      <c r="AO518" s="79">
        <f>-LOG($F$15/'[1]H3PO4 CLOSED'!AG518)</f>
        <v>-1.2038767794271692</v>
      </c>
      <c r="AP518" s="80">
        <f>-LOG($F$16/'[1]H3PO4 CLOSED'!AG518)</f>
        <v>-1.4138767794271692</v>
      </c>
      <c r="AQ518" s="81">
        <f>-LOG($F$17/'[1]H3PO4 CLOSED'!AG518)</f>
        <v>-2.8038767794271697</v>
      </c>
    </row>
    <row r="519" spans="7:43">
      <c r="G519" s="192"/>
      <c r="U519" s="95">
        <v>5.12</v>
      </c>
      <c r="V519" s="63">
        <f t="shared" si="34"/>
        <v>8.879999999999999</v>
      </c>
      <c r="W519" s="64">
        <f t="shared" si="35"/>
        <v>7.5857757502918323E-6</v>
      </c>
      <c r="X519" s="65">
        <f t="shared" si="36"/>
        <v>1.318256738556408E-9</v>
      </c>
      <c r="Y519" s="66">
        <f>-LOG(POWER($F$3/($F$25*POWER('[1]H3PO4 OPEN'!AH519,3)),1/5))</f>
        <v>1.6136321671871054</v>
      </c>
      <c r="Z519" s="67">
        <f>-LOG(POWER($F$5/(X519*POWER('[1]H3PO4 CLOSED'!AH519,3)),1/5))</f>
        <v>-1.242367832812894</v>
      </c>
      <c r="AA519" s="68">
        <f>-LOG(POWER($F$5/(W519*POWER('[1]H3PO4 CLOSED'!AH519,3)),1/4))</f>
        <v>-0.61295979101611753</v>
      </c>
      <c r="AB519" s="69">
        <f>-LOG(POWER(($F$6/POWER('[1]H3PO4 CLOSED'!AH519,2)),1/3))</f>
        <v>1.5707024079856724</v>
      </c>
      <c r="AC519" s="70">
        <f>-LOG(POWER(($F$8/POWER('[1]H3PO4 CLOSED'!AH519,2)),1/3))</f>
        <v>-1.7626309253476609</v>
      </c>
      <c r="AD519" s="71">
        <f>-LOG(POWER(($F$7/POWER('[1]H3PO4 CLOSED'!AH519,2)),1/3))</f>
        <v>-1.5892975920143273</v>
      </c>
      <c r="AE519" s="41">
        <f>-LOG($F$13/'[1]H2CO3 OPEN'!AA519)</f>
        <v>-2.8579400086720379</v>
      </c>
      <c r="AF519" s="41">
        <f>AD519*'[1]H2CO3 CLOSED'!AH519/$F$14</f>
        <v>-1.0799896471072122E-3</v>
      </c>
      <c r="AG519" s="72">
        <f>-LOG($F$14/'[1]H2CO3 OPEN'!AA519)</f>
        <v>-3.0579400086720367</v>
      </c>
      <c r="AH519" s="41">
        <f>AG519*'[1]H2CO3 CLOSED'!AH519/$F$14</f>
        <v>-2.0779894007484068E-3</v>
      </c>
      <c r="AI519" s="73">
        <f>-LOG($F$18/('[1]H2CO3 OPEN'!AA519))</f>
        <v>-6.1079400086720383</v>
      </c>
      <c r="AJ519" s="74">
        <f>-LOG(POWER($F$9/POWER('[1]H3PO4 OPEN'!AH519,2),1/3))</f>
        <v>-2.4359642586809933</v>
      </c>
      <c r="AK519" s="75">
        <f>-LOG(POWER($F$12/POWER('[1]H2CO3 OPEN'!AA519,2),1/2))</f>
        <v>-7.0279400086720383</v>
      </c>
      <c r="AL519" s="76">
        <f>-LOG($F$10/'[1]H3PO4 OPEN'!AH519)</f>
        <v>-0.6439463880214914</v>
      </c>
      <c r="AM519" s="77">
        <f t="shared" si="37"/>
        <v>1.9000000000000008</v>
      </c>
      <c r="AN519" s="78">
        <f>-LOG(POWER($F$11/(POWER(X519,2)*POWER('[1]H2CO3 OPEN'!AA519,4)),1/5))</f>
        <v>-10.754352006937632</v>
      </c>
      <c r="AO519" s="79">
        <f>-LOG($F$15/'[1]H3PO4 CLOSED'!AG519)</f>
        <v>-1.1939463880214896</v>
      </c>
      <c r="AP519" s="80">
        <f>-LOG($F$16/'[1]H3PO4 CLOSED'!AG519)</f>
        <v>-1.4039463880214893</v>
      </c>
      <c r="AQ519" s="81">
        <f>-LOG($F$17/'[1]H3PO4 CLOSED'!AG519)</f>
        <v>-2.7939463880214901</v>
      </c>
    </row>
    <row r="520" spans="7:43">
      <c r="G520" s="192"/>
      <c r="U520" s="95">
        <v>5.13</v>
      </c>
      <c r="V520" s="63">
        <f t="shared" ref="V520:V583" si="38">14-U520</f>
        <v>8.870000000000001</v>
      </c>
      <c r="W520" s="64">
        <f t="shared" ref="W520:W583" si="39">POWER(10,-U520)</f>
        <v>7.4131024130091704E-6</v>
      </c>
      <c r="X520" s="65">
        <f t="shared" ref="X520:X583" si="40">POWER(10,-14)/W520</f>
        <v>1.3489628825916545E-9</v>
      </c>
      <c r="Y520" s="66">
        <f>-LOG(POWER($F$3/($F$25*POWER('[1]H3PO4 OPEN'!AH520,3)),1/5))</f>
        <v>1.6255891591572762</v>
      </c>
      <c r="Z520" s="67">
        <f>-LOG(POWER($F$5/(X520*POWER('[1]H3PO4 CLOSED'!AH520,3)),1/5))</f>
        <v>-1.228410840842723</v>
      </c>
      <c r="AA520" s="68">
        <f>-LOG(POWER($F$5/(W520*POWER('[1]H3PO4 CLOSED'!AH520,3)),1/4))</f>
        <v>-0.60051355105340376</v>
      </c>
      <c r="AB520" s="69">
        <f>-LOG(POWER(($F$6/POWER('[1]H3PO4 CLOSED'!AH520,2)),1/3))</f>
        <v>1.5839879546191957</v>
      </c>
      <c r="AC520" s="70">
        <f>-LOG(POWER(($F$8/POWER('[1]H3PO4 CLOSED'!AH520,2)),1/3))</f>
        <v>-1.7493453787141373</v>
      </c>
      <c r="AD520" s="71">
        <f>-LOG(POWER(($F$7/POWER('[1]H3PO4 CLOSED'!AH520,2)),1/3))</f>
        <v>-1.5760120453808037</v>
      </c>
      <c r="AE520" s="41">
        <f>-LOG($F$13/'[1]H2CO3 OPEN'!AA520)</f>
        <v>-2.8379400086720379</v>
      </c>
      <c r="AF520" s="41">
        <f>AD520*'[1]H2CO3 CLOSED'!AH520/$F$14</f>
        <v>-1.1198179018483336E-3</v>
      </c>
      <c r="AG520" s="72">
        <f>-LOG($F$14/'[1]H2CO3 OPEN'!AA520)</f>
        <v>-3.0379400086720372</v>
      </c>
      <c r="AH520" s="41">
        <f>AG520*'[1]H2CO3 CLOSED'!AH520/$F$14</f>
        <v>-2.1585746228419442E-3</v>
      </c>
      <c r="AI520" s="73">
        <f>-LOG($F$18/('[1]H2CO3 OPEN'!AA520))</f>
        <v>-6.0879400086720379</v>
      </c>
      <c r="AJ520" s="74">
        <f>-LOG(POWER($F$9/POWER('[1]H3PO4 OPEN'!AH520,2),1/3))</f>
        <v>-2.4226787120474702</v>
      </c>
      <c r="AK520" s="75">
        <f>-LOG(POWER($F$12/POWER('[1]H2CO3 OPEN'!AA520,2),1/2))</f>
        <v>-7.0079400086720378</v>
      </c>
      <c r="AL520" s="76">
        <f>-LOG($F$10/'[1]H3PO4 OPEN'!AH520)</f>
        <v>-0.6240180680712063</v>
      </c>
      <c r="AM520" s="77">
        <f t="shared" si="37"/>
        <v>1.9000000000000008</v>
      </c>
      <c r="AN520" s="78">
        <f>-LOG(POWER($F$11/(POWER(X520,2)*POWER('[1]H2CO3 OPEN'!AA520,4)),1/5))</f>
        <v>-10.734352006937632</v>
      </c>
      <c r="AO520" s="79">
        <f>-LOG($F$15/'[1]H3PO4 CLOSED'!AG520)</f>
        <v>-1.1840180680712045</v>
      </c>
      <c r="AP520" s="80">
        <f>-LOG($F$16/'[1]H3PO4 CLOSED'!AG520)</f>
        <v>-1.3940180680712044</v>
      </c>
      <c r="AQ520" s="81">
        <f>-LOG($F$17/'[1]H3PO4 CLOSED'!AG520)</f>
        <v>-2.7840180680712048</v>
      </c>
    </row>
    <row r="521" spans="7:43">
      <c r="G521" s="192"/>
      <c r="U521" s="95">
        <v>5.14</v>
      </c>
      <c r="V521" s="63">
        <f t="shared" si="38"/>
        <v>8.86</v>
      </c>
      <c r="W521" s="64">
        <f t="shared" si="39"/>
        <v>7.2443596007498957E-6</v>
      </c>
      <c r="X521" s="65">
        <f t="shared" si="40"/>
        <v>1.3803842646028857E-9</v>
      </c>
      <c r="Y521" s="66">
        <f>-LOG(POWER($F$3/($F$25*POWER('[1]H3PO4 OPEN'!AH521,3)),1/5))</f>
        <v>1.6375448860729573</v>
      </c>
      <c r="Z521" s="67">
        <f>-LOG(POWER($F$5/(X521*POWER('[1]H3PO4 CLOSED'!AH521,3)),1/5))</f>
        <v>-1.2144551139270421</v>
      </c>
      <c r="AA521" s="68">
        <f>-LOG(POWER($F$5/(W521*POWER('[1]H3PO4 CLOSED'!AH521,3)),1/4))</f>
        <v>-0.58806889240880256</v>
      </c>
      <c r="AB521" s="69">
        <f>-LOG(POWER(($F$6/POWER('[1]H3PO4 CLOSED'!AH521,2)),1/3))</f>
        <v>1.5972720956366193</v>
      </c>
      <c r="AC521" s="70">
        <f>-LOG(POWER(($F$8/POWER('[1]H3PO4 CLOSED'!AH521,2)),1/3))</f>
        <v>-1.7360612376967142</v>
      </c>
      <c r="AD521" s="71">
        <f>-LOG(POWER(($F$7/POWER('[1]H3PO4 CLOSED'!AH521,2)),1/3))</f>
        <v>-1.5627279043633804</v>
      </c>
      <c r="AE521" s="41">
        <f>-LOG($F$13/'[1]H2CO3 OPEN'!AA521)</f>
        <v>-2.8179400086720379</v>
      </c>
      <c r="AF521" s="41">
        <f>AD521*'[1]H2CO3 CLOSED'!AH521/$F$14</f>
        <v>-1.1609969754624375E-3</v>
      </c>
      <c r="AG521" s="72">
        <f>-LOG($F$14/'[1]H2CO3 OPEN'!AA521)</f>
        <v>-3.0179400086720367</v>
      </c>
      <c r="AH521" s="41">
        <f>AG521*'[1]H2CO3 CLOSED'!AH521/$F$14</f>
        <v>-2.2421172696872604E-3</v>
      </c>
      <c r="AI521" s="73">
        <f>-LOG($F$18/('[1]H2CO3 OPEN'!AA521))</f>
        <v>-6.0679400086720383</v>
      </c>
      <c r="AJ521" s="74">
        <f>-LOG(POWER($F$9/POWER('[1]H3PO4 OPEN'!AH521,2),1/3))</f>
        <v>-2.4093945710300462</v>
      </c>
      <c r="AK521" s="75">
        <f>-LOG(POWER($F$12/POWER('[1]H2CO3 OPEN'!AA521,2),1/2))</f>
        <v>-6.9879400086720382</v>
      </c>
      <c r="AL521" s="76">
        <f>-LOG($F$10/'[1]H3PO4 OPEN'!AH521)</f>
        <v>-0.60409185654507125</v>
      </c>
      <c r="AM521" s="77">
        <f t="shared" si="37"/>
        <v>1.9000000000000008</v>
      </c>
      <c r="AN521" s="78">
        <f>-LOG(POWER($F$11/(POWER(X521,2)*POWER('[1]H2CO3 OPEN'!AA521,4)),1/5))</f>
        <v>-10.714352006937633</v>
      </c>
      <c r="AO521" s="79">
        <f>-LOG($F$15/'[1]H3PO4 CLOSED'!AG521)</f>
        <v>-1.1740918565450695</v>
      </c>
      <c r="AP521" s="80">
        <f>-LOG($F$16/'[1]H3PO4 CLOSED'!AG521)</f>
        <v>-1.3840918565450695</v>
      </c>
      <c r="AQ521" s="81">
        <f>-LOG($F$17/'[1]H3PO4 CLOSED'!AG521)</f>
        <v>-2.7740918565450698</v>
      </c>
    </row>
    <row r="522" spans="7:43">
      <c r="G522" s="192"/>
      <c r="U522" s="95">
        <v>5.15</v>
      </c>
      <c r="V522" s="63">
        <f t="shared" si="38"/>
        <v>8.85</v>
      </c>
      <c r="W522" s="64">
        <f t="shared" si="39"/>
        <v>7.0794578438413623E-6</v>
      </c>
      <c r="X522" s="65">
        <f t="shared" si="40"/>
        <v>1.4125375446227578E-9</v>
      </c>
      <c r="Y522" s="66">
        <f>-LOG(POWER($F$3/($F$25*POWER('[1]H3PO4 OPEN'!AH522,3)),1/5))</f>
        <v>1.649499325111992</v>
      </c>
      <c r="Z522" s="67">
        <f>-LOG(POWER($F$5/(X522*POWER('[1]H3PO4 CLOSED'!AH522,3)),1/5))</f>
        <v>-1.2005006748880069</v>
      </c>
      <c r="AA522" s="68">
        <f>-LOG(POWER($F$5/(W522*POWER('[1]H3PO4 CLOSED'!AH522,3)),1/4))</f>
        <v>-0.57562584361000924</v>
      </c>
      <c r="AB522" s="69">
        <f>-LOG(POWER(($F$6/POWER('[1]H3PO4 CLOSED'!AH522,2)),1/3))</f>
        <v>1.610554805679991</v>
      </c>
      <c r="AC522" s="70">
        <f>-LOG(POWER(($F$8/POWER('[1]H3PO4 CLOSED'!AH522,2)),1/3))</f>
        <v>-1.7227785276533423</v>
      </c>
      <c r="AD522" s="71">
        <f>-LOG(POWER(($F$7/POWER('[1]H3PO4 CLOSED'!AH522,2)),1/3))</f>
        <v>-1.5494451943200083</v>
      </c>
      <c r="AE522" s="41">
        <f>-LOG($F$13/'[1]H2CO3 OPEN'!AA522)</f>
        <v>-2.7979400086720361</v>
      </c>
      <c r="AF522" s="41">
        <f>AD522*'[1]H2CO3 CLOSED'!AH522/$F$14</f>
        <v>-1.2035658385683677E-3</v>
      </c>
      <c r="AG522" s="72">
        <f>-LOG($F$14/'[1]H2CO3 OPEN'!AA522)</f>
        <v>-2.9979400086720354</v>
      </c>
      <c r="AH522" s="41">
        <f>AG522*'[1]H2CO3 CLOSED'!AH522/$F$14</f>
        <v>-2.3287162358127328E-3</v>
      </c>
      <c r="AI522" s="73">
        <f>-LOG($F$18/('[1]H2CO3 OPEN'!AA522))</f>
        <v>-6.047940008672037</v>
      </c>
      <c r="AJ522" s="74">
        <f>-LOG(POWER($F$9/POWER('[1]H3PO4 OPEN'!AH522,2),1/3))</f>
        <v>-2.3961118609866747</v>
      </c>
      <c r="AK522" s="75">
        <f>-LOG(POWER($F$12/POWER('[1]H2CO3 OPEN'!AA522,2),1/2))</f>
        <v>-6.9679400086720369</v>
      </c>
      <c r="AL522" s="76">
        <f>-LOG($F$10/'[1]H3PO4 OPEN'!AH522)</f>
        <v>-0.5841677914800133</v>
      </c>
      <c r="AM522" s="77">
        <f t="shared" si="37"/>
        <v>1.9000000000000008</v>
      </c>
      <c r="AN522" s="78">
        <f>-LOG(POWER($F$11/(POWER(X522,2)*POWER('[1]H2CO3 OPEN'!AA522,4)),1/5))</f>
        <v>-10.694352006937629</v>
      </c>
      <c r="AO522" s="79">
        <f>-LOG($F$15/'[1]H3PO4 CLOSED'!AG522)</f>
        <v>-1.1641677914800121</v>
      </c>
      <c r="AP522" s="80">
        <f>-LOG($F$16/'[1]H3PO4 CLOSED'!AG522)</f>
        <v>-1.3741677914800121</v>
      </c>
      <c r="AQ522" s="81">
        <f>-LOG($F$17/'[1]H3PO4 CLOSED'!AG522)</f>
        <v>-2.7641677914800127</v>
      </c>
    </row>
    <row r="523" spans="7:43">
      <c r="G523" s="192"/>
      <c r="U523" s="95">
        <v>5.16</v>
      </c>
      <c r="V523" s="63">
        <f t="shared" si="38"/>
        <v>8.84</v>
      </c>
      <c r="W523" s="64">
        <f t="shared" si="39"/>
        <v>6.9183097091893498E-6</v>
      </c>
      <c r="X523" s="65">
        <f t="shared" si="40"/>
        <v>1.4454397707459307E-9</v>
      </c>
      <c r="Y523" s="66">
        <f>-LOG(POWER($F$3/($F$25*POWER('[1]H3PO4 OPEN'!AH523,3)),1/5))</f>
        <v>1.6614524528005612</v>
      </c>
      <c r="Z523" s="67">
        <f>-LOG(POWER($F$5/(X523*POWER('[1]H3PO4 CLOSED'!AH523,3)),1/5))</f>
        <v>-1.1865475471994382</v>
      </c>
      <c r="AA523" s="68">
        <f>-LOG(POWER($F$5/(W523*POWER('[1]H3PO4 CLOSED'!AH523,3)),1/4))</f>
        <v>-0.56318443399929796</v>
      </c>
      <c r="AB523" s="69">
        <f>-LOG(POWER(($F$6/POWER('[1]H3PO4 CLOSED'!AH523,2)),1/3))</f>
        <v>1.6238360586672898</v>
      </c>
      <c r="AC523" s="70">
        <f>-LOG(POWER(($F$8/POWER('[1]H3PO4 CLOSED'!AH523,2)),1/3))</f>
        <v>-1.7094972746660431</v>
      </c>
      <c r="AD523" s="71">
        <f>-LOG(POWER(($F$7/POWER('[1]H3PO4 CLOSED'!AH523,2)),1/3))</f>
        <v>-1.5361639413327095</v>
      </c>
      <c r="AE523" s="41">
        <f>-LOG($F$13/'[1]H2CO3 OPEN'!AA523)</f>
        <v>-2.7779400086720365</v>
      </c>
      <c r="AF523" s="41">
        <f>AD523*'[1]H2CO3 CLOSED'!AH523/$F$14</f>
        <v>-1.2475641715369824E-3</v>
      </c>
      <c r="AG523" s="72">
        <f>-LOG($F$14/'[1]H2CO3 OPEN'!AA523)</f>
        <v>-2.9779400086720358</v>
      </c>
      <c r="AH523" s="41">
        <f>AG523*'[1]H2CO3 CLOSED'!AH523/$F$14</f>
        <v>-2.4184731589146926E-3</v>
      </c>
      <c r="AI523" s="73">
        <f>-LOG($F$18/('[1]H2CO3 OPEN'!AA523))</f>
        <v>-6.0279400086720365</v>
      </c>
      <c r="AJ523" s="74">
        <f>-LOG(POWER($F$9/POWER('[1]H3PO4 OPEN'!AH523,2),1/3))</f>
        <v>-2.382830607999376</v>
      </c>
      <c r="AK523" s="75">
        <f>-LOG(POWER($F$12/POWER('[1]H2CO3 OPEN'!AA523,2),1/2))</f>
        <v>-6.9479400086720373</v>
      </c>
      <c r="AL523" s="76">
        <f>-LOG($F$10/'[1]H3PO4 OPEN'!AH523)</f>
        <v>-0.56424591199906504</v>
      </c>
      <c r="AM523" s="77">
        <f t="shared" si="37"/>
        <v>1.9000000000000008</v>
      </c>
      <c r="AN523" s="78">
        <f>-LOG(POWER($F$11/(POWER(X523,2)*POWER('[1]H2CO3 OPEN'!AA523,4)),1/5))</f>
        <v>-10.67435200693763</v>
      </c>
      <c r="AO523" s="79">
        <f>-LOG($F$15/'[1]H3PO4 CLOSED'!AG523)</f>
        <v>-1.154245911999064</v>
      </c>
      <c r="AP523" s="80">
        <f>-LOG($F$16/'[1]H3PO4 CLOSED'!AG523)</f>
        <v>-1.364245911999064</v>
      </c>
      <c r="AQ523" s="81">
        <f>-LOG($F$17/'[1]H3PO4 CLOSED'!AG523)</f>
        <v>-2.7542459119990643</v>
      </c>
    </row>
    <row r="524" spans="7:43">
      <c r="G524" s="192"/>
      <c r="U524" s="95">
        <v>5.17</v>
      </c>
      <c r="V524" s="63">
        <f t="shared" si="38"/>
        <v>8.83</v>
      </c>
      <c r="W524" s="64">
        <f t="shared" si="39"/>
        <v>6.7608297539198155E-6</v>
      </c>
      <c r="X524" s="65">
        <f t="shared" si="40"/>
        <v>1.4791083881682078E-9</v>
      </c>
      <c r="Y524" s="66">
        <f>-LOG(POWER($F$3/($F$25*POWER('[1]H3PO4 OPEN'!AH524,3)),1/5))</f>
        <v>1.6734042450021474</v>
      </c>
      <c r="Z524" s="67">
        <f>-LOG(POWER($F$5/(X524*POWER('[1]H3PO4 CLOSED'!AH524,3)),1/5))</f>
        <v>-1.1725957549978518</v>
      </c>
      <c r="AA524" s="68">
        <f>-LOG(POWER($F$5/(W524*POWER('[1]H3PO4 CLOSED'!AH524,3)),1/4))</f>
        <v>-0.55074469374731483</v>
      </c>
      <c r="AB524" s="69">
        <f>-LOG(POWER(($F$6/POWER('[1]H3PO4 CLOSED'!AH524,2)),1/3))</f>
        <v>1.6371158277801636</v>
      </c>
      <c r="AC524" s="70">
        <f>-LOG(POWER(($F$8/POWER('[1]H3PO4 CLOSED'!AH524,2)),1/3))</f>
        <v>-1.6962175055531696</v>
      </c>
      <c r="AD524" s="71">
        <f>-LOG(POWER(($F$7/POWER('[1]H3PO4 CLOSED'!AH524,2)),1/3))</f>
        <v>-1.5228841722198359</v>
      </c>
      <c r="AE524" s="41">
        <f>-LOG($F$13/'[1]H2CO3 OPEN'!AA524)</f>
        <v>-2.7579400086720383</v>
      </c>
      <c r="AF524" s="41">
        <f>AD524*'[1]H2CO3 CLOSED'!AH524/$F$14</f>
        <v>-1.2930323492878655E-3</v>
      </c>
      <c r="AG524" s="72">
        <f>-LOG($F$14/'[1]H2CO3 OPEN'!AA524)</f>
        <v>-2.9579400086720371</v>
      </c>
      <c r="AH524" s="41">
        <f>AG524*'[1]H2CO3 CLOSED'!AH524/$F$14</f>
        <v>-2.5114924616300087E-3</v>
      </c>
      <c r="AI524" s="73">
        <f>-LOG($F$18/('[1]H2CO3 OPEN'!AA524))</f>
        <v>-6.0079400086720387</v>
      </c>
      <c r="AJ524" s="74">
        <f>-LOG(POWER($F$9/POWER('[1]H3PO4 OPEN'!AH524,2),1/3))</f>
        <v>-2.3695508388865019</v>
      </c>
      <c r="AK524" s="75">
        <f>-LOG(POWER($F$12/POWER('[1]H2CO3 OPEN'!AA524,2),1/2))</f>
        <v>-6.9279400086720386</v>
      </c>
      <c r="AL524" s="76">
        <f>-LOG($F$10/'[1]H3PO4 OPEN'!AH524)</f>
        <v>-0.54432625832975445</v>
      </c>
      <c r="AM524" s="77">
        <f t="shared" si="37"/>
        <v>1.9000000000000008</v>
      </c>
      <c r="AN524" s="78">
        <f>-LOG(POWER($F$11/(POWER(X524,2)*POWER('[1]H2CO3 OPEN'!AA524,4)),1/5))</f>
        <v>-10.654352006937632</v>
      </c>
      <c r="AO524" s="79">
        <f>-LOG($F$15/'[1]H3PO4 CLOSED'!AG524)</f>
        <v>-1.1443262583297524</v>
      </c>
      <c r="AP524" s="80">
        <f>-LOG($F$16/'[1]H3PO4 CLOSED'!AG524)</f>
        <v>-1.3543262583297524</v>
      </c>
      <c r="AQ524" s="81">
        <f>-LOG($F$17/'[1]H3PO4 CLOSED'!AG524)</f>
        <v>-2.7443262583297527</v>
      </c>
    </row>
    <row r="525" spans="7:43">
      <c r="G525" s="192"/>
      <c r="U525" s="95">
        <v>5.18</v>
      </c>
      <c r="V525" s="63">
        <f t="shared" si="38"/>
        <v>8.82</v>
      </c>
      <c r="W525" s="64">
        <f t="shared" si="39"/>
        <v>6.6069344800759593E-6</v>
      </c>
      <c r="X525" s="65">
        <f t="shared" si="40"/>
        <v>1.5135612484362083E-9</v>
      </c>
      <c r="Y525" s="66">
        <f>-LOG(POWER($F$3/($F$25*POWER('[1]H3PO4 OPEN'!AH525,3)),1/5))</f>
        <v>1.6853546769062131</v>
      </c>
      <c r="Z525" s="67">
        <f>-LOG(POWER($F$5/(X525*POWER('[1]H3PO4 CLOSED'!AH525,3)),1/5))</f>
        <v>-1.1586453230937861</v>
      </c>
      <c r="AA525" s="68">
        <f>-LOG(POWER($F$5/(W525*POWER('[1]H3PO4 CLOSED'!AH525,3)),1/4))</f>
        <v>-0.53830665386723253</v>
      </c>
      <c r="AB525" s="69">
        <f>-LOG(POWER(($F$6/POWER('[1]H3PO4 CLOSED'!AH525,2)),1/3))</f>
        <v>1.6503940854513479</v>
      </c>
      <c r="AC525" s="70">
        <f>-LOG(POWER(($F$8/POWER('[1]H3PO4 CLOSED'!AH525,2)),1/3))</f>
        <v>-1.6829392478819853</v>
      </c>
      <c r="AD525" s="71">
        <f>-LOG(POWER(($F$7/POWER('[1]H3PO4 CLOSED'!AH525,2)),1/3))</f>
        <v>-1.5096059145486516</v>
      </c>
      <c r="AE525" s="41">
        <f>-LOG($F$13/'[1]H2CO3 OPEN'!AA525)</f>
        <v>-2.7379400086720382</v>
      </c>
      <c r="AF525" s="41">
        <f>AD525*'[1]H2CO3 CLOSED'!AH525/$F$14</f>
        <v>-1.3400114234971897E-3</v>
      </c>
      <c r="AG525" s="72">
        <f>-LOG($F$14/'[1]H2CO3 OPEN'!AA525)</f>
        <v>-2.9379400086720375</v>
      </c>
      <c r="AH525" s="41">
        <f>AG525*'[1]H2CO3 CLOSED'!AH525/$F$14</f>
        <v>-2.6078813915796206E-3</v>
      </c>
      <c r="AI525" s="73">
        <f>-LOG($F$18/('[1]H2CO3 OPEN'!AA525))</f>
        <v>-5.9879400086720382</v>
      </c>
      <c r="AJ525" s="74">
        <f>-LOG(POWER($F$9/POWER('[1]H3PO4 OPEN'!AH525,2),1/3))</f>
        <v>-2.3562725812153178</v>
      </c>
      <c r="AK525" s="75">
        <f>-LOG(POWER($F$12/POWER('[1]H2CO3 OPEN'!AA525,2),1/2))</f>
        <v>-6.9079400086720391</v>
      </c>
      <c r="AL525" s="76">
        <f>-LOG($F$10/'[1]H3PO4 OPEN'!AH525)</f>
        <v>-0.52440887182297802</v>
      </c>
      <c r="AM525" s="77">
        <f t="shared" si="37"/>
        <v>1.9000000000000008</v>
      </c>
      <c r="AN525" s="78">
        <f>-LOG(POWER($F$11/(POWER(X525,2)*POWER('[1]H2CO3 OPEN'!AA525,4)),1/5))</f>
        <v>-10.634352006937632</v>
      </c>
      <c r="AO525" s="79">
        <f>-LOG($F$15/'[1]H3PO4 CLOSED'!AG525)</f>
        <v>-1.1344088718229759</v>
      </c>
      <c r="AP525" s="80">
        <f>-LOG($F$16/'[1]H3PO4 CLOSED'!AG525)</f>
        <v>-1.3444088718229759</v>
      </c>
      <c r="AQ525" s="81">
        <f>-LOG($F$17/'[1]H3PO4 CLOSED'!AG525)</f>
        <v>-2.7344088718229762</v>
      </c>
    </row>
    <row r="526" spans="7:43">
      <c r="G526" s="192"/>
      <c r="U526" s="95">
        <v>5.19</v>
      </c>
      <c r="V526" s="63">
        <f t="shared" si="38"/>
        <v>8.8099999999999987</v>
      </c>
      <c r="W526" s="64">
        <f t="shared" si="39"/>
        <v>6.456542290346543E-6</v>
      </c>
      <c r="X526" s="65">
        <f t="shared" si="40"/>
        <v>1.5488166189124842E-9</v>
      </c>
      <c r="Y526" s="66">
        <f>-LOG(POWER($F$3/($F$25*POWER('[1]H3PO4 OPEN'!AH526,3)),1/5))</f>
        <v>1.6973037230165848</v>
      </c>
      <c r="Z526" s="67">
        <f>-LOG(POWER($F$5/(X526*POWER('[1]H3PO4 CLOSED'!AH526,3)),1/5))</f>
        <v>-1.1446962769834141</v>
      </c>
      <c r="AA526" s="68">
        <f>-LOG(POWER($F$5/(W526*POWER('[1]H3PO4 CLOSED'!AH526,3)),1/4))</f>
        <v>-0.52587034622926798</v>
      </c>
      <c r="AB526" s="69">
        <f>-LOG(POWER(($F$6/POWER('[1]H3PO4 CLOSED'!AH526,2)),1/3))</f>
        <v>1.6636708033517611</v>
      </c>
      <c r="AC526" s="70">
        <f>-LOG(POWER(($F$8/POWER('[1]H3PO4 CLOSED'!AH526,2)),1/3))</f>
        <v>-1.6696625299815722</v>
      </c>
      <c r="AD526" s="71">
        <f>-LOG(POWER(($F$7/POWER('[1]H3PO4 CLOSED'!AH526,2)),1/3))</f>
        <v>-1.4963291966482386</v>
      </c>
      <c r="AE526" s="41">
        <f>-LOG($F$13/'[1]H2CO3 OPEN'!AA526)</f>
        <v>-2.7179400086720369</v>
      </c>
      <c r="AF526" s="41">
        <f>AD526*'[1]H2CO3 CLOSED'!AH526/$F$14</f>
        <v>-1.3885431020408949E-3</v>
      </c>
      <c r="AG526" s="72">
        <f>-LOG($F$14/'[1]H2CO3 OPEN'!AA526)</f>
        <v>-2.9179400086720357</v>
      </c>
      <c r="AH526" s="41">
        <f>AG526*'[1]H2CO3 CLOSED'!AH526/$F$14</f>
        <v>-2.7077500594698259E-3</v>
      </c>
      <c r="AI526" s="73">
        <f>-LOG($F$18/('[1]H2CO3 OPEN'!AA526))</f>
        <v>-5.9679400086720369</v>
      </c>
      <c r="AJ526" s="74">
        <f>-LOG(POWER($F$9/POWER('[1]H3PO4 OPEN'!AH526,2),1/3))</f>
        <v>-2.3429958633149046</v>
      </c>
      <c r="AK526" s="75">
        <f>-LOG(POWER($F$12/POWER('[1]H2CO3 OPEN'!AA526,2),1/2))</f>
        <v>-6.8879400086720368</v>
      </c>
      <c r="AL526" s="76">
        <f>-LOG($F$10/'[1]H3PO4 OPEN'!AH526)</f>
        <v>-0.50449379497235847</v>
      </c>
      <c r="AM526" s="77">
        <f t="shared" si="37"/>
        <v>1.9000000000000008</v>
      </c>
      <c r="AN526" s="78">
        <f>-LOG(POWER($F$11/(POWER(X526,2)*POWER('[1]H2CO3 OPEN'!AA526,4)),1/5))</f>
        <v>-10.614352006937631</v>
      </c>
      <c r="AO526" s="79">
        <f>-LOG($F$15/'[1]H3PO4 CLOSED'!AG526)</f>
        <v>-1.124493794972357</v>
      </c>
      <c r="AP526" s="80">
        <f>-LOG($F$16/'[1]H3PO4 CLOSED'!AG526)</f>
        <v>-1.334493794972357</v>
      </c>
      <c r="AQ526" s="81">
        <f>-LOG($F$17/'[1]H3PO4 CLOSED'!AG526)</f>
        <v>-2.7244937949723576</v>
      </c>
    </row>
    <row r="527" spans="7:43">
      <c r="G527" s="192"/>
      <c r="U527" s="95">
        <v>5.2</v>
      </c>
      <c r="V527" s="63">
        <f t="shared" si="38"/>
        <v>8.8000000000000007</v>
      </c>
      <c r="W527" s="64">
        <f t="shared" si="39"/>
        <v>6.3095734448019212E-6</v>
      </c>
      <c r="X527" s="65">
        <f t="shared" si="40"/>
        <v>1.5848931924611163E-9</v>
      </c>
      <c r="Y527" s="66">
        <f>-LOG(POWER($F$3/($F$25*POWER('[1]H3PO4 OPEN'!AH527,3)),1/5))</f>
        <v>1.7092513571395491</v>
      </c>
      <c r="Z527" s="67">
        <f>-LOG(POWER($F$5/(X527*POWER('[1]H3PO4 CLOSED'!AH527,3)),1/5))</f>
        <v>-1.1307486428604501</v>
      </c>
      <c r="AA527" s="68">
        <f>-LOG(POWER($F$5/(W527*POWER('[1]H3PO4 CLOSED'!AH527,3)),1/4))</f>
        <v>-0.51343580357556295</v>
      </c>
      <c r="AB527" s="69">
        <f>-LOG(POWER(($F$6/POWER('[1]H3PO4 CLOSED'!AH527,2)),1/3))</f>
        <v>1.6769459523772765</v>
      </c>
      <c r="AC527" s="70">
        <f>-LOG(POWER(($F$8/POWER('[1]H3PO4 CLOSED'!AH527,2)),1/3))</f>
        <v>-1.6563873809560565</v>
      </c>
      <c r="AD527" s="71">
        <f>-LOG(POWER(($F$7/POWER('[1]H3PO4 CLOSED'!AH527,2)),1/3))</f>
        <v>-1.483054047622723</v>
      </c>
      <c r="AE527" s="41">
        <f>-LOG($F$13/'[1]H2CO3 OPEN'!AA527)</f>
        <v>-2.6979400086720369</v>
      </c>
      <c r="AF527" s="41">
        <f>AD527*'[1]H2CO3 CLOSED'!AH527/$F$14</f>
        <v>-1.4386697254890654E-3</v>
      </c>
      <c r="AG527" s="72">
        <f>-LOG($F$14/'[1]H2CO3 OPEN'!AA527)</f>
        <v>-2.8979400086720362</v>
      </c>
      <c r="AH527" s="41">
        <f>AG527*'[1]H2CO3 CLOSED'!AH527/$F$14</f>
        <v>-2.8112114750254761E-3</v>
      </c>
      <c r="AI527" s="73">
        <f>-LOG($F$18/('[1]H2CO3 OPEN'!AA527))</f>
        <v>-5.9479400086720373</v>
      </c>
      <c r="AJ527" s="74">
        <f>-LOG(POWER($F$9/POWER('[1]H3PO4 OPEN'!AH527,2),1/3))</f>
        <v>-2.329720714289389</v>
      </c>
      <c r="AK527" s="75">
        <f>-LOG(POWER($F$12/POWER('[1]H2CO3 OPEN'!AA527,2),1/2))</f>
        <v>-6.8679400086720372</v>
      </c>
      <c r="AL527" s="76">
        <f>-LOG($F$10/'[1]H3PO4 OPEN'!AH527)</f>
        <v>-0.48458107143408508</v>
      </c>
      <c r="AM527" s="77">
        <f t="shared" si="37"/>
        <v>1.9000000000000008</v>
      </c>
      <c r="AN527" s="78">
        <f>-LOG(POWER($F$11/(POWER(X527,2)*POWER('[1]H2CO3 OPEN'!AA527,4)),1/5))</f>
        <v>-10.594352006937632</v>
      </c>
      <c r="AO527" s="79">
        <f>-LOG($F$15/'[1]H3PO4 CLOSED'!AG527)</f>
        <v>-1.1145810714340838</v>
      </c>
      <c r="AP527" s="80">
        <f>-LOG($F$16/'[1]H3PO4 CLOSED'!AG527)</f>
        <v>-1.3245810714340838</v>
      </c>
      <c r="AQ527" s="81">
        <f>-LOG($F$17/'[1]H3PO4 CLOSED'!AG527)</f>
        <v>-2.7145810714340843</v>
      </c>
    </row>
    <row r="528" spans="7:43">
      <c r="G528" s="192"/>
      <c r="U528" s="95">
        <v>5.21</v>
      </c>
      <c r="V528" s="63">
        <f t="shared" si="38"/>
        <v>8.7899999999999991</v>
      </c>
      <c r="W528" s="64">
        <f t="shared" si="39"/>
        <v>6.1659500186148109E-6</v>
      </c>
      <c r="X528" s="65">
        <f t="shared" si="40"/>
        <v>1.6218100973589329E-9</v>
      </c>
      <c r="Y528" s="66">
        <f>-LOG(POWER($F$3/($F$25*POWER('[1]H3PO4 OPEN'!AH528,3)),1/5))</f>
        <v>1.7211975523716598</v>
      </c>
      <c r="Z528" s="67">
        <f>-LOG(POWER($F$5/(X528*POWER('[1]H3PO4 CLOSED'!AH528,3)),1/5))</f>
        <v>-1.1168024476283396</v>
      </c>
      <c r="AA528" s="68">
        <f>-LOG(POWER($F$5/(W528*POWER('[1]H3PO4 CLOSED'!AH528,3)),1/4))</f>
        <v>-0.50100305953542468</v>
      </c>
      <c r="AB528" s="69">
        <f>-LOG(POWER(($F$6/POWER('[1]H3PO4 CLOSED'!AH528,2)),1/3))</f>
        <v>1.6902195026351772</v>
      </c>
      <c r="AC528" s="70">
        <f>-LOG(POWER(($F$8/POWER('[1]H3PO4 CLOSED'!AH528,2)),1/3))</f>
        <v>-1.6431138306981561</v>
      </c>
      <c r="AD528" s="71">
        <f>-LOG(POWER(($F$7/POWER('[1]H3PO4 CLOSED'!AH528,2)),1/3))</f>
        <v>-1.4697804973648221</v>
      </c>
      <c r="AE528" s="41">
        <f>-LOG($F$13/'[1]H2CO3 OPEN'!AA528)</f>
        <v>-2.6779400086720369</v>
      </c>
      <c r="AF528" s="41">
        <f>AD528*'[1]H2CO3 CLOSED'!AH528/$F$14</f>
        <v>-1.4904342404588014E-3</v>
      </c>
      <c r="AG528" s="72">
        <f>-LOG($F$14/'[1]H2CO3 OPEN'!AA528)</f>
        <v>-2.8779400086720357</v>
      </c>
      <c r="AH528" s="41">
        <f>AG528*'[1]H2CO3 CLOSED'!AH528/$F$14</f>
        <v>-2.9183815805159728E-3</v>
      </c>
      <c r="AI528" s="73">
        <f>-LOG($F$18/('[1]H2CO3 OPEN'!AA528))</f>
        <v>-5.9279400086720369</v>
      </c>
      <c r="AJ528" s="74">
        <f>-LOG(POWER($F$9/POWER('[1]H3PO4 OPEN'!AH528,2),1/3))</f>
        <v>-2.3164471640314885</v>
      </c>
      <c r="AK528" s="75">
        <f>-LOG(POWER($F$12/POWER('[1]H2CO3 OPEN'!AA528,2),1/2))</f>
        <v>-6.8479400086720368</v>
      </c>
      <c r="AL528" s="76">
        <f>-LOG($F$10/'[1]H3PO4 OPEN'!AH528)</f>
        <v>-0.46467074604723396</v>
      </c>
      <c r="AM528" s="77">
        <f t="shared" si="37"/>
        <v>1.9000000000000008</v>
      </c>
      <c r="AN528" s="78">
        <f>-LOG(POWER($F$11/(POWER(X528,2)*POWER('[1]H2CO3 OPEN'!AA528,4)),1/5))</f>
        <v>-10.57435200693763</v>
      </c>
      <c r="AO528" s="79">
        <f>-LOG($F$15/'[1]H3PO4 CLOSED'!AG528)</f>
        <v>-1.1046707460472327</v>
      </c>
      <c r="AP528" s="80">
        <f>-LOG($F$16/'[1]H3PO4 CLOSED'!AG528)</f>
        <v>-1.3146707460472324</v>
      </c>
      <c r="AQ528" s="81">
        <f>-LOG($F$17/'[1]H3PO4 CLOSED'!AG528)</f>
        <v>-2.704670746047233</v>
      </c>
    </row>
    <row r="529" spans="7:43">
      <c r="G529" s="192"/>
      <c r="U529" s="95">
        <v>5.22</v>
      </c>
      <c r="V529" s="63">
        <f t="shared" si="38"/>
        <v>8.7800000000000011</v>
      </c>
      <c r="W529" s="64">
        <f t="shared" si="39"/>
        <v>6.0255958607435782E-6</v>
      </c>
      <c r="X529" s="65">
        <f t="shared" si="40"/>
        <v>1.6595869074375605E-9</v>
      </c>
      <c r="Y529" s="66">
        <f>-LOG(POWER($F$3/($F$25*POWER('[1]H3PO4 OPEN'!AH529,3)),1/5))</f>
        <v>1.7331422810872388</v>
      </c>
      <c r="Z529" s="67">
        <f>-LOG(POWER($F$5/(X529*POWER('[1]H3PO4 CLOSED'!AH529,3)),1/5))</f>
        <v>-1.1028577189127604</v>
      </c>
      <c r="AA529" s="68">
        <f>-LOG(POWER($F$5/(W529*POWER('[1]H3PO4 CLOSED'!AH529,3)),1/4))</f>
        <v>-0.48857214864095033</v>
      </c>
      <c r="AB529" s="69">
        <f>-LOG(POWER(($F$6/POWER('[1]H3PO4 CLOSED'!AH529,2)),1/3))</f>
        <v>1.7034914234302652</v>
      </c>
      <c r="AC529" s="70">
        <f>-LOG(POWER(($F$8/POWER('[1]H3PO4 CLOSED'!AH529,2)),1/3))</f>
        <v>-1.6298419099030677</v>
      </c>
      <c r="AD529" s="71">
        <f>-LOG(POWER(($F$7/POWER('[1]H3PO4 CLOSED'!AH529,2)),1/3))</f>
        <v>-1.4565085765697339</v>
      </c>
      <c r="AE529" s="41">
        <f>-LOG($F$13/'[1]H2CO3 OPEN'!AA529)</f>
        <v>-2.6579400086720382</v>
      </c>
      <c r="AF529" s="41">
        <f>AD529*'[1]H2CO3 CLOSED'!AH529/$F$14</f>
        <v>-1.5438801696239823E-3</v>
      </c>
      <c r="AG529" s="72">
        <f>-LOG($F$14/'[1]H2CO3 OPEN'!AA529)</f>
        <v>-2.8579400086720375</v>
      </c>
      <c r="AH529" s="41">
        <f>AG529*'[1]H2CO3 CLOSED'!AH529/$F$14</f>
        <v>-3.029379281621072E-3</v>
      </c>
      <c r="AI529" s="73">
        <f>-LOG($F$18/('[1]H2CO3 OPEN'!AA529))</f>
        <v>-5.9079400086720391</v>
      </c>
      <c r="AJ529" s="74">
        <f>-LOG(POWER($F$9/POWER('[1]H3PO4 OPEN'!AH529,2),1/3))</f>
        <v>-2.3031752432364003</v>
      </c>
      <c r="AK529" s="75">
        <f>-LOG(POWER($F$12/POWER('[1]H2CO3 OPEN'!AA529,2),1/2))</f>
        <v>-6.827940008672039</v>
      </c>
      <c r="AL529" s="76">
        <f>-LOG($F$10/'[1]H3PO4 OPEN'!AH529)</f>
        <v>-0.44476286485460176</v>
      </c>
      <c r="AM529" s="77">
        <f t="shared" si="37"/>
        <v>1.9000000000000008</v>
      </c>
      <c r="AN529" s="78">
        <f>-LOG(POWER($F$11/(POWER(X529,2)*POWER('[1]H2CO3 OPEN'!AA529,4)),1/5))</f>
        <v>-10.554352006937632</v>
      </c>
      <c r="AO529" s="79">
        <f>-LOG($F$15/'[1]H3PO4 CLOSED'!AG529)</f>
        <v>-1.0947628648545995</v>
      </c>
      <c r="AP529" s="80">
        <f>-LOG($F$16/'[1]H3PO4 CLOSED'!AG529)</f>
        <v>-1.3047628648545997</v>
      </c>
      <c r="AQ529" s="81">
        <f>-LOG($F$17/'[1]H3PO4 CLOSED'!AG529)</f>
        <v>-2.6947628648545998</v>
      </c>
    </row>
    <row r="530" spans="7:43">
      <c r="G530" s="192"/>
      <c r="U530" s="95">
        <v>5.23</v>
      </c>
      <c r="V530" s="63">
        <f t="shared" si="38"/>
        <v>8.77</v>
      </c>
      <c r="W530" s="64">
        <f t="shared" si="39"/>
        <v>5.8884365535558799E-6</v>
      </c>
      <c r="X530" s="65">
        <f t="shared" si="40"/>
        <v>1.6982436524617472E-9</v>
      </c>
      <c r="Y530" s="66">
        <f>-LOG(POWER($F$3/($F$25*POWER('[1]H3PO4 OPEN'!AH530,3)),1/5))</f>
        <v>1.7450855149255864</v>
      </c>
      <c r="Z530" s="67">
        <f>-LOG(POWER($F$5/(X530*POWER('[1]H3PO4 CLOSED'!AH530,3)),1/5))</f>
        <v>-1.0889144850744126</v>
      </c>
      <c r="AA530" s="68">
        <f>-LOG(POWER($F$5/(W530*POWER('[1]H3PO4 CLOSED'!AH530,3)),1/4))</f>
        <v>-0.4761431063430161</v>
      </c>
      <c r="AB530" s="69">
        <f>-LOG(POWER(($F$6/POWER('[1]H3PO4 CLOSED'!AH530,2)),1/3))</f>
        <v>1.7167616832506514</v>
      </c>
      <c r="AC530" s="70">
        <f>-LOG(POWER(($F$8/POWER('[1]H3PO4 CLOSED'!AH530,2)),1/3))</f>
        <v>-1.6165716500826814</v>
      </c>
      <c r="AD530" s="71">
        <f>-LOG(POWER(($F$7/POWER('[1]H3PO4 CLOSED'!AH530,2)),1/3))</f>
        <v>-1.4432383167493479</v>
      </c>
      <c r="AE530" s="41">
        <f>-LOG($F$13/'[1]H2CO3 OPEN'!AA530)</f>
        <v>-2.6379400086720368</v>
      </c>
      <c r="AF530" s="41">
        <f>AD530*'[1]H2CO3 CLOSED'!AH530/$F$14</f>
        <v>-1.5990515781714525E-3</v>
      </c>
      <c r="AG530" s="72">
        <f>-LOG($F$14/'[1]H2CO3 OPEN'!AA530)</f>
        <v>-2.8379400086720361</v>
      </c>
      <c r="AH530" s="41">
        <f>AG530*'[1]H2CO3 CLOSED'!AH530/$F$14</f>
        <v>-3.1443264753696653E-3</v>
      </c>
      <c r="AI530" s="73">
        <f>-LOG($F$18/('[1]H2CO3 OPEN'!AA530))</f>
        <v>-5.8879400086720377</v>
      </c>
      <c r="AJ530" s="74">
        <f>-LOG(POWER($F$9/POWER('[1]H3PO4 OPEN'!AH530,2),1/3))</f>
        <v>-2.2899049834160143</v>
      </c>
      <c r="AK530" s="75">
        <f>-LOG(POWER($F$12/POWER('[1]H2CO3 OPEN'!AA530,2),1/2))</f>
        <v>-6.8079400086720376</v>
      </c>
      <c r="AL530" s="76">
        <f>-LOG($F$10/'[1]H3PO4 OPEN'!AH530)</f>
        <v>-0.4248574751240225</v>
      </c>
      <c r="AM530" s="77">
        <f t="shared" si="37"/>
        <v>1.9000000000000008</v>
      </c>
      <c r="AN530" s="78">
        <f>-LOG(POWER($F$11/(POWER(X530,2)*POWER('[1]H2CO3 OPEN'!AA530,4)),1/5))</f>
        <v>-10.534352006937631</v>
      </c>
      <c r="AO530" s="79">
        <f>-LOG($F$15/'[1]H3PO4 CLOSED'!AG530)</f>
        <v>-1.0848574751240212</v>
      </c>
      <c r="AP530" s="80">
        <f>-LOG($F$16/'[1]H3PO4 CLOSED'!AG530)</f>
        <v>-1.2948574751240212</v>
      </c>
      <c r="AQ530" s="81">
        <f>-LOG($F$17/'[1]H3PO4 CLOSED'!AG530)</f>
        <v>-2.6848574751240215</v>
      </c>
    </row>
    <row r="531" spans="7:43">
      <c r="G531" s="192"/>
      <c r="U531" s="95">
        <v>5.24</v>
      </c>
      <c r="V531" s="63">
        <f t="shared" si="38"/>
        <v>8.76</v>
      </c>
      <c r="W531" s="64">
        <f t="shared" si="39"/>
        <v>5.7543993733715608E-6</v>
      </c>
      <c r="X531" s="65">
        <f t="shared" si="40"/>
        <v>1.7378008287493781E-9</v>
      </c>
      <c r="Y531" s="66">
        <f>-LOG(POWER($F$3/($F$25*POWER('[1]H3PO4 OPEN'!AH531,3)),1/5))</f>
        <v>1.7570272247778698</v>
      </c>
      <c r="Z531" s="67">
        <f>-LOG(POWER($F$5/(X531*POWER('[1]H3PO4 CLOSED'!AH531,3)),1/5))</f>
        <v>-1.0749727752221294</v>
      </c>
      <c r="AA531" s="68">
        <f>-LOG(POWER($F$5/(W531*POWER('[1]H3PO4 CLOSED'!AH531,3)),1/4))</f>
        <v>-0.46371596902766199</v>
      </c>
      <c r="AB531" s="69">
        <f>-LOG(POWER(($F$6/POWER('[1]H3PO4 CLOSED'!AH531,2)),1/3))</f>
        <v>1.7300302497531885</v>
      </c>
      <c r="AC531" s="70">
        <f>-LOG(POWER(($F$8/POWER('[1]H3PO4 CLOSED'!AH531,2)),1/3))</f>
        <v>-1.6033030835801447</v>
      </c>
      <c r="AD531" s="71">
        <f>-LOG(POWER(($F$7/POWER('[1]H3PO4 CLOSED'!AH531,2)),1/3))</f>
        <v>-1.4299697502468112</v>
      </c>
      <c r="AE531" s="41">
        <f>-LOG($F$13/'[1]H2CO3 OPEN'!AA531)</f>
        <v>-2.6179400086720372</v>
      </c>
      <c r="AF531" s="41">
        <f>AD531*'[1]H2CO3 CLOSED'!AH531/$F$14</f>
        <v>-1.6559930364836797E-3</v>
      </c>
      <c r="AG531" s="72">
        <f>-LOG($F$14/'[1]H2CO3 OPEN'!AA531)</f>
        <v>-2.8179400086720361</v>
      </c>
      <c r="AH531" s="41">
        <f>AG531*'[1]H2CO3 CLOSED'!AH531/$F$14</f>
        <v>-3.2633480748695703E-3</v>
      </c>
      <c r="AI531" s="73">
        <f>-LOG($F$18/('[1]H2CO3 OPEN'!AA531))</f>
        <v>-5.8679400086720372</v>
      </c>
      <c r="AJ531" s="74">
        <f>-LOG(POWER($F$9/POWER('[1]H3PO4 OPEN'!AH531,2),1/3))</f>
        <v>-2.276636416913477</v>
      </c>
      <c r="AK531" s="75">
        <f>-LOG(POWER($F$12/POWER('[1]H2CO3 OPEN'!AA531,2),1/2))</f>
        <v>-6.7879400086720372</v>
      </c>
      <c r="AL531" s="76">
        <f>-LOG($F$10/'[1]H3PO4 OPEN'!AH531)</f>
        <v>-0.40495462537021715</v>
      </c>
      <c r="AM531" s="77">
        <f t="shared" si="37"/>
        <v>1.9000000000000008</v>
      </c>
      <c r="AN531" s="78">
        <f>-LOG(POWER($F$11/(POWER(X531,2)*POWER('[1]H2CO3 OPEN'!AA531,4)),1/5))</f>
        <v>-10.514352006937632</v>
      </c>
      <c r="AO531" s="79">
        <f>-LOG($F$15/'[1]H3PO4 CLOSED'!AG531)</f>
        <v>-1.0749546253702156</v>
      </c>
      <c r="AP531" s="80">
        <f>-LOG($F$16/'[1]H3PO4 CLOSED'!AG531)</f>
        <v>-1.2849546253702155</v>
      </c>
      <c r="AQ531" s="81">
        <f>-LOG($F$17/'[1]H3PO4 CLOSED'!AG531)</f>
        <v>-2.6749546253702161</v>
      </c>
    </row>
    <row r="532" spans="7:43">
      <c r="G532" s="192"/>
      <c r="U532" s="95">
        <v>5.25</v>
      </c>
      <c r="V532" s="63">
        <f t="shared" si="38"/>
        <v>8.75</v>
      </c>
      <c r="W532" s="64">
        <f t="shared" si="39"/>
        <v>5.6234132519034836E-6</v>
      </c>
      <c r="X532" s="65">
        <f t="shared" si="40"/>
        <v>1.7782794100389251E-9</v>
      </c>
      <c r="Y532" s="66">
        <f>-LOG(POWER($F$3/($F$25*POWER('[1]H3PO4 OPEN'!AH532,3)),1/5))</f>
        <v>1.7689673807737274</v>
      </c>
      <c r="Z532" s="67">
        <f>-LOG(POWER($F$5/(X532*POWER('[1]H3PO4 CLOSED'!AH532,3)),1/5))</f>
        <v>-1.0610326192262718</v>
      </c>
      <c r="AA532" s="68">
        <f>-LOG(POWER($F$5/(W532*POWER('[1]H3PO4 CLOSED'!AH532,3)),1/4))</f>
        <v>-0.45129077403283979</v>
      </c>
      <c r="AB532" s="69">
        <f>-LOG(POWER(($F$6/POWER('[1]H3PO4 CLOSED'!AH532,2)),1/3))</f>
        <v>1.743297089748586</v>
      </c>
      <c r="AC532" s="70">
        <f>-LOG(POWER(($F$8/POWER('[1]H3PO4 CLOSED'!AH532,2)),1/3))</f>
        <v>-1.590036243584747</v>
      </c>
      <c r="AD532" s="71">
        <f>-LOG(POWER(($F$7/POWER('[1]H3PO4 CLOSED'!AH532,2)),1/3))</f>
        <v>-1.4167029102514133</v>
      </c>
      <c r="AE532" s="41">
        <f>-LOG($F$13/'[1]H2CO3 OPEN'!AA532)</f>
        <v>-2.5979400086720372</v>
      </c>
      <c r="AF532" s="41">
        <f>AD532*'[1]H2CO3 CLOSED'!AH532/$F$14</f>
        <v>-1.7147495788187301E-3</v>
      </c>
      <c r="AG532" s="72">
        <f>-LOG($F$14/'[1]H2CO3 OPEN'!AA532)</f>
        <v>-2.7979400086720365</v>
      </c>
      <c r="AH532" s="41">
        <f>AG532*'[1]H2CO3 CLOSED'!AH532/$F$14</f>
        <v>-3.3865720305318067E-3</v>
      </c>
      <c r="AI532" s="73">
        <f>-LOG($F$18/('[1]H2CO3 OPEN'!AA532))</f>
        <v>-5.8479400086720377</v>
      </c>
      <c r="AJ532" s="74">
        <f>-LOG(POWER($F$9/POWER('[1]H3PO4 OPEN'!AH532,2),1/3))</f>
        <v>-2.2633695769180795</v>
      </c>
      <c r="AK532" s="75">
        <f>-LOG(POWER($F$12/POWER('[1]H2CO3 OPEN'!AA532,2),1/2))</f>
        <v>-6.7679400086720376</v>
      </c>
      <c r="AL532" s="76">
        <f>-LOG($F$10/'[1]H3PO4 OPEN'!AH532)</f>
        <v>-0.38505436537712079</v>
      </c>
      <c r="AM532" s="77">
        <f t="shared" si="37"/>
        <v>1.9000000000000008</v>
      </c>
      <c r="AN532" s="78">
        <f>-LOG(POWER($F$11/(POWER(X532,2)*POWER('[1]H2CO3 OPEN'!AA532,4)),1/5))</f>
        <v>-10.494352006937632</v>
      </c>
      <c r="AO532" s="79">
        <f>-LOG($F$15/'[1]H3PO4 CLOSED'!AG532)</f>
        <v>-1.0650543653771192</v>
      </c>
      <c r="AP532" s="80">
        <f>-LOG($F$16/'[1]H3PO4 CLOSED'!AG532)</f>
        <v>-1.2750543653771191</v>
      </c>
      <c r="AQ532" s="81">
        <f>-LOG($F$17/'[1]H3PO4 CLOSED'!AG532)</f>
        <v>-2.6650543653771197</v>
      </c>
    </row>
    <row r="533" spans="7:43">
      <c r="G533" s="192"/>
      <c r="U533" s="95">
        <v>5.26</v>
      </c>
      <c r="V533" s="63">
        <f t="shared" si="38"/>
        <v>8.74</v>
      </c>
      <c r="W533" s="64">
        <f t="shared" si="39"/>
        <v>5.4954087385762383E-6</v>
      </c>
      <c r="X533" s="65">
        <f t="shared" si="40"/>
        <v>1.8197008586099858E-9</v>
      </c>
      <c r="Y533" s="66">
        <f>-LOG(POWER($F$3/($F$25*POWER('[1]H3PO4 OPEN'!AH533,3)),1/5))</f>
        <v>1.7809059522675477</v>
      </c>
      <c r="Z533" s="67">
        <f>-LOG(POWER($F$5/(X533*POWER('[1]H3PO4 CLOSED'!AH533,3)),1/5))</f>
        <v>-1.0470940477324517</v>
      </c>
      <c r="AA533" s="68">
        <f>-LOG(POWER($F$5/(W533*POWER('[1]H3PO4 CLOSED'!AH533,3)),1/4))</f>
        <v>-0.43886755966556495</v>
      </c>
      <c r="AB533" s="69">
        <f>-LOG(POWER(($F$6/POWER('[1]H3PO4 CLOSED'!AH533,2)),1/3))</f>
        <v>1.7565621691861635</v>
      </c>
      <c r="AC533" s="70">
        <f>-LOG(POWER(($F$8/POWER('[1]H3PO4 CLOSED'!AH533,2)),1/3))</f>
        <v>-1.5767711641471696</v>
      </c>
      <c r="AD533" s="71">
        <f>-LOG(POWER(($F$7/POWER('[1]H3PO4 CLOSED'!AH533,2)),1/3))</f>
        <v>-1.403437830813836</v>
      </c>
      <c r="AE533" s="41">
        <f>-LOG($F$13/'[1]H2CO3 OPEN'!AA533)</f>
        <v>-2.5779400086720372</v>
      </c>
      <c r="AF533" s="41">
        <f>AD533*'[1]H2CO3 CLOSED'!AH533/$F$14</f>
        <v>-1.7753666577483989E-3</v>
      </c>
      <c r="AG533" s="72">
        <f>-LOG($F$14/'[1]H2CO3 OPEN'!AA533)</f>
        <v>-2.7779400086720365</v>
      </c>
      <c r="AH533" s="41">
        <f>AG533*'[1]H2CO3 CLOSED'!AH533/$F$14</f>
        <v>-3.5141293474764794E-3</v>
      </c>
      <c r="AI533" s="73">
        <f>-LOG($F$18/('[1]H2CO3 OPEN'!AA533))</f>
        <v>-5.8279400086720372</v>
      </c>
      <c r="AJ533" s="74">
        <f>-LOG(POWER($F$9/POWER('[1]H3PO4 OPEN'!AH533,2),1/3))</f>
        <v>-2.250104497480502</v>
      </c>
      <c r="AK533" s="75">
        <f>-LOG(POWER($F$12/POWER('[1]H2CO3 OPEN'!AA533,2),1/2))</f>
        <v>-6.747940008672038</v>
      </c>
      <c r="AL533" s="76">
        <f>-LOG($F$10/'[1]H3PO4 OPEN'!AH533)</f>
        <v>-0.36515674622075445</v>
      </c>
      <c r="AM533" s="77">
        <f t="shared" si="37"/>
        <v>1.9000000000000008</v>
      </c>
      <c r="AN533" s="78">
        <f>-LOG(POWER($F$11/(POWER(X533,2)*POWER('[1]H2CO3 OPEN'!AA533,4)),1/5))</f>
        <v>-10.474352006937631</v>
      </c>
      <c r="AO533" s="79">
        <f>-LOG($F$15/'[1]H3PO4 CLOSED'!AG533)</f>
        <v>-1.055156746220753</v>
      </c>
      <c r="AP533" s="80">
        <f>-LOG($F$16/'[1]H3PO4 CLOSED'!AG533)</f>
        <v>-1.2651567462207527</v>
      </c>
      <c r="AQ533" s="81">
        <f>-LOG($F$17/'[1]H3PO4 CLOSED'!AG533)</f>
        <v>-2.655156746220753</v>
      </c>
    </row>
    <row r="534" spans="7:43">
      <c r="G534" s="192"/>
      <c r="U534" s="95">
        <v>5.27</v>
      </c>
      <c r="V534" s="63">
        <f t="shared" si="38"/>
        <v>8.73</v>
      </c>
      <c r="W534" s="64">
        <f t="shared" si="39"/>
        <v>5.3703179637025301E-6</v>
      </c>
      <c r="X534" s="65">
        <f t="shared" si="40"/>
        <v>1.8620871366628664E-9</v>
      </c>
      <c r="Y534" s="66">
        <f>-LOG(POWER($F$3/($F$25*POWER('[1]H3PO4 OPEN'!AH534,3)),1/5))</f>
        <v>1.7928429078244354</v>
      </c>
      <c r="Z534" s="67">
        <f>-LOG(POWER($F$5/(X534*POWER('[1]H3PO4 CLOSED'!AH534,3)),1/5))</f>
        <v>-1.033157092175564</v>
      </c>
      <c r="AA534" s="68">
        <f>-LOG(POWER($F$5/(W534*POWER('[1]H3PO4 CLOSED'!AH534,3)),1/4))</f>
        <v>-0.42644636521945473</v>
      </c>
      <c r="AB534" s="69">
        <f>-LOG(POWER(($F$6/POWER('[1]H3PO4 CLOSED'!AH534,2)),1/3))</f>
        <v>1.7698254531382613</v>
      </c>
      <c r="AC534" s="70">
        <f>-LOG(POWER(($F$8/POWER('[1]H3PO4 CLOSED'!AH534,2)),1/3))</f>
        <v>-1.5635078801950717</v>
      </c>
      <c r="AD534" s="71">
        <f>-LOG(POWER(($F$7/POWER('[1]H3PO4 CLOSED'!AH534,2)),1/3))</f>
        <v>-1.3901745468617381</v>
      </c>
      <c r="AE534" s="41">
        <f>-LOG($F$13/'[1]H2CO3 OPEN'!AA534)</f>
        <v>-2.557940008672039</v>
      </c>
      <c r="AF534" s="41">
        <f>AD534*'[1]H2CO3 CLOSED'!AH534/$F$14</f>
        <v>-1.8378900941056653E-3</v>
      </c>
      <c r="AG534" s="72">
        <f>-LOG($F$14/'[1]H2CO3 OPEN'!AA534)</f>
        <v>-2.7579400086720378</v>
      </c>
      <c r="AH534" s="41">
        <f>AG534*'[1]H2CO3 CLOSED'!AH534/$F$14</f>
        <v>-3.6461540987918514E-3</v>
      </c>
      <c r="AI534" s="73">
        <f>-LOG($F$18/('[1]H2CO3 OPEN'!AA534))</f>
        <v>-5.8079400086720394</v>
      </c>
      <c r="AJ534" s="74">
        <f>-LOG(POWER($F$9/POWER('[1]H3PO4 OPEN'!AH534,2),1/3))</f>
        <v>-2.2368412135284039</v>
      </c>
      <c r="AK534" s="75">
        <f>-LOG(POWER($F$12/POWER('[1]H2CO3 OPEN'!AA534,2),1/2))</f>
        <v>-6.7279400086720393</v>
      </c>
      <c r="AL534" s="76">
        <f>-LOG($F$10/'[1]H3PO4 OPEN'!AH534)</f>
        <v>-0.34526182029260771</v>
      </c>
      <c r="AM534" s="77">
        <f t="shared" si="37"/>
        <v>1.9000000000000008</v>
      </c>
      <c r="AN534" s="78">
        <f>-LOG(POWER($F$11/(POWER(X534,2)*POWER('[1]H2CO3 OPEN'!AA534,4)),1/5))</f>
        <v>-10.454352006937633</v>
      </c>
      <c r="AO534" s="79">
        <f>-LOG($F$15/'[1]H3PO4 CLOSED'!AG534)</f>
        <v>-1.0452618202926052</v>
      </c>
      <c r="AP534" s="80">
        <f>-LOG($F$16/'[1]H3PO4 CLOSED'!AG534)</f>
        <v>-1.2552618202926054</v>
      </c>
      <c r="AQ534" s="81">
        <f>-LOG($F$17/'[1]H3PO4 CLOSED'!AG534)</f>
        <v>-2.6452618202926055</v>
      </c>
    </row>
    <row r="535" spans="7:43">
      <c r="G535" s="192"/>
      <c r="U535" s="95">
        <v>5.28</v>
      </c>
      <c r="V535" s="63">
        <f t="shared" si="38"/>
        <v>8.7199999999999989</v>
      </c>
      <c r="W535" s="64">
        <f t="shared" si="39"/>
        <v>5.2480746024977206E-6</v>
      </c>
      <c r="X535" s="65">
        <f t="shared" si="40"/>
        <v>1.905460717963249E-9</v>
      </c>
      <c r="Y535" s="66">
        <f>-LOG(POWER($F$3/($F$25*POWER('[1]H3PO4 OPEN'!AH535,3)),1/5))</f>
        <v>1.8047782152058749</v>
      </c>
      <c r="Z535" s="67">
        <f>-LOG(POWER($F$5/(X535*POWER('[1]H3PO4 CLOSED'!AH535,3)),1/5))</f>
        <v>-1.0192217847941245</v>
      </c>
      <c r="AA535" s="68">
        <f>-LOG(POWER($F$5/(W535*POWER('[1]H3PO4 CLOSED'!AH535,3)),1/4))</f>
        <v>-0.41402723099265576</v>
      </c>
      <c r="AB535" s="69">
        <f>-LOG(POWER(($F$6/POWER('[1]H3PO4 CLOSED'!AH535,2)),1/3))</f>
        <v>1.7830869057843053</v>
      </c>
      <c r="AC535" s="70">
        <f>-LOG(POWER(($F$8/POWER('[1]H3PO4 CLOSED'!AH535,2)),1/3))</f>
        <v>-1.550246427549028</v>
      </c>
      <c r="AD535" s="71">
        <f>-LOG(POWER(($F$7/POWER('[1]H3PO4 CLOSED'!AH535,2)),1/3))</f>
        <v>-1.3769130942156944</v>
      </c>
      <c r="AE535" s="41">
        <f>-LOG($F$13/'[1]H2CO3 OPEN'!AA535)</f>
        <v>-2.5379400086720376</v>
      </c>
      <c r="AF535" s="41">
        <f>AD535*'[1]H2CO3 CLOSED'!AH535/$F$14</f>
        <v>-1.9023660221824995E-3</v>
      </c>
      <c r="AG535" s="72">
        <f>-LOG($F$14/'[1]H2CO3 OPEN'!AA535)</f>
        <v>-2.7379400086720365</v>
      </c>
      <c r="AH535" s="41">
        <f>AG535*'[1]H2CO3 CLOSED'!AH535/$F$14</f>
        <v>-3.7827834343013476E-3</v>
      </c>
      <c r="AI535" s="73">
        <f>-LOG($F$18/('[1]H2CO3 OPEN'!AA535))</f>
        <v>-5.7879400086720381</v>
      </c>
      <c r="AJ535" s="74">
        <f>-LOG(POWER($F$9/POWER('[1]H3PO4 OPEN'!AH535,2),1/3))</f>
        <v>-2.2235797608823606</v>
      </c>
      <c r="AK535" s="75">
        <f>-LOG(POWER($F$12/POWER('[1]H2CO3 OPEN'!AA535,2),1/2))</f>
        <v>-6.707940008672038</v>
      </c>
      <c r="AL535" s="76">
        <f>-LOG($F$10/'[1]H3PO4 OPEN'!AH535)</f>
        <v>-0.32536964132354229</v>
      </c>
      <c r="AM535" s="77">
        <f t="shared" si="37"/>
        <v>1.9000000000000008</v>
      </c>
      <c r="AN535" s="78">
        <f>-LOG(POWER($F$11/(POWER(X535,2)*POWER('[1]H2CO3 OPEN'!AA535,4)),1/5))</f>
        <v>-10.434352006937631</v>
      </c>
      <c r="AO535" s="79">
        <f>-LOG($F$15/'[1]H3PO4 CLOSED'!AG535)</f>
        <v>-1.0353696413235405</v>
      </c>
      <c r="AP535" s="80">
        <f>-LOG($F$16/'[1]H3PO4 CLOSED'!AG535)</f>
        <v>-1.2453696413235404</v>
      </c>
      <c r="AQ535" s="81">
        <f>-LOG($F$17/'[1]H3PO4 CLOSED'!AG535)</f>
        <v>-2.6353696413235408</v>
      </c>
    </row>
    <row r="536" spans="7:43">
      <c r="G536" s="192"/>
      <c r="U536" s="95">
        <v>5.29</v>
      </c>
      <c r="V536" s="63">
        <f t="shared" si="38"/>
        <v>8.7100000000000009</v>
      </c>
      <c r="W536" s="64">
        <f t="shared" si="39"/>
        <v>5.1286138399136439E-6</v>
      </c>
      <c r="X536" s="65">
        <f t="shared" si="40"/>
        <v>1.949844599758047E-9</v>
      </c>
      <c r="Y536" s="66">
        <f>-LOG(POWER($F$3/($F$25*POWER('[1]H3PO4 OPEN'!AH536,3)),1/5))</f>
        <v>1.8167118413550494</v>
      </c>
      <c r="Z536" s="67">
        <f>-LOG(POWER($F$5/(X536*POWER('[1]H3PO4 CLOSED'!AH536,3)),1/5))</f>
        <v>-1.0052881586449498</v>
      </c>
      <c r="AA536" s="68">
        <f>-LOG(POWER($F$5/(W536*POWER('[1]H3PO4 CLOSED'!AH536,3)),1/4))</f>
        <v>-0.40161019830618749</v>
      </c>
      <c r="AB536" s="69">
        <f>-LOG(POWER(($F$6/POWER('[1]H3PO4 CLOSED'!AH536,2)),1/3))</f>
        <v>1.796346490394499</v>
      </c>
      <c r="AC536" s="70">
        <f>-LOG(POWER(($F$8/POWER('[1]H3PO4 CLOSED'!AH536,2)),1/3))</f>
        <v>-1.536986842938834</v>
      </c>
      <c r="AD536" s="71">
        <f>-LOG(POWER(($F$7/POWER('[1]H3PO4 CLOSED'!AH536,2)),1/3))</f>
        <v>-1.3636535096055005</v>
      </c>
      <c r="AE536" s="41">
        <f>-LOG($F$13/'[1]H2CO3 OPEN'!AA536)</f>
        <v>-2.5179400086720376</v>
      </c>
      <c r="AF536" s="41">
        <f>AD536*'[1]H2CO3 CLOSED'!AH536/$F$14</f>
        <v>-1.9688408299086426E-3</v>
      </c>
      <c r="AG536" s="72">
        <f>-LOG($F$14/'[1]H2CO3 OPEN'!AA536)</f>
        <v>-2.7179400086720369</v>
      </c>
      <c r="AH536" s="41">
        <f>AG536*'[1]H2CO3 CLOSED'!AH536/$F$14</f>
        <v>-3.9241575844760112E-3</v>
      </c>
      <c r="AI536" s="73">
        <f>-LOG($F$18/('[1]H2CO3 OPEN'!AA536))</f>
        <v>-5.7679400086720376</v>
      </c>
      <c r="AJ536" s="74">
        <f>-LOG(POWER($F$9/POWER('[1]H3PO4 OPEN'!AH536,2),1/3))</f>
        <v>-2.2103201762721665</v>
      </c>
      <c r="AK536" s="75">
        <f>-LOG(POWER($F$12/POWER('[1]H2CO3 OPEN'!AA536,2),1/2))</f>
        <v>-6.6879400086720384</v>
      </c>
      <c r="AL536" s="76">
        <f>-LOG($F$10/'[1]H3PO4 OPEN'!AH536)</f>
        <v>-0.30548026440825121</v>
      </c>
      <c r="AM536" s="77">
        <f t="shared" si="37"/>
        <v>1.9000000000000008</v>
      </c>
      <c r="AN536" s="78">
        <f>-LOG(POWER($F$11/(POWER(X536,2)*POWER('[1]H2CO3 OPEN'!AA536,4)),1/5))</f>
        <v>-10.414352006937632</v>
      </c>
      <c r="AO536" s="79">
        <f>-LOG($F$15/'[1]H3PO4 CLOSED'!AG536)</f>
        <v>-1.0254802644082495</v>
      </c>
      <c r="AP536" s="80">
        <f>-LOG($F$16/'[1]H3PO4 CLOSED'!AG536)</f>
        <v>-1.2354802644082492</v>
      </c>
      <c r="AQ536" s="81">
        <f>-LOG($F$17/'[1]H3PO4 CLOSED'!AG536)</f>
        <v>-2.62548026440825</v>
      </c>
    </row>
    <row r="537" spans="7:43">
      <c r="G537" s="192"/>
      <c r="U537" s="95">
        <v>5.3</v>
      </c>
      <c r="V537" s="63">
        <f t="shared" si="38"/>
        <v>8.6999999999999993</v>
      </c>
      <c r="W537" s="64">
        <f t="shared" si="39"/>
        <v>5.011872336272719E-6</v>
      </c>
      <c r="X537" s="65">
        <f t="shared" si="40"/>
        <v>1.9952623149688811E-9</v>
      </c>
      <c r="Y537" s="66">
        <f>-LOG(POWER($F$3/($F$25*POWER('[1]H3PO4 OPEN'!AH537,3)),1/5))</f>
        <v>1.8286437523818653</v>
      </c>
      <c r="Z537" s="67">
        <f>-LOG(POWER($F$5/(X537*POWER('[1]H3PO4 CLOSED'!AH537,3)),1/5))</f>
        <v>-0.99135624761813401</v>
      </c>
      <c r="AA537" s="68">
        <f>-LOG(POWER($F$5/(W537*POWER('[1]H3PO4 CLOSED'!AH537,3)),1/4))</f>
        <v>-0.38919530952266768</v>
      </c>
      <c r="AB537" s="69">
        <f>-LOG(POWER(($F$6/POWER('[1]H3PO4 CLOSED'!AH537,2)),1/3))</f>
        <v>1.8096041693131832</v>
      </c>
      <c r="AC537" s="70">
        <f>-LOG(POWER(($F$8/POWER('[1]H3PO4 CLOSED'!AH537,2)),1/3))</f>
        <v>-1.5237291640201498</v>
      </c>
      <c r="AD537" s="71">
        <f>-LOG(POWER(($F$7/POWER('[1]H3PO4 CLOSED'!AH537,2)),1/3))</f>
        <v>-1.350395830686816</v>
      </c>
      <c r="AE537" s="41">
        <f>-LOG($F$13/'[1]H2CO3 OPEN'!AA537)</f>
        <v>-2.4979400086720376</v>
      </c>
      <c r="AF537" s="41">
        <f>AD537*'[1]H2CO3 CLOSED'!AH537/$F$14</f>
        <v>-2.0373610937318314E-3</v>
      </c>
      <c r="AG537" s="72">
        <f>-LOG($F$14/'[1]H2CO3 OPEN'!AA537)</f>
        <v>-2.6979400086720369</v>
      </c>
      <c r="AH537" s="41">
        <f>AG537*'[1]H2CO3 CLOSED'!AH537/$F$14</f>
        <v>-4.0704198591129375E-3</v>
      </c>
      <c r="AI537" s="73">
        <f>-LOG($F$18/('[1]H2CO3 OPEN'!AA537))</f>
        <v>-5.747940008672038</v>
      </c>
      <c r="AJ537" s="74">
        <f>-LOG(POWER($F$9/POWER('[1]H3PO4 OPEN'!AH537,2),1/3))</f>
        <v>-2.1970624973534822</v>
      </c>
      <c r="AK537" s="75">
        <f>-LOG(POWER($F$12/POWER('[1]H2CO3 OPEN'!AA537,2),1/2))</f>
        <v>-6.667940008672038</v>
      </c>
      <c r="AL537" s="76">
        <f>-LOG($F$10/'[1]H3PO4 OPEN'!AH537)</f>
        <v>-0.28559374603022492</v>
      </c>
      <c r="AM537" s="77">
        <f t="shared" si="37"/>
        <v>1.9000000000000008</v>
      </c>
      <c r="AN537" s="78">
        <f>-LOG(POWER($F$11/(POWER(X537,2)*POWER('[1]H2CO3 OPEN'!AA537,4)),1/5))</f>
        <v>-10.394352006937632</v>
      </c>
      <c r="AO537" s="79">
        <f>-LOG($F$15/'[1]H3PO4 CLOSED'!AG537)</f>
        <v>-1.0155937460302231</v>
      </c>
      <c r="AP537" s="80">
        <f>-LOG($F$16/'[1]H3PO4 CLOSED'!AG537)</f>
        <v>-1.2255937460302231</v>
      </c>
      <c r="AQ537" s="81">
        <f>-LOG($F$17/'[1]H3PO4 CLOSED'!AG537)</f>
        <v>-2.6155937460302234</v>
      </c>
    </row>
    <row r="538" spans="7:43">
      <c r="G538" s="192"/>
      <c r="U538" s="95">
        <v>5.31</v>
      </c>
      <c r="V538" s="63">
        <f t="shared" si="38"/>
        <v>8.6900000000000013</v>
      </c>
      <c r="W538" s="64">
        <f t="shared" si="39"/>
        <v>4.8977881936844583E-6</v>
      </c>
      <c r="X538" s="65">
        <f t="shared" si="40"/>
        <v>2.0417379446695309E-9</v>
      </c>
      <c r="Y538" s="66">
        <f>-LOG(POWER($F$3/($F$25*POWER('[1]H3PO4 OPEN'!AH538,3)),1/5))</f>
        <v>1.8405739135476307</v>
      </c>
      <c r="Z538" s="67">
        <f>-LOG(POWER($F$5/(X538*POWER('[1]H3PO4 CLOSED'!AH538,3)),1/5))</f>
        <v>-0.97742608645236839</v>
      </c>
      <c r="AA538" s="68">
        <f>-LOG(POWER($F$5/(W538*POWER('[1]H3PO4 CLOSED'!AH538,3)),1/4))</f>
        <v>-0.37678260806546077</v>
      </c>
      <c r="AB538" s="69">
        <f>-LOG(POWER(($F$6/POWER('[1]H3PO4 CLOSED'!AH538,2)),1/3))</f>
        <v>1.8228599039418114</v>
      </c>
      <c r="AC538" s="70">
        <f>-LOG(POWER(($F$8/POWER('[1]H3PO4 CLOSED'!AH538,2)),1/3))</f>
        <v>-1.5104734293915214</v>
      </c>
      <c r="AD538" s="71">
        <f>-LOG(POWER(($F$7/POWER('[1]H3PO4 CLOSED'!AH538,2)),1/3))</f>
        <v>-1.3371400960581876</v>
      </c>
      <c r="AE538" s="41">
        <f>-LOG($F$13/'[1]H2CO3 OPEN'!AA538)</f>
        <v>-2.4779400086720376</v>
      </c>
      <c r="AF538" s="41">
        <f>AD538*'[1]H2CO3 CLOSED'!AH538/$F$14</f>
        <v>-2.1079735079090204E-3</v>
      </c>
      <c r="AG538" s="72">
        <f>-LOG($F$14/'[1]H2CO3 OPEN'!AA538)</f>
        <v>-2.6779400086720369</v>
      </c>
      <c r="AH538" s="41">
        <f>AG538*'[1]H2CO3 CLOSED'!AH538/$F$14</f>
        <v>-4.2217166403816031E-3</v>
      </c>
      <c r="AI538" s="73">
        <f>-LOG($F$18/('[1]H2CO3 OPEN'!AA538))</f>
        <v>-5.7279400086720385</v>
      </c>
      <c r="AJ538" s="74">
        <f>-LOG(POWER($F$9/POWER('[1]H3PO4 OPEN'!AH538,2),1/3))</f>
        <v>-2.1838067627248536</v>
      </c>
      <c r="AK538" s="75">
        <f>-LOG(POWER($F$12/POWER('[1]H2CO3 OPEN'!AA538,2),1/2))</f>
        <v>-6.6479400086720384</v>
      </c>
      <c r="AL538" s="76">
        <f>-LOG($F$10/'[1]H3PO4 OPEN'!AH538)</f>
        <v>-0.26571014408728222</v>
      </c>
      <c r="AM538" s="77">
        <f t="shared" si="37"/>
        <v>1.9000000000000008</v>
      </c>
      <c r="AN538" s="78">
        <f>-LOG(POWER($F$11/(POWER(X538,2)*POWER('[1]H2CO3 OPEN'!AA538,4)),1/5))</f>
        <v>-10.374352006937631</v>
      </c>
      <c r="AO538" s="79">
        <f>-LOG($F$15/'[1]H3PO4 CLOSED'!AG538)</f>
        <v>-1.0057101440872804</v>
      </c>
      <c r="AP538" s="80">
        <f>-LOG($F$16/'[1]H3PO4 CLOSED'!AG538)</f>
        <v>-1.2157101440872804</v>
      </c>
      <c r="AQ538" s="81">
        <f>-LOG($F$17/'[1]H3PO4 CLOSED'!AG538)</f>
        <v>-2.605710144087281</v>
      </c>
    </row>
    <row r="539" spans="7:43">
      <c r="G539" s="192"/>
      <c r="U539" s="95">
        <v>5.32</v>
      </c>
      <c r="V539" s="63">
        <f t="shared" si="38"/>
        <v>8.68</v>
      </c>
      <c r="W539" s="64">
        <f t="shared" si="39"/>
        <v>4.7863009232263716E-6</v>
      </c>
      <c r="X539" s="65">
        <f t="shared" si="40"/>
        <v>2.0892961308540447E-9</v>
      </c>
      <c r="Y539" s="66">
        <f>-LOG(POWER($F$3/($F$25*POWER('[1]H3PO4 OPEN'!AH539,3)),1/5))</f>
        <v>1.8525022892494161</v>
      </c>
      <c r="Z539" s="67">
        <f>-LOG(POWER($F$5/(X539*POWER('[1]H3PO4 CLOSED'!AH539,3)),1/5))</f>
        <v>-0.9634977107505831</v>
      </c>
      <c r="AA539" s="68">
        <f>-LOG(POWER($F$5/(W539*POWER('[1]H3PO4 CLOSED'!AH539,3)),1/4))</f>
        <v>-0.3643721384382293</v>
      </c>
      <c r="AB539" s="69">
        <f>-LOG(POWER(($F$6/POWER('[1]H3PO4 CLOSED'!AH539,2)),1/3))</f>
        <v>1.8361136547215728</v>
      </c>
      <c r="AC539" s="70">
        <f>-LOG(POWER(($F$8/POWER('[1]H3PO4 CLOSED'!AH539,2)),1/3))</f>
        <v>-1.49721967861176</v>
      </c>
      <c r="AD539" s="71">
        <f>-LOG(POWER(($F$7/POWER('[1]H3PO4 CLOSED'!AH539,2)),1/3))</f>
        <v>-1.3238863452784264</v>
      </c>
      <c r="AE539" s="41">
        <f>-LOG($F$13/'[1]H2CO3 OPEN'!AA539)</f>
        <v>-2.4579400086720362</v>
      </c>
      <c r="AF539" s="41">
        <f>AD539*'[1]H2CO3 CLOSED'!AH539/$F$14</f>
        <v>-2.1807248079076936E-3</v>
      </c>
      <c r="AG539" s="72">
        <f>-LOG($F$14/'[1]H2CO3 OPEN'!AA539)</f>
        <v>-2.6579400086720355</v>
      </c>
      <c r="AH539" s="41">
        <f>AG539*'[1]H2CO3 CLOSED'!AH539/$F$14</f>
        <v>-4.378197369822175E-3</v>
      </c>
      <c r="AI539" s="73">
        <f>-LOG($F$18/('[1]H2CO3 OPEN'!AA539))</f>
        <v>-5.7079400086720371</v>
      </c>
      <c r="AJ539" s="74">
        <f>-LOG(POWER($F$9/POWER('[1]H3PO4 OPEN'!AH539,2),1/3))</f>
        <v>-2.1705530119450924</v>
      </c>
      <c r="AK539" s="75">
        <f>-LOG(POWER($F$12/POWER('[1]H2CO3 OPEN'!AA539,2),1/2))</f>
        <v>-6.627940008672037</v>
      </c>
      <c r="AL539" s="76">
        <f>-LOG($F$10/'[1]H3PO4 OPEN'!AH539)</f>
        <v>-0.24582951791764013</v>
      </c>
      <c r="AM539" s="77">
        <f t="shared" si="37"/>
        <v>1.9000000000000008</v>
      </c>
      <c r="AN539" s="78">
        <f>-LOG(POWER($F$11/(POWER(X539,2)*POWER('[1]H2CO3 OPEN'!AA539,4)),1/5))</f>
        <v>-10.354352006937628</v>
      </c>
      <c r="AO539" s="79">
        <f>-LOG($F$15/'[1]H3PO4 CLOSED'!AG539)</f>
        <v>-0.99582951791763907</v>
      </c>
      <c r="AP539" s="80">
        <f>-LOG($F$16/'[1]H3PO4 CLOSED'!AG539)</f>
        <v>-1.205829517917639</v>
      </c>
      <c r="AQ539" s="81">
        <f>-LOG($F$17/'[1]H3PO4 CLOSED'!AG539)</f>
        <v>-2.5958295179176396</v>
      </c>
    </row>
    <row r="540" spans="7:43">
      <c r="G540" s="192"/>
      <c r="U540" s="95">
        <v>5.33</v>
      </c>
      <c r="V540" s="63">
        <f t="shared" si="38"/>
        <v>8.67</v>
      </c>
      <c r="W540" s="64">
        <f t="shared" si="39"/>
        <v>4.6773514128719787E-6</v>
      </c>
      <c r="X540" s="65">
        <f t="shared" si="40"/>
        <v>2.1379620895022337E-9</v>
      </c>
      <c r="Y540" s="66">
        <f>-LOG(POWER($F$3/($F$25*POWER('[1]H3PO4 OPEN'!AH540,3)),1/5))</f>
        <v>1.8644288430040741</v>
      </c>
      <c r="Z540" s="67">
        <f>-LOG(POWER($F$5/(X540*POWER('[1]H3PO4 CLOSED'!AH540,3)),1/5))</f>
        <v>-0.94957115699592531</v>
      </c>
      <c r="AA540" s="68">
        <f>-LOG(POWER($F$5/(W540*POWER('[1]H3PO4 CLOSED'!AH540,3)),1/4))</f>
        <v>-0.35196394624490673</v>
      </c>
      <c r="AB540" s="69">
        <f>-LOG(POWER(($F$6/POWER('[1]H3PO4 CLOSED'!AH540,2)),1/3))</f>
        <v>1.8493653811156374</v>
      </c>
      <c r="AC540" s="70">
        <f>-LOG(POWER(($F$8/POWER('[1]H3PO4 CLOSED'!AH540,2)),1/3))</f>
        <v>-1.4839679522176958</v>
      </c>
      <c r="AD540" s="71">
        <f>-LOG(POWER(($F$7/POWER('[1]H3PO4 CLOSED'!AH540,2)),1/3))</f>
        <v>-1.3106346188843618</v>
      </c>
      <c r="AE540" s="41">
        <f>-LOG($F$13/'[1]H2CO3 OPEN'!AA540)</f>
        <v>-2.4379400086720375</v>
      </c>
      <c r="AF540" s="41">
        <f>AD540*'[1]H2CO3 CLOSED'!AH540/$F$14</f>
        <v>-2.2556616876053493E-3</v>
      </c>
      <c r="AG540" s="72">
        <f>-LOG($F$14/'[1]H2CO3 OPEN'!AA540)</f>
        <v>-2.6379400086720368</v>
      </c>
      <c r="AH540" s="41">
        <f>AG540*'[1]H2CO3 CLOSED'!AH540/$F$14</f>
        <v>-4.540014528860721E-3</v>
      </c>
      <c r="AI540" s="73">
        <f>-LOG($F$18/('[1]H2CO3 OPEN'!AA540))</f>
        <v>-5.6879400086720384</v>
      </c>
      <c r="AJ540" s="74">
        <f>-LOG(POWER($F$9/POWER('[1]H3PO4 OPEN'!AH540,2),1/3))</f>
        <v>-2.1573012855510281</v>
      </c>
      <c r="AK540" s="75">
        <f>-LOG(POWER($F$12/POWER('[1]H2CO3 OPEN'!AA540,2),1/2))</f>
        <v>-6.6079400086720383</v>
      </c>
      <c r="AL540" s="76">
        <f>-LOG($F$10/'[1]H3PO4 OPEN'!AH540)</f>
        <v>-0.22595192832654354</v>
      </c>
      <c r="AM540" s="77">
        <f t="shared" si="37"/>
        <v>1.9000000000000008</v>
      </c>
      <c r="AN540" s="78">
        <f>-LOG(POWER($F$11/(POWER(X540,2)*POWER('[1]H2CO3 OPEN'!AA540,4)),1/5))</f>
        <v>-10.334352006937632</v>
      </c>
      <c r="AO540" s="79">
        <f>-LOG($F$15/'[1]H3PO4 CLOSED'!AG540)</f>
        <v>-0.98595192832654166</v>
      </c>
      <c r="AP540" s="80">
        <f>-LOG($F$16/'[1]H3PO4 CLOSED'!AG540)</f>
        <v>-1.1959519283265416</v>
      </c>
      <c r="AQ540" s="81">
        <f>-LOG($F$17/'[1]H3PO4 CLOSED'!AG540)</f>
        <v>-2.585951928326542</v>
      </c>
    </row>
    <row r="541" spans="7:43">
      <c r="G541" s="192"/>
      <c r="U541" s="95">
        <v>5.34</v>
      </c>
      <c r="V541" s="63">
        <f t="shared" si="38"/>
        <v>8.66</v>
      </c>
      <c r="W541" s="64">
        <f t="shared" si="39"/>
        <v>4.5708818961487476E-6</v>
      </c>
      <c r="X541" s="65">
        <f t="shared" si="40"/>
        <v>2.1877616239495538E-9</v>
      </c>
      <c r="Y541" s="66">
        <f>-LOG(POWER($F$3/($F$25*POWER('[1]H3PO4 OPEN'!AH541,3)),1/5))</f>
        <v>1.8763535374319402</v>
      </c>
      <c r="Z541" s="67">
        <f>-LOG(POWER($F$5/(X541*POWER('[1]H3PO4 CLOSED'!AH541,3)),1/5))</f>
        <v>-0.93564646256805906</v>
      </c>
      <c r="AA541" s="68">
        <f>-LOG(POWER($F$5/(W541*POWER('[1]H3PO4 CLOSED'!AH541,3)),1/4))</f>
        <v>-0.33955807821007383</v>
      </c>
      <c r="AB541" s="69">
        <f>-LOG(POWER(($F$6/POWER('[1]H3PO4 CLOSED'!AH541,2)),1/3))</f>
        <v>1.8626150415910445</v>
      </c>
      <c r="AC541" s="70">
        <f>-LOG(POWER(($F$8/POWER('[1]H3PO4 CLOSED'!AH541,2)),1/3))</f>
        <v>-1.4707182917422885</v>
      </c>
      <c r="AD541" s="71">
        <f>-LOG(POWER(($F$7/POWER('[1]H3PO4 CLOSED'!AH541,2)),1/3))</f>
        <v>-1.297384958408955</v>
      </c>
      <c r="AE541" s="41">
        <f>-LOG($F$13/'[1]H2CO3 OPEN'!AA541)</f>
        <v>-2.417940008672038</v>
      </c>
      <c r="AF541" s="41">
        <f>AD541*'[1]H2CO3 CLOSED'!AH541/$F$14</f>
        <v>-2.3328307099645261E-3</v>
      </c>
      <c r="AG541" s="72">
        <f>-LOG($F$14/'[1]H2CO3 OPEN'!AA541)</f>
        <v>-2.6179400086720372</v>
      </c>
      <c r="AH541" s="41">
        <f>AG541*'[1]H2CO3 CLOSED'!AH541/$F$14</f>
        <v>-4.7073236123875602E-3</v>
      </c>
      <c r="AI541" s="73">
        <f>-LOG($F$18/('[1]H2CO3 OPEN'!AA541))</f>
        <v>-5.667940008672038</v>
      </c>
      <c r="AJ541" s="74">
        <f>-LOG(POWER($F$9/POWER('[1]H3PO4 OPEN'!AH541,2),1/3))</f>
        <v>-2.1440516250756212</v>
      </c>
      <c r="AK541" s="75">
        <f>-LOG(POWER($F$12/POWER('[1]H2CO3 OPEN'!AA541,2),1/2))</f>
        <v>-6.5879400086720388</v>
      </c>
      <c r="AL541" s="76">
        <f>-LOG($F$10/'[1]H3PO4 OPEN'!AH541)</f>
        <v>-0.20607743761343303</v>
      </c>
      <c r="AM541" s="77">
        <f t="shared" si="37"/>
        <v>1.9000000000000008</v>
      </c>
      <c r="AN541" s="78">
        <f>-LOG(POWER($F$11/(POWER(X541,2)*POWER('[1]H2CO3 OPEN'!AA541,4)),1/5))</f>
        <v>-10.314352006937632</v>
      </c>
      <c r="AO541" s="79">
        <f>-LOG($F$15/'[1]H3PO4 CLOSED'!AG541)</f>
        <v>-0.97607743761343113</v>
      </c>
      <c r="AP541" s="80">
        <f>-LOG($F$16/'[1]H3PO4 CLOSED'!AG541)</f>
        <v>-1.1860774376134311</v>
      </c>
      <c r="AQ541" s="81">
        <f>-LOG($F$17/'[1]H3PO4 CLOSED'!AG541)</f>
        <v>-2.5760774376134314</v>
      </c>
    </row>
    <row r="542" spans="7:43">
      <c r="G542" s="192"/>
      <c r="U542" s="95">
        <v>5.35</v>
      </c>
      <c r="V542" s="63">
        <f t="shared" si="38"/>
        <v>8.65</v>
      </c>
      <c r="W542" s="64">
        <f t="shared" si="39"/>
        <v>4.4668359215096296E-6</v>
      </c>
      <c r="X542" s="65">
        <f t="shared" si="40"/>
        <v>2.2387211385683406E-9</v>
      </c>
      <c r="Y542" s="66">
        <f>-LOG(POWER($F$3/($F$25*POWER('[1]H3PO4 OPEN'!AH542,3)),1/5))</f>
        <v>1.8882763342401785</v>
      </c>
      <c r="Z542" s="67">
        <f>-LOG(POWER($F$5/(X542*POWER('[1]H3PO4 CLOSED'!AH542,3)),1/5))</f>
        <v>-0.92172366575982068</v>
      </c>
      <c r="AA542" s="68">
        <f>-LOG(POWER($F$5/(W542*POWER('[1]H3PO4 CLOSED'!AH542,3)),1/4))</f>
        <v>-0.32715458219977578</v>
      </c>
      <c r="AB542" s="69">
        <f>-LOG(POWER(($F$6/POWER('[1]H3PO4 CLOSED'!AH542,2)),1/3))</f>
        <v>1.8758625936001985</v>
      </c>
      <c r="AC542" s="70">
        <f>-LOG(POWER(($F$8/POWER('[1]H3PO4 CLOSED'!AH542,2)),1/3))</f>
        <v>-1.4574707397331346</v>
      </c>
      <c r="AD542" s="71">
        <f>-LOG(POWER(($F$7/POWER('[1]H3PO4 CLOSED'!AH542,2)),1/3))</f>
        <v>-1.284137406399801</v>
      </c>
      <c r="AE542" s="41">
        <f>-LOG($F$13/'[1]H2CO3 OPEN'!AA542)</f>
        <v>-2.3979400086720379</v>
      </c>
      <c r="AF542" s="41">
        <f>AD542*'[1]H2CO3 CLOSED'!AH542/$F$14</f>
        <v>-2.4122782108493535E-3</v>
      </c>
      <c r="AG542" s="72">
        <f>-LOG($F$14/'[1]H2CO3 OPEN'!AA542)</f>
        <v>-2.5979400086720372</v>
      </c>
      <c r="AH542" s="41">
        <f>AG542*'[1]H2CO3 CLOSED'!AH542/$F$14</f>
        <v>-4.8802830949246515E-3</v>
      </c>
      <c r="AI542" s="73">
        <f>-LOG($F$18/('[1]H2CO3 OPEN'!AA542))</f>
        <v>-5.6479400086720384</v>
      </c>
      <c r="AJ542" s="74">
        <f>-LOG(POWER($F$9/POWER('[1]H3PO4 OPEN'!AH542,2),1/3))</f>
        <v>-2.130804073066467</v>
      </c>
      <c r="AK542" s="75">
        <f>-LOG(POWER($F$12/POWER('[1]H2CO3 OPEN'!AA542,2),1/2))</f>
        <v>-6.5679400086720383</v>
      </c>
      <c r="AL542" s="76">
        <f>-LOG($F$10/'[1]H3PO4 OPEN'!AH542)</f>
        <v>-0.18620610959970227</v>
      </c>
      <c r="AM542" s="77">
        <f t="shared" si="37"/>
        <v>1.9000000000000008</v>
      </c>
      <c r="AN542" s="78">
        <f>-LOG(POWER($F$11/(POWER(X542,2)*POWER('[1]H2CO3 OPEN'!AA542,4)),1/5))</f>
        <v>-10.294352006937633</v>
      </c>
      <c r="AO542" s="79">
        <f>-LOG($F$15/'[1]H3PO4 CLOSED'!AG542)</f>
        <v>-0.96620610959970032</v>
      </c>
      <c r="AP542" s="80">
        <f>-LOG($F$16/'[1]H3PO4 CLOSED'!AG542)</f>
        <v>-1.1762061095997003</v>
      </c>
      <c r="AQ542" s="81">
        <f>-LOG($F$17/'[1]H3PO4 CLOSED'!AG542)</f>
        <v>-2.5662061095997006</v>
      </c>
    </row>
    <row r="543" spans="7:43">
      <c r="G543" s="192"/>
      <c r="U543" s="95">
        <v>5.36</v>
      </c>
      <c r="V543" s="63">
        <f t="shared" si="38"/>
        <v>8.64</v>
      </c>
      <c r="W543" s="64">
        <f t="shared" si="39"/>
        <v>4.3651583224016507E-6</v>
      </c>
      <c r="X543" s="65">
        <f t="shared" si="40"/>
        <v>2.2908676527677778E-9</v>
      </c>
      <c r="Y543" s="66">
        <f>-LOG(POWER($F$3/($F$25*POWER('[1]H3PO4 OPEN'!AH543,3)),1/5))</f>
        <v>1.9001971942058011</v>
      </c>
      <c r="Z543" s="67">
        <f>-LOG(POWER($F$5/(X543*POWER('[1]H3PO4 CLOSED'!AH543,3)),1/5))</f>
        <v>-0.90780280579419792</v>
      </c>
      <c r="AA543" s="68">
        <f>-LOG(POWER($F$5/(W543*POWER('[1]H3PO4 CLOSED'!AH543,3)),1/4))</f>
        <v>-0.31475350724274775</v>
      </c>
      <c r="AB543" s="69">
        <f>-LOG(POWER(($F$6/POWER('[1]H3PO4 CLOSED'!AH543,2)),1/3))</f>
        <v>1.889107993562001</v>
      </c>
      <c r="AC543" s="70">
        <f>-LOG(POWER(($F$8/POWER('[1]H3PO4 CLOSED'!AH543,2)),1/3))</f>
        <v>-1.4442253397713321</v>
      </c>
      <c r="AD543" s="71">
        <f>-LOG(POWER(($F$7/POWER('[1]H3PO4 CLOSED'!AH543,2)),1/3))</f>
        <v>-1.270892006437998</v>
      </c>
      <c r="AE543" s="41">
        <f>-LOG($F$13/'[1]H2CO3 OPEN'!AA543)</f>
        <v>-2.3779400086720366</v>
      </c>
      <c r="AF543" s="41">
        <f>AD543*'[1]H2CO3 CLOSED'!AH543/$F$14</f>
        <v>-2.4940501956390326E-3</v>
      </c>
      <c r="AG543" s="72">
        <f>-LOG($F$14/'[1]H2CO3 OPEN'!AA543)</f>
        <v>-2.5779400086720359</v>
      </c>
      <c r="AH543" s="41">
        <f>AG543*'[1]H2CO3 CLOSED'!AH543/$F$14</f>
        <v>-5.0590543888890619E-3</v>
      </c>
      <c r="AI543" s="73">
        <f>-LOG($F$18/('[1]H2CO3 OPEN'!AA543))</f>
        <v>-5.627940008672037</v>
      </c>
      <c r="AJ543" s="74">
        <f>-LOG(POWER($F$9/POWER('[1]H3PO4 OPEN'!AH543,2),1/3))</f>
        <v>-2.1175586731046647</v>
      </c>
      <c r="AK543" s="75">
        <f>-LOG(POWER($F$12/POWER('[1]H2CO3 OPEN'!AA543,2),1/2))</f>
        <v>-6.547940008672037</v>
      </c>
      <c r="AL543" s="76">
        <f>-LOG($F$10/'[1]H3PO4 OPEN'!AH543)</f>
        <v>-0.1663380096569981</v>
      </c>
      <c r="AM543" s="77">
        <f t="shared" si="37"/>
        <v>1.9000000000000008</v>
      </c>
      <c r="AN543" s="78">
        <f>-LOG(POWER($F$11/(POWER(X543,2)*POWER('[1]H2CO3 OPEN'!AA543,4)),1/5))</f>
        <v>-10.27435200693763</v>
      </c>
      <c r="AO543" s="79">
        <f>-LOG($F$15/'[1]H3PO4 CLOSED'!AG543)</f>
        <v>-0.95633800965699689</v>
      </c>
      <c r="AP543" s="80">
        <f>-LOG($F$16/'[1]H3PO4 CLOSED'!AG543)</f>
        <v>-1.1663380096569969</v>
      </c>
      <c r="AQ543" s="81">
        <f>-LOG($F$17/'[1]H3PO4 CLOSED'!AG543)</f>
        <v>-2.5563380096569972</v>
      </c>
    </row>
    <row r="544" spans="7:43">
      <c r="G544" s="192"/>
      <c r="U544" s="95">
        <v>5.37</v>
      </c>
      <c r="V544" s="63">
        <f t="shared" si="38"/>
        <v>8.629999999999999</v>
      </c>
      <c r="W544" s="64">
        <f t="shared" si="39"/>
        <v>4.2657951880159181E-6</v>
      </c>
      <c r="X544" s="65">
        <f t="shared" si="40"/>
        <v>2.3442288153199267E-9</v>
      </c>
      <c r="Y544" s="66">
        <f>-LOG(POWER($F$3/($F$25*POWER('[1]H3PO4 OPEN'!AH544,3)),1/5))</f>
        <v>1.9121160771583334</v>
      </c>
      <c r="Z544" s="67">
        <f>-LOG(POWER($F$5/(X544*POWER('[1]H3PO4 CLOSED'!AH544,3)),1/5))</f>
        <v>-0.89388392284166551</v>
      </c>
      <c r="AA544" s="68">
        <f>-LOG(POWER($F$5/(W544*POWER('[1]H3PO4 CLOSED'!AH544,3)),1/4))</f>
        <v>-0.30235490355208233</v>
      </c>
      <c r="AB544" s="69">
        <f>-LOG(POWER(($F$6/POWER('[1]H3PO4 CLOSED'!AH544,2)),1/3))</f>
        <v>1.9023511968425926</v>
      </c>
      <c r="AC544" s="70">
        <f>-LOG(POWER(($F$8/POWER('[1]H3PO4 CLOSED'!AH544,2)),1/3))</f>
        <v>-1.4309821364907402</v>
      </c>
      <c r="AD544" s="71">
        <f>-LOG(POWER(($F$7/POWER('[1]H3PO4 CLOSED'!AH544,2)),1/3))</f>
        <v>-1.2576488031574067</v>
      </c>
      <c r="AE544" s="41">
        <f>-LOG($F$13/'[1]H2CO3 OPEN'!AA544)</f>
        <v>-2.3579400086720366</v>
      </c>
      <c r="AF544" s="41">
        <f>AD544*'[1]H2CO3 CLOSED'!AH544/$F$14</f>
        <v>-2.578192228282151E-3</v>
      </c>
      <c r="AG544" s="72">
        <f>-LOG($F$14/'[1]H2CO3 OPEN'!AA544)</f>
        <v>-2.5579400086720359</v>
      </c>
      <c r="AH544" s="41">
        <f>AG544*'[1]H2CO3 CLOSED'!AH544/$F$14</f>
        <v>-5.2438017944384839E-3</v>
      </c>
      <c r="AI544" s="73">
        <f>-LOG($F$18/('[1]H2CO3 OPEN'!AA544))</f>
        <v>-5.6079400086720375</v>
      </c>
      <c r="AJ544" s="74">
        <f>-LOG(POWER($F$9/POWER('[1]H3PO4 OPEN'!AH544,2),1/3))</f>
        <v>-2.1043154698240731</v>
      </c>
      <c r="AK544" s="75">
        <f>-LOG(POWER($F$12/POWER('[1]H2CO3 OPEN'!AA544,2),1/2))</f>
        <v>-6.5279400086720374</v>
      </c>
      <c r="AL544" s="76">
        <f>-LOG($F$10/'[1]H3PO4 OPEN'!AH544)</f>
        <v>-0.14647320473611081</v>
      </c>
      <c r="AM544" s="77">
        <f t="shared" si="37"/>
        <v>1.9000000000000008</v>
      </c>
      <c r="AN544" s="78">
        <f>-LOG(POWER($F$11/(POWER(X544,2)*POWER('[1]H2CO3 OPEN'!AA544,4)),1/5))</f>
        <v>-10.254352006937628</v>
      </c>
      <c r="AO544" s="79">
        <f>-LOG($F$15/'[1]H3PO4 CLOSED'!AG544)</f>
        <v>-0.94647320473610952</v>
      </c>
      <c r="AP544" s="80">
        <f>-LOG($F$16/'[1]H3PO4 CLOSED'!AG544)</f>
        <v>-1.1564732047361095</v>
      </c>
      <c r="AQ544" s="81">
        <f>-LOG($F$17/'[1]H3PO4 CLOSED'!AG544)</f>
        <v>-2.5464732047361101</v>
      </c>
    </row>
    <row r="545" spans="7:43">
      <c r="G545" s="192"/>
      <c r="U545" s="95">
        <v>5.38</v>
      </c>
      <c r="V545" s="63">
        <f t="shared" si="38"/>
        <v>8.620000000000001</v>
      </c>
      <c r="W545" s="64">
        <f t="shared" si="39"/>
        <v>4.168693834703354E-6</v>
      </c>
      <c r="X545" s="65">
        <f t="shared" si="40"/>
        <v>2.3988329190194906E-9</v>
      </c>
      <c r="Y545" s="66">
        <f>-LOG(POWER($F$3/($F$25*POWER('[1]H3PO4 OPEN'!AH545,3)),1/5))</f>
        <v>1.924032941962148</v>
      </c>
      <c r="Z545" s="67">
        <f>-LOG(POWER($F$5/(X545*POWER('[1]H3PO4 CLOSED'!AH545,3)),1/5))</f>
        <v>-0.87996705803785147</v>
      </c>
      <c r="AA545" s="68">
        <f>-LOG(POWER($F$5/(W545*POWER('[1]H3PO4 CLOSED'!AH545,3)),1/4))</f>
        <v>-0.28995882254731431</v>
      </c>
      <c r="AB545" s="69">
        <f>-LOG(POWER(($F$6/POWER('[1]H3PO4 CLOSED'!AH545,2)),1/3))</f>
        <v>1.9155921577357198</v>
      </c>
      <c r="AC545" s="70">
        <f>-LOG(POWER(($F$8/POWER('[1]H3PO4 CLOSED'!AH545,2)),1/3))</f>
        <v>-1.4177411755976137</v>
      </c>
      <c r="AD545" s="71">
        <f>-LOG(POWER(($F$7/POWER('[1]H3PO4 CLOSED'!AH545,2)),1/3))</f>
        <v>-1.2444078422642799</v>
      </c>
      <c r="AE545" s="41">
        <f>-LOG($F$13/'[1]H2CO3 OPEN'!AA545)</f>
        <v>-2.3379400086720383</v>
      </c>
      <c r="AF545" s="41">
        <f>AD545*'[1]H2CO3 CLOSED'!AH545/$F$14</f>
        <v>-2.6647493124249558E-3</v>
      </c>
      <c r="AG545" s="72">
        <f>-LOG($F$14/'[1]H2CO3 OPEN'!AA545)</f>
        <v>-2.5379400086720376</v>
      </c>
      <c r="AH545" s="41">
        <f>AG545*'[1]H2CO3 CLOSED'!AH545/$F$14</f>
        <v>-5.4346924403649959E-3</v>
      </c>
      <c r="AI545" s="73">
        <f>-LOG($F$18/('[1]H2CO3 OPEN'!AA545))</f>
        <v>-5.5879400086720388</v>
      </c>
      <c r="AJ545" s="74">
        <f>-LOG(POWER($F$9/POWER('[1]H3PO4 OPEN'!AH545,2),1/3))</f>
        <v>-2.0910745089309457</v>
      </c>
      <c r="AK545" s="75">
        <f>-LOG(POWER($F$12/POWER('[1]H2CO3 OPEN'!AA545,2),1/2))</f>
        <v>-6.5079400086720387</v>
      </c>
      <c r="AL545" s="76">
        <f>-LOG($F$10/'[1]H3PO4 OPEN'!AH545)</f>
        <v>-0.12661176339642041</v>
      </c>
      <c r="AM545" s="77">
        <f t="shared" si="37"/>
        <v>1.9000000000000008</v>
      </c>
      <c r="AN545" s="78">
        <f>-LOG(POWER($F$11/(POWER(X545,2)*POWER('[1]H2CO3 OPEN'!AA545,4)),1/5))</f>
        <v>-10.234352006937632</v>
      </c>
      <c r="AO545" s="79">
        <f>-LOG($F$15/'[1]H3PO4 CLOSED'!AG545)</f>
        <v>-0.93661176339641827</v>
      </c>
      <c r="AP545" s="80">
        <f>-LOG($F$16/'[1]H3PO4 CLOSED'!AG545)</f>
        <v>-1.1466117633964181</v>
      </c>
      <c r="AQ545" s="81">
        <f>-LOG($F$17/'[1]H3PO4 CLOSED'!AG545)</f>
        <v>-2.5366117633964187</v>
      </c>
    </row>
    <row r="546" spans="7:43">
      <c r="G546" s="192"/>
      <c r="U546" s="95">
        <v>5.39</v>
      </c>
      <c r="V546" s="63">
        <f t="shared" si="38"/>
        <v>8.61</v>
      </c>
      <c r="W546" s="64">
        <f t="shared" si="39"/>
        <v>4.0738027780411272E-6</v>
      </c>
      <c r="X546" s="65">
        <f t="shared" si="40"/>
        <v>2.4547089156850304E-9</v>
      </c>
      <c r="Y546" s="66">
        <f>-LOG(POWER($F$3/($F$25*POWER('[1]H3PO4 OPEN'!AH546,3)),1/5))</f>
        <v>1.9359477464984409</v>
      </c>
      <c r="Z546" s="67">
        <f>-LOG(POWER($F$5/(X546*POWER('[1]H3PO4 CLOSED'!AH546,3)),1/5))</f>
        <v>-0.86605225350155857</v>
      </c>
      <c r="AA546" s="68">
        <f>-LOG(POWER($F$5/(W546*POWER('[1]H3PO4 CLOSED'!AH546,3)),1/4))</f>
        <v>-0.27756531687694824</v>
      </c>
      <c r="AB546" s="69">
        <f>-LOG(POWER(($F$6/POWER('[1]H3PO4 CLOSED'!AH546,2)),1/3))</f>
        <v>1.9288308294427117</v>
      </c>
      <c r="AC546" s="70">
        <f>-LOG(POWER(($F$8/POWER('[1]H3PO4 CLOSED'!AH546,2)),1/3))</f>
        <v>-1.4045025038906214</v>
      </c>
      <c r="AD546" s="71">
        <f>-LOG(POWER(($F$7/POWER('[1]H3PO4 CLOSED'!AH546,2)),1/3))</f>
        <v>-1.2311691705572876</v>
      </c>
      <c r="AE546" s="41">
        <f>-LOG($F$13/'[1]H2CO3 OPEN'!AA546)</f>
        <v>-2.3179400086720383</v>
      </c>
      <c r="AF546" s="41">
        <f>AD546*'[1]H2CO3 CLOSED'!AH546/$F$14</f>
        <v>-2.7537657642354818E-3</v>
      </c>
      <c r="AG546" s="72">
        <f>-LOG($F$14/'[1]H2CO3 OPEN'!AA546)</f>
        <v>-2.5179400086720376</v>
      </c>
      <c r="AH546" s="41">
        <f>AG546*'[1]H2CO3 CLOSED'!AH546/$F$14</f>
        <v>-5.6318962154821199E-3</v>
      </c>
      <c r="AI546" s="73">
        <f>-LOG($F$18/('[1]H2CO3 OPEN'!AA546))</f>
        <v>-5.5679400086720392</v>
      </c>
      <c r="AJ546" s="74">
        <f>-LOG(POWER($F$9/POWER('[1]H3PO4 OPEN'!AH546,2),1/3))</f>
        <v>-2.077835837223954</v>
      </c>
      <c r="AK546" s="75">
        <f>-LOG(POWER($F$12/POWER('[1]H2CO3 OPEN'!AA546,2),1/2))</f>
        <v>-6.4879400086720391</v>
      </c>
      <c r="AL546" s="76">
        <f>-LOG($F$10/'[1]H3PO4 OPEN'!AH546)</f>
        <v>-0.1067537558359324</v>
      </c>
      <c r="AM546" s="77">
        <f t="shared" si="37"/>
        <v>1.9000000000000008</v>
      </c>
      <c r="AN546" s="78">
        <f>-LOG(POWER($F$11/(POWER(X546,2)*POWER('[1]H2CO3 OPEN'!AA546,4)),1/5))</f>
        <v>-10.214352006937633</v>
      </c>
      <c r="AO546" s="79">
        <f>-LOG($F$15/'[1]H3PO4 CLOSED'!AG546)</f>
        <v>-0.92675375583593023</v>
      </c>
      <c r="AP546" s="80">
        <f>-LOG($F$16/'[1]H3PO4 CLOSED'!AG546)</f>
        <v>-1.1367537558359302</v>
      </c>
      <c r="AQ546" s="81">
        <f>-LOG($F$17/'[1]H3PO4 CLOSED'!AG546)</f>
        <v>-2.5267537558359305</v>
      </c>
    </row>
    <row r="547" spans="7:43">
      <c r="G547" s="192"/>
      <c r="U547" s="95">
        <v>5.4</v>
      </c>
      <c r="V547" s="63">
        <f t="shared" si="38"/>
        <v>8.6</v>
      </c>
      <c r="W547" s="64">
        <f t="shared" si="39"/>
        <v>3.9810717055349657E-6</v>
      </c>
      <c r="X547" s="65">
        <f t="shared" si="40"/>
        <v>2.5118864315095845E-9</v>
      </c>
      <c r="Y547" s="66">
        <f>-LOG(POWER($F$3/($F$25*POWER('[1]H3PO4 OPEN'!AH547,3)),1/5))</f>
        <v>1.947860447646858</v>
      </c>
      <c r="Z547" s="67">
        <f>-LOG(POWER($F$5/(X547*POWER('[1]H3PO4 CLOSED'!AH547,3)),1/5))</f>
        <v>-0.85213955235314087</v>
      </c>
      <c r="AA547" s="68">
        <f>-LOG(POWER($F$5/(W547*POWER('[1]H3PO4 CLOSED'!AH547,3)),1/4))</f>
        <v>-0.26517444044142657</v>
      </c>
      <c r="AB547" s="69">
        <f>-LOG(POWER(($F$6/POWER('[1]H3PO4 CLOSED'!AH547,2)),1/3))</f>
        <v>1.9420671640520644</v>
      </c>
      <c r="AC547" s="70">
        <f>-LOG(POWER(($F$8/POWER('[1]H3PO4 CLOSED'!AH547,2)),1/3))</f>
        <v>-1.3912661692812684</v>
      </c>
      <c r="AD547" s="71">
        <f>-LOG(POWER(($F$7/POWER('[1]H3PO4 CLOSED'!AH547,2)),1/3))</f>
        <v>-1.2179328359479349</v>
      </c>
      <c r="AE547" s="41">
        <f>-LOG($F$13/'[1]H2CO3 OPEN'!AA547)</f>
        <v>-2.297940008672037</v>
      </c>
      <c r="AF547" s="41">
        <f>AD547*'[1]H2CO3 CLOSED'!AH547/$F$14</f>
        <v>-2.8452850765344818E-3</v>
      </c>
      <c r="AG547" s="72">
        <f>-LOG($F$14/'[1]H2CO3 OPEN'!AA547)</f>
        <v>-2.4979400086720362</v>
      </c>
      <c r="AH547" s="41">
        <f>AG547*'[1]H2CO3 CLOSED'!AH547/$F$14</f>
        <v>-5.8355856899294477E-3</v>
      </c>
      <c r="AI547" s="73">
        <f>-LOG($F$18/('[1]H2CO3 OPEN'!AA547))</f>
        <v>-5.547940008672037</v>
      </c>
      <c r="AJ547" s="74">
        <f>-LOG(POWER($F$9/POWER('[1]H3PO4 OPEN'!AH547,2),1/3))</f>
        <v>-2.0645995026146013</v>
      </c>
      <c r="AK547" s="75">
        <f>-LOG(POWER($F$12/POWER('[1]H2CO3 OPEN'!AA547,2),1/2))</f>
        <v>-6.4679400086720378</v>
      </c>
      <c r="AL547" s="76">
        <f>-LOG($F$10/'[1]H3PO4 OPEN'!AH547)</f>
        <v>-8.6899253921903244E-2</v>
      </c>
      <c r="AM547" s="77">
        <f t="shared" si="37"/>
        <v>1.9000000000000008</v>
      </c>
      <c r="AN547" s="78">
        <f>-LOG(POWER($F$11/(POWER(X547,2)*POWER('[1]H2CO3 OPEN'!AA547,4)),1/5))</f>
        <v>-10.194352006937629</v>
      </c>
      <c r="AO547" s="79">
        <f>-LOG($F$15/'[1]H3PO4 CLOSED'!AG547)</f>
        <v>-0.91689925392190186</v>
      </c>
      <c r="AP547" s="80">
        <f>-LOG($F$16/'[1]H3PO4 CLOSED'!AG547)</f>
        <v>-1.1268992539219018</v>
      </c>
      <c r="AQ547" s="81">
        <f>-LOG($F$17/'[1]H3PO4 CLOSED'!AG547)</f>
        <v>-2.5168992539219022</v>
      </c>
    </row>
    <row r="548" spans="7:43">
      <c r="G548" s="192"/>
      <c r="U548" s="95">
        <v>5.41</v>
      </c>
      <c r="V548" s="63">
        <f t="shared" si="38"/>
        <v>8.59</v>
      </c>
      <c r="W548" s="64">
        <f t="shared" si="39"/>
        <v>3.8904514499428E-6</v>
      </c>
      <c r="X548" s="65">
        <f t="shared" si="40"/>
        <v>2.5703957827688679E-9</v>
      </c>
      <c r="Y548" s="66">
        <f>-LOG(POWER($F$3/($F$25*POWER('[1]H3PO4 OPEN'!AH548,3)),1/5))</f>
        <v>1.9597710012667728</v>
      </c>
      <c r="Z548" s="67">
        <f>-LOG(POWER($F$5/(X548*POWER('[1]H3PO4 CLOSED'!AH548,3)),1/5))</f>
        <v>-0.83822899873322609</v>
      </c>
      <c r="AA548" s="68">
        <f>-LOG(POWER($F$5/(W548*POWER('[1]H3PO4 CLOSED'!AH548,3)),1/4))</f>
        <v>-0.2527862484165328</v>
      </c>
      <c r="AB548" s="69">
        <f>-LOG(POWER(($F$6/POWER('[1]H3PO4 CLOSED'!AH548,2)),1/3))</f>
        <v>1.9553011125186366</v>
      </c>
      <c r="AC548" s="70">
        <f>-LOG(POWER(($F$8/POWER('[1]H3PO4 CLOSED'!AH548,2)),1/3))</f>
        <v>-1.3780322208146965</v>
      </c>
      <c r="AD548" s="71">
        <f>-LOG(POWER(($F$7/POWER('[1]H3PO4 CLOSED'!AH548,2)),1/3))</f>
        <v>-1.2046988874813629</v>
      </c>
      <c r="AE548" s="41">
        <f>-LOG($F$13/'[1]H2CO3 OPEN'!AA548)</f>
        <v>-2.2779400086720369</v>
      </c>
      <c r="AF548" s="41">
        <f>AD548*'[1]H2CO3 CLOSED'!AH548/$F$14</f>
        <v>-2.9393497738333203E-3</v>
      </c>
      <c r="AG548" s="72">
        <f>-LOG($F$14/'[1]H2CO3 OPEN'!AA548)</f>
        <v>-2.4779400086720362</v>
      </c>
      <c r="AH548" s="41">
        <f>AG548*'[1]H2CO3 CLOSED'!AH548/$F$14</f>
        <v>-6.0459360257982837E-3</v>
      </c>
      <c r="AI548" s="73">
        <f>-LOG($F$18/('[1]H2CO3 OPEN'!AA548))</f>
        <v>-5.5279400086720374</v>
      </c>
      <c r="AJ548" s="74">
        <f>-LOG(POWER($F$9/POWER('[1]H3PO4 OPEN'!AH548,2),1/3))</f>
        <v>-2.0513655541480289</v>
      </c>
      <c r="AK548" s="75">
        <f>-LOG(POWER($F$12/POWER('[1]H2CO3 OPEN'!AA548,2),1/2))</f>
        <v>-6.4479400086720373</v>
      </c>
      <c r="AL548" s="76">
        <f>-LOG($F$10/'[1]H3PO4 OPEN'!AH548)</f>
        <v>-6.7048331222044941E-2</v>
      </c>
      <c r="AM548" s="77">
        <f t="shared" si="37"/>
        <v>1.9000000000000008</v>
      </c>
      <c r="AN548" s="78">
        <f>-LOG(POWER($F$11/(POWER(X548,2)*POWER('[1]H2CO3 OPEN'!AA548,4)),1/5))</f>
        <v>-10.17435200693763</v>
      </c>
      <c r="AO548" s="79">
        <f>-LOG($F$15/'[1]H3PO4 CLOSED'!AG548)</f>
        <v>-0.90704833122204354</v>
      </c>
      <c r="AP548" s="80">
        <f>-LOG($F$16/'[1]H3PO4 CLOSED'!AG548)</f>
        <v>-1.1170483312220434</v>
      </c>
      <c r="AQ548" s="81">
        <f>-LOG($F$17/'[1]H3PO4 CLOSED'!AG548)</f>
        <v>-2.5070483312220437</v>
      </c>
    </row>
    <row r="549" spans="7:43">
      <c r="G549" s="192"/>
      <c r="U549" s="95">
        <v>5.42</v>
      </c>
      <c r="V549" s="63">
        <f t="shared" si="38"/>
        <v>8.58</v>
      </c>
      <c r="W549" s="64">
        <f t="shared" si="39"/>
        <v>3.8018939632056064E-6</v>
      </c>
      <c r="X549" s="65">
        <f t="shared" si="40"/>
        <v>2.6302679918953857E-9</v>
      </c>
      <c r="Y549" s="66">
        <f>-LOG(POWER($F$3/($F$25*POWER('[1]H3PO4 OPEN'!AH549,3)),1/5))</f>
        <v>1.971679362178212</v>
      </c>
      <c r="Z549" s="67">
        <f>-LOG(POWER($F$5/(X549*POWER('[1]H3PO4 CLOSED'!AH549,3)),1/5))</f>
        <v>-0.82432063782178711</v>
      </c>
      <c r="AA549" s="68">
        <f>-LOG(POWER($F$5/(W549*POWER('[1]H3PO4 CLOSED'!AH549,3)),1/4))</f>
        <v>-0.24040079727723418</v>
      </c>
      <c r="AB549" s="69">
        <f>-LOG(POWER(($F$6/POWER('[1]H3PO4 CLOSED'!AH549,2)),1/3))</f>
        <v>1.9685326246424577</v>
      </c>
      <c r="AC549" s="70">
        <f>-LOG(POWER(($F$8/POWER('[1]H3PO4 CLOSED'!AH549,2)),1/3))</f>
        <v>-1.3648007086908756</v>
      </c>
      <c r="AD549" s="71">
        <f>-LOG(POWER(($F$7/POWER('[1]H3PO4 CLOSED'!AH549,2)),1/3))</f>
        <v>-1.191467375357542</v>
      </c>
      <c r="AE549" s="41">
        <f>-LOG($F$13/'[1]H2CO3 OPEN'!AA549)</f>
        <v>-2.2579400086720369</v>
      </c>
      <c r="AF549" s="41">
        <f>AD549*'[1]H2CO3 CLOSED'!AH549/$F$14</f>
        <v>-3.0360012578681799E-3</v>
      </c>
      <c r="AG549" s="72">
        <f>-LOG($F$14/'[1]H2CO3 OPEN'!AA549)</f>
        <v>-2.4579400086720362</v>
      </c>
      <c r="AH549" s="41">
        <f>AG549*'[1]H2CO3 CLOSED'!AH549/$F$14</f>
        <v>-6.26312487646042E-3</v>
      </c>
      <c r="AI549" s="73">
        <f>-LOG($F$18/('[1]H2CO3 OPEN'!AA549))</f>
        <v>-5.5079400086720378</v>
      </c>
      <c r="AJ549" s="74">
        <f>-LOG(POWER($F$9/POWER('[1]H3PO4 OPEN'!AH549,2),1/3))</f>
        <v>-2.038134042024208</v>
      </c>
      <c r="AK549" s="75">
        <f>-LOG(POWER($F$12/POWER('[1]H2CO3 OPEN'!AA549,2),1/2))</f>
        <v>-6.4279400086720377</v>
      </c>
      <c r="AL549" s="76">
        <f>-LOG($F$10/'[1]H3PO4 OPEN'!AH549)</f>
        <v>-4.7201063036313357E-2</v>
      </c>
      <c r="AM549" s="77">
        <f t="shared" si="37"/>
        <v>1.9000000000000008</v>
      </c>
      <c r="AN549" s="78">
        <f>-LOG(POWER($F$11/(POWER(X549,2)*POWER('[1]H2CO3 OPEN'!AA549,4)),1/5))</f>
        <v>-10.15435200693763</v>
      </c>
      <c r="AO549" s="79">
        <f>-LOG($F$15/'[1]H3PO4 CLOSED'!AG549)</f>
        <v>-0.89720106303631186</v>
      </c>
      <c r="AP549" s="80">
        <f>-LOG($F$16/'[1]H3PO4 CLOSED'!AG549)</f>
        <v>-1.1072010630363118</v>
      </c>
      <c r="AQ549" s="81">
        <f>-LOG($F$17/'[1]H3PO4 CLOSED'!AG549)</f>
        <v>-2.4972010630363122</v>
      </c>
    </row>
    <row r="550" spans="7:43">
      <c r="G550" s="192"/>
      <c r="U550" s="95">
        <v>5.43</v>
      </c>
      <c r="V550" s="63">
        <f t="shared" si="38"/>
        <v>8.57</v>
      </c>
      <c r="W550" s="64">
        <f t="shared" si="39"/>
        <v>3.7153522909717272E-6</v>
      </c>
      <c r="X550" s="65">
        <f t="shared" si="40"/>
        <v>2.6915348039269142E-9</v>
      </c>
      <c r="Y550" s="66">
        <f>-LOG(POWER($F$3/($F$25*POWER('[1]H3PO4 OPEN'!AH550,3)),1/5))</f>
        <v>1.9835854841424163</v>
      </c>
      <c r="Z550" s="67">
        <f>-LOG(POWER($F$5/(X550*POWER('[1]H3PO4 CLOSED'!AH550,3)),1/5))</f>
        <v>-0.81041451585758295</v>
      </c>
      <c r="AA550" s="68">
        <f>-LOG(POWER($F$5/(W550*POWER('[1]H3PO4 CLOSED'!AH550,3)),1/4))</f>
        <v>-0.22801814482197866</v>
      </c>
      <c r="AB550" s="69">
        <f>-LOG(POWER(($F$6/POWER('[1]H3PO4 CLOSED'!AH550,2)),1/3))</f>
        <v>1.9817616490471288</v>
      </c>
      <c r="AC550" s="70">
        <f>-LOG(POWER(($F$8/POWER('[1]H3PO4 CLOSED'!AH550,2)),1/3))</f>
        <v>-1.3515716842862042</v>
      </c>
      <c r="AD550" s="71">
        <f>-LOG(POWER(($F$7/POWER('[1]H3PO4 CLOSED'!AH550,2)),1/3))</f>
        <v>-1.1782383509528707</v>
      </c>
      <c r="AE550" s="41">
        <f>-LOG($F$13/'[1]H2CO3 OPEN'!AA550)</f>
        <v>-2.2379400086720387</v>
      </c>
      <c r="AF550" s="41">
        <f>AD550*'[1]H2CO3 CLOSED'!AH550/$F$14</f>
        <v>-3.1352796432092414E-3</v>
      </c>
      <c r="AG550" s="72">
        <f>-LOG($F$14/'[1]H2CO3 OPEN'!AA550)</f>
        <v>-2.437940008672038</v>
      </c>
      <c r="AH550" s="41">
        <f>AG550*'[1]H2CO3 CLOSED'!AH550/$F$14</f>
        <v>-6.4873322739607093E-3</v>
      </c>
      <c r="AI550" s="73">
        <f>-LOG($F$18/('[1]H2CO3 OPEN'!AA550))</f>
        <v>-5.4879400086720391</v>
      </c>
      <c r="AJ550" s="74">
        <f>-LOG(POWER($F$9/POWER('[1]H3PO4 OPEN'!AH550,2),1/3))</f>
        <v>-2.0249050176195365</v>
      </c>
      <c r="AK550" s="75">
        <f>-LOG(POWER($F$12/POWER('[1]H2CO3 OPEN'!AA550,2),1/2))</f>
        <v>-6.4079400086720391</v>
      </c>
      <c r="AL550" s="76">
        <f>-LOG($F$10/'[1]H3PO4 OPEN'!AH550)</f>
        <v>-2.7357526429306323E-2</v>
      </c>
      <c r="AM550" s="77">
        <f t="shared" si="37"/>
        <v>1.9000000000000008</v>
      </c>
      <c r="AN550" s="78">
        <f>-LOG(POWER($F$11/(POWER(X550,2)*POWER('[1]H2CO3 OPEN'!AA550,4)),1/5))</f>
        <v>-10.134352006937632</v>
      </c>
      <c r="AO550" s="79">
        <f>-LOG($F$15/'[1]H3PO4 CLOSED'!AG550)</f>
        <v>-0.88735752642930399</v>
      </c>
      <c r="AP550" s="80">
        <f>-LOG($F$16/'[1]H3PO4 CLOSED'!AG550)</f>
        <v>-1.0973575264293038</v>
      </c>
      <c r="AQ550" s="81">
        <f>-LOG($F$17/'[1]H3PO4 CLOSED'!AG550)</f>
        <v>-2.4873575264293044</v>
      </c>
    </row>
    <row r="551" spans="7:43">
      <c r="G551" s="192"/>
      <c r="U551" s="95">
        <v>5.44</v>
      </c>
      <c r="V551" s="63">
        <f t="shared" si="38"/>
        <v>8.5599999999999987</v>
      </c>
      <c r="W551" s="64">
        <f t="shared" si="39"/>
        <v>3.6307805477010082E-6</v>
      </c>
      <c r="X551" s="65">
        <f t="shared" si="40"/>
        <v>2.7542287033381704E-9</v>
      </c>
      <c r="Y551" s="66">
        <f>-LOG(POWER($F$3/($F$25*POWER('[1]H3PO4 OPEN'!AH551,3)),1/5))</f>
        <v>1.995489319842056</v>
      </c>
      <c r="Z551" s="67">
        <f>-LOG(POWER($F$5/(X551*POWER('[1]H3PO4 CLOSED'!AH551,3)),1/5))</f>
        <v>-0.79651068015794302</v>
      </c>
      <c r="AA551" s="68">
        <f>-LOG(POWER($F$5/(W551*POWER('[1]H3PO4 CLOSED'!AH551,3)),1/4))</f>
        <v>-0.21563835019742897</v>
      </c>
      <c r="AB551" s="69">
        <f>-LOG(POWER(($F$6/POWER('[1]H3PO4 CLOSED'!AH551,2)),1/3))</f>
        <v>1.9949881331578401</v>
      </c>
      <c r="AC551" s="70">
        <f>-LOG(POWER(($F$8/POWER('[1]H3PO4 CLOSED'!AH551,2)),1/3))</f>
        <v>-1.3383452001754932</v>
      </c>
      <c r="AD551" s="71">
        <f>-LOG(POWER(($F$7/POWER('[1]H3PO4 CLOSED'!AH551,2)),1/3))</f>
        <v>-1.1650118668421594</v>
      </c>
      <c r="AE551" s="41">
        <f>-LOG($F$13/'[1]H2CO3 OPEN'!AA551)</f>
        <v>-2.2179400086720369</v>
      </c>
      <c r="AF551" s="41">
        <f>AD551*'[1]H2CO3 CLOSED'!AH551/$F$14</f>
        <v>-3.2372235825133687E-3</v>
      </c>
      <c r="AG551" s="72">
        <f>-LOG($F$14/'[1]H2CO3 OPEN'!AA551)</f>
        <v>-2.4179400086720362</v>
      </c>
      <c r="AH551" s="41">
        <f>AG551*'[1]H2CO3 CLOSED'!AH551/$F$14</f>
        <v>-6.7187405038134137E-3</v>
      </c>
      <c r="AI551" s="73">
        <f>-LOG($F$18/('[1]H2CO3 OPEN'!AA551))</f>
        <v>-5.4679400086720378</v>
      </c>
      <c r="AJ551" s="74">
        <f>-LOG(POWER($F$9/POWER('[1]H3PO4 OPEN'!AH551,2),1/3))</f>
        <v>-2.0116785335088254</v>
      </c>
      <c r="AK551" s="75">
        <f>-LOG(POWER($F$12/POWER('[1]H2CO3 OPEN'!AA551,2),1/2))</f>
        <v>-6.3879400086720377</v>
      </c>
      <c r="AL551" s="76">
        <f>-LOG($F$10/'[1]H3PO4 OPEN'!AH551)</f>
        <v>-7.5178002632398004E-3</v>
      </c>
      <c r="AM551" s="77">
        <f t="shared" si="37"/>
        <v>1.9000000000000008</v>
      </c>
      <c r="AN551" s="78">
        <f>-LOG(POWER($F$11/(POWER(X551,2)*POWER('[1]H2CO3 OPEN'!AA551,4)),1/5))</f>
        <v>-10.114352006937629</v>
      </c>
      <c r="AO551" s="79">
        <f>-LOG($F$15/'[1]H3PO4 CLOSED'!AG551)</f>
        <v>-0.87751780026323822</v>
      </c>
      <c r="AP551" s="80">
        <f>-LOG($F$16/'[1]H3PO4 CLOSED'!AG551)</f>
        <v>-1.0875178002632382</v>
      </c>
      <c r="AQ551" s="81">
        <f>-LOG($F$17/'[1]H3PO4 CLOSED'!AG551)</f>
        <v>-2.4775178002632385</v>
      </c>
    </row>
    <row r="552" spans="7:43">
      <c r="G552" s="192"/>
      <c r="U552" s="95">
        <v>5.45</v>
      </c>
      <c r="V552" s="63">
        <f t="shared" si="38"/>
        <v>8.5500000000000007</v>
      </c>
      <c r="W552" s="64">
        <f t="shared" si="39"/>
        <v>3.5481338923357504E-6</v>
      </c>
      <c r="X552" s="65">
        <f t="shared" si="40"/>
        <v>2.8183829312644572E-9</v>
      </c>
      <c r="Y552" s="66">
        <f>-LOG(POWER($F$3/($F$25*POWER('[1]H3PO4 OPEN'!AH552,3)),1/5))</f>
        <v>2.0073908208610693</v>
      </c>
      <c r="Z552" s="67">
        <f>-LOG(POWER($F$5/(X552*POWER('[1]H3PO4 CLOSED'!AH552,3)),1/5))</f>
        <v>-0.78260917913892991</v>
      </c>
      <c r="AA552" s="68">
        <f>-LOG(POWER($F$5/(W552*POWER('[1]H3PO4 CLOSED'!AH552,3)),1/4))</f>
        <v>-0.20326147392366262</v>
      </c>
      <c r="AB552" s="69">
        <f>-LOG(POWER(($F$6/POWER('[1]H3PO4 CLOSED'!AH552,2)),1/3))</f>
        <v>2.0082120231789657</v>
      </c>
      <c r="AC552" s="70">
        <f>-LOG(POWER(($F$8/POWER('[1]H3PO4 CLOSED'!AH552,2)),1/3))</f>
        <v>-1.3251213101543675</v>
      </c>
      <c r="AD552" s="71">
        <f>-LOG(POWER(($F$7/POWER('[1]H3PO4 CLOSED'!AH552,2)),1/3))</f>
        <v>-1.1517879768210337</v>
      </c>
      <c r="AE552" s="41">
        <f>-LOG($F$13/'[1]H2CO3 OPEN'!AA552)</f>
        <v>-2.1979400086720373</v>
      </c>
      <c r="AF552" s="41">
        <f>AD552*'[1]H2CO3 CLOSED'!AH552/$F$14</f>
        <v>-3.341870080978361E-3</v>
      </c>
      <c r="AG552" s="72">
        <f>-LOG($F$14/'[1]H2CO3 OPEN'!AA552)</f>
        <v>-2.3979400086720366</v>
      </c>
      <c r="AH552" s="41">
        <f>AG552*'[1]H2CO3 CLOSED'!AH552/$F$14</f>
        <v>-6.9575339665203283E-3</v>
      </c>
      <c r="AI552" s="73">
        <f>-LOG($F$18/('[1]H2CO3 OPEN'!AA552))</f>
        <v>-5.4479400086720373</v>
      </c>
      <c r="AJ552" s="74">
        <f>-LOG(POWER($F$9/POWER('[1]H3PO4 OPEN'!AH552,2),1/3))</f>
        <v>-1.9984546434877</v>
      </c>
      <c r="AK552" s="75">
        <f>-LOG(POWER($F$12/POWER('[1]H2CO3 OPEN'!AA552,2),1/2))</f>
        <v>-6.3679400086720381</v>
      </c>
      <c r="AL552" s="76">
        <f>-LOG($F$10/'[1]H3PO4 OPEN'!AH552)</f>
        <v>1.2318034768448654E-2</v>
      </c>
      <c r="AM552" s="77">
        <f t="shared" si="37"/>
        <v>1.9000000000000008</v>
      </c>
      <c r="AN552" s="78">
        <f>-LOG(POWER($F$11/(POWER(X552,2)*POWER('[1]H2CO3 OPEN'!AA552,4)),1/5))</f>
        <v>-10.09435200693763</v>
      </c>
      <c r="AO552" s="79">
        <f>-LOG($F$15/'[1]H3PO4 CLOSED'!AG552)</f>
        <v>-0.86768196523154972</v>
      </c>
      <c r="AP552" s="80">
        <f>-LOG($F$16/'[1]H3PO4 CLOSED'!AG552)</f>
        <v>-1.0776819652315497</v>
      </c>
      <c r="AQ552" s="81">
        <f>-LOG($F$17/'[1]H3PO4 CLOSED'!AG552)</f>
        <v>-2.46768196523155</v>
      </c>
    </row>
    <row r="553" spans="7:43">
      <c r="G553" s="192"/>
      <c r="U553" s="95">
        <v>5.46</v>
      </c>
      <c r="V553" s="63">
        <f t="shared" si="38"/>
        <v>8.5399999999999991</v>
      </c>
      <c r="W553" s="64">
        <f t="shared" si="39"/>
        <v>3.4673685045253126E-6</v>
      </c>
      <c r="X553" s="65">
        <f t="shared" si="40"/>
        <v>2.8840315031266092E-9</v>
      </c>
      <c r="Y553" s="66">
        <f>-LOG(POWER($F$3/($F$25*POWER('[1]H3PO4 OPEN'!AH553,3)),1/5))</f>
        <v>2.0192899376641584</v>
      </c>
      <c r="Z553" s="67">
        <f>-LOG(POWER($F$5/(X553*POWER('[1]H3PO4 CLOSED'!AH553,3)),1/5))</f>
        <v>-0.76871006233584116</v>
      </c>
      <c r="AA553" s="68">
        <f>-LOG(POWER($F$5/(W553*POWER('[1]H3PO4 CLOSED'!AH553,3)),1/4))</f>
        <v>-0.1908875779198016</v>
      </c>
      <c r="AB553" s="69">
        <f>-LOG(POWER(($F$6/POWER('[1]H3PO4 CLOSED'!AH553,2)),1/3))</f>
        <v>2.0214332640712867</v>
      </c>
      <c r="AC553" s="70">
        <f>-LOG(POWER(($F$8/POWER('[1]H3PO4 CLOSED'!AH553,2)),1/3))</f>
        <v>-1.3119000692620464</v>
      </c>
      <c r="AD553" s="71">
        <f>-LOG(POWER(($F$7/POWER('[1]H3PO4 CLOSED'!AH553,2)),1/3))</f>
        <v>-1.1385667359287128</v>
      </c>
      <c r="AE553" s="41">
        <f>-LOG($F$13/'[1]H2CO3 OPEN'!AA553)</f>
        <v>-2.1779400086720373</v>
      </c>
      <c r="AF553" s="41">
        <f>AD553*'[1]H2CO3 CLOSED'!AH553/$F$14</f>
        <v>-3.4492542995475154E-3</v>
      </c>
      <c r="AG553" s="72">
        <f>-LOG($F$14/'[1]H2CO3 OPEN'!AA553)</f>
        <v>-2.3779400086720366</v>
      </c>
      <c r="AH553" s="41">
        <f>AG553*'[1]H2CO3 CLOSED'!AH553/$F$14</f>
        <v>-7.2038990251087256E-3</v>
      </c>
      <c r="AI553" s="73">
        <f>-LOG($F$18/('[1]H2CO3 OPEN'!AA553))</f>
        <v>-5.4279400086720377</v>
      </c>
      <c r="AJ553" s="74">
        <f>-LOG(POWER($F$9/POWER('[1]H3PO4 OPEN'!AH553,2),1/3))</f>
        <v>-1.9852334025953791</v>
      </c>
      <c r="AK553" s="75">
        <f>-LOG(POWER($F$12/POWER('[1]H2CO3 OPEN'!AA553,2),1/2))</f>
        <v>-6.3479400086720377</v>
      </c>
      <c r="AL553" s="76">
        <f>-LOG($F$10/'[1]H3PO4 OPEN'!AH553)</f>
        <v>3.214989610692999E-2</v>
      </c>
      <c r="AM553" s="77">
        <f t="shared" si="37"/>
        <v>1.9000000000000008</v>
      </c>
      <c r="AN553" s="78">
        <f>-LOG(POWER($F$11/(POWER(X553,2)*POWER('[1]H2CO3 OPEN'!AA553,4)),1/5))</f>
        <v>-10.07435200693763</v>
      </c>
      <c r="AO553" s="79">
        <f>-LOG($F$15/'[1]H3PO4 CLOSED'!AG553)</f>
        <v>-0.85785010389306837</v>
      </c>
      <c r="AP553" s="80">
        <f>-LOG($F$16/'[1]H3PO4 CLOSED'!AG553)</f>
        <v>-1.0678501038930683</v>
      </c>
      <c r="AQ553" s="81">
        <f>-LOG($F$17/'[1]H3PO4 CLOSED'!AG553)</f>
        <v>-2.4578501038930689</v>
      </c>
    </row>
    <row r="554" spans="7:43">
      <c r="G554" s="192"/>
      <c r="U554" s="95">
        <v>5.47</v>
      </c>
      <c r="V554" s="63">
        <f t="shared" si="38"/>
        <v>8.5300000000000011</v>
      </c>
      <c r="W554" s="64">
        <f t="shared" si="39"/>
        <v>3.388441561392022E-6</v>
      </c>
      <c r="X554" s="65">
        <f t="shared" si="40"/>
        <v>2.9512092266663888E-9</v>
      </c>
      <c r="Y554" s="66">
        <f>-LOG(POWER($F$3/($F$25*POWER('[1]H3PO4 OPEN'!AH554,3)),1/5))</f>
        <v>2.0311866195759087</v>
      </c>
      <c r="Z554" s="67">
        <f>-LOG(POWER($F$5/(X554*POWER('[1]H3PO4 CLOSED'!AH554,3)),1/5))</f>
        <v>-0.7548133804240903</v>
      </c>
      <c r="AA554" s="68">
        <f>-LOG(POWER($F$5/(W554*POWER('[1]H3PO4 CLOSED'!AH554,3)),1/4))</f>
        <v>-0.17851672553011316</v>
      </c>
      <c r="AB554" s="69">
        <f>-LOG(POWER(($F$6/POWER('[1]H3PO4 CLOSED'!AH554,2)),1/3))</f>
        <v>2.0346517995287874</v>
      </c>
      <c r="AC554" s="70">
        <f>-LOG(POWER(($F$8/POWER('[1]H3PO4 CLOSED'!AH554,2)),1/3))</f>
        <v>-1.2986815338045459</v>
      </c>
      <c r="AD554" s="71">
        <f>-LOG(POWER(($F$7/POWER('[1]H3PO4 CLOSED'!AH554,2)),1/3))</f>
        <v>-1.1253482004712121</v>
      </c>
      <c r="AE554" s="41">
        <f>-LOG($F$13/'[1]H2CO3 OPEN'!AA554)</f>
        <v>-2.1579400086720373</v>
      </c>
      <c r="AF554" s="41">
        <f>AD554*'[1]H2CO3 CLOSED'!AH554/$F$14</f>
        <v>-3.5594093464031283E-3</v>
      </c>
      <c r="AG554" s="72">
        <f>-LOG($F$14/'[1]H2CO3 OPEN'!AA554)</f>
        <v>-2.3579400086720366</v>
      </c>
      <c r="AH554" s="41">
        <f>AG554*'[1]H2CO3 CLOSED'!AH554/$F$14</f>
        <v>-7.4580238379648271E-3</v>
      </c>
      <c r="AI554" s="73">
        <f>-LOG($F$18/('[1]H2CO3 OPEN'!AA554))</f>
        <v>-5.4079400086720382</v>
      </c>
      <c r="AJ554" s="74">
        <f>-LOG(POWER($F$9/POWER('[1]H3PO4 OPEN'!AH554,2),1/3))</f>
        <v>-1.9720148671378781</v>
      </c>
      <c r="AK554" s="75">
        <f>-LOG(POWER($F$12/POWER('[1]H2CO3 OPEN'!AA554,2),1/2))</f>
        <v>-6.3279400086720381</v>
      </c>
      <c r="AL554" s="76">
        <f>-LOG($F$10/'[1]H3PO4 OPEN'!AH554)</f>
        <v>5.1977699293181225E-2</v>
      </c>
      <c r="AM554" s="77">
        <f t="shared" si="37"/>
        <v>1.9000000000000008</v>
      </c>
      <c r="AN554" s="78">
        <f>-LOG(POWER($F$11/(POWER(X554,2)*POWER('[1]H2CO3 OPEN'!AA554,4)),1/5))</f>
        <v>-10.054352006937631</v>
      </c>
      <c r="AO554" s="79">
        <f>-LOG($F$15/'[1]H3PO4 CLOSED'!AG554)</f>
        <v>-0.84802230070681694</v>
      </c>
      <c r="AP554" s="80">
        <f>-LOG($F$16/'[1]H3PO4 CLOSED'!AG554)</f>
        <v>-1.058022300706817</v>
      </c>
      <c r="AQ554" s="81">
        <f>-LOG($F$17/'[1]H3PO4 CLOSED'!AG554)</f>
        <v>-2.4480223007068176</v>
      </c>
    </row>
    <row r="555" spans="7:43">
      <c r="G555" s="192"/>
      <c r="U555" s="95">
        <v>5.48</v>
      </c>
      <c r="V555" s="63">
        <f t="shared" si="38"/>
        <v>8.52</v>
      </c>
      <c r="W555" s="64">
        <f t="shared" si="39"/>
        <v>3.3113112148259022E-6</v>
      </c>
      <c r="X555" s="65">
        <f t="shared" si="40"/>
        <v>3.0199517204020242E-9</v>
      </c>
      <c r="Y555" s="66">
        <f>-LOG(POWER($F$3/($F$25*POWER('[1]H3PO4 OPEN'!AH555,3)),1/5))</f>
        <v>2.0430808147595556</v>
      </c>
      <c r="Z555" s="67">
        <f>-LOG(POWER($F$5/(X555*POWER('[1]H3PO4 CLOSED'!AH555,3)),1/5))</f>
        <v>-0.74091918524044353</v>
      </c>
      <c r="AA555" s="68">
        <f>-LOG(POWER($F$5/(W555*POWER('[1]H3PO4 CLOSED'!AH555,3)),1/4))</f>
        <v>-0.16614898155055483</v>
      </c>
      <c r="AB555" s="69">
        <f>-LOG(POWER(($F$6/POWER('[1]H3PO4 CLOSED'!AH555,2)),1/3))</f>
        <v>2.0478675719550616</v>
      </c>
      <c r="AC555" s="70">
        <f>-LOG(POWER(($F$8/POWER('[1]H3PO4 CLOSED'!AH555,2)),1/3))</f>
        <v>-1.2854657613782714</v>
      </c>
      <c r="AD555" s="71">
        <f>-LOG(POWER(($F$7/POWER('[1]H3PO4 CLOSED'!AH555,2)),1/3))</f>
        <v>-1.1121324280449378</v>
      </c>
      <c r="AE555" s="41">
        <f>-LOG($F$13/'[1]H2CO3 OPEN'!AA555)</f>
        <v>-2.1379400086720359</v>
      </c>
      <c r="AF555" s="41">
        <f>AD555*'[1]H2CO3 CLOSED'!AH555/$F$14</f>
        <v>-3.6723660562790138E-3</v>
      </c>
      <c r="AG555" s="72">
        <f>-LOG($F$14/'[1]H2CO3 OPEN'!AA555)</f>
        <v>-2.3379400086720352</v>
      </c>
      <c r="AH555" s="41">
        <f>AG555*'[1]H2CO3 CLOSED'!AH555/$F$14</f>
        <v>-7.7200981762191008E-3</v>
      </c>
      <c r="AI555" s="73">
        <f>-LOG($F$18/('[1]H2CO3 OPEN'!AA555))</f>
        <v>-5.3879400086720368</v>
      </c>
      <c r="AJ555" s="74">
        <f>-LOG(POWER($F$9/POWER('[1]H3PO4 OPEN'!AH555,2),1/3))</f>
        <v>-1.9587990947116041</v>
      </c>
      <c r="AK555" s="75">
        <f>-LOG(POWER($F$12/POWER('[1]H2CO3 OPEN'!AA555,2),1/2))</f>
        <v>-6.3079400086720367</v>
      </c>
      <c r="AL555" s="76">
        <f>-LOG($F$10/'[1]H3PO4 OPEN'!AH555)</f>
        <v>7.1801357932592583E-2</v>
      </c>
      <c r="AM555" s="77">
        <f t="shared" si="37"/>
        <v>1.9000000000000008</v>
      </c>
      <c r="AN555" s="78">
        <f>-LOG(POWER($F$11/(POWER(X555,2)*POWER('[1]H2CO3 OPEN'!AA555,4)),1/5))</f>
        <v>-10.034352006937628</v>
      </c>
      <c r="AO555" s="79">
        <f>-LOG($F$15/'[1]H3PO4 CLOSED'!AG555)</f>
        <v>-0.83819864206740635</v>
      </c>
      <c r="AP555" s="80">
        <f>-LOG($F$16/'[1]H3PO4 CLOSED'!AG555)</f>
        <v>-1.0481986420674063</v>
      </c>
      <c r="AQ555" s="81">
        <f>-LOG($F$17/'[1]H3PO4 CLOSED'!AG555)</f>
        <v>-2.4381986420674067</v>
      </c>
    </row>
    <row r="556" spans="7:43">
      <c r="G556" s="192"/>
      <c r="U556" s="95">
        <v>5.49</v>
      </c>
      <c r="V556" s="63">
        <f t="shared" si="38"/>
        <v>8.51</v>
      </c>
      <c r="W556" s="64">
        <f t="shared" si="39"/>
        <v>3.2359365692962801E-6</v>
      </c>
      <c r="X556" s="65">
        <f t="shared" si="40"/>
        <v>3.0902954325135931E-9</v>
      </c>
      <c r="Y556" s="66">
        <f>-LOG(POWER($F$3/($F$25*POWER('[1]H3PO4 OPEN'!AH556,3)),1/5))</f>
        <v>2.0549724701953722</v>
      </c>
      <c r="Z556" s="67">
        <f>-LOG(POWER($F$5/(X556*POWER('[1]H3PO4 CLOSED'!AH556,3)),1/5))</f>
        <v>-0.72702752980462682</v>
      </c>
      <c r="AA556" s="68">
        <f>-LOG(POWER($F$5/(W556*POWER('[1]H3PO4 CLOSED'!AH556,3)),1/4))</f>
        <v>-0.15378441225578374</v>
      </c>
      <c r="AB556" s="69">
        <f>-LOG(POWER(($F$6/POWER('[1]H3PO4 CLOSED'!AH556,2)),1/3))</f>
        <v>2.0610805224393021</v>
      </c>
      <c r="AC556" s="70">
        <f>-LOG(POWER(($F$8/POWER('[1]H3PO4 CLOSED'!AH556,2)),1/3))</f>
        <v>-1.2722528108940308</v>
      </c>
      <c r="AD556" s="71">
        <f>-LOG(POWER(($F$7/POWER('[1]H3PO4 CLOSED'!AH556,2)),1/3))</f>
        <v>-1.098919477560697</v>
      </c>
      <c r="AE556" s="41">
        <f>-LOG($F$13/'[1]H2CO3 OPEN'!AA556)</f>
        <v>-2.1179400086720377</v>
      </c>
      <c r="AF556" s="41">
        <f>AD556*'[1]H2CO3 CLOSED'!AH556/$F$14</f>
        <v>-3.7881527571130454E-3</v>
      </c>
      <c r="AG556" s="72">
        <f>-LOG($F$14/'[1]H2CO3 OPEN'!AA556)</f>
        <v>-2.3179400086720365</v>
      </c>
      <c r="AH556" s="41">
        <f>AG556*'[1]H2CO3 CLOSED'!AH556/$F$14</f>
        <v>-7.9903132249183606E-3</v>
      </c>
      <c r="AI556" s="73">
        <f>-LOG($F$18/('[1]H2CO3 OPEN'!AA556))</f>
        <v>-5.3679400086720381</v>
      </c>
      <c r="AJ556" s="74">
        <f>-LOG(POWER($F$9/POWER('[1]H3PO4 OPEN'!AH556,2),1/3))</f>
        <v>-1.945586144227363</v>
      </c>
      <c r="AK556" s="75">
        <f>-LOG(POWER($F$12/POWER('[1]H2CO3 OPEN'!AA556,2),1/2))</f>
        <v>-6.2879400086720381</v>
      </c>
      <c r="AL556" s="76">
        <f>-LOG($F$10/'[1]H3PO4 OPEN'!AH556)</f>
        <v>9.1620783658953764E-2</v>
      </c>
      <c r="AM556" s="77">
        <f t="shared" si="37"/>
        <v>1.9000000000000008</v>
      </c>
      <c r="AN556" s="78">
        <f>-LOG(POWER($F$11/(POWER(X556,2)*POWER('[1]H2CO3 OPEN'!AA556,4)),1/5))</f>
        <v>-10.01435200693763</v>
      </c>
      <c r="AO556" s="79">
        <f>-LOG($F$15/'[1]H3PO4 CLOSED'!AG556)</f>
        <v>-0.82837921634104439</v>
      </c>
      <c r="AP556" s="80">
        <f>-LOG($F$16/'[1]H3PO4 CLOSED'!AG556)</f>
        <v>-1.0383792163410444</v>
      </c>
      <c r="AQ556" s="81">
        <f>-LOG($F$17/'[1]H3PO4 CLOSED'!AG556)</f>
        <v>-2.4283792163410447</v>
      </c>
    </row>
    <row r="557" spans="7:43">
      <c r="G557" s="192"/>
      <c r="U557" s="95">
        <v>5.5</v>
      </c>
      <c r="V557" s="63">
        <f t="shared" si="38"/>
        <v>8.5</v>
      </c>
      <c r="W557" s="64">
        <f t="shared" si="39"/>
        <v>3.1622776601683767E-6</v>
      </c>
      <c r="X557" s="65">
        <f t="shared" si="40"/>
        <v>3.162277660168382E-9</v>
      </c>
      <c r="Y557" s="66">
        <f>-LOG(POWER($F$3/($F$25*POWER('[1]H3PO4 OPEN'!AH557,3)),1/5))</f>
        <v>2.0668615316587138</v>
      </c>
      <c r="Z557" s="67">
        <f>-LOG(POWER($F$5/(X557*POWER('[1]H3PO4 CLOSED'!AH557,3)),1/5))</f>
        <v>-0.71313846834128558</v>
      </c>
      <c r="AA557" s="68">
        <f>-LOG(POWER($F$5/(W557*POWER('[1]H3PO4 CLOSED'!AH557,3)),1/4))</f>
        <v>-0.14142308542660711</v>
      </c>
      <c r="AB557" s="69">
        <f>-LOG(POWER(($F$6/POWER('[1]H3PO4 CLOSED'!AH557,2)),1/3))</f>
        <v>2.0742905907319038</v>
      </c>
      <c r="AC557" s="70">
        <f>-LOG(POWER(($F$8/POWER('[1]H3PO4 CLOSED'!AH557,2)),1/3))</f>
        <v>-1.2590427426014292</v>
      </c>
      <c r="AD557" s="71">
        <f>-LOG(POWER(($F$7/POWER('[1]H3PO4 CLOSED'!AH557,2)),1/3))</f>
        <v>-1.0857094092680957</v>
      </c>
      <c r="AE557" s="41">
        <f>-LOG($F$13/'[1]H2CO3 OPEN'!AA557)</f>
        <v>-2.0979400086720377</v>
      </c>
      <c r="AF557" s="41">
        <f>AD557*'[1]H2CO3 CLOSED'!AH557/$F$14</f>
        <v>-3.906795023552922E-3</v>
      </c>
      <c r="AG557" s="72">
        <f>-LOG($F$14/'[1]H2CO3 OPEN'!AA557)</f>
        <v>-2.297940008672037</v>
      </c>
      <c r="AH557" s="41">
        <f>AG557*'[1]H2CO3 CLOSED'!AH557/$F$14</f>
        <v>-8.2688613672005362E-3</v>
      </c>
      <c r="AI557" s="73">
        <f>-LOG($F$18/('[1]H2CO3 OPEN'!AA557))</f>
        <v>-5.3479400086720377</v>
      </c>
      <c r="AJ557" s="74">
        <f>-LOG(POWER($F$9/POWER('[1]H3PO4 OPEN'!AH557,2),1/3))</f>
        <v>-1.9323760759347617</v>
      </c>
      <c r="AK557" s="75">
        <f>-LOG(POWER($F$12/POWER('[1]H2CO3 OPEN'!AA557,2),1/2))</f>
        <v>-6.2679400086720376</v>
      </c>
      <c r="AL557" s="76">
        <f>-LOG($F$10/'[1]H3PO4 OPEN'!AH557)</f>
        <v>0.11143588609785594</v>
      </c>
      <c r="AM557" s="77">
        <f t="shared" si="37"/>
        <v>1.9000000000000008</v>
      </c>
      <c r="AN557" s="78">
        <f>-LOG(POWER($F$11/(POWER(X557,2)*POWER('[1]H2CO3 OPEN'!AA557,4)),1/5))</f>
        <v>-9.9943520069376302</v>
      </c>
      <c r="AO557" s="79">
        <f>-LOG($F$15/'[1]H3PO4 CLOSED'!AG557)</f>
        <v>-0.81856411390214234</v>
      </c>
      <c r="AP557" s="80">
        <f>-LOG($F$16/'[1]H3PO4 CLOSED'!AG557)</f>
        <v>-1.0285641139021422</v>
      </c>
      <c r="AQ557" s="81">
        <f>-LOG($F$17/'[1]H3PO4 CLOSED'!AG557)</f>
        <v>-2.4185641139021428</v>
      </c>
    </row>
    <row r="558" spans="7:43">
      <c r="G558" s="192"/>
      <c r="U558" s="95">
        <v>5.51</v>
      </c>
      <c r="V558" s="63">
        <f t="shared" si="38"/>
        <v>8.49</v>
      </c>
      <c r="W558" s="64">
        <f t="shared" si="39"/>
        <v>3.0902954325135885E-6</v>
      </c>
      <c r="X558" s="65">
        <f t="shared" si="40"/>
        <v>3.2359365692962849E-9</v>
      </c>
      <c r="Y558" s="66">
        <f>-LOG(POWER($F$3/($F$25*POWER('[1]H3PO4 OPEN'!AH558,3)),1/5))</f>
        <v>2.0787479436976719</v>
      </c>
      <c r="Z558" s="67">
        <f>-LOG(POWER($F$5/(X558*POWER('[1]H3PO4 CLOSED'!AH558,3)),1/5))</f>
        <v>-0.69925205630232734</v>
      </c>
      <c r="AA558" s="68">
        <f>-LOG(POWER($F$5/(W558*POWER('[1]H3PO4 CLOSED'!AH558,3)),1/4))</f>
        <v>-0.12906507037790921</v>
      </c>
      <c r="AB558" s="69">
        <f>-LOG(POWER(($F$6/POWER('[1]H3PO4 CLOSED'!AH558,2)),1/3))</f>
        <v>2.0874977152196355</v>
      </c>
      <c r="AC558" s="70">
        <f>-LOG(POWER(($F$8/POWER('[1]H3PO4 CLOSED'!AH558,2)),1/3))</f>
        <v>-1.2458356181136978</v>
      </c>
      <c r="AD558" s="71">
        <f>-LOG(POWER(($F$7/POWER('[1]H3PO4 CLOSED'!AH558,2)),1/3))</f>
        <v>-1.0725022847803642</v>
      </c>
      <c r="AE558" s="41">
        <f>-LOG($F$13/'[1]H2CO3 OPEN'!AA558)</f>
        <v>-2.0779400086720377</v>
      </c>
      <c r="AF558" s="41">
        <f>AD558*'[1]H2CO3 CLOSED'!AH558/$F$14</f>
        <v>-4.0283154168201437E-3</v>
      </c>
      <c r="AG558" s="72">
        <f>-LOG($F$14/'[1]H2CO3 OPEN'!AA558)</f>
        <v>-2.2779400086720369</v>
      </c>
      <c r="AH558" s="41">
        <f>AG558*'[1]H2CO3 CLOSED'!AH558/$F$14</f>
        <v>-8.5559359506671498E-3</v>
      </c>
      <c r="AI558" s="73">
        <f>-LOG($F$18/('[1]H2CO3 OPEN'!AA558))</f>
        <v>-5.3279400086720381</v>
      </c>
      <c r="AJ558" s="74">
        <f>-LOG(POWER($F$9/POWER('[1]H3PO4 OPEN'!AH558,2),1/3))</f>
        <v>-1.9191689514470303</v>
      </c>
      <c r="AK558" s="75">
        <f>-LOG(POWER($F$12/POWER('[1]H2CO3 OPEN'!AA558,2),1/2))</f>
        <v>-6.247940008672038</v>
      </c>
      <c r="AL558" s="76">
        <f>-LOG($F$10/'[1]H3PO4 OPEN'!AH558)</f>
        <v>0.13124657282945307</v>
      </c>
      <c r="AM558" s="77">
        <f t="shared" si="37"/>
        <v>1.9000000000000008</v>
      </c>
      <c r="AN558" s="78">
        <f>-LOG(POWER($F$11/(POWER(X558,2)*POWER('[1]H2CO3 OPEN'!AA558,4)),1/5))</f>
        <v>-9.9743520069376306</v>
      </c>
      <c r="AO558" s="79">
        <f>-LOG($F$15/'[1]H3PO4 CLOSED'!AG558)</f>
        <v>-0.8087534271705451</v>
      </c>
      <c r="AP558" s="80">
        <f>-LOG($F$16/'[1]H3PO4 CLOSED'!AG558)</f>
        <v>-1.018753427170545</v>
      </c>
      <c r="AQ558" s="81">
        <f>-LOG($F$17/'[1]H3PO4 CLOSED'!AG558)</f>
        <v>-2.4087534271705455</v>
      </c>
    </row>
    <row r="559" spans="7:43">
      <c r="G559" s="192"/>
      <c r="U559" s="95">
        <v>5.52</v>
      </c>
      <c r="V559" s="63">
        <f t="shared" si="38"/>
        <v>8.48</v>
      </c>
      <c r="W559" s="64">
        <f t="shared" si="39"/>
        <v>3.0199517204020146E-6</v>
      </c>
      <c r="X559" s="65">
        <f t="shared" si="40"/>
        <v>3.3113112148259128E-9</v>
      </c>
      <c r="Y559" s="66">
        <f>-LOG(POWER($F$3/($F$25*POWER('[1]H3PO4 OPEN'!AH559,3)),1/5))</f>
        <v>2.0906316496103843</v>
      </c>
      <c r="Z559" s="67">
        <f>-LOG(POWER($F$5/(X559*POWER('[1]H3PO4 CLOSED'!AH559,3)),1/5))</f>
        <v>-0.68536835038961474</v>
      </c>
      <c r="AA559" s="68">
        <f>-LOG(POWER($F$5/(W559*POWER('[1]H3PO4 CLOSED'!AH559,3)),1/4))</f>
        <v>-0.11671043798701856</v>
      </c>
      <c r="AB559" s="69">
        <f>-LOG(POWER(($F$6/POWER('[1]H3PO4 CLOSED'!AH559,2)),1/3))</f>
        <v>2.1007018329004268</v>
      </c>
      <c r="AC559" s="70">
        <f>-LOG(POWER(($F$8/POWER('[1]H3PO4 CLOSED'!AH559,2)),1/3))</f>
        <v>-1.232631500432906</v>
      </c>
      <c r="AD559" s="71">
        <f>-LOG(POWER(($F$7/POWER('[1]H3PO4 CLOSED'!AH559,2)),1/3))</f>
        <v>-1.0592981670995725</v>
      </c>
      <c r="AE559" s="41">
        <f>-LOG($F$13/'[1]H2CO3 OPEN'!AA559)</f>
        <v>-2.0579400086720381</v>
      </c>
      <c r="AF559" s="41">
        <f>AD559*'[1]H2CO3 CLOSED'!AH559/$F$14</f>
        <v>-4.1527332104307757E-3</v>
      </c>
      <c r="AG559" s="72">
        <f>-LOG($F$14/'[1]H2CO3 OPEN'!AA559)</f>
        <v>-2.2579400086720369</v>
      </c>
      <c r="AH559" s="41">
        <f>AG559*'[1]H2CO3 CLOSED'!AH559/$F$14</f>
        <v>-8.8517310351310489E-3</v>
      </c>
      <c r="AI559" s="73">
        <f>-LOG($F$18/('[1]H2CO3 OPEN'!AA559))</f>
        <v>-5.3079400086720385</v>
      </c>
      <c r="AJ559" s="74">
        <f>-LOG(POWER($F$9/POWER('[1]H3PO4 OPEN'!AH559,2),1/3))</f>
        <v>-1.9059648337662387</v>
      </c>
      <c r="AK559" s="75">
        <f>-LOG(POWER($F$12/POWER('[1]H2CO3 OPEN'!AA559,2),1/2))</f>
        <v>-6.2279400086720385</v>
      </c>
      <c r="AL559" s="76">
        <f>-LOG($F$10/'[1]H3PO4 OPEN'!AH559)</f>
        <v>0.15105274935064059</v>
      </c>
      <c r="AM559" s="77">
        <f t="shared" si="37"/>
        <v>1.9000000000000008</v>
      </c>
      <c r="AN559" s="78">
        <f>-LOG(POWER($F$11/(POWER(X559,2)*POWER('[1]H2CO3 OPEN'!AA559,4)),1/5))</f>
        <v>-9.954352006937631</v>
      </c>
      <c r="AO559" s="79">
        <f>-LOG($F$15/'[1]H3PO4 CLOSED'!AG559)</f>
        <v>-0.79894725064935745</v>
      </c>
      <c r="AP559" s="80">
        <f>-LOG($F$16/'[1]H3PO4 CLOSED'!AG559)</f>
        <v>-1.0089472506493573</v>
      </c>
      <c r="AQ559" s="81">
        <f>-LOG($F$17/'[1]H3PO4 CLOSED'!AG559)</f>
        <v>-2.3989472506493579</v>
      </c>
    </row>
    <row r="560" spans="7:43">
      <c r="G560" s="192"/>
      <c r="U560" s="95">
        <v>5.53</v>
      </c>
      <c r="V560" s="63">
        <f t="shared" si="38"/>
        <v>8.4699999999999989</v>
      </c>
      <c r="W560" s="64">
        <f t="shared" si="39"/>
        <v>2.951209226666379E-6</v>
      </c>
      <c r="X560" s="65">
        <f t="shared" si="40"/>
        <v>3.3884415613920332E-9</v>
      </c>
      <c r="Y560" s="66">
        <f>-LOG(POWER($F$3/($F$25*POWER('[1]H3PO4 OPEN'!AH560,3)),1/5))</f>
        <v>2.1025125914219687</v>
      </c>
      <c r="Z560" s="67">
        <f>-LOG(POWER($F$5/(X560*POWER('[1]H3PO4 CLOSED'!AH560,3)),1/5))</f>
        <v>-0.67148740857803069</v>
      </c>
      <c r="AA560" s="68">
        <f>-LOG(POWER($F$5/(W560*POWER('[1]H3PO4 CLOSED'!AH560,3)),1/4))</f>
        <v>-0.10435926072253886</v>
      </c>
      <c r="AB560" s="69">
        <f>-LOG(POWER(($F$6/POWER('[1]H3PO4 CLOSED'!AH560,2)),1/3))</f>
        <v>2.1139028793577426</v>
      </c>
      <c r="AC560" s="70">
        <f>-LOG(POWER(($F$8/POWER('[1]H3PO4 CLOSED'!AH560,2)),1/3))</f>
        <v>-1.2194304539755907</v>
      </c>
      <c r="AD560" s="71">
        <f>-LOG(POWER(($F$7/POWER('[1]H3PO4 CLOSED'!AH560,2)),1/3))</f>
        <v>-1.0460971206422569</v>
      </c>
      <c r="AE560" s="41">
        <f>-LOG($F$13/'[1]H2CO3 OPEN'!AA560)</f>
        <v>-2.0379400086720363</v>
      </c>
      <c r="AF560" s="41">
        <f>AD560*'[1]H2CO3 CLOSED'!AH560/$F$14</f>
        <v>-4.2800641012646053E-3</v>
      </c>
      <c r="AG560" s="72">
        <f>-LOG($F$14/'[1]H2CO3 OPEN'!AA560)</f>
        <v>-2.2379400086720356</v>
      </c>
      <c r="AH560" s="41">
        <f>AG560*'[1]H2CO3 CLOSED'!AH560/$F$14</f>
        <v>-9.1564411208972553E-3</v>
      </c>
      <c r="AI560" s="73">
        <f>-LOG($F$18/('[1]H2CO3 OPEN'!AA560))</f>
        <v>-5.2879400086720372</v>
      </c>
      <c r="AJ560" s="74">
        <f>-LOG(POWER($F$9/POWER('[1]H3PO4 OPEN'!AH560,2),1/3))</f>
        <v>-1.8927637873089234</v>
      </c>
      <c r="AK560" s="75">
        <f>-LOG(POWER($F$12/POWER('[1]H2CO3 OPEN'!AA560,2),1/2))</f>
        <v>-6.2079400086720371</v>
      </c>
      <c r="AL560" s="76">
        <f>-LOG($F$10/'[1]H3PO4 OPEN'!AH560)</f>
        <v>0.17085431903661388</v>
      </c>
      <c r="AM560" s="77">
        <f t="shared" si="37"/>
        <v>1.9000000000000008</v>
      </c>
      <c r="AN560" s="78">
        <f>-LOG(POWER($F$11/(POWER(X560,2)*POWER('[1]H2CO3 OPEN'!AA560,4)),1/5))</f>
        <v>-9.9343520069376297</v>
      </c>
      <c r="AO560" s="79">
        <f>-LOG($F$15/'[1]H3PO4 CLOSED'!AG560)</f>
        <v>-0.789145680963385</v>
      </c>
      <c r="AP560" s="80">
        <f>-LOG($F$16/'[1]H3PO4 CLOSED'!AG560)</f>
        <v>-0.99914568096338496</v>
      </c>
      <c r="AQ560" s="81">
        <f>-LOG($F$17/'[1]H3PO4 CLOSED'!AG560)</f>
        <v>-2.3891456809633853</v>
      </c>
    </row>
    <row r="561" spans="7:43">
      <c r="G561" s="192"/>
      <c r="U561" s="95">
        <v>5.54</v>
      </c>
      <c r="V561" s="63">
        <f t="shared" si="38"/>
        <v>8.4600000000000009</v>
      </c>
      <c r="W561" s="64">
        <f t="shared" si="39"/>
        <v>2.8840315031265995E-6</v>
      </c>
      <c r="X561" s="65">
        <f t="shared" si="40"/>
        <v>3.4673685045253241E-9</v>
      </c>
      <c r="Y561" s="66">
        <f>-LOG(POWER($F$3/($F$25*POWER('[1]H3PO4 OPEN'!AH561,3)),1/5))</f>
        <v>2.1143907098610888</v>
      </c>
      <c r="Z561" s="67">
        <f>-LOG(POWER($F$5/(X561*POWER('[1]H3PO4 CLOSED'!AH561,3)),1/5))</f>
        <v>-0.65760929013891078</v>
      </c>
      <c r="AA561" s="68">
        <f>-LOG(POWER($F$5/(W561*POWER('[1]H3PO4 CLOSED'!AH561,3)),1/4))</f>
        <v>-9.201161267363886E-2</v>
      </c>
      <c r="AB561" s="69">
        <f>-LOG(POWER(($F$6/POWER('[1]H3PO4 CLOSED'!AH561,2)),1/3))</f>
        <v>2.1271007887345426</v>
      </c>
      <c r="AC561" s="70">
        <f>-LOG(POWER(($F$8/POWER('[1]H3PO4 CLOSED'!AH561,2)),1/3))</f>
        <v>-1.2062325445987907</v>
      </c>
      <c r="AD561" s="71">
        <f>-LOG(POWER(($F$7/POWER('[1]H3PO4 CLOSED'!AH561,2)),1/3))</f>
        <v>-1.0328992112654569</v>
      </c>
      <c r="AE561" s="41">
        <f>-LOG($F$13/'[1]H2CO3 OPEN'!AA561)</f>
        <v>-2.0179400086720363</v>
      </c>
      <c r="AF561" s="41">
        <f>AD561*'[1]H2CO3 CLOSED'!AH561/$F$14</f>
        <v>-4.410319905468741E-3</v>
      </c>
      <c r="AG561" s="72">
        <f>-LOG($F$14/'[1]H2CO3 OPEN'!AA561)</f>
        <v>-2.2179400086720356</v>
      </c>
      <c r="AH561" s="41">
        <f>AG561*'[1]H2CO3 CLOSED'!AH561/$F$14</f>
        <v>-9.4702608567176494E-3</v>
      </c>
      <c r="AI561" s="73">
        <f>-LOG($F$18/('[1]H2CO3 OPEN'!AA561))</f>
        <v>-5.2679400086720367</v>
      </c>
      <c r="AJ561" s="74">
        <f>-LOG(POWER($F$9/POWER('[1]H3PO4 OPEN'!AH561,2),1/3))</f>
        <v>-1.8795658779321234</v>
      </c>
      <c r="AK561" s="75">
        <f>-LOG(POWER($F$12/POWER('[1]H2CO3 OPEN'!AA561,2),1/2))</f>
        <v>-6.1879400086720366</v>
      </c>
      <c r="AL561" s="76">
        <f>-LOG($F$10/'[1]H3PO4 OPEN'!AH561)</f>
        <v>0.19065118310181386</v>
      </c>
      <c r="AM561" s="77">
        <f t="shared" si="37"/>
        <v>1.9000000000000008</v>
      </c>
      <c r="AN561" s="78">
        <f>-LOG(POWER($F$11/(POWER(X561,2)*POWER('[1]H2CO3 OPEN'!AA561,4)),1/5))</f>
        <v>-9.9143520069376283</v>
      </c>
      <c r="AO561" s="79">
        <f>-LOG($F$15/'[1]H3PO4 CLOSED'!AG561)</f>
        <v>-0.77934881689818492</v>
      </c>
      <c r="AP561" s="80">
        <f>-LOG($F$16/'[1]H3PO4 CLOSED'!AG561)</f>
        <v>-0.98934881689818488</v>
      </c>
      <c r="AQ561" s="81">
        <f>-LOG($F$17/'[1]H3PO4 CLOSED'!AG561)</f>
        <v>-2.3793488168981853</v>
      </c>
    </row>
    <row r="562" spans="7:43">
      <c r="G562" s="192"/>
      <c r="U562" s="95">
        <v>5.55</v>
      </c>
      <c r="V562" s="63">
        <f t="shared" si="38"/>
        <v>8.4499999999999993</v>
      </c>
      <c r="W562" s="64">
        <f t="shared" si="39"/>
        <v>2.818382931264453E-6</v>
      </c>
      <c r="X562" s="65">
        <f t="shared" si="40"/>
        <v>3.5481338923357558E-9</v>
      </c>
      <c r="Y562" s="66">
        <f>-LOG(POWER($F$3/($F$25*POWER('[1]H3PO4 OPEN'!AH562,3)),1/5))</f>
        <v>2.1262659443361698</v>
      </c>
      <c r="Z562" s="67">
        <f>-LOG(POWER($F$5/(X562*POWER('[1]H3PO4 CLOSED'!AH562,3)),1/5))</f>
        <v>-0.64373405566383002</v>
      </c>
      <c r="AA562" s="68">
        <f>-LOG(POWER($F$5/(W562*POWER('[1]H3PO4 CLOSED'!AH562,3)),1/4))</f>
        <v>-7.9667569579787434E-2</v>
      </c>
      <c r="AB562" s="69">
        <f>-LOG(POWER(($F$6/POWER('[1]H3PO4 CLOSED'!AH562,2)),1/3))</f>
        <v>2.140295493706855</v>
      </c>
      <c r="AC562" s="70">
        <f>-LOG(POWER(($F$8/POWER('[1]H3PO4 CLOSED'!AH562,2)),1/3))</f>
        <v>-1.1930378396264785</v>
      </c>
      <c r="AD562" s="71">
        <f>-LOG(POWER(($F$7/POWER('[1]H3PO4 CLOSED'!AH562,2)),1/3))</f>
        <v>-1.0197045062931449</v>
      </c>
      <c r="AE562" s="41">
        <f>-LOG($F$13/'[1]H2CO3 OPEN'!AA562)</f>
        <v>-1.997940008672038</v>
      </c>
      <c r="AF562" s="41">
        <f>AD562*'[1]H2CO3 CLOSED'!AH562/$F$14</f>
        <v>-4.54350823867681E-3</v>
      </c>
      <c r="AG562" s="72">
        <f>-LOG($F$14/'[1]H2CO3 OPEN'!AA562)</f>
        <v>-2.1979400086720373</v>
      </c>
      <c r="AH562" s="41">
        <f>AG562*'[1]H2CO3 CLOSED'!AH562/$F$14</f>
        <v>-9.7933847265434179E-3</v>
      </c>
      <c r="AI562" s="73">
        <f>-LOG($F$18/('[1]H2CO3 OPEN'!AA562))</f>
        <v>-5.2479400086720389</v>
      </c>
      <c r="AJ562" s="74">
        <f>-LOG(POWER($F$9/POWER('[1]H3PO4 OPEN'!AH562,2),1/3))</f>
        <v>-1.8663711729598111</v>
      </c>
      <c r="AK562" s="75">
        <f>-LOG(POWER($F$12/POWER('[1]H2CO3 OPEN'!AA562,2),1/2))</f>
        <v>-6.1679400086720388</v>
      </c>
      <c r="AL562" s="76">
        <f>-LOG($F$10/'[1]H3PO4 OPEN'!AH562)</f>
        <v>0.21044324056028207</v>
      </c>
      <c r="AM562" s="77">
        <f t="shared" si="37"/>
        <v>1.9000000000000008</v>
      </c>
      <c r="AN562" s="78">
        <f>-LOG(POWER($F$11/(POWER(X562,2)*POWER('[1]H2CO3 OPEN'!AA562,4)),1/5))</f>
        <v>-9.8943520069376305</v>
      </c>
      <c r="AO562" s="79">
        <f>-LOG($F$15/'[1]H3PO4 CLOSED'!AG562)</f>
        <v>-0.76955675943971591</v>
      </c>
      <c r="AP562" s="80">
        <f>-LOG($F$16/'[1]H3PO4 CLOSED'!AG562)</f>
        <v>-0.97955675943971587</v>
      </c>
      <c r="AQ562" s="81">
        <f>-LOG($F$17/'[1]H3PO4 CLOSED'!AG562)</f>
        <v>-2.3695567594397162</v>
      </c>
    </row>
    <row r="563" spans="7:43">
      <c r="G563" s="192"/>
      <c r="U563" s="95">
        <v>5.56</v>
      </c>
      <c r="V563" s="63">
        <f t="shared" si="38"/>
        <v>8.4400000000000013</v>
      </c>
      <c r="W563" s="64">
        <f t="shared" si="39"/>
        <v>2.7542287033381663E-6</v>
      </c>
      <c r="X563" s="65">
        <f t="shared" si="40"/>
        <v>3.6307805477010135E-9</v>
      </c>
      <c r="Y563" s="66">
        <f>-LOG(POWER($F$3/($F$25*POWER('[1]H3PO4 OPEN'!AH563,3)),1/5))</f>
        <v>2.1381382329112406</v>
      </c>
      <c r="Z563" s="67">
        <f>-LOG(POWER($F$5/(X563*POWER('[1]H3PO4 CLOSED'!AH563,3)),1/5))</f>
        <v>-0.62986176708875896</v>
      </c>
      <c r="AA563" s="68">
        <f>-LOG(POWER($F$5/(W563*POWER('[1]H3PO4 CLOSED'!AH563,3)),1/4))</f>
        <v>-6.7327208860948701E-2</v>
      </c>
      <c r="AB563" s="69">
        <f>-LOG(POWER(($F$6/POWER('[1]H3PO4 CLOSED'!AH563,2)),1/3))</f>
        <v>2.1534869254569338</v>
      </c>
      <c r="AC563" s="70">
        <f>-LOG(POWER(($F$8/POWER('[1]H3PO4 CLOSED'!AH563,2)),1/3))</f>
        <v>-1.1798464078763997</v>
      </c>
      <c r="AD563" s="71">
        <f>-LOG(POWER(($F$7/POWER('[1]H3PO4 CLOSED'!AH563,2)),1/3))</f>
        <v>-1.0065130745430659</v>
      </c>
      <c r="AE563" s="41">
        <f>-LOG($F$13/'[1]H2CO3 OPEN'!AA563)</f>
        <v>-1.9779400086720382</v>
      </c>
      <c r="AF563" s="41">
        <f>AD563*'[1]H2CO3 CLOSED'!AH563/$F$14</f>
        <v>-4.6796321800204677E-3</v>
      </c>
      <c r="AG563" s="72">
        <f>-LOG($F$14/'[1]H2CO3 OPEN'!AA563)</f>
        <v>-2.1779400086720377</v>
      </c>
      <c r="AH563" s="41">
        <f>AG563*'[1]H2CO3 CLOSED'!AH563/$F$14</f>
        <v>-1.0126006714182664E-2</v>
      </c>
      <c r="AI563" s="73">
        <f>-LOG($F$18/('[1]H2CO3 OPEN'!AA563))</f>
        <v>-5.2279400086720385</v>
      </c>
      <c r="AJ563" s="74">
        <f>-LOG(POWER($F$9/POWER('[1]H3PO4 OPEN'!AH563,2),1/3))</f>
        <v>-1.8531797412097319</v>
      </c>
      <c r="AK563" s="75">
        <f>-LOG(POWER($F$12/POWER('[1]H2CO3 OPEN'!AA563,2),1/2))</f>
        <v>-6.1479400086720384</v>
      </c>
      <c r="AL563" s="76">
        <f>-LOG($F$10/'[1]H3PO4 OPEN'!AH563)</f>
        <v>0.23023038818540043</v>
      </c>
      <c r="AM563" s="77">
        <f t="shared" si="37"/>
        <v>1.9000000000000008</v>
      </c>
      <c r="AN563" s="78">
        <f>-LOG(POWER($F$11/(POWER(X563,2)*POWER('[1]H2CO3 OPEN'!AA563,4)),1/5))</f>
        <v>-9.8743520069376327</v>
      </c>
      <c r="AO563" s="79">
        <f>-LOG($F$15/'[1]H3PO4 CLOSED'!AG563)</f>
        <v>-0.75976961181459746</v>
      </c>
      <c r="AP563" s="80">
        <f>-LOG($F$16/'[1]H3PO4 CLOSED'!AG563)</f>
        <v>-0.96976961181459742</v>
      </c>
      <c r="AQ563" s="81">
        <f>-LOG($F$17/'[1]H3PO4 CLOSED'!AG563)</f>
        <v>-2.3597696118145977</v>
      </c>
    </row>
    <row r="564" spans="7:43">
      <c r="G564" s="192"/>
      <c r="U564" s="95">
        <v>5.57</v>
      </c>
      <c r="V564" s="63">
        <f t="shared" si="38"/>
        <v>8.43</v>
      </c>
      <c r="W564" s="64">
        <f t="shared" si="39"/>
        <v>2.6915348039269108E-6</v>
      </c>
      <c r="X564" s="65">
        <f t="shared" si="40"/>
        <v>3.7153522909717321E-9</v>
      </c>
      <c r="Y564" s="66">
        <f>-LOG(POWER($F$3/($F$25*POWER('[1]H3PO4 OPEN'!AH564,3)),1/5))</f>
        <v>2.150007512281416</v>
      </c>
      <c r="Z564" s="67">
        <f>-LOG(POWER($F$5/(X564*POWER('[1]H3PO4 CLOSED'!AH564,3)),1/5))</f>
        <v>-0.61599248771858339</v>
      </c>
      <c r="AA564" s="68">
        <f>-LOG(POWER($F$5/(W564*POWER('[1]H3PO4 CLOSED'!AH564,3)),1/4))</f>
        <v>-5.4990609648229653E-2</v>
      </c>
      <c r="AB564" s="69">
        <f>-LOG(POWER(($F$6/POWER('[1]H3PO4 CLOSED'!AH564,2)),1/3))</f>
        <v>2.1666750136460173</v>
      </c>
      <c r="AC564" s="70">
        <f>-LOG(POWER(($F$8/POWER('[1]H3PO4 CLOSED'!AH564,2)),1/3))</f>
        <v>-1.1666583196873159</v>
      </c>
      <c r="AD564" s="71">
        <f>-LOG(POWER(($F$7/POWER('[1]H3PO4 CLOSED'!AH564,2)),1/3))</f>
        <v>-0.99332498635398214</v>
      </c>
      <c r="AE564" s="41">
        <f>-LOG($F$13/'[1]H2CO3 OPEN'!AA564)</f>
        <v>-1.9579400086720367</v>
      </c>
      <c r="AF564" s="41">
        <f>AD564*'[1]H2CO3 CLOSED'!AH564/$F$14</f>
        <v>-4.8186899194066178E-3</v>
      </c>
      <c r="AG564" s="72">
        <f>-LOG($F$14/'[1]H2CO3 OPEN'!AA564)</f>
        <v>-2.1579400086720359</v>
      </c>
      <c r="AH564" s="41">
        <f>AG564*'[1]H2CO3 CLOSED'!AH564/$F$14</f>
        <v>-1.046831994495563E-2</v>
      </c>
      <c r="AI564" s="73">
        <f>-LOG($F$18/('[1]H2CO3 OPEN'!AA564))</f>
        <v>-5.2079400086720371</v>
      </c>
      <c r="AJ564" s="74">
        <f>-LOG(POWER($F$9/POWER('[1]H3PO4 OPEN'!AH564,2),1/3))</f>
        <v>-1.8399916530206484</v>
      </c>
      <c r="AK564" s="75">
        <f>-LOG(POWER($F$12/POWER('[1]H2CO3 OPEN'!AA564,2),1/2))</f>
        <v>-6.127940008672037</v>
      </c>
      <c r="AL564" s="76">
        <f>-LOG($F$10/'[1]H3PO4 OPEN'!AH564)</f>
        <v>0.25001252046902606</v>
      </c>
      <c r="AM564" s="77">
        <f t="shared" si="37"/>
        <v>1.9000000000000008</v>
      </c>
      <c r="AN564" s="78">
        <f>-LOG(POWER($F$11/(POWER(X564,2)*POWER('[1]H2CO3 OPEN'!AA564,4)),1/5))</f>
        <v>-9.8543520069376296</v>
      </c>
      <c r="AO564" s="79">
        <f>-LOG($F$15/'[1]H3PO4 CLOSED'!AG564)</f>
        <v>-0.74998747953097256</v>
      </c>
      <c r="AP564" s="80">
        <f>-LOG($F$16/'[1]H3PO4 CLOSED'!AG564)</f>
        <v>-0.95998747953097252</v>
      </c>
      <c r="AQ564" s="81">
        <f>-LOG($F$17/'[1]H3PO4 CLOSED'!AG564)</f>
        <v>-2.3499874795309732</v>
      </c>
    </row>
    <row r="565" spans="7:43">
      <c r="G565" s="192"/>
      <c r="U565" s="95">
        <v>5.58</v>
      </c>
      <c r="V565" s="63">
        <f t="shared" si="38"/>
        <v>8.42</v>
      </c>
      <c r="W565" s="64">
        <f t="shared" si="39"/>
        <v>2.630267991895377E-6</v>
      </c>
      <c r="X565" s="65">
        <f t="shared" si="40"/>
        <v>3.8018939632056192E-9</v>
      </c>
      <c r="Y565" s="66">
        <f>-LOG(POWER($F$3/($F$25*POWER('[1]H3PO4 OPEN'!AH565,3)),1/5))</f>
        <v>2.1618737177480178</v>
      </c>
      <c r="Z565" s="67">
        <f>-LOG(POWER($F$5/(X565*POWER('[1]H3PO4 CLOSED'!AH565,3)),1/5))</f>
        <v>-0.60212628225198106</v>
      </c>
      <c r="AA565" s="68">
        <f>-LOG(POWER($F$5/(W565*POWER('[1]H3PO4 CLOSED'!AH565,3)),1/4))</f>
        <v>-4.26578528149767E-2</v>
      </c>
      <c r="AB565" s="69">
        <f>-LOG(POWER(($F$6/POWER('[1]H3PO4 CLOSED'!AH565,2)),1/3))</f>
        <v>2.1798596863866866</v>
      </c>
      <c r="AC565" s="70">
        <f>-LOG(POWER(($F$8/POWER('[1]H3PO4 CLOSED'!AH565,2)),1/3))</f>
        <v>-1.1534736469466464</v>
      </c>
      <c r="AD565" s="71">
        <f>-LOG(POWER(($F$7/POWER('[1]H3PO4 CLOSED'!AH565,2)),1/3))</f>
        <v>-0.98014031361331289</v>
      </c>
      <c r="AE565" s="41">
        <f>-LOG($F$13/'[1]H2CO3 OPEN'!AA565)</f>
        <v>-1.9379400086720366</v>
      </c>
      <c r="AF565" s="41">
        <f>AD565*'[1]H2CO3 CLOSED'!AH565/$F$14</f>
        <v>-4.9606743875314704E-3</v>
      </c>
      <c r="AG565" s="72">
        <f>-LOG($F$14/'[1]H2CO3 OPEN'!AA565)</f>
        <v>-2.1379400086720359</v>
      </c>
      <c r="AH565" s="41">
        <f>AG565*'[1]H2CO3 CLOSED'!AH565/$F$14</f>
        <v>-1.0820516303426259E-2</v>
      </c>
      <c r="AI565" s="73">
        <f>-LOG($F$18/('[1]H2CO3 OPEN'!AA565))</f>
        <v>-5.1879400086720375</v>
      </c>
      <c r="AJ565" s="74">
        <f>-LOG(POWER($F$9/POWER('[1]H3PO4 OPEN'!AH565,2),1/3))</f>
        <v>-1.8268069802799793</v>
      </c>
      <c r="AK565" s="75">
        <f>-LOG(POWER($F$12/POWER('[1]H2CO3 OPEN'!AA565,2),1/2))</f>
        <v>-6.1079400086720375</v>
      </c>
      <c r="AL565" s="76">
        <f>-LOG($F$10/'[1]H3PO4 OPEN'!AH565)</f>
        <v>0.26978952958003</v>
      </c>
      <c r="AM565" s="77">
        <f t="shared" si="37"/>
        <v>1.9000000000000008</v>
      </c>
      <c r="AN565" s="78">
        <f>-LOG(POWER($F$11/(POWER(X565,2)*POWER('[1]H2CO3 OPEN'!AA565,4)),1/5))</f>
        <v>-9.83435200693763</v>
      </c>
      <c r="AO565" s="79">
        <f>-LOG($F$15/'[1]H3PO4 CLOSED'!AG565)</f>
        <v>-0.74021047041996868</v>
      </c>
      <c r="AP565" s="80">
        <f>-LOG($F$16/'[1]H3PO4 CLOSED'!AG565)</f>
        <v>-0.95021047041996864</v>
      </c>
      <c r="AQ565" s="81">
        <f>-LOG($F$17/'[1]H3PO4 CLOSED'!AG565)</f>
        <v>-2.3402104704199691</v>
      </c>
    </row>
    <row r="566" spans="7:43">
      <c r="G566" s="192"/>
      <c r="U566" s="95">
        <v>5.59</v>
      </c>
      <c r="V566" s="63">
        <f t="shared" si="38"/>
        <v>8.41</v>
      </c>
      <c r="W566" s="64">
        <f t="shared" si="39"/>
        <v>2.5703957827688596E-6</v>
      </c>
      <c r="X566" s="65">
        <f t="shared" si="40"/>
        <v>3.8904514499428124E-9</v>
      </c>
      <c r="Y566" s="66">
        <f>-LOG(POWER($F$3/($F$25*POWER('[1]H3PO4 OPEN'!AH566,3)),1/5))</f>
        <v>2.173736783193351</v>
      </c>
      <c r="Z566" s="67">
        <f>-LOG(POWER($F$5/(X566*POWER('[1]H3PO4 CLOSED'!AH566,3)),1/5))</f>
        <v>-0.58826321680664806</v>
      </c>
      <c r="AA566" s="68">
        <f>-LOG(POWER($F$5/(W566*POWER('[1]H3PO4 CLOSED'!AH566,3)),1/4))</f>
        <v>-3.0329021008310517E-2</v>
      </c>
      <c r="AB566" s="69">
        <f>-LOG(POWER(($F$6/POWER('[1]H3PO4 CLOSED'!AH566,2)),1/3))</f>
        <v>2.1930408702148343</v>
      </c>
      <c r="AC566" s="70">
        <f>-LOG(POWER(($F$8/POWER('[1]H3PO4 CLOSED'!AH566,2)),1/3))</f>
        <v>-1.1402924631184987</v>
      </c>
      <c r="AD566" s="71">
        <f>-LOG(POWER(($F$7/POWER('[1]H3PO4 CLOSED'!AH566,2)),1/3))</f>
        <v>-0.96695912978516518</v>
      </c>
      <c r="AE566" s="41">
        <f>-LOG($F$13/'[1]H2CO3 OPEN'!AA566)</f>
        <v>-1.9179400086720368</v>
      </c>
      <c r="AF566" s="41">
        <f>AD566*'[1]H2CO3 CLOSED'!AH566/$F$14</f>
        <v>-5.105572868100843E-3</v>
      </c>
      <c r="AG566" s="72">
        <f>-LOG($F$14/'[1]H2CO3 OPEN'!AA566)</f>
        <v>-2.1179400086720359</v>
      </c>
      <c r="AH566" s="41">
        <f>AG566*'[1]H2CO3 CLOSED'!AH566/$F$14</f>
        <v>-1.1182786026275654E-2</v>
      </c>
      <c r="AI566" s="73">
        <f>-LOG($F$18/('[1]H2CO3 OPEN'!AA566))</f>
        <v>-5.1679400086720371</v>
      </c>
      <c r="AJ566" s="74">
        <f>-LOG(POWER($F$9/POWER('[1]H3PO4 OPEN'!AH566,2),1/3))</f>
        <v>-1.8136257964518314</v>
      </c>
      <c r="AK566" s="75">
        <f>-LOG(POWER($F$12/POWER('[1]H2CO3 OPEN'!AA566,2),1/2))</f>
        <v>-6.087940008672037</v>
      </c>
      <c r="AL566" s="76">
        <f>-LOG($F$10/'[1]H3PO4 OPEN'!AH566)</f>
        <v>0.28956130532225155</v>
      </c>
      <c r="AM566" s="77">
        <f t="shared" si="37"/>
        <v>1.9000000000000008</v>
      </c>
      <c r="AN566" s="78">
        <f>-LOG(POWER($F$11/(POWER(X566,2)*POWER('[1]H2CO3 OPEN'!AA566,4)),1/5))</f>
        <v>-9.8143520069376287</v>
      </c>
      <c r="AO566" s="79">
        <f>-LOG($F$15/'[1]H3PO4 CLOSED'!AG566)</f>
        <v>-0.73043869467774714</v>
      </c>
      <c r="AP566" s="80">
        <f>-LOG($F$16/'[1]H3PO4 CLOSED'!AG566)</f>
        <v>-0.94043869467774699</v>
      </c>
      <c r="AQ566" s="81">
        <f>-LOG($F$17/'[1]H3PO4 CLOSED'!AG566)</f>
        <v>-2.3304386946777473</v>
      </c>
    </row>
    <row r="567" spans="7:43">
      <c r="G567" s="192"/>
      <c r="U567" s="95">
        <v>5.6</v>
      </c>
      <c r="V567" s="63">
        <f t="shared" si="38"/>
        <v>8.4</v>
      </c>
      <c r="W567" s="64">
        <f t="shared" si="39"/>
        <v>2.5118864315095806E-6</v>
      </c>
      <c r="X567" s="65">
        <f t="shared" si="40"/>
        <v>3.9810717055349714E-9</v>
      </c>
      <c r="Y567" s="66">
        <f>-LOG(POWER($F$3/($F$25*POWER('[1]H3PO4 OPEN'!AH567,3)),1/5))</f>
        <v>2.185596641055108</v>
      </c>
      <c r="Z567" s="67">
        <f>-LOG(POWER($F$5/(X567*POWER('[1]H3PO4 CLOSED'!AH567,3)),1/5))</f>
        <v>-0.57440335894489147</v>
      </c>
      <c r="AA567" s="68">
        <f>-LOG(POWER($F$5/(W567*POWER('[1]H3PO4 CLOSED'!AH567,3)),1/4))</f>
        <v>-1.8004198681114175E-2</v>
      </c>
      <c r="AB567" s="69">
        <f>-LOG(POWER(($F$6/POWER('[1]H3PO4 CLOSED'!AH567,2)),1/3))</f>
        <v>2.2062184900612305</v>
      </c>
      <c r="AC567" s="70">
        <f>-LOG(POWER(($F$8/POWER('[1]H3PO4 CLOSED'!AH567,2)),1/3))</f>
        <v>-1.1271148432721023</v>
      </c>
      <c r="AD567" s="71">
        <f>-LOG(POWER(($F$7/POWER('[1]H3PO4 CLOSED'!AH567,2)),1/3))</f>
        <v>-0.95378150993876865</v>
      </c>
      <c r="AE567" s="41">
        <f>-LOG($F$13/'[1]H2CO3 OPEN'!AA567)</f>
        <v>-1.8979400086720384</v>
      </c>
      <c r="AF567" s="41">
        <f>AD567*'[1]H2CO3 CLOSED'!AH567/$F$14</f>
        <v>-5.2533665917255954E-3</v>
      </c>
      <c r="AG567" s="72">
        <f>-LOG($F$14/'[1]H2CO3 OPEN'!AA567)</f>
        <v>-2.0979400086720377</v>
      </c>
      <c r="AH567" s="41">
        <f>AG567*'[1]H2CO3 CLOSED'!AH567/$F$14</f>
        <v>-1.1555317269370985E-2</v>
      </c>
      <c r="AI567" s="73">
        <f>-LOG($F$18/('[1]H2CO3 OPEN'!AA567))</f>
        <v>-5.1479400086720393</v>
      </c>
      <c r="AJ567" s="74">
        <f>-LOG(POWER($F$9/POWER('[1]H3PO4 OPEN'!AH567,2),1/3))</f>
        <v>-1.800448176605435</v>
      </c>
      <c r="AK567" s="75">
        <f>-LOG(POWER($F$12/POWER('[1]H2CO3 OPEN'!AA567,2),1/2))</f>
        <v>-6.0679400086720392</v>
      </c>
      <c r="AL567" s="76">
        <f>-LOG($F$10/'[1]H3PO4 OPEN'!AH567)</f>
        <v>0.3093277350918463</v>
      </c>
      <c r="AM567" s="77">
        <f t="shared" si="37"/>
        <v>1.9000000000000008</v>
      </c>
      <c r="AN567" s="78">
        <f>-LOG(POWER($F$11/(POWER(X567,2)*POWER('[1]H2CO3 OPEN'!AA567,4)),1/5))</f>
        <v>-9.7943520069376309</v>
      </c>
      <c r="AO567" s="79">
        <f>-LOG($F$15/'[1]H3PO4 CLOSED'!AG567)</f>
        <v>-0.72067226490815151</v>
      </c>
      <c r="AP567" s="80">
        <f>-LOG($F$16/'[1]H3PO4 CLOSED'!AG567)</f>
        <v>-0.93067226490815147</v>
      </c>
      <c r="AQ567" s="81">
        <f>-LOG($F$17/'[1]H3PO4 CLOSED'!AG567)</f>
        <v>-2.3206722649081519</v>
      </c>
    </row>
    <row r="568" spans="7:43">
      <c r="G568" s="192"/>
      <c r="U568" s="95">
        <v>5.61</v>
      </c>
      <c r="V568" s="63">
        <f t="shared" si="38"/>
        <v>8.39</v>
      </c>
      <c r="W568" s="64">
        <f t="shared" si="39"/>
        <v>2.4547089156850267E-6</v>
      </c>
      <c r="X568" s="65">
        <f t="shared" si="40"/>
        <v>4.073802778041133E-9</v>
      </c>
      <c r="Y568" s="66">
        <f>-LOG(POWER($F$3/($F$25*POWER('[1]H3PO4 OPEN'!AH568,3)),1/5))</f>
        <v>2.1974532223004388</v>
      </c>
      <c r="Z568" s="67">
        <f>-LOG(POWER($F$5/(X568*POWER('[1]H3PO4 CLOSED'!AH568,3)),1/5))</f>
        <v>-0.56054677769956018</v>
      </c>
      <c r="AA568" s="68">
        <f>-LOG(POWER($F$5/(W568*POWER('[1]H3PO4 CLOSED'!AH568,3)),1/4))</f>
        <v>-5.6834721244505056E-3</v>
      </c>
      <c r="AB568" s="69">
        <f>-LOG(POWER(($F$6/POWER('[1]H3PO4 CLOSED'!AH568,2)),1/3))</f>
        <v>2.2193924692227101</v>
      </c>
      <c r="AC568" s="70">
        <f>-LOG(POWER(($F$8/POWER('[1]H3PO4 CLOSED'!AH568,2)),1/3))</f>
        <v>-1.1139408641106234</v>
      </c>
      <c r="AD568" s="71">
        <f>-LOG(POWER(($F$7/POWER('[1]H3PO4 CLOSED'!AH568,2)),1/3))</f>
        <v>-0.94060753077728976</v>
      </c>
      <c r="AE568" s="41">
        <f>-LOG($F$13/'[1]H2CO3 OPEN'!AA568)</f>
        <v>-1.877940008672037</v>
      </c>
      <c r="AF568" s="41">
        <f>AD568*'[1]H2CO3 CLOSED'!AH568/$F$14</f>
        <v>-5.4040303109618212E-3</v>
      </c>
      <c r="AG568" s="72">
        <f>-LOG($F$14/'[1]H2CO3 OPEN'!AA568)</f>
        <v>-2.0779400086720363</v>
      </c>
      <c r="AH568" s="41">
        <f>AG568*'[1]H2CO3 CLOSED'!AH568/$F$14</f>
        <v>-1.1938295648073792E-2</v>
      </c>
      <c r="AI568" s="73">
        <f>-LOG($F$18/('[1]H2CO3 OPEN'!AA568))</f>
        <v>-5.1279400086720379</v>
      </c>
      <c r="AJ568" s="74">
        <f>-LOG(POWER($F$9/POWER('[1]H3PO4 OPEN'!AH568,2),1/3))</f>
        <v>-1.7872741974439557</v>
      </c>
      <c r="AK568" s="75">
        <f>-LOG(POWER($F$12/POWER('[1]H2CO3 OPEN'!AA568,2),1/2))</f>
        <v>-6.0479400086720378</v>
      </c>
      <c r="AL568" s="76">
        <f>-LOG($F$10/'[1]H3PO4 OPEN'!AH568)</f>
        <v>0.32908870383406491</v>
      </c>
      <c r="AM568" s="77">
        <f t="shared" si="37"/>
        <v>1.9000000000000008</v>
      </c>
      <c r="AN568" s="78">
        <f>-LOG(POWER($F$11/(POWER(X568,2)*POWER('[1]H2CO3 OPEN'!AA568,4)),1/5))</f>
        <v>-9.7743520069376295</v>
      </c>
      <c r="AO568" s="79">
        <f>-LOG($F$15/'[1]H3PO4 CLOSED'!AG568)</f>
        <v>-0.71091129616593363</v>
      </c>
      <c r="AP568" s="80">
        <f>-LOG($F$16/'[1]H3PO4 CLOSED'!AG568)</f>
        <v>-0.92091129616593359</v>
      </c>
      <c r="AQ568" s="81">
        <f>-LOG($F$17/'[1]H3PO4 CLOSED'!AG568)</f>
        <v>-2.3109112961659339</v>
      </c>
    </row>
    <row r="569" spans="7:43">
      <c r="G569" s="192"/>
      <c r="U569" s="95">
        <v>5.62</v>
      </c>
      <c r="V569" s="63">
        <f t="shared" si="38"/>
        <v>8.379999999999999</v>
      </c>
      <c r="W569" s="64">
        <f t="shared" si="39"/>
        <v>2.3988329190194872E-6</v>
      </c>
      <c r="X569" s="65">
        <f t="shared" si="40"/>
        <v>4.16869383470336E-9</v>
      </c>
      <c r="Y569" s="66">
        <f>-LOG(POWER($F$3/($F$25*POWER('[1]H3PO4 OPEN'!AH569,3)),1/5))</f>
        <v>2.2093064563996574</v>
      </c>
      <c r="Z569" s="67">
        <f>-LOG(POWER($F$5/(X569*POWER('[1]H3PO4 CLOSED'!AH569,3)),1/5))</f>
        <v>-0.54669354360034184</v>
      </c>
      <c r="AA569" s="68">
        <f>-LOG(POWER($F$5/(W569*POWER('[1]H3PO4 CLOSED'!AH569,3)),1/4))</f>
        <v>6.633070499572488E-3</v>
      </c>
      <c r="AB569" s="69">
        <f>-LOG(POWER(($F$6/POWER('[1]H3PO4 CLOSED'!AH569,2)),1/3))</f>
        <v>2.2325627293329524</v>
      </c>
      <c r="AC569" s="70">
        <f>-LOG(POWER(($F$8/POWER('[1]H3PO4 CLOSED'!AH569,2)),1/3))</f>
        <v>-1.1007706040003806</v>
      </c>
      <c r="AD569" s="71">
        <f>-LOG(POWER(($F$7/POWER('[1]H3PO4 CLOSED'!AH569,2)),1/3))</f>
        <v>-0.92743727066704695</v>
      </c>
      <c r="AE569" s="41">
        <f>-LOG($F$13/'[1]H2CO3 OPEN'!AA569)</f>
        <v>-1.8579400086720372</v>
      </c>
      <c r="AF569" s="41">
        <f>AD569*'[1]H2CO3 CLOSED'!AH569/$F$14</f>
        <v>-5.557531855966742E-3</v>
      </c>
      <c r="AG569" s="72">
        <f>-LOG($F$14/'[1]H2CO3 OPEN'!AA569)</f>
        <v>-2.0579400086720363</v>
      </c>
      <c r="AH569" s="41">
        <f>AG569*'[1]H2CO3 CLOSED'!AH569/$F$14</f>
        <v>-1.2331903749821653E-2</v>
      </c>
      <c r="AI569" s="73">
        <f>-LOG($F$18/('[1]H2CO3 OPEN'!AA569))</f>
        <v>-5.1079400086720375</v>
      </c>
      <c r="AJ569" s="74">
        <f>-LOG(POWER($F$9/POWER('[1]H3PO4 OPEN'!AH569,2),1/3))</f>
        <v>-1.7741039373337133</v>
      </c>
      <c r="AK569" s="75">
        <f>-LOG(POWER($F$12/POWER('[1]H2CO3 OPEN'!AA569,2),1/2))</f>
        <v>-6.0279400086720374</v>
      </c>
      <c r="AL569" s="76">
        <f>-LOG($F$10/'[1]H3PO4 OPEN'!AH569)</f>
        <v>0.34884409399942878</v>
      </c>
      <c r="AM569" s="77">
        <f t="shared" si="37"/>
        <v>1.9000000000000008</v>
      </c>
      <c r="AN569" s="78">
        <f>-LOG(POWER($F$11/(POWER(X569,2)*POWER('[1]H2CO3 OPEN'!AA569,4)),1/5))</f>
        <v>-9.7543520069376299</v>
      </c>
      <c r="AO569" s="79">
        <f>-LOG($F$15/'[1]H3PO4 CLOSED'!AG569)</f>
        <v>-0.70115590600056965</v>
      </c>
      <c r="AP569" s="80">
        <f>-LOG($F$16/'[1]H3PO4 CLOSED'!AG569)</f>
        <v>-0.91115590600056962</v>
      </c>
      <c r="AQ569" s="81">
        <f>-LOG($F$17/'[1]H3PO4 CLOSED'!AG569)</f>
        <v>-2.3011559060005702</v>
      </c>
    </row>
    <row r="570" spans="7:43">
      <c r="G570" s="192"/>
      <c r="U570" s="95">
        <v>5.63</v>
      </c>
      <c r="V570" s="63">
        <f t="shared" si="38"/>
        <v>8.370000000000001</v>
      </c>
      <c r="W570" s="64">
        <f t="shared" si="39"/>
        <v>2.3442288153199192E-6</v>
      </c>
      <c r="X570" s="65">
        <f t="shared" si="40"/>
        <v>4.2657951880159322E-9</v>
      </c>
      <c r="Y570" s="66">
        <f>-LOG(POWER($F$3/($F$25*POWER('[1]H3PO4 OPEN'!AH570,3)),1/5))</f>
        <v>2.2211562712996193</v>
      </c>
      <c r="Z570" s="67">
        <f>-LOG(POWER($F$5/(X570*POWER('[1]H3PO4 CLOSED'!AH570,3)),1/5))</f>
        <v>-0.53284372870037977</v>
      </c>
      <c r="AA570" s="68">
        <f>-LOG(POWER($F$5/(W570*POWER('[1]H3PO4 CLOSED'!AH570,3)),1/4))</f>
        <v>1.8945339124524906E-2</v>
      </c>
      <c r="AB570" s="69">
        <f>-LOG(POWER(($F$6/POWER('[1]H3PO4 CLOSED'!AH570,2)),1/3))</f>
        <v>2.2457291903329102</v>
      </c>
      <c r="AC570" s="70">
        <f>-LOG(POWER(($F$8/POWER('[1]H3PO4 CLOSED'!AH570,2)),1/3))</f>
        <v>-1.0876041430004231</v>
      </c>
      <c r="AD570" s="71">
        <f>-LOG(POWER(($F$7/POWER('[1]H3PO4 CLOSED'!AH570,2)),1/3))</f>
        <v>-0.9142708096670894</v>
      </c>
      <c r="AE570" s="41">
        <f>-LOG($F$13/'[1]H2CO3 OPEN'!AA570)</f>
        <v>-1.8379400086720372</v>
      </c>
      <c r="AF570" s="41">
        <f>AD570*'[1]H2CO3 CLOSED'!AH570/$F$14</f>
        <v>-5.7138316702445508E-3</v>
      </c>
      <c r="AG570" s="72">
        <f>-LOG($F$14/'[1]H2CO3 OPEN'!AA570)</f>
        <v>-2.0379400086720363</v>
      </c>
      <c r="AH570" s="41">
        <f>AG570*'[1]H2CO3 CLOSED'!AH570/$F$14</f>
        <v>-1.273632061801119E-2</v>
      </c>
      <c r="AI570" s="73">
        <f>-LOG($F$18/('[1]H2CO3 OPEN'!AA570))</f>
        <v>-5.0879400086720379</v>
      </c>
      <c r="AJ570" s="74">
        <f>-LOG(POWER($F$9/POWER('[1]H3PO4 OPEN'!AH570,2),1/3))</f>
        <v>-1.7609374763337553</v>
      </c>
      <c r="AK570" s="75">
        <f>-LOG(POWER($F$12/POWER('[1]H2CO3 OPEN'!AA570,2),1/2))</f>
        <v>-6.0079400086720378</v>
      </c>
      <c r="AL570" s="76">
        <f>-LOG($F$10/'[1]H3PO4 OPEN'!AH570)</f>
        <v>0.36859378549936533</v>
      </c>
      <c r="AM570" s="77">
        <f t="shared" si="37"/>
        <v>1.9000000000000008</v>
      </c>
      <c r="AN570" s="78">
        <f>-LOG(POWER($F$11/(POWER(X570,2)*POWER('[1]H2CO3 OPEN'!AA570,4)),1/5))</f>
        <v>-9.7343520069376304</v>
      </c>
      <c r="AO570" s="79">
        <f>-LOG($F$15/'[1]H3PO4 CLOSED'!AG570)</f>
        <v>-0.691406214500633</v>
      </c>
      <c r="AP570" s="80">
        <f>-LOG($F$16/'[1]H3PO4 CLOSED'!AG570)</f>
        <v>-0.90140621450063296</v>
      </c>
      <c r="AQ570" s="81">
        <f>-LOG($F$17/'[1]H3PO4 CLOSED'!AG570)</f>
        <v>-2.2914062145006335</v>
      </c>
    </row>
    <row r="571" spans="7:43">
      <c r="G571" s="192"/>
      <c r="U571" s="95">
        <v>5.64</v>
      </c>
      <c r="V571" s="63">
        <f t="shared" si="38"/>
        <v>8.36</v>
      </c>
      <c r="W571" s="64">
        <f t="shared" si="39"/>
        <v>2.2908676527677705E-6</v>
      </c>
      <c r="X571" s="65">
        <f t="shared" si="40"/>
        <v>4.3651583224016645E-9</v>
      </c>
      <c r="Y571" s="66">
        <f>-LOG(POWER($F$3/($F$25*POWER('[1]H3PO4 OPEN'!AH571,3)),1/5))</f>
        <v>2.2330025933967534</v>
      </c>
      <c r="Z571" s="67">
        <f>-LOG(POWER($F$5/(X571*POWER('[1]H3PO4 CLOSED'!AH571,3)),1/5))</f>
        <v>-0.518997406603246</v>
      </c>
      <c r="AA571" s="68">
        <f>-LOG(POWER($F$5/(W571*POWER('[1]H3PO4 CLOSED'!AH571,3)),1/4))</f>
        <v>3.1253241745942233E-2</v>
      </c>
      <c r="AB571" s="69">
        <f>-LOG(POWER(($F$6/POWER('[1]H3PO4 CLOSED'!AH571,2)),1/3))</f>
        <v>2.2588917704408367</v>
      </c>
      <c r="AC571" s="70">
        <f>-LOG(POWER(($F$8/POWER('[1]H3PO4 CLOSED'!AH571,2)),1/3))</f>
        <v>-1.0744415628924964</v>
      </c>
      <c r="AD571" s="71">
        <f>-LOG(POWER(($F$7/POWER('[1]H3PO4 CLOSED'!AH571,2)),1/3))</f>
        <v>-0.9011082295591627</v>
      </c>
      <c r="AE571" s="41">
        <f>-LOG($F$13/'[1]H2CO3 OPEN'!AA571)</f>
        <v>-1.8179400086720374</v>
      </c>
      <c r="AF571" s="41">
        <f>AD571*'[1]H2CO3 CLOSED'!AH571/$F$14</f>
        <v>-5.8728823259597872E-3</v>
      </c>
      <c r="AG571" s="72">
        <f>-LOG($F$14/'[1]H2CO3 OPEN'!AA571)</f>
        <v>-2.0179400086720367</v>
      </c>
      <c r="AH571" s="41">
        <f>AG571*'[1]H2CO3 CLOSED'!AH571/$F$14</f>
        <v>-1.3151721206202848E-2</v>
      </c>
      <c r="AI571" s="73">
        <f>-LOG($F$18/('[1]H2CO3 OPEN'!AA571))</f>
        <v>-5.0679400086720374</v>
      </c>
      <c r="AJ571" s="74">
        <f>-LOG(POWER($F$9/POWER('[1]H3PO4 OPEN'!AH571,2),1/3))</f>
        <v>-1.747774896225829</v>
      </c>
      <c r="AK571" s="75">
        <f>-LOG(POWER($F$12/POWER('[1]H2CO3 OPEN'!AA571,2),1/2))</f>
        <v>-5.9879400086720382</v>
      </c>
      <c r="AL571" s="76">
        <f>-LOG($F$10/'[1]H3PO4 OPEN'!AH571)</f>
        <v>0.38833765566125511</v>
      </c>
      <c r="AM571" s="77">
        <f t="shared" si="37"/>
        <v>1.9000000000000008</v>
      </c>
      <c r="AN571" s="78">
        <f>-LOG(POWER($F$11/(POWER(X571,2)*POWER('[1]H2CO3 OPEN'!AA571,4)),1/5))</f>
        <v>-9.714352006937629</v>
      </c>
      <c r="AO571" s="79">
        <f>-LOG($F$15/'[1]H3PO4 CLOSED'!AG571)</f>
        <v>-0.68166234433874318</v>
      </c>
      <c r="AP571" s="80">
        <f>-LOG($F$16/'[1]H3PO4 CLOSED'!AG571)</f>
        <v>-0.89166234433874314</v>
      </c>
      <c r="AQ571" s="81">
        <f>-LOG($F$17/'[1]H3PO4 CLOSED'!AG571)</f>
        <v>-2.2816623443387436</v>
      </c>
    </row>
    <row r="572" spans="7:43">
      <c r="G572" s="192"/>
      <c r="U572" s="95">
        <v>5.65</v>
      </c>
      <c r="V572" s="63">
        <f t="shared" si="38"/>
        <v>8.35</v>
      </c>
      <c r="W572" s="64">
        <f t="shared" si="39"/>
        <v>2.2387211385683329E-6</v>
      </c>
      <c r="X572" s="65">
        <f t="shared" si="40"/>
        <v>4.4668359215096442E-9</v>
      </c>
      <c r="Y572" s="66">
        <f>-LOG(POWER($F$3/($F$25*POWER('[1]H3PO4 OPEN'!AH572,3)),1/5))</f>
        <v>2.2448453475097607</v>
      </c>
      <c r="Z572" s="67">
        <f>-LOG(POWER($F$5/(X572*POWER('[1]H3PO4 CLOSED'!AH572,3)),1/5))</f>
        <v>-0.50515465249023861</v>
      </c>
      <c r="AA572" s="68">
        <f>-LOG(POWER($F$5/(W572*POWER('[1]H3PO4 CLOSED'!AH572,3)),1/4))</f>
        <v>4.355668438720102E-2</v>
      </c>
      <c r="AB572" s="69">
        <f>-LOG(POWER(($F$6/POWER('[1]H3PO4 CLOSED'!AH572,2)),1/3))</f>
        <v>2.2720503861219559</v>
      </c>
      <c r="AC572" s="70">
        <f>-LOG(POWER(($F$8/POWER('[1]H3PO4 CLOSED'!AH572,2)),1/3))</f>
        <v>-1.0612829472113774</v>
      </c>
      <c r="AD572" s="71">
        <f>-LOG(POWER(($F$7/POWER('[1]H3PO4 CLOSED'!AH572,2)),1/3))</f>
        <v>-0.88794961387804372</v>
      </c>
      <c r="AE572" s="41">
        <f>-LOG($F$13/'[1]H2CO3 OPEN'!AA572)</f>
        <v>-1.7979400086720356</v>
      </c>
      <c r="AF572" s="41">
        <f>AD572*'[1]H2CO3 CLOSED'!AH572/$F$14</f>
        <v>-6.0346280183015749E-3</v>
      </c>
      <c r="AG572" s="72">
        <f>-LOG($F$14/'[1]H2CO3 OPEN'!AA572)</f>
        <v>-1.9979400086720349</v>
      </c>
      <c r="AH572" s="41">
        <f>AG572*'[1]H2CO3 CLOSED'!AH572/$F$14</f>
        <v>-1.3578275801664924E-2</v>
      </c>
      <c r="AI572" s="73">
        <f>-LOG($F$18/('[1]H2CO3 OPEN'!AA572))</f>
        <v>-5.0479400086720361</v>
      </c>
      <c r="AJ572" s="74">
        <f>-LOG(POWER($F$9/POWER('[1]H3PO4 OPEN'!AH572,2),1/3))</f>
        <v>-1.7346162805447101</v>
      </c>
      <c r="AK572" s="75">
        <f>-LOG(POWER($F$12/POWER('[1]H2CO3 OPEN'!AA572,2),1/2))</f>
        <v>-5.967940008672036</v>
      </c>
      <c r="AL572" s="76">
        <f>-LOG($F$10/'[1]H3PO4 OPEN'!AH572)</f>
        <v>0.40807557918293375</v>
      </c>
      <c r="AM572" s="77">
        <f t="shared" si="37"/>
        <v>1.9000000000000008</v>
      </c>
      <c r="AN572" s="78">
        <f>-LOG(POWER($F$11/(POWER(X572,2)*POWER('[1]H2CO3 OPEN'!AA572,4)),1/5))</f>
        <v>-9.6943520069376294</v>
      </c>
      <c r="AO572" s="79">
        <f>-LOG($F$15/'[1]H3PO4 CLOSED'!AG572)</f>
        <v>-0.67192442081706538</v>
      </c>
      <c r="AP572" s="80">
        <f>-LOG($F$16/'[1]H3PO4 CLOSED'!AG572)</f>
        <v>-0.88192442081706524</v>
      </c>
      <c r="AQ572" s="81">
        <f>-LOG($F$17/'[1]H3PO4 CLOSED'!AG572)</f>
        <v>-2.2719244208170659</v>
      </c>
    </row>
    <row r="573" spans="7:43">
      <c r="G573" s="192"/>
      <c r="U573" s="95">
        <v>5.66</v>
      </c>
      <c r="V573" s="63">
        <f t="shared" si="38"/>
        <v>8.34</v>
      </c>
      <c r="W573" s="64">
        <f t="shared" si="39"/>
        <v>2.1877616239495505E-6</v>
      </c>
      <c r="X573" s="65">
        <f t="shared" si="40"/>
        <v>4.570881896148755E-9</v>
      </c>
      <c r="Y573" s="66">
        <f>-LOG(POWER($F$3/($F$25*POWER('[1]H3PO4 OPEN'!AH573,3)),1/5))</f>
        <v>2.2566844568519824</v>
      </c>
      <c r="Z573" s="67">
        <f>-LOG(POWER($F$5/(X573*POWER('[1]H3PO4 CLOSED'!AH573,3)),1/5))</f>
        <v>-0.49131554314801673</v>
      </c>
      <c r="AA573" s="68">
        <f>-LOG(POWER($F$5/(W573*POWER('[1]H3PO4 CLOSED'!AH573,3)),1/4))</f>
        <v>5.5855571064978828E-2</v>
      </c>
      <c r="AB573" s="69">
        <f>-LOG(POWER(($F$6/POWER('[1]H3PO4 CLOSED'!AH573,2)),1/3))</f>
        <v>2.2852049520577582</v>
      </c>
      <c r="AC573" s="70">
        <f>-LOG(POWER(($F$8/POWER('[1]H3PO4 CLOSED'!AH573,2)),1/3))</f>
        <v>-1.0481283812755751</v>
      </c>
      <c r="AD573" s="71">
        <f>-LOG(POWER(($F$7/POWER('[1]H3PO4 CLOSED'!AH573,2)),1/3))</f>
        <v>-0.8747950479422415</v>
      </c>
      <c r="AE573" s="41">
        <f>-LOG($F$13/'[1]H2CO3 OPEN'!AA573)</f>
        <v>-1.7779400086720374</v>
      </c>
      <c r="AF573" s="41">
        <f>AD573*'[1]H2CO3 CLOSED'!AH573/$F$14</f>
        <v>-6.1990040383881027E-3</v>
      </c>
      <c r="AG573" s="72">
        <f>-LOG($F$14/'[1]H2CO3 OPEN'!AA573)</f>
        <v>-1.9779400086720367</v>
      </c>
      <c r="AH573" s="41">
        <f>AG573*'[1]H2CO3 CLOSED'!AH573/$F$14</f>
        <v>-1.4016149417271171E-2</v>
      </c>
      <c r="AI573" s="73">
        <f>-LOG($F$18/('[1]H2CO3 OPEN'!AA573))</f>
        <v>-5.0279400086720383</v>
      </c>
      <c r="AJ573" s="74">
        <f>-LOG(POWER($F$9/POWER('[1]H3PO4 OPEN'!AH573,2),1/3))</f>
        <v>-1.7214617146089077</v>
      </c>
      <c r="AK573" s="75">
        <f>-LOG(POWER($F$12/POWER('[1]H2CO3 OPEN'!AA573,2),1/2))</f>
        <v>-5.9479400086720382</v>
      </c>
      <c r="AL573" s="76">
        <f>-LOG($F$10/'[1]H3PO4 OPEN'!AH573)</f>
        <v>0.42780742808663724</v>
      </c>
      <c r="AM573" s="77">
        <f t="shared" si="37"/>
        <v>1.9000000000000008</v>
      </c>
      <c r="AN573" s="78">
        <f>-LOG(POWER($F$11/(POWER(X573,2)*POWER('[1]H2CO3 OPEN'!AA573,4)),1/5))</f>
        <v>-9.6743520069376299</v>
      </c>
      <c r="AO573" s="79">
        <f>-LOG($F$15/'[1]H3PO4 CLOSED'!AG573)</f>
        <v>-0.66219257191336112</v>
      </c>
      <c r="AP573" s="80">
        <f>-LOG($F$16/'[1]H3PO4 CLOSED'!AG573)</f>
        <v>-0.87219257191336097</v>
      </c>
      <c r="AQ573" s="81">
        <f>-LOG($F$17/'[1]H3PO4 CLOSED'!AG573)</f>
        <v>-2.2621925719133613</v>
      </c>
    </row>
    <row r="574" spans="7:43">
      <c r="G574" s="192"/>
      <c r="U574" s="95">
        <v>5.67</v>
      </c>
      <c r="V574" s="63">
        <f t="shared" si="38"/>
        <v>8.33</v>
      </c>
      <c r="W574" s="64">
        <f t="shared" si="39"/>
        <v>2.1379620895022301E-6</v>
      </c>
      <c r="X574" s="65">
        <f t="shared" si="40"/>
        <v>4.6773514128719865E-9</v>
      </c>
      <c r="Y574" s="66">
        <f>-LOG(POWER($F$3/($F$25*POWER('[1]H3PO4 OPEN'!AH574,3)),1/5))</f>
        <v>2.2685198430034625</v>
      </c>
      <c r="Z574" s="67">
        <f>-LOG(POWER($F$5/(X574*POWER('[1]H3PO4 CLOSED'!AH574,3)),1/5))</f>
        <v>-0.4774801569965369</v>
      </c>
      <c r="AA574" s="68">
        <f>-LOG(POWER($F$5/(W574*POWER('[1]H3PO4 CLOSED'!AH574,3)),1/4))</f>
        <v>6.8149803754328733E-2</v>
      </c>
      <c r="AB574" s="69">
        <f>-LOG(POWER(($F$6/POWER('[1]H3PO4 CLOSED'!AH574,2)),1/3))</f>
        <v>2.2983553811149582</v>
      </c>
      <c r="AC574" s="70">
        <f>-LOG(POWER(($F$8/POWER('[1]H3PO4 CLOSED'!AH574,2)),1/3))</f>
        <v>-1.0349779522183753</v>
      </c>
      <c r="AD574" s="71">
        <f>-LOG(POWER(($F$7/POWER('[1]H3PO4 CLOSED'!AH574,2)),1/3))</f>
        <v>-0.86164461888504151</v>
      </c>
      <c r="AE574" s="41">
        <f>-LOG($F$13/'[1]H2CO3 OPEN'!AA574)</f>
        <v>-1.7579400086720376</v>
      </c>
      <c r="AF574" s="41">
        <f>AD574*'[1]H2CO3 CLOSED'!AH574/$F$14</f>
        <v>-6.3659362242089821E-3</v>
      </c>
      <c r="AG574" s="72">
        <f>-LOG($F$14/'[1]H2CO3 OPEN'!AA574)</f>
        <v>-1.9579400086720367</v>
      </c>
      <c r="AH574" s="41">
        <f>AG574*'[1]H2CO3 CLOSED'!AH574/$F$14</f>
        <v>-1.4465501150766542E-2</v>
      </c>
      <c r="AI574" s="73">
        <f>-LOG($F$18/('[1]H2CO3 OPEN'!AA574))</f>
        <v>-5.0079400086720378</v>
      </c>
      <c r="AJ574" s="74">
        <f>-LOG(POWER($F$9/POWER('[1]H3PO4 OPEN'!AH574,2),1/3))</f>
        <v>-1.7083112855517075</v>
      </c>
      <c r="AK574" s="75">
        <f>-LOG(POWER($F$12/POWER('[1]H2CO3 OPEN'!AA574,2),1/2))</f>
        <v>-5.9279400086720377</v>
      </c>
      <c r="AL574" s="76">
        <f>-LOG($F$10/'[1]H3PO4 OPEN'!AH574)</f>
        <v>0.44753307167243711</v>
      </c>
      <c r="AM574" s="77">
        <f t="shared" si="37"/>
        <v>1.9000000000000008</v>
      </c>
      <c r="AN574" s="78">
        <f>-LOG(POWER($F$11/(POWER(X574,2)*POWER('[1]H2CO3 OPEN'!AA574,4)),1/5))</f>
        <v>-9.6543520069376303</v>
      </c>
      <c r="AO574" s="79">
        <f>-LOG($F$15/'[1]H3PO4 CLOSED'!AG574)</f>
        <v>-0.65246692832756115</v>
      </c>
      <c r="AP574" s="80">
        <f>-LOG($F$16/'[1]H3PO4 CLOSED'!AG574)</f>
        <v>-0.86246692832756111</v>
      </c>
      <c r="AQ574" s="81">
        <f>-LOG($F$17/'[1]H3PO4 CLOSED'!AG574)</f>
        <v>-2.2524669283275616</v>
      </c>
    </row>
    <row r="575" spans="7:43">
      <c r="G575" s="192"/>
      <c r="U575" s="95">
        <v>5.68</v>
      </c>
      <c r="V575" s="63">
        <f t="shared" si="38"/>
        <v>8.32</v>
      </c>
      <c r="W575" s="64">
        <f t="shared" si="39"/>
        <v>2.0892961308540377E-6</v>
      </c>
      <c r="X575" s="65">
        <f t="shared" si="40"/>
        <v>4.7863009232263877E-9</v>
      </c>
      <c r="Y575" s="66">
        <f>-LOG(POWER($F$3/($F$25*POWER('[1]H3PO4 OPEN'!AH575,3)),1/5))</f>
        <v>2.2803514258826709</v>
      </c>
      <c r="Z575" s="67">
        <f>-LOG(POWER($F$5/(X575*POWER('[1]H3PO4 CLOSED'!AH575,3)),1/5))</f>
        <v>-0.46364857411732829</v>
      </c>
      <c r="AA575" s="68">
        <f>-LOG(POWER($F$5/(W575*POWER('[1]H3PO4 CLOSED'!AH575,3)),1/4))</f>
        <v>8.0439282353339359E-2</v>
      </c>
      <c r="AB575" s="69">
        <f>-LOG(POWER(($F$6/POWER('[1]H3PO4 CLOSED'!AH575,2)),1/3))</f>
        <v>2.3115015843140783</v>
      </c>
      <c r="AC575" s="70">
        <f>-LOG(POWER(($F$8/POWER('[1]H3PO4 CLOSED'!AH575,2)),1/3))</f>
        <v>-1.0218317490192548</v>
      </c>
      <c r="AD575" s="71">
        <f>-LOG(POWER(($F$7/POWER('[1]H3PO4 CLOSED'!AH575,2)),1/3))</f>
        <v>-0.84849841568592099</v>
      </c>
      <c r="AE575" s="41">
        <f>-LOG($F$13/'[1]H2CO3 OPEN'!AA575)</f>
        <v>-1.7379400086720376</v>
      </c>
      <c r="AF575" s="41">
        <f>AD575*'[1]H2CO3 CLOSED'!AH575/$F$14</f>
        <v>-6.5353403891114338E-3</v>
      </c>
      <c r="AG575" s="72">
        <f>-LOG($F$14/'[1]H2CO3 OPEN'!AA575)</f>
        <v>-1.9379400086720369</v>
      </c>
      <c r="AH575" s="41">
        <f>AG575*'[1]H2CO3 CLOSED'!AH575/$F$14</f>
        <v>-1.4926483510415204E-2</v>
      </c>
      <c r="AI575" s="73">
        <f>-LOG($F$18/('[1]H2CO3 OPEN'!AA575))</f>
        <v>-4.9879400086720382</v>
      </c>
      <c r="AJ575" s="74">
        <f>-LOG(POWER($F$9/POWER('[1]H3PO4 OPEN'!AH575,2),1/3))</f>
        <v>-1.6951650823525872</v>
      </c>
      <c r="AK575" s="75">
        <f>-LOG(POWER($F$12/POWER('[1]H2CO3 OPEN'!AA575,2),1/2))</f>
        <v>-5.9079400086720382</v>
      </c>
      <c r="AL575" s="76">
        <f>-LOG($F$10/'[1]H3PO4 OPEN'!AH575)</f>
        <v>0.46725237647111789</v>
      </c>
      <c r="AM575" s="77">
        <f t="shared" si="37"/>
        <v>1.9000000000000008</v>
      </c>
      <c r="AN575" s="78">
        <f>-LOG(POWER($F$11/(POWER(X575,2)*POWER('[1]H2CO3 OPEN'!AA575,4)),1/5))</f>
        <v>-9.6343520069376307</v>
      </c>
      <c r="AO575" s="79">
        <f>-LOG($F$15/'[1]H3PO4 CLOSED'!AG575)</f>
        <v>-0.64274762352888037</v>
      </c>
      <c r="AP575" s="80">
        <f>-LOG($F$16/'[1]H3PO4 CLOSED'!AG575)</f>
        <v>-0.85274762352888023</v>
      </c>
      <c r="AQ575" s="81">
        <f>-LOG($F$17/'[1]H3PO4 CLOSED'!AG575)</f>
        <v>-2.2427476235288806</v>
      </c>
    </row>
    <row r="576" spans="7:43">
      <c r="G576" s="192"/>
      <c r="U576" s="95">
        <v>5.69</v>
      </c>
      <c r="V576" s="63">
        <f t="shared" si="38"/>
        <v>8.3099999999999987</v>
      </c>
      <c r="W576" s="64">
        <f t="shared" si="39"/>
        <v>2.0417379446695244E-6</v>
      </c>
      <c r="X576" s="65">
        <f t="shared" si="40"/>
        <v>4.8977881936844741E-9</v>
      </c>
      <c r="Y576" s="66">
        <f>-LOG(POWER($F$3/($F$25*POWER('[1]H3PO4 OPEN'!AH576,3)),1/5))</f>
        <v>2.2921791237179421</v>
      </c>
      <c r="Z576" s="67">
        <f>-LOG(POWER($F$5/(X576*POWER('[1]H3PO4 CLOSED'!AH576,3)),1/5))</f>
        <v>-0.4498208762820573</v>
      </c>
      <c r="AA576" s="68">
        <f>-LOG(POWER($F$5/(W576*POWER('[1]H3PO4 CLOSED'!AH576,3)),1/4))</f>
        <v>9.272390464742794E-2</v>
      </c>
      <c r="AB576" s="69">
        <f>-LOG(POWER(($F$6/POWER('[1]H3PO4 CLOSED'!AH576,2)),1/3))</f>
        <v>2.3246434707977128</v>
      </c>
      <c r="AC576" s="70">
        <f>-LOG(POWER(($F$8/POWER('[1]H3PO4 CLOSED'!AH576,2)),1/3))</f>
        <v>-1.0086898625356202</v>
      </c>
      <c r="AD576" s="71">
        <f>-LOG(POWER(($F$7/POWER('[1]H3PO4 CLOSED'!AH576,2)),1/3))</f>
        <v>-0.83535652920228654</v>
      </c>
      <c r="AE576" s="41">
        <f>-LOG($F$13/'[1]H2CO3 OPEN'!AA576)</f>
        <v>-1.7179400086720362</v>
      </c>
      <c r="AF576" s="41">
        <f>AD576*'[1]H2CO3 CLOSED'!AH576/$F$14</f>
        <v>-6.7071217273475025E-3</v>
      </c>
      <c r="AG576" s="72">
        <f>-LOG($F$14/'[1]H2CO3 OPEN'!AA576)</f>
        <v>-1.9179400086720353</v>
      </c>
      <c r="AH576" s="41">
        <f>AG576*'[1]H2CO3 CLOSED'!AH576/$F$14</f>
        <v>-1.5399241706050285E-2</v>
      </c>
      <c r="AI576" s="73">
        <f>-LOG($F$18/('[1]H2CO3 OPEN'!AA576))</f>
        <v>-4.9679400086720369</v>
      </c>
      <c r="AJ576" s="74">
        <f>-LOG(POWER($F$9/POWER('[1]H3PO4 OPEN'!AH576,2),1/3))</f>
        <v>-1.6820231958689527</v>
      </c>
      <c r="AK576" s="75">
        <f>-LOG(POWER($F$12/POWER('[1]H2CO3 OPEN'!AA576,2),1/2))</f>
        <v>-5.8879400086720368</v>
      </c>
      <c r="AL576" s="76">
        <f>-LOG($F$10/'[1]H3PO4 OPEN'!AH576)</f>
        <v>0.48696520619656952</v>
      </c>
      <c r="AM576" s="77">
        <f t="shared" si="37"/>
        <v>1.9000000000000008</v>
      </c>
      <c r="AN576" s="78">
        <f>-LOG(POWER($F$11/(POWER(X576,2)*POWER('[1]H2CO3 OPEN'!AA576,4)),1/5))</f>
        <v>-9.6143520069376294</v>
      </c>
      <c r="AO576" s="79">
        <f>-LOG($F$15/'[1]H3PO4 CLOSED'!AG576)</f>
        <v>-0.63303479380342931</v>
      </c>
      <c r="AP576" s="80">
        <f>-LOG($F$16/'[1]H3PO4 CLOSED'!AG576)</f>
        <v>-0.84303479380342927</v>
      </c>
      <c r="AQ576" s="81">
        <f>-LOG($F$17/'[1]H3PO4 CLOSED'!AG576)</f>
        <v>-2.2330347938034296</v>
      </c>
    </row>
    <row r="577" spans="7:43">
      <c r="G577" s="192"/>
      <c r="U577" s="95">
        <v>5.7</v>
      </c>
      <c r="V577" s="63">
        <f t="shared" si="38"/>
        <v>8.3000000000000007</v>
      </c>
      <c r="W577" s="64">
        <f t="shared" si="39"/>
        <v>1.9952623149688749E-6</v>
      </c>
      <c r="X577" s="65">
        <f t="shared" si="40"/>
        <v>5.0118723362727346E-9</v>
      </c>
      <c r="Y577" s="66">
        <f>-LOG(POWER($F$3/($F$25*POWER('[1]H3PO4 OPEN'!AH577,3)),1/5))</f>
        <v>2.3040028530186012</v>
      </c>
      <c r="Z577" s="67">
        <f>-LOG(POWER($F$5/(X577*POWER('[1]H3PO4 CLOSED'!AH577,3)),1/5))</f>
        <v>-0.43599714698139802</v>
      </c>
      <c r="AA577" s="68">
        <f>-LOG(POWER($F$5/(W577*POWER('[1]H3PO4 CLOSED'!AH577,3)),1/4))</f>
        <v>0.10500356627325202</v>
      </c>
      <c r="AB577" s="69">
        <f>-LOG(POWER(($F$6/POWER('[1]H3PO4 CLOSED'!AH577,2)),1/3))</f>
        <v>2.337780947798445</v>
      </c>
      <c r="AC577" s="70">
        <f>-LOG(POWER(($F$8/POWER('[1]H3PO4 CLOSED'!AH577,2)),1/3))</f>
        <v>-0.99555238553488767</v>
      </c>
      <c r="AD577" s="71">
        <f>-LOG(POWER(($F$7/POWER('[1]H3PO4 CLOSED'!AH577,2)),1/3))</f>
        <v>-0.822219052201554</v>
      </c>
      <c r="AE577" s="41">
        <f>-LOG($F$13/'[1]H2CO3 OPEN'!AA577)</f>
        <v>-1.6979400086720362</v>
      </c>
      <c r="AF577" s="41">
        <f>AD577*'[1]H2CO3 CLOSED'!AH577/$F$14</f>
        <v>-6.8811741962105351E-3</v>
      </c>
      <c r="AG577" s="72">
        <f>-LOG($F$14/'[1]H2CO3 OPEN'!AA577)</f>
        <v>-1.8979400086720355</v>
      </c>
      <c r="AH577" s="41">
        <f>AG577*'[1]H2CO3 CLOSED'!AH577/$F$14</f>
        <v>-1.5883912904548148E-2</v>
      </c>
      <c r="AI577" s="73">
        <f>-LOG($F$18/('[1]H2CO3 OPEN'!AA577))</f>
        <v>-4.9479400086720364</v>
      </c>
      <c r="AJ577" s="74">
        <f>-LOG(POWER($F$9/POWER('[1]H3PO4 OPEN'!AH577,2),1/3))</f>
        <v>-1.6688857188682202</v>
      </c>
      <c r="AK577" s="75">
        <f>-LOG(POWER($F$12/POWER('[1]H2CO3 OPEN'!AA577,2),1/2))</f>
        <v>-5.8679400086720364</v>
      </c>
      <c r="AL577" s="76">
        <f>-LOG($F$10/'[1]H3PO4 OPEN'!AH577)</f>
        <v>0.50667142169766843</v>
      </c>
      <c r="AM577" s="77">
        <f t="shared" si="37"/>
        <v>1.9000000000000008</v>
      </c>
      <c r="AN577" s="78">
        <f>-LOG(POWER($F$11/(POWER(X577,2)*POWER('[1]H2CO3 OPEN'!AA577,4)),1/5))</f>
        <v>-9.5943520069376298</v>
      </c>
      <c r="AO577" s="79">
        <f>-LOG($F$15/'[1]H3PO4 CLOSED'!AG577)</f>
        <v>-0.62332857830233057</v>
      </c>
      <c r="AP577" s="80">
        <f>-LOG($F$16/'[1]H3PO4 CLOSED'!AG577)</f>
        <v>-0.83332857830233054</v>
      </c>
      <c r="AQ577" s="81">
        <f>-LOG($F$17/'[1]H3PO4 CLOSED'!AG577)</f>
        <v>-2.2233285783023309</v>
      </c>
    </row>
    <row r="578" spans="7:43">
      <c r="G578" s="192"/>
      <c r="U578" s="95">
        <v>5.71</v>
      </c>
      <c r="V578" s="63">
        <f t="shared" si="38"/>
        <v>8.2899999999999991</v>
      </c>
      <c r="W578" s="64">
        <f t="shared" si="39"/>
        <v>1.9498445997580441E-6</v>
      </c>
      <c r="X578" s="65">
        <f t="shared" si="40"/>
        <v>5.1286138399136517E-9</v>
      </c>
      <c r="Y578" s="66">
        <f>-LOG(POWER($F$3/($F$25*POWER('[1]H3PO4 OPEN'!AH578,3)),1/5))</f>
        <v>2.3158225285458127</v>
      </c>
      <c r="Z578" s="67">
        <f>-LOG(POWER($F$5/(X578*POWER('[1]H3PO4 CLOSED'!AH578,3)),1/5))</f>
        <v>-0.4221774714541866</v>
      </c>
      <c r="AA578" s="68">
        <f>-LOG(POWER($F$5/(W578*POWER('[1]H3PO4 CLOSED'!AH578,3)),1/4))</f>
        <v>0.1172781606822666</v>
      </c>
      <c r="AB578" s="69">
        <f>-LOG(POWER(($F$6/POWER('[1]H3PO4 CLOSED'!AH578,2)),1/3))</f>
        <v>2.350913920606458</v>
      </c>
      <c r="AC578" s="70">
        <f>-LOG(POWER(($F$8/POWER('[1]H3PO4 CLOSED'!AH578,2)),1/3))</f>
        <v>-0.98241941272687494</v>
      </c>
      <c r="AD578" s="71">
        <f>-LOG(POWER(($F$7/POWER('[1]H3PO4 CLOSED'!AH578,2)),1/3))</f>
        <v>-0.80908607939354116</v>
      </c>
      <c r="AE578" s="41">
        <f>-LOG($F$13/'[1]H2CO3 OPEN'!AA578)</f>
        <v>-1.6779400086720377</v>
      </c>
      <c r="AF578" s="41">
        <f>AD578*'[1]H2CO3 CLOSED'!AH578/$F$14</f>
        <v>-7.0573798743028826E-3</v>
      </c>
      <c r="AG578" s="72">
        <f>-LOG($F$14/'[1]H2CO3 OPEN'!AA578)</f>
        <v>-1.877940008672037</v>
      </c>
      <c r="AH578" s="41">
        <f>AG578*'[1]H2CO3 CLOSED'!AH578/$F$14</f>
        <v>-1.6380625448758665E-2</v>
      </c>
      <c r="AI578" s="73">
        <f>-LOG($F$18/('[1]H2CO3 OPEN'!AA578))</f>
        <v>-4.9279400086720386</v>
      </c>
      <c r="AJ578" s="74">
        <f>-LOG(POWER($F$9/POWER('[1]H3PO4 OPEN'!AH578,2),1/3))</f>
        <v>-1.6557527460602073</v>
      </c>
      <c r="AK578" s="75">
        <f>-LOG(POWER($F$12/POWER('[1]H2CO3 OPEN'!AA578,2),1/2))</f>
        <v>-5.8479400086720386</v>
      </c>
      <c r="AL578" s="76">
        <f>-LOG($F$10/'[1]H3PO4 OPEN'!AH578)</f>
        <v>0.52637088090968753</v>
      </c>
      <c r="AM578" s="77">
        <f t="shared" si="37"/>
        <v>1.9000000000000008</v>
      </c>
      <c r="AN578" s="78">
        <f>-LOG(POWER($F$11/(POWER(X578,2)*POWER('[1]H2CO3 OPEN'!AA578,4)),1/5))</f>
        <v>-9.5743520069376302</v>
      </c>
      <c r="AO578" s="79">
        <f>-LOG($F$15/'[1]H3PO4 CLOSED'!AG578)</f>
        <v>-0.61362911909031059</v>
      </c>
      <c r="AP578" s="80">
        <f>-LOG($F$16/'[1]H3PO4 CLOSED'!AG578)</f>
        <v>-0.82362911909031056</v>
      </c>
      <c r="AQ578" s="81">
        <f>-LOG($F$17/'[1]H3PO4 CLOSED'!AG578)</f>
        <v>-2.213629119090311</v>
      </c>
    </row>
    <row r="579" spans="7:43">
      <c r="G579" s="192"/>
      <c r="U579" s="95">
        <v>5.72</v>
      </c>
      <c r="V579" s="63">
        <f t="shared" si="38"/>
        <v>8.2800000000000011</v>
      </c>
      <c r="W579" s="64">
        <f t="shared" si="39"/>
        <v>1.9054607179632462E-6</v>
      </c>
      <c r="X579" s="65">
        <f t="shared" si="40"/>
        <v>5.2480746024977288E-9</v>
      </c>
      <c r="Y579" s="66">
        <f>-LOG(POWER($F$3/($F$25*POWER('[1]H3PO4 OPEN'!AH579,3)),1/5))</f>
        <v>2.3276380632831422</v>
      </c>
      <c r="Z579" s="67">
        <f>-LOG(POWER($F$5/(X579*POWER('[1]H3PO4 CLOSED'!AH579,3)),1/5))</f>
        <v>-0.40836193671685694</v>
      </c>
      <c r="AA579" s="68">
        <f>-LOG(POWER($F$5/(W579*POWER('[1]H3PO4 CLOSED'!AH579,3)),1/4))</f>
        <v>0.12954757910392872</v>
      </c>
      <c r="AB579" s="69">
        <f>-LOG(POWER(($F$6/POWER('[1]H3PO4 CLOSED'!AH579,2)),1/3))</f>
        <v>2.364042292536825</v>
      </c>
      <c r="AC579" s="70">
        <f>-LOG(POWER(($F$8/POWER('[1]H3PO4 CLOSED'!AH579,2)),1/3))</f>
        <v>-0.96929104079650852</v>
      </c>
      <c r="AD579" s="71">
        <f>-LOG(POWER(($F$7/POWER('[1]H3PO4 CLOSED'!AH579,2)),1/3))</f>
        <v>-0.79595770746317496</v>
      </c>
      <c r="AE579" s="41">
        <f>-LOG($F$13/'[1]H2CO3 OPEN'!AA579)</f>
        <v>-1.6579400086720377</v>
      </c>
      <c r="AF579" s="41">
        <f>AD579*'[1]H2CO3 CLOSED'!AH579/$F$14</f>
        <v>-7.235608295490692E-3</v>
      </c>
      <c r="AG579" s="72">
        <f>-LOG($F$14/'[1]H2CO3 OPEN'!AA579)</f>
        <v>-1.857940008672037</v>
      </c>
      <c r="AH579" s="41">
        <f>AG579*'[1]H2CO3 CLOSED'!AH579/$F$14</f>
        <v>-1.6889498038931167E-2</v>
      </c>
      <c r="AI579" s="73">
        <f>-LOG($F$18/('[1]H2CO3 OPEN'!AA579))</f>
        <v>-4.9079400086720382</v>
      </c>
      <c r="AJ579" s="74">
        <f>-LOG(POWER($F$9/POWER('[1]H3PO4 OPEN'!AH579,2),1/3))</f>
        <v>-1.642624374129841</v>
      </c>
      <c r="AK579" s="75">
        <f>-LOG(POWER($F$12/POWER('[1]H2CO3 OPEN'!AA579,2),1/2))</f>
        <v>-5.8279400086720381</v>
      </c>
      <c r="AL579" s="76">
        <f>-LOG($F$10/'[1]H3PO4 OPEN'!AH579)</f>
        <v>0.546063438805237</v>
      </c>
      <c r="AM579" s="77">
        <f t="shared" si="37"/>
        <v>1.9000000000000008</v>
      </c>
      <c r="AN579" s="78">
        <f>-LOG(POWER($F$11/(POWER(X579,2)*POWER('[1]H2CO3 OPEN'!AA579,4)),1/5))</f>
        <v>-9.5543520069376306</v>
      </c>
      <c r="AO579" s="79">
        <f>-LOG($F$15/'[1]H3PO4 CLOSED'!AG579)</f>
        <v>-0.60393656119476102</v>
      </c>
      <c r="AP579" s="80">
        <f>-LOG($F$16/'[1]H3PO4 CLOSED'!AG579)</f>
        <v>-0.81393656119476099</v>
      </c>
      <c r="AQ579" s="81">
        <f>-LOG($F$17/'[1]H3PO4 CLOSED'!AG579)</f>
        <v>-2.2039365611947614</v>
      </c>
    </row>
    <row r="580" spans="7:43">
      <c r="G580" s="192"/>
      <c r="U580" s="95">
        <v>5.73</v>
      </c>
      <c r="V580" s="63">
        <f t="shared" si="38"/>
        <v>8.27</v>
      </c>
      <c r="W580" s="64">
        <f t="shared" si="39"/>
        <v>1.8620871366628635E-6</v>
      </c>
      <c r="X580" s="65">
        <f t="shared" si="40"/>
        <v>5.3703179637025387E-9</v>
      </c>
      <c r="Y580" s="66">
        <f>-LOG(POWER($F$3/($F$25*POWER('[1]H3PO4 OPEN'!AH580,3)),1/5))</f>
        <v>2.33944936840685</v>
      </c>
      <c r="Z580" s="67">
        <f>-LOG(POWER($F$5/(X580*POWER('[1]H3PO4 CLOSED'!AH580,3)),1/5))</f>
        <v>-0.39455063159314935</v>
      </c>
      <c r="AA580" s="68">
        <f>-LOG(POWER($F$5/(W580*POWER('[1]H3PO4 CLOSED'!AH580,3)),1/4))</f>
        <v>0.14181171050856289</v>
      </c>
      <c r="AB580" s="69">
        <f>-LOG(POWER(($F$6/POWER('[1]H3PO4 CLOSED'!AH580,2)),1/3))</f>
        <v>2.3771659648964998</v>
      </c>
      <c r="AC580" s="70">
        <f>-LOG(POWER(($F$8/POWER('[1]H3PO4 CLOSED'!AH580,2)),1/3))</f>
        <v>-0.95616736843683359</v>
      </c>
      <c r="AD580" s="71">
        <f>-LOG(POWER(($F$7/POWER('[1]H3PO4 CLOSED'!AH580,2)),1/3))</f>
        <v>-0.78283403510349991</v>
      </c>
      <c r="AE580" s="41">
        <f>-LOG($F$13/'[1]H2CO3 OPEN'!AA580)</f>
        <v>-1.6379400086720366</v>
      </c>
      <c r="AF580" s="41">
        <f>AD580*'[1]H2CO3 CLOSED'!AH580/$F$14</f>
        <v>-7.4157157581178105E-3</v>
      </c>
      <c r="AG580" s="72">
        <f>-LOG($F$14/'[1]H2CO3 OPEN'!AA580)</f>
        <v>-1.8379400086720357</v>
      </c>
      <c r="AH580" s="41">
        <f>AG580*'[1]H2CO3 CLOSED'!AH580/$F$14</f>
        <v>-1.7410638875687615E-2</v>
      </c>
      <c r="AI580" s="73">
        <f>-LOG($F$18/('[1]H2CO3 OPEN'!AA580))</f>
        <v>-4.8879400086720368</v>
      </c>
      <c r="AJ580" s="74">
        <f>-LOG(POWER($F$9/POWER('[1]H3PO4 OPEN'!AH580,2),1/3))</f>
        <v>-1.6295007017701661</v>
      </c>
      <c r="AK580" s="75">
        <f>-LOG(POWER($F$12/POWER('[1]H2CO3 OPEN'!AA580,2),1/2))</f>
        <v>-5.8079400086720367</v>
      </c>
      <c r="AL580" s="76">
        <f>-LOG($F$10/'[1]H3PO4 OPEN'!AH580)</f>
        <v>0.56574894734474945</v>
      </c>
      <c r="AM580" s="77">
        <f t="shared" ref="AM580:AM643" si="41">-LOG($F$19/$F$23)</f>
        <v>1.9000000000000008</v>
      </c>
      <c r="AN580" s="78">
        <f>-LOG(POWER($F$11/(POWER(X580,2)*POWER('[1]H2CO3 OPEN'!AA580,4)),1/5))</f>
        <v>-9.5343520069376311</v>
      </c>
      <c r="AO580" s="79">
        <f>-LOG($F$15/'[1]H3PO4 CLOSED'!AG580)</f>
        <v>-0.59425105265524925</v>
      </c>
      <c r="AP580" s="80">
        <f>-LOG($F$16/'[1]H3PO4 CLOSED'!AG580)</f>
        <v>-0.80425105265524921</v>
      </c>
      <c r="AQ580" s="81">
        <f>-LOG($F$17/'[1]H3PO4 CLOSED'!AG580)</f>
        <v>-2.1942510526552494</v>
      </c>
    </row>
    <row r="581" spans="7:43">
      <c r="G581" s="192"/>
      <c r="U581" s="95">
        <v>5.74</v>
      </c>
      <c r="V581" s="63">
        <f t="shared" si="38"/>
        <v>8.26</v>
      </c>
      <c r="W581" s="64">
        <f t="shared" si="39"/>
        <v>1.8197008586099798E-6</v>
      </c>
      <c r="X581" s="65">
        <f t="shared" si="40"/>
        <v>5.4954087385762562E-9</v>
      </c>
      <c r="Y581" s="66">
        <f>-LOG(POWER($F$3/($F$25*POWER('[1]H3PO4 OPEN'!AH581,3)),1/5))</f>
        <v>2.3512563532559261</v>
      </c>
      <c r="Z581" s="67">
        <f>-LOG(POWER($F$5/(X581*POWER('[1]H3PO4 CLOSED'!AH581,3)),1/5))</f>
        <v>-0.38074364674407324</v>
      </c>
      <c r="AA581" s="68">
        <f>-LOG(POWER($F$5/(W581*POWER('[1]H3PO4 CLOSED'!AH581,3)),1/4))</f>
        <v>0.1540704415699081</v>
      </c>
      <c r="AB581" s="69">
        <f>-LOG(POWER(($F$6/POWER('[1]H3PO4 CLOSED'!AH581,2)),1/3))</f>
        <v>2.3902848369510288</v>
      </c>
      <c r="AC581" s="70">
        <f>-LOG(POWER(($F$8/POWER('[1]H3PO4 CLOSED'!AH581,2)),1/3))</f>
        <v>-0.9430484963823047</v>
      </c>
      <c r="AD581" s="71">
        <f>-LOG(POWER(($F$7/POWER('[1]H3PO4 CLOSED'!AH581,2)),1/3))</f>
        <v>-0.76971516304897103</v>
      </c>
      <c r="AE581" s="41">
        <f>-LOG($F$13/'[1]H2CO3 OPEN'!AA581)</f>
        <v>-1.6179400086720366</v>
      </c>
      <c r="AF581" s="41">
        <f>AD581*'[1]H2CO3 CLOSED'!AH581/$F$14</f>
        <v>-7.5975446090680333E-3</v>
      </c>
      <c r="AG581" s="72">
        <f>-LOG($F$14/'[1]H2CO3 OPEN'!AA581)</f>
        <v>-1.8179400086720359</v>
      </c>
      <c r="AH581" s="41">
        <f>AG581*'[1]H2CO3 CLOSED'!AH581/$F$14</f>
        <v>-1.7944144763608585E-2</v>
      </c>
      <c r="AI581" s="73">
        <f>-LOG($F$18/('[1]H2CO3 OPEN'!AA581))</f>
        <v>-4.8679400086720372</v>
      </c>
      <c r="AJ581" s="74">
        <f>-LOG(POWER($F$9/POWER('[1]H3PO4 OPEN'!AH581,2),1/3))</f>
        <v>-1.6163818297156372</v>
      </c>
      <c r="AK581" s="75">
        <f>-LOG(POWER($F$12/POWER('[1]H2CO3 OPEN'!AA581,2),1/2))</f>
        <v>-5.7879400086720372</v>
      </c>
      <c r="AL581" s="76">
        <f>-LOG($F$10/'[1]H3PO4 OPEN'!AH581)</f>
        <v>0.58542725542654295</v>
      </c>
      <c r="AM581" s="77">
        <f t="shared" si="41"/>
        <v>1.9000000000000008</v>
      </c>
      <c r="AN581" s="78">
        <f>-LOG(POWER($F$11/(POWER(X581,2)*POWER('[1]H2CO3 OPEN'!AA581,4)),1/5))</f>
        <v>-9.5143520069376297</v>
      </c>
      <c r="AO581" s="79">
        <f>-LOG($F$15/'[1]H3PO4 CLOSED'!AG581)</f>
        <v>-0.58457274457345587</v>
      </c>
      <c r="AP581" s="80">
        <f>-LOG($F$16/'[1]H3PO4 CLOSED'!AG581)</f>
        <v>-0.79457274457345584</v>
      </c>
      <c r="AQ581" s="81">
        <f>-LOG($F$17/'[1]H3PO4 CLOSED'!AG581)</f>
        <v>-2.1845727445734564</v>
      </c>
    </row>
    <row r="582" spans="7:43">
      <c r="G582" s="192"/>
      <c r="U582" s="95">
        <v>5.75</v>
      </c>
      <c r="V582" s="63">
        <f t="shared" si="38"/>
        <v>8.25</v>
      </c>
      <c r="W582" s="64">
        <f t="shared" si="39"/>
        <v>1.7782794100389193E-6</v>
      </c>
      <c r="X582" s="65">
        <f t="shared" si="40"/>
        <v>5.6234132519035017E-9</v>
      </c>
      <c r="Y582" s="66">
        <f>-LOG(POWER($F$3/($F$25*POWER('[1]H3PO4 OPEN'!AH582,3)),1/5))</f>
        <v>2.3630589253018894</v>
      </c>
      <c r="Z582" s="67">
        <f>-LOG(POWER($F$5/(X582*POWER('[1]H3PO4 CLOSED'!AH582,3)),1/5))</f>
        <v>-0.36694107469810966</v>
      </c>
      <c r="AA582" s="68">
        <f>-LOG(POWER($F$5/(W582*POWER('[1]H3PO4 CLOSED'!AH582,3)),1/4))</f>
        <v>0.16632365662736248</v>
      </c>
      <c r="AB582" s="69">
        <f>-LOG(POWER(($F$6/POWER('[1]H3PO4 CLOSED'!AH582,2)),1/3))</f>
        <v>2.4033988058909883</v>
      </c>
      <c r="AC582" s="70">
        <f>-LOG(POWER(($F$8/POWER('[1]H3PO4 CLOSED'!AH582,2)),1/3))</f>
        <v>-0.92993452744234506</v>
      </c>
      <c r="AD582" s="71">
        <f>-LOG(POWER(($F$7/POWER('[1]H3PO4 CLOSED'!AH582,2)),1/3))</f>
        <v>-0.7566011941090115</v>
      </c>
      <c r="AE582" s="41">
        <f>-LOG($F$13/'[1]H2CO3 OPEN'!AA582)</f>
        <v>-1.5979400086720366</v>
      </c>
      <c r="AF582" s="41">
        <f>AD582*'[1]H2CO3 CLOSED'!AH582/$F$14</f>
        <v>-7.7809225022832775E-3</v>
      </c>
      <c r="AG582" s="72">
        <f>-LOG($F$14/'[1]H2CO3 OPEN'!AA582)</f>
        <v>-1.7979400086720358</v>
      </c>
      <c r="AH582" s="41">
        <f>AG582*'[1]H2CO3 CLOSED'!AH582/$F$14</f>
        <v>-1.8490100174512809E-2</v>
      </c>
      <c r="AI582" s="73">
        <f>-LOG($F$18/('[1]H2CO3 OPEN'!AA582))</f>
        <v>-4.8479400086720368</v>
      </c>
      <c r="AJ582" s="74">
        <f>-LOG(POWER($F$9/POWER('[1]H3PO4 OPEN'!AH582,2),1/3))</f>
        <v>-1.6032678607756774</v>
      </c>
      <c r="AK582" s="75">
        <f>-LOG(POWER($F$12/POWER('[1]H2CO3 OPEN'!AA582,2),1/2))</f>
        <v>-5.7679400086720367</v>
      </c>
      <c r="AL582" s="76">
        <f>-LOG($F$10/'[1]H3PO4 OPEN'!AH582)</f>
        <v>0.60509820883648224</v>
      </c>
      <c r="AM582" s="77">
        <f t="shared" si="41"/>
        <v>1.9000000000000008</v>
      </c>
      <c r="AN582" s="78">
        <f>-LOG(POWER($F$11/(POWER(X582,2)*POWER('[1]H2CO3 OPEN'!AA582,4)),1/5))</f>
        <v>-9.4943520069376302</v>
      </c>
      <c r="AO582" s="79">
        <f>-LOG($F$15/'[1]H3PO4 CLOSED'!AG582)</f>
        <v>-0.57490179116351647</v>
      </c>
      <c r="AP582" s="80">
        <f>-LOG($F$16/'[1]H3PO4 CLOSED'!AG582)</f>
        <v>-0.78490179116351633</v>
      </c>
      <c r="AQ582" s="81">
        <f>-LOG($F$17/'[1]H3PO4 CLOSED'!AG582)</f>
        <v>-2.1749017911635167</v>
      </c>
    </row>
    <row r="583" spans="7:43">
      <c r="G583" s="192"/>
      <c r="U583" s="95">
        <v>5.76</v>
      </c>
      <c r="V583" s="63">
        <f t="shared" si="38"/>
        <v>8.24</v>
      </c>
      <c r="W583" s="64">
        <f t="shared" si="39"/>
        <v>1.7378008287493753E-6</v>
      </c>
      <c r="X583" s="65">
        <f t="shared" si="40"/>
        <v>5.7543993733715702E-9</v>
      </c>
      <c r="Y583" s="66">
        <f>-LOG(POWER($F$3/($F$25*POWER('[1]H3PO4 OPEN'!AH583,3)),1/5))</f>
        <v>2.3748569901183441</v>
      </c>
      <c r="Z583" s="67">
        <f>-LOG(POWER($F$5/(X583*POWER('[1]H3PO4 CLOSED'!AH583,3)),1/5))</f>
        <v>-0.35314300988165498</v>
      </c>
      <c r="AA583" s="68">
        <f>-LOG(POWER($F$5/(W583*POWER('[1]H3PO4 CLOSED'!AH583,3)),1/4))</f>
        <v>0.17857123764793126</v>
      </c>
      <c r="AB583" s="69">
        <f>-LOG(POWER(($F$6/POWER('[1]H3PO4 CLOSED'!AH583,2)),1/3))</f>
        <v>2.4165077667981598</v>
      </c>
      <c r="AC583" s="70">
        <f>-LOG(POWER(($F$8/POWER('[1]H3PO4 CLOSED'!AH583,2)),1/3))</f>
        <v>-0.91682556653517311</v>
      </c>
      <c r="AD583" s="71">
        <f>-LOG(POWER(($F$7/POWER('[1]H3PO4 CLOSED'!AH583,2)),1/3))</f>
        <v>-0.74349223320183944</v>
      </c>
      <c r="AE583" s="41">
        <f>-LOG($F$13/'[1]H2CO3 OPEN'!AA583)</f>
        <v>-1.5779400086720383</v>
      </c>
      <c r="AF583" s="41">
        <f>AD583*'[1]H2CO3 CLOSED'!AH583/$F$14</f>
        <v>-7.9656616313648673E-3</v>
      </c>
      <c r="AG583" s="72">
        <f>-LOG($F$14/'[1]H2CO3 OPEN'!AA583)</f>
        <v>-1.7779400086720374</v>
      </c>
      <c r="AH583" s="41">
        <f>AG583*'[1]H2CO3 CLOSED'!AH583/$F$14</f>
        <v>-1.9048576269528581E-2</v>
      </c>
      <c r="AI583" s="73">
        <f>-LOG($F$18/('[1]H2CO3 OPEN'!AA583))</f>
        <v>-4.827940008672039</v>
      </c>
      <c r="AJ583" s="74">
        <f>-LOG(POWER($F$9/POWER('[1]H3PO4 OPEN'!AH583,2),1/3))</f>
        <v>-1.5901588998685057</v>
      </c>
      <c r="AK583" s="75">
        <f>-LOG(POWER($F$12/POWER('[1]H2CO3 OPEN'!AA583,2),1/2))</f>
        <v>-5.7479400086720389</v>
      </c>
      <c r="AL583" s="76">
        <f>-LOG($F$10/'[1]H3PO4 OPEN'!AH583)</f>
        <v>0.62476165019724028</v>
      </c>
      <c r="AM583" s="77">
        <f t="shared" si="41"/>
        <v>1.9000000000000008</v>
      </c>
      <c r="AN583" s="78">
        <f>-LOG(POWER($F$11/(POWER(X583,2)*POWER('[1]H2CO3 OPEN'!AA583,4)),1/5))</f>
        <v>-9.4743520069376306</v>
      </c>
      <c r="AO583" s="79">
        <f>-LOG($F$15/'[1]H3PO4 CLOSED'!AG583)</f>
        <v>-0.56523834980275756</v>
      </c>
      <c r="AP583" s="80">
        <f>-LOG($F$16/'[1]H3PO4 CLOSED'!AG583)</f>
        <v>-0.77523834980275741</v>
      </c>
      <c r="AQ583" s="81">
        <f>-LOG($F$17/'[1]H3PO4 CLOSED'!AG583)</f>
        <v>-2.1652383498027579</v>
      </c>
    </row>
    <row r="584" spans="7:43">
      <c r="G584" s="192"/>
      <c r="U584" s="95">
        <v>5.77</v>
      </c>
      <c r="V584" s="63">
        <f t="shared" ref="V584:V647" si="42">14-U584</f>
        <v>8.23</v>
      </c>
      <c r="W584" s="64">
        <f t="shared" ref="W584:W647" si="43">POWER(10,-U584)</f>
        <v>1.6982436524617446E-6</v>
      </c>
      <c r="X584" s="65">
        <f t="shared" ref="X584:X647" si="44">POWER(10,-14)/W584</f>
        <v>5.8884365535558887E-9</v>
      </c>
      <c r="Y584" s="66">
        <f>-LOG(POWER($F$3/($F$25*POWER('[1]H3PO4 OPEN'!AH584,3)),1/5))</f>
        <v>2.3866504513503264</v>
      </c>
      <c r="Z584" s="67">
        <f>-LOG(POWER($F$5/(X584*POWER('[1]H3PO4 CLOSED'!AH584,3)),1/5))</f>
        <v>-0.33934954864967287</v>
      </c>
      <c r="AA584" s="68">
        <f>-LOG(POWER($F$5/(W584*POWER('[1]H3PO4 CLOSED'!AH584,3)),1/4))</f>
        <v>0.19081306418790897</v>
      </c>
      <c r="AB584" s="69">
        <f>-LOG(POWER(($F$6/POWER('[1]H3PO4 CLOSED'!AH584,2)),1/3))</f>
        <v>2.429611612611474</v>
      </c>
      <c r="AC584" s="70">
        <f>-LOG(POWER(($F$8/POWER('[1]H3PO4 CLOSED'!AH584,2)),1/3))</f>
        <v>-0.90372172072185952</v>
      </c>
      <c r="AD584" s="71">
        <f>-LOG(POWER(($F$7/POWER('[1]H3PO4 CLOSED'!AH584,2)),1/3))</f>
        <v>-0.73038838738852596</v>
      </c>
      <c r="AE584" s="41">
        <f>-LOG($F$13/'[1]H2CO3 OPEN'!AA584)</f>
        <v>-1.5579400086720383</v>
      </c>
      <c r="AF584" s="41">
        <f>AD584*'[1]H2CO3 CLOSED'!AH584/$F$14</f>
        <v>-8.1515579359066129E-3</v>
      </c>
      <c r="AG584" s="72">
        <f>-LOG($F$14/'[1]H2CO3 OPEN'!AA584)</f>
        <v>-1.7579400086720376</v>
      </c>
      <c r="AH584" s="41">
        <f>AG584*'[1]H2CO3 CLOSED'!AH584/$F$14</f>
        <v>-1.9619629879076308E-2</v>
      </c>
      <c r="AI584" s="73">
        <f>-LOG($F$18/('[1]H2CO3 OPEN'!AA584))</f>
        <v>-4.8079400086720385</v>
      </c>
      <c r="AJ584" s="74">
        <f>-LOG(POWER($F$9/POWER('[1]H3PO4 OPEN'!AH584,2),1/3))</f>
        <v>-1.5770550540551922</v>
      </c>
      <c r="AK584" s="75">
        <f>-LOG(POWER($F$12/POWER('[1]H2CO3 OPEN'!AA584,2),1/2))</f>
        <v>-5.7279400086720385</v>
      </c>
      <c r="AL584" s="76">
        <f>-LOG($F$10/'[1]H3PO4 OPEN'!AH584)</f>
        <v>0.64441741891721049</v>
      </c>
      <c r="AM584" s="77">
        <f t="shared" si="41"/>
        <v>1.9000000000000008</v>
      </c>
      <c r="AN584" s="78">
        <f>-LOG(POWER($F$11/(POWER(X584,2)*POWER('[1]H2CO3 OPEN'!AA584,4)),1/5))</f>
        <v>-9.454352006937631</v>
      </c>
      <c r="AO584" s="79">
        <f>-LOG($F$15/'[1]H3PO4 CLOSED'!AG584)</f>
        <v>-0.55558258108278735</v>
      </c>
      <c r="AP584" s="80">
        <f>-LOG($F$16/'[1]H3PO4 CLOSED'!AG584)</f>
        <v>-0.76558258108278732</v>
      </c>
      <c r="AQ584" s="81">
        <f>-LOG($F$17/'[1]H3PO4 CLOSED'!AG584)</f>
        <v>-2.1555825810827876</v>
      </c>
    </row>
    <row r="585" spans="7:43">
      <c r="G585" s="192"/>
      <c r="U585" s="95">
        <v>5.78</v>
      </c>
      <c r="V585" s="63">
        <f t="shared" si="42"/>
        <v>8.2199999999999989</v>
      </c>
      <c r="W585" s="64">
        <f t="shared" si="43"/>
        <v>1.6595869074375577E-6</v>
      </c>
      <c r="X585" s="65">
        <f t="shared" si="44"/>
        <v>6.0255958607435879E-9</v>
      </c>
      <c r="Y585" s="66">
        <f>-LOG(POWER($F$3/($F$25*POWER('[1]H3PO4 OPEN'!AH585,3)),1/5))</f>
        <v>2.3984392106834402</v>
      </c>
      <c r="Z585" s="67">
        <f>-LOG(POWER($F$5/(X585*POWER('[1]H3PO4 CLOSED'!AH585,3)),1/5))</f>
        <v>-0.32556078931655924</v>
      </c>
      <c r="AA585" s="68">
        <f>-LOG(POWER($F$5/(W585*POWER('[1]H3PO4 CLOSED'!AH585,3)),1/4))</f>
        <v>0.20304901335430064</v>
      </c>
      <c r="AB585" s="69">
        <f>-LOG(POWER(($F$6/POWER('[1]H3PO4 CLOSED'!AH585,2)),1/3))</f>
        <v>2.4427102340927109</v>
      </c>
      <c r="AC585" s="70">
        <f>-LOG(POWER(($F$8/POWER('[1]H3PO4 CLOSED'!AH585,2)),1/3))</f>
        <v>-0.89062309924062222</v>
      </c>
      <c r="AD585" s="71">
        <f>-LOG(POWER(($F$7/POWER('[1]H3PO4 CLOSED'!AH585,2)),1/3))</f>
        <v>-0.71728976590728866</v>
      </c>
      <c r="AE585" s="41">
        <f>-LOG($F$13/'[1]H2CO3 OPEN'!AA585)</f>
        <v>-1.5379400086720367</v>
      </c>
      <c r="AF585" s="41">
        <f>AD585*'[1]H2CO3 CLOSED'!AH585/$F$14</f>
        <v>-8.3383902812299536E-3</v>
      </c>
      <c r="AG585" s="72">
        <f>-LOG($F$14/'[1]H2CO3 OPEN'!AA585)</f>
        <v>-1.737940008672036</v>
      </c>
      <c r="AH585" s="41">
        <f>AG585*'[1]H2CO3 CLOSED'!AH585/$F$14</f>
        <v>-2.0203302439902201E-2</v>
      </c>
      <c r="AI585" s="73">
        <f>-LOG($F$18/('[1]H2CO3 OPEN'!AA585))</f>
        <v>-4.7879400086720372</v>
      </c>
      <c r="AJ585" s="74">
        <f>-LOG(POWER($F$9/POWER('[1]H3PO4 OPEN'!AH585,2),1/3))</f>
        <v>-1.5639564325739548</v>
      </c>
      <c r="AK585" s="75">
        <f>-LOG(POWER($F$12/POWER('[1]H2CO3 OPEN'!AA585,2),1/2))</f>
        <v>-5.7079400086720371</v>
      </c>
      <c r="AL585" s="76">
        <f>-LOG($F$10/'[1]H3PO4 OPEN'!AH585)</f>
        <v>0.6640653511390664</v>
      </c>
      <c r="AM585" s="77">
        <f t="shared" si="41"/>
        <v>1.9000000000000008</v>
      </c>
      <c r="AN585" s="78">
        <f>-LOG(POWER($F$11/(POWER(X585,2)*POWER('[1]H2CO3 OPEN'!AA585,4)),1/5))</f>
        <v>-9.4343520069376314</v>
      </c>
      <c r="AO585" s="79">
        <f>-LOG($F$15/'[1]H3PO4 CLOSED'!AG585)</f>
        <v>-0.54593464886093224</v>
      </c>
      <c r="AP585" s="80">
        <f>-LOG($F$16/'[1]H3PO4 CLOSED'!AG585)</f>
        <v>-0.7559346488609322</v>
      </c>
      <c r="AQ585" s="81">
        <f>-LOG($F$17/'[1]H3PO4 CLOSED'!AG585)</f>
        <v>-2.1459346488609325</v>
      </c>
    </row>
    <row r="586" spans="7:43">
      <c r="G586" s="192"/>
      <c r="U586" s="95">
        <v>5.79</v>
      </c>
      <c r="V586" s="63">
        <f t="shared" si="42"/>
        <v>8.2100000000000009</v>
      </c>
      <c r="W586" s="64">
        <f t="shared" si="43"/>
        <v>1.6218100973589276E-6</v>
      </c>
      <c r="X586" s="65">
        <f t="shared" si="44"/>
        <v>6.1659500186148305E-9</v>
      </c>
      <c r="Y586" s="66">
        <f>-LOG(POWER($F$3/($F$25*POWER('[1]H3PO4 OPEN'!AH586,3)),1/5))</f>
        <v>2.4102231678128101</v>
      </c>
      <c r="Z586" s="67">
        <f>-LOG(POWER($F$5/(X586*POWER('[1]H3PO4 CLOSED'!AH586,3)),1/5))</f>
        <v>-0.31177683218718916</v>
      </c>
      <c r="AA586" s="68">
        <f>-LOG(POWER($F$5/(W586*POWER('[1]H3PO4 CLOSED'!AH586,3)),1/4))</f>
        <v>0.21527895976601324</v>
      </c>
      <c r="AB586" s="69">
        <f>-LOG(POWER(($F$6/POWER('[1]H3PO4 CLOSED'!AH586,2)),1/3))</f>
        <v>2.4558035197920107</v>
      </c>
      <c r="AC586" s="70">
        <f>-LOG(POWER(($F$8/POWER('[1]H3PO4 CLOSED'!AH586,2)),1/3))</f>
        <v>-0.87752981354132231</v>
      </c>
      <c r="AD586" s="71">
        <f>-LOG(POWER(($F$7/POWER('[1]H3PO4 CLOSED'!AH586,2)),1/3))</f>
        <v>-0.70419648020798864</v>
      </c>
      <c r="AE586" s="41">
        <f>-LOG($F$13/'[1]H2CO3 OPEN'!AA586)</f>
        <v>-1.5179400086720369</v>
      </c>
      <c r="AF586" s="41">
        <f>AD586*'[1]H2CO3 CLOSED'!AH586/$F$14</f>
        <v>-8.5259196112153369E-3</v>
      </c>
      <c r="AG586" s="72">
        <f>-LOG($F$14/'[1]H2CO3 OPEN'!AA586)</f>
        <v>-1.7179400086720362</v>
      </c>
      <c r="AH586" s="41">
        <f>AG586*'[1]H2CO3 CLOSED'!AH586/$F$14</f>
        <v>-2.0799618888328264E-2</v>
      </c>
      <c r="AI586" s="73">
        <f>-LOG($F$18/('[1]H2CO3 OPEN'!AA586))</f>
        <v>-4.7679400086720376</v>
      </c>
      <c r="AJ586" s="74">
        <f>-LOG(POWER($F$9/POWER('[1]H3PO4 OPEN'!AH586,2),1/3))</f>
        <v>-1.5508631468746548</v>
      </c>
      <c r="AK586" s="75">
        <f>-LOG(POWER($F$12/POWER('[1]H2CO3 OPEN'!AA586,2),1/2))</f>
        <v>-5.6879400086720375</v>
      </c>
      <c r="AL586" s="76">
        <f>-LOG($F$10/'[1]H3PO4 OPEN'!AH586)</f>
        <v>0.68370527968801642</v>
      </c>
      <c r="AM586" s="77">
        <f t="shared" si="41"/>
        <v>1.9000000000000008</v>
      </c>
      <c r="AN586" s="78">
        <f>-LOG(POWER($F$11/(POWER(X586,2)*POWER('[1]H2CO3 OPEN'!AA586,4)),1/5))</f>
        <v>-9.4143520069376301</v>
      </c>
      <c r="AO586" s="79">
        <f>-LOG($F$15/'[1]H3PO4 CLOSED'!AG586)</f>
        <v>-0.536294720311982</v>
      </c>
      <c r="AP586" s="80">
        <f>-LOG($F$16/'[1]H3PO4 CLOSED'!AG586)</f>
        <v>-0.74629472031198185</v>
      </c>
      <c r="AQ586" s="81">
        <f>-LOG($F$17/'[1]H3PO4 CLOSED'!AG586)</f>
        <v>-2.1362947203119824</v>
      </c>
    </row>
    <row r="587" spans="7:43">
      <c r="G587" s="192"/>
      <c r="U587" s="95">
        <v>5.8</v>
      </c>
      <c r="V587" s="63">
        <f t="shared" si="42"/>
        <v>8.1999999999999993</v>
      </c>
      <c r="W587" s="64">
        <f t="shared" si="43"/>
        <v>1.5848931924611111E-6</v>
      </c>
      <c r="X587" s="65">
        <f t="shared" si="44"/>
        <v>6.309573444801942E-9</v>
      </c>
      <c r="Y587" s="66">
        <f>-LOG(POWER($F$3/($F$25*POWER('[1]H3PO4 OPEN'!AH587,3)),1/5))</f>
        <v>2.4220022204118723</v>
      </c>
      <c r="Z587" s="67">
        <f>-LOG(POWER($F$5/(X587*POWER('[1]H3PO4 CLOSED'!AH587,3)),1/5))</f>
        <v>-0.29799777958812684</v>
      </c>
      <c r="AA587" s="68">
        <f>-LOG(POWER($F$5/(W587*POWER('[1]H3PO4 CLOSED'!AH587,3)),1/4))</f>
        <v>0.22750277551484108</v>
      </c>
      <c r="AB587" s="69">
        <f>-LOG(POWER(($F$6/POWER('[1]H3PO4 CLOSED'!AH587,2)),1/3))</f>
        <v>2.4688913560131915</v>
      </c>
      <c r="AC587" s="70">
        <f>-LOG(POWER(($F$8/POWER('[1]H3PO4 CLOSED'!AH587,2)),1/3))</f>
        <v>-0.86444197732014194</v>
      </c>
      <c r="AD587" s="71">
        <f>-LOG(POWER(($F$7/POWER('[1]H3PO4 CLOSED'!AH587,2)),1/3))</f>
        <v>-0.69110864398680827</v>
      </c>
      <c r="AE587" s="41">
        <f>-LOG($F$13/'[1]H2CO3 OPEN'!AA587)</f>
        <v>-1.4979400086720369</v>
      </c>
      <c r="AF587" s="41">
        <f>AD587*'[1]H2CO3 CLOSED'!AH587/$F$14</f>
        <v>-8.7138880739481995E-3</v>
      </c>
      <c r="AG587" s="72">
        <f>-LOG($F$14/'[1]H2CO3 OPEN'!AA587)</f>
        <v>-1.697940008672036</v>
      </c>
      <c r="AH587" s="41">
        <f>AG587*'[1]H2CO3 CLOSED'!AH587/$F$14</f>
        <v>-2.140858650890955E-2</v>
      </c>
      <c r="AI587" s="73">
        <f>-LOG($F$18/('[1]H2CO3 OPEN'!AA587))</f>
        <v>-4.7479400086720371</v>
      </c>
      <c r="AJ587" s="74">
        <f>-LOG(POWER($F$9/POWER('[1]H3PO4 OPEN'!AH587,2),1/3))</f>
        <v>-1.5377753106534744</v>
      </c>
      <c r="AK587" s="75">
        <f>-LOG(POWER($F$12/POWER('[1]H2CO3 OPEN'!AA587,2),1/2))</f>
        <v>-5.6679400086720371</v>
      </c>
      <c r="AL587" s="76">
        <f>-LOG($F$10/'[1]H3PO4 OPEN'!AH587)</f>
        <v>0.70333703401978698</v>
      </c>
      <c r="AM587" s="77">
        <f t="shared" si="41"/>
        <v>1.9000000000000008</v>
      </c>
      <c r="AN587" s="78">
        <f>-LOG(POWER($F$11/(POWER(X587,2)*POWER('[1]H2CO3 OPEN'!AA587,4)),1/5))</f>
        <v>-9.3943520069376305</v>
      </c>
      <c r="AO587" s="79">
        <f>-LOG($F$15/'[1]H3PO4 CLOSED'!AG587)</f>
        <v>-0.52666296598021145</v>
      </c>
      <c r="AP587" s="80">
        <f>-LOG($F$16/'[1]H3PO4 CLOSED'!AG587)</f>
        <v>-0.73666296598021141</v>
      </c>
      <c r="AQ587" s="81">
        <f>-LOG($F$17/'[1]H3PO4 CLOSED'!AG587)</f>
        <v>-2.1266629659802119</v>
      </c>
    </row>
    <row r="588" spans="7:43">
      <c r="G588" s="192"/>
      <c r="U588" s="95">
        <v>5.81</v>
      </c>
      <c r="V588" s="63">
        <f t="shared" si="42"/>
        <v>8.1900000000000013</v>
      </c>
      <c r="W588" s="64">
        <f t="shared" si="43"/>
        <v>1.5488166189124819E-6</v>
      </c>
      <c r="X588" s="65">
        <f t="shared" si="44"/>
        <v>6.4565422903465525E-9</v>
      </c>
      <c r="Y588" s="66">
        <f>-LOG(POWER($F$3/($F$25*POWER('[1]H3PO4 OPEN'!AH588,3)),1/5))</f>
        <v>2.4337762641009997</v>
      </c>
      <c r="Z588" s="67">
        <f>-LOG(POWER($F$5/(X588*POWER('[1]H3PO4 CLOSED'!AH588,3)),1/5))</f>
        <v>-0.28422373589899996</v>
      </c>
      <c r="AA588" s="68">
        <f>-LOG(POWER($F$5/(W588*POWER('[1]H3PO4 CLOSED'!AH588,3)),1/4))</f>
        <v>0.23972033012625008</v>
      </c>
      <c r="AB588" s="69">
        <f>-LOG(POWER(($F$6/POWER('[1]H3PO4 CLOSED'!AH588,2)),1/3))</f>
        <v>2.4819736267788879</v>
      </c>
      <c r="AC588" s="70">
        <f>-LOG(POWER(($F$8/POWER('[1]H3PO4 CLOSED'!AH588,2)),1/3))</f>
        <v>-0.85135970655444526</v>
      </c>
      <c r="AD588" s="71">
        <f>-LOG(POWER(($F$7/POWER('[1]H3PO4 CLOSED'!AH588,2)),1/3))</f>
        <v>-0.67802637322111159</v>
      </c>
      <c r="AE588" s="41">
        <f>-LOG($F$13/'[1]H2CO3 OPEN'!AA588)</f>
        <v>-1.4779400086720387</v>
      </c>
      <c r="AF588" s="41">
        <f>AD588*'[1]H2CO3 CLOSED'!AH588/$F$14</f>
        <v>-8.9020181199229997E-3</v>
      </c>
      <c r="AG588" s="72">
        <f>-LOG($F$14/'[1]H2CO3 OPEN'!AA588)</f>
        <v>-1.677940008672038</v>
      </c>
      <c r="AH588" s="41">
        <f>AG588*'[1]H2CO3 CLOSED'!AH588/$F$14</f>
        <v>-2.2030193737716315E-2</v>
      </c>
      <c r="AI588" s="73">
        <f>-LOG($F$18/('[1]H2CO3 OPEN'!AA588))</f>
        <v>-4.7279400086720393</v>
      </c>
      <c r="AJ588" s="74">
        <f>-LOG(POWER($F$9/POWER('[1]H3PO4 OPEN'!AH588,2),1/3))</f>
        <v>-1.5246930398877778</v>
      </c>
      <c r="AK588" s="75">
        <f>-LOG(POWER($F$12/POWER('[1]H2CO3 OPEN'!AA588,2),1/2))</f>
        <v>-5.6479400086720393</v>
      </c>
      <c r="AL588" s="76">
        <f>-LOG($F$10/'[1]H3PO4 OPEN'!AH588)</f>
        <v>0.72296044016833205</v>
      </c>
      <c r="AM588" s="77">
        <f t="shared" si="41"/>
        <v>1.9000000000000008</v>
      </c>
      <c r="AN588" s="78">
        <f>-LOG(POWER($F$11/(POWER(X588,2)*POWER('[1]H2CO3 OPEN'!AA588,4)),1/5))</f>
        <v>-9.3743520069376309</v>
      </c>
      <c r="AO588" s="79">
        <f>-LOG($F$15/'[1]H3PO4 CLOSED'!AG588)</f>
        <v>-0.51703955983166561</v>
      </c>
      <c r="AP588" s="80">
        <f>-LOG($F$16/'[1]H3PO4 CLOSED'!AG588)</f>
        <v>-0.72703955983166557</v>
      </c>
      <c r="AQ588" s="81">
        <f>-LOG($F$17/'[1]H3PO4 CLOSED'!AG588)</f>
        <v>-2.117039559831666</v>
      </c>
    </row>
    <row r="589" spans="7:43">
      <c r="G589" s="192"/>
      <c r="U589" s="95">
        <v>5.82</v>
      </c>
      <c r="V589" s="63">
        <f t="shared" si="42"/>
        <v>8.18</v>
      </c>
      <c r="W589" s="64">
        <f t="shared" si="43"/>
        <v>1.5135612484362063E-6</v>
      </c>
      <c r="X589" s="65">
        <f t="shared" si="44"/>
        <v>6.6069344800759684E-9</v>
      </c>
      <c r="Y589" s="66">
        <f>-LOG(POWER($F$3/($F$25*POWER('[1]H3PO4 OPEN'!AH589,3)),1/5))</f>
        <v>2.4455451924160063</v>
      </c>
      <c r="Z589" s="67">
        <f>-LOG(POWER($F$5/(X589*POWER('[1]H3PO4 CLOSED'!AH589,3)),1/5))</f>
        <v>-0.27045480758399315</v>
      </c>
      <c r="AA589" s="68">
        <f>-LOG(POWER($F$5/(W589*POWER('[1]H3PO4 CLOSED'!AH589,3)),1/4))</f>
        <v>0.25193149052000835</v>
      </c>
      <c r="AB589" s="69">
        <f>-LOG(POWER(($F$6/POWER('[1]H3PO4 CLOSED'!AH589,2)),1/3))</f>
        <v>2.4950502137955621</v>
      </c>
      <c r="AC589" s="70">
        <f>-LOG(POWER(($F$8/POWER('[1]H3PO4 CLOSED'!AH589,2)),1/3))</f>
        <v>-0.83828311953777113</v>
      </c>
      <c r="AD589" s="71">
        <f>-LOG(POWER(($F$7/POWER('[1]H3PO4 CLOSED'!AH589,2)),1/3))</f>
        <v>-0.66494978620443745</v>
      </c>
      <c r="AE589" s="41">
        <f>-LOG($F$13/'[1]H2CO3 OPEN'!AA589)</f>
        <v>-1.4579400086720373</v>
      </c>
      <c r="AF589" s="41">
        <f>AD589*'[1]H2CO3 CLOSED'!AH589/$F$14</f>
        <v>-9.090011572575744E-3</v>
      </c>
      <c r="AG589" s="72">
        <f>-LOG($F$14/'[1]H2CO3 OPEN'!AA589)</f>
        <v>-1.6579400086720364</v>
      </c>
      <c r="AH589" s="41">
        <f>AG589*'[1]H2CO3 CLOSED'!AH589/$F$14</f>
        <v>-2.2664408919490484E-2</v>
      </c>
      <c r="AI589" s="73">
        <f>-LOG($F$18/('[1]H2CO3 OPEN'!AA589))</f>
        <v>-4.707940008672038</v>
      </c>
      <c r="AJ589" s="74">
        <f>-LOG(POWER($F$9/POWER('[1]H3PO4 OPEN'!AH589,2),1/3))</f>
        <v>-1.5116164528711038</v>
      </c>
      <c r="AK589" s="75">
        <f>-LOG(POWER($F$12/POWER('[1]H2CO3 OPEN'!AA589,2),1/2))</f>
        <v>-5.6279400086720379</v>
      </c>
      <c r="AL589" s="76">
        <f>-LOG($F$10/'[1]H3PO4 OPEN'!AH589)</f>
        <v>0.74257532069334331</v>
      </c>
      <c r="AM589" s="77">
        <f t="shared" si="41"/>
        <v>1.9000000000000008</v>
      </c>
      <c r="AN589" s="78">
        <f>-LOG(POWER($F$11/(POWER(X589,2)*POWER('[1]H2CO3 OPEN'!AA589,4)),1/5))</f>
        <v>-9.3543520069376314</v>
      </c>
      <c r="AO589" s="79">
        <f>-LOG($F$15/'[1]H3PO4 CLOSED'!AG589)</f>
        <v>-0.50742467930665502</v>
      </c>
      <c r="AP589" s="80">
        <f>-LOG($F$16/'[1]H3PO4 CLOSED'!AG589)</f>
        <v>-0.7174246793066551</v>
      </c>
      <c r="AQ589" s="81">
        <f>-LOG($F$17/'[1]H3PO4 CLOSED'!AG589)</f>
        <v>-2.1074246793066553</v>
      </c>
    </row>
    <row r="590" spans="7:43">
      <c r="G590" s="192"/>
      <c r="U590" s="95">
        <v>5.83</v>
      </c>
      <c r="V590" s="63">
        <f t="shared" si="42"/>
        <v>8.17</v>
      </c>
      <c r="W590" s="64">
        <f t="shared" si="43"/>
        <v>1.4791083881682056E-6</v>
      </c>
      <c r="X590" s="65">
        <f t="shared" si="44"/>
        <v>6.7608297539198257E-9</v>
      </c>
      <c r="Y590" s="66">
        <f>-LOG(POWER($F$3/($F$25*POWER('[1]H3PO4 OPEN'!AH590,3)),1/5))</f>
        <v>2.4573088967765289</v>
      </c>
      <c r="Z590" s="67">
        <f>-LOG(POWER($F$5/(X590*POWER('[1]H3PO4 CLOSED'!AH590,3)),1/5))</f>
        <v>-0.25669110322347027</v>
      </c>
      <c r="AA590" s="68">
        <f>-LOG(POWER($F$5/(W590*POWER('[1]H3PO4 CLOSED'!AH590,3)),1/4))</f>
        <v>0.26413612097066191</v>
      </c>
      <c r="AB590" s="69">
        <f>-LOG(POWER(($F$6/POWER('[1]H3PO4 CLOSED'!AH590,2)),1/3))</f>
        <v>2.5081209964183655</v>
      </c>
      <c r="AC590" s="70">
        <f>-LOG(POWER(($F$8/POWER('[1]H3PO4 CLOSED'!AH590,2)),1/3))</f>
        <v>-0.82521233691496787</v>
      </c>
      <c r="AD590" s="71">
        <f>-LOG(POWER(($F$7/POWER('[1]H3PO4 CLOSED'!AH590,2)),1/3))</f>
        <v>-0.65187900358163431</v>
      </c>
      <c r="AE590" s="41">
        <f>-LOG($F$13/'[1]H2CO3 OPEN'!AA590)</f>
        <v>-1.4379400086720373</v>
      </c>
      <c r="AF590" s="41">
        <f>AD590*'[1]H2CO3 CLOSED'!AH590/$F$14</f>
        <v>-9.2775486709416304E-3</v>
      </c>
      <c r="AG590" s="72">
        <f>-LOG($F$14/'[1]H2CO3 OPEN'!AA590)</f>
        <v>-1.6379400086720366</v>
      </c>
      <c r="AH590" s="41">
        <f>AG590*'[1]H2CO3 CLOSED'!AH590/$F$14</f>
        <v>-2.3311179017954646E-2</v>
      </c>
      <c r="AI590" s="73">
        <f>-LOG($F$18/('[1]H2CO3 OPEN'!AA590))</f>
        <v>-4.6879400086720375</v>
      </c>
      <c r="AJ590" s="74">
        <f>-LOG(POWER($F$9/POWER('[1]H3PO4 OPEN'!AH590,2),1/3))</f>
        <v>-1.4985456702483007</v>
      </c>
      <c r="AK590" s="75">
        <f>-LOG(POWER($F$12/POWER('[1]H2CO3 OPEN'!AA590,2),1/2))</f>
        <v>-5.6079400086720375</v>
      </c>
      <c r="AL590" s="76">
        <f>-LOG($F$10/'[1]H3PO4 OPEN'!AH590)</f>
        <v>0.76218149462754792</v>
      </c>
      <c r="AM590" s="77">
        <f t="shared" si="41"/>
        <v>1.9000000000000008</v>
      </c>
      <c r="AN590" s="78">
        <f>-LOG(POWER($F$11/(POWER(X590,2)*POWER('[1]H2CO3 OPEN'!AA590,4)),1/5))</f>
        <v>-9.3343520069376318</v>
      </c>
      <c r="AO590" s="79">
        <f>-LOG($F$15/'[1]H3PO4 CLOSED'!AG590)</f>
        <v>-0.49781850537245043</v>
      </c>
      <c r="AP590" s="80">
        <f>-LOG($F$16/'[1]H3PO4 CLOSED'!AG590)</f>
        <v>-0.70781850537245028</v>
      </c>
      <c r="AQ590" s="81">
        <f>-LOG($F$17/'[1]H3PO4 CLOSED'!AG590)</f>
        <v>-2.0978185053724507</v>
      </c>
    </row>
    <row r="591" spans="7:43">
      <c r="G591" s="192"/>
      <c r="U591" s="95">
        <v>5.84</v>
      </c>
      <c r="V591" s="63">
        <f t="shared" si="42"/>
        <v>8.16</v>
      </c>
      <c r="W591" s="64">
        <f t="shared" si="43"/>
        <v>1.445439770745926E-6</v>
      </c>
      <c r="X591" s="65">
        <f t="shared" si="44"/>
        <v>6.9183097091893717E-9</v>
      </c>
      <c r="Y591" s="66">
        <f>-LOG(POWER($F$3/($F$25*POWER('[1]H3PO4 OPEN'!AH591,3)),1/5))</f>
        <v>2.4690672664543309</v>
      </c>
      <c r="Z591" s="67">
        <f>-LOG(POWER($F$5/(X591*POWER('[1]H3PO4 CLOSED'!AH591,3)),1/5))</f>
        <v>-0.24293273354566866</v>
      </c>
      <c r="AA591" s="68">
        <f>-LOG(POWER($F$5/(W591*POWER('[1]H3PO4 CLOSED'!AH591,3)),1/4))</f>
        <v>0.27633408306791396</v>
      </c>
      <c r="AB591" s="69">
        <f>-LOG(POWER(($F$6/POWER('[1]H3PO4 CLOSED'!AH591,2)),1/3))</f>
        <v>2.5211858516159222</v>
      </c>
      <c r="AC591" s="70">
        <f>-LOG(POWER(($F$8/POWER('[1]H3PO4 CLOSED'!AH591,2)),1/3))</f>
        <v>-0.81214748171741058</v>
      </c>
      <c r="AD591" s="71">
        <f>-LOG(POWER(($F$7/POWER('[1]H3PO4 CLOSED'!AH591,2)),1/3))</f>
        <v>-0.63881414838407691</v>
      </c>
      <c r="AE591" s="41">
        <f>-LOG($F$13/'[1]H2CO3 OPEN'!AA591)</f>
        <v>-1.4179400086720375</v>
      </c>
      <c r="AF591" s="41">
        <f>AD591*'[1]H2CO3 CLOSED'!AH591/$F$14</f>
        <v>-9.4642870842632509E-3</v>
      </c>
      <c r="AG591" s="72">
        <f>-LOG($F$14/'[1]H2CO3 OPEN'!AA591)</f>
        <v>-1.6179400086720366</v>
      </c>
      <c r="AH591" s="41">
        <f>AG591*'[1]H2CO3 CLOSED'!AH591/$F$14</f>
        <v>-2.3970428278587596E-2</v>
      </c>
      <c r="AI591" s="73">
        <f>-LOG($F$18/('[1]H2CO3 OPEN'!AA591))</f>
        <v>-4.667940008672038</v>
      </c>
      <c r="AJ591" s="74">
        <f>-LOG(POWER($F$9/POWER('[1]H3PO4 OPEN'!AH591,2),1/3))</f>
        <v>-1.485480815050743</v>
      </c>
      <c r="AK591" s="75">
        <f>-LOG(POWER($F$12/POWER('[1]H2CO3 OPEN'!AA591,2),1/2))</f>
        <v>-5.5879400086720379</v>
      </c>
      <c r="AL591" s="76">
        <f>-LOG($F$10/'[1]H3PO4 OPEN'!AH591)</f>
        <v>0.78177877742388402</v>
      </c>
      <c r="AM591" s="77">
        <f t="shared" si="41"/>
        <v>1.9000000000000008</v>
      </c>
      <c r="AN591" s="78">
        <f>-LOG(POWER($F$11/(POWER(X591,2)*POWER('[1]H2CO3 OPEN'!AA591,4)),1/5))</f>
        <v>-9.3143520069376322</v>
      </c>
      <c r="AO591" s="79">
        <f>-LOG($F$15/'[1]H3PO4 CLOSED'!AG591)</f>
        <v>-0.48822122257611422</v>
      </c>
      <c r="AP591" s="80">
        <f>-LOG($F$16/'[1]H3PO4 CLOSED'!AG591)</f>
        <v>-0.69822122257611419</v>
      </c>
      <c r="AQ591" s="81">
        <f>-LOG($F$17/'[1]H3PO4 CLOSED'!AG591)</f>
        <v>-2.0882212225761148</v>
      </c>
    </row>
    <row r="592" spans="7:43">
      <c r="G592" s="192"/>
      <c r="U592" s="95">
        <v>5.85</v>
      </c>
      <c r="V592" s="63">
        <f t="shared" si="42"/>
        <v>8.15</v>
      </c>
      <c r="W592" s="64">
        <f t="shared" si="43"/>
        <v>1.4125375446227531E-6</v>
      </c>
      <c r="X592" s="65">
        <f t="shared" si="44"/>
        <v>7.0794578438413852E-9</v>
      </c>
      <c r="Y592" s="66">
        <f>-LOG(POWER($F$3/($F$25*POWER('[1]H3PO4 OPEN'!AH592,3)),1/5))</f>
        <v>2.4808201885415255</v>
      </c>
      <c r="Z592" s="67">
        <f>-LOG(POWER($F$5/(X592*POWER('[1]H3PO4 CLOSED'!AH592,3)),1/5))</f>
        <v>-0.22917981145847405</v>
      </c>
      <c r="AA592" s="68">
        <f>-LOG(POWER($F$5/(W592*POWER('[1]H3PO4 CLOSED'!AH592,3)),1/4))</f>
        <v>0.28852523567690724</v>
      </c>
      <c r="AB592" s="69">
        <f>-LOG(POWER(($F$6/POWER('[1]H3PO4 CLOSED'!AH592,2)),1/3))</f>
        <v>2.5342446539350276</v>
      </c>
      <c r="AC592" s="70">
        <f>-LOG(POWER(($F$8/POWER('[1]H3PO4 CLOSED'!AH592,2)),1/3))</f>
        <v>-0.79908867939830541</v>
      </c>
      <c r="AD592" s="71">
        <f>-LOG(POWER(($F$7/POWER('[1]H3PO4 CLOSED'!AH592,2)),1/3))</f>
        <v>-0.62575534606497185</v>
      </c>
      <c r="AE592" s="41">
        <f>-LOG($F$13/'[1]H2CO3 OPEN'!AA592)</f>
        <v>-1.3979400086720375</v>
      </c>
      <c r="AF592" s="41">
        <f>AD592*'[1]H2CO3 CLOSED'!AH592/$F$14</f>
        <v>-9.6498608984021041E-3</v>
      </c>
      <c r="AG592" s="72">
        <f>-LOG($F$14/'[1]H2CO3 OPEN'!AA592)</f>
        <v>-1.5979400086720368</v>
      </c>
      <c r="AH592" s="41">
        <f>AG592*'[1]H2CO3 CLOSED'!AH592/$F$14</f>
        <v>-2.4642056843211638E-2</v>
      </c>
      <c r="AI592" s="73">
        <f>-LOG($F$18/('[1]H2CO3 OPEN'!AA592))</f>
        <v>-4.6479400086720384</v>
      </c>
      <c r="AJ592" s="74">
        <f>-LOG(POWER($F$9/POWER('[1]H3PO4 OPEN'!AH592,2),1/3))</f>
        <v>-1.4724220127316381</v>
      </c>
      <c r="AK592" s="75">
        <f>-LOG(POWER($F$12/POWER('[1]H2CO3 OPEN'!AA592,2),1/2))</f>
        <v>-5.5679400086720383</v>
      </c>
      <c r="AL592" s="76">
        <f>-LOG($F$10/'[1]H3PO4 OPEN'!AH592)</f>
        <v>0.80136698090254177</v>
      </c>
      <c r="AM592" s="77">
        <f t="shared" si="41"/>
        <v>1.9000000000000008</v>
      </c>
      <c r="AN592" s="78">
        <f>-LOG(POWER($F$11/(POWER(X592,2)*POWER('[1]H2CO3 OPEN'!AA592,4)),1/5))</f>
        <v>-9.2943520069376309</v>
      </c>
      <c r="AO592" s="79">
        <f>-LOG($F$15/'[1]H3PO4 CLOSED'!AG592)</f>
        <v>-0.47863301909745654</v>
      </c>
      <c r="AP592" s="80">
        <f>-LOG($F$16/'[1]H3PO4 CLOSED'!AG592)</f>
        <v>-0.68863301909745644</v>
      </c>
      <c r="AQ592" s="81">
        <f>-LOG($F$17/'[1]H3PO4 CLOSED'!AG592)</f>
        <v>-2.0786330190974569</v>
      </c>
    </row>
    <row r="593" spans="7:43">
      <c r="G593" s="192"/>
      <c r="U593" s="95">
        <v>5.86</v>
      </c>
      <c r="V593" s="63">
        <f t="shared" si="42"/>
        <v>8.14</v>
      </c>
      <c r="W593" s="64">
        <f t="shared" si="43"/>
        <v>1.3803842646028812E-6</v>
      </c>
      <c r="X593" s="65">
        <f t="shared" si="44"/>
        <v>7.2443596007499193E-9</v>
      </c>
      <c r="Y593" s="66">
        <f>-LOG(POWER($F$3/($F$25*POWER('[1]H3PO4 OPEN'!AH593,3)),1/5))</f>
        <v>2.4925675479187657</v>
      </c>
      <c r="Z593" s="67">
        <f>-LOG(POWER($F$5/(X593*POWER('[1]H3PO4 CLOSED'!AH593,3)),1/5))</f>
        <v>-0.21543245208123377</v>
      </c>
      <c r="AA593" s="68">
        <f>-LOG(POWER($F$5/(W593*POWER('[1]H3PO4 CLOSED'!AH593,3)),1/4))</f>
        <v>0.30070943489845731</v>
      </c>
      <c r="AB593" s="69">
        <f>-LOG(POWER(($F$6/POWER('[1]H3PO4 CLOSED'!AH593,2)),1/3))</f>
        <v>2.5472972754652949</v>
      </c>
      <c r="AC593" s="70">
        <f>-LOG(POWER(($F$8/POWER('[1]H3PO4 CLOSED'!AH593,2)),1/3))</f>
        <v>-0.78603605786803854</v>
      </c>
      <c r="AD593" s="71">
        <f>-LOG(POWER(($F$7/POWER('[1]H3PO4 CLOSED'!AH593,2)),1/3))</f>
        <v>-0.61270272453470498</v>
      </c>
      <c r="AE593" s="41">
        <f>-LOG($F$13/'[1]H2CO3 OPEN'!AA593)</f>
        <v>-1.3779400086720361</v>
      </c>
      <c r="AF593" s="41">
        <f>AD593*'[1]H2CO3 CLOSED'!AH593/$F$14</f>
        <v>-9.8338795739355556E-3</v>
      </c>
      <c r="AG593" s="72">
        <f>-LOG($F$14/'[1]H2CO3 OPEN'!AA593)</f>
        <v>-1.5779400086720352</v>
      </c>
      <c r="AH593" s="41">
        <f>AG593*'[1]H2CO3 CLOSED'!AH593/$F$14</f>
        <v>-2.5325939315774471E-2</v>
      </c>
      <c r="AI593" s="73">
        <f>-LOG($F$18/('[1]H2CO3 OPEN'!AA593))</f>
        <v>-4.6279400086720361</v>
      </c>
      <c r="AJ593" s="74">
        <f>-LOG(POWER($F$9/POWER('[1]H3PO4 OPEN'!AH593,2),1/3))</f>
        <v>-1.4593693912013712</v>
      </c>
      <c r="AK593" s="75">
        <f>-LOG(POWER($F$12/POWER('[1]H2CO3 OPEN'!AA593,2),1/2))</f>
        <v>-5.547940008672037</v>
      </c>
      <c r="AL593" s="76">
        <f>-LOG($F$10/'[1]H3PO4 OPEN'!AH593)</f>
        <v>0.82094591319794197</v>
      </c>
      <c r="AM593" s="77">
        <f t="shared" si="41"/>
        <v>1.9000000000000008</v>
      </c>
      <c r="AN593" s="78">
        <f>-LOG(POWER($F$11/(POWER(X593,2)*POWER('[1]H2CO3 OPEN'!AA593,4)),1/5))</f>
        <v>-9.2743520069376295</v>
      </c>
      <c r="AO593" s="79">
        <f>-LOG($F$15/'[1]H3PO4 CLOSED'!AG593)</f>
        <v>-0.46905408680205696</v>
      </c>
      <c r="AP593" s="80">
        <f>-LOG($F$16/'[1]H3PO4 CLOSED'!AG593)</f>
        <v>-0.67905408680205692</v>
      </c>
      <c r="AQ593" s="81">
        <f>-LOG($F$17/'[1]H3PO4 CLOSED'!AG593)</f>
        <v>-2.0690540868020575</v>
      </c>
    </row>
    <row r="594" spans="7:43">
      <c r="G594" s="192"/>
      <c r="U594" s="95">
        <v>5.87</v>
      </c>
      <c r="V594" s="63">
        <f t="shared" si="42"/>
        <v>8.129999999999999</v>
      </c>
      <c r="W594" s="64">
        <f t="shared" si="43"/>
        <v>1.3489628825916527E-6</v>
      </c>
      <c r="X594" s="65">
        <f t="shared" si="44"/>
        <v>7.4131024130091807E-9</v>
      </c>
      <c r="Y594" s="66">
        <f>-LOG(POWER($F$3/($F$25*POWER('[1]H3PO4 OPEN'!AH594,3)),1/5))</f>
        <v>2.5043092272234038</v>
      </c>
      <c r="Z594" s="67">
        <f>-LOG(POWER($F$5/(X594*POWER('[1]H3PO4 CLOSED'!AH594,3)),1/5))</f>
        <v>-0.20169077277659539</v>
      </c>
      <c r="AA594" s="68">
        <f>-LOG(POWER($F$5/(W594*POWER('[1]H3PO4 CLOSED'!AH594,3)),1/4))</f>
        <v>0.31288653402925565</v>
      </c>
      <c r="AB594" s="69">
        <f>-LOG(POWER(($F$6/POWER('[1]H3PO4 CLOSED'!AH594,2)),1/3))</f>
        <v>2.5603435858037815</v>
      </c>
      <c r="AC594" s="70">
        <f>-LOG(POWER(($F$8/POWER('[1]H3PO4 CLOSED'!AH594,2)),1/3))</f>
        <v>-0.77298974752955141</v>
      </c>
      <c r="AD594" s="71">
        <f>-LOG(POWER(($F$7/POWER('[1]H3PO4 CLOSED'!AH594,2)),1/3))</f>
        <v>-0.59965641419621774</v>
      </c>
      <c r="AE594" s="41">
        <f>-LOG($F$13/'[1]H2CO3 OPEN'!AA594)</f>
        <v>-1.3579400086720377</v>
      </c>
      <c r="AF594" s="41">
        <f>AD594*'[1]H2CO3 CLOSED'!AH594/$F$14</f>
        <v>-1.0015926875850203E-2</v>
      </c>
      <c r="AG594" s="72">
        <f>-LOG($F$14/'[1]H2CO3 OPEN'!AA594)</f>
        <v>-1.557940008672037</v>
      </c>
      <c r="AH594" s="41">
        <f>AG594*'[1]H2CO3 CLOSED'!AH594/$F$14</f>
        <v>-2.6021923278743732E-2</v>
      </c>
      <c r="AI594" s="73">
        <f>-LOG($F$18/('[1]H2CO3 OPEN'!AA594))</f>
        <v>-4.6079400086720383</v>
      </c>
      <c r="AJ594" s="74">
        <f>-LOG(POWER($F$9/POWER('[1]H3PO4 OPEN'!AH594,2),1/3))</f>
        <v>-1.446323080862884</v>
      </c>
      <c r="AK594" s="75">
        <f>-LOG(POWER($F$12/POWER('[1]H2CO3 OPEN'!AA594,2),1/2))</f>
        <v>-5.5279400086720383</v>
      </c>
      <c r="AL594" s="76">
        <f>-LOG($F$10/'[1]H3PO4 OPEN'!AH594)</f>
        <v>0.84051537870567294</v>
      </c>
      <c r="AM594" s="77">
        <f t="shared" si="41"/>
        <v>1.9000000000000008</v>
      </c>
      <c r="AN594" s="78">
        <f>-LOG(POWER($F$11/(POWER(X594,2)*POWER('[1]H2CO3 OPEN'!AA594,4)),1/5))</f>
        <v>-9.2543520069376317</v>
      </c>
      <c r="AO594" s="79">
        <f>-LOG($F$15/'[1]H3PO4 CLOSED'!AG594)</f>
        <v>-0.45948462129432527</v>
      </c>
      <c r="AP594" s="80">
        <f>-LOG($F$16/'[1]H3PO4 CLOSED'!AG594)</f>
        <v>-0.66948462129432518</v>
      </c>
      <c r="AQ594" s="81">
        <f>-LOG($F$17/'[1]H3PO4 CLOSED'!AG594)</f>
        <v>-2.0594846212943256</v>
      </c>
    </row>
    <row r="595" spans="7:43">
      <c r="G595" s="192"/>
      <c r="U595" s="95">
        <v>5.88</v>
      </c>
      <c r="V595" s="63">
        <f t="shared" si="42"/>
        <v>8.120000000000001</v>
      </c>
      <c r="W595" s="64">
        <f t="shared" si="43"/>
        <v>1.3182567385564063E-6</v>
      </c>
      <c r="X595" s="65">
        <f t="shared" si="44"/>
        <v>7.5857757502918423E-9</v>
      </c>
      <c r="Y595" s="66">
        <f>-LOG(POWER($F$3/($F$25*POWER('[1]H3PO4 OPEN'!AH595,3)),1/5))</f>
        <v>2.5160451068176775</v>
      </c>
      <c r="Z595" s="67">
        <f>-LOG(POWER($F$5/(X595*POWER('[1]H3PO4 CLOSED'!AH595,3)),1/5))</f>
        <v>-0.18795489318232184</v>
      </c>
      <c r="AA595" s="68">
        <f>-LOG(POWER($F$5/(W595*POWER('[1]H3PO4 CLOSED'!AH595,3)),1/4))</f>
        <v>0.32505638352209765</v>
      </c>
      <c r="AB595" s="69">
        <f>-LOG(POWER(($F$6/POWER('[1]H3PO4 CLOSED'!AH595,2)),1/3))</f>
        <v>2.573383452019641</v>
      </c>
      <c r="AC595" s="70">
        <f>-LOG(POWER(($F$8/POWER('[1]H3PO4 CLOSED'!AH595,2)),1/3))</f>
        <v>-0.75994988131369179</v>
      </c>
      <c r="AD595" s="71">
        <f>-LOG(POWER(($F$7/POWER('[1]H3PO4 CLOSED'!AH595,2)),1/3))</f>
        <v>-0.58661654798035812</v>
      </c>
      <c r="AE595" s="41">
        <f>-LOG($F$13/'[1]H2CO3 OPEN'!AA595)</f>
        <v>-1.3379400086720379</v>
      </c>
      <c r="AF595" s="41">
        <f>AD595*'[1]H2CO3 CLOSED'!AH595/$F$14</f>
        <v>-1.0195559774771991E-2</v>
      </c>
      <c r="AG595" s="72">
        <f>-LOG($F$14/'[1]H2CO3 OPEN'!AA595)</f>
        <v>-1.537940008672037</v>
      </c>
      <c r="AH595" s="41">
        <f>AG595*'[1]H2CO3 CLOSED'!AH595/$F$14</f>
        <v>-2.6729827759571032E-2</v>
      </c>
      <c r="AI595" s="73">
        <f>-LOG($F$18/('[1]H2CO3 OPEN'!AA595))</f>
        <v>-4.5879400086720379</v>
      </c>
      <c r="AJ595" s="74">
        <f>-LOG(POWER($F$9/POWER('[1]H3PO4 OPEN'!AH595,2),1/3))</f>
        <v>-1.4332832146470245</v>
      </c>
      <c r="AK595" s="75">
        <f>-LOG(POWER($F$12/POWER('[1]H2CO3 OPEN'!AA595,2),1/2))</f>
        <v>-5.5079400086720378</v>
      </c>
      <c r="AL595" s="76">
        <f>-LOG($F$10/'[1]H3PO4 OPEN'!AH595)</f>
        <v>0.86007517802946221</v>
      </c>
      <c r="AM595" s="77">
        <f t="shared" si="41"/>
        <v>1.9000000000000008</v>
      </c>
      <c r="AN595" s="78">
        <f>-LOG(POWER($F$11/(POWER(X595,2)*POWER('[1]H2CO3 OPEN'!AA595,4)),1/5))</f>
        <v>-9.2343520069376321</v>
      </c>
      <c r="AO595" s="79">
        <f>-LOG($F$15/'[1]H3PO4 CLOSED'!AG595)</f>
        <v>-0.44992482197053596</v>
      </c>
      <c r="AP595" s="80">
        <f>-LOG($F$16/'[1]H3PO4 CLOSED'!AG595)</f>
        <v>-0.65992482197053592</v>
      </c>
      <c r="AQ595" s="81">
        <f>-LOG($F$17/'[1]H3PO4 CLOSED'!AG595)</f>
        <v>-2.0499248219705364</v>
      </c>
    </row>
    <row r="596" spans="7:43">
      <c r="G596" s="192"/>
      <c r="U596" s="95">
        <v>5.89</v>
      </c>
      <c r="V596" s="63">
        <f t="shared" si="42"/>
        <v>8.11</v>
      </c>
      <c r="W596" s="64">
        <f t="shared" si="43"/>
        <v>1.2882495516931333E-6</v>
      </c>
      <c r="X596" s="65">
        <f t="shared" si="44"/>
        <v>7.7624711662869207E-9</v>
      </c>
      <c r="Y596" s="66">
        <f>-LOG(POWER($F$3/($F$25*POWER('[1]H3PO4 OPEN'!AH596,3)),1/5))</f>
        <v>2.5277750647569084</v>
      </c>
      <c r="Z596" s="67">
        <f>-LOG(POWER($F$5/(X596*POWER('[1]H3PO4 CLOSED'!AH596,3)),1/5))</f>
        <v>-0.17422493524309104</v>
      </c>
      <c r="AA596" s="68">
        <f>-LOG(POWER($F$5/(W596*POWER('[1]H3PO4 CLOSED'!AH596,3)),1/4))</f>
        <v>0.33721883094613614</v>
      </c>
      <c r="AB596" s="69">
        <f>-LOG(POWER(($F$6/POWER('[1]H3PO4 CLOSED'!AH596,2)),1/3))</f>
        <v>2.5864167386187864</v>
      </c>
      <c r="AC596" s="70">
        <f>-LOG(POWER(($F$8/POWER('[1]H3PO4 CLOSED'!AH596,2)),1/3))</f>
        <v>-0.74691659471454641</v>
      </c>
      <c r="AD596" s="71">
        <f>-LOG(POWER(($F$7/POWER('[1]H3PO4 CLOSED'!AH596,2)),1/3))</f>
        <v>-0.57358326138121274</v>
      </c>
      <c r="AE596" s="41">
        <f>-LOG($F$13/'[1]H2CO3 OPEN'!AA596)</f>
        <v>-1.3179400086720379</v>
      </c>
      <c r="AF596" s="41">
        <f>AD596*'[1]H2CO3 CLOSED'!AH596/$F$14</f>
        <v>-1.0372307319701958E-2</v>
      </c>
      <c r="AG596" s="72">
        <f>-LOG($F$14/'[1]H2CO3 OPEN'!AA596)</f>
        <v>-1.5179400086720369</v>
      </c>
      <c r="AH596" s="41">
        <f>AG596*'[1]H2CO3 CLOSED'!AH596/$F$14</f>
        <v>-2.7449441646717348E-2</v>
      </c>
      <c r="AI596" s="73">
        <f>-LOG($F$18/('[1]H2CO3 OPEN'!AA596))</f>
        <v>-4.5679400086720383</v>
      </c>
      <c r="AJ596" s="74">
        <f>-LOG(POWER($F$9/POWER('[1]H3PO4 OPEN'!AH596,2),1/3))</f>
        <v>-1.4202499280478789</v>
      </c>
      <c r="AK596" s="75">
        <f>-LOG(POWER($F$12/POWER('[1]H2CO3 OPEN'!AA596,2),1/2))</f>
        <v>-5.4879400086720382</v>
      </c>
      <c r="AL596" s="76">
        <f>-LOG($F$10/'[1]H3PO4 OPEN'!AH596)</f>
        <v>0.87962510792818027</v>
      </c>
      <c r="AM596" s="77">
        <f t="shared" si="41"/>
        <v>1.9000000000000008</v>
      </c>
      <c r="AN596" s="78">
        <f>-LOG(POWER($F$11/(POWER(X596,2)*POWER('[1]H2CO3 OPEN'!AA596,4)),1/5))</f>
        <v>-9.2143520069376326</v>
      </c>
      <c r="AO596" s="79">
        <f>-LOG($F$15/'[1]H3PO4 CLOSED'!AG596)</f>
        <v>-0.44037489207181779</v>
      </c>
      <c r="AP596" s="80">
        <f>-LOG($F$16/'[1]H3PO4 CLOSED'!AG596)</f>
        <v>-0.65037489207181776</v>
      </c>
      <c r="AQ596" s="81">
        <f>-LOG($F$17/'[1]H3PO4 CLOSED'!AG596)</f>
        <v>-2.0403748920718181</v>
      </c>
    </row>
    <row r="597" spans="7:43">
      <c r="G597" s="192"/>
      <c r="U597" s="95">
        <v>5.9</v>
      </c>
      <c r="V597" s="63">
        <f t="shared" si="42"/>
        <v>8.1</v>
      </c>
      <c r="W597" s="64">
        <f t="shared" si="43"/>
        <v>1.2589254117941642E-6</v>
      </c>
      <c r="X597" s="65">
        <f t="shared" si="44"/>
        <v>7.9432823472428335E-9</v>
      </c>
      <c r="Y597" s="66">
        <f>-LOG(POWER($F$3/($F$25*POWER('[1]H3PO4 OPEN'!AH597,3)),1/5))</f>
        <v>2.5394989767577854</v>
      </c>
      <c r="Z597" s="67">
        <f>-LOG(POWER($F$5/(X597*POWER('[1]H3PO4 CLOSED'!AH597,3)),1/5))</f>
        <v>-0.16050102324221338</v>
      </c>
      <c r="AA597" s="68">
        <f>-LOG(POWER($F$5/(W597*POWER('[1]H3PO4 CLOSED'!AH597,3)),1/4))</f>
        <v>0.34937372094723274</v>
      </c>
      <c r="AB597" s="69">
        <f>-LOG(POWER(($F$6/POWER('[1]H3PO4 CLOSED'!AH597,2)),1/3))</f>
        <v>2.5994433075086505</v>
      </c>
      <c r="AC597" s="70">
        <f>-LOG(POWER(($F$8/POWER('[1]H3PO4 CLOSED'!AH597,2)),1/3))</f>
        <v>-0.73389002582468266</v>
      </c>
      <c r="AD597" s="71">
        <f>-LOG(POWER(($F$7/POWER('[1]H3PO4 CLOSED'!AH597,2)),1/3))</f>
        <v>-0.56055669249134898</v>
      </c>
      <c r="AE597" s="41">
        <f>-LOG($F$13/'[1]H2CO3 OPEN'!AA597)</f>
        <v>-1.2979400086720363</v>
      </c>
      <c r="AF597" s="41">
        <f>AD597*'[1]H2CO3 CLOSED'!AH597/$F$14</f>
        <v>-1.0545669482256279E-2</v>
      </c>
      <c r="AG597" s="72">
        <f>-LOG($F$14/'[1]H2CO3 OPEN'!AA597)</f>
        <v>-1.4979400086720354</v>
      </c>
      <c r="AH597" s="41">
        <f>AG597*'[1]H2CO3 CLOSED'!AH597/$F$14</f>
        <v>-2.8180522054773574E-2</v>
      </c>
      <c r="AI597" s="73">
        <f>-LOG($F$18/('[1]H2CO3 OPEN'!AA597))</f>
        <v>-4.547940008672037</v>
      </c>
      <c r="AJ597" s="74">
        <f>-LOG(POWER($F$9/POWER('[1]H3PO4 OPEN'!AH597,2),1/3))</f>
        <v>-1.4072233591580152</v>
      </c>
      <c r="AK597" s="75">
        <f>-LOG(POWER($F$12/POWER('[1]H2CO3 OPEN'!AA597,2),1/2))</f>
        <v>-5.4679400086720369</v>
      </c>
      <c r="AL597" s="76">
        <f>-LOG($F$10/'[1]H3PO4 OPEN'!AH597)</f>
        <v>0.89916496126297585</v>
      </c>
      <c r="AM597" s="77">
        <f t="shared" si="41"/>
        <v>1.9000000000000008</v>
      </c>
      <c r="AN597" s="78">
        <f>-LOG(POWER($F$11/(POWER(X597,2)*POWER('[1]H2CO3 OPEN'!AA597,4)),1/5))</f>
        <v>-9.1943520069376312</v>
      </c>
      <c r="AO597" s="79">
        <f>-LOG($F$15/'[1]H3PO4 CLOSED'!AG597)</f>
        <v>-0.43083503873702295</v>
      </c>
      <c r="AP597" s="80">
        <f>-LOG($F$16/'[1]H3PO4 CLOSED'!AG597)</f>
        <v>-0.64083503873702286</v>
      </c>
      <c r="AQ597" s="81">
        <f>-LOG($F$17/'[1]H3PO4 CLOSED'!AG597)</f>
        <v>-2.0308350387370235</v>
      </c>
    </row>
    <row r="598" spans="7:43">
      <c r="G598" s="192"/>
      <c r="U598" s="95">
        <v>5.91</v>
      </c>
      <c r="V598" s="63">
        <f t="shared" si="42"/>
        <v>8.09</v>
      </c>
      <c r="W598" s="64">
        <f t="shared" si="43"/>
        <v>1.230268770812379E-6</v>
      </c>
      <c r="X598" s="65">
        <f t="shared" si="44"/>
        <v>8.1283051616410093E-9</v>
      </c>
      <c r="Y598" s="66">
        <f>-LOG(POWER($F$3/($F$25*POWER('[1]H3PO4 OPEN'!AH598,3)),1/5))</f>
        <v>2.5512167161667336</v>
      </c>
      <c r="Z598" s="67">
        <f>-LOG(POWER($F$5/(X598*POWER('[1]H3PO4 CLOSED'!AH598,3)),1/5))</f>
        <v>-0.1467832838332658</v>
      </c>
      <c r="AA598" s="68">
        <f>-LOG(POWER($F$5/(W598*POWER('[1]H3PO4 CLOSED'!AH598,3)),1/4))</f>
        <v>0.36152089520841729</v>
      </c>
      <c r="AB598" s="69">
        <f>-LOG(POWER(($F$6/POWER('[1]H3PO4 CLOSED'!AH598,2)),1/3))</f>
        <v>2.6124630179630368</v>
      </c>
      <c r="AC598" s="70">
        <f>-LOG(POWER(($F$8/POWER('[1]H3PO4 CLOSED'!AH598,2)),1/3))</f>
        <v>-0.72087031537029644</v>
      </c>
      <c r="AD598" s="71">
        <f>-LOG(POWER(($F$7/POWER('[1]H3PO4 CLOSED'!AH598,2)),1/3))</f>
        <v>-0.54753698203696277</v>
      </c>
      <c r="AE598" s="41">
        <f>-LOG($F$13/'[1]H2CO3 OPEN'!AA598)</f>
        <v>-1.2779400086720367</v>
      </c>
      <c r="AF598" s="41">
        <f>AD598*'[1]H2CO3 CLOSED'!AH598/$F$14</f>
        <v>-1.0715115972437097E-2</v>
      </c>
      <c r="AG598" s="72">
        <f>-LOG($F$14/'[1]H2CO3 OPEN'!AA598)</f>
        <v>-1.4779400086720358</v>
      </c>
      <c r="AH598" s="41">
        <f>AG598*'[1]H2CO3 CLOSED'!AH598/$F$14</f>
        <v>-2.8922792638244998E-2</v>
      </c>
      <c r="AI598" s="73">
        <f>-LOG($F$18/('[1]H2CO3 OPEN'!AA598))</f>
        <v>-4.5279400086720374</v>
      </c>
      <c r="AJ598" s="74">
        <f>-LOG(POWER($F$9/POWER('[1]H3PO4 OPEN'!AH598,2),1/3))</f>
        <v>-1.3942036487036291</v>
      </c>
      <c r="AK598" s="75">
        <f>-LOG(POWER($F$12/POWER('[1]H2CO3 OPEN'!AA598,2),1/2))</f>
        <v>-5.4479400086720373</v>
      </c>
      <c r="AL598" s="76">
        <f>-LOG($F$10/'[1]H3PO4 OPEN'!AH598)</f>
        <v>0.91869452694455533</v>
      </c>
      <c r="AM598" s="77">
        <f t="shared" si="41"/>
        <v>1.9000000000000008</v>
      </c>
      <c r="AN598" s="78">
        <f>-LOG(POWER($F$11/(POWER(X598,2)*POWER('[1]H2CO3 OPEN'!AA598,4)),1/5))</f>
        <v>-9.1743520069376299</v>
      </c>
      <c r="AO598" s="79">
        <f>-LOG($F$15/'[1]H3PO4 CLOSED'!AG598)</f>
        <v>-0.42130547305544341</v>
      </c>
      <c r="AP598" s="80">
        <f>-LOG($F$16/'[1]H3PO4 CLOSED'!AG598)</f>
        <v>-0.63130547305544338</v>
      </c>
      <c r="AQ598" s="81">
        <f>-LOG($F$17/'[1]H3PO4 CLOSED'!AG598)</f>
        <v>-2.0213054730554441</v>
      </c>
    </row>
    <row r="599" spans="7:43">
      <c r="G599" s="192"/>
      <c r="U599" s="95">
        <v>5.92</v>
      </c>
      <c r="V599" s="63">
        <f t="shared" si="42"/>
        <v>8.08</v>
      </c>
      <c r="W599" s="64">
        <f t="shared" si="43"/>
        <v>1.2022644346174125E-6</v>
      </c>
      <c r="X599" s="65">
        <f t="shared" si="44"/>
        <v>8.3176377110267121E-9</v>
      </c>
      <c r="Y599" s="66">
        <f>-LOG(POWER($F$3/($F$25*POWER('[1]H3PO4 OPEN'!AH599,3)),1/5))</f>
        <v>2.5629281539284161</v>
      </c>
      <c r="Z599" s="67">
        <f>-LOG(POWER($F$5/(X599*POWER('[1]H3PO4 CLOSED'!AH599,3)),1/5))</f>
        <v>-0.13307184607158312</v>
      </c>
      <c r="AA599" s="68">
        <f>-LOG(POWER($F$5/(W599*POWER('[1]H3PO4 CLOSED'!AH599,3)),1/4))</f>
        <v>0.37366019241052106</v>
      </c>
      <c r="AB599" s="69">
        <f>-LOG(POWER(($F$6/POWER('[1]H3PO4 CLOSED'!AH599,2)),1/3))</f>
        <v>2.6254757265871289</v>
      </c>
      <c r="AC599" s="70">
        <f>-LOG(POWER(($F$8/POWER('[1]H3PO4 CLOSED'!AH599,2)),1/3))</f>
        <v>-0.70785760674620424</v>
      </c>
      <c r="AD599" s="71">
        <f>-LOG(POWER(($F$7/POWER('[1]H3PO4 CLOSED'!AH599,2)),1/3))</f>
        <v>-0.53452427341287068</v>
      </c>
      <c r="AE599" s="41">
        <f>-LOG($F$13/'[1]H2CO3 OPEN'!AA599)</f>
        <v>-1.257940008672038</v>
      </c>
      <c r="AF599" s="41">
        <f>AD599*'[1]H2CO3 CLOSED'!AH599/$F$14</f>
        <v>-1.0880085025989108E-2</v>
      </c>
      <c r="AG599" s="72">
        <f>-LOG($F$14/'[1]H2CO3 OPEN'!AA599)</f>
        <v>-1.4579400086720371</v>
      </c>
      <c r="AH599" s="41">
        <f>AG599*'[1]H2CO3 CLOSED'!AH599/$F$14</f>
        <v>-2.9675941853609208E-2</v>
      </c>
      <c r="AI599" s="73">
        <f>-LOG($F$18/('[1]H2CO3 OPEN'!AA599))</f>
        <v>-4.5079400086720387</v>
      </c>
      <c r="AJ599" s="74">
        <f>-LOG(POWER($F$9/POWER('[1]H3PO4 OPEN'!AH599,2),1/3))</f>
        <v>-1.381190940079537</v>
      </c>
      <c r="AK599" s="75">
        <f>-LOG(POWER($F$12/POWER('[1]H2CO3 OPEN'!AA599,2),1/2))</f>
        <v>-5.4279400086720386</v>
      </c>
      <c r="AL599" s="76">
        <f>-LOG($F$10/'[1]H3PO4 OPEN'!AH599)</f>
        <v>0.93821358988069337</v>
      </c>
      <c r="AM599" s="77">
        <f t="shared" si="41"/>
        <v>1.9000000000000008</v>
      </c>
      <c r="AN599" s="78">
        <f>-LOG(POWER($F$11/(POWER(X599,2)*POWER('[1]H2CO3 OPEN'!AA599,4)),1/5))</f>
        <v>-9.1543520069376321</v>
      </c>
      <c r="AO599" s="79">
        <f>-LOG($F$15/'[1]H3PO4 CLOSED'!AG599)</f>
        <v>-0.41178641011930461</v>
      </c>
      <c r="AP599" s="80">
        <f>-LOG($F$16/'[1]H3PO4 CLOSED'!AG599)</f>
        <v>-0.62178641011930458</v>
      </c>
      <c r="AQ599" s="81">
        <f>-LOG($F$17/'[1]H3PO4 CLOSED'!AG599)</f>
        <v>-2.011786410119305</v>
      </c>
    </row>
    <row r="600" spans="7:43">
      <c r="G600" s="192"/>
      <c r="U600" s="95">
        <v>5.93</v>
      </c>
      <c r="V600" s="63">
        <f t="shared" si="42"/>
        <v>8.07</v>
      </c>
      <c r="W600" s="64">
        <f t="shared" si="43"/>
        <v>1.1748975549395291E-6</v>
      </c>
      <c r="X600" s="65">
        <f t="shared" si="44"/>
        <v>8.5113803820237669E-9</v>
      </c>
      <c r="Y600" s="66">
        <f>-LOG(POWER($F$3/($F$25*POWER('[1]H3PO4 OPEN'!AH600,3)),1/5))</f>
        <v>2.5746331585544029</v>
      </c>
      <c r="Z600" s="67">
        <f>-LOG(POWER($F$5/(X600*POWER('[1]H3PO4 CLOSED'!AH600,3)),1/5))</f>
        <v>-0.11936684144559619</v>
      </c>
      <c r="AA600" s="68">
        <f>-LOG(POWER($F$5/(W600*POWER('[1]H3PO4 CLOSED'!AH600,3)),1/4))</f>
        <v>0.3857914481930047</v>
      </c>
      <c r="AB600" s="69">
        <f>-LOG(POWER(($F$6/POWER('[1]H3PO4 CLOSED'!AH600,2)),1/3))</f>
        <v>2.6384812872826697</v>
      </c>
      <c r="AC600" s="70">
        <f>-LOG(POWER(($F$8/POWER('[1]H3PO4 CLOSED'!AH600,2)),1/3))</f>
        <v>-0.69485204605066331</v>
      </c>
      <c r="AD600" s="71">
        <f>-LOG(POWER(($F$7/POWER('[1]H3PO4 CLOSED'!AH600,2)),1/3))</f>
        <v>-0.52151871271732964</v>
      </c>
      <c r="AE600" s="41">
        <f>-LOG($F$13/'[1]H2CO3 OPEN'!AA600)</f>
        <v>-1.237940008672038</v>
      </c>
      <c r="AF600" s="41">
        <f>AD600*'[1]H2CO3 CLOSED'!AH600/$F$14</f>
        <v>-1.1039982163423744E-2</v>
      </c>
      <c r="AG600" s="72">
        <f>-LOG($F$14/'[1]H2CO3 OPEN'!AA600)</f>
        <v>-1.4379400086720373</v>
      </c>
      <c r="AH600" s="41">
        <f>AG600*'[1]H2CO3 CLOSED'!AH600/$F$14</f>
        <v>-3.0439621169292642E-2</v>
      </c>
      <c r="AI600" s="73">
        <f>-LOG($F$18/('[1]H2CO3 OPEN'!AA600))</f>
        <v>-4.4879400086720382</v>
      </c>
      <c r="AJ600" s="74">
        <f>-LOG(POWER($F$9/POWER('[1]H3PO4 OPEN'!AH600,2),1/3))</f>
        <v>-1.368185379383996</v>
      </c>
      <c r="AK600" s="75">
        <f>-LOG(POWER($F$12/POWER('[1]H2CO3 OPEN'!AA600,2),1/2))</f>
        <v>-5.4079400086720382</v>
      </c>
      <c r="AL600" s="76">
        <f>-LOG($F$10/'[1]H3PO4 OPEN'!AH600)</f>
        <v>0.95772193092400493</v>
      </c>
      <c r="AM600" s="77">
        <f t="shared" si="41"/>
        <v>1.9000000000000008</v>
      </c>
      <c r="AN600" s="78">
        <f>-LOG(POWER($F$11/(POWER(X600,2)*POWER('[1]H2CO3 OPEN'!AA600,4)),1/5))</f>
        <v>-9.1343520069376325</v>
      </c>
      <c r="AO600" s="79">
        <f>-LOG($F$15/'[1]H3PO4 CLOSED'!AG600)</f>
        <v>-0.40227806907599306</v>
      </c>
      <c r="AP600" s="80">
        <f>-LOG($F$16/'[1]H3PO4 CLOSED'!AG600)</f>
        <v>-0.61227806907599303</v>
      </c>
      <c r="AQ600" s="81">
        <f>-LOG($F$17/'[1]H3PO4 CLOSED'!AG600)</f>
        <v>-2.0022780690759934</v>
      </c>
    </row>
    <row r="601" spans="7:43">
      <c r="G601" s="192"/>
      <c r="U601" s="95">
        <v>5.94</v>
      </c>
      <c r="V601" s="63">
        <f t="shared" si="42"/>
        <v>8.0599999999999987</v>
      </c>
      <c r="W601" s="64">
        <f t="shared" si="43"/>
        <v>1.1481536214968806E-6</v>
      </c>
      <c r="X601" s="65">
        <f t="shared" si="44"/>
        <v>8.709635899560823E-9</v>
      </c>
      <c r="Y601" s="66">
        <f>-LOG(POWER($F$3/($F$25*POWER('[1]H3PO4 OPEN'!AH601,3)),1/5))</f>
        <v>2.5863315960920259</v>
      </c>
      <c r="Z601" s="67">
        <f>-LOG(POWER($F$5/(X601*POWER('[1]H3PO4 CLOSED'!AH601,3)),1/5))</f>
        <v>-0.10566840390797341</v>
      </c>
      <c r="AA601" s="68">
        <f>-LOG(POWER($F$5/(W601*POWER('[1]H3PO4 CLOSED'!AH601,3)),1/4))</f>
        <v>0.39791449511503291</v>
      </c>
      <c r="AB601" s="69">
        <f>-LOG(POWER(($F$6/POWER('[1]H3PO4 CLOSED'!AH601,2)),1/3))</f>
        <v>2.6514795512133618</v>
      </c>
      <c r="AC601" s="70">
        <f>-LOG(POWER(($F$8/POWER('[1]H3PO4 CLOSED'!AH601,2)),1/3))</f>
        <v>-0.6818537821199715</v>
      </c>
      <c r="AD601" s="71">
        <f>-LOG(POWER(($F$7/POWER('[1]H3PO4 CLOSED'!AH601,2)),1/3))</f>
        <v>-0.50852044878663782</v>
      </c>
      <c r="AE601" s="41">
        <f>-LOG($F$13/'[1]H2CO3 OPEN'!AA601)</f>
        <v>-1.2179400086720367</v>
      </c>
      <c r="AF601" s="41">
        <f>AD601*'[1]H2CO3 CLOSED'!AH601/$F$14</f>
        <v>-1.1194178920819137E-2</v>
      </c>
      <c r="AG601" s="72">
        <f>-LOG($F$14/'[1]H2CO3 OPEN'!AA601)</f>
        <v>-1.417940008672036</v>
      </c>
      <c r="AH601" s="41">
        <f>AG601*'[1]H2CO3 CLOSED'!AH601/$F$14</f>
        <v>-3.1213443223248583E-2</v>
      </c>
      <c r="AI601" s="73">
        <f>-LOG($F$18/('[1]H2CO3 OPEN'!AA601))</f>
        <v>-4.4679400086720369</v>
      </c>
      <c r="AJ601" s="74">
        <f>-LOG(POWER($F$9/POWER('[1]H3PO4 OPEN'!AH601,2),1/3))</f>
        <v>-1.3551871154533039</v>
      </c>
      <c r="AK601" s="75">
        <f>-LOG(POWER($F$12/POWER('[1]H2CO3 OPEN'!AA601,2),1/2))</f>
        <v>-5.3879400086720368</v>
      </c>
      <c r="AL601" s="76">
        <f>-LOG($F$10/'[1]H3PO4 OPEN'!AH601)</f>
        <v>0.97721932682004264</v>
      </c>
      <c r="AM601" s="77">
        <f t="shared" si="41"/>
        <v>1.9000000000000008</v>
      </c>
      <c r="AN601" s="78">
        <f>-LOG(POWER($F$11/(POWER(X601,2)*POWER('[1]H2CO3 OPEN'!AA601,4)),1/5))</f>
        <v>-9.1143520069376311</v>
      </c>
      <c r="AO601" s="79">
        <f>-LOG($F$15/'[1]H3PO4 CLOSED'!AG601)</f>
        <v>-0.39278067317995596</v>
      </c>
      <c r="AP601" s="80">
        <f>-LOG($F$16/'[1]H3PO4 CLOSED'!AG601)</f>
        <v>-0.60278067317995587</v>
      </c>
      <c r="AQ601" s="81">
        <f>-LOG($F$17/'[1]H3PO4 CLOSED'!AG601)</f>
        <v>-1.9927806731799562</v>
      </c>
    </row>
    <row r="602" spans="7:43">
      <c r="G602" s="192"/>
      <c r="U602" s="95">
        <v>5.95</v>
      </c>
      <c r="V602" s="63">
        <f t="shared" si="42"/>
        <v>8.0500000000000007</v>
      </c>
      <c r="W602" s="64">
        <f t="shared" si="43"/>
        <v>1.1220184543019616E-6</v>
      </c>
      <c r="X602" s="65">
        <f t="shared" si="44"/>
        <v>8.9125093813374696E-9</v>
      </c>
      <c r="Y602" s="66">
        <f>-LOG(POWER($F$3/($F$25*POWER('[1]H3PO4 OPEN'!AH602,3)),1/5))</f>
        <v>2.5980233300934761</v>
      </c>
      <c r="Z602" s="67">
        <f>-LOG(POWER($F$5/(X602*POWER('[1]H3PO4 CLOSED'!AH602,3)),1/5))</f>
        <v>-9.1976669906522993E-2</v>
      </c>
      <c r="AA602" s="68">
        <f>-LOG(POWER($F$5/(W602*POWER('[1]H3PO4 CLOSED'!AH602,3)),1/4))</f>
        <v>0.41002916261684591</v>
      </c>
      <c r="AB602" s="69">
        <f>-LOG(POWER(($F$6/POWER('[1]H3PO4 CLOSED'!AH602,2)),1/3))</f>
        <v>2.6644703667705287</v>
      </c>
      <c r="AC602" s="70">
        <f>-LOG(POWER(($F$8/POWER('[1]H3PO4 CLOSED'!AH602,2)),1/3))</f>
        <v>-0.66886296656280442</v>
      </c>
      <c r="AD602" s="71">
        <f>-LOG(POWER(($F$7/POWER('[1]H3PO4 CLOSED'!AH602,2)),1/3))</f>
        <v>-0.49552963322947069</v>
      </c>
      <c r="AE602" s="41">
        <f>-LOG($F$13/'[1]H2CO3 OPEN'!AA602)</f>
        <v>-1.1979400086720369</v>
      </c>
      <c r="AF602" s="41">
        <f>AD602*'[1]H2CO3 CLOSED'!AH602/$F$14</f>
        <v>-1.1342011552529377E-2</v>
      </c>
      <c r="AG602" s="72">
        <f>-LOG($F$14/'[1]H2CO3 OPEN'!AA602)</f>
        <v>-1.3979400086720359</v>
      </c>
      <c r="AH602" s="41">
        <f>AG602*'[1]H2CO3 CLOSED'!AH602/$F$14</f>
        <v>-3.1996979927856065E-2</v>
      </c>
      <c r="AI602" s="73">
        <f>-LOG($F$18/('[1]H2CO3 OPEN'!AA602))</f>
        <v>-4.4479400086720373</v>
      </c>
      <c r="AJ602" s="74">
        <f>-LOG(POWER($F$9/POWER('[1]H3PO4 OPEN'!AH602,2),1/3))</f>
        <v>-1.3421962998961368</v>
      </c>
      <c r="AK602" s="75">
        <f>-LOG(POWER($F$12/POWER('[1]H2CO3 OPEN'!AA602,2),1/2))</f>
        <v>-5.3679400086720372</v>
      </c>
      <c r="AL602" s="76">
        <f>-LOG($F$10/'[1]H3PO4 OPEN'!AH602)</f>
        <v>0.99670555015579332</v>
      </c>
      <c r="AM602" s="77">
        <f t="shared" si="41"/>
        <v>1.9000000000000008</v>
      </c>
      <c r="AN602" s="78">
        <f>-LOG(POWER($F$11/(POWER(X602,2)*POWER('[1]H2CO3 OPEN'!AA602,4)),1/5))</f>
        <v>-9.0943520069376316</v>
      </c>
      <c r="AO602" s="79">
        <f>-LOG($F$15/'[1]H3PO4 CLOSED'!AG602)</f>
        <v>-0.38329444984420519</v>
      </c>
      <c r="AP602" s="80">
        <f>-LOG($F$16/'[1]H3PO4 CLOSED'!AG602)</f>
        <v>-0.5932944498442051</v>
      </c>
      <c r="AQ602" s="81">
        <f>-LOG($F$17/'[1]H3PO4 CLOSED'!AG602)</f>
        <v>-1.9832944498442056</v>
      </c>
    </row>
    <row r="603" spans="7:43">
      <c r="G603" s="192"/>
      <c r="U603" s="95">
        <v>5.96</v>
      </c>
      <c r="V603" s="63">
        <f t="shared" si="42"/>
        <v>8.0399999999999991</v>
      </c>
      <c r="W603" s="64">
        <f t="shared" si="43"/>
        <v>1.0964781961431832E-6</v>
      </c>
      <c r="X603" s="65">
        <f t="shared" si="44"/>
        <v>9.1201083935591132E-9</v>
      </c>
      <c r="Y603" s="66">
        <f>-LOG(POWER($F$3/($F$25*POWER('[1]H3PO4 OPEN'!AH603,3)),1/5))</f>
        <v>2.6097082215851821</v>
      </c>
      <c r="Z603" s="67">
        <f>-LOG(POWER($F$5/(X603*POWER('[1]H3PO4 CLOSED'!AH603,3)),1/5))</f>
        <v>-7.8291778414816826E-2</v>
      </c>
      <c r="AA603" s="68">
        <f>-LOG(POWER($F$5/(W603*POWER('[1]H3PO4 CLOSED'!AH603,3)),1/4))</f>
        <v>0.42213527698147857</v>
      </c>
      <c r="AB603" s="69">
        <f>-LOG(POWER(($F$6/POWER('[1]H3PO4 CLOSED'!AH603,2)),1/3))</f>
        <v>2.6774535795390912</v>
      </c>
      <c r="AC603" s="70">
        <f>-LOG(POWER(($F$8/POWER('[1]H3PO4 CLOSED'!AH603,2)),1/3))</f>
        <v>-0.6558797537942419</v>
      </c>
      <c r="AD603" s="71">
        <f>-LOG(POWER(($F$7/POWER('[1]H3PO4 CLOSED'!AH603,2)),1/3))</f>
        <v>-0.48254642046090823</v>
      </c>
      <c r="AE603" s="41">
        <f>-LOG($F$13/'[1]H2CO3 OPEN'!AA603)</f>
        <v>-1.1779400086720369</v>
      </c>
      <c r="AF603" s="41">
        <f>AD603*'[1]H2CO3 CLOSED'!AH603/$F$14</f>
        <v>-1.1482779705960042E-2</v>
      </c>
      <c r="AG603" s="72">
        <f>-LOG($F$14/'[1]H2CO3 OPEN'!AA603)</f>
        <v>-1.3779400086720361</v>
      </c>
      <c r="AH603" s="41">
        <f>AG603*'[1]H2CO3 CLOSED'!AH603/$F$14</f>
        <v>-3.2789760521892572E-2</v>
      </c>
      <c r="AI603" s="73">
        <f>-LOG($F$18/('[1]H2CO3 OPEN'!AA603))</f>
        <v>-4.4279400086720377</v>
      </c>
      <c r="AJ603" s="74">
        <f>-LOG(POWER($F$9/POWER('[1]H3PO4 OPEN'!AH603,2),1/3))</f>
        <v>-1.3292130871275745</v>
      </c>
      <c r="AK603" s="75">
        <f>-LOG(POWER($F$12/POWER('[1]H2CO3 OPEN'!AA603,2),1/2))</f>
        <v>-5.3479400086720377</v>
      </c>
      <c r="AL603" s="76">
        <f>-LOG($F$10/'[1]H3PO4 OPEN'!AH603)</f>
        <v>1.0161803693086371</v>
      </c>
      <c r="AM603" s="77">
        <f t="shared" si="41"/>
        <v>1.9000000000000008</v>
      </c>
      <c r="AN603" s="78">
        <f>-LOG(POWER($F$11/(POWER(X603,2)*POWER('[1]H2CO3 OPEN'!AA603,4)),1/5))</f>
        <v>-9.0743520069376302</v>
      </c>
      <c r="AO603" s="79">
        <f>-LOG($F$15/'[1]H3PO4 CLOSED'!AG603)</f>
        <v>-0.37381963069136154</v>
      </c>
      <c r="AP603" s="80">
        <f>-LOG($F$16/'[1]H3PO4 CLOSED'!AG603)</f>
        <v>-0.58381963069136156</v>
      </c>
      <c r="AQ603" s="81">
        <f>-LOG($F$17/'[1]H3PO4 CLOSED'!AG603)</f>
        <v>-1.973819630691362</v>
      </c>
    </row>
    <row r="604" spans="7:43">
      <c r="G604" s="192"/>
      <c r="U604" s="95">
        <v>5.97</v>
      </c>
      <c r="V604" s="63">
        <f t="shared" si="42"/>
        <v>8.0300000000000011</v>
      </c>
      <c r="W604" s="64">
        <f t="shared" si="43"/>
        <v>1.0715193052376047E-6</v>
      </c>
      <c r="X604" s="65">
        <f t="shared" si="44"/>
        <v>9.3325430079699264E-9</v>
      </c>
      <c r="Y604" s="66">
        <f>-LOG(POWER($F$3/($F$25*POWER('[1]H3PO4 OPEN'!AH604,3)),1/5))</f>
        <v>2.6213861290374902</v>
      </c>
      <c r="Z604" s="67">
        <f>-LOG(POWER($F$5/(X604*POWER('[1]H3PO4 CLOSED'!AH604,3)),1/5))</f>
        <v>-6.4613870962509076E-2</v>
      </c>
      <c r="AA604" s="68">
        <f>-LOG(POWER($F$5/(W604*POWER('[1]H3PO4 CLOSED'!AH604,3)),1/4))</f>
        <v>0.43423266129686322</v>
      </c>
      <c r="AB604" s="69">
        <f>-LOG(POWER(($F$6/POWER('[1]H3PO4 CLOSED'!AH604,2)),1/3))</f>
        <v>2.6904290322638773</v>
      </c>
      <c r="AC604" s="70">
        <f>-LOG(POWER(($F$8/POWER('[1]H3PO4 CLOSED'!AH604,2)),1/3))</f>
        <v>-0.64290430106945551</v>
      </c>
      <c r="AD604" s="71">
        <f>-LOG(POWER(($F$7/POWER('[1]H3PO4 CLOSED'!AH604,2)),1/3))</f>
        <v>-0.46957096773612195</v>
      </c>
      <c r="AE604" s="41">
        <f>-LOG($F$13/'[1]H2CO3 OPEN'!AA604)</f>
        <v>-1.1579400086720368</v>
      </c>
      <c r="AF604" s="41">
        <f>AD604*'[1]H2CO3 CLOSED'!AH604/$F$14</f>
        <v>-1.1615745068589029E-2</v>
      </c>
      <c r="AG604" s="72">
        <f>-LOG($F$14/'[1]H2CO3 OPEN'!AA604)</f>
        <v>-1.3579400086720361</v>
      </c>
      <c r="AH604" s="41">
        <f>AG604*'[1]H2CO3 CLOSED'!AH604/$F$14</f>
        <v>-3.3591269569365589E-2</v>
      </c>
      <c r="AI604" s="73">
        <f>-LOG($F$18/('[1]H2CO3 OPEN'!AA604))</f>
        <v>-4.4079400086720373</v>
      </c>
      <c r="AJ604" s="74">
        <f>-LOG(POWER($F$9/POWER('[1]H3PO4 OPEN'!AH604,2),1/3))</f>
        <v>-1.3162376344027882</v>
      </c>
      <c r="AK604" s="75">
        <f>-LOG(POWER($F$12/POWER('[1]H2CO3 OPEN'!AA604,2),1/2))</f>
        <v>-5.3279400086720372</v>
      </c>
      <c r="AL604" s="76">
        <f>-LOG($F$10/'[1]H3PO4 OPEN'!AH604)</f>
        <v>1.0356435483958164</v>
      </c>
      <c r="AM604" s="77">
        <f t="shared" si="41"/>
        <v>1.9000000000000008</v>
      </c>
      <c r="AN604" s="78">
        <f>-LOG(POWER($F$11/(POWER(X604,2)*POWER('[1]H2CO3 OPEN'!AA604,4)),1/5))</f>
        <v>-9.0543520069376306</v>
      </c>
      <c r="AO604" s="79">
        <f>-LOG($F$15/'[1]H3PO4 CLOSED'!AG604)</f>
        <v>-0.36435645160418212</v>
      </c>
      <c r="AP604" s="80">
        <f>-LOG($F$16/'[1]H3PO4 CLOSED'!AG604)</f>
        <v>-0.57435645160418203</v>
      </c>
      <c r="AQ604" s="81">
        <f>-LOG($F$17/'[1]H3PO4 CLOSED'!AG604)</f>
        <v>-1.9643564516041825</v>
      </c>
    </row>
    <row r="605" spans="7:43">
      <c r="G605" s="192"/>
      <c r="U605" s="95">
        <v>5.98</v>
      </c>
      <c r="V605" s="63">
        <f t="shared" si="42"/>
        <v>8.02</v>
      </c>
      <c r="W605" s="64">
        <f t="shared" si="43"/>
        <v>1.0471285480508979E-6</v>
      </c>
      <c r="X605" s="65">
        <f t="shared" si="44"/>
        <v>9.5499258602143751E-9</v>
      </c>
      <c r="Y605" s="66">
        <f>-LOG(POWER($F$3/($F$25*POWER('[1]H3PO4 OPEN'!AH605,3)),1/5))</f>
        <v>2.6330569083347068</v>
      </c>
      <c r="Z605" s="67">
        <f>-LOG(POWER($F$5/(X605*POWER('[1]H3PO4 CLOSED'!AH605,3)),1/5))</f>
        <v>-5.0943091665292248E-2</v>
      </c>
      <c r="AA605" s="68">
        <f>-LOG(POWER($F$5/(W605*POWER('[1]H3PO4 CLOSED'!AH605,3)),1/4))</f>
        <v>0.44632113541838436</v>
      </c>
      <c r="AB605" s="69">
        <f>-LOG(POWER(($F$6/POWER('[1]H3PO4 CLOSED'!AH605,2)),1/3))</f>
        <v>2.7033965648163409</v>
      </c>
      <c r="AC605" s="70">
        <f>-LOG(POWER(($F$8/POWER('[1]H3PO4 CLOSED'!AH605,2)),1/3))</f>
        <v>-0.62993676851699232</v>
      </c>
      <c r="AD605" s="71">
        <f>-LOG(POWER(($F$7/POWER('[1]H3PO4 CLOSED'!AH605,2)),1/3))</f>
        <v>-0.45660343518365876</v>
      </c>
      <c r="AE605" s="41">
        <f>-LOG($F$13/'[1]H2CO3 OPEN'!AA605)</f>
        <v>-1.137940008672037</v>
      </c>
      <c r="AF605" s="41">
        <f>AD605*'[1]H2CO3 CLOSED'!AH605/$F$14</f>
        <v>-1.1740129987432244E-2</v>
      </c>
      <c r="AG605" s="72">
        <f>-LOG($F$14/'[1]H2CO3 OPEN'!AA605)</f>
        <v>-1.3379400086720361</v>
      </c>
      <c r="AH605" s="41">
        <f>AG605*'[1]H2CO3 CLOSED'!AH605/$F$14</f>
        <v>-3.4400944905020027E-2</v>
      </c>
      <c r="AI605" s="73">
        <f>-LOG($F$18/('[1]H2CO3 OPEN'!AA605))</f>
        <v>-4.3879400086720377</v>
      </c>
      <c r="AJ605" s="74">
        <f>-LOG(POWER($F$9/POWER('[1]H3PO4 OPEN'!AH605,2),1/3))</f>
        <v>-1.303270101850325</v>
      </c>
      <c r="AK605" s="75">
        <f>-LOG(POWER($F$12/POWER('[1]H2CO3 OPEN'!AA605,2),1/2))</f>
        <v>-5.3079400086720376</v>
      </c>
      <c r="AL605" s="76">
        <f>-LOG($F$10/'[1]H3PO4 OPEN'!AH605)</f>
        <v>1.0550948472245114</v>
      </c>
      <c r="AM605" s="77">
        <f t="shared" si="41"/>
        <v>1.9000000000000008</v>
      </c>
      <c r="AN605" s="78">
        <f>-LOG(POWER($F$11/(POWER(X605,2)*POWER('[1]H2CO3 OPEN'!AA605,4)),1/5))</f>
        <v>-9.0343520069376311</v>
      </c>
      <c r="AO605" s="79">
        <f>-LOG($F$15/'[1]H3PO4 CLOSED'!AG605)</f>
        <v>-0.35490515277548718</v>
      </c>
      <c r="AP605" s="80">
        <f>-LOG($F$16/'[1]H3PO4 CLOSED'!AG605)</f>
        <v>-0.56490515277548714</v>
      </c>
      <c r="AQ605" s="81">
        <f>-LOG($F$17/'[1]H3PO4 CLOSED'!AG605)</f>
        <v>-1.9549051527754875</v>
      </c>
    </row>
    <row r="606" spans="7:43">
      <c r="G606" s="192"/>
      <c r="U606" s="95">
        <v>5.99</v>
      </c>
      <c r="V606" s="63">
        <f t="shared" si="42"/>
        <v>8.01</v>
      </c>
      <c r="W606" s="64">
        <f t="shared" si="43"/>
        <v>1.0232929922807527E-6</v>
      </c>
      <c r="X606" s="65">
        <f t="shared" si="44"/>
        <v>9.7723722095581209E-9</v>
      </c>
      <c r="Y606" s="66">
        <f>-LOG(POWER($F$3/($F$25*POWER('[1]H3PO4 OPEN'!AH606,3)),1/5))</f>
        <v>2.6447204127455453</v>
      </c>
      <c r="Z606" s="67">
        <f>-LOG(POWER($F$5/(X606*POWER('[1]H3PO4 CLOSED'!AH606,3)),1/5))</f>
        <v>-3.727958725445385E-2</v>
      </c>
      <c r="AA606" s="68">
        <f>-LOG(POWER($F$5/(W606*POWER('[1]H3PO4 CLOSED'!AH606,3)),1/4))</f>
        <v>0.45840051593193237</v>
      </c>
      <c r="AB606" s="69">
        <f>-LOG(POWER(($F$6/POWER('[1]H3PO4 CLOSED'!AH606,2)),1/3))</f>
        <v>2.7163560141617169</v>
      </c>
      <c r="AC606" s="70">
        <f>-LOG(POWER(($F$8/POWER('[1]H3PO4 CLOSED'!AH606,2)),1/3))</f>
        <v>-0.61697731917161636</v>
      </c>
      <c r="AD606" s="71">
        <f>-LOG(POWER(($F$7/POWER('[1]H3PO4 CLOSED'!AH606,2)),1/3))</f>
        <v>-0.44364398583828268</v>
      </c>
      <c r="AE606" s="41">
        <f>-LOG($F$13/'[1]H2CO3 OPEN'!AA606)</f>
        <v>-1.117940008672037</v>
      </c>
      <c r="AF606" s="41">
        <f>AD606*'[1]H2CO3 CLOSED'!AH606/$F$14</f>
        <v>-1.1855116061172051E-2</v>
      </c>
      <c r="AG606" s="72">
        <f>-LOG($F$14/'[1]H2CO3 OPEN'!AA606)</f>
        <v>-1.3179400086720363</v>
      </c>
      <c r="AH606" s="41">
        <f>AG606*'[1]H2CO3 CLOSED'!AH606/$F$14</f>
        <v>-3.5218175526365587E-2</v>
      </c>
      <c r="AI606" s="73">
        <f>-LOG($F$18/('[1]H2CO3 OPEN'!AA606))</f>
        <v>-4.3679400086720372</v>
      </c>
      <c r="AJ606" s="74">
        <f>-LOG(POWER($F$9/POWER('[1]H3PO4 OPEN'!AH606,2),1/3))</f>
        <v>-1.2903106525049486</v>
      </c>
      <c r="AK606" s="75">
        <f>-LOG(POWER($F$12/POWER('[1]H2CO3 OPEN'!AA606,2),1/2))</f>
        <v>-5.2879400086720372</v>
      </c>
      <c r="AL606" s="76">
        <f>-LOG($F$10/'[1]H3PO4 OPEN'!AH606)</f>
        <v>1.0745340212425754</v>
      </c>
      <c r="AM606" s="77">
        <f t="shared" si="41"/>
        <v>1.9000000000000008</v>
      </c>
      <c r="AN606" s="78">
        <f>-LOG(POWER($F$11/(POWER(X606,2)*POWER('[1]H2CO3 OPEN'!AA606,4)),1/5))</f>
        <v>-9.0143520069376315</v>
      </c>
      <c r="AO606" s="79">
        <f>-LOG($F$15/'[1]H3PO4 CLOSED'!AG606)</f>
        <v>-0.34546597875742308</v>
      </c>
      <c r="AP606" s="80">
        <f>-LOG($F$16/'[1]H3PO4 CLOSED'!AG606)</f>
        <v>-0.55546597875742298</v>
      </c>
      <c r="AQ606" s="81">
        <f>-LOG($F$17/'[1]H3PO4 CLOSED'!AG606)</f>
        <v>-1.9454659787574233</v>
      </c>
    </row>
    <row r="607" spans="7:43">
      <c r="G607" s="192"/>
      <c r="U607" s="95">
        <v>6</v>
      </c>
      <c r="V607" s="63">
        <f t="shared" si="42"/>
        <v>8</v>
      </c>
      <c r="W607" s="64">
        <f t="shared" si="43"/>
        <v>9.9999999999999995E-7</v>
      </c>
      <c r="X607" s="65">
        <f t="shared" si="44"/>
        <v>1E-8</v>
      </c>
      <c r="Y607" s="66">
        <f>-LOG(POWER($F$3/($F$25*POWER('[1]H3PO4 OPEN'!AH607,3)),1/5))</f>
        <v>2.6563764928940117</v>
      </c>
      <c r="Z607" s="67">
        <f>-LOG(POWER($F$5/(X607*POWER('[1]H3PO4 CLOSED'!AH607,3)),1/5))</f>
        <v>-2.3623507105987963E-2</v>
      </c>
      <c r="AA607" s="68">
        <f>-LOG(POWER($F$5/(W607*POWER('[1]H3PO4 CLOSED'!AH607,3)),1/4))</f>
        <v>0.47047061611751501</v>
      </c>
      <c r="AB607" s="69">
        <f>-LOG(POWER(($F$6/POWER('[1]H3PO4 CLOSED'!AH607,2)),1/3))</f>
        <v>2.729307214326679</v>
      </c>
      <c r="AC607" s="70">
        <f>-LOG(POWER(($F$8/POWER('[1]H3PO4 CLOSED'!AH607,2)),1/3))</f>
        <v>-0.60402611900665426</v>
      </c>
      <c r="AD607" s="71">
        <f>-LOG(POWER(($F$7/POWER('[1]H3PO4 CLOSED'!AH607,2)),1/3))</f>
        <v>-0.43069278567332042</v>
      </c>
      <c r="AE607" s="41">
        <f>-LOG($F$13/'[1]H2CO3 OPEN'!AA607)</f>
        <v>-1.0979400086720383</v>
      </c>
      <c r="AF607" s="41">
        <f>AD607*'[1]H2CO3 CLOSED'!AH607/$F$14</f>
        <v>-1.195984270518213E-2</v>
      </c>
      <c r="AG607" s="72">
        <f>-LOG($F$14/'[1]H2CO3 OPEN'!AA607)</f>
        <v>-1.2979400086720376</v>
      </c>
      <c r="AH607" s="41">
        <f>AG607*'[1]H2CO3 CLOSED'!AH607/$F$14</f>
        <v>-3.6042299432093534E-2</v>
      </c>
      <c r="AI607" s="73">
        <f>-LOG($F$18/('[1]H2CO3 OPEN'!AA607))</f>
        <v>-4.3479400086720386</v>
      </c>
      <c r="AJ607" s="74">
        <f>-LOG(POWER($F$9/POWER('[1]H3PO4 OPEN'!AH607,2),1/3))</f>
        <v>-1.2773594523399865</v>
      </c>
      <c r="AK607" s="75">
        <f>-LOG(POWER($F$12/POWER('[1]H2CO3 OPEN'!AA607,2),1/2))</f>
        <v>-5.2679400086720385</v>
      </c>
      <c r="AL607" s="76">
        <f>-LOG($F$10/'[1]H3PO4 OPEN'!AH607)</f>
        <v>1.0939608214900187</v>
      </c>
      <c r="AM607" s="77">
        <f t="shared" si="41"/>
        <v>1.9000000000000008</v>
      </c>
      <c r="AN607" s="78">
        <f>-LOG(POWER($F$11/(POWER(X607,2)*POWER('[1]H2CO3 OPEN'!AA607,4)),1/5))</f>
        <v>-8.9943520069376319</v>
      </c>
      <c r="AO607" s="79">
        <f>-LOG($F$15/'[1]H3PO4 CLOSED'!AG607)</f>
        <v>-0.33603917850997916</v>
      </c>
      <c r="AP607" s="80">
        <f>-LOG($F$16/'[1]H3PO4 CLOSED'!AG607)</f>
        <v>-0.54603917850997918</v>
      </c>
      <c r="AQ607" s="81">
        <f>-LOG($F$17/'[1]H3PO4 CLOSED'!AG607)</f>
        <v>-1.9360391785099795</v>
      </c>
    </row>
    <row r="608" spans="7:43">
      <c r="G608" s="192"/>
      <c r="U608" s="95">
        <v>6.01</v>
      </c>
      <c r="V608" s="63">
        <f t="shared" si="42"/>
        <v>7.99</v>
      </c>
      <c r="W608" s="64">
        <f t="shared" si="43"/>
        <v>9.7723722095580961E-7</v>
      </c>
      <c r="X608" s="65">
        <f t="shared" si="44"/>
        <v>1.0232929922807552E-8</v>
      </c>
      <c r="Y608" s="66">
        <f>-LOG(POWER($F$3/($F$25*POWER('[1]H3PO4 OPEN'!AH608,3)),1/5))</f>
        <v>2.6680249967307912</v>
      </c>
      <c r="Z608" s="67">
        <f>-LOG(POWER($F$5/(X608*POWER('[1]H3PO4 CLOSED'!AH608,3)),1/5))</f>
        <v>-9.9750032692082127E-3</v>
      </c>
      <c r="AA608" s="68">
        <f>-LOG(POWER($F$5/(W608*POWER('[1]H3PO4 CLOSED'!AH608,3)),1/4))</f>
        <v>0.48253124591348956</v>
      </c>
      <c r="AB608" s="69">
        <f>-LOG(POWER(($F$6/POWER('[1]H3PO4 CLOSED'!AH608,2)),1/3))</f>
        <v>2.7422499963675451</v>
      </c>
      <c r="AC608" s="70">
        <f>-LOG(POWER(($F$8/POWER('[1]H3PO4 CLOSED'!AH608,2)),1/3))</f>
        <v>-0.59108333696578774</v>
      </c>
      <c r="AD608" s="71">
        <f>-LOG(POWER(($F$7/POWER('[1]H3PO4 CLOSED'!AH608,2)),1/3))</f>
        <v>-0.41775000363245413</v>
      </c>
      <c r="AE608" s="41">
        <f>-LOG($F$13/'[1]H2CO3 OPEN'!AA608)</f>
        <v>-1.0779400086720374</v>
      </c>
      <c r="AF608" s="41">
        <f>AD608*'[1]H2CO3 CLOSED'!AH608/$F$14</f>
        <v>-1.2053405689696421E-2</v>
      </c>
      <c r="AG608" s="72">
        <f>-LOG($F$14/'[1]H2CO3 OPEN'!AA608)</f>
        <v>-1.2779400086720365</v>
      </c>
      <c r="AH608" s="41">
        <f>AG608*'[1]H2CO3 CLOSED'!AH608/$F$14</f>
        <v>-3.6872601406774827E-2</v>
      </c>
      <c r="AI608" s="73">
        <f>-LOG($F$18/('[1]H2CO3 OPEN'!AA608))</f>
        <v>-4.3279400086720381</v>
      </c>
      <c r="AJ608" s="74">
        <f>-LOG(POWER($F$9/POWER('[1]H3PO4 OPEN'!AH608,2),1/3))</f>
        <v>-1.2644166702991204</v>
      </c>
      <c r="AK608" s="75">
        <f>-LOG(POWER($F$12/POWER('[1]H2CO3 OPEN'!AA608,2),1/2))</f>
        <v>-5.247940008672038</v>
      </c>
      <c r="AL608" s="76">
        <f>-LOG($F$10/'[1]H3PO4 OPEN'!AH608)</f>
        <v>1.1133749945513183</v>
      </c>
      <c r="AM608" s="77">
        <f t="shared" si="41"/>
        <v>1.9000000000000008</v>
      </c>
      <c r="AN608" s="78">
        <f>-LOG(POWER($F$11/(POWER(X608,2)*POWER('[1]H2CO3 OPEN'!AA608,4)),1/5))</f>
        <v>-8.9743520069376306</v>
      </c>
      <c r="AO608" s="79">
        <f>-LOG($F$15/'[1]H3PO4 CLOSED'!AG608)</f>
        <v>-0.32662500544868006</v>
      </c>
      <c r="AP608" s="80">
        <f>-LOG($F$16/'[1]H3PO4 CLOSED'!AG608)</f>
        <v>-0.53662500544868008</v>
      </c>
      <c r="AQ608" s="81">
        <f>-LOG($F$17/'[1]H3PO4 CLOSED'!AG608)</f>
        <v>-1.9266250054486804</v>
      </c>
    </row>
    <row r="609" spans="7:43">
      <c r="G609" s="192"/>
      <c r="U609" s="95">
        <v>6.02</v>
      </c>
      <c r="V609" s="63">
        <f t="shared" si="42"/>
        <v>7.98</v>
      </c>
      <c r="W609" s="64">
        <f t="shared" si="43"/>
        <v>9.5499258602143498E-7</v>
      </c>
      <c r="X609" s="65">
        <f t="shared" si="44"/>
        <v>1.0471285480509006E-8</v>
      </c>
      <c r="Y609" s="66">
        <f>-LOG(POWER($F$3/($F$25*POWER('[1]H3PO4 OPEN'!AH609,3)),1/5))</f>
        <v>2.6796657695051711</v>
      </c>
      <c r="Z609" s="67">
        <f>-LOG(POWER($F$5/(X609*POWER('[1]H3PO4 CLOSED'!AH609,3)),1/5))</f>
        <v>3.6657695051721668E-3</v>
      </c>
      <c r="AA609" s="68">
        <f>-LOG(POWER($F$5/(W609*POWER('[1]H3PO4 CLOSED'!AH609,3)),1/4))</f>
        <v>0.49458221188146501</v>
      </c>
      <c r="AB609" s="69">
        <f>-LOG(POWER(($F$6/POWER('[1]H3PO4 CLOSED'!AH609,2)),1/3))</f>
        <v>2.7551841883390789</v>
      </c>
      <c r="AC609" s="70">
        <f>-LOG(POWER(($F$8/POWER('[1]H3PO4 CLOSED'!AH609,2)),1/3))</f>
        <v>-0.57814914499425418</v>
      </c>
      <c r="AD609" s="71">
        <f>-LOG(POWER(($F$7/POWER('[1]H3PO4 CLOSED'!AH609,2)),1/3))</f>
        <v>-0.40481581166092051</v>
      </c>
      <c r="AE609" s="41">
        <f>-LOG($F$13/'[1]H2CO3 OPEN'!AA609)</f>
        <v>-1.0579400086720374</v>
      </c>
      <c r="AF609" s="41">
        <f>AD609*'[1]H2CO3 CLOSED'!AH609/$F$14</f>
        <v>-1.2134855651380554E-2</v>
      </c>
      <c r="AG609" s="72">
        <f>-LOG($F$14/'[1]H2CO3 OPEN'!AA609)</f>
        <v>-1.2579400086720367</v>
      </c>
      <c r="AH609" s="41">
        <f>AG609*'[1]H2CO3 CLOSED'!AH609/$F$14</f>
        <v>-3.7708310751749199E-2</v>
      </c>
      <c r="AI609" s="73">
        <f>-LOG($F$18/('[1]H2CO3 OPEN'!AA609))</f>
        <v>-4.3079400086720376</v>
      </c>
      <c r="AJ609" s="74">
        <f>-LOG(POWER($F$9/POWER('[1]H3PO4 OPEN'!AH609,2),1/3))</f>
        <v>-1.2514824783275866</v>
      </c>
      <c r="AK609" s="75">
        <f>-LOG(POWER($F$12/POWER('[1]H2CO3 OPEN'!AA609,2),1/2))</f>
        <v>-5.2279400086720376</v>
      </c>
      <c r="AL609" s="76">
        <f>-LOG($F$10/'[1]H3PO4 OPEN'!AH609)</f>
        <v>1.1327762825086187</v>
      </c>
      <c r="AM609" s="77">
        <f t="shared" si="41"/>
        <v>1.9000000000000008</v>
      </c>
      <c r="AN609" s="78">
        <f>-LOG(POWER($F$11/(POWER(X609,2)*POWER('[1]H2CO3 OPEN'!AA609,4)),1/5))</f>
        <v>-8.954352006937631</v>
      </c>
      <c r="AO609" s="79">
        <f>-LOG($F$15/'[1]H3PO4 CLOSED'!AG609)</f>
        <v>-0.31722371749137951</v>
      </c>
      <c r="AP609" s="80">
        <f>-LOG($F$16/'[1]H3PO4 CLOSED'!AG609)</f>
        <v>-0.52722371749137942</v>
      </c>
      <c r="AQ609" s="81">
        <f>-LOG($F$17/'[1]H3PO4 CLOSED'!AG609)</f>
        <v>-1.9172237174913798</v>
      </c>
    </row>
    <row r="610" spans="7:43">
      <c r="G610" s="192"/>
      <c r="U610" s="95">
        <v>6.03</v>
      </c>
      <c r="V610" s="63">
        <f t="shared" si="42"/>
        <v>7.97</v>
      </c>
      <c r="W610" s="64">
        <f t="shared" si="43"/>
        <v>9.3325430079699009E-7</v>
      </c>
      <c r="X610" s="65">
        <f t="shared" si="44"/>
        <v>1.0715193052376074E-8</v>
      </c>
      <c r="Y610" s="66">
        <f>-LOG(POWER($F$3/($F$25*POWER('[1]H3PO4 OPEN'!AH610,3)),1/5))</f>
        <v>2.6912986537375674</v>
      </c>
      <c r="Z610" s="67">
        <f>-LOG(POWER($F$5/(X610*POWER('[1]H3PO4 CLOSED'!AH610,3)),1/5))</f>
        <v>1.7298653737567973E-2</v>
      </c>
      <c r="AA610" s="68">
        <f>-LOG(POWER($F$5/(W610*POWER('[1]H3PO4 CLOSED'!AH610,3)),1/4))</f>
        <v>0.50662331717195963</v>
      </c>
      <c r="AB610" s="69">
        <f>-LOG(POWER(($F$6/POWER('[1]H3PO4 CLOSED'!AH610,2)),1/3))</f>
        <v>2.7681096152639633</v>
      </c>
      <c r="AC610" s="70">
        <f>-LOG(POWER(($F$8/POWER('[1]H3PO4 CLOSED'!AH610,2)),1/3))</f>
        <v>-0.56522371806936988</v>
      </c>
      <c r="AD610" s="71">
        <f>-LOG(POWER(($F$7/POWER('[1]H3PO4 CLOSED'!AH610,2)),1/3))</f>
        <v>-0.39189038473603616</v>
      </c>
      <c r="AE610" s="41">
        <f>-LOG($F$13/'[1]H2CO3 OPEN'!AA610)</f>
        <v>-1.0379400086720374</v>
      </c>
      <c r="AF610" s="41">
        <f>AD610*'[1]H2CO3 CLOSED'!AH610/$F$14</f>
        <v>-1.2203196578572502E-2</v>
      </c>
      <c r="AG610" s="72">
        <f>-LOG($F$14/'[1]H2CO3 OPEN'!AA610)</f>
        <v>-1.2379400086720367</v>
      </c>
      <c r="AH610" s="41">
        <f>AG610*'[1]H2CO3 CLOSED'!AH610/$F$14</f>
        <v>-3.8548598962130823E-2</v>
      </c>
      <c r="AI610" s="73">
        <f>-LOG($F$18/('[1]H2CO3 OPEN'!AA610))</f>
        <v>-4.2879400086720381</v>
      </c>
      <c r="AJ610" s="74">
        <f>-LOG(POWER($F$9/POWER('[1]H3PO4 OPEN'!AH610,2),1/3))</f>
        <v>-1.2385570514027024</v>
      </c>
      <c r="AK610" s="75">
        <f>-LOG(POWER($F$12/POWER('[1]H2CO3 OPEN'!AA610,2),1/2))</f>
        <v>-5.207940008672038</v>
      </c>
      <c r="AL610" s="76">
        <f>-LOG($F$10/'[1]H3PO4 OPEN'!AH610)</f>
        <v>1.1521644228959451</v>
      </c>
      <c r="AM610" s="77">
        <f t="shared" si="41"/>
        <v>1.9000000000000008</v>
      </c>
      <c r="AN610" s="78">
        <f>-LOG(POWER($F$11/(POWER(X610,2)*POWER('[1]H2CO3 OPEN'!AA610,4)),1/5))</f>
        <v>-8.9343520069376314</v>
      </c>
      <c r="AO610" s="79">
        <f>-LOG($F$15/'[1]H3PO4 CLOSED'!AG610)</f>
        <v>-0.30783557710405318</v>
      </c>
      <c r="AP610" s="80">
        <f>-LOG($F$16/'[1]H3PO4 CLOSED'!AG610)</f>
        <v>-0.51783557710405315</v>
      </c>
      <c r="AQ610" s="81">
        <f>-LOG($F$17/'[1]H3PO4 CLOSED'!AG610)</f>
        <v>-1.9078355771040536</v>
      </c>
    </row>
    <row r="611" spans="7:43">
      <c r="G611" s="192"/>
      <c r="U611" s="95">
        <v>6.04</v>
      </c>
      <c r="V611" s="63">
        <f t="shared" si="42"/>
        <v>7.96</v>
      </c>
      <c r="W611" s="64">
        <f t="shared" si="43"/>
        <v>9.12010839355909E-7</v>
      </c>
      <c r="X611" s="65">
        <f t="shared" si="44"/>
        <v>1.0964781961431859E-8</v>
      </c>
      <c r="Y611" s="66">
        <f>-LOG(POWER($F$3/($F$25*POWER('[1]H3PO4 OPEN'!AH611,3)),1/5))</f>
        <v>2.7029234891926874</v>
      </c>
      <c r="Z611" s="67">
        <f>-LOG(POWER($F$5/(X611*POWER('[1]H3PO4 CLOSED'!AH611,3)),1/5))</f>
        <v>3.0923489192688142E-2</v>
      </c>
      <c r="AA611" s="68">
        <f>-LOG(POWER($F$5/(W611*POWER('[1]H3PO4 CLOSED'!AH611,3)),1/4))</f>
        <v>0.51865436149085997</v>
      </c>
      <c r="AB611" s="69">
        <f>-LOG(POWER(($F$6/POWER('[1]H3PO4 CLOSED'!AH611,2)),1/3))</f>
        <v>2.781026099102986</v>
      </c>
      <c r="AC611" s="70">
        <f>-LOG(POWER(($F$8/POWER('[1]H3PO4 CLOSED'!AH611,2)),1/3))</f>
        <v>-0.55230723423034733</v>
      </c>
      <c r="AD611" s="71">
        <f>-LOG(POWER(($F$7/POWER('[1]H3PO4 CLOSED'!AH611,2)),1/3))</f>
        <v>-0.37897390089701383</v>
      </c>
      <c r="AE611" s="41">
        <f>-LOG($F$13/'[1]H2CO3 OPEN'!AA611)</f>
        <v>-1.0179400086720376</v>
      </c>
      <c r="AF611" s="41">
        <f>AD611*'[1]H2CO3 CLOSED'!AH611/$F$14</f>
        <v>-1.2257384270464257E-2</v>
      </c>
      <c r="AG611" s="72">
        <f>-LOG($F$14/'[1]H2CO3 OPEN'!AA611)</f>
        <v>-1.2179400086720369</v>
      </c>
      <c r="AH611" s="41">
        <f>AG611*'[1]H2CO3 CLOSED'!AH611/$F$14</f>
        <v>-3.9392577349865093E-2</v>
      </c>
      <c r="AI611" s="73">
        <f>-LOG($F$18/('[1]H2CO3 OPEN'!AA611))</f>
        <v>-4.2679400086720385</v>
      </c>
      <c r="AJ611" s="74">
        <f>-LOG(POWER($F$9/POWER('[1]H3PO4 OPEN'!AH611,2),1/3))</f>
        <v>-1.2256405675636801</v>
      </c>
      <c r="AK611" s="75">
        <f>-LOG(POWER($F$12/POWER('[1]H2CO3 OPEN'!AA611,2),1/2))</f>
        <v>-5.1879400086720384</v>
      </c>
      <c r="AL611" s="76">
        <f>-LOG($F$10/'[1]H3PO4 OPEN'!AH611)</f>
        <v>1.1715391486544788</v>
      </c>
      <c r="AM611" s="77">
        <f t="shared" si="41"/>
        <v>1.9000000000000008</v>
      </c>
      <c r="AN611" s="78">
        <f>-LOG(POWER($F$11/(POWER(X611,2)*POWER('[1]H2CO3 OPEN'!AA611,4)),1/5))</f>
        <v>-8.9143520069376319</v>
      </c>
      <c r="AO611" s="79">
        <f>-LOG($F$15/'[1]H3PO4 CLOSED'!AG611)</f>
        <v>-0.29846085134551947</v>
      </c>
      <c r="AP611" s="80">
        <f>-LOG($F$16/'[1]H3PO4 CLOSED'!AG611)</f>
        <v>-0.50846085134551944</v>
      </c>
      <c r="AQ611" s="81">
        <f>-LOG($F$17/'[1]H3PO4 CLOSED'!AG611)</f>
        <v>-1.8984608513455199</v>
      </c>
    </row>
    <row r="612" spans="7:43">
      <c r="G612" s="192"/>
      <c r="U612" s="95">
        <v>6.05</v>
      </c>
      <c r="V612" s="63">
        <f t="shared" si="42"/>
        <v>7.95</v>
      </c>
      <c r="W612" s="64">
        <f t="shared" si="43"/>
        <v>8.9125093813374487E-7</v>
      </c>
      <c r="X612" s="65">
        <f t="shared" si="44"/>
        <v>1.1220184543019643E-8</v>
      </c>
      <c r="Y612" s="66">
        <f>-LOG(POWER($F$3/($F$25*POWER('[1]H3PO4 OPEN'!AH612,3)),1/5))</f>
        <v>2.7145401128534075</v>
      </c>
      <c r="Z612" s="67">
        <f>-LOG(POWER($F$5/(X612*POWER('[1]H3PO4 CLOSED'!AH612,3)),1/5))</f>
        <v>4.4540112853408476E-2</v>
      </c>
      <c r="AA612" s="68">
        <f>-LOG(POWER($F$5/(W612*POWER('[1]H3PO4 CLOSED'!AH612,3)),1/4))</f>
        <v>0.53067514106676039</v>
      </c>
      <c r="AB612" s="69">
        <f>-LOG(POWER(($F$6/POWER('[1]H3PO4 CLOSED'!AH612,2)),1/3))</f>
        <v>2.7939334587260083</v>
      </c>
      <c r="AC612" s="70">
        <f>-LOG(POWER(($F$8/POWER('[1]H3PO4 CLOSED'!AH612,2)),1/3))</f>
        <v>-0.53939987460732486</v>
      </c>
      <c r="AD612" s="71">
        <f>-LOG(POWER(($F$7/POWER('[1]H3PO4 CLOSED'!AH612,2)),1/3))</f>
        <v>-0.36606654127399124</v>
      </c>
      <c r="AE612" s="41">
        <f>-LOG($F$13/'[1]H2CO3 OPEN'!AA612)</f>
        <v>-0.99794000867203758</v>
      </c>
      <c r="AF612" s="41">
        <f>AD612*'[1]H2CO3 CLOSED'!AH612/$F$14</f>
        <v>-1.2296324770498116E-2</v>
      </c>
      <c r="AG612" s="72">
        <f>-LOG($F$14/'[1]H2CO3 OPEN'!AA612)</f>
        <v>-1.1979400086720369</v>
      </c>
      <c r="AH612" s="41">
        <f>AG612*'[1]H2CO3 CLOSED'!AH612/$F$14</f>
        <v>-4.023929461277774E-2</v>
      </c>
      <c r="AI612" s="73">
        <f>-LOG($F$18/('[1]H2CO3 OPEN'!AA612))</f>
        <v>-4.247940008672038</v>
      </c>
      <c r="AJ612" s="74">
        <f>-LOG(POWER($F$9/POWER('[1]H3PO4 OPEN'!AH612,2),1/3))</f>
        <v>-1.2127332079406572</v>
      </c>
      <c r="AK612" s="75">
        <f>-LOG(POWER($F$12/POWER('[1]H2CO3 OPEN'!AA612,2),1/2))</f>
        <v>-5.167940008672038</v>
      </c>
      <c r="AL612" s="76">
        <f>-LOG($F$10/'[1]H3PO4 OPEN'!AH612)</f>
        <v>1.1909001880890127</v>
      </c>
      <c r="AM612" s="77">
        <f t="shared" si="41"/>
        <v>1.9000000000000008</v>
      </c>
      <c r="AN612" s="78">
        <f>-LOG(POWER($F$11/(POWER(X612,2)*POWER('[1]H2CO3 OPEN'!AA612,4)),1/5))</f>
        <v>-8.8943520069376323</v>
      </c>
      <c r="AO612" s="79">
        <f>-LOG($F$15/'[1]H3PO4 CLOSED'!AG612)</f>
        <v>-0.28909981191098555</v>
      </c>
      <c r="AP612" s="80">
        <f>-LOG($F$16/'[1]H3PO4 CLOSED'!AG612)</f>
        <v>-0.49909981191098551</v>
      </c>
      <c r="AQ612" s="81">
        <f>-LOG($F$17/'[1]H3PO4 CLOSED'!AG612)</f>
        <v>-1.8890998119109859</v>
      </c>
    </row>
    <row r="613" spans="7:43">
      <c r="G613" s="192"/>
      <c r="U613" s="95">
        <v>6.06</v>
      </c>
      <c r="V613" s="63">
        <f t="shared" si="42"/>
        <v>7.94</v>
      </c>
      <c r="W613" s="64">
        <f t="shared" si="43"/>
        <v>8.7096358995607992E-7</v>
      </c>
      <c r="X613" s="65">
        <f t="shared" si="44"/>
        <v>1.1481536214968837E-8</v>
      </c>
      <c r="Y613" s="66">
        <f>-LOG(POWER($F$3/($F$25*POWER('[1]H3PO4 OPEN'!AH613,3)),1/5))</f>
        <v>2.7261483588954021</v>
      </c>
      <c r="Z613" s="67">
        <f>-LOG(POWER($F$5/(X613*POWER('[1]H3PO4 CLOSED'!AH613,3)),1/5))</f>
        <v>5.8148358895403013E-2</v>
      </c>
      <c r="AA613" s="68">
        <f>-LOG(POWER($F$5/(W613*POWER('[1]H3PO4 CLOSED'!AH613,3)),1/4))</f>
        <v>0.54268544861925361</v>
      </c>
      <c r="AB613" s="69">
        <f>-LOG(POWER(($F$6/POWER('[1]H3PO4 CLOSED'!AH613,2)),1/3))</f>
        <v>2.8068315098837799</v>
      </c>
      <c r="AC613" s="70">
        <f>-LOG(POWER(($F$8/POWER('[1]H3PO4 CLOSED'!AH613,2)),1/3))</f>
        <v>-0.5265018234495531</v>
      </c>
      <c r="AD613" s="71">
        <f>-LOG(POWER(($F$7/POWER('[1]H3PO4 CLOSED'!AH613,2)),1/3))</f>
        <v>-0.35316849011621948</v>
      </c>
      <c r="AE613" s="41">
        <f>-LOG($F$13/'[1]H2CO3 OPEN'!AA613)</f>
        <v>-0.97794000867203756</v>
      </c>
      <c r="AF613" s="41">
        <f>AD613*'[1]H2CO3 CLOSED'!AH613/$F$14</f>
        <v>-1.2318872774249978E-2</v>
      </c>
      <c r="AG613" s="72">
        <f>-LOG($F$14/'[1]H2CO3 OPEN'!AA613)</f>
        <v>-1.1779400086720369</v>
      </c>
      <c r="AH613" s="41">
        <f>AG613*'[1]H2CO3 CLOSED'!AH613/$F$14</f>
        <v>-4.1087734349558029E-2</v>
      </c>
      <c r="AI613" s="73">
        <f>-LOG($F$18/('[1]H2CO3 OPEN'!AA613))</f>
        <v>-4.2279400086720376</v>
      </c>
      <c r="AJ613" s="74">
        <f>-LOG(POWER($F$9/POWER('[1]H3PO4 OPEN'!AH613,2),1/3))</f>
        <v>-1.1998351567828858</v>
      </c>
      <c r="AK613" s="75">
        <f>-LOG(POWER($F$12/POWER('[1]H2CO3 OPEN'!AA613,2),1/2))</f>
        <v>-5.1479400086720384</v>
      </c>
      <c r="AL613" s="76">
        <f>-LOG($F$10/'[1]H3PO4 OPEN'!AH613)</f>
        <v>1.2102472648256701</v>
      </c>
      <c r="AM613" s="77">
        <f t="shared" si="41"/>
        <v>1.9000000000000008</v>
      </c>
      <c r="AN613" s="78">
        <f>-LOG(POWER($F$11/(POWER(X613,2)*POWER('[1]H2CO3 OPEN'!AA613,4)),1/5))</f>
        <v>-8.8743520069376309</v>
      </c>
      <c r="AO613" s="79">
        <f>-LOG($F$15/'[1]H3PO4 CLOSED'!AG613)</f>
        <v>-0.27975273517432808</v>
      </c>
      <c r="AP613" s="80">
        <f>-LOG($F$16/'[1]H3PO4 CLOSED'!AG613)</f>
        <v>-0.48975273517432799</v>
      </c>
      <c r="AQ613" s="81">
        <f>-LOG($F$17/'[1]H3PO4 CLOSED'!AG613)</f>
        <v>-1.8797527351743284</v>
      </c>
    </row>
    <row r="614" spans="7:43">
      <c r="G614" s="192"/>
      <c r="U614" s="95">
        <v>6.07</v>
      </c>
      <c r="V614" s="63">
        <f t="shared" si="42"/>
        <v>7.93</v>
      </c>
      <c r="W614" s="64">
        <f t="shared" si="43"/>
        <v>8.511380382023744E-7</v>
      </c>
      <c r="X614" s="65">
        <f t="shared" si="44"/>
        <v>1.1748975549395324E-8</v>
      </c>
      <c r="Y614" s="66">
        <f>-LOG(POWER($F$3/($F$25*POWER('[1]H3PO4 OPEN'!AH614,3)),1/5))</f>
        <v>2.7377480586625942</v>
      </c>
      <c r="Z614" s="67">
        <f>-LOG(POWER($F$5/(X614*POWER('[1]H3PO4 CLOSED'!AH614,3)),1/5))</f>
        <v>7.174805866259519E-2</v>
      </c>
      <c r="AA614" s="68">
        <f>-LOG(POWER($F$5/(W614*POWER('[1]H3PO4 CLOSED'!AH614,3)),1/4))</f>
        <v>0.55468507332824346</v>
      </c>
      <c r="AB614" s="69">
        <f>-LOG(POWER(($F$6/POWER('[1]H3PO4 CLOSED'!AH614,2)),1/3))</f>
        <v>2.8197200651806598</v>
      </c>
      <c r="AC614" s="70">
        <f>-LOG(POWER(($F$8/POWER('[1]H3PO4 CLOSED'!AH614,2)),1/3))</f>
        <v>-0.51361326815267305</v>
      </c>
      <c r="AD614" s="71">
        <f>-LOG(POWER(($F$7/POWER('[1]H3PO4 CLOSED'!AH614,2)),1/3))</f>
        <v>-0.34027993481933944</v>
      </c>
      <c r="AE614" s="41">
        <f>-LOG($F$13/'[1]H2CO3 OPEN'!AA614)</f>
        <v>-0.95794000867203621</v>
      </c>
      <c r="AF614" s="41">
        <f>AD614*'[1]H2CO3 CLOSED'!AH614/$F$14</f>
        <v>-1.2323830012066665E-2</v>
      </c>
      <c r="AG614" s="72">
        <f>-LOG($F$14/'[1]H2CO3 OPEN'!AA614)</f>
        <v>-1.1579400086720353</v>
      </c>
      <c r="AH614" s="41">
        <f>AG614*'[1]H2CO3 CLOSED'!AH614/$F$14</f>
        <v>-4.1936812520613334E-2</v>
      </c>
      <c r="AI614" s="73">
        <f>-LOG($F$18/('[1]H2CO3 OPEN'!AA614))</f>
        <v>-4.2079400086720362</v>
      </c>
      <c r="AJ614" s="74">
        <f>-LOG(POWER($F$9/POWER('[1]H3PO4 OPEN'!AH614,2),1/3))</f>
        <v>-1.1869466014860055</v>
      </c>
      <c r="AK614" s="75">
        <f>-LOG(POWER($F$12/POWER('[1]H2CO3 OPEN'!AA614,2),1/2))</f>
        <v>-5.127940008672037</v>
      </c>
      <c r="AL614" s="76">
        <f>-LOG($F$10/'[1]H3PO4 OPEN'!AH614)</f>
        <v>1.2295800977709903</v>
      </c>
      <c r="AM614" s="77">
        <f t="shared" si="41"/>
        <v>1.9000000000000008</v>
      </c>
      <c r="AN614" s="78">
        <f>-LOG(POWER($F$11/(POWER(X614,2)*POWER('[1]H2CO3 OPEN'!AA614,4)),1/5))</f>
        <v>-8.8543520069376278</v>
      </c>
      <c r="AO614" s="79">
        <f>-LOG($F$15/'[1]H3PO4 CLOSED'!AG614)</f>
        <v>-0.27041990222900852</v>
      </c>
      <c r="AP614" s="80">
        <f>-LOG($F$16/'[1]H3PO4 CLOSED'!AG614)</f>
        <v>-0.48041990222900854</v>
      </c>
      <c r="AQ614" s="81">
        <f>-LOG($F$17/'[1]H3PO4 CLOSED'!AG614)</f>
        <v>-1.8704199022290089</v>
      </c>
    </row>
    <row r="615" spans="7:43">
      <c r="G615" s="192"/>
      <c r="U615" s="95">
        <v>6.08</v>
      </c>
      <c r="V615" s="63">
        <f t="shared" si="42"/>
        <v>7.92</v>
      </c>
      <c r="W615" s="64">
        <f t="shared" si="43"/>
        <v>8.3176377110266907E-7</v>
      </c>
      <c r="X615" s="65">
        <f t="shared" si="44"/>
        <v>1.2022644346174157E-8</v>
      </c>
      <c r="Y615" s="66">
        <f>-LOG(POWER($F$3/($F$25*POWER('[1]H3PO4 OPEN'!AH615,3)),1/5))</f>
        <v>2.749339040643485</v>
      </c>
      <c r="Z615" s="67">
        <f>-LOG(POWER($F$5/(X615*POWER('[1]H3PO4 CLOSED'!AH615,3)),1/5))</f>
        <v>8.5339040643485825E-2</v>
      </c>
      <c r="AA615" s="68">
        <f>-LOG(POWER($F$5/(W615*POWER('[1]H3PO4 CLOSED'!AH615,3)),1/4))</f>
        <v>0.56667380080435681</v>
      </c>
      <c r="AB615" s="69">
        <f>-LOG(POWER(($F$6/POWER('[1]H3PO4 CLOSED'!AH615,2)),1/3))</f>
        <v>2.8325989340483164</v>
      </c>
      <c r="AC615" s="70">
        <f>-LOG(POWER(($F$8/POWER('[1]H3PO4 CLOSED'!AH615,2)),1/3))</f>
        <v>-0.50073439928501684</v>
      </c>
      <c r="AD615" s="71">
        <f>-LOG(POWER(($F$7/POWER('[1]H3PO4 CLOSED'!AH615,2)),1/3))</f>
        <v>-0.32740106595168311</v>
      </c>
      <c r="AE615" s="41">
        <f>-LOG($F$13/'[1]H2CO3 OPEN'!AA615)</f>
        <v>-0.93794000867203631</v>
      </c>
      <c r="AF615" s="41">
        <f>AD615*'[1]H2CO3 CLOSED'!AH615/$F$14</f>
        <v>-1.2309943606715765E-2</v>
      </c>
      <c r="AG615" s="72">
        <f>-LOG($F$14/'[1]H2CO3 OPEN'!AA615)</f>
        <v>-1.1379400086720355</v>
      </c>
      <c r="AH615" s="41">
        <f>AG615*'[1]H2CO3 CLOSED'!AH615/$F$14</f>
        <v>-4.2785374854722259E-2</v>
      </c>
      <c r="AI615" s="73">
        <f>-LOG($F$18/('[1]H2CO3 OPEN'!AA615))</f>
        <v>-4.1879400086720366</v>
      </c>
      <c r="AJ615" s="74">
        <f>-LOG(POWER($F$9/POWER('[1]H3PO4 OPEN'!AH615,2),1/3))</f>
        <v>-1.1740677326183493</v>
      </c>
      <c r="AK615" s="75">
        <f>-LOG(POWER($F$12/POWER('[1]H2CO3 OPEN'!AA615,2),1/2))</f>
        <v>-5.1079400086720366</v>
      </c>
      <c r="AL615" s="76">
        <f>-LOG($F$10/'[1]H3PO4 OPEN'!AH615)</f>
        <v>1.2488984010724746</v>
      </c>
      <c r="AM615" s="77">
        <f t="shared" si="41"/>
        <v>1.9000000000000008</v>
      </c>
      <c r="AN615" s="78">
        <f>-LOG(POWER($F$11/(POWER(X615,2)*POWER('[1]H2CO3 OPEN'!AA615,4)),1/5))</f>
        <v>-8.8343520069376282</v>
      </c>
      <c r="AO615" s="79">
        <f>-LOG($F$15/'[1]H3PO4 CLOSED'!AG615)</f>
        <v>-0.2611015989275241</v>
      </c>
      <c r="AP615" s="80">
        <f>-LOG($F$16/'[1]H3PO4 CLOSED'!AG615)</f>
        <v>-0.47110159892752412</v>
      </c>
      <c r="AQ615" s="81">
        <f>-LOG($F$17/'[1]H3PO4 CLOSED'!AG615)</f>
        <v>-1.8611015989275246</v>
      </c>
    </row>
    <row r="616" spans="7:43">
      <c r="G616" s="192"/>
      <c r="U616" s="95">
        <v>6.09</v>
      </c>
      <c r="V616" s="63">
        <f t="shared" si="42"/>
        <v>7.91</v>
      </c>
      <c r="W616" s="64">
        <f t="shared" si="43"/>
        <v>8.1283051616409889E-7</v>
      </c>
      <c r="X616" s="65">
        <f t="shared" si="44"/>
        <v>1.2302687708123821E-8</v>
      </c>
      <c r="Y616" s="66">
        <f>-LOG(POWER($F$3/($F$25*POWER('[1]H3PO4 OPEN'!AH616,3)),1/5))</f>
        <v>2.7609211304484287</v>
      </c>
      <c r="Z616" s="67">
        <f>-LOG(POWER($F$5/(X616*POWER('[1]H3PO4 CLOSED'!AH616,3)),1/5))</f>
        <v>9.8921130448429692E-2</v>
      </c>
      <c r="AA616" s="68">
        <f>-LOG(POWER($F$5/(W616*POWER('[1]H3PO4 CLOSED'!AH616,3)),1/4))</f>
        <v>0.57865141306053691</v>
      </c>
      <c r="AB616" s="69">
        <f>-LOG(POWER(($F$6/POWER('[1]H3PO4 CLOSED'!AH616,2)),1/3))</f>
        <v>2.8454679227204762</v>
      </c>
      <c r="AC616" s="70">
        <f>-LOG(POWER(($F$8/POWER('[1]H3PO4 CLOSED'!AH616,2)),1/3))</f>
        <v>-0.48786541061285682</v>
      </c>
      <c r="AD616" s="71">
        <f>-LOG(POWER(($F$7/POWER('[1]H3PO4 CLOSED'!AH616,2)),1/3))</f>
        <v>-0.31453207727952315</v>
      </c>
      <c r="AE616" s="41">
        <f>-LOG($F$13/'[1]H2CO3 OPEN'!AA616)</f>
        <v>-0.91794000867203795</v>
      </c>
      <c r="AF616" s="41">
        <f>AD616*'[1]H2CO3 CLOSED'!AH616/$F$14</f>
        <v>-1.2275904406293931E-2</v>
      </c>
      <c r="AG616" s="72">
        <f>-LOG($F$14/'[1]H2CO3 OPEN'!AA616)</f>
        <v>-1.117940008672037</v>
      </c>
      <c r="AH616" s="41">
        <f>AG616*'[1]H2CO3 CLOSED'!AH616/$F$14</f>
        <v>-4.3632194201398182E-2</v>
      </c>
      <c r="AI616" s="73">
        <f>-LOG($F$18/('[1]H2CO3 OPEN'!AA616))</f>
        <v>-4.167940008672038</v>
      </c>
      <c r="AJ616" s="74">
        <f>-LOG(POWER($F$9/POWER('[1]H3PO4 OPEN'!AH616,2),1/3))</f>
        <v>-1.1611987439461893</v>
      </c>
      <c r="AK616" s="75">
        <f>-LOG(POWER($F$12/POWER('[1]H2CO3 OPEN'!AA616,2),1/2))</f>
        <v>-5.0879400086720388</v>
      </c>
      <c r="AL616" s="76">
        <f>-LOG($F$10/'[1]H3PO4 OPEN'!AH616)</f>
        <v>1.2682018840807145</v>
      </c>
      <c r="AM616" s="77">
        <f t="shared" si="41"/>
        <v>1.9000000000000008</v>
      </c>
      <c r="AN616" s="78">
        <f>-LOG(POWER($F$11/(POWER(X616,2)*POWER('[1]H2CO3 OPEN'!AA616,4)),1/5))</f>
        <v>-8.8143520069376322</v>
      </c>
      <c r="AO616" s="79">
        <f>-LOG($F$15/'[1]H3PO4 CLOSED'!AG616)</f>
        <v>-0.25179811591928336</v>
      </c>
      <c r="AP616" s="80">
        <f>-LOG($F$16/'[1]H3PO4 CLOSED'!AG616)</f>
        <v>-0.46179811591928333</v>
      </c>
      <c r="AQ616" s="81">
        <f>-LOG($F$17/'[1]H3PO4 CLOSED'!AG616)</f>
        <v>-1.8517981159192838</v>
      </c>
    </row>
    <row r="617" spans="7:43">
      <c r="G617" s="192"/>
      <c r="U617" s="95">
        <v>6.1</v>
      </c>
      <c r="V617" s="63">
        <f t="shared" si="42"/>
        <v>7.9</v>
      </c>
      <c r="W617" s="64">
        <f t="shared" si="43"/>
        <v>7.9432823472428114E-7</v>
      </c>
      <c r="X617" s="65">
        <f t="shared" si="44"/>
        <v>1.2589254117941678E-8</v>
      </c>
      <c r="Y617" s="66">
        <f>-LOG(POWER($F$3/($F$25*POWER('[1]H3PO4 OPEN'!AH617,3)),1/5))</f>
        <v>2.7724941507879168</v>
      </c>
      <c r="Z617" s="67">
        <f>-LOG(POWER($F$5/(X617*POWER('[1]H3PO4 CLOSED'!AH617,3)),1/5))</f>
        <v>0.11249415078791776</v>
      </c>
      <c r="AA617" s="68">
        <f>-LOG(POWER($F$5/(W617*POWER('[1]H3PO4 CLOSED'!AH617,3)),1/4))</f>
        <v>0.59061768848489704</v>
      </c>
      <c r="AB617" s="69">
        <f>-LOG(POWER(($F$6/POWER('[1]H3PO4 CLOSED'!AH617,2)),1/3))</f>
        <v>2.8583268342087966</v>
      </c>
      <c r="AC617" s="70">
        <f>-LOG(POWER(($F$8/POWER('[1]H3PO4 CLOSED'!AH617,2)),1/3))</f>
        <v>-0.4750064991245368</v>
      </c>
      <c r="AD617" s="71">
        <f>-LOG(POWER(($F$7/POWER('[1]H3PO4 CLOSED'!AH617,2)),1/3))</f>
        <v>-0.30167316579120307</v>
      </c>
      <c r="AE617" s="41">
        <f>-LOG($F$13/'[1]H2CO3 OPEN'!AA617)</f>
        <v>-0.89794000867203783</v>
      </c>
      <c r="AF617" s="41">
        <f>AD617*'[1]H2CO3 CLOSED'!AH617/$F$14</f>
        <v>-1.2220345292622692E-2</v>
      </c>
      <c r="AG617" s="72">
        <f>-LOG($F$14/'[1]H2CO3 OPEN'!AA617)</f>
        <v>-1.097940008672037</v>
      </c>
      <c r="AH617" s="41">
        <f>AG617*'[1]H2CO3 CLOSED'!AH617/$F$14</f>
        <v>-4.4475967828851874E-2</v>
      </c>
      <c r="AI617" s="73">
        <f>-LOG($F$18/('[1]H2CO3 OPEN'!AA617))</f>
        <v>-4.1479400086720384</v>
      </c>
      <c r="AJ617" s="74">
        <f>-LOG(POWER($F$9/POWER('[1]H3PO4 OPEN'!AH617,2),1/3))</f>
        <v>-1.1483398324578693</v>
      </c>
      <c r="AK617" s="75">
        <f>-LOG(POWER($F$12/POWER('[1]H2CO3 OPEN'!AA617,2),1/2))</f>
        <v>-5.0679400086720383</v>
      </c>
      <c r="AL617" s="76">
        <f>-LOG($F$10/'[1]H3PO4 OPEN'!AH617)</f>
        <v>1.2874902513131947</v>
      </c>
      <c r="AM617" s="77">
        <f t="shared" si="41"/>
        <v>1.9000000000000008</v>
      </c>
      <c r="AN617" s="78">
        <f>-LOG(POWER($F$11/(POWER(X617,2)*POWER('[1]H2CO3 OPEN'!AA617,4)),1/5))</f>
        <v>-8.7943520069376326</v>
      </c>
      <c r="AO617" s="79">
        <f>-LOG($F$15/'[1]H3PO4 CLOSED'!AG617)</f>
        <v>-0.24250974868680336</v>
      </c>
      <c r="AP617" s="80">
        <f>-LOG($F$16/'[1]H3PO4 CLOSED'!AG617)</f>
        <v>-0.45250974868680327</v>
      </c>
      <c r="AQ617" s="81">
        <f>-LOG($F$17/'[1]H3PO4 CLOSED'!AG617)</f>
        <v>-1.8425097486868036</v>
      </c>
    </row>
    <row r="618" spans="7:43">
      <c r="G618" s="192"/>
      <c r="U618" s="95">
        <v>6.11</v>
      </c>
      <c r="V618" s="63">
        <f t="shared" si="42"/>
        <v>7.89</v>
      </c>
      <c r="W618" s="64">
        <f t="shared" si="43"/>
        <v>7.7624711662869019E-7</v>
      </c>
      <c r="X618" s="65">
        <f t="shared" si="44"/>
        <v>1.2882495516931365E-8</v>
      </c>
      <c r="Y618" s="66">
        <f>-LOG(POWER($F$3/($F$25*POWER('[1]H3PO4 OPEN'!AH618,3)),1/5))</f>
        <v>2.7840579214519265</v>
      </c>
      <c r="Z618" s="67">
        <f>-LOG(POWER($F$5/(X618*POWER('[1]H3PO4 CLOSED'!AH618,3)),1/5))</f>
        <v>0.12605792145192776</v>
      </c>
      <c r="AA618" s="68">
        <f>-LOG(POWER($F$5/(W618*POWER('[1]H3PO4 CLOSED'!AH618,3)),1/4))</f>
        <v>0.60257240181490923</v>
      </c>
      <c r="AB618" s="69">
        <f>-LOG(POWER(($F$6/POWER('[1]H3PO4 CLOSED'!AH618,2)),1/3))</f>
        <v>2.8711754682799184</v>
      </c>
      <c r="AC618" s="70">
        <f>-LOG(POWER(($F$8/POWER('[1]H3PO4 CLOSED'!AH618,2)),1/3))</f>
        <v>-0.46215786505341466</v>
      </c>
      <c r="AD618" s="71">
        <f>-LOG(POWER(($F$7/POWER('[1]H3PO4 CLOSED'!AH618,2)),1/3))</f>
        <v>-0.28882453172008099</v>
      </c>
      <c r="AE618" s="41">
        <f>-LOG($F$13/'[1]H2CO3 OPEN'!AA618)</f>
        <v>-0.8779400086720367</v>
      </c>
      <c r="AF618" s="41">
        <f>AD618*'[1]H2CO3 CLOSED'!AH618/$F$14</f>
        <v>-1.214183946534076E-2</v>
      </c>
      <c r="AG618" s="72">
        <f>-LOG($F$14/'[1]H2CO3 OPEN'!AA618)</f>
        <v>-1.0779400086720359</v>
      </c>
      <c r="AH618" s="41">
        <f>AG618*'[1]H2CO3 CLOSED'!AH618/$F$14</f>
        <v>-4.5315314667413724E-2</v>
      </c>
      <c r="AI618" s="73">
        <f>-LOG($F$18/('[1]H2CO3 OPEN'!AA618))</f>
        <v>-4.127940008672037</v>
      </c>
      <c r="AJ618" s="74">
        <f>-LOG(POWER($F$9/POWER('[1]H3PO4 OPEN'!AH618,2),1/3))</f>
        <v>-1.1354911983867473</v>
      </c>
      <c r="AK618" s="75">
        <f>-LOG(POWER($F$12/POWER('[1]H2CO3 OPEN'!AA618,2),1/2))</f>
        <v>-5.047940008672037</v>
      </c>
      <c r="AL618" s="76">
        <f>-LOG($F$10/'[1]H3PO4 OPEN'!AH618)</f>
        <v>1.3067632024198779</v>
      </c>
      <c r="AM618" s="77">
        <f t="shared" si="41"/>
        <v>1.9000000000000008</v>
      </c>
      <c r="AN618" s="78">
        <f>-LOG(POWER($F$11/(POWER(X618,2)*POWER('[1]H2CO3 OPEN'!AA618,4)),1/5))</f>
        <v>-8.7743520069376313</v>
      </c>
      <c r="AO618" s="79">
        <f>-LOG($F$15/'[1]H3PO4 CLOSED'!AG618)</f>
        <v>-0.23323679758012075</v>
      </c>
      <c r="AP618" s="80">
        <f>-LOG($F$16/'[1]H3PO4 CLOSED'!AG618)</f>
        <v>-0.44323679758012074</v>
      </c>
      <c r="AQ618" s="81">
        <f>-LOG($F$17/'[1]H3PO4 CLOSED'!AG618)</f>
        <v>-1.8332367975801211</v>
      </c>
    </row>
    <row r="619" spans="7:43">
      <c r="G619" s="192"/>
      <c r="U619" s="95">
        <v>6.12</v>
      </c>
      <c r="V619" s="63">
        <f t="shared" si="42"/>
        <v>7.88</v>
      </c>
      <c r="W619" s="64">
        <f t="shared" si="43"/>
        <v>7.585775750291823E-7</v>
      </c>
      <c r="X619" s="65">
        <f t="shared" si="44"/>
        <v>1.3182567385564096E-8</v>
      </c>
      <c r="Y619" s="66">
        <f>-LOG(POWER($F$3/($F$25*POWER('[1]H3PO4 OPEN'!AH619,3)),1/5))</f>
        <v>2.7956122592904236</v>
      </c>
      <c r="Z619" s="67">
        <f>-LOG(POWER($F$5/(X619*POWER('[1]H3PO4 CLOSED'!AH619,3)),1/5))</f>
        <v>0.13961225929042423</v>
      </c>
      <c r="AA619" s="68">
        <f>-LOG(POWER($F$5/(W619*POWER('[1]H3PO4 CLOSED'!AH619,3)),1/4))</f>
        <v>0.61451532411302989</v>
      </c>
      <c r="AB619" s="69">
        <f>-LOG(POWER(($F$6/POWER('[1]H3PO4 CLOSED'!AH619,2)),1/3))</f>
        <v>2.8840136214338035</v>
      </c>
      <c r="AC619" s="70">
        <f>-LOG(POWER(($F$8/POWER('[1]H3PO4 CLOSED'!AH619,2)),1/3))</f>
        <v>-0.44931971189952963</v>
      </c>
      <c r="AD619" s="71">
        <f>-LOG(POWER(($F$7/POWER('[1]H3PO4 CLOSED'!AH619,2)),1/3))</f>
        <v>-0.27598637856619601</v>
      </c>
      <c r="AE619" s="41">
        <f>-LOG($F$13/'[1]H2CO3 OPEN'!AA619)</f>
        <v>-0.85794000867203679</v>
      </c>
      <c r="AF619" s="41">
        <f>AD619*'[1]H2CO3 CLOSED'!AH619/$F$14</f>
        <v>-1.2038898701876593E-2</v>
      </c>
      <c r="AG619" s="72">
        <f>-LOG($F$14/'[1]H2CO3 OPEN'!AA619)</f>
        <v>-1.0579400086720359</v>
      </c>
      <c r="AH619" s="41">
        <f>AG619*'[1]H2CO3 CLOSED'!AH619/$F$14</f>
        <v>-4.6148772498242042E-2</v>
      </c>
      <c r="AI619" s="73">
        <f>-LOG($F$18/('[1]H2CO3 OPEN'!AA619))</f>
        <v>-4.1079400086720375</v>
      </c>
      <c r="AJ619" s="74">
        <f>-LOG(POWER($F$9/POWER('[1]H3PO4 OPEN'!AH619,2),1/3))</f>
        <v>-1.1226530452328622</v>
      </c>
      <c r="AK619" s="75">
        <f>-LOG(POWER($F$12/POWER('[1]H2CO3 OPEN'!AA619,2),1/2))</f>
        <v>-5.0279400086720374</v>
      </c>
      <c r="AL619" s="76">
        <f>-LOG($F$10/'[1]H3PO4 OPEN'!AH619)</f>
        <v>1.3260204321507054</v>
      </c>
      <c r="AM619" s="77">
        <f t="shared" si="41"/>
        <v>1.9000000000000008</v>
      </c>
      <c r="AN619" s="78">
        <f>-LOG(POWER($F$11/(POWER(X619,2)*POWER('[1]H2CO3 OPEN'!AA619,4)),1/5))</f>
        <v>-8.7543520069376299</v>
      </c>
      <c r="AO619" s="79">
        <f>-LOG($F$15/'[1]H3PO4 CLOSED'!AG619)</f>
        <v>-0.22397956784929335</v>
      </c>
      <c r="AP619" s="80">
        <f>-LOG($F$16/'[1]H3PO4 CLOSED'!AG619)</f>
        <v>-0.43397956784929326</v>
      </c>
      <c r="AQ619" s="81">
        <f>-LOG($F$17/'[1]H3PO4 CLOSED'!AG619)</f>
        <v>-1.8239795678492936</v>
      </c>
    </row>
    <row r="620" spans="7:43">
      <c r="G620" s="192"/>
      <c r="U620" s="95">
        <v>6.13</v>
      </c>
      <c r="V620" s="63">
        <f t="shared" si="42"/>
        <v>7.87</v>
      </c>
      <c r="W620" s="64">
        <f t="shared" si="43"/>
        <v>7.4131024130091606E-7</v>
      </c>
      <c r="X620" s="65">
        <f t="shared" si="44"/>
        <v>1.3489628825916562E-8</v>
      </c>
      <c r="Y620" s="66">
        <f>-LOG(POWER($F$3/($F$25*POWER('[1]H3PO4 OPEN'!AH620,3)),1/5))</f>
        <v>2.8071569781950751</v>
      </c>
      <c r="Z620" s="67">
        <f>-LOG(POWER($F$5/(X620*POWER('[1]H3PO4 CLOSED'!AH620,3)),1/5))</f>
        <v>0.1531569781950759</v>
      </c>
      <c r="AA620" s="68">
        <f>-LOG(POWER($F$5/(W620*POWER('[1]H3PO4 CLOSED'!AH620,3)),1/4))</f>
        <v>0.62644622274384443</v>
      </c>
      <c r="AB620" s="69">
        <f>-LOG(POWER(($F$6/POWER('[1]H3PO4 CLOSED'!AH620,2)),1/3))</f>
        <v>2.8968410868834167</v>
      </c>
      <c r="AC620" s="70">
        <f>-LOG(POWER(($F$8/POWER('[1]H3PO4 CLOSED'!AH620,2)),1/3))</f>
        <v>-0.43649224644991663</v>
      </c>
      <c r="AD620" s="71">
        <f>-LOG(POWER(($F$7/POWER('[1]H3PO4 CLOSED'!AH620,2)),1/3))</f>
        <v>-0.26315891311658302</v>
      </c>
      <c r="AE620" s="41">
        <f>-LOG($F$13/'[1]H2CO3 OPEN'!AA620)</f>
        <v>-0.83794000867203655</v>
      </c>
      <c r="AF620" s="41">
        <f>AD620*'[1]H2CO3 CLOSED'!AH620/$F$14</f>
        <v>-1.190997159345614E-2</v>
      </c>
      <c r="AG620" s="72">
        <f>-LOG($F$14/'[1]H2CO3 OPEN'!AA620)</f>
        <v>-1.0379400086720356</v>
      </c>
      <c r="AH620" s="41">
        <f>AG620*'[1]H2CO3 CLOSED'!AH620/$F$14</f>
        <v>-4.6974795087100472E-2</v>
      </c>
      <c r="AI620" s="73">
        <f>-LOG($F$18/('[1]H2CO3 OPEN'!AA620))</f>
        <v>-4.087940008672037</v>
      </c>
      <c r="AJ620" s="74">
        <f>-LOG(POWER($F$9/POWER('[1]H3PO4 OPEN'!AH620,2),1/3))</f>
        <v>-1.1098255797832492</v>
      </c>
      <c r="AK620" s="75">
        <f>-LOG(POWER($F$12/POWER('[1]H2CO3 OPEN'!AA620,2),1/2))</f>
        <v>-5.0079400086720369</v>
      </c>
      <c r="AL620" s="76">
        <f>-LOG($F$10/'[1]H3PO4 OPEN'!AH620)</f>
        <v>1.345261630325125</v>
      </c>
      <c r="AM620" s="77">
        <f t="shared" si="41"/>
        <v>1.9000000000000008</v>
      </c>
      <c r="AN620" s="78">
        <f>-LOG(POWER($F$11/(POWER(X620,2)*POWER('[1]H2CO3 OPEN'!AA620,4)),1/5))</f>
        <v>-8.7343520069376286</v>
      </c>
      <c r="AO620" s="79">
        <f>-LOG($F$15/'[1]H3PO4 CLOSED'!AG620)</f>
        <v>-0.21473836967487384</v>
      </c>
      <c r="AP620" s="80">
        <f>-LOG($F$16/'[1]H3PO4 CLOSED'!AG620)</f>
        <v>-0.42473836967487377</v>
      </c>
      <c r="AQ620" s="81">
        <f>-LOG($F$17/'[1]H3PO4 CLOSED'!AG620)</f>
        <v>-1.8147383696748742</v>
      </c>
    </row>
    <row r="621" spans="7:43">
      <c r="G621" s="192"/>
      <c r="U621" s="95">
        <v>6.14</v>
      </c>
      <c r="V621" s="63">
        <f t="shared" si="42"/>
        <v>7.86</v>
      </c>
      <c r="W621" s="64">
        <f t="shared" si="43"/>
        <v>7.2443596007499005E-7</v>
      </c>
      <c r="X621" s="65">
        <f t="shared" si="44"/>
        <v>1.3803842646028849E-8</v>
      </c>
      <c r="Y621" s="66">
        <f>-LOG(POWER($F$3/($F$25*POWER('[1]H3PO4 OPEN'!AH621,3)),1/5))</f>
        <v>2.8186918890822512</v>
      </c>
      <c r="Z621" s="67">
        <f>-LOG(POWER($F$5/(X621*POWER('[1]H3PO4 CLOSED'!AH621,3)),1/5))</f>
        <v>0.16669188908225183</v>
      </c>
      <c r="AA621" s="68">
        <f>-LOG(POWER($F$5/(W621*POWER('[1]H3PO4 CLOSED'!AH621,3)),1/4))</f>
        <v>0.63836486135281478</v>
      </c>
      <c r="AB621" s="69">
        <f>-LOG(POWER(($F$6/POWER('[1]H3PO4 CLOSED'!AH621,2)),1/3))</f>
        <v>2.9096576545358346</v>
      </c>
      <c r="AC621" s="70">
        <f>-LOG(POWER(($F$8/POWER('[1]H3PO4 CLOSED'!AH621,2)),1/3))</f>
        <v>-0.4236756787974989</v>
      </c>
      <c r="AD621" s="71">
        <f>-LOG(POWER(($F$7/POWER('[1]H3PO4 CLOSED'!AH621,2)),1/3))</f>
        <v>-0.25034234546416517</v>
      </c>
      <c r="AE621" s="41">
        <f>-LOG($F$13/'[1]H2CO3 OPEN'!AA621)</f>
        <v>-0.81794000867203831</v>
      </c>
      <c r="AF621" s="41">
        <f>AD621*'[1]H2CO3 CLOSED'!AH621/$F$14</f>
        <v>-1.1753441757267643E-2</v>
      </c>
      <c r="AG621" s="72">
        <f>-LOG($F$14/'[1]H2CO3 OPEN'!AA621)</f>
        <v>-1.0179400086720376</v>
      </c>
      <c r="AH621" s="41">
        <f>AG621*'[1]H2CO3 CLOSED'!AH621/$F$14</f>
        <v>-4.7791749262938506E-2</v>
      </c>
      <c r="AI621" s="73">
        <f>-LOG($F$18/('[1]H2CO3 OPEN'!AA621))</f>
        <v>-4.0679400086720392</v>
      </c>
      <c r="AJ621" s="74">
        <f>-LOG(POWER($F$9/POWER('[1]H3PO4 OPEN'!AH621,2),1/3))</f>
        <v>-1.0970090121308314</v>
      </c>
      <c r="AK621" s="75">
        <f>-LOG(POWER($F$12/POWER('[1]H2CO3 OPEN'!AA621,2),1/2))</f>
        <v>-4.9879400086720391</v>
      </c>
      <c r="AL621" s="76">
        <f>-LOG($F$10/'[1]H3PO4 OPEN'!AH621)</f>
        <v>1.3644864818037516</v>
      </c>
      <c r="AM621" s="77">
        <f t="shared" si="41"/>
        <v>1.9000000000000008</v>
      </c>
      <c r="AN621" s="78">
        <f>-LOG(POWER($F$11/(POWER(X621,2)*POWER('[1]H2CO3 OPEN'!AA621,4)),1/5))</f>
        <v>-8.7143520069376326</v>
      </c>
      <c r="AO621" s="79">
        <f>-LOG($F$15/'[1]H3PO4 CLOSED'!AG621)</f>
        <v>-0.20551351819624622</v>
      </c>
      <c r="AP621" s="80">
        <f>-LOG($F$16/'[1]H3PO4 CLOSED'!AG621)</f>
        <v>-0.41551351819624621</v>
      </c>
      <c r="AQ621" s="81">
        <f>-LOG($F$17/'[1]H3PO4 CLOSED'!AG621)</f>
        <v>-1.8055135181962467</v>
      </c>
    </row>
    <row r="622" spans="7:43">
      <c r="G622" s="192"/>
      <c r="U622" s="95">
        <v>6.15</v>
      </c>
      <c r="V622" s="63">
        <f t="shared" si="42"/>
        <v>7.85</v>
      </c>
      <c r="W622" s="64">
        <f t="shared" si="43"/>
        <v>7.0794578438413674E-7</v>
      </c>
      <c r="X622" s="65">
        <f t="shared" si="44"/>
        <v>1.4125375446227567E-8</v>
      </c>
      <c r="Y622" s="66">
        <f>-LOG(POWER($F$3/($F$25*POWER('[1]H3PO4 OPEN'!AH622,3)),1/5))</f>
        <v>2.8302167998773888</v>
      </c>
      <c r="Z622" s="67">
        <f>-LOG(POWER($F$5/(X622*POWER('[1]H3PO4 CLOSED'!AH622,3)),1/5))</f>
        <v>0.18021679987738967</v>
      </c>
      <c r="AA622" s="68">
        <f>-LOG(POWER($F$5/(W622*POWER('[1]H3PO4 CLOSED'!AH622,3)),1/4))</f>
        <v>0.65027099984673675</v>
      </c>
      <c r="AB622" s="69">
        <f>-LOG(POWER(($F$6/POWER('[1]H3PO4 CLOSED'!AH622,2)),1/3))</f>
        <v>2.9224631109748764</v>
      </c>
      <c r="AC622" s="70">
        <f>-LOG(POWER(($F$8/POWER('[1]H3PO4 CLOSED'!AH622,2)),1/3))</f>
        <v>-0.41087022235845699</v>
      </c>
      <c r="AD622" s="71">
        <f>-LOG(POWER(($F$7/POWER('[1]H3PO4 CLOSED'!AH622,2)),1/3))</f>
        <v>-0.23753688902512324</v>
      </c>
      <c r="AE622" s="41">
        <f>-LOG($F$13/'[1]H2CO3 OPEN'!AA622)</f>
        <v>-0.79794000867203674</v>
      </c>
      <c r="AF622" s="41">
        <f>AD622*'[1]H2CO3 CLOSED'!AH622/$F$14</f>
        <v>-1.1567626024867467E-2</v>
      </c>
      <c r="AG622" s="72">
        <f>-LOG($F$14/'[1]H2CO3 OPEN'!AA622)</f>
        <v>-0.99794000867203603</v>
      </c>
      <c r="AH622" s="41">
        <f>AG622*'[1]H2CO3 CLOSED'!AH622/$F$14</f>
        <v>-4.8597911940954031E-2</v>
      </c>
      <c r="AI622" s="73">
        <f>-LOG($F$18/('[1]H2CO3 OPEN'!AA622))</f>
        <v>-4.047940008672037</v>
      </c>
      <c r="AJ622" s="74">
        <f>-LOG(POWER($F$9/POWER('[1]H3PO4 OPEN'!AH622,2),1/3))</f>
        <v>-1.0842035556917895</v>
      </c>
      <c r="AK622" s="75">
        <f>-LOG(POWER($F$12/POWER('[1]H2CO3 OPEN'!AA622,2),1/2))</f>
        <v>-4.9679400086720369</v>
      </c>
      <c r="AL622" s="76">
        <f>-LOG($F$10/'[1]H3PO4 OPEN'!AH622)</f>
        <v>1.3836946664623146</v>
      </c>
      <c r="AM622" s="77">
        <f t="shared" si="41"/>
        <v>1.9000000000000008</v>
      </c>
      <c r="AN622" s="78">
        <f>-LOG(POWER($F$11/(POWER(X622,2)*POWER('[1]H2CO3 OPEN'!AA622,4)),1/5))</f>
        <v>-8.6943520069376294</v>
      </c>
      <c r="AO622" s="79">
        <f>-LOG($F$15/'[1]H3PO4 CLOSED'!AG622)</f>
        <v>-0.19630533353768403</v>
      </c>
      <c r="AP622" s="80">
        <f>-LOG($F$16/'[1]H3PO4 CLOSED'!AG622)</f>
        <v>-0.40630533353768405</v>
      </c>
      <c r="AQ622" s="81">
        <f>-LOG($F$17/'[1]H3PO4 CLOSED'!AG622)</f>
        <v>-1.7963053335376844</v>
      </c>
    </row>
    <row r="623" spans="7:43">
      <c r="G623" s="192"/>
      <c r="U623" s="95">
        <v>6.16</v>
      </c>
      <c r="V623" s="63">
        <f t="shared" si="42"/>
        <v>7.84</v>
      </c>
      <c r="W623" s="64">
        <f t="shared" si="43"/>
        <v>6.9183097091893534E-7</v>
      </c>
      <c r="X623" s="65">
        <f t="shared" si="44"/>
        <v>1.4454397707459299E-8</v>
      </c>
      <c r="Y623" s="66">
        <f>-LOG(POWER($F$3/($F$25*POWER('[1]H3PO4 OPEN'!AH623,3)),1/5))</f>
        <v>2.8417315155007858</v>
      </c>
      <c r="Z623" s="67">
        <f>-LOG(POWER($F$5/(X623*POWER('[1]H3PO4 CLOSED'!AH623,3)),1/5))</f>
        <v>0.19373151550078638</v>
      </c>
      <c r="AA623" s="68">
        <f>-LOG(POWER($F$5/(W623*POWER('[1]H3PO4 CLOSED'!AH623,3)),1/4))</f>
        <v>0.66216439437598273</v>
      </c>
      <c r="AB623" s="69">
        <f>-LOG(POWER(($F$6/POWER('[1]H3PO4 CLOSED'!AH623,2)),1/3))</f>
        <v>2.9352572394453169</v>
      </c>
      <c r="AC623" s="70">
        <f>-LOG(POWER(($F$8/POWER('[1]H3PO4 CLOSED'!AH623,2)),1/3))</f>
        <v>-0.39807609388801618</v>
      </c>
      <c r="AD623" s="71">
        <f>-LOG(POWER(($F$7/POWER('[1]H3PO4 CLOSED'!AH623,2)),1/3))</f>
        <v>-0.22474276055468245</v>
      </c>
      <c r="AE623" s="41">
        <f>-LOG($F$13/'[1]H2CO3 OPEN'!AA623)</f>
        <v>-0.77794000867203683</v>
      </c>
      <c r="AF623" s="41">
        <f>AD623*'[1]H2CO3 CLOSED'!AH623/$F$14</f>
        <v>-1.1350772606869704E-2</v>
      </c>
      <c r="AG623" s="72">
        <f>-LOG($F$14/'[1]H2CO3 OPEN'!AA623)</f>
        <v>-0.97794000867203612</v>
      </c>
      <c r="AH623" s="41">
        <f>AG623*'[1]H2CO3 CLOSED'!AH623/$F$14</f>
        <v>-4.9391467089751361E-2</v>
      </c>
      <c r="AI623" s="73">
        <f>-LOG($F$18/('[1]H2CO3 OPEN'!AA623))</f>
        <v>-4.0279400086720374</v>
      </c>
      <c r="AJ623" s="74">
        <f>-LOG(POWER($F$9/POWER('[1]H3PO4 OPEN'!AH623,2),1/3))</f>
        <v>-1.0714094272213488</v>
      </c>
      <c r="AK623" s="75">
        <f>-LOG(POWER($F$12/POWER('[1]H2CO3 OPEN'!AA623,2),1/2))</f>
        <v>-4.9479400086720373</v>
      </c>
      <c r="AL623" s="76">
        <f>-LOG($F$10/'[1]H3PO4 OPEN'!AH623)</f>
        <v>1.4028858591679758</v>
      </c>
      <c r="AM623" s="77">
        <f t="shared" si="41"/>
        <v>1.9000000000000008</v>
      </c>
      <c r="AN623" s="78">
        <f>-LOG(POWER($F$11/(POWER(X623,2)*POWER('[1]H2CO3 OPEN'!AA623,4)),1/5))</f>
        <v>-8.6743520069376299</v>
      </c>
      <c r="AO623" s="79">
        <f>-LOG($F$15/'[1]H3PO4 CLOSED'!AG623)</f>
        <v>-0.18711414083202288</v>
      </c>
      <c r="AP623" s="80">
        <f>-LOG($F$16/'[1]H3PO4 CLOSED'!AG623)</f>
        <v>-0.39711414083202279</v>
      </c>
      <c r="AQ623" s="81">
        <f>-LOG($F$17/'[1]H3PO4 CLOSED'!AG623)</f>
        <v>-1.7871141408320232</v>
      </c>
    </row>
    <row r="624" spans="7:43">
      <c r="G624" s="192"/>
      <c r="U624" s="95">
        <v>6.17</v>
      </c>
      <c r="V624" s="63">
        <f t="shared" si="42"/>
        <v>7.83</v>
      </c>
      <c r="W624" s="64">
        <f t="shared" si="43"/>
        <v>6.7608297539198085E-7</v>
      </c>
      <c r="X624" s="65">
        <f t="shared" si="44"/>
        <v>1.4791083881682094E-8</v>
      </c>
      <c r="Y624" s="66">
        <f>-LOG(POWER($F$3/($F$25*POWER('[1]H3PO4 OPEN'!AH624,3)),1/5))</f>
        <v>2.8532358378549252</v>
      </c>
      <c r="Z624" s="67">
        <f>-LOG(POWER($F$5/(X624*POWER('[1]H3PO4 CLOSED'!AH624,3)),1/5))</f>
        <v>0.20723583785492586</v>
      </c>
      <c r="AA624" s="68">
        <f>-LOG(POWER($F$5/(W624*POWER('[1]H3PO4 CLOSED'!AH624,3)),1/4))</f>
        <v>0.67404479731865707</v>
      </c>
      <c r="AB624" s="69">
        <f>-LOG(POWER(($F$6/POWER('[1]H3PO4 CLOSED'!AH624,2)),1/3))</f>
        <v>2.9480398198388054</v>
      </c>
      <c r="AC624" s="70">
        <f>-LOG(POWER(($F$8/POWER('[1]H3PO4 CLOSED'!AH624,2)),1/3))</f>
        <v>-0.38529351349452773</v>
      </c>
      <c r="AD624" s="71">
        <f>-LOG(POWER(($F$7/POWER('[1]H3PO4 CLOSED'!AH624,2)),1/3))</f>
        <v>-0.21196018016119411</v>
      </c>
      <c r="AE624" s="41">
        <f>-LOG($F$13/'[1]H2CO3 OPEN'!AA624)</f>
        <v>-0.75794000867203704</v>
      </c>
      <c r="AF624" s="41">
        <f>AD624*'[1]H2CO3 CLOSED'!AH624/$F$14</f>
        <v>-1.1101059233915309E-2</v>
      </c>
      <c r="AG624" s="72">
        <f>-LOG($F$14/'[1]H2CO3 OPEN'!AA624)</f>
        <v>-0.95794000867203632</v>
      </c>
      <c r="AH624" s="41">
        <f>AG624*'[1]H2CO3 CLOSED'!AH624/$F$14</f>
        <v>-5.0170502642139812E-2</v>
      </c>
      <c r="AI624" s="73">
        <f>-LOG($F$18/('[1]H2CO3 OPEN'!AA624))</f>
        <v>-4.0079400086720378</v>
      </c>
      <c r="AJ624" s="74">
        <f>-LOG(POWER($F$9/POWER('[1]H3PO4 OPEN'!AH624,2),1/3))</f>
        <v>-1.0586268468278601</v>
      </c>
      <c r="AK624" s="75">
        <f>-LOG(POWER($F$12/POWER('[1]H2CO3 OPEN'!AA624,2),1/2))</f>
        <v>-4.9279400086720377</v>
      </c>
      <c r="AL624" s="76">
        <f>-LOG($F$10/'[1]H3PO4 OPEN'!AH624)</f>
        <v>1.4220597297582083</v>
      </c>
      <c r="AM624" s="77">
        <f t="shared" si="41"/>
        <v>1.9000000000000008</v>
      </c>
      <c r="AN624" s="78">
        <f>-LOG(POWER($F$11/(POWER(X624,2)*POWER('[1]H2CO3 OPEN'!AA624,4)),1/5))</f>
        <v>-8.6543520069376303</v>
      </c>
      <c r="AO624" s="79">
        <f>-LOG($F$15/'[1]H3PO4 CLOSED'!AG624)</f>
        <v>-0.17794027024179018</v>
      </c>
      <c r="AP624" s="80">
        <f>-LOG($F$16/'[1]H3PO4 CLOSED'!AG624)</f>
        <v>-0.38794027024179006</v>
      </c>
      <c r="AQ624" s="81">
        <f>-LOG($F$17/'[1]H3PO4 CLOSED'!AG624)</f>
        <v>-1.7779402702417906</v>
      </c>
    </row>
    <row r="625" spans="7:43">
      <c r="G625" s="192"/>
      <c r="U625" s="95">
        <v>6.18</v>
      </c>
      <c r="V625" s="63">
        <f t="shared" si="42"/>
        <v>7.82</v>
      </c>
      <c r="W625" s="64">
        <f t="shared" si="43"/>
        <v>6.6069344800759506E-7</v>
      </c>
      <c r="X625" s="65">
        <f t="shared" si="44"/>
        <v>1.5135612484362102E-8</v>
      </c>
      <c r="Y625" s="66">
        <f>-LOG(POWER($F$3/($F$25*POWER('[1]H3PO4 OPEN'!AH625,3)),1/5))</f>
        <v>2.8647295658133891</v>
      </c>
      <c r="Z625" s="67">
        <f>-LOG(POWER($F$5/(X625*POWER('[1]H3PO4 CLOSED'!AH625,3)),1/5))</f>
        <v>0.22072956581338987</v>
      </c>
      <c r="AA625" s="68">
        <f>-LOG(POWER($F$5/(W625*POWER('[1]H3PO4 CLOSED'!AH625,3)),1/4))</f>
        <v>0.68591195726673704</v>
      </c>
      <c r="AB625" s="69">
        <f>-LOG(POWER(($F$6/POWER('[1]H3PO4 CLOSED'!AH625,2)),1/3))</f>
        <v>2.9608106286815432</v>
      </c>
      <c r="AC625" s="70">
        <f>-LOG(POWER(($F$8/POWER('[1]H3PO4 CLOSED'!AH625,2)),1/3))</f>
        <v>-0.37252270465179005</v>
      </c>
      <c r="AD625" s="71">
        <f>-LOG(POWER(($F$7/POWER('[1]H3PO4 CLOSED'!AH625,2)),1/3))</f>
        <v>-0.19918937131845638</v>
      </c>
      <c r="AE625" s="41">
        <f>-LOG($F$13/'[1]H2CO3 OPEN'!AA625)</f>
        <v>-0.73794000867203713</v>
      </c>
      <c r="AF625" s="41">
        <f>AD625*'[1]H2CO3 CLOSED'!AH625/$F$14</f>
        <v>-1.0816591273867193E-2</v>
      </c>
      <c r="AG625" s="72">
        <f>-LOG($F$14/'[1]H2CO3 OPEN'!AA625)</f>
        <v>-0.93794000867203631</v>
      </c>
      <c r="AH625" s="41">
        <f>AG625*'[1]H2CO3 CLOSED'!AH625/$F$14</f>
        <v>-5.0933007349036351E-2</v>
      </c>
      <c r="AI625" s="73">
        <f>-LOG($F$18/('[1]H2CO3 OPEN'!AA625))</f>
        <v>-3.9879400086720374</v>
      </c>
      <c r="AJ625" s="74">
        <f>-LOG(POWER($F$9/POWER('[1]H3PO4 OPEN'!AH625,2),1/3))</f>
        <v>-1.0458560379851225</v>
      </c>
      <c r="AK625" s="75">
        <f>-LOG(POWER($F$12/POWER('[1]H2CO3 OPEN'!AA625,2),1/2))</f>
        <v>-4.9079400086720373</v>
      </c>
      <c r="AL625" s="76">
        <f>-LOG($F$10/'[1]H3PO4 OPEN'!AH625)</f>
        <v>1.4412159430223148</v>
      </c>
      <c r="AM625" s="77">
        <f t="shared" si="41"/>
        <v>1.9000000000000008</v>
      </c>
      <c r="AN625" s="78">
        <f>-LOG(POWER($F$11/(POWER(X625,2)*POWER('[1]H2CO3 OPEN'!AA625,4)),1/5))</f>
        <v>-8.6343520069376289</v>
      </c>
      <c r="AO625" s="79">
        <f>-LOG($F$15/'[1]H3PO4 CLOSED'!AG625)</f>
        <v>-0.16878405697768351</v>
      </c>
      <c r="AP625" s="80">
        <f>-LOG($F$16/'[1]H3PO4 CLOSED'!AG625)</f>
        <v>-0.37878405697768347</v>
      </c>
      <c r="AQ625" s="81">
        <f>-LOG($F$17/'[1]H3PO4 CLOSED'!AG625)</f>
        <v>-1.7687840569776838</v>
      </c>
    </row>
    <row r="626" spans="7:43">
      <c r="G626" s="192"/>
      <c r="U626" s="95">
        <v>6.19</v>
      </c>
      <c r="V626" s="63">
        <f t="shared" si="42"/>
        <v>7.81</v>
      </c>
      <c r="W626" s="64">
        <f t="shared" si="43"/>
        <v>6.456542290346535E-7</v>
      </c>
      <c r="X626" s="65">
        <f t="shared" si="44"/>
        <v>1.5488166189124861E-8</v>
      </c>
      <c r="Y626" s="66">
        <f>-LOG(POWER($F$3/($F$25*POWER('[1]H3PO4 OPEN'!AH626,3)),1/5))</f>
        <v>2.8762124952114529</v>
      </c>
      <c r="Z626" s="67">
        <f>-LOG(POWER($F$5/(X626*POWER('[1]H3PO4 CLOSED'!AH626,3)),1/5))</f>
        <v>0.23421249521145349</v>
      </c>
      <c r="AA626" s="68">
        <f>-LOG(POWER($F$5/(W626*POWER('[1]H3PO4 CLOSED'!AH626,3)),1/4))</f>
        <v>0.69776561901431611</v>
      </c>
      <c r="AB626" s="69">
        <f>-LOG(POWER(($F$6/POWER('[1]H3PO4 CLOSED'!AH626,2)),1/3))</f>
        <v>2.9735694391238359</v>
      </c>
      <c r="AC626" s="70">
        <f>-LOG(POWER(($F$8/POWER('[1]H3PO4 CLOSED'!AH626,2)),1/3))</f>
        <v>-0.35976389420949739</v>
      </c>
      <c r="AD626" s="71">
        <f>-LOG(POWER(($F$7/POWER('[1]H3PO4 CLOSED'!AH626,2)),1/3))</f>
        <v>-0.18643056087616366</v>
      </c>
      <c r="AE626" s="41">
        <f>-LOG($F$13/'[1]H2CO3 OPEN'!AA626)</f>
        <v>-0.71794000867203567</v>
      </c>
      <c r="AF626" s="41">
        <f>AD626*'[1]H2CO3 CLOSED'!AH626/$F$14</f>
        <v>-1.0495399825122435E-2</v>
      </c>
      <c r="AG626" s="72">
        <f>-LOG($F$14/'[1]H2CO3 OPEN'!AA626)</f>
        <v>-0.91794000867203485</v>
      </c>
      <c r="AH626" s="41">
        <f>AG626*'[1]H2CO3 CLOSED'!AH626/$F$14</f>
        <v>-5.1676867575852194E-2</v>
      </c>
      <c r="AI626" s="73">
        <f>-LOG($F$18/('[1]H2CO3 OPEN'!AA626))</f>
        <v>-3.967940008672036</v>
      </c>
      <c r="AJ626" s="74">
        <f>-LOG(POWER($F$9/POWER('[1]H3PO4 OPEN'!AH626,2),1/3))</f>
        <v>-1.0330972275428298</v>
      </c>
      <c r="AK626" s="75">
        <f>-LOG(POWER($F$12/POWER('[1]H2CO3 OPEN'!AA626,2),1/2))</f>
        <v>-4.8879400086720359</v>
      </c>
      <c r="AL626" s="76">
        <f>-LOG($F$10/'[1]H3PO4 OPEN'!AH626)</f>
        <v>1.460354158685754</v>
      </c>
      <c r="AM626" s="77">
        <f t="shared" si="41"/>
        <v>1.9000000000000008</v>
      </c>
      <c r="AN626" s="78">
        <f>-LOG(POWER($F$11/(POWER(X626,2)*POWER('[1]H2CO3 OPEN'!AA626,4)),1/5))</f>
        <v>-8.6143520069376276</v>
      </c>
      <c r="AO626" s="79">
        <f>-LOG($F$15/'[1]H3PO4 CLOSED'!AG626)</f>
        <v>-0.15964584131424528</v>
      </c>
      <c r="AP626" s="80">
        <f>-LOG($F$16/'[1]H3PO4 CLOSED'!AG626)</f>
        <v>-0.36964584131424522</v>
      </c>
      <c r="AQ626" s="81">
        <f>-LOG($F$17/'[1]H3PO4 CLOSED'!AG626)</f>
        <v>-1.7596458413142457</v>
      </c>
    </row>
    <row r="627" spans="7:43">
      <c r="G627" s="192"/>
      <c r="U627" s="95">
        <v>6.2</v>
      </c>
      <c r="V627" s="63">
        <f t="shared" si="42"/>
        <v>7.8</v>
      </c>
      <c r="W627" s="64">
        <f t="shared" si="43"/>
        <v>6.3095734448019254E-7</v>
      </c>
      <c r="X627" s="65">
        <f t="shared" si="44"/>
        <v>1.5848931924611153E-8</v>
      </c>
      <c r="Y627" s="66">
        <f>-LOG(POWER($F$3/($F$25*POWER('[1]H3PO4 OPEN'!AH627,3)),1/5))</f>
        <v>2.8876844188384378</v>
      </c>
      <c r="Z627" s="67">
        <f>-LOG(POWER($F$5/(X627*POWER('[1]H3PO4 CLOSED'!AH627,3)),1/5))</f>
        <v>0.24768441883843856</v>
      </c>
      <c r="AA627" s="68">
        <f>-LOG(POWER($F$5/(W627*POWER('[1]H3PO4 CLOSED'!AH627,3)),1/4))</f>
        <v>0.70960552354804796</v>
      </c>
      <c r="AB627" s="69">
        <f>-LOG(POWER(($F$6/POWER('[1]H3PO4 CLOSED'!AH627,2)),1/3))</f>
        <v>2.9863160209315969</v>
      </c>
      <c r="AC627" s="70">
        <f>-LOG(POWER(($F$8/POWER('[1]H3PO4 CLOSED'!AH627,2)),1/3))</f>
        <v>-0.34701731240173594</v>
      </c>
      <c r="AD627" s="71">
        <f>-LOG(POWER(($F$7/POWER('[1]H3PO4 CLOSED'!AH627,2)),1/3))</f>
        <v>-0.17368397906840222</v>
      </c>
      <c r="AE627" s="41">
        <f>-LOG($F$13/'[1]H2CO3 OPEN'!AA627)</f>
        <v>-0.69794000867203732</v>
      </c>
      <c r="AF627" s="41">
        <f>AD627*'[1]H2CO3 CLOSED'!AH627/$F$14</f>
        <v>-1.0135439785874613E-2</v>
      </c>
      <c r="AG627" s="72">
        <f>-LOG($F$14/'[1]H2CO3 OPEN'!AA627)</f>
        <v>-0.89794000867203649</v>
      </c>
      <c r="AH627" s="41">
        <f>AG627*'[1]H2CO3 CLOSED'!AH627/$F$14</f>
        <v>-5.2399864040648711E-2</v>
      </c>
      <c r="AI627" s="73">
        <f>-LOG($F$18/('[1]H2CO3 OPEN'!AA627))</f>
        <v>-3.9479400086720378</v>
      </c>
      <c r="AJ627" s="74">
        <f>-LOG(POWER($F$9/POWER('[1]H3PO4 OPEN'!AH627,2),1/3))</f>
        <v>-1.0203506457350684</v>
      </c>
      <c r="AK627" s="75">
        <f>-LOG(POWER($F$12/POWER('[1]H2CO3 OPEN'!AA627,2),1/2))</f>
        <v>-4.8679400086720381</v>
      </c>
      <c r="AL627" s="76">
        <f>-LOG($F$10/'[1]H3PO4 OPEN'!AH627)</f>
        <v>1.4794740313973962</v>
      </c>
      <c r="AM627" s="77">
        <f t="shared" si="41"/>
        <v>1.9000000000000008</v>
      </c>
      <c r="AN627" s="78">
        <f>-LOG(POWER($F$11/(POWER(X627,2)*POWER('[1]H2CO3 OPEN'!AA627,4)),1/5))</f>
        <v>-8.5943520069376298</v>
      </c>
      <c r="AO627" s="79">
        <f>-LOG($F$15/'[1]H3PO4 CLOSED'!AG627)</f>
        <v>-0.15052596860260217</v>
      </c>
      <c r="AP627" s="80">
        <f>-LOG($F$16/'[1]H3PO4 CLOSED'!AG627)</f>
        <v>-0.36052596860260211</v>
      </c>
      <c r="AQ627" s="81">
        <f>-LOG($F$17/'[1]H3PO4 CLOSED'!AG627)</f>
        <v>-1.7505259686026027</v>
      </c>
    </row>
    <row r="628" spans="7:43">
      <c r="G628" s="192"/>
      <c r="U628" s="95">
        <v>6.21</v>
      </c>
      <c r="V628" s="63">
        <f t="shared" si="42"/>
        <v>7.79</v>
      </c>
      <c r="W628" s="64">
        <f t="shared" si="43"/>
        <v>6.1659500186148145E-7</v>
      </c>
      <c r="X628" s="65">
        <f t="shared" si="44"/>
        <v>1.621810097358932E-8</v>
      </c>
      <c r="Y628" s="66">
        <f>-LOG(POWER($F$3/($F$25*POWER('[1]H3PO4 OPEN'!AH628,3)),1/5))</f>
        <v>2.8991451264319306</v>
      </c>
      <c r="Z628" s="67">
        <f>-LOG(POWER($F$5/(X628*POWER('[1]H3PO4 CLOSED'!AH628,3)),1/5))</f>
        <v>0.2611451264319315</v>
      </c>
      <c r="AA628" s="68">
        <f>-LOG(POWER($F$5/(W628*POWER('[1]H3PO4 CLOSED'!AH628,3)),1/4))</f>
        <v>0.72143140803991412</v>
      </c>
      <c r="AB628" s="69">
        <f>-LOG(POWER(($F$6/POWER('[1]H3PO4 CLOSED'!AH628,2)),1/3))</f>
        <v>2.9990501404799228</v>
      </c>
      <c r="AC628" s="70">
        <f>-LOG(POWER(($F$8/POWER('[1]H3PO4 CLOSED'!AH628,2)),1/3))</f>
        <v>-0.33428319285341046</v>
      </c>
      <c r="AD628" s="71">
        <f>-LOG(POWER(($F$7/POWER('[1]H3PO4 CLOSED'!AH628,2)),1/3))</f>
        <v>-0.16094985952007676</v>
      </c>
      <c r="AE628" s="41">
        <f>-LOG($F$13/'[1]H2CO3 OPEN'!AA628)</f>
        <v>-0.67794000867203741</v>
      </c>
      <c r="AF628" s="41">
        <f>AD628*'[1]H2CO3 CLOSED'!AH628/$F$14</f>
        <v>-9.7345878990959395E-3</v>
      </c>
      <c r="AG628" s="72">
        <f>-LOG($F$14/'[1]H2CO3 OPEN'!AA628)</f>
        <v>-0.87794000867203659</v>
      </c>
      <c r="AH628" s="41">
        <f>AG628*'[1]H2CO3 CLOSED'!AH628/$F$14</f>
        <v>-5.3099668493248493E-2</v>
      </c>
      <c r="AI628" s="73">
        <f>-LOG($F$18/('[1]H2CO3 OPEN'!AA628))</f>
        <v>-3.9279400086720377</v>
      </c>
      <c r="AJ628" s="74">
        <f>-LOG(POWER($F$9/POWER('[1]H3PO4 OPEN'!AH628,2),1/3))</f>
        <v>-1.0076165261867429</v>
      </c>
      <c r="AK628" s="75">
        <f>-LOG(POWER($F$12/POWER('[1]H2CO3 OPEN'!AA628,2),1/2))</f>
        <v>-4.8479400086720377</v>
      </c>
      <c r="AL628" s="76">
        <f>-LOG($F$10/'[1]H3PO4 OPEN'!AH628)</f>
        <v>1.4985752107198842</v>
      </c>
      <c r="AM628" s="77">
        <f t="shared" si="41"/>
        <v>1.9000000000000008</v>
      </c>
      <c r="AN628" s="78">
        <f>-LOG(POWER($F$11/(POWER(X628,2)*POWER('[1]H2CO3 OPEN'!AA628,4)),1/5))</f>
        <v>-8.5743520069376302</v>
      </c>
      <c r="AO628" s="79">
        <f>-LOG($F$15/'[1]H3PO4 CLOSED'!AG628)</f>
        <v>-0.14142478928011415</v>
      </c>
      <c r="AP628" s="80">
        <f>-LOG($F$16/'[1]H3PO4 CLOSED'!AG628)</f>
        <v>-0.351424789280114</v>
      </c>
      <c r="AQ628" s="81">
        <f>-LOG($F$17/'[1]H3PO4 CLOSED'!AG628)</f>
        <v>-1.7414247892801145</v>
      </c>
    </row>
    <row r="629" spans="7:43">
      <c r="G629" s="192"/>
      <c r="U629" s="95">
        <v>6.22</v>
      </c>
      <c r="V629" s="63">
        <f t="shared" si="42"/>
        <v>7.78</v>
      </c>
      <c r="W629" s="64">
        <f t="shared" si="43"/>
        <v>6.0255958607435721E-7</v>
      </c>
      <c r="X629" s="65">
        <f t="shared" si="44"/>
        <v>1.659586907437562E-8</v>
      </c>
      <c r="Y629" s="66">
        <f>-LOG(POWER($F$3/($F$25*POWER('[1]H3PO4 OPEN'!AH629,3)),1/5))</f>
        <v>2.9105944046739127</v>
      </c>
      <c r="Z629" s="67">
        <f>-LOG(POWER($F$5/(X629*POWER('[1]H3PO4 CLOSED'!AH629,3)),1/5))</f>
        <v>0.27459440467391338</v>
      </c>
      <c r="AA629" s="68">
        <f>-LOG(POWER($F$5/(W629*POWER('[1]H3PO4 CLOSED'!AH629,3)),1/4))</f>
        <v>0.73324300584239155</v>
      </c>
      <c r="AB629" s="69">
        <f>-LOG(POWER(($F$6/POWER('[1]H3PO4 CLOSED'!AH629,2)),1/3))</f>
        <v>3.0117715607487918</v>
      </c>
      <c r="AC629" s="70">
        <f>-LOG(POWER(($F$8/POWER('[1]H3PO4 CLOSED'!AH629,2)),1/3))</f>
        <v>-0.32156177258454155</v>
      </c>
      <c r="AD629" s="71">
        <f>-LOG(POWER(($F$7/POWER('[1]H3PO4 CLOSED'!AH629,2)),1/3))</f>
        <v>-0.14822843925120796</v>
      </c>
      <c r="AE629" s="41">
        <f>-LOG($F$13/'[1]H2CO3 OPEN'!AA629)</f>
        <v>-0.6579400086720375</v>
      </c>
      <c r="AF629" s="41">
        <f>AD629*'[1]H2CO3 CLOSED'!AH629/$F$14</f>
        <v>-9.2906407729438523E-3</v>
      </c>
      <c r="AG629" s="72">
        <f>-LOG($F$14/'[1]H2CO3 OPEN'!AA629)</f>
        <v>-0.85794000867203679</v>
      </c>
      <c r="AH629" s="41">
        <f>AG629*'[1]H2CO3 CLOSED'!AH629/$F$14</f>
        <v>-5.377384033437612E-2</v>
      </c>
      <c r="AI629" s="73">
        <f>-LOG($F$18/('[1]H2CO3 OPEN'!AA629))</f>
        <v>-3.9079400086720382</v>
      </c>
      <c r="AJ629" s="74">
        <f>-LOG(POWER($F$9/POWER('[1]H3PO4 OPEN'!AH629,2),1/3))</f>
        <v>-0.99489510591787422</v>
      </c>
      <c r="AK629" s="75">
        <f>-LOG(POWER($F$12/POWER('[1]H2CO3 OPEN'!AA629,2),1/2))</f>
        <v>-4.8279400086720381</v>
      </c>
      <c r="AL629" s="76">
        <f>-LOG($F$10/'[1]H3PO4 OPEN'!AH629)</f>
        <v>1.5176573411231875</v>
      </c>
      <c r="AM629" s="77">
        <f t="shared" si="41"/>
        <v>1.9000000000000008</v>
      </c>
      <c r="AN629" s="78">
        <f>-LOG(POWER($F$11/(POWER(X629,2)*POWER('[1]H2CO3 OPEN'!AA629,4)),1/5))</f>
        <v>-8.5543520069376306</v>
      </c>
      <c r="AO629" s="79">
        <f>-LOG($F$15/'[1]H3PO4 CLOSED'!AG629)</f>
        <v>-0.13234265887681074</v>
      </c>
      <c r="AP629" s="80">
        <f>-LOG($F$16/'[1]H3PO4 CLOSED'!AG629)</f>
        <v>-0.34234265887681076</v>
      </c>
      <c r="AQ629" s="81">
        <f>-LOG($F$17/'[1]H3PO4 CLOSED'!AG629)</f>
        <v>-1.7323426588768112</v>
      </c>
    </row>
    <row r="630" spans="7:43">
      <c r="G630" s="192"/>
      <c r="U630" s="95">
        <v>6.23</v>
      </c>
      <c r="V630" s="63">
        <f t="shared" si="42"/>
        <v>7.77</v>
      </c>
      <c r="W630" s="64">
        <f t="shared" si="43"/>
        <v>5.8884365535558744E-7</v>
      </c>
      <c r="X630" s="65">
        <f t="shared" si="44"/>
        <v>1.6982436524617489E-8</v>
      </c>
      <c r="Y630" s="66">
        <f>-LOG(POWER($F$3/($F$25*POWER('[1]H3PO4 OPEN'!AH630,3)),1/5))</f>
        <v>2.9220320371889352</v>
      </c>
      <c r="Z630" s="67">
        <f>-LOG(POWER($F$5/(X630*POWER('[1]H3PO4 CLOSED'!AH630,3)),1/5))</f>
        <v>0.288032037188936</v>
      </c>
      <c r="AA630" s="68">
        <f>-LOG(POWER($F$5/(W630*POWER('[1]H3PO4 CLOSED'!AH630,3)),1/4))</f>
        <v>0.74504004648616939</v>
      </c>
      <c r="AB630" s="69">
        <f>-LOG(POWER(($F$6/POWER('[1]H3PO4 CLOSED'!AH630,2)),1/3))</f>
        <v>3.0244800413210386</v>
      </c>
      <c r="AC630" s="70">
        <f>-LOG(POWER(($F$8/POWER('[1]H3PO4 CLOSED'!AH630,2)),1/3))</f>
        <v>-0.30885329201229439</v>
      </c>
      <c r="AD630" s="71">
        <f>-LOG(POWER(($F$7/POWER('[1]H3PO4 CLOSED'!AH630,2)),1/3))</f>
        <v>-0.13551995867896074</v>
      </c>
      <c r="AE630" s="41">
        <f>-LOG($F$13/'[1]H2CO3 OPEN'!AA630)</f>
        <v>-0.63794000867203604</v>
      </c>
      <c r="AF630" s="41">
        <f>AD630*'[1]H2CO3 CLOSED'!AH630/$F$14</f>
        <v>-8.801312876224366E-3</v>
      </c>
      <c r="AG630" s="72">
        <f>-LOG($F$14/'[1]H2CO3 OPEN'!AA630)</f>
        <v>-0.83794000867203522</v>
      </c>
      <c r="AH630" s="41">
        <f>AG630*'[1]H2CO3 CLOSED'!AH630/$F$14</f>
        <v>-5.4419823173792729E-2</v>
      </c>
      <c r="AI630" s="73">
        <f>-LOG($F$18/('[1]H2CO3 OPEN'!AA630))</f>
        <v>-3.8879400086720364</v>
      </c>
      <c r="AJ630" s="74">
        <f>-LOG(POWER($F$9/POWER('[1]H3PO4 OPEN'!AH630,2),1/3))</f>
        <v>-0.98218662534562695</v>
      </c>
      <c r="AK630" s="75">
        <f>-LOG(POWER($F$12/POWER('[1]H2CO3 OPEN'!AA630,2),1/2))</f>
        <v>-4.8079400086720367</v>
      </c>
      <c r="AL630" s="76">
        <f>-LOG($F$10/'[1]H3PO4 OPEN'!AH630)</f>
        <v>1.5367200619815584</v>
      </c>
      <c r="AM630" s="77">
        <f t="shared" si="41"/>
        <v>1.9000000000000008</v>
      </c>
      <c r="AN630" s="78">
        <f>-LOG(POWER($F$11/(POWER(X630,2)*POWER('[1]H2CO3 OPEN'!AA630,4)),1/5))</f>
        <v>-8.5343520069376275</v>
      </c>
      <c r="AO630" s="79">
        <f>-LOG($F$15/'[1]H3PO4 CLOSED'!AG630)</f>
        <v>-0.12327993801844074</v>
      </c>
      <c r="AP630" s="80">
        <f>-LOG($F$16/'[1]H3PO4 CLOSED'!AG630)</f>
        <v>-0.33327993801844069</v>
      </c>
      <c r="AQ630" s="81">
        <f>-LOG($F$17/'[1]H3PO4 CLOSED'!AG630)</f>
        <v>-1.7232799380184411</v>
      </c>
    </row>
    <row r="631" spans="7:43">
      <c r="G631" s="192"/>
      <c r="U631" s="95">
        <v>6.24</v>
      </c>
      <c r="V631" s="63">
        <f t="shared" si="42"/>
        <v>7.76</v>
      </c>
      <c r="W631" s="64">
        <f t="shared" si="43"/>
        <v>5.7543993733715549E-7</v>
      </c>
      <c r="X631" s="65">
        <f t="shared" si="44"/>
        <v>1.73780082874938E-8</v>
      </c>
      <c r="Y631" s="66">
        <f>-LOG(POWER($F$3/($F$25*POWER('[1]H3PO4 OPEN'!AH631,3)),1/5))</f>
        <v>2.9334578045443953</v>
      </c>
      <c r="Z631" s="67">
        <f>-LOG(POWER($F$5/(X631*POWER('[1]H3PO4 CLOSED'!AH631,3)),1/5))</f>
        <v>0.30145780454439636</v>
      </c>
      <c r="AA631" s="68">
        <f>-LOG(POWER($F$5/(W631*POWER('[1]H3PO4 CLOSED'!AH631,3)),1/4))</f>
        <v>0.75682225568049477</v>
      </c>
      <c r="AB631" s="69">
        <f>-LOG(POWER(($F$6/POWER('[1]H3PO4 CLOSED'!AH631,2)),1/3))</f>
        <v>3.0371753383826614</v>
      </c>
      <c r="AC631" s="70">
        <f>-LOG(POWER(($F$8/POWER('[1]H3PO4 CLOSED'!AH631,2)),1/3))</f>
        <v>-0.29615799495067191</v>
      </c>
      <c r="AD631" s="71">
        <f>-LOG(POWER(($F$7/POWER('[1]H3PO4 CLOSED'!AH631,2)),1/3))</f>
        <v>-0.12282466161733818</v>
      </c>
      <c r="AE631" s="41">
        <f>-LOG($F$13/'[1]H2CO3 OPEN'!AA631)</f>
        <v>-0.61794000867203613</v>
      </c>
      <c r="AF631" s="41">
        <f>AD631*'[1]H2CO3 CLOSED'!AH631/$F$14</f>
        <v>-8.2642345084729205E-3</v>
      </c>
      <c r="AG631" s="72">
        <f>-LOG($F$14/'[1]H2CO3 OPEN'!AA631)</f>
        <v>-0.81794000867203531</v>
      </c>
      <c r="AH631" s="41">
        <f>AG631*'[1]H2CO3 CLOSED'!AH631/$F$14</f>
        <v>-5.5034941326261036E-2</v>
      </c>
      <c r="AI631" s="73">
        <f>-LOG($F$18/('[1]H2CO3 OPEN'!AA631))</f>
        <v>-3.8679400086720368</v>
      </c>
      <c r="AJ631" s="74">
        <f>-LOG(POWER($F$9/POWER('[1]H3PO4 OPEN'!AH631,2),1/3))</f>
        <v>-0.96949132828400442</v>
      </c>
      <c r="AK631" s="75">
        <f>-LOG(POWER($F$12/POWER('[1]H2CO3 OPEN'!AA631,2),1/2))</f>
        <v>-4.7879400086720363</v>
      </c>
      <c r="AL631" s="76">
        <f>-LOG($F$10/'[1]H3PO4 OPEN'!AH631)</f>
        <v>1.5557630075739921</v>
      </c>
      <c r="AM631" s="77">
        <f t="shared" si="41"/>
        <v>1.9000000000000008</v>
      </c>
      <c r="AN631" s="78">
        <f>-LOG(POWER($F$11/(POWER(X631,2)*POWER('[1]H2CO3 OPEN'!AA631,4)),1/5))</f>
        <v>-8.5143520069376279</v>
      </c>
      <c r="AO631" s="79">
        <f>-LOG($F$15/'[1]H3PO4 CLOSED'!AG631)</f>
        <v>-0.11423699242600692</v>
      </c>
      <c r="AP631" s="80">
        <f>-LOG($F$16/'[1]H3PO4 CLOSED'!AG631)</f>
        <v>-0.3242369924260069</v>
      </c>
      <c r="AQ631" s="81">
        <f>-LOG($F$17/'[1]H3PO4 CLOSED'!AG631)</f>
        <v>-1.7142369924260072</v>
      </c>
    </row>
    <row r="632" spans="7:43">
      <c r="G632" s="192"/>
      <c r="U632" s="95">
        <v>6.25</v>
      </c>
      <c r="V632" s="63">
        <f t="shared" si="42"/>
        <v>7.75</v>
      </c>
      <c r="W632" s="64">
        <f t="shared" si="43"/>
        <v>5.6234132519034872E-7</v>
      </c>
      <c r="X632" s="65">
        <f t="shared" si="44"/>
        <v>1.7782794100389238E-8</v>
      </c>
      <c r="Y632" s="66">
        <f>-LOG(POWER($F$3/($F$25*POWER('[1]H3PO4 OPEN'!AH632,3)),1/5))</f>
        <v>2.9448714842530301</v>
      </c>
      <c r="Z632" s="67">
        <f>-LOG(POWER($F$5/(X632*POWER('[1]H3PO4 CLOSED'!AH632,3)),1/5))</f>
        <v>0.31487148425303063</v>
      </c>
      <c r="AA632" s="68">
        <f>-LOG(POWER($F$5/(W632*POWER('[1]H3PO4 CLOSED'!AH632,3)),1/4))</f>
        <v>0.76858935531628814</v>
      </c>
      <c r="AB632" s="69">
        <f>-LOG(POWER(($F$6/POWER('[1]H3PO4 CLOSED'!AH632,2)),1/3))</f>
        <v>3.0498572047255883</v>
      </c>
      <c r="AC632" s="70">
        <f>-LOG(POWER(($F$8/POWER('[1]H3PO4 CLOSED'!AH632,2)),1/3))</f>
        <v>-0.28347612860774474</v>
      </c>
      <c r="AD632" s="71">
        <f>-LOG(POWER(($F$7/POWER('[1]H3PO4 CLOSED'!AH632,2)),1/3))</f>
        <v>-0.11014279527441102</v>
      </c>
      <c r="AE632" s="41">
        <f>-LOG($F$13/'[1]H2CO3 OPEN'!AA632)</f>
        <v>-0.59794000867203767</v>
      </c>
      <c r="AF632" s="41">
        <f>AD632*'[1]H2CO3 CLOSED'!AH632/$F$14</f>
        <v>-7.6769497441341195E-3</v>
      </c>
      <c r="AG632" s="72">
        <f>-LOG($F$14/'[1]H2CO3 OPEN'!AA632)</f>
        <v>-0.79794000867203685</v>
      </c>
      <c r="AH632" s="41">
        <f>AG632*'[1]H2CO3 CLOSED'!AH632/$F$14</f>
        <v>-5.5616396244052263E-2</v>
      </c>
      <c r="AI632" s="73">
        <f>-LOG($F$18/('[1]H2CO3 OPEN'!AA632))</f>
        <v>-3.8479400086720381</v>
      </c>
      <c r="AJ632" s="74">
        <f>-LOG(POWER($F$9/POWER('[1]H3PO4 OPEN'!AH632,2),1/3))</f>
        <v>-0.9568094619410773</v>
      </c>
      <c r="AK632" s="75">
        <f>-LOG(POWER($F$12/POWER('[1]H2CO3 OPEN'!AA632,2),1/2))</f>
        <v>-4.7679400086720385</v>
      </c>
      <c r="AL632" s="76">
        <f>-LOG($F$10/'[1]H3PO4 OPEN'!AH632)</f>
        <v>1.5747858070883829</v>
      </c>
      <c r="AM632" s="77">
        <f t="shared" si="41"/>
        <v>1.9000000000000008</v>
      </c>
      <c r="AN632" s="78">
        <f>-LOG(POWER($F$11/(POWER(X632,2)*POWER('[1]H2CO3 OPEN'!AA632,4)),1/5))</f>
        <v>-8.4943520069376302</v>
      </c>
      <c r="AO632" s="79">
        <f>-LOG($F$15/'[1]H3PO4 CLOSED'!AG632)</f>
        <v>-0.10521419291161524</v>
      </c>
      <c r="AP632" s="80">
        <f>-LOG($F$16/'[1]H3PO4 CLOSED'!AG632)</f>
        <v>-0.31521419291161523</v>
      </c>
      <c r="AQ632" s="81">
        <f>-LOG($F$17/'[1]H3PO4 CLOSED'!AG632)</f>
        <v>-1.7052141929116156</v>
      </c>
    </row>
    <row r="633" spans="7:43">
      <c r="G633" s="192"/>
      <c r="U633" s="95">
        <v>6.26</v>
      </c>
      <c r="V633" s="63">
        <f t="shared" si="42"/>
        <v>7.74</v>
      </c>
      <c r="W633" s="64">
        <f t="shared" si="43"/>
        <v>5.4954087385762417E-7</v>
      </c>
      <c r="X633" s="65">
        <f t="shared" si="44"/>
        <v>1.8197008586099849E-8</v>
      </c>
      <c r="Y633" s="66">
        <f>-LOG(POWER($F$3/($F$25*POWER('[1]H3PO4 OPEN'!AH633,3)),1/5))</f>
        <v>2.9562728507776996</v>
      </c>
      <c r="Z633" s="67">
        <f>-LOG(POWER($F$5/(X633*POWER('[1]H3PO4 CLOSED'!AH633,3)),1/5))</f>
        <v>0.3282728507777003</v>
      </c>
      <c r="AA633" s="68">
        <f>-LOG(POWER($F$5/(W633*POWER('[1]H3PO4 CLOSED'!AH633,3)),1/4))</f>
        <v>0.78034106347212528</v>
      </c>
      <c r="AB633" s="69">
        <f>-LOG(POWER(($F$6/POWER('[1]H3PO4 CLOSED'!AH633,2)),1/3))</f>
        <v>3.0625253897529991</v>
      </c>
      <c r="AC633" s="70">
        <f>-LOG(POWER(($F$8/POWER('[1]H3PO4 CLOSED'!AH633,2)),1/3))</f>
        <v>-0.270807943580334</v>
      </c>
      <c r="AD633" s="71">
        <f>-LOG(POWER(($F$7/POWER('[1]H3PO4 CLOSED'!AH633,2)),1/3))</f>
        <v>-9.7474610247000271E-2</v>
      </c>
      <c r="AE633" s="41">
        <f>-LOG($F$13/'[1]H2CO3 OPEN'!AA633)</f>
        <v>-0.57794000867203765</v>
      </c>
      <c r="AF633" s="41">
        <f>AD633*'[1]H2CO3 CLOSED'!AH633/$F$14</f>
        <v>-7.0369143502431921E-3</v>
      </c>
      <c r="AG633" s="72">
        <f>-LOG($F$14/'[1]H2CO3 OPEN'!AA633)</f>
        <v>-0.77794000867203683</v>
      </c>
      <c r="AH633" s="41">
        <f>AG633*'[1]H2CO3 CLOSED'!AH633/$F$14</f>
        <v>-5.6161262884567804E-2</v>
      </c>
      <c r="AI633" s="73">
        <f>-LOG($F$18/('[1]H2CO3 OPEN'!AA633))</f>
        <v>-3.8279400086720381</v>
      </c>
      <c r="AJ633" s="74">
        <f>-LOG(POWER($F$9/POWER('[1]H3PO4 OPEN'!AH633,2),1/3))</f>
        <v>-0.94414127691366645</v>
      </c>
      <c r="AK633" s="75">
        <f>-LOG(POWER($F$12/POWER('[1]H2CO3 OPEN'!AA633,2),1/2))</f>
        <v>-4.747940008672038</v>
      </c>
      <c r="AL633" s="76">
        <f>-LOG($F$10/'[1]H3PO4 OPEN'!AH633)</f>
        <v>1.5937880846294989</v>
      </c>
      <c r="AM633" s="77">
        <f t="shared" si="41"/>
        <v>1.9000000000000008</v>
      </c>
      <c r="AN633" s="78">
        <f>-LOG(POWER($F$11/(POWER(X633,2)*POWER('[1]H2CO3 OPEN'!AA633,4)),1/5))</f>
        <v>-8.4743520069376306</v>
      </c>
      <c r="AO633" s="79">
        <f>-LOG($F$15/'[1]H3PO4 CLOSED'!AG633)</f>
        <v>-9.6211915370499126E-2</v>
      </c>
      <c r="AP633" s="80">
        <f>-LOG($F$16/'[1]H3PO4 CLOSED'!AG633)</f>
        <v>-0.30621191537049908</v>
      </c>
      <c r="AQ633" s="81">
        <f>-LOG($F$17/'[1]H3PO4 CLOSED'!AG633)</f>
        <v>-1.6962119153704995</v>
      </c>
    </row>
    <row r="634" spans="7:43">
      <c r="G634" s="192"/>
      <c r="U634" s="95">
        <v>6.27</v>
      </c>
      <c r="V634" s="63">
        <f t="shared" si="42"/>
        <v>7.73</v>
      </c>
      <c r="W634" s="64">
        <f t="shared" si="43"/>
        <v>5.3703179637025244E-7</v>
      </c>
      <c r="X634" s="65">
        <f t="shared" si="44"/>
        <v>1.8620871366628686E-8</v>
      </c>
      <c r="Y634" s="66">
        <f>-LOG(POWER($F$3/($F$25*POWER('[1]H3PO4 OPEN'!AH634,3)),1/5))</f>
        <v>2.9676616755385647</v>
      </c>
      <c r="Z634" s="67">
        <f>-LOG(POWER($F$5/(X634*POWER('[1]H3PO4 CLOSED'!AH634,3)),1/5))</f>
        <v>0.34166167553856569</v>
      </c>
      <c r="AA634" s="68">
        <f>-LOG(POWER($F$5/(W634*POWER('[1]H3PO4 CLOSED'!AH634,3)),1/4))</f>
        <v>0.79207709442320706</v>
      </c>
      <c r="AB634" s="69">
        <f>-LOG(POWER(($F$6/POWER('[1]H3PO4 CLOSED'!AH634,2)),1/3))</f>
        <v>3.0751796394872941</v>
      </c>
      <c r="AC634" s="70">
        <f>-LOG(POWER(($F$8/POWER('[1]H3PO4 CLOSED'!AH634,2)),1/3))</f>
        <v>-0.25815369384603909</v>
      </c>
      <c r="AD634" s="71">
        <f>-LOG(POWER(($F$7/POWER('[1]H3PO4 CLOSED'!AH634,2)),1/3))</f>
        <v>-8.4820360512705334E-2</v>
      </c>
      <c r="AE634" s="41">
        <f>-LOG($F$13/'[1]H2CO3 OPEN'!AA634)</f>
        <v>-0.55794000867203775</v>
      </c>
      <c r="AF634" s="41">
        <f>AD634*'[1]H2CO3 CLOSED'!AH634/$F$14</f>
        <v>-6.341493676927653E-3</v>
      </c>
      <c r="AG634" s="72">
        <f>-LOG($F$14/'[1]H2CO3 OPEN'!AA634)</f>
        <v>-0.75794000867203704</v>
      </c>
      <c r="AH634" s="41">
        <f>AG634*'[1]H2CO3 CLOSED'!AH634/$F$14</f>
        <v>-5.6666486011507186E-2</v>
      </c>
      <c r="AI634" s="73">
        <f>-LOG($F$18/('[1]H2CO3 OPEN'!AA634))</f>
        <v>-3.8079400086720381</v>
      </c>
      <c r="AJ634" s="74">
        <f>-LOG(POWER($F$9/POWER('[1]H3PO4 OPEN'!AH634,2),1/3))</f>
        <v>-0.93148702717937149</v>
      </c>
      <c r="AK634" s="75">
        <f>-LOG(POWER($F$12/POWER('[1]H2CO3 OPEN'!AA634,2),1/2))</f>
        <v>-4.7279400086720385</v>
      </c>
      <c r="AL634" s="76">
        <f>-LOG($F$10/'[1]H3PO4 OPEN'!AH634)</f>
        <v>1.6127694592309414</v>
      </c>
      <c r="AM634" s="77">
        <f t="shared" si="41"/>
        <v>1.9000000000000008</v>
      </c>
      <c r="AN634" s="78">
        <f>-LOG(POWER($F$11/(POWER(X634,2)*POWER('[1]H2CO3 OPEN'!AA634,4)),1/5))</f>
        <v>-8.454352006937631</v>
      </c>
      <c r="AO634" s="79">
        <f>-LOG($F$15/'[1]H3PO4 CLOSED'!AG634)</f>
        <v>-8.7230540769056591E-2</v>
      </c>
      <c r="AP634" s="80">
        <f>-LOG($F$16/'[1]H3PO4 CLOSED'!AG634)</f>
        <v>-0.29723054076905658</v>
      </c>
      <c r="AQ634" s="81">
        <f>-LOG($F$17/'[1]H3PO4 CLOSED'!AG634)</f>
        <v>-1.6872305407690569</v>
      </c>
    </row>
    <row r="635" spans="7:43">
      <c r="G635" s="192"/>
      <c r="U635" s="95">
        <v>6.28</v>
      </c>
      <c r="V635" s="63">
        <f t="shared" si="42"/>
        <v>7.72</v>
      </c>
      <c r="W635" s="64">
        <f t="shared" si="43"/>
        <v>5.2480746024977148E-7</v>
      </c>
      <c r="X635" s="65">
        <f t="shared" si="44"/>
        <v>1.9054607179632512E-8</v>
      </c>
      <c r="Y635" s="66">
        <f>-LOG(POWER($F$3/($F$25*POWER('[1]H3PO4 OPEN'!AH635,3)),1/5))</f>
        <v>2.9790377269227557</v>
      </c>
      <c r="Z635" s="67">
        <f>-LOG(POWER($F$5/(X635*POWER('[1]H3PO4 CLOSED'!AH635,3)),1/5))</f>
        <v>0.35503772692275676</v>
      </c>
      <c r="AA635" s="68">
        <f>-LOG(POWER($F$5/(W635*POWER('[1]H3PO4 CLOSED'!AH635,3)),1/4))</f>
        <v>0.80379715865344548</v>
      </c>
      <c r="AB635" s="69">
        <f>-LOG(POWER(($F$6/POWER('[1]H3PO4 CLOSED'!AH635,2)),1/3))</f>
        <v>3.0878196965808393</v>
      </c>
      <c r="AC635" s="70">
        <f>-LOG(POWER(($F$8/POWER('[1]H3PO4 CLOSED'!AH635,2)),1/3))</f>
        <v>-0.24551363675249357</v>
      </c>
      <c r="AD635" s="71">
        <f>-LOG(POWER(($F$7/POWER('[1]H3PO4 CLOSED'!AH635,2)),1/3))</f>
        <v>-7.2180303419159944E-2</v>
      </c>
      <c r="AE635" s="41">
        <f>-LOG($F$13/'[1]H2CO3 OPEN'!AA635)</f>
        <v>-0.53794000867203651</v>
      </c>
      <c r="AF635" s="41">
        <f>AD635*'[1]H2CO3 CLOSED'!AH635/$F$14</f>
        <v>-5.5879605199610867E-3</v>
      </c>
      <c r="AG635" s="72">
        <f>-LOG($F$14/'[1]H2CO3 OPEN'!AA635)</f>
        <v>-0.73794000867203569</v>
      </c>
      <c r="AH635" s="41">
        <f>AG635*'[1]H2CO3 CLOSED'!AH635/$F$14</f>
        <v>-5.712887642786621E-2</v>
      </c>
      <c r="AI635" s="73">
        <f>-LOG($F$18/('[1]H2CO3 OPEN'!AA635))</f>
        <v>-3.7879400086720372</v>
      </c>
      <c r="AJ635" s="74">
        <f>-LOG(POWER($F$9/POWER('[1]H3PO4 OPEN'!AH635,2),1/3))</f>
        <v>-0.91884697008582616</v>
      </c>
      <c r="AK635" s="75">
        <f>-LOG(POWER($F$12/POWER('[1]H2CO3 OPEN'!AA635,2),1/2))</f>
        <v>-4.7079400086720371</v>
      </c>
      <c r="AL635" s="76">
        <f>-LOG($F$10/'[1]H3PO4 OPEN'!AH635)</f>
        <v>1.6317295448712594</v>
      </c>
      <c r="AM635" s="77">
        <f t="shared" si="41"/>
        <v>1.9000000000000008</v>
      </c>
      <c r="AN635" s="78">
        <f>-LOG(POWER($F$11/(POWER(X635,2)*POWER('[1]H2CO3 OPEN'!AA635,4)),1/5))</f>
        <v>-8.4343520069376297</v>
      </c>
      <c r="AO635" s="79">
        <f>-LOG($F$15/'[1]H3PO4 CLOSED'!AG635)</f>
        <v>-7.8270455128739258E-2</v>
      </c>
      <c r="AP635" s="80">
        <f>-LOG($F$16/'[1]H3PO4 CLOSED'!AG635)</f>
        <v>-0.28827045512873917</v>
      </c>
      <c r="AQ635" s="81">
        <f>-LOG($F$17/'[1]H3PO4 CLOSED'!AG635)</f>
        <v>-1.6782704551287395</v>
      </c>
    </row>
    <row r="636" spans="7:43">
      <c r="G636" s="192"/>
      <c r="U636" s="95">
        <v>6.29</v>
      </c>
      <c r="V636" s="63">
        <f t="shared" si="42"/>
        <v>7.71</v>
      </c>
      <c r="W636" s="64">
        <f t="shared" si="43"/>
        <v>5.1286138399136375E-7</v>
      </c>
      <c r="X636" s="65">
        <f t="shared" si="44"/>
        <v>1.9498445997580494E-8</v>
      </c>
      <c r="Y636" s="66">
        <f>-LOG(POWER($F$3/($F$25*POWER('[1]H3PO4 OPEN'!AH636,3)),1/5))</f>
        <v>2.9904007702966147</v>
      </c>
      <c r="Z636" s="67">
        <f>-LOG(POWER($F$5/(X636*POWER('[1]H3PO4 CLOSED'!AH636,3)),1/5))</f>
        <v>0.36840077029661583</v>
      </c>
      <c r="AA636" s="68">
        <f>-LOG(POWER($F$5/(W636*POWER('[1]H3PO4 CLOSED'!AH636,3)),1/4))</f>
        <v>0.81550096287076923</v>
      </c>
      <c r="AB636" s="69">
        <f>-LOG(POWER(($F$6/POWER('[1]H3PO4 CLOSED'!AH636,2)),1/3))</f>
        <v>3.100445300329572</v>
      </c>
      <c r="AC636" s="70">
        <f>-LOG(POWER(($F$8/POWER('[1]H3PO4 CLOSED'!AH636,2)),1/3))</f>
        <v>-0.23288803300376132</v>
      </c>
      <c r="AD636" s="71">
        <f>-LOG(POWER(($F$7/POWER('[1]H3PO4 CLOSED'!AH636,2)),1/3))</f>
        <v>-5.9554699670427619E-2</v>
      </c>
      <c r="AE636" s="41">
        <f>-LOG($F$13/'[1]H2CO3 OPEN'!AA636)</f>
        <v>-0.51794000867203649</v>
      </c>
      <c r="AF636" s="41">
        <f>AD636*'[1]H2CO3 CLOSED'!AH636/$F$14</f>
        <v>-4.7734929545135956E-3</v>
      </c>
      <c r="AG636" s="72">
        <f>-LOG($F$14/'[1]H2CO3 OPEN'!AA636)</f>
        <v>-0.71794000867203567</v>
      </c>
      <c r="AH636" s="41">
        <f>AG636*'[1]H2CO3 CLOSED'!AH636/$F$14</f>
        <v>-5.7545107138893652E-2</v>
      </c>
      <c r="AI636" s="73">
        <f>-LOG($F$18/('[1]H2CO3 OPEN'!AA636))</f>
        <v>-3.7679400086720367</v>
      </c>
      <c r="AJ636" s="74">
        <f>-LOG(POWER($F$9/POWER('[1]H3PO4 OPEN'!AH636,2),1/3))</f>
        <v>-0.90622136633709383</v>
      </c>
      <c r="AK636" s="75">
        <f>-LOG(POWER($F$12/POWER('[1]H2CO3 OPEN'!AA636,2),1/2))</f>
        <v>-4.6879400086720366</v>
      </c>
      <c r="AL636" s="76">
        <f>-LOG($F$10/'[1]H3PO4 OPEN'!AH636)</f>
        <v>1.650667950494358</v>
      </c>
      <c r="AM636" s="77">
        <f t="shared" si="41"/>
        <v>1.9000000000000008</v>
      </c>
      <c r="AN636" s="78">
        <f>-LOG(POWER($F$11/(POWER(X636,2)*POWER('[1]H2CO3 OPEN'!AA636,4)),1/5))</f>
        <v>-8.4143520069376283</v>
      </c>
      <c r="AO636" s="79">
        <f>-LOG($F$15/'[1]H3PO4 CLOSED'!AG636)</f>
        <v>-6.9332049505640758E-2</v>
      </c>
      <c r="AP636" s="80">
        <f>-LOG($F$16/'[1]H3PO4 CLOSED'!AG636)</f>
        <v>-0.27933204950564067</v>
      </c>
      <c r="AQ636" s="81">
        <f>-LOG($F$17/'[1]H3PO4 CLOSED'!AG636)</f>
        <v>-1.6693320495056412</v>
      </c>
    </row>
    <row r="637" spans="7:43">
      <c r="G637" s="192"/>
      <c r="U637" s="95">
        <v>6.3</v>
      </c>
      <c r="V637" s="63">
        <f t="shared" si="42"/>
        <v>7.7</v>
      </c>
      <c r="W637" s="64">
        <f t="shared" si="43"/>
        <v>5.0118723362727218E-7</v>
      </c>
      <c r="X637" s="65">
        <f t="shared" si="44"/>
        <v>1.99526231496888E-8</v>
      </c>
      <c r="Y637" s="66">
        <f>-LOG(POWER($F$3/($F$25*POWER('[1]H3PO4 OPEN'!AH637,3)),1/5))</f>
        <v>3.0017505680206291</v>
      </c>
      <c r="Z637" s="67">
        <f>-LOG(POWER($F$5/(X637*POWER('[1]H3PO4 CLOSED'!AH637,3)),1/5))</f>
        <v>0.38175056802062968</v>
      </c>
      <c r="AA637" s="68">
        <f>-LOG(POWER($F$5/(W637*POWER('[1]H3PO4 CLOSED'!AH637,3)),1/4))</f>
        <v>0.82718821002578702</v>
      </c>
      <c r="AB637" s="69">
        <f>-LOG(POWER(($F$6/POWER('[1]H3PO4 CLOSED'!AH637,2)),1/3))</f>
        <v>3.1130561866895876</v>
      </c>
      <c r="AC637" s="70">
        <f>-LOG(POWER(($F$8/POWER('[1]H3PO4 CLOSED'!AH637,2)),1/3))</f>
        <v>-0.2202771466437457</v>
      </c>
      <c r="AD637" s="71">
        <f>-LOG(POWER(($F$7/POWER('[1]H3PO4 CLOSED'!AH637,2)),1/3))</f>
        <v>-4.6943813310411982E-2</v>
      </c>
      <c r="AE637" s="41">
        <f>-LOG($F$13/'[1]H2CO3 OPEN'!AA637)</f>
        <v>-0.49794000867203814</v>
      </c>
      <c r="AF637" s="41">
        <f>AD637*'[1]H2CO3 CLOSED'!AH637/$F$14</f>
        <v>-3.8951721391506772E-3</v>
      </c>
      <c r="AG637" s="72">
        <f>-LOG($F$14/'[1]H2CO3 OPEN'!AA637)</f>
        <v>-0.69794000867203732</v>
      </c>
      <c r="AH637" s="41">
        <f>AG637*'[1]H2CO3 CLOSED'!AH637/$F$14</f>
        <v>-5.79117094429763E-2</v>
      </c>
      <c r="AI637" s="73">
        <f>-LOG($F$18/('[1]H2CO3 OPEN'!AA637))</f>
        <v>-3.7479400086720385</v>
      </c>
      <c r="AJ637" s="74">
        <f>-LOG(POWER($F$9/POWER('[1]H3PO4 OPEN'!AH637,2),1/3))</f>
        <v>-0.89361047997707821</v>
      </c>
      <c r="AK637" s="75">
        <f>-LOG(POWER($F$12/POWER('[1]H2CO3 OPEN'!AA637,2),1/2))</f>
        <v>-4.6679400086720388</v>
      </c>
      <c r="AL637" s="76">
        <f>-LOG($F$10/'[1]H3PO4 OPEN'!AH637)</f>
        <v>1.6695842800343814</v>
      </c>
      <c r="AM637" s="77">
        <f t="shared" si="41"/>
        <v>1.9000000000000008</v>
      </c>
      <c r="AN637" s="78">
        <f>-LOG(POWER($F$11/(POWER(X637,2)*POWER('[1]H2CO3 OPEN'!AA637,4)),1/5))</f>
        <v>-8.3943520069376305</v>
      </c>
      <c r="AO637" s="79">
        <f>-LOG($F$15/'[1]H3PO4 CLOSED'!AG637)</f>
        <v>-6.0415719965616524E-2</v>
      </c>
      <c r="AP637" s="80">
        <f>-LOG($F$16/'[1]H3PO4 CLOSED'!AG637)</f>
        <v>-0.27041571996561642</v>
      </c>
      <c r="AQ637" s="81">
        <f>-LOG($F$17/'[1]H3PO4 CLOSED'!AG637)</f>
        <v>-1.6604157199656169</v>
      </c>
    </row>
    <row r="638" spans="7:43">
      <c r="G638" s="192"/>
      <c r="U638" s="95">
        <v>6.31</v>
      </c>
      <c r="V638" s="63">
        <f t="shared" si="42"/>
        <v>7.69</v>
      </c>
      <c r="W638" s="64">
        <f t="shared" si="43"/>
        <v>4.8977881936844619E-7</v>
      </c>
      <c r="X638" s="65">
        <f t="shared" si="44"/>
        <v>2.0417379446695294E-8</v>
      </c>
      <c r="Y638" s="66">
        <f>-LOG(POWER($F$3/($F$25*POWER('[1]H3PO4 OPEN'!AH638,3)),1/5))</f>
        <v>3.0130868794671311</v>
      </c>
      <c r="Z638" s="67">
        <f>-LOG(POWER($F$5/(X638*POWER('[1]H3PO4 CLOSED'!AH638,3)),1/5))</f>
        <v>0.39508687946713172</v>
      </c>
      <c r="AA638" s="68">
        <f>-LOG(POWER($F$5/(W638*POWER('[1]H3PO4 CLOSED'!AH638,3)),1/4))</f>
        <v>0.8388585993339146</v>
      </c>
      <c r="AB638" s="69">
        <f>-LOG(POWER(($F$6/POWER('[1]H3PO4 CLOSED'!AH638,2)),1/3))</f>
        <v>3.1256520882968117</v>
      </c>
      <c r="AC638" s="70">
        <f>-LOG(POWER(($F$8/POWER('[1]H3PO4 CLOSED'!AH638,2)),1/3))</f>
        <v>-0.20768124503652119</v>
      </c>
      <c r="AD638" s="71">
        <f>-LOG(POWER(($F$7/POWER('[1]H3PO4 CLOSED'!AH638,2)),1/3))</f>
        <v>-3.43479117031876E-2</v>
      </c>
      <c r="AE638" s="41">
        <f>-LOG($F$13/'[1]H2CO3 OPEN'!AA638)</f>
        <v>-0.47794000867203823</v>
      </c>
      <c r="AF638" s="41">
        <f>AD638*'[1]H2CO3 CLOSED'!AH638/$F$14</f>
        <v>-2.9499800890409092E-3</v>
      </c>
      <c r="AG638" s="72">
        <f>-LOG($F$14/'[1]H2CO3 OPEN'!AA638)</f>
        <v>-0.67794000867203752</v>
      </c>
      <c r="AH638" s="41">
        <f>AG638*'[1]H2CO3 CLOSED'!AH638/$F$14</f>
        <v>-5.8225068948256728E-2</v>
      </c>
      <c r="AI638" s="73">
        <f>-LOG($F$18/('[1]H2CO3 OPEN'!AA638))</f>
        <v>-3.7279400086720389</v>
      </c>
      <c r="AJ638" s="74">
        <f>-LOG(POWER($F$9/POWER('[1]H3PO4 OPEN'!AH638,2),1/3))</f>
        <v>-0.88101457836985375</v>
      </c>
      <c r="AK638" s="75">
        <f>-LOG(POWER($F$12/POWER('[1]H2CO3 OPEN'!AA638,2),1/2))</f>
        <v>-4.6479400086720384</v>
      </c>
      <c r="AL638" s="76">
        <f>-LOG($F$10/'[1]H3PO4 OPEN'!AH638)</f>
        <v>1.688478132445218</v>
      </c>
      <c r="AM638" s="77">
        <f t="shared" si="41"/>
        <v>1.9000000000000008</v>
      </c>
      <c r="AN638" s="78">
        <f>-LOG(POWER($F$11/(POWER(X638,2)*POWER('[1]H2CO3 OPEN'!AA638,4)),1/5))</f>
        <v>-8.3743520069376327</v>
      </c>
      <c r="AO638" s="79">
        <f>-LOG($F$15/'[1]H3PO4 CLOSED'!AG638)</f>
        <v>-5.1521867554779763E-2</v>
      </c>
      <c r="AP638" s="80">
        <f>-LOG($F$16/'[1]H3PO4 CLOSED'!AG638)</f>
        <v>-0.26152186755477974</v>
      </c>
      <c r="AQ638" s="81">
        <f>-LOG($F$17/'[1]H3PO4 CLOSED'!AG638)</f>
        <v>-1.6515218675547803</v>
      </c>
    </row>
    <row r="639" spans="7:43">
      <c r="G639" s="192"/>
      <c r="U639" s="95">
        <v>6.32</v>
      </c>
      <c r="V639" s="63">
        <f t="shared" si="42"/>
        <v>7.68</v>
      </c>
      <c r="W639" s="64">
        <f t="shared" si="43"/>
        <v>4.7863009232263745E-7</v>
      </c>
      <c r="X639" s="65">
        <f t="shared" si="44"/>
        <v>2.0892961308540434E-8</v>
      </c>
      <c r="Y639" s="66">
        <f>-LOG(POWER($F$3/($F$25*POWER('[1]H3PO4 OPEN'!AH639,3)),1/5))</f>
        <v>3.0244094610408712</v>
      </c>
      <c r="Z639" s="67">
        <f>-LOG(POWER($F$5/(X639*POWER('[1]H3PO4 CLOSED'!AH639,3)),1/5))</f>
        <v>0.40840946104087222</v>
      </c>
      <c r="AA639" s="68">
        <f>-LOG(POWER($F$5/(W639*POWER('[1]H3PO4 CLOSED'!AH639,3)),1/4))</f>
        <v>0.8505118263010899</v>
      </c>
      <c r="AB639" s="69">
        <f>-LOG(POWER(($F$6/POWER('[1]H3PO4 CLOSED'!AH639,2)),1/3))</f>
        <v>3.1382327344898568</v>
      </c>
      <c r="AC639" s="70">
        <f>-LOG(POWER(($F$8/POWER('[1]H3PO4 CLOSED'!AH639,2)),1/3))</f>
        <v>-0.1951005988434763</v>
      </c>
      <c r="AD639" s="71">
        <f>-LOG(POWER(($F$7/POWER('[1]H3PO4 CLOSED'!AH639,2)),1/3))</f>
        <v>-2.1767265510142707E-2</v>
      </c>
      <c r="AE639" s="41">
        <f>-LOG($F$13/'[1]H2CO3 OPEN'!AA639)</f>
        <v>-0.45794000867203677</v>
      </c>
      <c r="AF639" s="41">
        <f>AD639*'[1]H2CO3 CLOSED'!AH639/$F$14</f>
        <v>-1.9347974172373001E-3</v>
      </c>
      <c r="AG639" s="72">
        <f>-LOG($F$14/'[1]H2CO3 OPEN'!AA639)</f>
        <v>-0.65794000867203595</v>
      </c>
      <c r="AH639" s="41">
        <f>AG639*'[1]H2CO3 CLOSED'!AH639/$F$14</f>
        <v>-5.8481421512618662E-2</v>
      </c>
      <c r="AI639" s="73">
        <f>-LOG($F$18/('[1]H2CO3 OPEN'!AA639))</f>
        <v>-3.7079400086720371</v>
      </c>
      <c r="AJ639" s="74">
        <f>-LOG(POWER($F$9/POWER('[1]H3PO4 OPEN'!AH639,2),1/3))</f>
        <v>-0.86843393217680886</v>
      </c>
      <c r="AK639" s="75">
        <f>-LOG(POWER($F$12/POWER('[1]H2CO3 OPEN'!AA639,2),1/2))</f>
        <v>-4.627940008672037</v>
      </c>
      <c r="AL639" s="76">
        <f>-LOG($F$10/'[1]H3PO4 OPEN'!AH639)</f>
        <v>1.7073491017347855</v>
      </c>
      <c r="AM639" s="77">
        <f t="shared" si="41"/>
        <v>1.9000000000000008</v>
      </c>
      <c r="AN639" s="78">
        <f>-LOG(POWER($F$11/(POWER(X639,2)*POWER('[1]H2CO3 OPEN'!AA639,4)),1/5))</f>
        <v>-8.3543520069376296</v>
      </c>
      <c r="AO639" s="79">
        <f>-LOG($F$15/'[1]H3PO4 CLOSED'!AG639)</f>
        <v>-4.2650898265213302E-2</v>
      </c>
      <c r="AP639" s="80">
        <f>-LOG($F$16/'[1]H3PO4 CLOSED'!AG639)</f>
        <v>-0.25265089826521325</v>
      </c>
      <c r="AQ639" s="81">
        <f>-LOG($F$17/'[1]H3PO4 CLOSED'!AG639)</f>
        <v>-1.6426508982652137</v>
      </c>
    </row>
    <row r="640" spans="7:43">
      <c r="G640" s="192"/>
      <c r="U640" s="95">
        <v>6.33</v>
      </c>
      <c r="V640" s="63">
        <f t="shared" si="42"/>
        <v>7.67</v>
      </c>
      <c r="W640" s="64">
        <f t="shared" si="43"/>
        <v>4.6773514128719735E-7</v>
      </c>
      <c r="X640" s="65">
        <f t="shared" si="44"/>
        <v>2.1379620895022358E-8</v>
      </c>
      <c r="Y640" s="66">
        <f>-LOG(POWER($F$3/($F$25*POWER('[1]H3PO4 OPEN'!AH640,3)),1/5))</f>
        <v>3.0357180662025618</v>
      </c>
      <c r="Z640" s="67">
        <f>-LOG(POWER($F$5/(X640*POWER('[1]H3PO4 CLOSED'!AH640,3)),1/5))</f>
        <v>0.42171806620256275</v>
      </c>
      <c r="AA640" s="68">
        <f>-LOG(POWER($F$5/(W640*POWER('[1]H3PO4 CLOSED'!AH640,3)),1/4))</f>
        <v>0.86214758275320302</v>
      </c>
      <c r="AB640" s="69">
        <f>-LOG(POWER(($F$6/POWER('[1]H3PO4 CLOSED'!AH640,2)),1/3))</f>
        <v>3.1507978513361796</v>
      </c>
      <c r="AC640" s="70">
        <f>-LOG(POWER(($F$8/POWER('[1]H3PO4 CLOSED'!AH640,2)),1/3))</f>
        <v>-0.18253548199715358</v>
      </c>
      <c r="AD640" s="71">
        <f>-LOG(POWER(($F$7/POWER('[1]H3PO4 CLOSED'!AH640,2)),1/3))</f>
        <v>-9.2021486638199073E-3</v>
      </c>
      <c r="AE640" s="41">
        <f>-LOG($F$13/'[1]H2CO3 OPEN'!AA640)</f>
        <v>-0.43794000867203681</v>
      </c>
      <c r="AF640" s="41">
        <f>AD640*'[1]H2CO3 CLOSED'!AH640/$F$14</f>
        <v>-8.4640104280047745E-4</v>
      </c>
      <c r="AG640" s="72">
        <f>-LOG($F$14/'[1]H2CO3 OPEN'!AA640)</f>
        <v>-0.63794000867203593</v>
      </c>
      <c r="AH640" s="41">
        <f>AG640*'[1]H2CO3 CLOSED'!AH640/$F$14</f>
        <v>-5.8676849104502153E-2</v>
      </c>
      <c r="AI640" s="73">
        <f>-LOG($F$18/('[1]H2CO3 OPEN'!AA640))</f>
        <v>-3.6879400086720371</v>
      </c>
      <c r="AJ640" s="74">
        <f>-LOG(POWER($F$9/POWER('[1]H3PO4 OPEN'!AH640,2),1/3))</f>
        <v>-0.85586881533048609</v>
      </c>
      <c r="AK640" s="75">
        <f>-LOG(POWER($F$12/POWER('[1]H2CO3 OPEN'!AA640,2),1/2))</f>
        <v>-4.6079400086720375</v>
      </c>
      <c r="AL640" s="76">
        <f>-LOG($F$10/'[1]H3PO4 OPEN'!AH640)</f>
        <v>1.7261967770042694</v>
      </c>
      <c r="AM640" s="77">
        <f t="shared" si="41"/>
        <v>1.9000000000000008</v>
      </c>
      <c r="AN640" s="78">
        <f>-LOG(POWER($F$11/(POWER(X640,2)*POWER('[1]H2CO3 OPEN'!AA640,4)),1/5))</f>
        <v>-8.33435200693763</v>
      </c>
      <c r="AO640" s="79">
        <f>-LOG($F$15/'[1]H3PO4 CLOSED'!AG640)</f>
        <v>-3.3803222995729063E-2</v>
      </c>
      <c r="AP640" s="80">
        <f>-LOG($F$16/'[1]H3PO4 CLOSED'!AG640)</f>
        <v>-0.24380322299572899</v>
      </c>
      <c r="AQ640" s="81">
        <f>-LOG($F$17/'[1]H3PO4 CLOSED'!AG640)</f>
        <v>-1.6338032229957293</v>
      </c>
    </row>
    <row r="641" spans="7:43">
      <c r="G641" s="192"/>
      <c r="U641" s="95">
        <v>6.34</v>
      </c>
      <c r="V641" s="63">
        <f t="shared" si="42"/>
        <v>7.66</v>
      </c>
      <c r="W641" s="64">
        <f t="shared" si="43"/>
        <v>4.5708818961487426E-7</v>
      </c>
      <c r="X641" s="65">
        <f t="shared" si="44"/>
        <v>2.1877616239495564E-8</v>
      </c>
      <c r="Y641" s="66">
        <f>-LOG(POWER($F$3/($F$25*POWER('[1]H3PO4 OPEN'!AH641,3)),1/5))</f>
        <v>3.0470124454954917</v>
      </c>
      <c r="Z641" s="67">
        <f>-LOG(POWER($F$5/(X641*POWER('[1]H3PO4 CLOSED'!AH641,3)),1/5))</f>
        <v>0.43501244549549223</v>
      </c>
      <c r="AA641" s="68">
        <f>-LOG(POWER($F$5/(W641*POWER('[1]H3PO4 CLOSED'!AH641,3)),1/4))</f>
        <v>0.87376555686936497</v>
      </c>
      <c r="AB641" s="69">
        <f>-LOG(POWER(($F$6/POWER('[1]H3PO4 CLOSED'!AH641,2)),1/3))</f>
        <v>3.1633471616616569</v>
      </c>
      <c r="AC641" s="70">
        <f>-LOG(POWER(($F$8/POWER('[1]H3PO4 CLOSED'!AH641,2)),1/3))</f>
        <v>-0.16998617167167634</v>
      </c>
      <c r="AD641" s="71">
        <f>-LOG(POWER(($F$7/POWER('[1]H3PO4 CLOSED'!AH641,2)),1/3))</f>
        <v>3.3471616616573482E-3</v>
      </c>
      <c r="AE641" s="41">
        <f>-LOG($F$13/'[1]H2CO3 OPEN'!AA641)</f>
        <v>-0.41794000867203684</v>
      </c>
      <c r="AF641" s="41">
        <f>AD641*'[1]H2CO3 CLOSED'!AH641/$F$14</f>
        <v>3.1853813556599332E-4</v>
      </c>
      <c r="AG641" s="72">
        <f>-LOG($F$14/'[1]H2CO3 OPEN'!AA641)</f>
        <v>-0.61794000867203602</v>
      </c>
      <c r="AH641" s="41">
        <f>AG641*'[1]H2CO3 CLOSED'!AH641/$F$14</f>
        <v>-5.8807275581831311E-2</v>
      </c>
      <c r="AI641" s="73">
        <f>-LOG($F$18/('[1]H2CO3 OPEN'!AA641))</f>
        <v>-3.6679400086720371</v>
      </c>
      <c r="AJ641" s="74">
        <f>-LOG(POWER($F$9/POWER('[1]H3PO4 OPEN'!AH641,2),1/3))</f>
        <v>-0.84331950500500874</v>
      </c>
      <c r="AK641" s="75">
        <f>-LOG(POWER($F$12/POWER('[1]H2CO3 OPEN'!AA641,2),1/2))</f>
        <v>-4.587940008672037</v>
      </c>
      <c r="AL641" s="76">
        <f>-LOG($F$10/'[1]H3PO4 OPEN'!AH641)</f>
        <v>1.7450207424924855</v>
      </c>
      <c r="AM641" s="77">
        <f t="shared" si="41"/>
        <v>1.9000000000000008</v>
      </c>
      <c r="AN641" s="78">
        <f>-LOG(POWER($F$11/(POWER(X641,2)*POWER('[1]H2CO3 OPEN'!AA641,4)),1/5))</f>
        <v>-8.3143520069376287</v>
      </c>
      <c r="AO641" s="79">
        <f>-LOG($F$15/'[1]H3PO4 CLOSED'!AG641)</f>
        <v>-2.4979257507513081E-2</v>
      </c>
      <c r="AP641" s="80">
        <f>-LOG($F$16/'[1]H3PO4 CLOSED'!AG641)</f>
        <v>-0.23497925750751306</v>
      </c>
      <c r="AQ641" s="81">
        <f>-LOG($F$17/'[1]H3PO4 CLOSED'!AG641)</f>
        <v>-1.6249792575075135</v>
      </c>
    </row>
    <row r="642" spans="7:43">
      <c r="G642" s="192"/>
      <c r="U642" s="95">
        <v>6.35</v>
      </c>
      <c r="V642" s="63">
        <f t="shared" si="42"/>
        <v>7.65</v>
      </c>
      <c r="W642" s="64">
        <f t="shared" si="43"/>
        <v>4.4668359215096327E-7</v>
      </c>
      <c r="X642" s="65">
        <f t="shared" si="44"/>
        <v>2.2387211385683388E-8</v>
      </c>
      <c r="Y642" s="66">
        <f>-LOG(POWER($F$3/($F$25*POWER('[1]H3PO4 OPEN'!AH642,3)),1/5))</f>
        <v>3.0582923465752962</v>
      </c>
      <c r="Z642" s="67">
        <f>-LOG(POWER($F$5/(X642*POWER('[1]H3PO4 CLOSED'!AH642,3)),1/5))</f>
        <v>0.44829234657529676</v>
      </c>
      <c r="AA642" s="68">
        <f>-LOG(POWER($F$5/(W642*POWER('[1]H3PO4 CLOSED'!AH642,3)),1/4))</f>
        <v>0.88536543321912098</v>
      </c>
      <c r="AB642" s="69">
        <f>-LOG(POWER(($F$6/POWER('[1]H3PO4 CLOSED'!AH642,2)),1/3))</f>
        <v>3.1758803850836621</v>
      </c>
      <c r="AC642" s="70">
        <f>-LOG(POWER(($F$8/POWER('[1]H3PO4 CLOSED'!AH642,2)),1/3))</f>
        <v>-0.15745294824967127</v>
      </c>
      <c r="AD642" s="71">
        <f>-LOG(POWER(($F$7/POWER('[1]H3PO4 CLOSED'!AH642,2)),1/3))</f>
        <v>1.5880385083662452E-2</v>
      </c>
      <c r="AE642" s="41">
        <f>-LOG($F$13/'[1]H2CO3 OPEN'!AA642)</f>
        <v>-0.3979400086720386</v>
      </c>
      <c r="AF642" s="41">
        <f>AD642*'[1]H2CO3 CLOSED'!AH642/$F$14</f>
        <v>1.5634576017943466E-3</v>
      </c>
      <c r="AG642" s="72">
        <f>-LOG($F$14/'[1]H2CO3 OPEN'!AA642)</f>
        <v>-0.59794000867203789</v>
      </c>
      <c r="AH642" s="41">
        <f>AG642*'[1]H2CO3 CLOSED'!AH642/$F$14</f>
        <v>-5.8868462386157214E-2</v>
      </c>
      <c r="AI642" s="73">
        <f>-LOG($F$18/('[1]H2CO3 OPEN'!AA642))</f>
        <v>-3.6479400086720393</v>
      </c>
      <c r="AJ642" s="74">
        <f>-LOG(POWER($F$9/POWER('[1]H3PO4 OPEN'!AH642,2),1/3))</f>
        <v>-0.83078628158300372</v>
      </c>
      <c r="AK642" s="75">
        <f>-LOG(POWER($F$12/POWER('[1]H2CO3 OPEN'!AA642,2),1/2))</f>
        <v>-4.5679400086720392</v>
      </c>
      <c r="AL642" s="76">
        <f>-LOG($F$10/'[1]H3PO4 OPEN'!AH642)</f>
        <v>1.7638205776254932</v>
      </c>
      <c r="AM642" s="77">
        <f t="shared" si="41"/>
        <v>1.9000000000000008</v>
      </c>
      <c r="AN642" s="78">
        <f>-LOG(POWER($F$11/(POWER(X642,2)*POWER('[1]H2CO3 OPEN'!AA642,4)),1/5))</f>
        <v>-8.2943520069376326</v>
      </c>
      <c r="AO642" s="79">
        <f>-LOG($F$15/'[1]H3PO4 CLOSED'!AG642)</f>
        <v>-1.61794223745046E-2</v>
      </c>
      <c r="AP642" s="80">
        <f>-LOG($F$16/'[1]H3PO4 CLOSED'!AG642)</f>
        <v>-0.22617942237450461</v>
      </c>
      <c r="AQ642" s="81">
        <f>-LOG($F$17/'[1]H3PO4 CLOSED'!AG642)</f>
        <v>-1.616179422374505</v>
      </c>
    </row>
    <row r="643" spans="7:43">
      <c r="G643" s="192"/>
      <c r="U643" s="95">
        <v>6.36</v>
      </c>
      <c r="V643" s="63">
        <f t="shared" si="42"/>
        <v>7.64</v>
      </c>
      <c r="W643" s="64">
        <f t="shared" si="43"/>
        <v>4.365158322401653E-7</v>
      </c>
      <c r="X643" s="65">
        <f t="shared" si="44"/>
        <v>2.2908676527677766E-8</v>
      </c>
      <c r="Y643" s="66">
        <f>-LOG(POWER($F$3/($F$25*POWER('[1]H3PO4 OPEN'!AH643,3)),1/5))</f>
        <v>3.0695575142429998</v>
      </c>
      <c r="Z643" s="67">
        <f>-LOG(POWER($F$5/(X643*POWER('[1]H3PO4 CLOSED'!AH643,3)),1/5))</f>
        <v>0.4615575142430004</v>
      </c>
      <c r="AA643" s="68">
        <f>-LOG(POWER($F$5/(W643*POWER('[1]H3PO4 CLOSED'!AH643,3)),1/4))</f>
        <v>0.89694689280375006</v>
      </c>
      <c r="AB643" s="69">
        <f>-LOG(POWER(($F$6/POWER('[1]H3PO4 CLOSED'!AH643,2)),1/3))</f>
        <v>3.1883972380477772</v>
      </c>
      <c r="AC643" s="70">
        <f>-LOG(POWER(($F$8/POWER('[1]H3PO4 CLOSED'!AH643,2)),1/3))</f>
        <v>-0.14493609528555607</v>
      </c>
      <c r="AD643" s="71">
        <f>-LOG(POWER(($F$7/POWER('[1]H3PO4 CLOSED'!AH643,2)),1/3))</f>
        <v>2.8397238047777554E-2</v>
      </c>
      <c r="AE643" s="41">
        <f>-LOG($F$13/'[1]H2CO3 OPEN'!AA643)</f>
        <v>-0.37794000867203698</v>
      </c>
      <c r="AF643" s="41">
        <f>AD643*'[1]H2CO3 CLOSED'!AH643/$F$14</f>
        <v>2.8919056221745343E-3</v>
      </c>
      <c r="AG643" s="72">
        <f>-LOG($F$14/'[1]H2CO3 OPEN'!AA643)</f>
        <v>-0.57794000867203621</v>
      </c>
      <c r="AH643" s="41">
        <f>AG643*'[1]H2CO3 CLOSED'!AH643/$F$14</f>
        <v>-5.8856004148933945E-2</v>
      </c>
      <c r="AI643" s="73">
        <f>-LOG($F$18/('[1]H2CO3 OPEN'!AA643))</f>
        <v>-3.6279400086720375</v>
      </c>
      <c r="AJ643" s="74">
        <f>-LOG(POWER($F$9/POWER('[1]H3PO4 OPEN'!AH643,2),1/3))</f>
        <v>-0.81826942861888852</v>
      </c>
      <c r="AK643" s="75">
        <f>-LOG(POWER($F$12/POWER('[1]H2CO3 OPEN'!AA643,2),1/2))</f>
        <v>-4.5479400086720378</v>
      </c>
      <c r="AL643" s="76">
        <f>-LOG($F$10/'[1]H3PO4 OPEN'!AH643)</f>
        <v>1.7825958570716658</v>
      </c>
      <c r="AM643" s="77">
        <f t="shared" si="41"/>
        <v>1.9000000000000008</v>
      </c>
      <c r="AN643" s="78">
        <f>-LOG(POWER($F$11/(POWER(X643,2)*POWER('[1]H2CO3 OPEN'!AA643,4)),1/5))</f>
        <v>-8.2743520069376295</v>
      </c>
      <c r="AO643" s="79">
        <f>-LOG($F$15/'[1]H3PO4 CLOSED'!AG643)</f>
        <v>-7.4041429283327031E-3</v>
      </c>
      <c r="AP643" s="80">
        <f>-LOG($F$16/'[1]H3PO4 CLOSED'!AG643)</f>
        <v>-0.2174041429283326</v>
      </c>
      <c r="AQ643" s="81">
        <f>-LOG($F$17/'[1]H3PO4 CLOSED'!AG643)</f>
        <v>-1.607404142928333</v>
      </c>
    </row>
    <row r="644" spans="7:43">
      <c r="G644" s="192"/>
      <c r="U644" s="95">
        <v>6.37</v>
      </c>
      <c r="V644" s="63">
        <f t="shared" si="42"/>
        <v>7.63</v>
      </c>
      <c r="W644" s="64">
        <f t="shared" si="43"/>
        <v>4.2657951880159212E-7</v>
      </c>
      <c r="X644" s="65">
        <f t="shared" si="44"/>
        <v>2.3442288153199251E-8</v>
      </c>
      <c r="Y644" s="66">
        <f>-LOG(POWER($F$3/($F$25*POWER('[1]H3PO4 OPEN'!AH644,3)),1/5))</f>
        <v>3.0808076904813957</v>
      </c>
      <c r="Z644" s="67">
        <f>-LOG(POWER($F$5/(X644*POWER('[1]H3PO4 CLOSED'!AH644,3)),1/5))</f>
        <v>0.47480769048139621</v>
      </c>
      <c r="AA644" s="68">
        <f>-LOG(POWER($F$5/(W644*POWER('[1]H3PO4 CLOSED'!AH644,3)),1/4))</f>
        <v>0.90850961310174494</v>
      </c>
      <c r="AB644" s="69">
        <f>-LOG(POWER(($F$6/POWER('[1]H3PO4 CLOSED'!AH644,2)),1/3))</f>
        <v>3.2008974338682168</v>
      </c>
      <c r="AC644" s="70">
        <f>-LOG(POWER(($F$8/POWER('[1]H3PO4 CLOSED'!AH644,2)),1/3))</f>
        <v>-0.13243589946511627</v>
      </c>
      <c r="AD644" s="71">
        <f>-LOG(POWER(($F$7/POWER('[1]H3PO4 CLOSED'!AH644,2)),1/3))</f>
        <v>4.0897433868217363E-2</v>
      </c>
      <c r="AE644" s="41">
        <f>-LOG($F$13/'[1]H2CO3 OPEN'!AA644)</f>
        <v>-0.35794000867203712</v>
      </c>
      <c r="AF644" s="41">
        <f>AD644*'[1]H2CO3 CLOSED'!AH644/$F$14</f>
        <v>4.3075436841434342E-3</v>
      </c>
      <c r="AG644" s="72">
        <f>-LOG($F$14/'[1]H2CO3 OPEN'!AA644)</f>
        <v>-0.55794000867203641</v>
      </c>
      <c r="AH644" s="41">
        <f>AG644*'[1]H2CO3 CLOSED'!AH644/$F$14</f>
        <v>-5.8765324206658365E-2</v>
      </c>
      <c r="AI644" s="73">
        <f>-LOG($F$18/('[1]H2CO3 OPEN'!AA644))</f>
        <v>-3.6079400086720375</v>
      </c>
      <c r="AJ644" s="74">
        <f>-LOG(POWER($F$9/POWER('[1]H3PO4 OPEN'!AH644,2),1/3))</f>
        <v>-0.80576923279844881</v>
      </c>
      <c r="AK644" s="75">
        <f>-LOG(POWER($F$12/POWER('[1]H2CO3 OPEN'!AA644,2),1/2))</f>
        <v>-4.5279400086720374</v>
      </c>
      <c r="AL644" s="76">
        <f>-LOG($F$10/'[1]H3PO4 OPEN'!AH644)</f>
        <v>1.8013461508023256</v>
      </c>
      <c r="AM644" s="77">
        <f t="shared" ref="AM644:AM707" si="45">-LOG($F$19/$F$23)</f>
        <v>1.9000000000000008</v>
      </c>
      <c r="AN644" s="78">
        <f>-LOG(POWER($F$11/(POWER(X644,2)*POWER('[1]H2CO3 OPEN'!AA644,4)),1/5))</f>
        <v>-8.2543520069376299</v>
      </c>
      <c r="AO644" s="79">
        <f>-LOG($F$15/'[1]H3PO4 CLOSED'!AG644)</f>
        <v>1.3461508023271081E-3</v>
      </c>
      <c r="AP644" s="80">
        <f>-LOG($F$16/'[1]H3PO4 CLOSED'!AG644)</f>
        <v>-0.20865384919767282</v>
      </c>
      <c r="AQ644" s="81">
        <f>-LOG($F$17/'[1]H3PO4 CLOSED'!AG644)</f>
        <v>-1.5986538491976732</v>
      </c>
    </row>
    <row r="645" spans="7:43">
      <c r="G645" s="192"/>
      <c r="U645" s="95">
        <v>6.38</v>
      </c>
      <c r="V645" s="63">
        <f t="shared" si="42"/>
        <v>7.62</v>
      </c>
      <c r="W645" s="64">
        <f t="shared" si="43"/>
        <v>4.1686938347033493E-7</v>
      </c>
      <c r="X645" s="65">
        <f t="shared" si="44"/>
        <v>2.398832919019493E-8</v>
      </c>
      <c r="Y645" s="66">
        <f>-LOG(POWER($F$3/($F$25*POWER('[1]H3PO4 OPEN'!AH645,3)),1/5))</f>
        <v>3.0920426144948974</v>
      </c>
      <c r="Z645" s="67">
        <f>-LOG(POWER($F$5/(X645*POWER('[1]H3PO4 CLOSED'!AH645,3)),1/5))</f>
        <v>0.48804261449489822</v>
      </c>
      <c r="AA645" s="68">
        <f>-LOG(POWER($F$5/(W645*POWER('[1]H3PO4 CLOSED'!AH645,3)),1/4))</f>
        <v>0.92005326811862265</v>
      </c>
      <c r="AB645" s="69">
        <f>-LOG(POWER(($F$6/POWER('[1]H3PO4 CLOSED'!AH645,2)),1/3))</f>
        <v>3.2133806827721081</v>
      </c>
      <c r="AC645" s="70">
        <f>-LOG(POWER(($F$8/POWER('[1]H3PO4 CLOSED'!AH645,2)),1/3))</f>
        <v>-0.11995265056122513</v>
      </c>
      <c r="AD645" s="71">
        <f>-LOG(POWER(($F$7/POWER('[1]H3PO4 CLOSED'!AH645,2)),1/3))</f>
        <v>5.3380682772108549E-2</v>
      </c>
      <c r="AE645" s="41">
        <f>-LOG($F$13/'[1]H2CO3 OPEN'!AA645)</f>
        <v>-0.33794000867203738</v>
      </c>
      <c r="AF645" s="41">
        <f>AD645*'[1]H2CO3 CLOSED'!AH645/$F$14</f>
        <v>5.814148975872283E-3</v>
      </c>
      <c r="AG645" s="72">
        <f>-LOG($F$14/'[1]H2CO3 OPEN'!AA645)</f>
        <v>-0.53794000867203662</v>
      </c>
      <c r="AH645" s="41">
        <f>AG645*'[1]H2CO3 CLOSED'!AH645/$F$14</f>
        <v>-5.8591670021415604E-2</v>
      </c>
      <c r="AI645" s="73">
        <f>-LOG($F$18/('[1]H2CO3 OPEN'!AA645))</f>
        <v>-3.5879400086720379</v>
      </c>
      <c r="AJ645" s="74">
        <f>-LOG(POWER($F$9/POWER('[1]H3PO4 OPEN'!AH645,2),1/3))</f>
        <v>-0.79328598389455762</v>
      </c>
      <c r="AK645" s="75">
        <f>-LOG(POWER($F$12/POWER('[1]H2CO3 OPEN'!AA645,2),1/2))</f>
        <v>-4.5079400086720378</v>
      </c>
      <c r="AL645" s="76">
        <f>-LOG($F$10/'[1]H3PO4 OPEN'!AH645)</f>
        <v>1.8200710241581621</v>
      </c>
      <c r="AM645" s="77">
        <f t="shared" si="45"/>
        <v>1.9000000000000008</v>
      </c>
      <c r="AN645" s="78">
        <f>-LOG(POWER($F$11/(POWER(X645,2)*POWER('[1]H2CO3 OPEN'!AA645,4)),1/5))</f>
        <v>-8.2343520069376304</v>
      </c>
      <c r="AO645" s="79">
        <f>-LOG($F$15/'[1]H3PO4 CLOSED'!AG645)</f>
        <v>1.0071024158163872E-2</v>
      </c>
      <c r="AP645" s="80">
        <f>-LOG($F$16/'[1]H3PO4 CLOSED'!AG645)</f>
        <v>-0.19992897584183611</v>
      </c>
      <c r="AQ645" s="81">
        <f>-LOG($F$17/'[1]H3PO4 CLOSED'!AG645)</f>
        <v>-1.5899289758418365</v>
      </c>
    </row>
    <row r="646" spans="7:43">
      <c r="G646" s="192"/>
      <c r="U646" s="95">
        <v>6.39</v>
      </c>
      <c r="V646" s="63">
        <f t="shared" si="42"/>
        <v>7.61</v>
      </c>
      <c r="W646" s="64">
        <f t="shared" si="43"/>
        <v>4.0738027780411229E-7</v>
      </c>
      <c r="X646" s="65">
        <f t="shared" si="44"/>
        <v>2.4547089156850329E-8</v>
      </c>
      <c r="Y646" s="66">
        <f>-LOG(POWER($F$3/($F$25*POWER('[1]H3PO4 OPEN'!AH646,3)),1/5))</f>
        <v>3.1032620227529213</v>
      </c>
      <c r="Z646" s="67">
        <f>-LOG(POWER($F$5/(X646*POWER('[1]H3PO4 CLOSED'!AH646,3)),1/5))</f>
        <v>0.50126202275292187</v>
      </c>
      <c r="AA646" s="68">
        <f>-LOG(POWER($F$5/(W646*POWER('[1]H3PO4 CLOSED'!AH646,3)),1/4))</f>
        <v>0.93157752844115216</v>
      </c>
      <c r="AB646" s="69">
        <f>-LOG(POWER(($F$6/POWER('[1]H3PO4 CLOSED'!AH646,2)),1/3))</f>
        <v>3.22584669194769</v>
      </c>
      <c r="AC646" s="70">
        <f>-LOG(POWER(($F$8/POWER('[1]H3PO4 CLOSED'!AH646,2)),1/3))</f>
        <v>-0.10748664138564337</v>
      </c>
      <c r="AD646" s="71">
        <f>-LOG(POWER(($F$7/POWER('[1]H3PO4 CLOSED'!AH646,2)),1/3))</f>
        <v>6.5846691947690342E-2</v>
      </c>
      <c r="AE646" s="41">
        <f>-LOG($F$13/'[1]H2CO3 OPEN'!AA646)</f>
        <v>-0.31794000867203737</v>
      </c>
      <c r="AF646" s="41">
        <f>AD646*'[1]H2CO3 CLOSED'!AH646/$F$14</f>
        <v>7.4156169084753617E-3</v>
      </c>
      <c r="AG646" s="72">
        <f>-LOG($F$14/'[1]H2CO3 OPEN'!AA646)</f>
        <v>-0.5179400086720366</v>
      </c>
      <c r="AH646" s="41">
        <f>AG646*'[1]H2CO3 CLOSED'!AH646/$F$14</f>
        <v>-5.8330108503179753E-2</v>
      </c>
      <c r="AI646" s="73">
        <f>-LOG($F$18/('[1]H2CO3 OPEN'!AA646))</f>
        <v>-3.5679400086720379</v>
      </c>
      <c r="AJ646" s="74">
        <f>-LOG(POWER($F$9/POWER('[1]H3PO4 OPEN'!AH646,2),1/3))</f>
        <v>-0.7808199747189758</v>
      </c>
      <c r="AK646" s="75">
        <f>-LOG(POWER($F$12/POWER('[1]H2CO3 OPEN'!AA646,2),1/2))</f>
        <v>-4.4879400086720382</v>
      </c>
      <c r="AL646" s="76">
        <f>-LOG($F$10/'[1]H3PO4 OPEN'!AH646)</f>
        <v>1.838770037921535</v>
      </c>
      <c r="AM646" s="77">
        <f t="shared" si="45"/>
        <v>1.9000000000000008</v>
      </c>
      <c r="AN646" s="78">
        <f>-LOG(POWER($F$11/(POWER(X646,2)*POWER('[1]H2CO3 OPEN'!AA646,4)),1/5))</f>
        <v>-8.214352006937629</v>
      </c>
      <c r="AO646" s="79">
        <f>-LOG($F$15/'[1]H3PO4 CLOSED'!AG646)</f>
        <v>1.8770037921536562E-2</v>
      </c>
      <c r="AP646" s="80">
        <f>-LOG($F$16/'[1]H3PO4 CLOSED'!AG646)</f>
        <v>-0.19122996207846338</v>
      </c>
      <c r="AQ646" s="81">
        <f>-LOG($F$17/'[1]H3PO4 CLOSED'!AG646)</f>
        <v>-1.5812299620784638</v>
      </c>
    </row>
    <row r="647" spans="7:43">
      <c r="G647" s="192"/>
      <c r="U647" s="95">
        <v>6.4</v>
      </c>
      <c r="V647" s="63">
        <f t="shared" si="42"/>
        <v>7.6</v>
      </c>
      <c r="W647" s="64">
        <f t="shared" si="43"/>
        <v>3.9810717055349618E-7</v>
      </c>
      <c r="X647" s="65">
        <f t="shared" si="44"/>
        <v>2.5118864315095867E-8</v>
      </c>
      <c r="Y647" s="66">
        <f>-LOG(POWER($F$3/($F$25*POWER('[1]H3PO4 OPEN'!AH647,3)),1/5))</f>
        <v>3.1144656490369074</v>
      </c>
      <c r="Z647" s="67">
        <f>-LOG(POWER($F$5/(X647*POWER('[1]H3PO4 CLOSED'!AH647,3)),1/5))</f>
        <v>0.5144656490369085</v>
      </c>
      <c r="AA647" s="68">
        <f>-LOG(POWER($F$5/(W647*POWER('[1]H3PO4 CLOSED'!AH647,3)),1/4))</f>
        <v>0.94308206129613492</v>
      </c>
      <c r="AB647" s="69">
        <f>-LOG(POWER(($F$6/POWER('[1]H3PO4 CLOSED'!AH647,2)),1/3))</f>
        <v>3.2382951655965639</v>
      </c>
      <c r="AC647" s="70">
        <f>-LOG(POWER(($F$8/POWER('[1]H3PO4 CLOSED'!AH647,2)),1/3))</f>
        <v>-9.5038167736769513E-2</v>
      </c>
      <c r="AD647" s="71">
        <f>-LOG(POWER(($F$7/POWER('[1]H3PO4 CLOSED'!AH647,2)),1/3))</f>
        <v>7.8295165596564145E-2</v>
      </c>
      <c r="AE647" s="41">
        <f>-LOG($F$13/'[1]H2CO3 OPEN'!AA647)</f>
        <v>-0.29794000867203596</v>
      </c>
      <c r="AF647" s="41">
        <f>AD647*'[1]H2CO3 CLOSED'!AH647/$F$14</f>
        <v>9.1159636827695192E-3</v>
      </c>
      <c r="AG647" s="72">
        <f>-LOG($F$14/'[1]H2CO3 OPEN'!AA647)</f>
        <v>-0.49794000867203514</v>
      </c>
      <c r="AH647" s="41">
        <f>AG647*'[1]H2CO3 CLOSED'!AH647/$F$14</f>
        <v>-5.7975521230028637E-2</v>
      </c>
      <c r="AI647" s="73">
        <f>-LOG($F$18/('[1]H2CO3 OPEN'!AA647))</f>
        <v>-3.5479400086720365</v>
      </c>
      <c r="AJ647" s="74">
        <f>-LOG(POWER($F$9/POWER('[1]H3PO4 OPEN'!AH647,2),1/3))</f>
        <v>-0.76837150107010199</v>
      </c>
      <c r="AK647" s="75">
        <f>-LOG(POWER($F$12/POWER('[1]H2CO3 OPEN'!AA647,2),1/2))</f>
        <v>-4.467940008672036</v>
      </c>
      <c r="AL647" s="76">
        <f>-LOG($F$10/'[1]H3PO4 OPEN'!AH647)</f>
        <v>1.8574427483948457</v>
      </c>
      <c r="AM647" s="77">
        <f t="shared" si="45"/>
        <v>1.9000000000000008</v>
      </c>
      <c r="AN647" s="78">
        <f>-LOG(POWER($F$11/(POWER(X647,2)*POWER('[1]H2CO3 OPEN'!AA647,4)),1/5))</f>
        <v>-8.1943520069376277</v>
      </c>
      <c r="AO647" s="79">
        <f>-LOG($F$15/'[1]H3PO4 CLOSED'!AG647)</f>
        <v>2.7442748394846703E-2</v>
      </c>
      <c r="AP647" s="80">
        <f>-LOG($F$16/'[1]H3PO4 CLOSED'!AG647)</f>
        <v>-0.18255725160515324</v>
      </c>
      <c r="AQ647" s="81">
        <f>-LOG($F$17/'[1]H3PO4 CLOSED'!AG647)</f>
        <v>-1.5725572516051536</v>
      </c>
    </row>
    <row r="648" spans="7:43">
      <c r="G648" s="192"/>
      <c r="U648" s="95">
        <v>6.41</v>
      </c>
      <c r="V648" s="63">
        <f t="shared" ref="V648:V711" si="46">14-U648</f>
        <v>7.59</v>
      </c>
      <c r="W648" s="64">
        <f t="shared" ref="W648:W711" si="47">POWER(10,-U648)</f>
        <v>3.8904514499428027E-7</v>
      </c>
      <c r="X648" s="65">
        <f t="shared" ref="X648:X711" si="48">POWER(10,-14)/W648</f>
        <v>2.570395782768866E-8</v>
      </c>
      <c r="Y648" s="66">
        <f>-LOG(POWER($F$3/($F$25*POWER('[1]H3PO4 OPEN'!AH648,3)),1/5))</f>
        <v>3.1256532244910686</v>
      </c>
      <c r="Z648" s="67">
        <f>-LOG(POWER($F$5/(X648*POWER('[1]H3PO4 CLOSED'!AH648,3)),1/5))</f>
        <v>0.52765322449106944</v>
      </c>
      <c r="AA648" s="68">
        <f>-LOG(POWER($F$5/(W648*POWER('[1]H3PO4 CLOSED'!AH648,3)),1/4))</f>
        <v>0.95456653061383656</v>
      </c>
      <c r="AB648" s="69">
        <f>-LOG(POWER(($F$6/POWER('[1]H3PO4 CLOSED'!AH648,2)),1/3))</f>
        <v>3.250725804990076</v>
      </c>
      <c r="AC648" s="70">
        <f>-LOG(POWER(($F$8/POWER('[1]H3PO4 CLOSED'!AH648,2)),1/3))</f>
        <v>-8.2607528343257242E-2</v>
      </c>
      <c r="AD648" s="71">
        <f>-LOG(POWER(($F$7/POWER('[1]H3PO4 CLOSED'!AH648,2)),1/3))</f>
        <v>9.0725804990076431E-2</v>
      </c>
      <c r="AE648" s="41">
        <f>-LOG($F$13/'[1]H2CO3 OPEN'!AA648)</f>
        <v>-0.2779400086720375</v>
      </c>
      <c r="AF648" s="41">
        <f>AD648*'[1]H2CO3 CLOSED'!AH648/$F$14</f>
        <v>1.0919328902608804E-2</v>
      </c>
      <c r="AG648" s="72">
        <f>-LOG($F$14/'[1]H2CO3 OPEN'!AA648)</f>
        <v>-0.47794000867203673</v>
      </c>
      <c r="AH648" s="41">
        <f>AG648*'[1]H2CO3 CLOSED'!AH648/$F$14</f>
        <v>-5.7522599562235925E-2</v>
      </c>
      <c r="AI648" s="73">
        <f>-LOG($F$18/('[1]H2CO3 OPEN'!AA648))</f>
        <v>-3.5279400086720378</v>
      </c>
      <c r="AJ648" s="74">
        <f>-LOG(POWER($F$9/POWER('[1]H3PO4 OPEN'!AH648,2),1/3))</f>
        <v>-0.7559408616765898</v>
      </c>
      <c r="AK648" s="75">
        <f>-LOG(POWER($F$12/POWER('[1]H2CO3 OPEN'!AA648,2),1/2))</f>
        <v>-4.4479400086720382</v>
      </c>
      <c r="AL648" s="76">
        <f>-LOG($F$10/'[1]H3PO4 OPEN'!AH648)</f>
        <v>1.876088707485114</v>
      </c>
      <c r="AM648" s="77">
        <f t="shared" si="45"/>
        <v>1.9000000000000008</v>
      </c>
      <c r="AN648" s="78">
        <f>-LOG(POWER($F$11/(POWER(X648,2)*POWER('[1]H2CO3 OPEN'!AA648,4)),1/5))</f>
        <v>-8.1743520069376299</v>
      </c>
      <c r="AO648" s="79">
        <f>-LOG($F$15/'[1]H3PO4 CLOSED'!AG648)</f>
        <v>3.6088707485115959E-2</v>
      </c>
      <c r="AP648" s="80">
        <f>-LOG($F$16/'[1]H3PO4 CLOSED'!AG648)</f>
        <v>-0.17391129251488402</v>
      </c>
      <c r="AQ648" s="81">
        <f>-LOG($F$17/'[1]H3PO4 CLOSED'!AG648)</f>
        <v>-1.5639112925148844</v>
      </c>
    </row>
    <row r="649" spans="7:43">
      <c r="G649" s="192"/>
      <c r="U649" s="95">
        <v>6.42</v>
      </c>
      <c r="V649" s="63">
        <f t="shared" si="46"/>
        <v>7.58</v>
      </c>
      <c r="W649" s="64">
        <f t="shared" si="47"/>
        <v>3.8018939632056089E-7</v>
      </c>
      <c r="X649" s="65">
        <f t="shared" si="48"/>
        <v>2.6302679918953841E-8</v>
      </c>
      <c r="Y649" s="66">
        <f>-LOG(POWER($F$3/($F$25*POWER('[1]H3PO4 OPEN'!AH649,3)),1/5))</f>
        <v>3.1368244776769592</v>
      </c>
      <c r="Z649" s="67">
        <f>-LOG(POWER($F$5/(X649*POWER('[1]H3PO4 CLOSED'!AH649,3)),1/5))</f>
        <v>0.54082447767695996</v>
      </c>
      <c r="AA649" s="68">
        <f>-LOG(POWER($F$5/(W649*POWER('[1]H3PO4 CLOSED'!AH649,3)),1/4))</f>
        <v>0.96603059709619976</v>
      </c>
      <c r="AB649" s="69">
        <f>-LOG(POWER(($F$6/POWER('[1]H3PO4 CLOSED'!AH649,2)),1/3))</f>
        <v>3.2631383085299546</v>
      </c>
      <c r="AC649" s="70">
        <f>-LOG(POWER(($F$8/POWER('[1]H3PO4 CLOSED'!AH649,2)),1/3))</f>
        <v>-7.019502480337883E-2</v>
      </c>
      <c r="AD649" s="71">
        <f>-LOG(POWER(($F$7/POWER('[1]H3PO4 CLOSED'!AH649,2)),1/3))</f>
        <v>0.10313830852995484</v>
      </c>
      <c r="AE649" s="41">
        <f>-LOG($F$13/'[1]H2CO3 OPEN'!AA649)</f>
        <v>-0.25794000867203759</v>
      </c>
      <c r="AF649" s="41">
        <f>AD649*'[1]H2CO3 CLOSED'!AH649/$F$14</f>
        <v>1.2829978236922149E-2</v>
      </c>
      <c r="AG649" s="72">
        <f>-LOG($F$14/'[1]H2CO3 OPEN'!AA649)</f>
        <v>-0.45794000867203682</v>
      </c>
      <c r="AH649" s="41">
        <f>AG649*'[1]H2CO3 CLOSED'!AH649/$F$14</f>
        <v>-5.6965839646010576E-2</v>
      </c>
      <c r="AI649" s="73">
        <f>-LOG($F$18/('[1]H2CO3 OPEN'!AA649))</f>
        <v>-3.5079400086720383</v>
      </c>
      <c r="AJ649" s="74">
        <f>-LOG(POWER($F$9/POWER('[1]H3PO4 OPEN'!AH649,2),1/3))</f>
        <v>-0.74352835813671125</v>
      </c>
      <c r="AK649" s="75">
        <f>-LOG(POWER($F$12/POWER('[1]H2CO3 OPEN'!AA649,2),1/2))</f>
        <v>-4.4279400086720377</v>
      </c>
      <c r="AL649" s="76">
        <f>-LOG($F$10/'[1]H3PO4 OPEN'!AH649)</f>
        <v>1.8947074627949316</v>
      </c>
      <c r="AM649" s="77">
        <f t="shared" si="45"/>
        <v>1.9000000000000008</v>
      </c>
      <c r="AN649" s="78">
        <f>-LOG(POWER($F$11/(POWER(X649,2)*POWER('[1]H2CO3 OPEN'!AA649,4)),1/5))</f>
        <v>-8.1543520069376303</v>
      </c>
      <c r="AO649" s="79">
        <f>-LOG($F$15/'[1]H3PO4 CLOSED'!AG649)</f>
        <v>4.4707462794933504E-2</v>
      </c>
      <c r="AP649" s="80">
        <f>-LOG($F$16/'[1]H3PO4 CLOSED'!AG649)</f>
        <v>-0.1652925372050664</v>
      </c>
      <c r="AQ649" s="81">
        <f>-LOG($F$17/'[1]H3PO4 CLOSED'!AG649)</f>
        <v>-1.555292537205067</v>
      </c>
    </row>
    <row r="650" spans="7:43">
      <c r="G650" s="192"/>
      <c r="U650" s="95">
        <v>6.43</v>
      </c>
      <c r="V650" s="63">
        <f t="shared" si="46"/>
        <v>7.57</v>
      </c>
      <c r="W650" s="64">
        <f t="shared" si="47"/>
        <v>3.7153522909717226E-7</v>
      </c>
      <c r="X650" s="65">
        <f t="shared" si="48"/>
        <v>2.6915348039269177E-8</v>
      </c>
      <c r="Y650" s="66">
        <f>-LOG(POWER($F$3/($F$25*POWER('[1]H3PO4 OPEN'!AH650,3)),1/5))</f>
        <v>3.1479791346319326</v>
      </c>
      <c r="Z650" s="67">
        <f>-LOG(POWER($F$5/(X650*POWER('[1]H3PO4 CLOSED'!AH650,3)),1/5))</f>
        <v>0.55397913463193338</v>
      </c>
      <c r="AA650" s="68">
        <f>-LOG(POWER($F$5/(W650*POWER('[1]H3PO4 CLOSED'!AH650,3)),1/4))</f>
        <v>0.97747391828991648</v>
      </c>
      <c r="AB650" s="69">
        <f>-LOG(POWER(($F$6/POWER('[1]H3PO4 CLOSED'!AH650,2)),1/3))</f>
        <v>3.2755323718132581</v>
      </c>
      <c r="AC650" s="70">
        <f>-LOG(POWER(($F$8/POWER('[1]H3PO4 CLOSED'!AH650,2)),1/3))</f>
        <v>-5.7800961520074988E-2</v>
      </c>
      <c r="AD650" s="71">
        <f>-LOG(POWER(($F$7/POWER('[1]H3PO4 CLOSED'!AH650,2)),1/3))</f>
        <v>0.11553237181325865</v>
      </c>
      <c r="AE650" s="41">
        <f>-LOG($F$13/'[1]H2CO3 OPEN'!AA650)</f>
        <v>-0.23794000867203771</v>
      </c>
      <c r="AF650" s="41">
        <f>AD650*'[1]H2CO3 CLOSED'!AH650/$F$14</f>
        <v>1.4852306132672195E-2</v>
      </c>
      <c r="AG650" s="72">
        <f>-LOG($F$14/'[1]H2CO3 OPEN'!AA650)</f>
        <v>-0.43794000867203692</v>
      </c>
      <c r="AH650" s="41">
        <f>AG650*'[1]H2CO3 CLOSED'!AH650/$F$14</f>
        <v>-5.6299537302459783E-2</v>
      </c>
      <c r="AI650" s="73">
        <f>-LOG($F$18/('[1]H2CO3 OPEN'!AA650))</f>
        <v>-3.4879400086720382</v>
      </c>
      <c r="AJ650" s="74">
        <f>-LOG(POWER($F$9/POWER('[1]H3PO4 OPEN'!AH650,2),1/3))</f>
        <v>-0.73113429485340753</v>
      </c>
      <c r="AK650" s="75">
        <f>-LOG(POWER($F$12/POWER('[1]H2CO3 OPEN'!AA650,2),1/2))</f>
        <v>-4.4079400086720382</v>
      </c>
      <c r="AL650" s="76">
        <f>-LOG($F$10/'[1]H3PO4 OPEN'!AH650)</f>
        <v>1.9132985577198873</v>
      </c>
      <c r="AM650" s="77">
        <f t="shared" si="45"/>
        <v>1.9000000000000008</v>
      </c>
      <c r="AN650" s="78">
        <f>-LOG(POWER($F$11/(POWER(X650,2)*POWER('[1]H2CO3 OPEN'!AA650,4)),1/5))</f>
        <v>-8.1343520069376307</v>
      </c>
      <c r="AO650" s="79">
        <f>-LOG($F$15/'[1]H3PO4 CLOSED'!AG650)</f>
        <v>5.3298557719889263E-2</v>
      </c>
      <c r="AP650" s="80">
        <f>-LOG($F$16/'[1]H3PO4 CLOSED'!AG650)</f>
        <v>-0.15670144228011068</v>
      </c>
      <c r="AQ650" s="81">
        <f>-LOG($F$17/'[1]H3PO4 CLOSED'!AG650)</f>
        <v>-1.5467014422801111</v>
      </c>
    </row>
    <row r="651" spans="7:43">
      <c r="G651" s="192"/>
      <c r="U651" s="95">
        <v>6.44</v>
      </c>
      <c r="V651" s="63">
        <f t="shared" si="46"/>
        <v>7.56</v>
      </c>
      <c r="W651" s="64">
        <f t="shared" si="47"/>
        <v>3.6307805477010047E-7</v>
      </c>
      <c r="X651" s="65">
        <f t="shared" si="48"/>
        <v>2.7542287033381732E-8</v>
      </c>
      <c r="Y651" s="66">
        <f>-LOG(POWER($F$3/($F$25*POWER('[1]H3PO4 OPEN'!AH651,3)),1/5))</f>
        <v>3.1591169189315953</v>
      </c>
      <c r="Z651" s="67">
        <f>-LOG(POWER($F$5/(X651*POWER('[1]H3PO4 CLOSED'!AH651,3)),1/5))</f>
        <v>0.5671169189315961</v>
      </c>
      <c r="AA651" s="68">
        <f>-LOG(POWER($F$5/(W651*POWER('[1]H3PO4 CLOSED'!AH651,3)),1/4))</f>
        <v>0.98889614866449438</v>
      </c>
      <c r="AB651" s="69">
        <f>-LOG(POWER(($F$6/POWER('[1]H3PO4 CLOSED'!AH651,2)),1/3))</f>
        <v>3.2879076877017721</v>
      </c>
      <c r="AC651" s="70">
        <f>-LOG(POWER(($F$8/POWER('[1]H3PO4 CLOSED'!AH651,2)),1/3))</f>
        <v>-4.5425645631561172E-2</v>
      </c>
      <c r="AD651" s="71">
        <f>-LOG(POWER(($F$7/POWER('[1]H3PO4 CLOSED'!AH651,2)),1/3))</f>
        <v>0.12790768770177247</v>
      </c>
      <c r="AE651" s="41">
        <f>-LOG($F$13/'[1]H2CO3 OPEN'!AA651)</f>
        <v>-0.21794000867203628</v>
      </c>
      <c r="AF651" s="41">
        <f>AD651*'[1]H2CO3 CLOSED'!AH651/$F$14</f>
        <v>1.6990838581059993E-2</v>
      </c>
      <c r="AG651" s="72">
        <f>-LOG($F$14/'[1]H2CO3 OPEN'!AA651)</f>
        <v>-0.41794000867203546</v>
      </c>
      <c r="AH651" s="41">
        <f>AG651*'[1]H2CO3 CLOSED'!AH651/$F$14</f>
        <v>-5.5517782797155239E-2</v>
      </c>
      <c r="AI651" s="73">
        <f>-LOG($F$18/('[1]H2CO3 OPEN'!AA651))</f>
        <v>-3.4679400086720369</v>
      </c>
      <c r="AJ651" s="74">
        <f>-LOG(POWER($F$9/POWER('[1]H3PO4 OPEN'!AH651,2),1/3))</f>
        <v>-0.71875897896489371</v>
      </c>
      <c r="AK651" s="75">
        <f>-LOG(POWER($F$12/POWER('[1]H2CO3 OPEN'!AA651,2),1/2))</f>
        <v>-4.3879400086720368</v>
      </c>
      <c r="AL651" s="76">
        <f>-LOG($F$10/'[1]H3PO4 OPEN'!AH651)</f>
        <v>1.9318615315526582</v>
      </c>
      <c r="AM651" s="77">
        <f t="shared" si="45"/>
        <v>1.9000000000000008</v>
      </c>
      <c r="AN651" s="78">
        <f>-LOG(POWER($F$11/(POWER(X651,2)*POWER('[1]H2CO3 OPEN'!AA651,4)),1/5))</f>
        <v>-8.1143520069376294</v>
      </c>
      <c r="AO651" s="79">
        <f>-LOG($F$15/'[1]H3PO4 CLOSED'!AG651)</f>
        <v>6.1861531552659277E-2</v>
      </c>
      <c r="AP651" s="80">
        <f>-LOG($F$16/'[1]H3PO4 CLOSED'!AG651)</f>
        <v>-0.14813846844734066</v>
      </c>
      <c r="AQ651" s="81">
        <f>-LOG($F$17/'[1]H3PO4 CLOSED'!AG651)</f>
        <v>-1.5381384684473411</v>
      </c>
    </row>
    <row r="652" spans="7:43">
      <c r="G652" s="192"/>
      <c r="U652" s="95">
        <v>6.45</v>
      </c>
      <c r="V652" s="63">
        <f t="shared" si="46"/>
        <v>7.55</v>
      </c>
      <c r="W652" s="64">
        <f t="shared" si="47"/>
        <v>3.5481338923357463E-7</v>
      </c>
      <c r="X652" s="65">
        <f t="shared" si="48"/>
        <v>2.8183829312644603E-8</v>
      </c>
      <c r="Y652" s="66">
        <f>-LOG(POWER($F$3/($F$25*POWER('[1]H3PO4 OPEN'!AH652,3)),1/5))</f>
        <v>3.1702375517563133</v>
      </c>
      <c r="Z652" s="67">
        <f>-LOG(POWER($F$5/(X652*POWER('[1]H3PO4 CLOSED'!AH652,3)),1/5))</f>
        <v>0.58023755175631375</v>
      </c>
      <c r="AA652" s="68">
        <f>-LOG(POWER($F$5/(W652*POWER('[1]H3PO4 CLOSED'!AH652,3)),1/4))</f>
        <v>1.000296939695392</v>
      </c>
      <c r="AB652" s="69">
        <f>-LOG(POWER(($F$6/POWER('[1]H3PO4 CLOSED'!AH652,2)),1/3))</f>
        <v>3.3002639463959031</v>
      </c>
      <c r="AC652" s="70">
        <f>-LOG(POWER(($F$8/POWER('[1]H3PO4 CLOSED'!AH652,2)),1/3))</f>
        <v>-3.3069386937430091E-2</v>
      </c>
      <c r="AD652" s="71">
        <f>-LOG(POWER(($F$7/POWER('[1]H3PO4 CLOSED'!AH652,2)),1/3))</f>
        <v>0.14026394639590356</v>
      </c>
      <c r="AE652" s="41">
        <f>-LOG($F$13/'[1]H2CO3 OPEN'!AA652)</f>
        <v>-0.19794000867203626</v>
      </c>
      <c r="AF652" s="41">
        <f>AD652*'[1]H2CO3 CLOSED'!AH652/$F$14</f>
        <v>1.9250235939386937E-2</v>
      </c>
      <c r="AG652" s="72">
        <f>-LOG($F$14/'[1]H2CO3 OPEN'!AA652)</f>
        <v>-0.39794000867203544</v>
      </c>
      <c r="AH652" s="41">
        <f>AG652*'[1]H2CO3 CLOSED'!AH652/$F$14</f>
        <v>-5.4614455485490973E-2</v>
      </c>
      <c r="AI652" s="73">
        <f>-LOG($F$18/('[1]H2CO3 OPEN'!AA652))</f>
        <v>-3.4479400086720369</v>
      </c>
      <c r="AJ652" s="74">
        <f>-LOG(POWER($F$9/POWER('[1]H3PO4 OPEN'!AH652,2),1/3))</f>
        <v>-0.70640272027076279</v>
      </c>
      <c r="AK652" s="75">
        <f>-LOG(POWER($F$12/POWER('[1]H2CO3 OPEN'!AA652,2),1/2))</f>
        <v>-4.3679400086720364</v>
      </c>
      <c r="AL652" s="76">
        <f>-LOG($F$10/'[1]H3PO4 OPEN'!AH652)</f>
        <v>1.9503959195938547</v>
      </c>
      <c r="AM652" s="77">
        <f t="shared" si="45"/>
        <v>1.9000000000000008</v>
      </c>
      <c r="AN652" s="78">
        <f>-LOG(POWER($F$11/(POWER(X652,2)*POWER('[1]H2CO3 OPEN'!AA652,4)),1/5))</f>
        <v>-8.094352006937628</v>
      </c>
      <c r="AO652" s="79">
        <f>-LOG($F$15/'[1]H3PO4 CLOSED'!AG652)</f>
        <v>7.0395919593855813E-2</v>
      </c>
      <c r="AP652" s="80">
        <f>-LOG($F$16/'[1]H3PO4 CLOSED'!AG652)</f>
        <v>-0.13960408040614417</v>
      </c>
      <c r="AQ652" s="81">
        <f>-LOG($F$17/'[1]H3PO4 CLOSED'!AG652)</f>
        <v>-1.5296040804061446</v>
      </c>
    </row>
    <row r="653" spans="7:43">
      <c r="G653" s="192"/>
      <c r="U653" s="95">
        <v>6.46</v>
      </c>
      <c r="V653" s="63">
        <f t="shared" si="46"/>
        <v>7.54</v>
      </c>
      <c r="W653" s="64">
        <f t="shared" si="47"/>
        <v>3.4673685045253148E-7</v>
      </c>
      <c r="X653" s="65">
        <f t="shared" si="48"/>
        <v>2.8840315031266074E-8</v>
      </c>
      <c r="Y653" s="66">
        <f>-LOG(POWER($F$3/($F$25*POWER('[1]H3PO4 OPEN'!AH653,3)),1/5))</f>
        <v>3.181340751961871</v>
      </c>
      <c r="Z653" s="67">
        <f>-LOG(POWER($F$5/(X653*POWER('[1]H3PO4 CLOSED'!AH653,3)),1/5))</f>
        <v>0.59334075196187142</v>
      </c>
      <c r="AA653" s="68">
        <f>-LOG(POWER($F$5/(W653*POWER('[1]H3PO4 CLOSED'!AH653,3)),1/4))</f>
        <v>1.0116759399523392</v>
      </c>
      <c r="AB653" s="69">
        <f>-LOG(POWER(($F$6/POWER('[1]H3PO4 CLOSED'!AH653,2)),1/3))</f>
        <v>3.3126008355131895</v>
      </c>
      <c r="AC653" s="70">
        <f>-LOG(POWER(($F$8/POWER('[1]H3PO4 CLOSED'!AH653,2)),1/3))</f>
        <v>-2.0732497820143841E-2</v>
      </c>
      <c r="AD653" s="71">
        <f>-LOG(POWER(($F$7/POWER('[1]H3PO4 CLOSED'!AH653,2)),1/3))</f>
        <v>0.15260083551318984</v>
      </c>
      <c r="AE653" s="41">
        <f>-LOG($F$13/'[1]H2CO3 OPEN'!AA653)</f>
        <v>-0.17794000867203796</v>
      </c>
      <c r="AF653" s="41">
        <f>AD653*'[1]H2CO3 CLOSED'!AH653/$F$14</f>
        <v>2.1635295811087217E-2</v>
      </c>
      <c r="AG653" s="72">
        <f>-LOG($F$14/'[1]H2CO3 OPEN'!AA653)</f>
        <v>-0.37794000867203714</v>
      </c>
      <c r="AH653" s="41">
        <f>AG653*'[1]H2CO3 CLOSED'!AH653/$F$14</f>
        <v>-5.3583218328825184E-2</v>
      </c>
      <c r="AI653" s="73">
        <f>-LOG($F$18/('[1]H2CO3 OPEN'!AA653))</f>
        <v>-3.4279400086720386</v>
      </c>
      <c r="AJ653" s="74">
        <f>-LOG(POWER($F$9/POWER('[1]H3PO4 OPEN'!AH653,2),1/3))</f>
        <v>-0.69406583115347642</v>
      </c>
      <c r="AK653" s="75">
        <f>-LOG(POWER($F$12/POWER('[1]H2CO3 OPEN'!AA653,2),1/2))</f>
        <v>-4.3479400086720386</v>
      </c>
      <c r="AL653" s="76">
        <f>-LOG($F$10/'[1]H3PO4 OPEN'!AH653)</f>
        <v>1.9689012532697843</v>
      </c>
      <c r="AM653" s="77">
        <f t="shared" si="45"/>
        <v>1.9000000000000008</v>
      </c>
      <c r="AN653" s="78">
        <f>-LOG(POWER($F$11/(POWER(X653,2)*POWER('[1]H2CO3 OPEN'!AA653,4)),1/5))</f>
        <v>-8.0743520069376302</v>
      </c>
      <c r="AO653" s="79">
        <f>-LOG($F$15/'[1]H3PO4 CLOSED'!AG653)</f>
        <v>7.8901253269786198E-2</v>
      </c>
      <c r="AP653" s="80">
        <f>-LOG($F$16/'[1]H3PO4 CLOSED'!AG653)</f>
        <v>-0.13109874673021374</v>
      </c>
      <c r="AQ653" s="81">
        <f>-LOG($F$17/'[1]H3PO4 CLOSED'!AG653)</f>
        <v>-1.5210987467302142</v>
      </c>
    </row>
    <row r="654" spans="7:43">
      <c r="G654" s="192"/>
      <c r="U654" s="95">
        <v>6.47</v>
      </c>
      <c r="V654" s="63">
        <f t="shared" si="46"/>
        <v>7.53</v>
      </c>
      <c r="W654" s="64">
        <f t="shared" si="47"/>
        <v>3.3884415613920242E-7</v>
      </c>
      <c r="X654" s="65">
        <f t="shared" si="48"/>
        <v>2.9512092266663868E-8</v>
      </c>
      <c r="Y654" s="66">
        <f>-LOG(POWER($F$3/($F$25*POWER('[1]H3PO4 OPEN'!AH654,3)),1/5))</f>
        <v>3.1924262361543363</v>
      </c>
      <c r="Z654" s="67">
        <f>-LOG(POWER($F$5/(X654*POWER('[1]H3PO4 CLOSED'!AH654,3)),1/5))</f>
        <v>0.606426236154337</v>
      </c>
      <c r="AA654" s="68">
        <f>-LOG(POWER($F$5/(W654*POWER('[1]H3PO4 CLOSED'!AH654,3)),1/4))</f>
        <v>1.0230327951929215</v>
      </c>
      <c r="AB654" s="69">
        <f>-LOG(POWER(($F$6/POWER('[1]H3PO4 CLOSED'!AH654,2)),1/3))</f>
        <v>3.3249180401714846</v>
      </c>
      <c r="AC654" s="70">
        <f>-LOG(POWER(($F$8/POWER('[1]H3PO4 CLOSED'!AH654,2)),1/3))</f>
        <v>-8.4152931618485406E-3</v>
      </c>
      <c r="AD654" s="71">
        <f>-LOG(POWER(($F$7/POWER('[1]H3PO4 CLOSED'!AH654,2)),1/3))</f>
        <v>0.16491804017148506</v>
      </c>
      <c r="AE654" s="41">
        <f>-LOG($F$13/'[1]H2CO3 OPEN'!AA654)</f>
        <v>-0.15794000867203795</v>
      </c>
      <c r="AF654" s="41">
        <f>AD654*'[1]H2CO3 CLOSED'!AH654/$F$14</f>
        <v>2.4150955986531431E-2</v>
      </c>
      <c r="AG654" s="72">
        <f>-LOG($F$14/'[1]H2CO3 OPEN'!AA654)</f>
        <v>-0.35794000867203712</v>
      </c>
      <c r="AH654" s="41">
        <f>AG654*'[1]H2CO3 CLOSED'!AH654/$F$14</f>
        <v>-5.2417512276208396E-2</v>
      </c>
      <c r="AI654" s="73">
        <f>-LOG($F$18/('[1]H2CO3 OPEN'!AA654))</f>
        <v>-3.4079400086720386</v>
      </c>
      <c r="AJ654" s="74">
        <f>-LOG(POWER($F$9/POWER('[1]H3PO4 OPEN'!AH654,2),1/3))</f>
        <v>-0.6817486264951812</v>
      </c>
      <c r="AK654" s="75">
        <f>-LOG(POWER($F$12/POWER('[1]H2CO3 OPEN'!AA654,2),1/2))</f>
        <v>-4.3279400086720381</v>
      </c>
      <c r="AL654" s="76">
        <f>-LOG($F$10/'[1]H3PO4 OPEN'!AH654)</f>
        <v>1.9873770602572272</v>
      </c>
      <c r="AM654" s="77">
        <f t="shared" si="45"/>
        <v>1.9000000000000008</v>
      </c>
      <c r="AN654" s="78">
        <f>-LOG(POWER($F$11/(POWER(X654,2)*POWER('[1]H2CO3 OPEN'!AA654,4)),1/5))</f>
        <v>-8.0543520069376306</v>
      </c>
      <c r="AO654" s="79">
        <f>-LOG($F$15/'[1]H3PO4 CLOSED'!AG654)</f>
        <v>8.7377060257229119E-2</v>
      </c>
      <c r="AP654" s="80">
        <f>-LOG($F$16/'[1]H3PO4 CLOSED'!AG654)</f>
        <v>-0.12262293974277089</v>
      </c>
      <c r="AQ654" s="81">
        <f>-LOG($F$17/'[1]H3PO4 CLOSED'!AG654)</f>
        <v>-1.5126229397427713</v>
      </c>
    </row>
    <row r="655" spans="7:43">
      <c r="G655" s="192"/>
      <c r="U655" s="95">
        <v>6.48</v>
      </c>
      <c r="V655" s="63">
        <f t="shared" si="46"/>
        <v>7.52</v>
      </c>
      <c r="W655" s="64">
        <f t="shared" si="47"/>
        <v>3.3113112148259042E-7</v>
      </c>
      <c r="X655" s="65">
        <f t="shared" si="48"/>
        <v>3.0199517204020221E-8</v>
      </c>
      <c r="Y655" s="66">
        <f>-LOG(POWER($F$3/($F$25*POWER('[1]H3PO4 OPEN'!AH655,3)),1/5))</f>
        <v>3.2034937187692081</v>
      </c>
      <c r="Z655" s="67">
        <f>-LOG(POWER($F$5/(X655*POWER('[1]H3PO4 CLOSED'!AH655,3)),1/5))</f>
        <v>0.61949371876920933</v>
      </c>
      <c r="AA655" s="68">
        <f>-LOG(POWER($F$5/(W655*POWER('[1]H3PO4 CLOSED'!AH655,3)),1/4))</f>
        <v>1.0343671484615111</v>
      </c>
      <c r="AB655" s="69">
        <f>-LOG(POWER(($F$6/POWER('[1]H3PO4 CLOSED'!AH655,2)),1/3))</f>
        <v>3.3372152430768982</v>
      </c>
      <c r="AC655" s="70">
        <f>-LOG(POWER(($F$8/POWER('[1]H3PO4 CLOSED'!AH655,2)),1/3))</f>
        <v>3.8819097435647642E-3</v>
      </c>
      <c r="AD655" s="71">
        <f>-LOG(POWER(($F$7/POWER('[1]H3PO4 CLOSED'!AH655,2)),1/3))</f>
        <v>0.17721524307689843</v>
      </c>
      <c r="AE655" s="41">
        <f>-LOG($F$13/'[1]H2CO3 OPEN'!AA655)</f>
        <v>-0.13794000867203657</v>
      </c>
      <c r="AF655" s="41">
        <f>AD655*'[1]H2CO3 CLOSED'!AH655/$F$14</f>
        <v>2.68022974472958E-2</v>
      </c>
      <c r="AG655" s="72">
        <f>-LOG($F$14/'[1]H2CO3 OPEN'!AA655)</f>
        <v>-0.33794000867203577</v>
      </c>
      <c r="AH655" s="41">
        <f>AG655*'[1]H2CO3 CLOSED'!AH655/$F$14</f>
        <v>-5.1110550506308895E-2</v>
      </c>
      <c r="AI655" s="73">
        <f>-LOG($F$18/('[1]H2CO3 OPEN'!AA655))</f>
        <v>-3.3879400086720368</v>
      </c>
      <c r="AJ655" s="74">
        <f>-LOG(POWER($F$9/POWER('[1]H3PO4 OPEN'!AH655,2),1/3))</f>
        <v>-0.66945142358976772</v>
      </c>
      <c r="AK655" s="75">
        <f>-LOG(POWER($F$12/POWER('[1]H2CO3 OPEN'!AA655,2),1/2))</f>
        <v>-4.3079400086720367</v>
      </c>
      <c r="AL655" s="76">
        <f>-LOG($F$10/'[1]H3PO4 OPEN'!AH655)</f>
        <v>2.0058228646153471</v>
      </c>
      <c r="AM655" s="77">
        <f t="shared" si="45"/>
        <v>1.9000000000000008</v>
      </c>
      <c r="AN655" s="78">
        <f>-LOG(POWER($F$11/(POWER(X655,2)*POWER('[1]H2CO3 OPEN'!AA655,4)),1/5))</f>
        <v>-8.0343520069376293</v>
      </c>
      <c r="AO655" s="79">
        <f>-LOG($F$15/'[1]H3PO4 CLOSED'!AG655)</f>
        <v>9.5822864615348349E-2</v>
      </c>
      <c r="AP655" s="80">
        <f>-LOG($F$16/'[1]H3PO4 CLOSED'!AG655)</f>
        <v>-0.1141771353846516</v>
      </c>
      <c r="AQ655" s="81">
        <f>-LOG($F$17/'[1]H3PO4 CLOSED'!AG655)</f>
        <v>-1.504177135384652</v>
      </c>
    </row>
    <row r="656" spans="7:43">
      <c r="G656" s="192"/>
      <c r="U656" s="95">
        <v>6.49</v>
      </c>
      <c r="V656" s="63">
        <f t="shared" si="46"/>
        <v>7.51</v>
      </c>
      <c r="W656" s="64">
        <f t="shared" si="47"/>
        <v>3.2359365692962763E-7</v>
      </c>
      <c r="X656" s="65">
        <f t="shared" si="48"/>
        <v>3.0902954325135967E-8</v>
      </c>
      <c r="Y656" s="66">
        <f>-LOG(POWER($F$3/($F$25*POWER('[1]H3PO4 OPEN'!AH656,3)),1/5))</f>
        <v>3.2145429121549096</v>
      </c>
      <c r="Z656" s="67">
        <f>-LOG(POWER($F$5/(X656*POWER('[1]H3PO4 CLOSED'!AH656,3)),1/5))</f>
        <v>0.63254291215491065</v>
      </c>
      <c r="AA656" s="68">
        <f>-LOG(POWER($F$5/(W656*POWER('[1]H3PO4 CLOSED'!AH656,3)),1/4))</f>
        <v>1.045678640193638</v>
      </c>
      <c r="AB656" s="69">
        <f>-LOG(POWER(($F$6/POWER('[1]H3PO4 CLOSED'!AH656,2)),1/3))</f>
        <v>3.3494921246165656</v>
      </c>
      <c r="AC656" s="70">
        <f>-LOG(POWER(($F$8/POWER('[1]H3PO4 CLOSED'!AH656,2)),1/3))</f>
        <v>1.6158791283232988E-2</v>
      </c>
      <c r="AD656" s="71">
        <f>-LOG(POWER(($F$7/POWER('[1]H3PO4 CLOSED'!AH656,2)),1/3))</f>
        <v>0.18949212461656667</v>
      </c>
      <c r="AE656" s="41">
        <f>-LOG($F$13/'[1]H2CO3 OPEN'!AA656)</f>
        <v>-0.11794000867203668</v>
      </c>
      <c r="AF656" s="41">
        <f>AD656*'[1]H2CO3 CLOSED'!AH656/$F$14</f>
        <v>2.9594547436682717E-2</v>
      </c>
      <c r="AG656" s="72">
        <f>-LOG($F$14/'[1]H2CO3 OPEN'!AA656)</f>
        <v>-0.31794000867203587</v>
      </c>
      <c r="AH656" s="41">
        <f>AG656*'[1]H2CO3 CLOSED'!AH656/$F$14</f>
        <v>-4.9655312523955185E-2</v>
      </c>
      <c r="AI656" s="73">
        <f>-LOG($F$18/('[1]H2CO3 OPEN'!AA656))</f>
        <v>-3.3679400086720372</v>
      </c>
      <c r="AJ656" s="74">
        <f>-LOG(POWER($F$9/POWER('[1]H3PO4 OPEN'!AH656,2),1/3))</f>
        <v>-0.65717454205009951</v>
      </c>
      <c r="AK656" s="75">
        <f>-LOG(POWER($F$12/POWER('[1]H2CO3 OPEN'!AA656,2),1/2))</f>
        <v>-4.2879400086720372</v>
      </c>
      <c r="AL656" s="76">
        <f>-LOG($F$10/'[1]H3PO4 OPEN'!AH656)</f>
        <v>2.0242381869248494</v>
      </c>
      <c r="AM656" s="77">
        <f t="shared" si="45"/>
        <v>1.9000000000000008</v>
      </c>
      <c r="AN656" s="78">
        <f>-LOG(POWER($F$11/(POWER(X656,2)*POWER('[1]H2CO3 OPEN'!AA656,4)),1/5))</f>
        <v>-8.0143520069376297</v>
      </c>
      <c r="AO656" s="79">
        <f>-LOG($F$15/'[1]H3PO4 CLOSED'!AG656)</f>
        <v>0.10423818692485073</v>
      </c>
      <c r="AP656" s="80">
        <f>-LOG($F$16/'[1]H3PO4 CLOSED'!AG656)</f>
        <v>-0.1057618130751492</v>
      </c>
      <c r="AQ656" s="81">
        <f>-LOG($F$17/'[1]H3PO4 CLOSED'!AG656)</f>
        <v>-1.4957618130751498</v>
      </c>
    </row>
    <row r="657" spans="7:43">
      <c r="G657" s="192"/>
      <c r="U657" s="95">
        <v>6.5</v>
      </c>
      <c r="V657" s="63">
        <f t="shared" si="46"/>
        <v>7.5</v>
      </c>
      <c r="W657" s="64">
        <f t="shared" si="47"/>
        <v>3.1622776601683734E-7</v>
      </c>
      <c r="X657" s="65">
        <f t="shared" si="48"/>
        <v>3.1622776601683851E-8</v>
      </c>
      <c r="Y657" s="66">
        <f>-LOG(POWER($F$3/($F$25*POWER('[1]H3PO4 OPEN'!AH657,3)),1/5))</f>
        <v>3.2255735266606962</v>
      </c>
      <c r="Z657" s="67">
        <f>-LOG(POWER($F$5/(X657*POWER('[1]H3PO4 CLOSED'!AH657,3)),1/5))</f>
        <v>0.64557352666069678</v>
      </c>
      <c r="AA657" s="68">
        <f>-LOG(POWER($F$5/(W657*POWER('[1]H3PO4 CLOSED'!AH657,3)),1/4))</f>
        <v>1.0569669083258706</v>
      </c>
      <c r="AB657" s="69">
        <f>-LOG(POWER(($F$6/POWER('[1]H3PO4 CLOSED'!AH657,2)),1/3))</f>
        <v>3.3617483629563285</v>
      </c>
      <c r="AC657" s="70">
        <f>-LOG(POWER(($F$8/POWER('[1]H3PO4 CLOSED'!AH657,2)),1/3))</f>
        <v>2.8415029622995299E-2</v>
      </c>
      <c r="AD657" s="71">
        <f>-LOG(POWER(($F$7/POWER('[1]H3PO4 CLOSED'!AH657,2)),1/3))</f>
        <v>0.20174836295632897</v>
      </c>
      <c r="AE657" s="41">
        <f>-LOG($F$13/'[1]H2CO3 OPEN'!AA657)</f>
        <v>-9.7940008672036616E-2</v>
      </c>
      <c r="AF657" s="41">
        <f>AD657*'[1]H2CO3 CLOSED'!AH657/$F$14</f>
        <v>3.2533082599366964E-2</v>
      </c>
      <c r="AG657" s="72">
        <f>-LOG($F$14/'[1]H2CO3 OPEN'!AA657)</f>
        <v>-0.29794000867203585</v>
      </c>
      <c r="AH657" s="41">
        <f>AG657*'[1]H2CO3 CLOSED'!AH657/$F$14</f>
        <v>-4.8044538105529042E-2</v>
      </c>
      <c r="AI657" s="73">
        <f>-LOG($F$18/('[1]H2CO3 OPEN'!AA657))</f>
        <v>-3.3479400086720372</v>
      </c>
      <c r="AJ657" s="74">
        <f>-LOG(POWER($F$9/POWER('[1]H3PO4 OPEN'!AH657,2),1/3))</f>
        <v>-0.6449183037103372</v>
      </c>
      <c r="AK657" s="75">
        <f>-LOG(POWER($F$12/POWER('[1]H2CO3 OPEN'!AA657,2),1/2))</f>
        <v>-4.2679400086720367</v>
      </c>
      <c r="AL657" s="76">
        <f>-LOG($F$10/'[1]H3PO4 OPEN'!AH657)</f>
        <v>2.0426225444344928</v>
      </c>
      <c r="AM657" s="77">
        <f t="shared" si="45"/>
        <v>1.9000000000000008</v>
      </c>
      <c r="AN657" s="78">
        <f>-LOG(POWER($F$11/(POWER(X657,2)*POWER('[1]H2CO3 OPEN'!AA657,4)),1/5))</f>
        <v>-7.9943520069376293</v>
      </c>
      <c r="AO657" s="79">
        <f>-LOG($F$15/'[1]H3PO4 CLOSED'!AG657)</f>
        <v>0.11262254443449417</v>
      </c>
      <c r="AP657" s="80">
        <f>-LOG($F$16/'[1]H3PO4 CLOSED'!AG657)</f>
        <v>-9.7377455565505797E-2</v>
      </c>
      <c r="AQ657" s="81">
        <f>-LOG($F$17/'[1]H3PO4 CLOSED'!AG657)</f>
        <v>-1.4873774555655062</v>
      </c>
    </row>
    <row r="658" spans="7:43">
      <c r="G658" s="192"/>
      <c r="U658" s="95">
        <v>6.51</v>
      </c>
      <c r="V658" s="63">
        <f t="shared" si="46"/>
        <v>7.49</v>
      </c>
      <c r="W658" s="64">
        <f t="shared" si="47"/>
        <v>3.090295432513585E-7</v>
      </c>
      <c r="X658" s="65">
        <f t="shared" si="48"/>
        <v>3.2359365692962881E-8</v>
      </c>
      <c r="Y658" s="66">
        <f>-LOG(POWER($F$3/($F$25*POWER('[1]H3PO4 OPEN'!AH658,3)),1/5))</f>
        <v>3.2365852707290124</v>
      </c>
      <c r="Z658" s="67">
        <f>-LOG(POWER($F$5/(X658*POWER('[1]H3PO4 CLOSED'!AH658,3)),1/5))</f>
        <v>0.65858527072901329</v>
      </c>
      <c r="AA658" s="68">
        <f>-LOG(POWER($F$5/(W658*POWER('[1]H3PO4 CLOSED'!AH658,3)),1/4))</f>
        <v>1.0682315884112661</v>
      </c>
      <c r="AB658" s="69">
        <f>-LOG(POWER(($F$6/POWER('[1]H3PO4 CLOSED'!AH658,2)),1/3))</f>
        <v>3.3739836341433471</v>
      </c>
      <c r="AC658" s="70">
        <f>-LOG(POWER(($F$8/POWER('[1]H3PO4 CLOSED'!AH658,2)),1/3))</f>
        <v>4.0650300810013626E-2</v>
      </c>
      <c r="AD658" s="71">
        <f>-LOG(POWER(($F$7/POWER('[1]H3PO4 CLOSED'!AH658,2)),1/3))</f>
        <v>0.21398363414334728</v>
      </c>
      <c r="AE658" s="41">
        <f>-LOG($F$13/'[1]H2CO3 OPEN'!AA658)</f>
        <v>-7.7940008672036779E-2</v>
      </c>
      <c r="AF658" s="41">
        <f>AD658*'[1]H2CO3 CLOSED'!AH658/$F$14</f>
        <v>3.562343219312359E-2</v>
      </c>
      <c r="AG658" s="72">
        <f>-LOG($F$14/'[1]H2CO3 OPEN'!AA658)</f>
        <v>-0.27794000867203594</v>
      </c>
      <c r="AH658" s="41">
        <f>AG658*'[1]H2CO3 CLOSED'!AH658/$F$14</f>
        <v>-4.6270721087256952E-2</v>
      </c>
      <c r="AI658" s="73">
        <f>-LOG($F$18/('[1]H2CO3 OPEN'!AA658))</f>
        <v>-3.3279400086720372</v>
      </c>
      <c r="AJ658" s="74">
        <f>-LOG(POWER($F$9/POWER('[1]H3PO4 OPEN'!AH658,2),1/3))</f>
        <v>-0.63268303252331903</v>
      </c>
      <c r="AK658" s="75">
        <f>-LOG(POWER($F$12/POWER('[1]H2CO3 OPEN'!AA658,2),1/2))</f>
        <v>-4.2479400086720371</v>
      </c>
      <c r="AL658" s="76">
        <f>-LOG($F$10/'[1]H3PO4 OPEN'!AH658)</f>
        <v>2.0609754512150205</v>
      </c>
      <c r="AM658" s="77">
        <f t="shared" si="45"/>
        <v>1.9000000000000008</v>
      </c>
      <c r="AN658" s="78">
        <f>-LOG(POWER($F$11/(POWER(X658,2)*POWER('[1]H2CO3 OPEN'!AA658,4)),1/5))</f>
        <v>-7.9743520069376288</v>
      </c>
      <c r="AO658" s="79">
        <f>-LOG($F$15/'[1]H3PO4 CLOSED'!AG658)</f>
        <v>0.12097545121502165</v>
      </c>
      <c r="AP658" s="80">
        <f>-LOG($F$16/'[1]H3PO4 CLOSED'!AG658)</f>
        <v>-8.9024548784978272E-2</v>
      </c>
      <c r="AQ658" s="81">
        <f>-LOG($F$17/'[1]H3PO4 CLOSED'!AG658)</f>
        <v>-1.4790245487849787</v>
      </c>
    </row>
    <row r="659" spans="7:43">
      <c r="G659" s="192"/>
      <c r="U659" s="95">
        <v>6.52</v>
      </c>
      <c r="V659" s="63">
        <f t="shared" si="46"/>
        <v>7.48</v>
      </c>
      <c r="W659" s="64">
        <f t="shared" si="47"/>
        <v>3.0199517204020165E-7</v>
      </c>
      <c r="X659" s="65">
        <f t="shared" si="48"/>
        <v>3.3113112148259104E-8</v>
      </c>
      <c r="Y659" s="66">
        <f>-LOG(POWER($F$3/($F$25*POWER('[1]H3PO4 OPEN'!AH659,3)),1/5))</f>
        <v>3.2475778509923687</v>
      </c>
      <c r="Z659" s="67">
        <f>-LOG(POWER($F$5/(X659*POWER('[1]H3PO4 CLOSED'!AH659,3)),1/5))</f>
        <v>0.67157785099236889</v>
      </c>
      <c r="AA659" s="68">
        <f>-LOG(POWER($F$5/(W659*POWER('[1]H3PO4 CLOSED'!AH659,3)),1/4))</f>
        <v>1.0794723137404612</v>
      </c>
      <c r="AB659" s="69">
        <f>-LOG(POWER(($F$6/POWER('[1]H3PO4 CLOSED'!AH659,2)),1/3))</f>
        <v>3.386197612213742</v>
      </c>
      <c r="AC659" s="70">
        <f>-LOG(POWER(($F$8/POWER('[1]H3PO4 CLOSED'!AH659,2)),1/3))</f>
        <v>5.2864278880409066E-2</v>
      </c>
      <c r="AD659" s="71">
        <f>-LOG(POWER(($F$7/POWER('[1]H3PO4 CLOSED'!AH659,2)),1/3))</f>
        <v>0.22619761221374274</v>
      </c>
      <c r="AE659" s="41">
        <f>-LOG($F$13/'[1]H2CO3 OPEN'!AA659)</f>
        <v>-5.7940008672038412E-2</v>
      </c>
      <c r="AF659" s="41">
        <f>AD659*'[1]H2CO3 CLOSED'!AH659/$F$14</f>
        <v>3.8871281375686385E-2</v>
      </c>
      <c r="AG659" s="72">
        <f>-LOG($F$14/'[1]H2CO3 OPEN'!AA659)</f>
        <v>-0.25794000867203759</v>
      </c>
      <c r="AH659" s="41">
        <f>AG659*'[1]H2CO3 CLOSED'!AH659/$F$14</f>
        <v>-4.4326102990262246E-2</v>
      </c>
      <c r="AI659" s="73">
        <f>-LOG($F$18/('[1]H2CO3 OPEN'!AA659))</f>
        <v>-3.307940008672039</v>
      </c>
      <c r="AJ659" s="74">
        <f>-LOG(POWER($F$9/POWER('[1]H3PO4 OPEN'!AH659,2),1/3))</f>
        <v>-0.62046905445292344</v>
      </c>
      <c r="AK659" s="75">
        <f>-LOG(POWER($F$12/POWER('[1]H2CO3 OPEN'!AA659,2),1/2))</f>
        <v>-4.2279400086720393</v>
      </c>
      <c r="AL659" s="76">
        <f>-LOG($F$10/'[1]H3PO4 OPEN'!AH659)</f>
        <v>2.0792964183206135</v>
      </c>
      <c r="AM659" s="77">
        <f t="shared" si="45"/>
        <v>1.9000000000000008</v>
      </c>
      <c r="AN659" s="78">
        <f>-LOG(POWER($F$11/(POWER(X659,2)*POWER('[1]H2CO3 OPEN'!AA659,4)),1/5))</f>
        <v>-7.954352006937631</v>
      </c>
      <c r="AO659" s="79">
        <f>-LOG($F$15/'[1]H3PO4 CLOSED'!AG659)</f>
        <v>0.1292964183206157</v>
      </c>
      <c r="AP659" s="80">
        <f>-LOG($F$16/'[1]H3PO4 CLOSED'!AG659)</f>
        <v>-8.0703581679384268E-2</v>
      </c>
      <c r="AQ659" s="81">
        <f>-LOG($F$17/'[1]H3PO4 CLOSED'!AG659)</f>
        <v>-1.4707035816793848</v>
      </c>
    </row>
    <row r="660" spans="7:43">
      <c r="G660" s="192"/>
      <c r="U660" s="95">
        <v>6.53</v>
      </c>
      <c r="V660" s="63">
        <f t="shared" si="46"/>
        <v>7.47</v>
      </c>
      <c r="W660" s="64">
        <f t="shared" si="47"/>
        <v>2.9512092266663814E-7</v>
      </c>
      <c r="X660" s="65">
        <f t="shared" si="48"/>
        <v>3.3884415613920306E-8</v>
      </c>
      <c r="Y660" s="66">
        <f>-LOG(POWER($F$3/($F$25*POWER('[1]H3PO4 OPEN'!AH660,3)),1/5))</f>
        <v>3.2585509723747639</v>
      </c>
      <c r="Z660" s="67">
        <f>-LOG(POWER($F$5/(X660*POWER('[1]H3PO4 CLOSED'!AH660,3)),1/5))</f>
        <v>0.68455097237476437</v>
      </c>
      <c r="AA660" s="68">
        <f>-LOG(POWER($F$5/(W660*POWER('[1]H3PO4 CLOSED'!AH660,3)),1/4))</f>
        <v>1.090688715468455</v>
      </c>
      <c r="AB660" s="69">
        <f>-LOG(POWER(($F$6/POWER('[1]H3PO4 CLOSED'!AH660,2)),1/3))</f>
        <v>3.3983899693052928</v>
      </c>
      <c r="AC660" s="70">
        <f>-LOG(POWER(($F$8/POWER('[1]H3PO4 CLOSED'!AH660,2)),1/3))</f>
        <v>6.5056635971959334E-2</v>
      </c>
      <c r="AD660" s="71">
        <f>-LOG(POWER(($F$7/POWER('[1]H3PO4 CLOSED'!AH660,2)),1/3))</f>
        <v>0.23838996930529299</v>
      </c>
      <c r="AE660" s="41">
        <f>-LOG($F$13/'[1]H2CO3 OPEN'!AA660)</f>
        <v>-3.7940008672037034E-2</v>
      </c>
      <c r="AF660" s="41">
        <f>AD660*'[1]H2CO3 CLOSED'!AH660/$F$14</f>
        <v>4.2282474569865391E-2</v>
      </c>
      <c r="AG660" s="72">
        <f>-LOG($F$14/'[1]H2CO3 OPEN'!AA660)</f>
        <v>-0.23794000867203621</v>
      </c>
      <c r="AH660" s="41">
        <f>AG660*'[1]H2CO3 CLOSED'!AH660/$F$14</f>
        <v>-4.2202666476057735E-2</v>
      </c>
      <c r="AI660" s="73">
        <f>-LOG($F$18/('[1]H2CO3 OPEN'!AA660))</f>
        <v>-3.2879400086720376</v>
      </c>
      <c r="AJ660" s="74">
        <f>-LOG(POWER($F$9/POWER('[1]H3PO4 OPEN'!AH660,2),1/3))</f>
        <v>-0.60827669736137324</v>
      </c>
      <c r="AK660" s="75">
        <f>-LOG(POWER($F$12/POWER('[1]H2CO3 OPEN'!AA660,2),1/2))</f>
        <v>-4.2079400086720371</v>
      </c>
      <c r="AL660" s="76">
        <f>-LOG($F$10/'[1]H3PO4 OPEN'!AH660)</f>
        <v>2.0975849539579388</v>
      </c>
      <c r="AM660" s="77">
        <f t="shared" si="45"/>
        <v>1.9000000000000008</v>
      </c>
      <c r="AN660" s="78">
        <f>-LOG(POWER($F$11/(POWER(X660,2)*POWER('[1]H2CO3 OPEN'!AA660,4)),1/5))</f>
        <v>-7.9343520069376297</v>
      </c>
      <c r="AO660" s="79">
        <f>-LOG($F$15/'[1]H3PO4 CLOSED'!AG660)</f>
        <v>0.13758495395794038</v>
      </c>
      <c r="AP660" s="80">
        <f>-LOG($F$16/'[1]H3PO4 CLOSED'!AG660)</f>
        <v>-7.2415046042059575E-2</v>
      </c>
      <c r="AQ660" s="81">
        <f>-LOG($F$17/'[1]H3PO4 CLOSED'!AG660)</f>
        <v>-1.46241504604206</v>
      </c>
    </row>
    <row r="661" spans="7:43">
      <c r="G661" s="192"/>
      <c r="U661" s="95">
        <v>6.54</v>
      </c>
      <c r="V661" s="63">
        <f t="shared" si="46"/>
        <v>7.46</v>
      </c>
      <c r="W661" s="64">
        <f t="shared" si="47"/>
        <v>2.8840315031266014E-7</v>
      </c>
      <c r="X661" s="65">
        <f t="shared" si="48"/>
        <v>3.4673685045253217E-8</v>
      </c>
      <c r="Y661" s="66">
        <f>-LOG(POWER($F$3/($F$25*POWER('[1]H3PO4 OPEN'!AH661,3)),1/5))</f>
        <v>3.269504338197692</v>
      </c>
      <c r="Z661" s="67">
        <f>-LOG(POWER($F$5/(X661*POWER('[1]H3PO4 CLOSED'!AH661,3)),1/5))</f>
        <v>0.69750433819769309</v>
      </c>
      <c r="AA661" s="68">
        <f>-LOG(POWER($F$5/(W661*POWER('[1]H3PO4 CLOSED'!AH661,3)),1/4))</f>
        <v>1.101880422747116</v>
      </c>
      <c r="AB661" s="69">
        <f>-LOG(POWER(($F$6/POWER('[1]H3PO4 CLOSED'!AH661,2)),1/3))</f>
        <v>3.4105603757752134</v>
      </c>
      <c r="AC661" s="70">
        <f>-LOG(POWER(($F$8/POWER('[1]H3PO4 CLOSED'!AH661,2)),1/3))</f>
        <v>7.7227042441880139E-2</v>
      </c>
      <c r="AD661" s="71">
        <f>-LOG(POWER(($F$7/POWER('[1]H3PO4 CLOSED'!AH661,2)),1/3))</f>
        <v>0.25056037577521389</v>
      </c>
      <c r="AE661" s="41">
        <f>-LOG($F$13/'[1]H2CO3 OPEN'!AA661)</f>
        <v>-1.7940008672036933E-2</v>
      </c>
      <c r="AF661" s="41">
        <f>AD661*'[1]H2CO3 CLOSED'!AH661/$F$14</f>
        <v>4.58630189101304E-2</v>
      </c>
      <c r="AG661" s="72">
        <f>-LOG($F$14/'[1]H2CO3 OPEN'!AA661)</f>
        <v>-0.21794000867203611</v>
      </c>
      <c r="AH661" s="41">
        <f>AG661*'[1]H2CO3 CLOSED'!AH661/$F$14</f>
        <v>-3.9892128625983438E-2</v>
      </c>
      <c r="AI661" s="73">
        <f>-LOG($F$18/('[1]H2CO3 OPEN'!AA661))</f>
        <v>-3.2679400086720372</v>
      </c>
      <c r="AJ661" s="74">
        <f>-LOG(POWER($F$9/POWER('[1]H3PO4 OPEN'!AH661,2),1/3))</f>
        <v>-0.59610629089145228</v>
      </c>
      <c r="AK661" s="75">
        <f>-LOG(POWER($F$12/POWER('[1]H2CO3 OPEN'!AA661,2),1/2))</f>
        <v>-4.1879400086720375</v>
      </c>
      <c r="AL661" s="76">
        <f>-LOG($F$10/'[1]H3PO4 OPEN'!AH661)</f>
        <v>2.1158405636628204</v>
      </c>
      <c r="AM661" s="77">
        <f t="shared" si="45"/>
        <v>1.9000000000000008</v>
      </c>
      <c r="AN661" s="78">
        <f>-LOG(POWER($F$11/(POWER(X661,2)*POWER('[1]H2CO3 OPEN'!AA661,4)),1/5))</f>
        <v>-7.9143520069376292</v>
      </c>
      <c r="AO661" s="79">
        <f>-LOG($F$15/'[1]H3PO4 CLOSED'!AG661)</f>
        <v>0.14584056366282172</v>
      </c>
      <c r="AP661" s="80">
        <f>-LOG($F$16/'[1]H3PO4 CLOSED'!AG661)</f>
        <v>-6.4159436337178216E-2</v>
      </c>
      <c r="AQ661" s="81">
        <f>-LOG($F$17/'[1]H3PO4 CLOSED'!AG661)</f>
        <v>-1.4541594363371786</v>
      </c>
    </row>
    <row r="662" spans="7:43">
      <c r="G662" s="192"/>
      <c r="U662" s="95">
        <v>6.55</v>
      </c>
      <c r="V662" s="63">
        <f t="shared" si="46"/>
        <v>7.45</v>
      </c>
      <c r="W662" s="64">
        <f t="shared" si="47"/>
        <v>2.8183829312644502E-7</v>
      </c>
      <c r="X662" s="65">
        <f t="shared" si="48"/>
        <v>3.5481338923357591E-8</v>
      </c>
      <c r="Y662" s="66">
        <f>-LOG(POWER($F$3/($F$25*POWER('[1]H3PO4 OPEN'!AH662,3)),1/5))</f>
        <v>3.2804376502907808</v>
      </c>
      <c r="Z662" s="67">
        <f>-LOG(POWER($F$5/(X662*POWER('[1]H3PO4 CLOSED'!AH662,3)),1/5))</f>
        <v>0.71043765029078187</v>
      </c>
      <c r="AA662" s="68">
        <f>-LOG(POWER($F$5/(W662*POWER('[1]H3PO4 CLOSED'!AH662,3)),1/4))</f>
        <v>1.1130470628634768</v>
      </c>
      <c r="AB662" s="69">
        <f>-LOG(POWER(($F$6/POWER('[1]H3PO4 CLOSED'!AH662,2)),1/3))</f>
        <v>3.4227085003230897</v>
      </c>
      <c r="AC662" s="70">
        <f>-LOG(POWER(($F$8/POWER('[1]H3PO4 CLOSED'!AH662,2)),1/3))</f>
        <v>8.9375166989756449E-2</v>
      </c>
      <c r="AD662" s="71">
        <f>-LOG(POWER(($F$7/POWER('[1]H3PO4 CLOSED'!AH662,2)),1/3))</f>
        <v>0.26270850032309018</v>
      </c>
      <c r="AE662" s="41">
        <f>-LOG($F$13/'[1]H2CO3 OPEN'!AA662)</f>
        <v>2.0599913279628064E-3</v>
      </c>
      <c r="AF662" s="41">
        <f>AD662*'[1]H2CO3 CLOSED'!AH662/$F$14</f>
        <v>4.9619087773960666E-2</v>
      </c>
      <c r="AG662" s="72">
        <f>-LOG($F$14/'[1]H2CO3 OPEN'!AA662)</f>
        <v>-0.1979400086720364</v>
      </c>
      <c r="AH662" s="41">
        <f>AG662*'[1]H2CO3 CLOSED'!AH662/$F$14</f>
        <v>-3.7385934037906202E-2</v>
      </c>
      <c r="AI662" s="73">
        <f>-LOG($F$18/('[1]H2CO3 OPEN'!AA662))</f>
        <v>-3.2479400086720376</v>
      </c>
      <c r="AJ662" s="74">
        <f>-LOG(POWER($F$9/POWER('[1]H3PO4 OPEN'!AH662,2),1/3))</f>
        <v>-0.583958166343576</v>
      </c>
      <c r="AK662" s="75">
        <f>-LOG(POWER($F$12/POWER('[1]H2CO3 OPEN'!AA662,2),1/2))</f>
        <v>-4.167940008672038</v>
      </c>
      <c r="AL662" s="76">
        <f>-LOG($F$10/'[1]H3PO4 OPEN'!AH662)</f>
        <v>2.1340627504846346</v>
      </c>
      <c r="AM662" s="77">
        <f t="shared" si="45"/>
        <v>1.9000000000000008</v>
      </c>
      <c r="AN662" s="78">
        <f>-LOG(POWER($F$11/(POWER(X662,2)*POWER('[1]H2CO3 OPEN'!AA662,4)),1/5))</f>
        <v>-7.8943520069376296</v>
      </c>
      <c r="AO662" s="79">
        <f>-LOG($F$15/'[1]H3PO4 CLOSED'!AG662)</f>
        <v>0.15406275048463636</v>
      </c>
      <c r="AP662" s="80">
        <f>-LOG($F$16/'[1]H3PO4 CLOSED'!AG662)</f>
        <v>-5.5937249515363614E-2</v>
      </c>
      <c r="AQ662" s="81">
        <f>-LOG($F$17/'[1]H3PO4 CLOSED'!AG662)</f>
        <v>-1.4459372495153642</v>
      </c>
    </row>
    <row r="663" spans="7:43">
      <c r="G663" s="192"/>
      <c r="U663" s="95">
        <v>6.56</v>
      </c>
      <c r="V663" s="63">
        <f t="shared" si="46"/>
        <v>7.44</v>
      </c>
      <c r="W663" s="64">
        <f t="shared" si="47"/>
        <v>2.7542287033381632E-7</v>
      </c>
      <c r="X663" s="65">
        <f t="shared" si="48"/>
        <v>3.6307805477010175E-8</v>
      </c>
      <c r="Y663" s="66">
        <f>-LOG(POWER($F$3/($F$25*POWER('[1]H3PO4 OPEN'!AH663,3)),1/5))</f>
        <v>3.2913506091070532</v>
      </c>
      <c r="Z663" s="67">
        <f>-LOG(POWER($F$5/(X663*POWER('[1]H3PO4 CLOSED'!AH663,3)),1/5))</f>
        <v>0.72335060910705384</v>
      </c>
      <c r="AA663" s="68">
        <f>-LOG(POWER($F$5/(W663*POWER('[1]H3PO4 CLOSED'!AH663,3)),1/4))</f>
        <v>1.124188261383817</v>
      </c>
      <c r="AB663" s="69">
        <f>-LOG(POWER(($F$6/POWER('[1]H3PO4 CLOSED'!AH663,2)),1/3))</f>
        <v>3.4348340101189478</v>
      </c>
      <c r="AC663" s="70">
        <f>-LOG(POWER(($F$8/POWER('[1]H3PO4 CLOSED'!AH663,2)),1/3))</f>
        <v>0.10150067678561424</v>
      </c>
      <c r="AD663" s="71">
        <f>-LOG(POWER(($F$7/POWER('[1]H3PO4 CLOSED'!AH663,2)),1/3))</f>
        <v>0.27483401011894798</v>
      </c>
      <c r="AE663" s="41">
        <f>-LOG($F$13/'[1]H2CO3 OPEN'!AA663)</f>
        <v>2.2059991327962752E-2</v>
      </c>
      <c r="AF663" s="41">
        <f>AD663*'[1]H2CO3 CLOSED'!AH663/$F$14</f>
        <v>5.3557024401323851E-2</v>
      </c>
      <c r="AG663" s="72">
        <f>-LOG($F$14/'[1]H2CO3 OPEN'!AA663)</f>
        <v>-0.17794000867203649</v>
      </c>
      <c r="AH663" s="41">
        <f>AG663*'[1]H2CO3 CLOSED'!AH663/$F$14</f>
        <v>-3.4675247733333601E-2</v>
      </c>
      <c r="AI663" s="73">
        <f>-LOG($F$18/('[1]H2CO3 OPEN'!AA663))</f>
        <v>-3.2279400086720376</v>
      </c>
      <c r="AJ663" s="74">
        <f>-LOG(POWER($F$9/POWER('[1]H3PO4 OPEN'!AH663,2),1/3))</f>
        <v>-0.5718326565477182</v>
      </c>
      <c r="AK663" s="75">
        <f>-LOG(POWER($F$12/POWER('[1]H2CO3 OPEN'!AA663,2),1/2))</f>
        <v>-4.1479400086720375</v>
      </c>
      <c r="AL663" s="76">
        <f>-LOG($F$10/'[1]H3PO4 OPEN'!AH663)</f>
        <v>2.1522510151784213</v>
      </c>
      <c r="AM663" s="77">
        <f t="shared" si="45"/>
        <v>1.9000000000000008</v>
      </c>
      <c r="AN663" s="78">
        <f>-LOG(POWER($F$11/(POWER(X663,2)*POWER('[1]H2CO3 OPEN'!AA663,4)),1/5))</f>
        <v>-7.87435200693763</v>
      </c>
      <c r="AO663" s="79">
        <f>-LOG($F$15/'[1]H3PO4 CLOSED'!AG663)</f>
        <v>0.16225101517842302</v>
      </c>
      <c r="AP663" s="80">
        <f>-LOG($F$16/'[1]H3PO4 CLOSED'!AG663)</f>
        <v>-4.7748984821576954E-2</v>
      </c>
      <c r="AQ663" s="81">
        <f>-LOG($F$17/'[1]H3PO4 CLOSED'!AG663)</f>
        <v>-1.4377489848215774</v>
      </c>
    </row>
    <row r="664" spans="7:43">
      <c r="G664" s="192"/>
      <c r="U664" s="95">
        <v>6.57</v>
      </c>
      <c r="V664" s="63">
        <f t="shared" si="46"/>
        <v>7.43</v>
      </c>
      <c r="W664" s="64">
        <f t="shared" si="47"/>
        <v>2.691534803926908E-7</v>
      </c>
      <c r="X664" s="65">
        <f t="shared" si="48"/>
        <v>3.7153522909717359E-8</v>
      </c>
      <c r="Y664" s="66">
        <f>-LOG(POWER($F$3/($F$25*POWER('[1]H3PO4 OPEN'!AH664,3)),1/5))</f>
        <v>3.3022429138428531</v>
      </c>
      <c r="Z664" s="67">
        <f>-LOG(POWER($F$5/(X664*POWER('[1]H3PO4 CLOSED'!AH664,3)),1/5))</f>
        <v>0.7362429138428539</v>
      </c>
      <c r="AA664" s="68">
        <f>-LOG(POWER($F$5/(W664*POWER('[1]H3PO4 CLOSED'!AH664,3)),1/4))</f>
        <v>1.135303642303567</v>
      </c>
      <c r="AB664" s="69">
        <f>-LOG(POWER(($F$6/POWER('[1]H3PO4 CLOSED'!AH664,2)),1/3))</f>
        <v>3.4469365709365034</v>
      </c>
      <c r="AC664" s="70">
        <f>-LOG(POWER(($F$8/POWER('[1]H3PO4 CLOSED'!AH664,2)),1/3))</f>
        <v>0.11360323760316986</v>
      </c>
      <c r="AD664" s="71">
        <f>-LOG(POWER(($F$7/POWER('[1]H3PO4 CLOSED'!AH664,2)),1/3))</f>
        <v>0.28693657093650349</v>
      </c>
      <c r="AE664" s="41">
        <f>-LOG($F$13/'[1]H2CO3 OPEN'!AA664)</f>
        <v>4.2059991327964182E-2</v>
      </c>
      <c r="AF664" s="41">
        <f>AD664*'[1]H2CO3 CLOSED'!AH664/$F$14</f>
        <v>5.7683345605738158E-2</v>
      </c>
      <c r="AG664" s="72">
        <f>-LOG($F$14/'[1]H2CO3 OPEN'!AA664)</f>
        <v>-0.15794000867203509</v>
      </c>
      <c r="AH664" s="41">
        <f>AG664*'[1]H2CO3 CLOSED'!AH664/$F$14</f>
        <v>-3.1750947867911744E-2</v>
      </c>
      <c r="AI664" s="73">
        <f>-LOG($F$18/('[1]H2CO3 OPEN'!AA664))</f>
        <v>-3.2079400086720362</v>
      </c>
      <c r="AJ664" s="74">
        <f>-LOG(POWER($F$9/POWER('[1]H3PO4 OPEN'!AH664,2),1/3))</f>
        <v>-0.55973009573016264</v>
      </c>
      <c r="AK664" s="75">
        <f>-LOG(POWER($F$12/POWER('[1]H2CO3 OPEN'!AA664,2),1/2))</f>
        <v>-4.1279400086720361</v>
      </c>
      <c r="AL664" s="76">
        <f>-LOG($F$10/'[1]H3PO4 OPEN'!AH664)</f>
        <v>2.1704048564047547</v>
      </c>
      <c r="AM664" s="77">
        <f t="shared" si="45"/>
        <v>1.9000000000000008</v>
      </c>
      <c r="AN664" s="78">
        <f>-LOG(POWER($F$11/(POWER(X664,2)*POWER('[1]H2CO3 OPEN'!AA664,4)),1/5))</f>
        <v>-7.8543520069376296</v>
      </c>
      <c r="AO664" s="79">
        <f>-LOG($F$15/'[1]H3PO4 CLOSED'!AG664)</f>
        <v>0.17040485640475556</v>
      </c>
      <c r="AP664" s="80">
        <f>-LOG($F$16/'[1]H3PO4 CLOSED'!AG664)</f>
        <v>-3.9595143595244416E-2</v>
      </c>
      <c r="AQ664" s="81">
        <f>-LOG($F$17/'[1]H3PO4 CLOSED'!AG664)</f>
        <v>-1.429595143595245</v>
      </c>
    </row>
    <row r="665" spans="7:43">
      <c r="G665" s="192"/>
      <c r="U665" s="95">
        <v>6.58</v>
      </c>
      <c r="V665" s="63">
        <f t="shared" si="46"/>
        <v>7.42</v>
      </c>
      <c r="W665" s="64">
        <f t="shared" si="47"/>
        <v>2.6302679918953789E-7</v>
      </c>
      <c r="X665" s="65">
        <f t="shared" si="48"/>
        <v>3.8018939632056165E-8</v>
      </c>
      <c r="Y665" s="66">
        <f>-LOG(POWER($F$3/($F$25*POWER('[1]H3PO4 OPEN'!AH665,3)),1/5))</f>
        <v>3.3131142625624266</v>
      </c>
      <c r="Z665" s="67">
        <f>-LOG(POWER($F$5/(X665*POWER('[1]H3PO4 CLOSED'!AH665,3)),1/5))</f>
        <v>0.7491142625624273</v>
      </c>
      <c r="AA665" s="68">
        <f>-LOG(POWER($F$5/(W665*POWER('[1]H3PO4 CLOSED'!AH665,3)),1/4))</f>
        <v>1.146392828203034</v>
      </c>
      <c r="AB665" s="69">
        <f>-LOG(POWER(($F$6/POWER('[1]H3PO4 CLOSED'!AH665,2)),1/3))</f>
        <v>3.4590158472915848</v>
      </c>
      <c r="AC665" s="70">
        <f>-LOG(POWER(($F$8/POWER('[1]H3PO4 CLOSED'!AH665,2)),1/3))</f>
        <v>0.12568251395825156</v>
      </c>
      <c r="AD665" s="71">
        <f>-LOG(POWER(($F$7/POWER('[1]H3PO4 CLOSED'!AH665,2)),1/3))</f>
        <v>0.29901584729158515</v>
      </c>
      <c r="AE665" s="41">
        <f>-LOG($F$13/'[1]H2CO3 OPEN'!AA665)</f>
        <v>6.2059991327962694E-2</v>
      </c>
      <c r="AF665" s="41">
        <f>AD665*'[1]H2CO3 CLOSED'!AH665/$F$14</f>
        <v>6.2004745580441847E-2</v>
      </c>
      <c r="AG665" s="72">
        <f>-LOG($F$14/'[1]H2CO3 OPEN'!AA665)</f>
        <v>-0.13794000867203651</v>
      </c>
      <c r="AH665" s="41">
        <f>AG665*'[1]H2CO3 CLOSED'!AH665/$F$14</f>
        <v>-2.8603618238110223E-2</v>
      </c>
      <c r="AI665" s="73">
        <f>-LOG($F$18/('[1]H2CO3 OPEN'!AA665))</f>
        <v>-3.1879400086720375</v>
      </c>
      <c r="AJ665" s="74">
        <f>-LOG(POWER($F$9/POWER('[1]H3PO4 OPEN'!AH665,2),1/3))</f>
        <v>-0.54765081937508098</v>
      </c>
      <c r="AK665" s="75">
        <f>-LOG(POWER($F$12/POWER('[1]H2CO3 OPEN'!AA665,2),1/2))</f>
        <v>-4.1079400086720375</v>
      </c>
      <c r="AL665" s="76">
        <f>-LOG($F$10/'[1]H3PO4 OPEN'!AH665)</f>
        <v>2.188523770937377</v>
      </c>
      <c r="AM665" s="77">
        <f t="shared" si="45"/>
        <v>1.9000000000000008</v>
      </c>
      <c r="AN665" s="78">
        <f>-LOG(POWER($F$11/(POWER(X665,2)*POWER('[1]H2CO3 OPEN'!AA665,4)),1/5))</f>
        <v>-7.83435200693763</v>
      </c>
      <c r="AO665" s="79">
        <f>-LOG($F$15/'[1]H3PO4 CLOSED'!AG665)</f>
        <v>0.17852377093737895</v>
      </c>
      <c r="AP665" s="80">
        <f>-LOG($F$16/'[1]H3PO4 CLOSED'!AG665)</f>
        <v>-3.1476229062620979E-2</v>
      </c>
      <c r="AQ665" s="81">
        <f>-LOG($F$17/'[1]H3PO4 CLOSED'!AG665)</f>
        <v>-1.4214762290626215</v>
      </c>
    </row>
    <row r="666" spans="7:43">
      <c r="G666" s="192"/>
      <c r="U666" s="95">
        <v>6.59</v>
      </c>
      <c r="V666" s="63">
        <f t="shared" si="46"/>
        <v>7.41</v>
      </c>
      <c r="W666" s="64">
        <f t="shared" si="47"/>
        <v>2.5703957827688611E-7</v>
      </c>
      <c r="X666" s="65">
        <f t="shared" si="48"/>
        <v>3.8904514499428103E-8</v>
      </c>
      <c r="Y666" s="66">
        <f>-LOG(POWER($F$3/($F$25*POWER('[1]H3PO4 OPEN'!AH666,3)),1/5))</f>
        <v>3.3239643523271694</v>
      </c>
      <c r="Z666" s="67">
        <f>-LOG(POWER($F$5/(X666*POWER('[1]H3PO4 CLOSED'!AH666,3)),1/5))</f>
        <v>0.76196435232717052</v>
      </c>
      <c r="AA666" s="68">
        <f>-LOG(POWER($F$5/(W666*POWER('[1]H3PO4 CLOSED'!AH666,3)),1/4))</f>
        <v>1.1574554404089628</v>
      </c>
      <c r="AB666" s="69">
        <f>-LOG(POWER(($F$6/POWER('[1]H3PO4 CLOSED'!AH666,2)),1/3))</f>
        <v>3.4710715025857439</v>
      </c>
      <c r="AC666" s="70">
        <f>-LOG(POWER(($F$8/POWER('[1]H3PO4 CLOSED'!AH666,2)),1/3))</f>
        <v>0.13773816925241072</v>
      </c>
      <c r="AD666" s="71">
        <f>-LOG(POWER(($F$7/POWER('[1]H3PO4 CLOSED'!AH666,2)),1/3))</f>
        <v>0.3110715025857444</v>
      </c>
      <c r="AE666" s="41">
        <f>-LOG($F$13/'[1]H2CO3 OPEN'!AA666)</f>
        <v>8.2059991327962586E-2</v>
      </c>
      <c r="AF666" s="41">
        <f>AD666*'[1]H2CO3 CLOSED'!AH666/$F$14</f>
        <v>6.6528099803277466E-2</v>
      </c>
      <c r="AG666" s="72">
        <f>-LOG($F$14/'[1]H2CO3 OPEN'!AA666)</f>
        <v>-0.11794000867203661</v>
      </c>
      <c r="AH666" s="41">
        <f>AG666*'[1]H2CO3 CLOSED'!AH666/$F$14</f>
        <v>-2.5223540576719605E-2</v>
      </c>
      <c r="AI666" s="73">
        <f>-LOG($F$18/('[1]H2CO3 OPEN'!AA666))</f>
        <v>-3.167940008672038</v>
      </c>
      <c r="AJ666" s="74">
        <f>-LOG(POWER($F$9/POWER('[1]H3PO4 OPEN'!AH666,2),1/3))</f>
        <v>-0.53559516408092178</v>
      </c>
      <c r="AK666" s="75">
        <f>-LOG(POWER($F$12/POWER('[1]H2CO3 OPEN'!AA666,2),1/2))</f>
        <v>-4.0879400086720379</v>
      </c>
      <c r="AL666" s="76">
        <f>-LOG($F$10/'[1]H3PO4 OPEN'!AH666)</f>
        <v>2.2066072538786159</v>
      </c>
      <c r="AM666" s="77">
        <f t="shared" si="45"/>
        <v>1.9000000000000008</v>
      </c>
      <c r="AN666" s="78">
        <f>-LOG(POWER($F$11/(POWER(X666,2)*POWER('[1]H2CO3 OPEN'!AA666,4)),1/5))</f>
        <v>-7.8143520069376295</v>
      </c>
      <c r="AO666" s="79">
        <f>-LOG($F$15/'[1]H3PO4 CLOSED'!AG666)</f>
        <v>0.18660725387861773</v>
      </c>
      <c r="AP666" s="80">
        <f>-LOG($F$16/'[1]H3PO4 CLOSED'!AG666)</f>
        <v>-2.3392746121382219E-2</v>
      </c>
      <c r="AQ666" s="81">
        <f>-LOG($F$17/'[1]H3PO4 CLOSED'!AG666)</f>
        <v>-1.4133927461213827</v>
      </c>
    </row>
    <row r="667" spans="7:43">
      <c r="G667" s="192"/>
      <c r="U667" s="95">
        <v>6.6</v>
      </c>
      <c r="V667" s="63">
        <f t="shared" si="46"/>
        <v>7.4</v>
      </c>
      <c r="W667" s="64">
        <f t="shared" si="47"/>
        <v>2.511886431509578E-7</v>
      </c>
      <c r="X667" s="65">
        <f t="shared" si="48"/>
        <v>3.9810717055349756E-8</v>
      </c>
      <c r="Y667" s="66">
        <f>-LOG(POWER($F$3/($F$25*POWER('[1]H3PO4 OPEN'!AH667,3)),1/5))</f>
        <v>3.3347928793295112</v>
      </c>
      <c r="Z667" s="67">
        <f>-LOG(POWER($F$5/(X667*POWER('[1]H3PO4 CLOSED'!AH667,3)),1/5))</f>
        <v>0.77479287932951191</v>
      </c>
      <c r="AA667" s="68">
        <f>-LOG(POWER($F$5/(W667*POWER('[1]H3PO4 CLOSED'!AH667,3)),1/4))</f>
        <v>1.1684910991618895</v>
      </c>
      <c r="AB667" s="69">
        <f>-LOG(POWER(($F$6/POWER('[1]H3PO4 CLOSED'!AH667,2)),1/3))</f>
        <v>3.4831031992550119</v>
      </c>
      <c r="AC667" s="70">
        <f>-LOG(POWER(($F$8/POWER('[1]H3PO4 CLOSED'!AH667,2)),1/3))</f>
        <v>0.14976986592167893</v>
      </c>
      <c r="AD667" s="71">
        <f>-LOG(POWER(($F$7/POWER('[1]H3PO4 CLOSED'!AH667,2)),1/3))</f>
        <v>0.32310319925501257</v>
      </c>
      <c r="AE667" s="41">
        <f>-LOG($F$13/'[1]H2CO3 OPEN'!AA667)</f>
        <v>0.10205999132796242</v>
      </c>
      <c r="AF667" s="41">
        <f>AD667*'[1]H2CO3 CLOSED'!AH667/$F$14</f>
        <v>7.1260469043958774E-2</v>
      </c>
      <c r="AG667" s="72">
        <f>-LOG($F$14/'[1]H2CO3 OPEN'!AA667)</f>
        <v>-9.7940008672036769E-2</v>
      </c>
      <c r="AH667" s="41">
        <f>AG667*'[1]H2CO3 CLOSED'!AH667/$F$14</f>
        <v>-2.1600686629630935E-2</v>
      </c>
      <c r="AI667" s="73">
        <f>-LOG($F$18/('[1]H2CO3 OPEN'!AA667))</f>
        <v>-3.1479400086720379</v>
      </c>
      <c r="AJ667" s="74">
        <f>-LOG(POWER($F$9/POWER('[1]H3PO4 OPEN'!AH667,2),1/3))</f>
        <v>-0.52356346741165372</v>
      </c>
      <c r="AK667" s="75">
        <f>-LOG(POWER($F$12/POWER('[1]H2CO3 OPEN'!AA667,2),1/2))</f>
        <v>-4.0679400086720383</v>
      </c>
      <c r="AL667" s="76">
        <f>-LOG($F$10/'[1]H3PO4 OPEN'!AH667)</f>
        <v>2.2246547988825185</v>
      </c>
      <c r="AM667" s="77">
        <f t="shared" si="45"/>
        <v>1.9000000000000008</v>
      </c>
      <c r="AN667" s="78">
        <f>-LOG(POWER($F$11/(POWER(X667,2)*POWER('[1]H2CO3 OPEN'!AA667,4)),1/5))</f>
        <v>-7.79435200693763</v>
      </c>
      <c r="AO667" s="79">
        <f>-LOG($F$15/'[1]H3PO4 CLOSED'!AG667)</f>
        <v>0.19465479888252005</v>
      </c>
      <c r="AP667" s="80">
        <f>-LOG($F$16/'[1]H3PO4 CLOSED'!AG667)</f>
        <v>-1.5345201117479905E-2</v>
      </c>
      <c r="AQ667" s="81">
        <f>-LOG($F$17/'[1]H3PO4 CLOSED'!AG667)</f>
        <v>-1.4053452011174803</v>
      </c>
    </row>
    <row r="668" spans="7:43">
      <c r="G668" s="192"/>
      <c r="U668" s="95">
        <v>6.61</v>
      </c>
      <c r="V668" s="63">
        <f t="shared" si="46"/>
        <v>7.39</v>
      </c>
      <c r="W668" s="64">
        <f t="shared" si="47"/>
        <v>2.454708915685024E-7</v>
      </c>
      <c r="X668" s="65">
        <f t="shared" si="48"/>
        <v>4.073802778041138E-8</v>
      </c>
      <c r="Y668" s="66">
        <f>-LOG(POWER($F$3/($F$25*POWER('[1]H3PO4 OPEN'!AH668,3)),1/5))</f>
        <v>3.3455995390314324</v>
      </c>
      <c r="Z668" s="67">
        <f>-LOG(POWER($F$5/(X668*POWER('[1]H3PO4 CLOSED'!AH668,3)),1/5))</f>
        <v>0.78759953903143354</v>
      </c>
      <c r="AA668" s="68">
        <f>-LOG(POWER($F$5/(W668*POWER('[1]H3PO4 CLOSED'!AH668,3)),1/4))</f>
        <v>1.1794994237892915</v>
      </c>
      <c r="AB668" s="69">
        <f>-LOG(POWER(($F$6/POWER('[1]H3PO4 CLOSED'!AH668,2)),1/3))</f>
        <v>3.4951105989238136</v>
      </c>
      <c r="AC668" s="70">
        <f>-LOG(POWER(($F$8/POWER('[1]H3PO4 CLOSED'!AH668,2)),1/3))</f>
        <v>0.16177726559048058</v>
      </c>
      <c r="AD668" s="71">
        <f>-LOG(POWER(($F$7/POWER('[1]H3PO4 CLOSED'!AH668,2)),1/3))</f>
        <v>0.33511059892381428</v>
      </c>
      <c r="AE668" s="41">
        <f>-LOG($F$13/'[1]H2CO3 OPEN'!AA668)</f>
        <v>0.12205999132796394</v>
      </c>
      <c r="AF668" s="41">
        <f>AD668*'[1]H2CO3 CLOSED'!AH668/$F$14</f>
        <v>7.6209103477483359E-2</v>
      </c>
      <c r="AG668" s="72">
        <f>-LOG($F$14/'[1]H2CO3 OPEN'!AA668)</f>
        <v>-7.7940008672035238E-2</v>
      </c>
      <c r="AH668" s="41">
        <f>AG668*'[1]H2CO3 CLOSED'!AH668/$F$14</f>
        <v>-1.7724710006183524E-2</v>
      </c>
      <c r="AI668" s="73">
        <f>-LOG($F$18/('[1]H2CO3 OPEN'!AA668))</f>
        <v>-3.1279400086720366</v>
      </c>
      <c r="AJ668" s="74">
        <f>-LOG(POWER($F$9/POWER('[1]H3PO4 OPEN'!AH668,2),1/3))</f>
        <v>-0.51155606774285201</v>
      </c>
      <c r="AK668" s="75">
        <f>-LOG(POWER($F$12/POWER('[1]H2CO3 OPEN'!AA668,2),1/2))</f>
        <v>-4.047940008672037</v>
      </c>
      <c r="AL668" s="76">
        <f>-LOG($F$10/'[1]H3PO4 OPEN'!AH668)</f>
        <v>2.2426658983857206</v>
      </c>
      <c r="AM668" s="77">
        <f t="shared" si="45"/>
        <v>1.9000000000000008</v>
      </c>
      <c r="AN668" s="78">
        <f>-LOG(POWER($F$11/(POWER(X668,2)*POWER('[1]H2CO3 OPEN'!AA668,4)),1/5))</f>
        <v>-7.7743520069376304</v>
      </c>
      <c r="AO668" s="79">
        <f>-LOG($F$15/'[1]H3PO4 CLOSED'!AG668)</f>
        <v>0.20266589838572194</v>
      </c>
      <c r="AP668" s="80">
        <f>-LOG($F$16/'[1]H3PO4 CLOSED'!AG668)</f>
        <v>-7.3341016142781023E-3</v>
      </c>
      <c r="AQ668" s="81">
        <f>-LOG($F$17/'[1]H3PO4 CLOSED'!AG668)</f>
        <v>-1.3973341016142784</v>
      </c>
    </row>
    <row r="669" spans="7:43">
      <c r="G669" s="192"/>
      <c r="U669" s="95">
        <v>6.62</v>
      </c>
      <c r="V669" s="63">
        <f t="shared" si="46"/>
        <v>7.38</v>
      </c>
      <c r="W669" s="64">
        <f t="shared" si="47"/>
        <v>2.3988329190194845E-7</v>
      </c>
      <c r="X669" s="65">
        <f t="shared" si="48"/>
        <v>4.1686938347033642E-8</v>
      </c>
      <c r="Y669" s="66">
        <f>-LOG(POWER($F$3/($F$25*POWER('[1]H3PO4 OPEN'!AH669,3)),1/5))</f>
        <v>3.3563840263075808</v>
      </c>
      <c r="Z669" s="67">
        <f>-LOG(POWER($F$5/(X669*POWER('[1]H3PO4 CLOSED'!AH669,3)),1/5))</f>
        <v>0.8003840263075821</v>
      </c>
      <c r="AA669" s="68">
        <f>-LOG(POWER($F$5/(W669*POWER('[1]H3PO4 CLOSED'!AH669,3)),1/4))</f>
        <v>1.1904800328844769</v>
      </c>
      <c r="AB669" s="69">
        <f>-LOG(POWER(($F$6/POWER('[1]H3PO4 CLOSED'!AH669,2)),1/3))</f>
        <v>3.5070933625639782</v>
      </c>
      <c r="AC669" s="70">
        <f>-LOG(POWER(($F$8/POWER('[1]H3PO4 CLOSED'!AH669,2)),1/3))</f>
        <v>0.17376002923064551</v>
      </c>
      <c r="AD669" s="71">
        <f>-LOG(POWER(($F$7/POWER('[1]H3PO4 CLOSED'!AH669,2)),1/3))</f>
        <v>0.34709336256397927</v>
      </c>
      <c r="AE669" s="41">
        <f>-LOG($F$13/'[1]H2CO3 OPEN'!AA669)</f>
        <v>0.14205999132796387</v>
      </c>
      <c r="AF669" s="41">
        <f>AD669*'[1]H2CO3 CLOSED'!AH669/$F$14</f>
        <v>8.1381446907507926E-2</v>
      </c>
      <c r="AG669" s="72">
        <f>-LOG($F$14/'[1]H2CO3 OPEN'!AA669)</f>
        <v>-5.7940008672035373E-2</v>
      </c>
      <c r="AH669" s="41">
        <f>AG669*'[1]H2CO3 CLOSED'!AH669/$F$14</f>
        <v>-1.3584937795215375E-2</v>
      </c>
      <c r="AI669" s="73">
        <f>-LOG($F$18/('[1]H2CO3 OPEN'!AA669))</f>
        <v>-3.1079400086720366</v>
      </c>
      <c r="AJ669" s="74">
        <f>-LOG(POWER($F$9/POWER('[1]H3PO4 OPEN'!AH669,2),1/3))</f>
        <v>-0.49957330410268702</v>
      </c>
      <c r="AK669" s="75">
        <f>-LOG(POWER($F$12/POWER('[1]H2CO3 OPEN'!AA669,2),1/2))</f>
        <v>-4.0279400086720365</v>
      </c>
      <c r="AL669" s="76">
        <f>-LOG($F$10/'[1]H3PO4 OPEN'!AH669)</f>
        <v>2.2606400438459682</v>
      </c>
      <c r="AM669" s="77">
        <f t="shared" si="45"/>
        <v>1.9000000000000008</v>
      </c>
      <c r="AN669" s="78">
        <f>-LOG(POWER($F$11/(POWER(X669,2)*POWER('[1]H2CO3 OPEN'!AA669,4)),1/5))</f>
        <v>-7.7543520069376299</v>
      </c>
      <c r="AO669" s="79">
        <f>-LOG($F$15/'[1]H3PO4 CLOSED'!AG669)</f>
        <v>0.21064004384596935</v>
      </c>
      <c r="AP669" s="80">
        <f>-LOG($F$16/'[1]H3PO4 CLOSED'!AG669)</f>
        <v>6.4004384596933449E-4</v>
      </c>
      <c r="AQ669" s="81">
        <f>-LOG($F$17/'[1]H3PO4 CLOSED'!AG669)</f>
        <v>-1.3893599561540311</v>
      </c>
    </row>
    <row r="670" spans="7:43">
      <c r="G670" s="192"/>
      <c r="U670" s="95">
        <v>6.63</v>
      </c>
      <c r="V670" s="63">
        <f t="shared" si="46"/>
        <v>7.37</v>
      </c>
      <c r="W670" s="64">
        <f t="shared" si="47"/>
        <v>2.3442288153199206E-7</v>
      </c>
      <c r="X670" s="65">
        <f t="shared" si="48"/>
        <v>4.2657951880159292E-8</v>
      </c>
      <c r="Y670" s="66">
        <f>-LOG(POWER($F$3/($F$25*POWER('[1]H3PO4 OPEN'!AH670,3)),1/5))</f>
        <v>3.3671460355929459</v>
      </c>
      <c r="Z670" s="67">
        <f>-LOG(POWER($F$5/(X670*POWER('[1]H3PO4 CLOSED'!AH670,3)),1/5))</f>
        <v>0.81314603559294618</v>
      </c>
      <c r="AA670" s="68">
        <f>-LOG(POWER($F$5/(W670*POWER('[1]H3PO4 CLOSED'!AH670,3)),1/4))</f>
        <v>1.2014325444911824</v>
      </c>
      <c r="AB670" s="69">
        <f>-LOG(POWER(($F$6/POWER('[1]H3PO4 CLOSED'!AH670,2)),1/3))</f>
        <v>3.5190511506588282</v>
      </c>
      <c r="AC670" s="70">
        <f>-LOG(POWER(($F$8/POWER('[1]H3PO4 CLOSED'!AH670,2)),1/3))</f>
        <v>0.18571781732549475</v>
      </c>
      <c r="AD670" s="71">
        <f>-LOG(POWER(($F$7/POWER('[1]H3PO4 CLOSED'!AH670,2)),1/3))</f>
        <v>0.35905115065882842</v>
      </c>
      <c r="AE670" s="41">
        <f>-LOG($F$13/'[1]H2CO3 OPEN'!AA670)</f>
        <v>0.16205999132796228</v>
      </c>
      <c r="AF670" s="41">
        <f>AD670*'[1]H2CO3 CLOSED'!AH670/$F$14</f>
        <v>8.678514110359388E-2</v>
      </c>
      <c r="AG670" s="72">
        <f>-LOG($F$14/'[1]H2CO3 OPEN'!AA670)</f>
        <v>-3.7940008672036951E-2</v>
      </c>
      <c r="AH670" s="41">
        <f>AG670*'[1]H2CO3 CLOSED'!AH670/$F$14</f>
        <v>-9.1703619387728114E-3</v>
      </c>
      <c r="AI670" s="73">
        <f>-LOG($F$18/('[1]H2CO3 OPEN'!AA670))</f>
        <v>-3.0879400086720383</v>
      </c>
      <c r="AJ670" s="74">
        <f>-LOG(POWER($F$9/POWER('[1]H3PO4 OPEN'!AH670,2),1/3))</f>
        <v>-0.48761551600783781</v>
      </c>
      <c r="AK670" s="75">
        <f>-LOG(POWER($F$12/POWER('[1]H2CO3 OPEN'!AA670,2),1/2))</f>
        <v>-4.0079400086720378</v>
      </c>
      <c r="AL670" s="76">
        <f>-LOG($F$10/'[1]H3PO4 OPEN'!AH670)</f>
        <v>2.2785767259882421</v>
      </c>
      <c r="AM670" s="77">
        <f t="shared" si="45"/>
        <v>1.9000000000000008</v>
      </c>
      <c r="AN670" s="78">
        <f>-LOG(POWER($F$11/(POWER(X670,2)*POWER('[1]H2CO3 OPEN'!AA670,4)),1/5))</f>
        <v>-7.7343520069376304</v>
      </c>
      <c r="AO670" s="79">
        <f>-LOG($F$15/'[1]H3PO4 CLOSED'!AG670)</f>
        <v>0.21857672598824396</v>
      </c>
      <c r="AP670" s="80">
        <f>-LOG($F$16/'[1]H3PO4 CLOSED'!AG670)</f>
        <v>8.5767259882440511E-3</v>
      </c>
      <c r="AQ670" s="81">
        <f>-LOG($F$17/'[1]H3PO4 CLOSED'!AG670)</f>
        <v>-1.3814232740117565</v>
      </c>
    </row>
    <row r="671" spans="7:43">
      <c r="G671" s="192"/>
      <c r="U671" s="95">
        <v>6.64</v>
      </c>
      <c r="V671" s="63">
        <f t="shared" si="46"/>
        <v>7.36</v>
      </c>
      <c r="W671" s="64">
        <f t="shared" si="47"/>
        <v>2.2908676527677716E-7</v>
      </c>
      <c r="X671" s="65">
        <f t="shared" si="48"/>
        <v>4.3651583224016625E-8</v>
      </c>
      <c r="Y671" s="66">
        <f>-LOG(POWER($F$3/($F$25*POWER('[1]H3PO4 OPEN'!AH671,3)),1/5))</f>
        <v>3.3778852610350385</v>
      </c>
      <c r="Z671" s="67">
        <f>-LOG(POWER($F$5/(X671*POWER('[1]H3PO4 CLOSED'!AH671,3)),1/5))</f>
        <v>0.82588526103503901</v>
      </c>
      <c r="AA671" s="68">
        <f>-LOG(POWER($F$5/(W671*POWER('[1]H3PO4 CLOSED'!AH671,3)),1/4))</f>
        <v>1.2123565762937984</v>
      </c>
      <c r="AB671" s="69">
        <f>-LOG(POWER(($F$6/POWER('[1]H3PO4 CLOSED'!AH671,2)),1/3))</f>
        <v>3.530983623372264</v>
      </c>
      <c r="AC671" s="70">
        <f>-LOG(POWER(($F$8/POWER('[1]H3PO4 CLOSED'!AH671,2)),1/3))</f>
        <v>0.19765029003893123</v>
      </c>
      <c r="AD671" s="71">
        <f>-LOG(POWER(($F$7/POWER('[1]H3PO4 CLOSED'!AH671,2)),1/3))</f>
        <v>0.37098362337226487</v>
      </c>
      <c r="AE671" s="41">
        <f>-LOG($F$13/'[1]H2CO3 OPEN'!AA671)</f>
        <v>0.18205999132796219</v>
      </c>
      <c r="AF671" s="41">
        <f>AD671*'[1]H2CO3 CLOSED'!AH671/$F$14</f>
        <v>9.2428030256291455E-2</v>
      </c>
      <c r="AG671" s="72">
        <f>-LOG($F$14/'[1]H2CO3 OPEN'!AA671)</f>
        <v>-1.7940008672037027E-2</v>
      </c>
      <c r="AH671" s="41">
        <f>AG671*'[1]H2CO3 CLOSED'!AH671/$F$14</f>
        <v>-4.4696303552819719E-3</v>
      </c>
      <c r="AI671" s="73">
        <f>-LOG($F$18/('[1]H2CO3 OPEN'!AA671))</f>
        <v>-3.0679400086720383</v>
      </c>
      <c r="AJ671" s="74">
        <f>-LOG(POWER($F$9/POWER('[1]H3PO4 OPEN'!AH671,2),1/3))</f>
        <v>-0.47568304329440136</v>
      </c>
      <c r="AK671" s="75">
        <f>-LOG(POWER($F$12/POWER('[1]H2CO3 OPEN'!AA671,2),1/2))</f>
        <v>-3.9879400086720382</v>
      </c>
      <c r="AL671" s="76">
        <f>-LOG($F$10/'[1]H3PO4 OPEN'!AH671)</f>
        <v>2.2964754350583969</v>
      </c>
      <c r="AM671" s="77">
        <f t="shared" si="45"/>
        <v>1.9000000000000008</v>
      </c>
      <c r="AN671" s="78">
        <f>-LOG(POWER($F$11/(POWER(X671,2)*POWER('[1]H2CO3 OPEN'!AA671,4)),1/5))</f>
        <v>-7.7143520069376299</v>
      </c>
      <c r="AO671" s="79">
        <f>-LOG($F$15/'[1]H3PO4 CLOSED'!AG671)</f>
        <v>0.22647543505839857</v>
      </c>
      <c r="AP671" s="80">
        <f>-LOG($F$16/'[1]H3PO4 CLOSED'!AG671)</f>
        <v>1.6475435058398664E-2</v>
      </c>
      <c r="AQ671" s="81">
        <f>-LOG($F$17/'[1]H3PO4 CLOSED'!AG671)</f>
        <v>-1.3735245649416019</v>
      </c>
    </row>
    <row r="672" spans="7:43">
      <c r="G672" s="192"/>
      <c r="U672" s="95">
        <v>6.65</v>
      </c>
      <c r="V672" s="63">
        <f t="shared" si="46"/>
        <v>7.35</v>
      </c>
      <c r="W672" s="64">
        <f t="shared" si="47"/>
        <v>2.2387211385683346E-7</v>
      </c>
      <c r="X672" s="65">
        <f t="shared" si="48"/>
        <v>4.4668359215096412E-8</v>
      </c>
      <c r="Y672" s="66">
        <f>-LOG(POWER($F$3/($F$25*POWER('[1]H3PO4 OPEN'!AH672,3)),1/5))</f>
        <v>3.3886013966505226</v>
      </c>
      <c r="Z672" s="67">
        <f>-LOG(POWER($F$5/(X672*POWER('[1]H3PO4 CLOSED'!AH672,3)),1/5))</f>
        <v>0.83860139665052336</v>
      </c>
      <c r="AA672" s="68">
        <f>-LOG(POWER($F$5/(W672*POWER('[1]H3PO4 CLOSED'!AH672,3)),1/4))</f>
        <v>1.2232517458131535</v>
      </c>
      <c r="AB672" s="69">
        <f>-LOG(POWER(($F$6/POWER('[1]H3PO4 CLOSED'!AH672,2)),1/3))</f>
        <v>3.5428904407228021</v>
      </c>
      <c r="AC672" s="70">
        <f>-LOG(POWER(($F$8/POWER('[1]H3PO4 CLOSED'!AH672,2)),1/3))</f>
        <v>0.2095571073894692</v>
      </c>
      <c r="AD672" s="71">
        <f>-LOG(POWER(($F$7/POWER('[1]H3PO4 CLOSED'!AH672,2)),1/3))</f>
        <v>0.38289044072280287</v>
      </c>
      <c r="AE672" s="41">
        <f>-LOG($F$13/'[1]H2CO3 OPEN'!AA672)</f>
        <v>0.20205999132796362</v>
      </c>
      <c r="AF672" s="41">
        <f>AD672*'[1]H2CO3 CLOSED'!AH672/$F$14</f>
        <v>9.8318165554108661E-2</v>
      </c>
      <c r="AG672" s="72">
        <f>-LOG($F$14/'[1]H2CO3 OPEN'!AA672)</f>
        <v>2.0599913279644049E-3</v>
      </c>
      <c r="AH672" s="41">
        <f>AG672*'[1]H2CO3 CLOSED'!AH672/$F$14</f>
        <v>5.2896219618462433E-4</v>
      </c>
      <c r="AI672" s="73">
        <f>-LOG($F$18/('[1]H2CO3 OPEN'!AA672))</f>
        <v>-3.047940008672037</v>
      </c>
      <c r="AJ672" s="74">
        <f>-LOG(POWER($F$9/POWER('[1]H3PO4 OPEN'!AH672,2),1/3))</f>
        <v>-0.46377622594386325</v>
      </c>
      <c r="AK672" s="75">
        <f>-LOG(POWER($F$12/POWER('[1]H2CO3 OPEN'!AA672,2),1/2))</f>
        <v>-3.9679400086720369</v>
      </c>
      <c r="AL672" s="76">
        <f>-LOG($F$10/'[1]H3PO4 OPEN'!AH672)</f>
        <v>2.3143356610842036</v>
      </c>
      <c r="AM672" s="77">
        <f t="shared" si="45"/>
        <v>1.9000000000000008</v>
      </c>
      <c r="AN672" s="78">
        <f>-LOG(POWER($F$11/(POWER(X672,2)*POWER('[1]H2CO3 OPEN'!AA672,4)),1/5))</f>
        <v>-7.6943520069376303</v>
      </c>
      <c r="AO672" s="79">
        <f>-LOG($F$15/'[1]H3PO4 CLOSED'!AG672)</f>
        <v>0.23433566108420492</v>
      </c>
      <c r="AP672" s="80">
        <f>-LOG($F$16/'[1]H3PO4 CLOSED'!AG672)</f>
        <v>2.4335661084204967E-2</v>
      </c>
      <c r="AQ672" s="81">
        <f>-LOG($F$17/'[1]H3PO4 CLOSED'!AG672)</f>
        <v>-1.3656643389157954</v>
      </c>
    </row>
    <row r="673" spans="7:43">
      <c r="G673" s="192"/>
      <c r="U673" s="95">
        <v>6.66</v>
      </c>
      <c r="V673" s="63">
        <f t="shared" si="46"/>
        <v>7.34</v>
      </c>
      <c r="W673" s="64">
        <f t="shared" si="47"/>
        <v>2.1877616239495479E-7</v>
      </c>
      <c r="X673" s="65">
        <f t="shared" si="48"/>
        <v>4.5708818961487597E-8</v>
      </c>
      <c r="Y673" s="66">
        <f>-LOG(POWER($F$3/($F$25*POWER('[1]H3PO4 OPEN'!AH673,3)),1/5))</f>
        <v>3.3992941364862181</v>
      </c>
      <c r="Z673" s="67">
        <f>-LOG(POWER($F$5/(X673*POWER('[1]H3PO4 CLOSED'!AH673,3)),1/5))</f>
        <v>0.85129413648621877</v>
      </c>
      <c r="AA673" s="68">
        <f>-LOG(POWER($F$5/(W673*POWER('[1]H3PO4 CLOSED'!AH673,3)),1/4))</f>
        <v>1.234117670607773</v>
      </c>
      <c r="AB673" s="69">
        <f>-LOG(POWER(($F$6/POWER('[1]H3PO4 CLOSED'!AH673,2)),1/3))</f>
        <v>3.5547712627624644</v>
      </c>
      <c r="AC673" s="70">
        <f>-LOG(POWER(($F$8/POWER('[1]H3PO4 CLOSED'!AH673,2)),1/3))</f>
        <v>0.22143792942913088</v>
      </c>
      <c r="AD673" s="71">
        <f>-LOG(POWER(($F$7/POWER('[1]H3PO4 CLOSED'!AH673,2)),1/3))</f>
        <v>0.39477126276246455</v>
      </c>
      <c r="AE673" s="41">
        <f>-LOG($F$13/'[1]H2CO3 OPEN'!AA673)</f>
        <v>0.22205999132796345</v>
      </c>
      <c r="AF673" s="41">
        <f>AD673*'[1]H2CO3 CLOSED'!AH673/$F$14</f>
        <v>0.10446380988649151</v>
      </c>
      <c r="AG673" s="72">
        <f>-LOG($F$14/'[1]H2CO3 OPEN'!AA673)</f>
        <v>2.2059991327964275E-2</v>
      </c>
      <c r="AH673" s="41">
        <f>AG673*'[1]H2CO3 CLOSED'!AH673/$F$14</f>
        <v>5.8374835190795555E-3</v>
      </c>
      <c r="AI673" s="73">
        <f>-LOG($F$18/('[1]H2CO3 OPEN'!AA673))</f>
        <v>-3.0279400086720369</v>
      </c>
      <c r="AJ673" s="74">
        <f>-LOG(POWER($F$9/POWER('[1]H3PO4 OPEN'!AH673,2),1/3))</f>
        <v>-0.45189540390420163</v>
      </c>
      <c r="AK673" s="75">
        <f>-LOG(POWER($F$12/POWER('[1]H2CO3 OPEN'!AA673,2),1/2))</f>
        <v>-3.9479400086720369</v>
      </c>
      <c r="AL673" s="76">
        <f>-LOG($F$10/'[1]H3PO4 OPEN'!AH673)</f>
        <v>2.3321568941436963</v>
      </c>
      <c r="AM673" s="77">
        <f t="shared" si="45"/>
        <v>1.9000000000000008</v>
      </c>
      <c r="AN673" s="78">
        <f>-LOG(POWER($F$11/(POWER(X673,2)*POWER('[1]H2CO3 OPEN'!AA673,4)),1/5))</f>
        <v>-7.6743520069376308</v>
      </c>
      <c r="AO673" s="79">
        <f>-LOG($F$15/'[1]H3PO4 CLOSED'!AG673)</f>
        <v>0.24215689414369745</v>
      </c>
      <c r="AP673" s="80">
        <f>-LOG($F$16/'[1]H3PO4 CLOSED'!AG673)</f>
        <v>3.2156894143697504E-2</v>
      </c>
      <c r="AQ673" s="81">
        <f>-LOG($F$17/'[1]H3PO4 CLOSED'!AG673)</f>
        <v>-1.357843105856303</v>
      </c>
    </row>
    <row r="674" spans="7:43">
      <c r="G674" s="192"/>
      <c r="U674" s="95">
        <v>6.67</v>
      </c>
      <c r="V674" s="63">
        <f t="shared" si="46"/>
        <v>7.33</v>
      </c>
      <c r="W674" s="64">
        <f t="shared" si="47"/>
        <v>2.1379620895022279E-7</v>
      </c>
      <c r="X674" s="65">
        <f t="shared" si="48"/>
        <v>4.6773514128719908E-8</v>
      </c>
      <c r="Y674" s="66">
        <f>-LOG(POWER($F$3/($F$25*POWER('[1]H3PO4 OPEN'!AH674,3)),1/5))</f>
        <v>3.409963174784405</v>
      </c>
      <c r="Z674" s="67">
        <f>-LOG(POWER($F$5/(X674*POWER('[1]H3PO4 CLOSED'!AH674,3)),1/5))</f>
        <v>0.86396317478440632</v>
      </c>
      <c r="AA674" s="68">
        <f>-LOG(POWER($F$5/(W674*POWER('[1]H3PO4 CLOSED'!AH674,3)),1/4))</f>
        <v>1.2449539684805073</v>
      </c>
      <c r="AB674" s="69">
        <f>-LOG(POWER(($F$6/POWER('[1]H3PO4 CLOSED'!AH674,2)),1/3))</f>
        <v>3.5666257497604503</v>
      </c>
      <c r="AC674" s="70">
        <f>-LOG(POWER(($F$8/POWER('[1]H3PO4 CLOSED'!AH674,2)),1/3))</f>
        <v>0.23329241642711687</v>
      </c>
      <c r="AD674" s="71">
        <f>-LOG(POWER(($F$7/POWER('[1]H3PO4 CLOSED'!AH674,2)),1/3))</f>
        <v>0.40662574976045057</v>
      </c>
      <c r="AE674" s="41">
        <f>-LOG($F$13/'[1]H2CO3 OPEN'!AA674)</f>
        <v>0.24205999132796338</v>
      </c>
      <c r="AF674" s="41">
        <f>AD674*'[1]H2CO3 CLOSED'!AH674/$F$14</f>
        <v>0.11087344267701009</v>
      </c>
      <c r="AG674" s="72">
        <f>-LOG($F$14/'[1]H2CO3 OPEN'!AA674)</f>
        <v>4.2059991327964182E-2</v>
      </c>
      <c r="AH674" s="41">
        <f>AG674*'[1]H2CO3 CLOSED'!AH674/$F$14</f>
        <v>1.1468373658686939E-2</v>
      </c>
      <c r="AI674" s="73">
        <f>-LOG($F$18/('[1]H2CO3 OPEN'!AA674))</f>
        <v>-3.0079400086720369</v>
      </c>
      <c r="AJ674" s="74">
        <f>-LOG(POWER($F$9/POWER('[1]H3PO4 OPEN'!AH674,2),1/3))</f>
        <v>-0.44004091690621566</v>
      </c>
      <c r="AK674" s="75">
        <f>-LOG(POWER($F$12/POWER('[1]H2CO3 OPEN'!AA674,2),1/2))</f>
        <v>-3.9279400086720373</v>
      </c>
      <c r="AL674" s="76">
        <f>-LOG($F$10/'[1]H3PO4 OPEN'!AH674)</f>
        <v>2.3499386246406755</v>
      </c>
      <c r="AM674" s="77">
        <f t="shared" si="45"/>
        <v>1.9000000000000008</v>
      </c>
      <c r="AN674" s="78">
        <f>-LOG(POWER($F$11/(POWER(X674,2)*POWER('[1]H2CO3 OPEN'!AA674,4)),1/5))</f>
        <v>-7.6543520069376303</v>
      </c>
      <c r="AO674" s="79">
        <f>-LOG($F$15/'[1]H3PO4 CLOSED'!AG674)</f>
        <v>0.24993862464067659</v>
      </c>
      <c r="AP674" s="80">
        <f>-LOG($F$16/'[1]H3PO4 CLOSED'!AG674)</f>
        <v>3.9938624640676615E-2</v>
      </c>
      <c r="AQ674" s="81">
        <f>-LOG($F$17/'[1]H3PO4 CLOSED'!AG674)</f>
        <v>-1.3500613753593238</v>
      </c>
    </row>
    <row r="675" spans="7:43">
      <c r="G675" s="192"/>
      <c r="U675" s="95">
        <v>6.68</v>
      </c>
      <c r="V675" s="63">
        <f t="shared" si="46"/>
        <v>7.32</v>
      </c>
      <c r="W675" s="64">
        <f t="shared" si="47"/>
        <v>2.089296130854039E-7</v>
      </c>
      <c r="X675" s="65">
        <f t="shared" si="48"/>
        <v>4.7863009232263848E-8</v>
      </c>
      <c r="Y675" s="66">
        <f>-LOG(POWER($F$3/($F$25*POWER('[1]H3PO4 OPEN'!AH675,3)),1/5))</f>
        <v>3.4206082061523233</v>
      </c>
      <c r="Z675" s="67">
        <f>-LOG(POWER($F$5/(X675*POWER('[1]H3PO4 CLOSED'!AH675,3)),1/5))</f>
        <v>0.87660820615232415</v>
      </c>
      <c r="AA675" s="68">
        <f>-LOG(POWER($F$5/(W675*POWER('[1]H3PO4 CLOSED'!AH675,3)),1/4))</f>
        <v>1.255760257690405</v>
      </c>
      <c r="AB675" s="69">
        <f>-LOG(POWER(($F$6/POWER('[1]H3PO4 CLOSED'!AH675,2)),1/3))</f>
        <v>3.5784535623914699</v>
      </c>
      <c r="AC675" s="70">
        <f>-LOG(POWER(($F$8/POWER('[1]H3PO4 CLOSED'!AH675,2)),1/3))</f>
        <v>0.24512022905813691</v>
      </c>
      <c r="AD675" s="71">
        <f>-LOG(POWER(($F$7/POWER('[1]H3PO4 CLOSED'!AH675,2)),1/3))</f>
        <v>0.41845356239147058</v>
      </c>
      <c r="AE675" s="41">
        <f>-LOG($F$13/'[1]H2CO3 OPEN'!AA675)</f>
        <v>0.26205999132796193</v>
      </c>
      <c r="AF675" s="41">
        <f>AD675*'[1]H2CO3 CLOSED'!AH675/$F$14</f>
        <v>0.11755576485101757</v>
      </c>
      <c r="AG675" s="72">
        <f>-LOG($F$14/'[1]H2CO3 OPEN'!AA675)</f>
        <v>6.2059991327962805E-2</v>
      </c>
      <c r="AH675" s="41">
        <f>AG675*'[1]H2CO3 CLOSED'!AH675/$F$14</f>
        <v>1.7434454866418626E-2</v>
      </c>
      <c r="AI675" s="73">
        <f>-LOG($F$18/('[1]H2CO3 OPEN'!AA675))</f>
        <v>-2.9879400086720387</v>
      </c>
      <c r="AJ675" s="74">
        <f>-LOG(POWER($F$9/POWER('[1]H3PO4 OPEN'!AH675,2),1/3))</f>
        <v>-0.4282131042751956</v>
      </c>
      <c r="AK675" s="75">
        <f>-LOG(POWER($F$12/POWER('[1]H2CO3 OPEN'!AA675,2),1/2))</f>
        <v>-3.9079400086720386</v>
      </c>
      <c r="AL675" s="76">
        <f>-LOG($F$10/'[1]H3PO4 OPEN'!AH675)</f>
        <v>2.3676803435872054</v>
      </c>
      <c r="AM675" s="77">
        <f t="shared" si="45"/>
        <v>1.9000000000000008</v>
      </c>
      <c r="AN675" s="78">
        <f>-LOG(POWER($F$11/(POWER(X675,2)*POWER('[1]H2CO3 OPEN'!AA675,4)),1/5))</f>
        <v>-7.6343520069376307</v>
      </c>
      <c r="AO675" s="79">
        <f>-LOG($F$15/'[1]H3PO4 CLOSED'!AG675)</f>
        <v>0.25768034358720743</v>
      </c>
      <c r="AP675" s="80">
        <f>-LOG($F$16/'[1]H3PO4 CLOSED'!AG675)</f>
        <v>4.7680343587207449E-2</v>
      </c>
      <c r="AQ675" s="81">
        <f>-LOG($F$17/'[1]H3PO4 CLOSED'!AG675)</f>
        <v>-1.342319656412793</v>
      </c>
    </row>
    <row r="676" spans="7:43">
      <c r="G676" s="192"/>
      <c r="U676" s="95">
        <v>6.69</v>
      </c>
      <c r="V676" s="63">
        <f t="shared" si="46"/>
        <v>7.31</v>
      </c>
      <c r="W676" s="64">
        <f t="shared" si="47"/>
        <v>2.0417379446695257E-7</v>
      </c>
      <c r="X676" s="65">
        <f t="shared" si="48"/>
        <v>4.8977881936844706E-8</v>
      </c>
      <c r="Y676" s="66">
        <f>-LOG(POWER($F$3/($F$25*POWER('[1]H3PO4 OPEN'!AH676,3)),1/5))</f>
        <v>3.4312289257357667</v>
      </c>
      <c r="Z676" s="67">
        <f>-LOG(POWER($F$5/(X676*POWER('[1]H3PO4 CLOSED'!AH676,3)),1/5))</f>
        <v>0.88922892573576706</v>
      </c>
      <c r="AA676" s="68">
        <f>-LOG(POWER($F$5/(W676*POWER('[1]H3PO4 CLOSED'!AH676,3)),1/4))</f>
        <v>1.2665361571697085</v>
      </c>
      <c r="AB676" s="69">
        <f>-LOG(POWER(($F$6/POWER('[1]H3PO4 CLOSED'!AH676,2)),1/3))</f>
        <v>3.5902543619286291</v>
      </c>
      <c r="AC676" s="70">
        <f>-LOG(POWER(($F$8/POWER('[1]H3PO4 CLOSED'!AH676,2)),1/3))</f>
        <v>0.25692102859529575</v>
      </c>
      <c r="AD676" s="71">
        <f>-LOG(POWER(($F$7/POWER('[1]H3PO4 CLOSED'!AH676,2)),1/3))</f>
        <v>0.43025436192862937</v>
      </c>
      <c r="AE676" s="41">
        <f>-LOG($F$13/'[1]H2CO3 OPEN'!AA676)</f>
        <v>0.28205999132796328</v>
      </c>
      <c r="AF676" s="41">
        <f>AD676*'[1]H2CO3 CLOSED'!AH676/$F$14</f>
        <v>0.12451970394213795</v>
      </c>
      <c r="AG676" s="72">
        <f>-LOG($F$14/'[1]H2CO3 OPEN'!AA676)</f>
        <v>8.2059991327964044E-2</v>
      </c>
      <c r="AH676" s="41">
        <f>AG676*'[1]H2CO3 CLOSED'!AH676/$F$14</f>
        <v>2.3748941858136162E-2</v>
      </c>
      <c r="AI676" s="73">
        <f>-LOG($F$18/('[1]H2CO3 OPEN'!AA676))</f>
        <v>-2.9679400086720373</v>
      </c>
      <c r="AJ676" s="74">
        <f>-LOG(POWER($F$9/POWER('[1]H3PO4 OPEN'!AH676,2),1/3))</f>
        <v>-0.41641230473803681</v>
      </c>
      <c r="AK676" s="75">
        <f>-LOG(POWER($F$12/POWER('[1]H2CO3 OPEN'!AA676,2),1/2))</f>
        <v>-3.8879400086720373</v>
      </c>
      <c r="AL676" s="76">
        <f>-LOG($F$10/'[1]H3PO4 OPEN'!AH676)</f>
        <v>2.3853815428929437</v>
      </c>
      <c r="AM676" s="77">
        <f t="shared" si="45"/>
        <v>1.9000000000000008</v>
      </c>
      <c r="AN676" s="78">
        <f>-LOG(POWER($F$11/(POWER(X676,2)*POWER('[1]H2CO3 OPEN'!AA676,4)),1/5))</f>
        <v>-7.6143520069376311</v>
      </c>
      <c r="AO676" s="79">
        <f>-LOG($F$15/'[1]H3PO4 CLOSED'!AG676)</f>
        <v>0.26538154289294491</v>
      </c>
      <c r="AP676" s="80">
        <f>-LOG($F$16/'[1]H3PO4 CLOSED'!AG676)</f>
        <v>5.5381542892944953E-2</v>
      </c>
      <c r="AQ676" s="81">
        <f>-LOG($F$17/'[1]H3PO4 CLOSED'!AG676)</f>
        <v>-1.3346184571070554</v>
      </c>
    </row>
    <row r="677" spans="7:43">
      <c r="G677" s="192"/>
      <c r="U677" s="95">
        <v>6.7</v>
      </c>
      <c r="V677" s="63">
        <f t="shared" si="46"/>
        <v>7.3</v>
      </c>
      <c r="W677" s="64">
        <f t="shared" si="47"/>
        <v>1.9952623149688761E-7</v>
      </c>
      <c r="X677" s="65">
        <f t="shared" si="48"/>
        <v>5.0118723362727316E-8</v>
      </c>
      <c r="Y677" s="66">
        <f>-LOG(POWER($F$3/($F$25*POWER('[1]H3PO4 OPEN'!AH677,3)),1/5))</f>
        <v>3.4418250293966484</v>
      </c>
      <c r="Z677" s="67">
        <f>-LOG(POWER($F$5/(X677*POWER('[1]H3PO4 CLOSED'!AH677,3)),1/5))</f>
        <v>0.90182502939664932</v>
      </c>
      <c r="AA677" s="68">
        <f>-LOG(POWER($F$5/(W677*POWER('[1]H3PO4 CLOSED'!AH677,3)),1/4))</f>
        <v>1.2772812867458114</v>
      </c>
      <c r="AB677" s="69">
        <f>-LOG(POWER(($F$6/POWER('[1]H3PO4 CLOSED'!AH677,2)),1/3))</f>
        <v>3.60202781044072</v>
      </c>
      <c r="AC677" s="70">
        <f>-LOG(POWER(($F$8/POWER('[1]H3PO4 CLOSED'!AH677,2)),1/3))</f>
        <v>0.26869447710738709</v>
      </c>
      <c r="AD677" s="71">
        <f>-LOG(POWER(($F$7/POWER('[1]H3PO4 CLOSED'!AH677,2)),1/3))</f>
        <v>0.4420278104407207</v>
      </c>
      <c r="AE677" s="41">
        <f>-LOG($F$13/'[1]H2CO3 OPEN'!AA677)</f>
        <v>0.30205999132796318</v>
      </c>
      <c r="AF677" s="41">
        <f>AD677*'[1]H2CO3 CLOSED'!AH677/$F$14</f>
        <v>0.13177441934199677</v>
      </c>
      <c r="AG677" s="72">
        <f>-LOG($F$14/'[1]H2CO3 OPEN'!AA677)</f>
        <v>0.10205999132796401</v>
      </c>
      <c r="AH677" s="41">
        <f>AG677*'[1]H2CO3 CLOSED'!AH677/$F$14</f>
        <v>3.0425452375683233E-2</v>
      </c>
      <c r="AI677" s="73">
        <f>-LOG($F$18/('[1]H2CO3 OPEN'!AA677))</f>
        <v>-2.9479400086720373</v>
      </c>
      <c r="AJ677" s="74">
        <f>-LOG(POWER($F$9/POWER('[1]H3PO4 OPEN'!AH677,2),1/3))</f>
        <v>-0.40463885622594548</v>
      </c>
      <c r="AK677" s="75">
        <f>-LOG(POWER($F$12/POWER('[1]H2CO3 OPEN'!AA677,2),1/2))</f>
        <v>-3.8679400086720372</v>
      </c>
      <c r="AL677" s="76">
        <f>-LOG($F$10/'[1]H3PO4 OPEN'!AH677)</f>
        <v>2.4030417156610806</v>
      </c>
      <c r="AM677" s="77">
        <f t="shared" si="45"/>
        <v>1.9000000000000008</v>
      </c>
      <c r="AN677" s="78">
        <f>-LOG(POWER($F$11/(POWER(X677,2)*POWER('[1]H2CO3 OPEN'!AA677,4)),1/5))</f>
        <v>-7.5943520069376307</v>
      </c>
      <c r="AO677" s="79">
        <f>-LOG($F$15/'[1]H3PO4 CLOSED'!AG677)</f>
        <v>0.27304171566108193</v>
      </c>
      <c r="AP677" s="80">
        <f>-LOG($F$16/'[1]H3PO4 CLOSED'!AG677)</f>
        <v>6.3041715661081979E-2</v>
      </c>
      <c r="AQ677" s="81">
        <f>-LOG($F$17/'[1]H3PO4 CLOSED'!AG677)</f>
        <v>-1.3269582843389185</v>
      </c>
    </row>
    <row r="678" spans="7:43">
      <c r="G678" s="192"/>
      <c r="U678" s="95">
        <v>6.71</v>
      </c>
      <c r="V678" s="63">
        <f t="shared" si="46"/>
        <v>7.29</v>
      </c>
      <c r="W678" s="64">
        <f t="shared" si="47"/>
        <v>1.9498445997580421E-7</v>
      </c>
      <c r="X678" s="65">
        <f t="shared" si="48"/>
        <v>5.1286138399136574E-8</v>
      </c>
      <c r="Y678" s="66">
        <f>-LOG(POWER($F$3/($F$25*POWER('[1]H3PO4 OPEN'!AH678,3)),1/5))</f>
        <v>3.4523962138944277</v>
      </c>
      <c r="Z678" s="67">
        <f>-LOG(POWER($F$5/(X678*POWER('[1]H3PO4 CLOSED'!AH678,3)),1/5))</f>
        <v>0.91439621389442871</v>
      </c>
      <c r="AA678" s="68">
        <f>-LOG(POWER($F$5/(W678*POWER('[1]H3PO4 CLOSED'!AH678,3)),1/4))</f>
        <v>1.2879952673680355</v>
      </c>
      <c r="AB678" s="69">
        <f>-LOG(POWER(($F$6/POWER('[1]H3PO4 CLOSED'!AH678,2)),1/3))</f>
        <v>3.6137735709938079</v>
      </c>
      <c r="AC678" s="70">
        <f>-LOG(POWER(($F$8/POWER('[1]H3PO4 CLOSED'!AH678,2)),1/3))</f>
        <v>0.28044023766047516</v>
      </c>
      <c r="AD678" s="71">
        <f>-LOG(POWER(($F$7/POWER('[1]H3PO4 CLOSED'!AH678,2)),1/3))</f>
        <v>0.45377357099380877</v>
      </c>
      <c r="AE678" s="41">
        <f>-LOG($F$13/'[1]H2CO3 OPEN'!AA678)</f>
        <v>0.32205999132796326</v>
      </c>
      <c r="AF678" s="41">
        <f>AD678*'[1]H2CO3 CLOSED'!AH678/$F$14</f>
        <v>0.1393293076977164</v>
      </c>
      <c r="AG678" s="72">
        <f>-LOG($F$14/'[1]H2CO3 OPEN'!AA678)</f>
        <v>0.122059991327964</v>
      </c>
      <c r="AH678" s="41">
        <f>AG678*'[1]H2CO3 CLOSED'!AH678/$F$14</f>
        <v>3.7478018061008943E-2</v>
      </c>
      <c r="AI678" s="73">
        <f>-LOG($F$18/('[1]H2CO3 OPEN'!AA678))</f>
        <v>-2.9279400086720373</v>
      </c>
      <c r="AJ678" s="74">
        <f>-LOG(POWER($F$9/POWER('[1]H3PO4 OPEN'!AH678,2),1/3))</f>
        <v>-0.39289309567285735</v>
      </c>
      <c r="AK678" s="75">
        <f>-LOG(POWER($F$12/POWER('[1]H2CO3 OPEN'!AA678,2),1/2))</f>
        <v>-3.8479400086720372</v>
      </c>
      <c r="AL678" s="76">
        <f>-LOG($F$10/'[1]H3PO4 OPEN'!AH678)</f>
        <v>2.4206603564907128</v>
      </c>
      <c r="AM678" s="77">
        <f t="shared" si="45"/>
        <v>1.9000000000000008</v>
      </c>
      <c r="AN678" s="78">
        <f>-LOG(POWER($F$11/(POWER(X678,2)*POWER('[1]H2CO3 OPEN'!AA678,4)),1/5))</f>
        <v>-7.5743520069376311</v>
      </c>
      <c r="AO678" s="79">
        <f>-LOG($F$15/'[1]H3PO4 CLOSED'!AG678)</f>
        <v>0.28066035649071414</v>
      </c>
      <c r="AP678" s="80">
        <f>-LOG($F$16/'[1]H3PO4 CLOSED'!AG678)</f>
        <v>7.0660356490714157E-2</v>
      </c>
      <c r="AQ678" s="81">
        <f>-LOG($F$17/'[1]H3PO4 CLOSED'!AG678)</f>
        <v>-1.3193396435092861</v>
      </c>
    </row>
    <row r="679" spans="7:43">
      <c r="G679" s="192"/>
      <c r="U679" s="95">
        <v>6.72</v>
      </c>
      <c r="V679" s="63">
        <f t="shared" si="46"/>
        <v>7.28</v>
      </c>
      <c r="W679" s="64">
        <f t="shared" si="47"/>
        <v>1.9054607179632443E-7</v>
      </c>
      <c r="X679" s="65">
        <f t="shared" si="48"/>
        <v>5.2480746024977338E-8</v>
      </c>
      <c r="Y679" s="66">
        <f>-LOG(POWER($F$3/($F$25*POWER('[1]H3PO4 OPEN'!AH679,3)),1/5))</f>
        <v>3.4629421770712248</v>
      </c>
      <c r="Z679" s="67">
        <f>-LOG(POWER($F$5/(X679*POWER('[1]H3PO4 CLOSED'!AH679,3)),1/5))</f>
        <v>0.9269421770712255</v>
      </c>
      <c r="AA679" s="68">
        <f>-LOG(POWER($F$5/(W679*POWER('[1]H3PO4 CLOSED'!AH679,3)),1/4))</f>
        <v>1.2986777213390315</v>
      </c>
      <c r="AB679" s="69">
        <f>-LOG(POWER(($F$6/POWER('[1]H3PO4 CLOSED'!AH679,2)),1/3))</f>
        <v>3.6254913078569158</v>
      </c>
      <c r="AC679" s="70">
        <f>-LOG(POWER(($F$8/POWER('[1]H3PO4 CLOSED'!AH679,2)),1/3))</f>
        <v>0.29215797452358278</v>
      </c>
      <c r="AD679" s="71">
        <f>-LOG(POWER(($F$7/POWER('[1]H3PO4 CLOSED'!AH679,2)),1/3))</f>
        <v>0.46549130785691645</v>
      </c>
      <c r="AE679" s="41">
        <f>-LOG($F$13/'[1]H2CO3 OPEN'!AA679)</f>
        <v>0.34205999132796305</v>
      </c>
      <c r="AF679" s="41">
        <f>AD679*'[1]H2CO3 CLOSED'!AH679/$F$14</f>
        <v>0.14719400846174524</v>
      </c>
      <c r="AG679" s="72">
        <f>-LOG($F$14/'[1]H2CO3 OPEN'!AA679)</f>
        <v>0.14205999132796387</v>
      </c>
      <c r="AH679" s="41">
        <f>AG679*'[1]H2CO3 CLOSED'!AH679/$F$14</f>
        <v>4.4921095652405263E-2</v>
      </c>
      <c r="AI679" s="73">
        <f>-LOG($F$18/('[1]H2CO3 OPEN'!AA679))</f>
        <v>-2.9079400086720373</v>
      </c>
      <c r="AJ679" s="74">
        <f>-LOG(POWER($F$9/POWER('[1]H3PO4 OPEN'!AH679,2),1/3))</f>
        <v>-0.38117535880974973</v>
      </c>
      <c r="AK679" s="75">
        <f>-LOG(POWER($F$12/POWER('[1]H2CO3 OPEN'!AA679,2),1/2))</f>
        <v>-3.8279400086720377</v>
      </c>
      <c r="AL679" s="76">
        <f>-LOG($F$10/'[1]H3PO4 OPEN'!AH679)</f>
        <v>2.4382369617853743</v>
      </c>
      <c r="AM679" s="77">
        <f t="shared" si="45"/>
        <v>1.9000000000000008</v>
      </c>
      <c r="AN679" s="78">
        <f>-LOG(POWER($F$11/(POWER(X679,2)*POWER('[1]H2CO3 OPEN'!AA679,4)),1/5))</f>
        <v>-7.5543520069376306</v>
      </c>
      <c r="AO679" s="79">
        <f>-LOG($F$15/'[1]H3PO4 CLOSED'!AG679)</f>
        <v>0.28823696178537556</v>
      </c>
      <c r="AP679" s="80">
        <f>-LOG($F$16/'[1]H3PO4 CLOSED'!AG679)</f>
        <v>7.8236961785375619E-2</v>
      </c>
      <c r="AQ679" s="81">
        <f>-LOG($F$17/'[1]H3PO4 CLOSED'!AG679)</f>
        <v>-1.3117630382146248</v>
      </c>
    </row>
    <row r="680" spans="7:43">
      <c r="G680" s="192"/>
      <c r="U680" s="95">
        <v>6.73</v>
      </c>
      <c r="V680" s="63">
        <f t="shared" si="46"/>
        <v>7.27</v>
      </c>
      <c r="W680" s="64">
        <f t="shared" si="47"/>
        <v>1.8620871366628614E-7</v>
      </c>
      <c r="X680" s="65">
        <f t="shared" si="48"/>
        <v>5.370317963702545E-8</v>
      </c>
      <c r="Y680" s="66">
        <f>-LOG(POWER($F$3/($F$25*POWER('[1]H3PO4 OPEN'!AH680,3)),1/5))</f>
        <v>3.4734626180404931</v>
      </c>
      <c r="Z680" s="67">
        <f>-LOG(POWER($F$5/(X680*POWER('[1]H3PO4 CLOSED'!AH680,3)),1/5))</f>
        <v>0.93946261804049402</v>
      </c>
      <c r="AA680" s="68">
        <f>-LOG(POWER($F$5/(W680*POWER('[1]H3PO4 CLOSED'!AH680,3)),1/4))</f>
        <v>1.3093282725506166</v>
      </c>
      <c r="AB680" s="69">
        <f>-LOG(POWER(($F$6/POWER('[1]H3PO4 CLOSED'!AH680,2)),1/3))</f>
        <v>3.6371806867116585</v>
      </c>
      <c r="AC680" s="70">
        <f>-LOG(POWER(($F$8/POWER('[1]H3PO4 CLOSED'!AH680,2)),1/3))</f>
        <v>0.30384735337832536</v>
      </c>
      <c r="AD680" s="71">
        <f>-LOG(POWER(($F$7/POWER('[1]H3PO4 CLOSED'!AH680,2)),1/3))</f>
        <v>0.47718068671165909</v>
      </c>
      <c r="AE680" s="41">
        <f>-LOG($F$13/'[1]H2CO3 OPEN'!AA680)</f>
        <v>0.36205999132796446</v>
      </c>
      <c r="AF680" s="41">
        <f>AD680*'[1]H2CO3 CLOSED'!AH680/$F$14</f>
        <v>0.15537840959869934</v>
      </c>
      <c r="AG680" s="72">
        <f>-LOG($F$14/'[1]H2CO3 OPEN'!AA680)</f>
        <v>0.16205999132796528</v>
      </c>
      <c r="AH680" s="41">
        <f>AG680*'[1]H2CO3 CLOSED'!AH680/$F$14</f>
        <v>5.2769578512581086E-2</v>
      </c>
      <c r="AI680" s="73">
        <f>-LOG($F$18/('[1]H2CO3 OPEN'!AA680))</f>
        <v>-2.8879400086720359</v>
      </c>
      <c r="AJ680" s="74">
        <f>-LOG(POWER($F$9/POWER('[1]H3PO4 OPEN'!AH680,2),1/3))</f>
        <v>-0.36948597995500715</v>
      </c>
      <c r="AK680" s="75">
        <f>-LOG(POWER($F$12/POWER('[1]H2CO3 OPEN'!AA680,2),1/2))</f>
        <v>-3.8079400086720359</v>
      </c>
      <c r="AL680" s="76">
        <f>-LOG($F$10/'[1]H3PO4 OPEN'!AH680)</f>
        <v>2.455771030067488</v>
      </c>
      <c r="AM680" s="77">
        <f t="shared" si="45"/>
        <v>1.9000000000000008</v>
      </c>
      <c r="AN680" s="78">
        <f>-LOG(POWER($F$11/(POWER(X680,2)*POWER('[1]H2CO3 OPEN'!AA680,4)),1/5))</f>
        <v>-7.5343520069376275</v>
      </c>
      <c r="AO680" s="79">
        <f>-LOG($F$15/'[1]H3PO4 CLOSED'!AG680)</f>
        <v>0.29577103006748878</v>
      </c>
      <c r="AP680" s="80">
        <f>-LOG($F$16/'[1]H3PO4 CLOSED'!AG680)</f>
        <v>8.5771030067488846E-2</v>
      </c>
      <c r="AQ680" s="81">
        <f>-LOG($F$17/'[1]H3PO4 CLOSED'!AG680)</f>
        <v>-1.3042289699325116</v>
      </c>
    </row>
    <row r="681" spans="7:43">
      <c r="G681" s="192"/>
      <c r="U681" s="95">
        <v>6.74</v>
      </c>
      <c r="V681" s="63">
        <f t="shared" si="46"/>
        <v>7.26</v>
      </c>
      <c r="W681" s="64">
        <f t="shared" si="47"/>
        <v>1.8197008586099811E-7</v>
      </c>
      <c r="X681" s="65">
        <f t="shared" si="48"/>
        <v>5.4954087385762523E-8</v>
      </c>
      <c r="Y681" s="66">
        <f>-LOG(POWER($F$3/($F$25*POWER('[1]H3PO4 OPEN'!AH681,3)),1/5))</f>
        <v>3.4839572373790726</v>
      </c>
      <c r="Z681" s="67">
        <f>-LOG(POWER($F$5/(X681*POWER('[1]H3PO4 CLOSED'!AH681,3)),1/5))</f>
        <v>0.95195723737907301</v>
      </c>
      <c r="AA681" s="68">
        <f>-LOG(POWER($F$5/(W681*POWER('[1]H3PO4 CLOSED'!AH681,3)),1/4))</f>
        <v>1.3199465467238412</v>
      </c>
      <c r="AB681" s="69">
        <f>-LOG(POWER(($F$6/POWER('[1]H3PO4 CLOSED'!AH681,2)),1/3))</f>
        <v>3.6488413748656354</v>
      </c>
      <c r="AC681" s="70">
        <f>-LOG(POWER(($F$8/POWER('[1]H3PO4 CLOSED'!AH681,2)),1/3))</f>
        <v>0.31550804153230239</v>
      </c>
      <c r="AD681" s="71">
        <f>-LOG(POWER(($F$7/POWER('[1]H3PO4 CLOSED'!AH681,2)),1/3))</f>
        <v>0.48884137486563611</v>
      </c>
      <c r="AE681" s="41">
        <f>-LOG($F$13/'[1]H2CO3 OPEN'!AA681)</f>
        <v>0.38205999132796281</v>
      </c>
      <c r="AF681" s="41">
        <f>AD681*'[1]H2CO3 CLOSED'!AH681/$F$14</f>
        <v>0.16389265345396367</v>
      </c>
      <c r="AG681" s="72">
        <f>-LOG($F$14/'[1]H2CO3 OPEN'!AA681)</f>
        <v>0.18205999132796361</v>
      </c>
      <c r="AH681" s="41">
        <f>AG681*'[1]H2CO3 CLOSED'!AH681/$F$14</f>
        <v>6.1038808498456144E-2</v>
      </c>
      <c r="AI681" s="73">
        <f>-LOG($F$18/('[1]H2CO3 OPEN'!AA681))</f>
        <v>-2.8679400086720377</v>
      </c>
      <c r="AJ681" s="74">
        <f>-LOG(POWER($F$9/POWER('[1]H3PO4 OPEN'!AH681,2),1/3))</f>
        <v>-0.35782529180103012</v>
      </c>
      <c r="AK681" s="75">
        <f>-LOG(POWER($F$12/POWER('[1]H2CO3 OPEN'!AA681,2),1/2))</f>
        <v>-3.7879400086720376</v>
      </c>
      <c r="AL681" s="76">
        <f>-LOG($F$10/'[1]H3PO4 OPEN'!AH681)</f>
        <v>2.4732620622984536</v>
      </c>
      <c r="AM681" s="77">
        <f t="shared" si="45"/>
        <v>1.9000000000000008</v>
      </c>
      <c r="AN681" s="78">
        <f>-LOG(POWER($F$11/(POWER(X681,2)*POWER('[1]H2CO3 OPEN'!AA681,4)),1/5))</f>
        <v>-7.5143520069376315</v>
      </c>
      <c r="AO681" s="79">
        <f>-LOG($F$15/'[1]H3PO4 CLOSED'!AG681)</f>
        <v>0.30326206229845526</v>
      </c>
      <c r="AP681" s="80">
        <f>-LOG($F$16/'[1]H3PO4 CLOSED'!AG681)</f>
        <v>9.3262062298455267E-2</v>
      </c>
      <c r="AQ681" s="81">
        <f>-LOG($F$17/'[1]H3PO4 CLOSED'!AG681)</f>
        <v>-1.2967379377015451</v>
      </c>
    </row>
    <row r="682" spans="7:43">
      <c r="G682" s="192"/>
      <c r="U682" s="95">
        <v>6.75</v>
      </c>
      <c r="V682" s="63">
        <f t="shared" si="46"/>
        <v>7.25</v>
      </c>
      <c r="W682" s="64">
        <f t="shared" si="47"/>
        <v>1.7782794100389206E-7</v>
      </c>
      <c r="X682" s="65">
        <f t="shared" si="48"/>
        <v>5.6234132519034978E-8</v>
      </c>
      <c r="Y682" s="66">
        <f>-LOG(POWER($F$3/($F$25*POWER('[1]H3PO4 OPEN'!AH682,3)),1/5))</f>
        <v>3.4944257373224525</v>
      </c>
      <c r="Z682" s="67">
        <f>-LOG(POWER($F$5/(X682*POWER('[1]H3PO4 CLOSED'!AH682,3)),1/5))</f>
        <v>0.96442573732245307</v>
      </c>
      <c r="AA682" s="68">
        <f>-LOG(POWER($F$5/(W682*POWER('[1]H3PO4 CLOSED'!AH682,3)),1/4))</f>
        <v>1.330532171653066</v>
      </c>
      <c r="AB682" s="69">
        <f>-LOG(POWER(($F$6/POWER('[1]H3PO4 CLOSED'!AH682,2)),1/3))</f>
        <v>3.6604730414693911</v>
      </c>
      <c r="AC682" s="70">
        <f>-LOG(POWER(($F$8/POWER('[1]H3PO4 CLOSED'!AH682,2)),1/3))</f>
        <v>0.32713970813605797</v>
      </c>
      <c r="AD682" s="71">
        <f>-LOG(POWER(($F$7/POWER('[1]H3PO4 CLOSED'!AH682,2)),1/3))</f>
        <v>0.50047304146939164</v>
      </c>
      <c r="AE682" s="41">
        <f>-LOG($F$13/'[1]H2CO3 OPEN'!AA682)</f>
        <v>0.40205999132796272</v>
      </c>
      <c r="AF682" s="41">
        <f>AD682*'[1]H2CO3 CLOSED'!AH682/$F$14</f>
        <v>0.17274714278890563</v>
      </c>
      <c r="AG682" s="72">
        <f>-LOG($F$14/'[1]H2CO3 OPEN'!AA682)</f>
        <v>0.20205999132796354</v>
      </c>
      <c r="AH682" s="41">
        <f>AG682*'[1]H2CO3 CLOSED'!AH682/$F$14</f>
        <v>6.974458818276133E-2</v>
      </c>
      <c r="AI682" s="73">
        <f>-LOG($F$18/('[1]H2CO3 OPEN'!AA682))</f>
        <v>-2.8479400086720377</v>
      </c>
      <c r="AJ682" s="74">
        <f>-LOG(POWER($F$9/POWER('[1]H3PO4 OPEN'!AH682,2),1/3))</f>
        <v>-0.34619362519727459</v>
      </c>
      <c r="AK682" s="75">
        <f>-LOG(POWER($F$12/POWER('[1]H2CO3 OPEN'!AA682,2),1/2))</f>
        <v>-3.7679400086720376</v>
      </c>
      <c r="AL682" s="76">
        <f>-LOG($F$10/'[1]H3PO4 OPEN'!AH682)</f>
        <v>2.4907095622040871</v>
      </c>
      <c r="AM682" s="77">
        <f t="shared" si="45"/>
        <v>1.9000000000000008</v>
      </c>
      <c r="AN682" s="78">
        <f>-LOG(POWER($F$11/(POWER(X682,2)*POWER('[1]H2CO3 OPEN'!AA682,4)),1/5))</f>
        <v>-7.494352006937631</v>
      </c>
      <c r="AO682" s="79">
        <f>-LOG($F$15/'[1]H3PO4 CLOSED'!AG682)</f>
        <v>0.31070956220408863</v>
      </c>
      <c r="AP682" s="80">
        <f>-LOG($F$16/'[1]H3PO4 CLOSED'!AG682)</f>
        <v>0.10070956220408865</v>
      </c>
      <c r="AQ682" s="81">
        <f>-LOG($F$17/'[1]H3PO4 CLOSED'!AG682)</f>
        <v>-1.2892904377959118</v>
      </c>
    </row>
    <row r="683" spans="7:43">
      <c r="G683" s="192"/>
      <c r="U683" s="95">
        <v>6.76</v>
      </c>
      <c r="V683" s="63">
        <f t="shared" si="46"/>
        <v>7.24</v>
      </c>
      <c r="W683" s="64">
        <f t="shared" si="47"/>
        <v>1.7378008287493735E-7</v>
      </c>
      <c r="X683" s="65">
        <f t="shared" si="48"/>
        <v>5.7543993733715758E-8</v>
      </c>
      <c r="Y683" s="66">
        <f>-LOG(POWER($F$3/($F$25*POWER('[1]H3PO4 OPEN'!AH683,3)),1/5))</f>
        <v>3.5048678219630336</v>
      </c>
      <c r="Z683" s="67">
        <f>-LOG(POWER($F$5/(X683*POWER('[1]H3PO4 CLOSED'!AH683,3)),1/5))</f>
        <v>0.97686782196303512</v>
      </c>
      <c r="AA683" s="68">
        <f>-LOG(POWER($F$5/(W683*POWER('[1]H3PO4 CLOSED'!AH683,3)),1/4))</f>
        <v>1.3410847774537935</v>
      </c>
      <c r="AB683" s="69">
        <f>-LOG(POWER(($F$6/POWER('[1]H3PO4 CLOSED'!AH683,2)),1/3))</f>
        <v>3.6720753577367042</v>
      </c>
      <c r="AC683" s="70">
        <f>-LOG(POWER(($F$8/POWER('[1]H3PO4 CLOSED'!AH683,2)),1/3))</f>
        <v>0.3387420244033712</v>
      </c>
      <c r="AD683" s="71">
        <f>-LOG(POWER(($F$7/POWER('[1]H3PO4 CLOSED'!AH683,2)),1/3))</f>
        <v>0.51207535773670476</v>
      </c>
      <c r="AE683" s="41">
        <f>-LOG($F$13/'[1]H2CO3 OPEN'!AA683)</f>
        <v>0.42205999132796262</v>
      </c>
      <c r="AF683" s="41">
        <f>AD683*'[1]H2CO3 CLOSED'!AH683/$F$14</f>
        <v>0.18195254698760868</v>
      </c>
      <c r="AG683" s="72">
        <f>-LOG($F$14/'[1]H2CO3 OPEN'!AA683)</f>
        <v>0.22205999132796345</v>
      </c>
      <c r="AH683" s="41">
        <f>AG683*'[1]H2CO3 CLOSED'!AH683/$F$14</f>
        <v>7.8903193437681651E-2</v>
      </c>
      <c r="AI683" s="73">
        <f>-LOG($F$18/('[1]H2CO3 OPEN'!AA683))</f>
        <v>-2.8279400086720377</v>
      </c>
      <c r="AJ683" s="74">
        <f>-LOG(POWER($F$9/POWER('[1]H3PO4 OPEN'!AH683,2),1/3))</f>
        <v>-0.33459130892996142</v>
      </c>
      <c r="AK683" s="75">
        <f>-LOG(POWER($F$12/POWER('[1]H2CO3 OPEN'!AA683,2),1/2))</f>
        <v>-3.747940008672038</v>
      </c>
      <c r="AL683" s="76">
        <f>-LOG($F$10/'[1]H3PO4 OPEN'!AH683)</f>
        <v>2.5081130366050566</v>
      </c>
      <c r="AM683" s="77">
        <f t="shared" si="45"/>
        <v>1.9000000000000008</v>
      </c>
      <c r="AN683" s="78">
        <f>-LOG(POWER($F$11/(POWER(X683,2)*POWER('[1]H2CO3 OPEN'!AA683,4)),1/5))</f>
        <v>-7.4743520069376315</v>
      </c>
      <c r="AO683" s="79">
        <f>-LOG($F$15/'[1]H3PO4 CLOSED'!AG683)</f>
        <v>0.3181130366050583</v>
      </c>
      <c r="AP683" s="80">
        <f>-LOG($F$16/'[1]H3PO4 CLOSED'!AG683)</f>
        <v>0.1081130366050584</v>
      </c>
      <c r="AQ683" s="81">
        <f>-LOG($F$17/'[1]H3PO4 CLOSED'!AG683)</f>
        <v>-1.2818869633949421</v>
      </c>
    </row>
    <row r="684" spans="7:43">
      <c r="G684" s="192"/>
      <c r="U684" s="95">
        <v>6.77</v>
      </c>
      <c r="V684" s="63">
        <f t="shared" si="46"/>
        <v>7.23</v>
      </c>
      <c r="W684" s="64">
        <f t="shared" si="47"/>
        <v>1.6982436524617427E-7</v>
      </c>
      <c r="X684" s="65">
        <f t="shared" si="48"/>
        <v>5.8884365535558955E-8</v>
      </c>
      <c r="Y684" s="66">
        <f>-LOG(POWER($F$3/($F$25*POWER('[1]H3PO4 OPEN'!AH684,3)),1/5))</f>
        <v>3.5152831974512111</v>
      </c>
      <c r="Z684" s="67">
        <f>-LOG(POWER($F$5/(X684*POWER('[1]H3PO4 CLOSED'!AH684,3)),1/5))</f>
        <v>0.98928319745121185</v>
      </c>
      <c r="AA684" s="68">
        <f>-LOG(POWER($F$5/(W684*POWER('[1]H3PO4 CLOSED'!AH684,3)),1/4))</f>
        <v>1.3516039968140146</v>
      </c>
      <c r="AB684" s="69">
        <f>-LOG(POWER(($F$6/POWER('[1]H3PO4 CLOSED'!AH684,2)),1/3))</f>
        <v>3.6836479971680114</v>
      </c>
      <c r="AC684" s="70">
        <f>-LOG(POWER(($F$8/POWER('[1]H3PO4 CLOSED'!AH684,2)),1/3))</f>
        <v>0.35031466383467874</v>
      </c>
      <c r="AD684" s="71">
        <f>-LOG(POWER(($F$7/POWER('[1]H3PO4 CLOSED'!AH684,2)),1/3))</f>
        <v>0.52364799716801247</v>
      </c>
      <c r="AE684" s="41">
        <f>-LOG($F$13/'[1]H2CO3 OPEN'!AA684)</f>
        <v>0.44205999132796253</v>
      </c>
      <c r="AF684" s="41">
        <f>AD684*'[1]H2CO3 CLOSED'!AH684/$F$14</f>
        <v>0.19151980844017272</v>
      </c>
      <c r="AG684" s="72">
        <f>-LOG($F$14/'[1]H2CO3 OPEN'!AA684)</f>
        <v>0.2420599913279633</v>
      </c>
      <c r="AH684" s="41">
        <f>AG684*'[1]H2CO3 CLOSED'!AH684/$F$14</f>
        <v>8.8531386391013017E-2</v>
      </c>
      <c r="AI684" s="73">
        <f>-LOG($F$18/('[1]H2CO3 OPEN'!AA684))</f>
        <v>-2.8079400086720381</v>
      </c>
      <c r="AJ684" s="74">
        <f>-LOG(POWER($F$9/POWER('[1]H3PO4 OPEN'!AH684,2),1/3))</f>
        <v>-0.32301866949865377</v>
      </c>
      <c r="AK684" s="75">
        <f>-LOG(POWER($F$12/POWER('[1]H2CO3 OPEN'!AA684,2),1/2))</f>
        <v>-3.727940008672038</v>
      </c>
      <c r="AL684" s="76">
        <f>-LOG($F$10/'[1]H3PO4 OPEN'!AH684)</f>
        <v>2.5254719957520182</v>
      </c>
      <c r="AM684" s="77">
        <f t="shared" si="45"/>
        <v>1.9000000000000008</v>
      </c>
      <c r="AN684" s="78">
        <f>-LOG(POWER($F$11/(POWER(X684,2)*POWER('[1]H2CO3 OPEN'!AA684,4)),1/5))</f>
        <v>-7.454352006937631</v>
      </c>
      <c r="AO684" s="79">
        <f>-LOG($F$15/'[1]H3PO4 CLOSED'!AG684)</f>
        <v>0.3254719957520199</v>
      </c>
      <c r="AP684" s="80">
        <f>-LOG($F$16/'[1]H3PO4 CLOSED'!AG684)</f>
        <v>0.11547199575201995</v>
      </c>
      <c r="AQ684" s="81">
        <f>-LOG($F$17/'[1]H3PO4 CLOSED'!AG684)</f>
        <v>-1.2745280042479805</v>
      </c>
    </row>
    <row r="685" spans="7:43">
      <c r="G685" s="192"/>
      <c r="U685" s="95">
        <v>6.78</v>
      </c>
      <c r="V685" s="63">
        <f t="shared" si="46"/>
        <v>7.22</v>
      </c>
      <c r="W685" s="64">
        <f t="shared" si="47"/>
        <v>1.6595869074375559E-7</v>
      </c>
      <c r="X685" s="65">
        <f t="shared" si="48"/>
        <v>6.0255958607435941E-8</v>
      </c>
      <c r="Y685" s="66">
        <f>-LOG(POWER($F$3/($F$25*POWER('[1]H3PO4 OPEN'!AH685,3)),1/5))</f>
        <v>3.5256715721990357</v>
      </c>
      <c r="Z685" s="67">
        <f>-LOG(POWER($F$5/(X685*POWER('[1]H3PO4 CLOSED'!AH685,3)),1/5))</f>
        <v>1.0016715721990368</v>
      </c>
      <c r="AA685" s="68">
        <f>-LOG(POWER($F$5/(W685*POWER('[1]H3PO4 CLOSED'!AH685,3)),1/4))</f>
        <v>1.3620894652487952</v>
      </c>
      <c r="AB685" s="69">
        <f>-LOG(POWER(($F$6/POWER('[1]H3PO4 CLOSED'!AH685,2)),1/3))</f>
        <v>3.6951906357767066</v>
      </c>
      <c r="AC685" s="70">
        <f>-LOG(POWER(($F$8/POWER('[1]H3PO4 CLOSED'!AH685,2)),1/3))</f>
        <v>0.36185730244337294</v>
      </c>
      <c r="AD685" s="71">
        <f>-LOG(POWER(($F$7/POWER('[1]H3PO4 CLOSED'!AH685,2)),1/3))</f>
        <v>0.53519063577670667</v>
      </c>
      <c r="AE685" s="41">
        <f>-LOG($F$13/'[1]H2CO3 OPEN'!AA685)</f>
        <v>0.46205999132796416</v>
      </c>
      <c r="AF685" s="41">
        <f>AD685*'[1]H2CO3 CLOSED'!AH685/$F$14</f>
        <v>0.20146014910768315</v>
      </c>
      <c r="AG685" s="72">
        <f>-LOG($F$14/'[1]H2CO3 OPEN'!AA685)</f>
        <v>0.26205999132796493</v>
      </c>
      <c r="AH685" s="41">
        <f>AG685*'[1]H2CO3 CLOSED'!AH685/$F$14</f>
        <v>9.8646428765463409E-2</v>
      </c>
      <c r="AI685" s="73">
        <f>-LOG($F$18/('[1]H2CO3 OPEN'!AA685))</f>
        <v>-2.7879400086720363</v>
      </c>
      <c r="AJ685" s="74">
        <f>-LOG(POWER($F$9/POWER('[1]H3PO4 OPEN'!AH685,2),1/3))</f>
        <v>-0.31147603088995957</v>
      </c>
      <c r="AK685" s="75">
        <f>-LOG(POWER($F$12/POWER('[1]H2CO3 OPEN'!AA685,2),1/2))</f>
        <v>-3.7079400086720362</v>
      </c>
      <c r="AL685" s="76">
        <f>-LOG($F$10/'[1]H3PO4 OPEN'!AH685)</f>
        <v>2.5427859536650592</v>
      </c>
      <c r="AM685" s="77">
        <f t="shared" si="45"/>
        <v>1.9000000000000008</v>
      </c>
      <c r="AN685" s="78">
        <f>-LOG(POWER($F$11/(POWER(X685,2)*POWER('[1]H2CO3 OPEN'!AA685,4)),1/5))</f>
        <v>-7.4343520069376288</v>
      </c>
      <c r="AO685" s="79">
        <f>-LOG($F$15/'[1]H3PO4 CLOSED'!AG685)</f>
        <v>0.33278595366506031</v>
      </c>
      <c r="AP685" s="80">
        <f>-LOG($F$16/'[1]H3PO4 CLOSED'!AG685)</f>
        <v>0.12278595366506037</v>
      </c>
      <c r="AQ685" s="81">
        <f>-LOG($F$17/'[1]H3PO4 CLOSED'!AG685)</f>
        <v>-1.2672140463349402</v>
      </c>
    </row>
    <row r="686" spans="7:43">
      <c r="G686" s="192"/>
      <c r="U686" s="95">
        <v>6.79</v>
      </c>
      <c r="V686" s="63">
        <f t="shared" si="46"/>
        <v>7.21</v>
      </c>
      <c r="W686" s="64">
        <f t="shared" si="47"/>
        <v>1.6218100973589288E-7</v>
      </c>
      <c r="X686" s="65">
        <f t="shared" si="48"/>
        <v>6.1659500186148259E-8</v>
      </c>
      <c r="Y686" s="66">
        <f>-LOG(POWER($F$3/($F$25*POWER('[1]H3PO4 OPEN'!AH686,3)),1/5))</f>
        <v>3.5360326570862446</v>
      </c>
      <c r="Z686" s="67">
        <f>-LOG(POWER($F$5/(X686*POWER('[1]H3PO4 CLOSED'!AH686,3)),1/5))</f>
        <v>1.0140326570862457</v>
      </c>
      <c r="AA686" s="68">
        <f>-LOG(POWER($F$5/(W686*POWER('[1]H3PO4 CLOSED'!AH686,3)),1/4))</f>
        <v>1.3725408213578068</v>
      </c>
      <c r="AB686" s="69">
        <f>-LOG(POWER(($F$6/POWER('[1]H3PO4 CLOSED'!AH686,2)),1/3))</f>
        <v>3.7067029523180492</v>
      </c>
      <c r="AC686" s="70">
        <f>-LOG(POWER(($F$8/POWER('[1]H3PO4 CLOSED'!AH686,2)),1/3))</f>
        <v>0.37336961898471638</v>
      </c>
      <c r="AD686" s="71">
        <f>-LOG(POWER(($F$7/POWER('[1]H3PO4 CLOSED'!AH686,2)),1/3))</f>
        <v>0.54670295231805</v>
      </c>
      <c r="AE686" s="41">
        <f>-LOG($F$13/'[1]H2CO3 OPEN'!AA686)</f>
        <v>0.48205999132796234</v>
      </c>
      <c r="AF686" s="41">
        <f>AD686*'[1]H2CO3 CLOSED'!AH686/$F$14</f>
        <v>0.21178507727406432</v>
      </c>
      <c r="AG686" s="72">
        <f>-LOG($F$14/'[1]H2CO3 OPEN'!AA686)</f>
        <v>0.28205999132796317</v>
      </c>
      <c r="AH686" s="41">
        <f>AG686*'[1]H2CO3 CLOSED'!AH686/$F$14</f>
        <v>0.10926609561194121</v>
      </c>
      <c r="AI686" s="73">
        <f>-LOG($F$18/('[1]H2CO3 OPEN'!AA686))</f>
        <v>-2.767940008672038</v>
      </c>
      <c r="AJ686" s="74">
        <f>-LOG(POWER($F$9/POWER('[1]H3PO4 OPEN'!AH686,2),1/3))</f>
        <v>-0.29996371434861624</v>
      </c>
      <c r="AK686" s="75">
        <f>-LOG(POWER($F$12/POWER('[1]H2CO3 OPEN'!AA686,2),1/2))</f>
        <v>-3.687940008672038</v>
      </c>
      <c r="AL686" s="76">
        <f>-LOG($F$10/'[1]H3PO4 OPEN'!AH686)</f>
        <v>2.5600544284770743</v>
      </c>
      <c r="AM686" s="77">
        <f t="shared" si="45"/>
        <v>1.9000000000000008</v>
      </c>
      <c r="AN686" s="78">
        <f>-LOG(POWER($F$11/(POWER(X686,2)*POWER('[1]H2CO3 OPEN'!AA686,4)),1/5))</f>
        <v>-7.4143520069376319</v>
      </c>
      <c r="AO686" s="79">
        <f>-LOG($F$15/'[1]H3PO4 CLOSED'!AG686)</f>
        <v>0.34005442847707629</v>
      </c>
      <c r="AP686" s="80">
        <f>-LOG($F$16/'[1]H3PO4 CLOSED'!AG686)</f>
        <v>0.13005442847707638</v>
      </c>
      <c r="AQ686" s="81">
        <f>-LOG($F$17/'[1]H3PO4 CLOSED'!AG686)</f>
        <v>-1.2599455715229242</v>
      </c>
    </row>
    <row r="687" spans="7:43">
      <c r="G687" s="192"/>
      <c r="U687" s="95">
        <v>6.8</v>
      </c>
      <c r="V687" s="63">
        <f t="shared" si="46"/>
        <v>7.2</v>
      </c>
      <c r="W687" s="64">
        <f t="shared" si="47"/>
        <v>1.5848931924611122E-7</v>
      </c>
      <c r="X687" s="65">
        <f t="shared" si="48"/>
        <v>6.3095734448019376E-8</v>
      </c>
      <c r="Y687" s="66">
        <f>-LOG(POWER($F$3/($F$25*POWER('[1]H3PO4 OPEN'!AH687,3)),1/5))</f>
        <v>3.546366165668418</v>
      </c>
      <c r="Z687" s="67">
        <f>-LOG(POWER($F$5/(X687*POWER('[1]H3PO4 CLOSED'!AH687,3)),1/5))</f>
        <v>1.0263661656684187</v>
      </c>
      <c r="AA687" s="68">
        <f>-LOG(POWER($F$5/(W687*POWER('[1]H3PO4 CLOSED'!AH687,3)),1/4))</f>
        <v>1.382957707085523</v>
      </c>
      <c r="AB687" s="69">
        <f>-LOG(POWER(($F$6/POWER('[1]H3PO4 CLOSED'!AH687,2)),1/3))</f>
        <v>3.7181846285204636</v>
      </c>
      <c r="AC687" s="70">
        <f>-LOG(POWER(($F$8/POWER('[1]H3PO4 CLOSED'!AH687,2)),1/3))</f>
        <v>0.38485129518713068</v>
      </c>
      <c r="AD687" s="71">
        <f>-LOG(POWER(($F$7/POWER('[1]H3PO4 CLOSED'!AH687,2)),1/3))</f>
        <v>0.55818462852046435</v>
      </c>
      <c r="AE687" s="41">
        <f>-LOG($F$13/'[1]H2CO3 OPEN'!AA687)</f>
        <v>0.50205999132796242</v>
      </c>
      <c r="AF687" s="41">
        <f>AD687*'[1]H2CO3 CLOSED'!AH687/$F$14</f>
        <v>0.22250639449015153</v>
      </c>
      <c r="AG687" s="72">
        <f>-LOG($F$14/'[1]H2CO3 OPEN'!AA687)</f>
        <v>0.30205999132796313</v>
      </c>
      <c r="AH687" s="41">
        <f>AG687*'[1]H2CO3 CLOSED'!AH687/$F$14</f>
        <v>0.12040868944789909</v>
      </c>
      <c r="AI687" s="73">
        <f>-LOG($F$18/('[1]H2CO3 OPEN'!AA687))</f>
        <v>-2.747940008672038</v>
      </c>
      <c r="AJ687" s="74">
        <f>-LOG(POWER($F$9/POWER('[1]H3PO4 OPEN'!AH687,2),1/3))</f>
        <v>-0.28848203814620182</v>
      </c>
      <c r="AK687" s="75">
        <f>-LOG(POWER($F$12/POWER('[1]H2CO3 OPEN'!AA687,2),1/2))</f>
        <v>-3.667940008672038</v>
      </c>
      <c r="AL687" s="76">
        <f>-LOG($F$10/'[1]H3PO4 OPEN'!AH687)</f>
        <v>2.5772769427806961</v>
      </c>
      <c r="AM687" s="77">
        <f t="shared" si="45"/>
        <v>1.9000000000000008</v>
      </c>
      <c r="AN687" s="78">
        <f>-LOG(POWER($F$11/(POWER(X687,2)*POWER('[1]H2CO3 OPEN'!AA687,4)),1/5))</f>
        <v>-7.3943520069376314</v>
      </c>
      <c r="AO687" s="79">
        <f>-LOG($F$15/'[1]H3PO4 CLOSED'!AG687)</f>
        <v>0.34727694278069776</v>
      </c>
      <c r="AP687" s="80">
        <f>-LOG($F$16/'[1]H3PO4 CLOSED'!AG687)</f>
        <v>0.13727694278069782</v>
      </c>
      <c r="AQ687" s="81">
        <f>-LOG($F$17/'[1]H3PO4 CLOSED'!AG687)</f>
        <v>-1.2527230572193027</v>
      </c>
    </row>
    <row r="688" spans="7:43">
      <c r="G688" s="192"/>
      <c r="U688" s="95">
        <v>6.81</v>
      </c>
      <c r="V688" s="63">
        <f t="shared" si="46"/>
        <v>7.19</v>
      </c>
      <c r="W688" s="64">
        <f t="shared" si="47"/>
        <v>1.5488166189124805E-7</v>
      </c>
      <c r="X688" s="65">
        <f t="shared" si="48"/>
        <v>6.4565422903465583E-8</v>
      </c>
      <c r="Y688" s="66">
        <f>-LOG(POWER($F$3/($F$25*POWER('[1]H3PO4 OPEN'!AH688,3)),1/5))</f>
        <v>3.5566718143869864</v>
      </c>
      <c r="Z688" s="67">
        <f>-LOG(POWER($F$5/(X688*POWER('[1]H3PO4 CLOSED'!AH688,3)),1/5))</f>
        <v>1.0386718143869871</v>
      </c>
      <c r="AA688" s="68">
        <f>-LOG(POWER($F$5/(W688*POWER('[1]H3PO4 CLOSED'!AH688,3)),1/4))</f>
        <v>1.3933397679837336</v>
      </c>
      <c r="AB688" s="69">
        <f>-LOG(POWER(($F$6/POWER('[1]H3PO4 CLOSED'!AH688,2)),1/3))</f>
        <v>3.7296353493188734</v>
      </c>
      <c r="AC688" s="70">
        <f>-LOG(POWER(($F$8/POWER('[1]H3PO4 CLOSED'!AH688,2)),1/3))</f>
        <v>0.39630201598554016</v>
      </c>
      <c r="AD688" s="71">
        <f>-LOG(POWER(($F$7/POWER('[1]H3PO4 CLOSED'!AH688,2)),1/3))</f>
        <v>0.56963534931887383</v>
      </c>
      <c r="AE688" s="41">
        <f>-LOG($F$13/'[1]H2CO3 OPEN'!AA688)</f>
        <v>0.5220599913279621</v>
      </c>
      <c r="AF688" s="41">
        <f>AD688*'[1]H2CO3 CLOSED'!AH688/$F$14</f>
        <v>0.23363620271537033</v>
      </c>
      <c r="AG688" s="72">
        <f>-LOG($F$14/'[1]H2CO3 OPEN'!AA688)</f>
        <v>0.32205999132796292</v>
      </c>
      <c r="AH688" s="41">
        <f>AG688*'[1]H2CO3 CLOSED'!AH688/$F$14</f>
        <v>0.13209305481196415</v>
      </c>
      <c r="AI688" s="73">
        <f>-LOG($F$18/('[1]H2CO3 OPEN'!AA688))</f>
        <v>-2.7279400086720385</v>
      </c>
      <c r="AJ688" s="74">
        <f>-LOG(POWER($F$9/POWER('[1]H3PO4 OPEN'!AH688,2),1/3))</f>
        <v>-0.27703131734779235</v>
      </c>
      <c r="AK688" s="75">
        <f>-LOG(POWER($F$12/POWER('[1]H2CO3 OPEN'!AA688,2),1/2))</f>
        <v>-3.6479400086720384</v>
      </c>
      <c r="AL688" s="76">
        <f>-LOG($F$10/'[1]H3PO4 OPEN'!AH688)</f>
        <v>2.5944530239783101</v>
      </c>
      <c r="AM688" s="77">
        <f t="shared" si="45"/>
        <v>1.9000000000000008</v>
      </c>
      <c r="AN688" s="78">
        <f>-LOG(POWER($F$11/(POWER(X688,2)*POWER('[1]H2CO3 OPEN'!AA688,4)),1/5))</f>
        <v>-7.3743520069376318</v>
      </c>
      <c r="AO688" s="79">
        <f>-LOG($F$15/'[1]H3PO4 CLOSED'!AG688)</f>
        <v>0.35445302397831208</v>
      </c>
      <c r="AP688" s="80">
        <f>-LOG($F$16/'[1]H3PO4 CLOSED'!AG688)</f>
        <v>0.14445302397831211</v>
      </c>
      <c r="AQ688" s="81">
        <f>-LOG($F$17/'[1]H3PO4 CLOSED'!AG688)</f>
        <v>-1.2455469760216884</v>
      </c>
    </row>
    <row r="689" spans="7:43">
      <c r="G689" s="192"/>
      <c r="U689" s="95">
        <v>6.82</v>
      </c>
      <c r="V689" s="63">
        <f t="shared" si="46"/>
        <v>7.18</v>
      </c>
      <c r="W689" s="64">
        <f t="shared" si="47"/>
        <v>1.5135612484362046E-7</v>
      </c>
      <c r="X689" s="65">
        <f t="shared" si="48"/>
        <v>6.606934480075976E-8</v>
      </c>
      <c r="Y689" s="66">
        <f>-LOG(POWER($F$3/($F$25*POWER('[1]H3PO4 OPEN'!AH689,3)),1/5))</f>
        <v>3.5669493227808635</v>
      </c>
      <c r="Z689" s="67">
        <f>-LOG(POWER($F$5/(X689*POWER('[1]H3PO4 CLOSED'!AH689,3)),1/5))</f>
        <v>1.0509493227808644</v>
      </c>
      <c r="AA689" s="68">
        <f>-LOG(POWER($F$5/(W689*POWER('[1]H3PO4 CLOSED'!AH689,3)),1/4))</f>
        <v>1.4036866534760797</v>
      </c>
      <c r="AB689" s="69">
        <f>-LOG(POWER(($F$6/POWER('[1]H3PO4 CLOSED'!AH689,2)),1/3))</f>
        <v>3.7410548030898476</v>
      </c>
      <c r="AC689" s="70">
        <f>-LOG(POWER(($F$8/POWER('[1]H3PO4 CLOSED'!AH689,2)),1/3))</f>
        <v>0.40772146975651474</v>
      </c>
      <c r="AD689" s="71">
        <f>-LOG(POWER(($F$7/POWER('[1]H3PO4 CLOSED'!AH689,2)),1/3))</f>
        <v>0.58105480308984836</v>
      </c>
      <c r="AE689" s="41">
        <f>-LOG($F$13/'[1]H2CO3 OPEN'!AA689)</f>
        <v>0.54205999132796368</v>
      </c>
      <c r="AF689" s="41">
        <f>AD689*'[1]H2CO3 CLOSED'!AH689/$F$14</f>
        <v>0.24518691166258563</v>
      </c>
      <c r="AG689" s="72">
        <f>-LOG($F$14/'[1]H2CO3 OPEN'!AA689)</f>
        <v>0.3420599913279645</v>
      </c>
      <c r="AH689" s="41">
        <f>AG689*'[1]H2CO3 CLOSED'!AH689/$F$14</f>
        <v>0.14433859324636863</v>
      </c>
      <c r="AI689" s="73">
        <f>-LOG($F$18/('[1]H2CO3 OPEN'!AA689))</f>
        <v>-2.7079400086720367</v>
      </c>
      <c r="AJ689" s="74">
        <f>-LOG(POWER($F$9/POWER('[1]H3PO4 OPEN'!AH689,2),1/3))</f>
        <v>-0.26561186357681782</v>
      </c>
      <c r="AK689" s="75">
        <f>-LOG(POWER($F$12/POWER('[1]H2CO3 OPEN'!AA689,2),1/2))</f>
        <v>-3.627940008672037</v>
      </c>
      <c r="AL689" s="76">
        <f>-LOG($F$10/'[1]H3PO4 OPEN'!AH689)</f>
        <v>2.6115822046347721</v>
      </c>
      <c r="AM689" s="77">
        <f t="shared" si="45"/>
        <v>1.9000000000000008</v>
      </c>
      <c r="AN689" s="78">
        <f>-LOG(POWER($F$11/(POWER(X689,2)*POWER('[1]H2CO3 OPEN'!AA689,4)),1/5))</f>
        <v>-7.3543520069376287</v>
      </c>
      <c r="AO689" s="79">
        <f>-LOG($F$15/'[1]H3PO4 CLOSED'!AG689)</f>
        <v>0.36158220463477325</v>
      </c>
      <c r="AP689" s="80">
        <f>-LOG($F$16/'[1]H3PO4 CLOSED'!AG689)</f>
        <v>0.15158220463477323</v>
      </c>
      <c r="AQ689" s="81">
        <f>-LOG($F$17/'[1]H3PO4 CLOSED'!AG689)</f>
        <v>-1.2384177953652271</v>
      </c>
    </row>
    <row r="690" spans="7:43">
      <c r="G690" s="192"/>
      <c r="U690" s="95">
        <v>6.83</v>
      </c>
      <c r="V690" s="63">
        <f t="shared" si="46"/>
        <v>7.17</v>
      </c>
      <c r="W690" s="64">
        <f t="shared" si="47"/>
        <v>1.479108388168204E-7</v>
      </c>
      <c r="X690" s="65">
        <f t="shared" si="48"/>
        <v>6.7608297539198342E-8</v>
      </c>
      <c r="Y690" s="66">
        <f>-LOG(POWER($F$3/($F$25*POWER('[1]H3PO4 OPEN'!AH690,3)),1/5))</f>
        <v>3.5771984136993917</v>
      </c>
      <c r="Z690" s="67">
        <f>-LOG(POWER($F$5/(X690*POWER('[1]H3PO4 CLOSED'!AH690,3)),1/5))</f>
        <v>1.0631984136993926</v>
      </c>
      <c r="AA690" s="68">
        <f>-LOG(POWER($F$5/(W690*POWER('[1]H3PO4 CLOSED'!AH690,3)),1/4))</f>
        <v>1.4139980171242401</v>
      </c>
      <c r="AB690" s="69">
        <f>-LOG(POWER(($F$6/POWER('[1]H3PO4 CLOSED'!AH690,2)),1/3))</f>
        <v>3.7524426818882124</v>
      </c>
      <c r="AC690" s="70">
        <f>-LOG(POWER(($F$8/POWER('[1]H3PO4 CLOSED'!AH690,2)),1/3))</f>
        <v>0.41910934855487941</v>
      </c>
      <c r="AD690" s="71">
        <f>-LOG(POWER(($F$7/POWER('[1]H3PO4 CLOSED'!AH690,2)),1/3))</f>
        <v>0.59244268188821314</v>
      </c>
      <c r="AE690" s="41">
        <f>-LOG($F$13/'[1]H2CO3 OPEN'!AA690)</f>
        <v>0.56205999132796369</v>
      </c>
      <c r="AF690" s="41">
        <f>AD690*'[1]H2CO3 CLOSED'!AH690/$F$14</f>
        <v>0.25717124635173572</v>
      </c>
      <c r="AG690" s="72">
        <f>-LOG($F$14/'[1]H2CO3 OPEN'!AA690)</f>
        <v>0.36205999132796446</v>
      </c>
      <c r="AH690" s="41">
        <f>AG690*'[1]H2CO3 CLOSED'!AH690/$F$14</f>
        <v>0.15716527871886221</v>
      </c>
      <c r="AI690" s="73">
        <f>-LOG($F$18/('[1]H2CO3 OPEN'!AA690))</f>
        <v>-2.6879400086720366</v>
      </c>
      <c r="AJ690" s="74">
        <f>-LOG(POWER($F$9/POWER('[1]H3PO4 OPEN'!AH690,2),1/3))</f>
        <v>-0.25422398477845309</v>
      </c>
      <c r="AK690" s="75">
        <f>-LOG(POWER($F$12/POWER('[1]H2CO3 OPEN'!AA690,2),1/2))</f>
        <v>-3.607940008672037</v>
      </c>
      <c r="AL690" s="76">
        <f>-LOG($F$10/'[1]H3PO4 OPEN'!AH690)</f>
        <v>2.6286640228323193</v>
      </c>
      <c r="AM690" s="77">
        <f t="shared" si="45"/>
        <v>1.9000000000000008</v>
      </c>
      <c r="AN690" s="78">
        <f>-LOG(POWER($F$11/(POWER(X690,2)*POWER('[1]H2CO3 OPEN'!AA690,4)),1/5))</f>
        <v>-7.3343520069376291</v>
      </c>
      <c r="AO690" s="79">
        <f>-LOG($F$15/'[1]H3PO4 CLOSED'!AG690)</f>
        <v>0.36866402283232014</v>
      </c>
      <c r="AP690" s="80">
        <f>-LOG($F$16/'[1]H3PO4 CLOSED'!AG690)</f>
        <v>0.1586640228323202</v>
      </c>
      <c r="AQ690" s="81">
        <f>-LOG($F$17/'[1]H3PO4 CLOSED'!AG690)</f>
        <v>-1.2313359771676802</v>
      </c>
    </row>
    <row r="691" spans="7:43">
      <c r="G691" s="192"/>
      <c r="U691" s="95">
        <v>6.84</v>
      </c>
      <c r="V691" s="63">
        <f t="shared" si="46"/>
        <v>7.16</v>
      </c>
      <c r="W691" s="64">
        <f t="shared" si="47"/>
        <v>1.4454397707459271E-7</v>
      </c>
      <c r="X691" s="65">
        <f t="shared" si="48"/>
        <v>6.9183097091893664E-8</v>
      </c>
      <c r="Y691" s="66">
        <f>-LOG(POWER($F$3/($F$25*POWER('[1]H3PO4 OPEN'!AH691,3)),1/5))</f>
        <v>3.5874188135163423</v>
      </c>
      <c r="Z691" s="67">
        <f>-LOG(POWER($F$5/(X691*POWER('[1]H3PO4 CLOSED'!AH691,3)),1/5))</f>
        <v>1.0754188135163434</v>
      </c>
      <c r="AA691" s="68">
        <f>-LOG(POWER($F$5/(W691*POWER('[1]H3PO4 CLOSED'!AH691,3)),1/4))</f>
        <v>1.4242735168954288</v>
      </c>
      <c r="AB691" s="69">
        <f>-LOG(POWER(($F$6/POWER('[1]H3PO4 CLOSED'!AH691,2)),1/3))</f>
        <v>3.7637986816848241</v>
      </c>
      <c r="AC691" s="70">
        <f>-LOG(POWER(($F$8/POWER('[1]H3PO4 CLOSED'!AH691,2)),1/3))</f>
        <v>0.43046534835149153</v>
      </c>
      <c r="AD691" s="71">
        <f>-LOG(POWER(($F$7/POWER('[1]H3PO4 CLOSED'!AH691,2)),1/3))</f>
        <v>0.6037986816848252</v>
      </c>
      <c r="AE691" s="41">
        <f>-LOG($F$13/'[1]H2CO3 OPEN'!AA691)</f>
        <v>0.58205999132796205</v>
      </c>
      <c r="AF691" s="41">
        <f>AD691*'[1]H2CO3 CLOSED'!AH691/$F$14</f>
        <v>0.26960225487802336</v>
      </c>
      <c r="AG691" s="72">
        <f>-LOG($F$14/'[1]H2CO3 OPEN'!AA691)</f>
        <v>0.38205999132796281</v>
      </c>
      <c r="AH691" s="41">
        <f>AG691*'[1]H2CO3 CLOSED'!AH691/$F$14</f>
        <v>0.17059367349606708</v>
      </c>
      <c r="AI691" s="73">
        <f>-LOG($F$18/('[1]H2CO3 OPEN'!AA691))</f>
        <v>-2.6679400086720384</v>
      </c>
      <c r="AJ691" s="74">
        <f>-LOG(POWER($F$9/POWER('[1]H3PO4 OPEN'!AH691,2),1/3))</f>
        <v>-0.24286798498184106</v>
      </c>
      <c r="AK691" s="75">
        <f>-LOG(POWER($F$12/POWER('[1]H2CO3 OPEN'!AA691,2),1/2))</f>
        <v>-3.5879400086720383</v>
      </c>
      <c r="AL691" s="76">
        <f>-LOG($F$10/'[1]H3PO4 OPEN'!AH691)</f>
        <v>2.6456980225272373</v>
      </c>
      <c r="AM691" s="77">
        <f t="shared" si="45"/>
        <v>1.9000000000000008</v>
      </c>
      <c r="AN691" s="78">
        <f>-LOG(POWER($F$11/(POWER(X691,2)*POWER('[1]H2CO3 OPEN'!AA691,4)),1/5))</f>
        <v>-7.3143520069376322</v>
      </c>
      <c r="AO691" s="79">
        <f>-LOG($F$15/'[1]H3PO4 CLOSED'!AG691)</f>
        <v>0.37569802252723911</v>
      </c>
      <c r="AP691" s="80">
        <f>-LOG($F$16/'[1]H3PO4 CLOSED'!AG691)</f>
        <v>0.1656980225272392</v>
      </c>
      <c r="AQ691" s="81">
        <f>-LOG($F$17/'[1]H3PO4 CLOSED'!AG691)</f>
        <v>-1.2243019774727613</v>
      </c>
    </row>
    <row r="692" spans="7:43">
      <c r="G692" s="192"/>
      <c r="U692" s="95">
        <v>6.85</v>
      </c>
      <c r="V692" s="63">
        <f t="shared" si="46"/>
        <v>7.15</v>
      </c>
      <c r="W692" s="64">
        <f t="shared" si="47"/>
        <v>1.4125375446227539E-7</v>
      </c>
      <c r="X692" s="65">
        <f t="shared" si="48"/>
        <v>7.0794578438413809E-8</v>
      </c>
      <c r="Y692" s="66">
        <f>-LOG(POWER($F$3/($F$25*POWER('[1]H3PO4 OPEN'!AH692,3)),1/5))</f>
        <v>3.5976102523446625</v>
      </c>
      <c r="Z692" s="67">
        <f>-LOG(POWER($F$5/(X692*POWER('[1]H3PO4 CLOSED'!AH692,3)),1/5))</f>
        <v>1.0876102523446629</v>
      </c>
      <c r="AA692" s="68">
        <f>-LOG(POWER($F$5/(W692*POWER('[1]H3PO4 CLOSED'!AH692,3)),1/4))</f>
        <v>1.4345128154308284</v>
      </c>
      <c r="AB692" s="69">
        <f>-LOG(POWER(($F$6/POWER('[1]H3PO4 CLOSED'!AH692,2)),1/3))</f>
        <v>3.7751225026051798</v>
      </c>
      <c r="AC692" s="70">
        <f>-LOG(POWER(($F$8/POWER('[1]H3PO4 CLOSED'!AH692,2)),1/3))</f>
        <v>0.44178916927184669</v>
      </c>
      <c r="AD692" s="71">
        <f>-LOG(POWER(($F$7/POWER('[1]H3PO4 CLOSED'!AH692,2)),1/3))</f>
        <v>0.61512250260518031</v>
      </c>
      <c r="AE692" s="41">
        <f>-LOG($F$13/'[1]H2CO3 OPEN'!AA692)</f>
        <v>0.60205999132796195</v>
      </c>
      <c r="AF692" s="41">
        <f>AD692*'[1]H2CO3 CLOSED'!AH692/$F$14</f>
        <v>0.28249331640052966</v>
      </c>
      <c r="AG692" s="72">
        <f>-LOG($F$14/'[1]H2CO3 OPEN'!AA692)</f>
        <v>0.40205999132796272</v>
      </c>
      <c r="AH692" s="41">
        <f>AG692*'[1]H2CO3 CLOSED'!AH692/$F$14</f>
        <v>0.18464494448044252</v>
      </c>
      <c r="AI692" s="73">
        <f>-LOG($F$18/('[1]H2CO3 OPEN'!AA692))</f>
        <v>-2.6479400086720384</v>
      </c>
      <c r="AJ692" s="74">
        <f>-LOG(POWER($F$9/POWER('[1]H3PO4 OPEN'!AH692,2),1/3))</f>
        <v>-0.23154416406148592</v>
      </c>
      <c r="AK692" s="75">
        <f>-LOG(POWER($F$12/POWER('[1]H2CO3 OPEN'!AA692,2),1/2))</f>
        <v>-3.5679400086720388</v>
      </c>
      <c r="AL692" s="76">
        <f>-LOG($F$10/'[1]H3PO4 OPEN'!AH692)</f>
        <v>2.6626837539077699</v>
      </c>
      <c r="AM692" s="77">
        <f t="shared" si="45"/>
        <v>1.9000000000000008</v>
      </c>
      <c r="AN692" s="78">
        <f>-LOG(POWER($F$11/(POWER(X692,2)*POWER('[1]H2CO3 OPEN'!AA692,4)),1/5))</f>
        <v>-7.2943520069376317</v>
      </c>
      <c r="AO692" s="79">
        <f>-LOG($F$15/'[1]H3PO4 CLOSED'!AG692)</f>
        <v>0.38268375390777193</v>
      </c>
      <c r="AP692" s="80">
        <f>-LOG($F$16/'[1]H3PO4 CLOSED'!AG692)</f>
        <v>0.17268375390777194</v>
      </c>
      <c r="AQ692" s="81">
        <f>-LOG($F$17/'[1]H3PO4 CLOSED'!AG692)</f>
        <v>-1.2173162460922284</v>
      </c>
    </row>
    <row r="693" spans="7:43">
      <c r="G693" s="192"/>
      <c r="U693" s="95">
        <v>6.86</v>
      </c>
      <c r="V693" s="63">
        <f t="shared" si="46"/>
        <v>7.14</v>
      </c>
      <c r="W693" s="64">
        <f t="shared" si="47"/>
        <v>1.3803842646028823E-7</v>
      </c>
      <c r="X693" s="65">
        <f t="shared" si="48"/>
        <v>7.244359600749914E-8</v>
      </c>
      <c r="Y693" s="66">
        <f>-LOG(POWER($F$3/($F$25*POWER('[1]H3PO4 OPEN'!AH693,3)),1/5))</f>
        <v>3.607772464251652</v>
      </c>
      <c r="Z693" s="67">
        <f>-LOG(POWER($F$5/(X693*POWER('[1]H3PO4 CLOSED'!AH693,3)),1/5))</f>
        <v>1.0997724642516531</v>
      </c>
      <c r="AA693" s="68">
        <f>-LOG(POWER($F$5/(W693*POWER('[1]H3PO4 CLOSED'!AH693,3)),1/4))</f>
        <v>1.4447155803145657</v>
      </c>
      <c r="AB693" s="69">
        <f>-LOG(POWER(($F$6/POWER('[1]H3PO4 CLOSED'!AH693,2)),1/3))</f>
        <v>3.7864138491685022</v>
      </c>
      <c r="AC693" s="70">
        <f>-LOG(POWER(($F$8/POWER('[1]H3PO4 CLOSED'!AH693,2)),1/3))</f>
        <v>0.45308051583516884</v>
      </c>
      <c r="AD693" s="71">
        <f>-LOG(POWER(($F$7/POWER('[1]H3PO4 CLOSED'!AH693,2)),1/3))</f>
        <v>0.62641384916850251</v>
      </c>
      <c r="AE693" s="41">
        <f>-LOG($F$13/'[1]H2CO3 OPEN'!AA693)</f>
        <v>0.6220599913279633</v>
      </c>
      <c r="AF693" s="41">
        <f>AD693*'[1]H2CO3 CLOSED'!AH693/$F$14</f>
        <v>0.29585814935723981</v>
      </c>
      <c r="AG693" s="72">
        <f>-LOG($F$14/'[1]H2CO3 OPEN'!AA693)</f>
        <v>0.42205999132796412</v>
      </c>
      <c r="AH693" s="41">
        <f>AG693*'[1]H2CO3 CLOSED'!AH693/$F$14</f>
        <v>0.19934088002328748</v>
      </c>
      <c r="AI693" s="73">
        <f>-LOG($F$18/('[1]H2CO3 OPEN'!AA693))</f>
        <v>-2.627940008672037</v>
      </c>
      <c r="AJ693" s="74">
        <f>-LOG(POWER($F$9/POWER('[1]H3PO4 OPEN'!AH693,2),1/3))</f>
        <v>-0.22025281749816367</v>
      </c>
      <c r="AK693" s="75">
        <f>-LOG(POWER($F$12/POWER('[1]H2CO3 OPEN'!AA693,2),1/2))</f>
        <v>-3.547940008672037</v>
      </c>
      <c r="AL693" s="76">
        <f>-LOG($F$10/'[1]H3PO4 OPEN'!AH693)</f>
        <v>2.6796207737527533</v>
      </c>
      <c r="AM693" s="77">
        <f t="shared" si="45"/>
        <v>1.9000000000000008</v>
      </c>
      <c r="AN693" s="78">
        <f>-LOG(POWER($F$11/(POWER(X693,2)*POWER('[1]H2CO3 OPEN'!AA693,4)),1/5))</f>
        <v>-7.2743520069376304</v>
      </c>
      <c r="AO693" s="79">
        <f>-LOG($F$15/'[1]H3PO4 CLOSED'!AG693)</f>
        <v>0.38962077375275461</v>
      </c>
      <c r="AP693" s="80">
        <f>-LOG($F$16/'[1]H3PO4 CLOSED'!AG693)</f>
        <v>0.1796207737527547</v>
      </c>
      <c r="AQ693" s="81">
        <f>-LOG($F$17/'[1]H3PO4 CLOSED'!AG693)</f>
        <v>-1.2103792262472457</v>
      </c>
    </row>
    <row r="694" spans="7:43">
      <c r="G694" s="192"/>
      <c r="U694" s="95">
        <v>6.87</v>
      </c>
      <c r="V694" s="63">
        <f t="shared" si="46"/>
        <v>7.13</v>
      </c>
      <c r="W694" s="64">
        <f t="shared" si="47"/>
        <v>1.3489628825916511E-7</v>
      </c>
      <c r="X694" s="65">
        <f t="shared" si="48"/>
        <v>7.4131024130091884E-8</v>
      </c>
      <c r="Y694" s="66">
        <f>-LOG(POWER($F$3/($F$25*POWER('[1]H3PO4 OPEN'!AH694,3)),1/5))</f>
        <v>3.6179051874742845</v>
      </c>
      <c r="Z694" s="67">
        <f>-LOG(POWER($F$5/(X694*POWER('[1]H3PO4 CLOSED'!AH694,3)),1/5))</f>
        <v>1.1119051874742854</v>
      </c>
      <c r="AA694" s="68">
        <f>-LOG(POWER($F$5/(W694*POWER('[1]H3PO4 CLOSED'!AH694,3)),1/4))</f>
        <v>1.4548814843428566</v>
      </c>
      <c r="AB694" s="69">
        <f>-LOG(POWER(($F$6/POWER('[1]H3PO4 CLOSED'!AH694,2)),1/3))</f>
        <v>3.7976724305269824</v>
      </c>
      <c r="AC694" s="70">
        <f>-LOG(POWER(($F$8/POWER('[1]H3PO4 CLOSED'!AH694,2)),1/3))</f>
        <v>0.46433909719364941</v>
      </c>
      <c r="AD694" s="71">
        <f>-LOG(POWER(($F$7/POWER('[1]H3PO4 CLOSED'!AH694,2)),1/3))</f>
        <v>0.63767243052698308</v>
      </c>
      <c r="AE694" s="41">
        <f>-LOG($F$13/'[1]H2CO3 OPEN'!AA694)</f>
        <v>0.64205999132796332</v>
      </c>
      <c r="AF694" s="41">
        <f>AD694*'[1]H2CO3 CLOSED'!AH694/$F$14</f>
        <v>0.30971081991261634</v>
      </c>
      <c r="AG694" s="72">
        <f>-LOG($F$14/'[1]H2CO3 OPEN'!AA694)</f>
        <v>0.44205999132796409</v>
      </c>
      <c r="AH694" s="41">
        <f>AG694*'[1]H2CO3 CLOSED'!AH694/$F$14</f>
        <v>0.21470390722647756</v>
      </c>
      <c r="AI694" s="73">
        <f>-LOG($F$18/('[1]H2CO3 OPEN'!AA694))</f>
        <v>-2.607940008672037</v>
      </c>
      <c r="AJ694" s="74">
        <f>-LOG(POWER($F$9/POWER('[1]H3PO4 OPEN'!AH694,2),1/3))</f>
        <v>-0.20899423613968304</v>
      </c>
      <c r="AK694" s="75">
        <f>-LOG(POWER($F$12/POWER('[1]H2CO3 OPEN'!AA694,2),1/2))</f>
        <v>-3.5279400086720374</v>
      </c>
      <c r="AL694" s="76">
        <f>-LOG($F$10/'[1]H3PO4 OPEN'!AH694)</f>
        <v>2.6965086457904741</v>
      </c>
      <c r="AM694" s="77">
        <f t="shared" si="45"/>
        <v>1.9000000000000008</v>
      </c>
      <c r="AN694" s="78">
        <f>-LOG(POWER($F$11/(POWER(X694,2)*POWER('[1]H2CO3 OPEN'!AA694,4)),1/5))</f>
        <v>-7.254352006937629</v>
      </c>
      <c r="AO694" s="79">
        <f>-LOG($F$15/'[1]H3PO4 CLOSED'!AG694)</f>
        <v>0.39650864579047551</v>
      </c>
      <c r="AP694" s="80">
        <f>-LOG($F$16/'[1]H3PO4 CLOSED'!AG694)</f>
        <v>0.1865086457904756</v>
      </c>
      <c r="AQ694" s="81">
        <f>-LOG($F$17/'[1]H3PO4 CLOSED'!AG694)</f>
        <v>-1.2034913542095249</v>
      </c>
    </row>
    <row r="695" spans="7:43">
      <c r="G695" s="192"/>
      <c r="U695" s="95">
        <v>6.88</v>
      </c>
      <c r="V695" s="63">
        <f t="shared" si="46"/>
        <v>7.12</v>
      </c>
      <c r="W695" s="64">
        <f t="shared" si="47"/>
        <v>1.3182567385564048E-7</v>
      </c>
      <c r="X695" s="65">
        <f t="shared" si="48"/>
        <v>7.5857757502918515E-8</v>
      </c>
      <c r="Y695" s="66">
        <f>-LOG(POWER($F$3/($F$25*POWER('[1]H3PO4 OPEN'!AH695,3)),1/5))</f>
        <v>3.6280081646343207</v>
      </c>
      <c r="Z695" s="67">
        <f>-LOG(POWER($F$5/(X695*POWER('[1]H3PO4 CLOSED'!AH695,3)),1/5))</f>
        <v>1.1240081646343216</v>
      </c>
      <c r="AA695" s="68">
        <f>-LOG(POWER($F$5/(W695*POWER('[1]H3PO4 CLOSED'!AH695,3)),1/4))</f>
        <v>1.4650102057929018</v>
      </c>
      <c r="AB695" s="69">
        <f>-LOG(POWER(($F$6/POWER('[1]H3PO4 CLOSED'!AH695,2)),1/3))</f>
        <v>3.8088979607048006</v>
      </c>
      <c r="AC695" s="70">
        <f>-LOG(POWER(($F$8/POWER('[1]H3PO4 CLOSED'!AH695,2)),1/3))</f>
        <v>0.47556462737146737</v>
      </c>
      <c r="AD695" s="71">
        <f>-LOG(POWER(($F$7/POWER('[1]H3PO4 CLOSED'!AH695,2)),1/3))</f>
        <v>0.64889796070480099</v>
      </c>
      <c r="AE695" s="41">
        <f>-LOG($F$13/'[1]H2CO3 OPEN'!AA695)</f>
        <v>0.66205999132796312</v>
      </c>
      <c r="AF695" s="41">
        <f>AD695*'[1]H2CO3 CLOSED'!AH695/$F$14</f>
        <v>0.32406575064397025</v>
      </c>
      <c r="AG695" s="72">
        <f>-LOG($F$14/'[1]H2CO3 OPEN'!AA695)</f>
        <v>0.46205999132796394</v>
      </c>
      <c r="AH695" s="41">
        <f>AG695*'[1]H2CO3 CLOSED'!AH695/$F$14</f>
        <v>0.23075710974589161</v>
      </c>
      <c r="AI695" s="73">
        <f>-LOG($F$18/('[1]H2CO3 OPEN'!AA695))</f>
        <v>-2.5879400086720374</v>
      </c>
      <c r="AJ695" s="74">
        <f>-LOG(POWER($F$9/POWER('[1]H3PO4 OPEN'!AH695,2),1/3))</f>
        <v>-0.19776870596186513</v>
      </c>
      <c r="AK695" s="75">
        <f>-LOG(POWER($F$12/POWER('[1]H2CO3 OPEN'!AA695,2),1/2))</f>
        <v>-3.5079400086720374</v>
      </c>
      <c r="AL695" s="76">
        <f>-LOG($F$10/'[1]H3PO4 OPEN'!AH695)</f>
        <v>2.7133469410572011</v>
      </c>
      <c r="AM695" s="77">
        <f t="shared" si="45"/>
        <v>1.9000000000000008</v>
      </c>
      <c r="AN695" s="78">
        <f>-LOG(POWER($F$11/(POWER(X695,2)*POWER('[1]H2CO3 OPEN'!AA695,4)),1/5))</f>
        <v>-7.2343520069376295</v>
      </c>
      <c r="AO695" s="79">
        <f>-LOG($F$15/'[1]H3PO4 CLOSED'!AG695)</f>
        <v>0.40334694105720253</v>
      </c>
      <c r="AP695" s="80">
        <f>-LOG($F$16/'[1]H3PO4 CLOSED'!AG695)</f>
        <v>0.1933469410572026</v>
      </c>
      <c r="AQ695" s="81">
        <f>-LOG($F$17/'[1]H3PO4 CLOSED'!AG695)</f>
        <v>-1.1966530589427979</v>
      </c>
    </row>
    <row r="696" spans="7:43">
      <c r="G696" s="192"/>
      <c r="U696" s="95">
        <v>6.89</v>
      </c>
      <c r="V696" s="63">
        <f t="shared" si="46"/>
        <v>7.11</v>
      </c>
      <c r="W696" s="64">
        <f t="shared" si="47"/>
        <v>1.288249551693134E-7</v>
      </c>
      <c r="X696" s="65">
        <f t="shared" si="48"/>
        <v>7.762471166286917E-8</v>
      </c>
      <c r="Y696" s="66">
        <f>-LOG(POWER($F$3/($F$25*POWER('[1]H3PO4 OPEN'!AH696,3)),1/5))</f>
        <v>3.6380811429528972</v>
      </c>
      <c r="Z696" s="67">
        <f>-LOG(POWER($F$5/(X696*POWER('[1]H3PO4 CLOSED'!AH696,3)),1/5))</f>
        <v>1.1360811429528981</v>
      </c>
      <c r="AA696" s="68">
        <f>-LOG(POWER($F$5/(W696*POWER('[1]H3PO4 CLOSED'!AH696,3)),1/4))</f>
        <v>1.4751014286911226</v>
      </c>
      <c r="AB696" s="69">
        <f>-LOG(POWER(($F$6/POWER('[1]H3PO4 CLOSED'!AH696,2)),1/3))</f>
        <v>3.8200901588365519</v>
      </c>
      <c r="AC696" s="70">
        <f>-LOG(POWER(($F$8/POWER('[1]H3PO4 CLOSED'!AH696,2)),1/3))</f>
        <v>0.48675682550321908</v>
      </c>
      <c r="AD696" s="71">
        <f>-LOG(POWER(($F$7/POWER('[1]H3PO4 CLOSED'!AH696,2)),1/3))</f>
        <v>0.66009015883655264</v>
      </c>
      <c r="AE696" s="41">
        <f>-LOG($F$13/'[1]H2CO3 OPEN'!AA696)</f>
        <v>0.68205999132796169</v>
      </c>
      <c r="AF696" s="41">
        <f>AD696*'[1]H2CO3 CLOSED'!AH696/$F$14</f>
        <v>0.33893772947300382</v>
      </c>
      <c r="AG696" s="72">
        <f>-LOG($F$14/'[1]H2CO3 OPEN'!AA696)</f>
        <v>0.48205999132796251</v>
      </c>
      <c r="AH696" s="41">
        <f>AG696*'[1]H2CO3 CLOSED'!AH696/$F$14</f>
        <v>0.24752424610973897</v>
      </c>
      <c r="AI696" s="73">
        <f>-LOG($F$18/('[1]H2CO3 OPEN'!AA696))</f>
        <v>-2.5679400086720388</v>
      </c>
      <c r="AJ696" s="74">
        <f>-LOG(POWER($F$9/POWER('[1]H3PO4 OPEN'!AH696,2),1/3))</f>
        <v>-0.18657650783011345</v>
      </c>
      <c r="AK696" s="75">
        <f>-LOG(POWER($F$12/POWER('[1]H2CO3 OPEN'!AA696,2),1/2))</f>
        <v>-3.4879400086720387</v>
      </c>
      <c r="AL696" s="76">
        <f>-LOG($F$10/'[1]H3PO4 OPEN'!AH696)</f>
        <v>2.7301352382548285</v>
      </c>
      <c r="AM696" s="77">
        <f t="shared" si="45"/>
        <v>1.9000000000000008</v>
      </c>
      <c r="AN696" s="78">
        <f>-LOG(POWER($F$11/(POWER(X696,2)*POWER('[1]H2CO3 OPEN'!AA696,4)),1/5))</f>
        <v>-7.2143520069376326</v>
      </c>
      <c r="AO696" s="79">
        <f>-LOG($F$15/'[1]H3PO4 CLOSED'!AG696)</f>
        <v>0.41013523825483084</v>
      </c>
      <c r="AP696" s="80">
        <f>-LOG($F$16/'[1]H3PO4 CLOSED'!AG696)</f>
        <v>0.2001352382548309</v>
      </c>
      <c r="AQ696" s="81">
        <f>-LOG($F$17/'[1]H3PO4 CLOSED'!AG696)</f>
        <v>-1.1898647617451696</v>
      </c>
    </row>
    <row r="697" spans="7:43">
      <c r="G697" s="192"/>
      <c r="U697" s="95">
        <v>6.9</v>
      </c>
      <c r="V697" s="63">
        <f t="shared" si="46"/>
        <v>7.1</v>
      </c>
      <c r="W697" s="64">
        <f t="shared" si="47"/>
        <v>1.2589254117941651E-7</v>
      </c>
      <c r="X697" s="65">
        <f t="shared" si="48"/>
        <v>7.9432823472428286E-8</v>
      </c>
      <c r="Y697" s="66">
        <f>-LOG(POWER($F$3/($F$25*POWER('[1]H3PO4 OPEN'!AH697,3)),1/5))</f>
        <v>3.6481238744642526</v>
      </c>
      <c r="Z697" s="67">
        <f>-LOG(POWER($F$5/(X697*POWER('[1]H3PO4 CLOSED'!AH697,3)),1/5))</f>
        <v>1.1481238744642537</v>
      </c>
      <c r="AA697" s="68">
        <f>-LOG(POWER($F$5/(W697*POWER('[1]H3PO4 CLOSED'!AH697,3)),1/4))</f>
        <v>1.4851548430803165</v>
      </c>
      <c r="AB697" s="69">
        <f>-LOG(POWER(($F$6/POWER('[1]H3PO4 CLOSED'!AH697,2)),1/3))</f>
        <v>3.8312487494047254</v>
      </c>
      <c r="AC697" s="70">
        <f>-LOG(POWER(($F$8/POWER('[1]H3PO4 CLOSED'!AH697,2)),1/3))</f>
        <v>0.49791541607139167</v>
      </c>
      <c r="AD697" s="71">
        <f>-LOG(POWER(($F$7/POWER('[1]H3PO4 CLOSED'!AH697,2)),1/3))</f>
        <v>0.67124874940472545</v>
      </c>
      <c r="AE697" s="41">
        <f>-LOG($F$13/'[1]H2CO3 OPEN'!AA697)</f>
        <v>0.70205999132796315</v>
      </c>
      <c r="AF697" s="41">
        <f>AD697*'[1]H2CO3 CLOSED'!AH697/$F$14</f>
        <v>0.35434191884906913</v>
      </c>
      <c r="AG697" s="72">
        <f>-LOG($F$14/'[1]H2CO3 OPEN'!AA697)</f>
        <v>0.50205999132796397</v>
      </c>
      <c r="AH697" s="41">
        <f>AG697*'[1]H2CO3 CLOSED'!AH697/$F$14</f>
        <v>0.26502976856532429</v>
      </c>
      <c r="AI697" s="73">
        <f>-LOG($F$18/('[1]H2CO3 OPEN'!AA697))</f>
        <v>-2.5479400086720374</v>
      </c>
      <c r="AJ697" s="74">
        <f>-LOG(POWER($F$9/POWER('[1]H3PO4 OPEN'!AH697,2),1/3))</f>
        <v>-0.17541791726194078</v>
      </c>
      <c r="AK697" s="75">
        <f>-LOG(POWER($F$12/POWER('[1]H2CO3 OPEN'!AA697,2),1/2))</f>
        <v>-3.4679400086720373</v>
      </c>
      <c r="AL697" s="76">
        <f>-LOG($F$10/'[1]H3PO4 OPEN'!AH697)</f>
        <v>2.7468731241070876</v>
      </c>
      <c r="AM697" s="77">
        <f t="shared" si="45"/>
        <v>1.9000000000000008</v>
      </c>
      <c r="AN697" s="78">
        <f>-LOG(POWER($F$11/(POWER(X697,2)*POWER('[1]H2CO3 OPEN'!AA697,4)),1/5))</f>
        <v>-7.1943520069376294</v>
      </c>
      <c r="AO697" s="79">
        <f>-LOG($F$15/'[1]H3PO4 CLOSED'!AG697)</f>
        <v>0.41687312410708904</v>
      </c>
      <c r="AP697" s="80">
        <f>-LOG($F$16/'[1]H3PO4 CLOSED'!AG697)</f>
        <v>0.20687312410708913</v>
      </c>
      <c r="AQ697" s="81">
        <f>-LOG($F$17/'[1]H3PO4 CLOSED'!AG697)</f>
        <v>-1.1831268758929114</v>
      </c>
    </row>
    <row r="698" spans="7:43">
      <c r="G698" s="192"/>
      <c r="U698" s="95">
        <v>6.91</v>
      </c>
      <c r="V698" s="63">
        <f t="shared" si="46"/>
        <v>7.09</v>
      </c>
      <c r="W698" s="64">
        <f t="shared" si="47"/>
        <v>1.2302687708123796E-7</v>
      </c>
      <c r="X698" s="65">
        <f t="shared" si="48"/>
        <v>8.1283051616410056E-8</v>
      </c>
      <c r="Y698" s="66">
        <f>-LOG(POWER($F$3/($F$25*POWER('[1]H3PO4 OPEN'!AH698,3)),1/5))</f>
        <v>3.6581361162282309</v>
      </c>
      <c r="Z698" s="67">
        <f>-LOG(POWER($F$5/(X698*POWER('[1]H3PO4 CLOSED'!AH698,3)),1/5))</f>
        <v>1.160136116228232</v>
      </c>
      <c r="AA698" s="68">
        <f>-LOG(POWER($F$5/(W698*POWER('[1]H3PO4 CLOSED'!AH698,3)),1/4))</f>
        <v>1.4951701452852895</v>
      </c>
      <c r="AB698" s="69">
        <f>-LOG(POWER(($F$6/POWER('[1]H3PO4 CLOSED'!AH698,2)),1/3))</f>
        <v>3.8423734624758117</v>
      </c>
      <c r="AC698" s="70">
        <f>-LOG(POWER(($F$8/POWER('[1]H3PO4 CLOSED'!AH698,2)),1/3))</f>
        <v>0.50904012914247876</v>
      </c>
      <c r="AD698" s="71">
        <f>-LOG(POWER(($F$7/POWER('[1]H3PO4 CLOSED'!AH698,2)),1/3))</f>
        <v>0.68237346247581254</v>
      </c>
      <c r="AE698" s="41">
        <f>-LOG($F$13/'[1]H2CO3 OPEN'!AA698)</f>
        <v>0.72205999132796306</v>
      </c>
      <c r="AF698" s="41">
        <f>AD698*'[1]H2CO3 CLOSED'!AH698/$F$14</f>
        <v>0.37029386519077845</v>
      </c>
      <c r="AG698" s="72">
        <f>-LOG($F$14/'[1]H2CO3 OPEN'!AA698)</f>
        <v>0.52205999132796388</v>
      </c>
      <c r="AH698" s="41">
        <f>AG698*'[1]H2CO3 CLOSED'!AH698/$F$14</f>
        <v>0.28329884246802506</v>
      </c>
      <c r="AI698" s="73">
        <f>-LOG($F$18/('[1]H2CO3 OPEN'!AA698))</f>
        <v>-2.5279400086720374</v>
      </c>
      <c r="AJ698" s="74">
        <f>-LOG(POWER($F$9/POWER('[1]H3PO4 OPEN'!AH698,2),1/3))</f>
        <v>-0.16429320419085375</v>
      </c>
      <c r="AK698" s="75">
        <f>-LOG(POWER($F$12/POWER('[1]H2CO3 OPEN'!AA698,2),1/2))</f>
        <v>-3.4479400086720373</v>
      </c>
      <c r="AL698" s="76">
        <f>-LOG($F$10/'[1]H3PO4 OPEN'!AH698)</f>
        <v>2.763560193713718</v>
      </c>
      <c r="AM698" s="77">
        <f t="shared" si="45"/>
        <v>1.9000000000000008</v>
      </c>
      <c r="AN698" s="78">
        <f>-LOG(POWER($F$11/(POWER(X698,2)*POWER('[1]H2CO3 OPEN'!AA698,4)),1/5))</f>
        <v>-7.1743520069376299</v>
      </c>
      <c r="AO698" s="79">
        <f>-LOG($F$15/'[1]H3PO4 CLOSED'!AG698)</f>
        <v>0.42356019371371967</v>
      </c>
      <c r="AP698" s="80">
        <f>-LOG($F$16/'[1]H3PO4 CLOSED'!AG698)</f>
        <v>0.21356019371371973</v>
      </c>
      <c r="AQ698" s="81">
        <f>-LOG($F$17/'[1]H3PO4 CLOSED'!AG698)</f>
        <v>-1.1764398062862806</v>
      </c>
    </row>
    <row r="699" spans="7:43">
      <c r="G699" s="192"/>
      <c r="U699" s="95">
        <v>6.92</v>
      </c>
      <c r="V699" s="63">
        <f t="shared" si="46"/>
        <v>7.08</v>
      </c>
      <c r="W699" s="64">
        <f t="shared" si="47"/>
        <v>1.2022644346174111E-7</v>
      </c>
      <c r="X699" s="65">
        <f t="shared" si="48"/>
        <v>8.317637711026722E-8</v>
      </c>
      <c r="Y699" s="66">
        <f>-LOG(POWER($F$3/($F$25*POWER('[1]H3PO4 OPEN'!AH699,3)),1/5))</f>
        <v>3.6681176305412397</v>
      </c>
      <c r="Z699" s="67">
        <f>-LOG(POWER($F$5/(X699*POWER('[1]H3PO4 CLOSED'!AH699,3)),1/5))</f>
        <v>1.1721176305412402</v>
      </c>
      <c r="AA699" s="68">
        <f>-LOG(POWER($F$5/(W699*POWER('[1]H3PO4 CLOSED'!AH699,3)),1/4))</f>
        <v>1.5051470381765499</v>
      </c>
      <c r="AB699" s="69">
        <f>-LOG(POWER(($F$6/POWER('[1]H3PO4 CLOSED'!AH699,2)),1/3))</f>
        <v>3.8534640339347099</v>
      </c>
      <c r="AC699" s="70">
        <f>-LOG(POWER(($F$8/POWER('[1]H3PO4 CLOSED'!AH699,2)),1/3))</f>
        <v>0.52013070060137689</v>
      </c>
      <c r="AD699" s="71">
        <f>-LOG(POWER(($F$7/POWER('[1]H3PO4 CLOSED'!AH699,2)),1/3))</f>
        <v>0.69346403393471057</v>
      </c>
      <c r="AE699" s="41">
        <f>-LOG($F$13/'[1]H2CO3 OPEN'!AA699)</f>
        <v>0.74205999132796308</v>
      </c>
      <c r="AF699" s="41">
        <f>AD699*'[1]H2CO3 CLOSED'!AH699/$F$14</f>
        <v>0.38680950859282393</v>
      </c>
      <c r="AG699" s="72">
        <f>-LOG($F$14/'[1]H2CO3 OPEN'!AA699)</f>
        <v>0.54205999132796379</v>
      </c>
      <c r="AH699" s="41">
        <f>AG699*'[1]H2CO3 CLOSED'!AH699/$F$14</f>
        <v>0.30235736622663956</v>
      </c>
      <c r="AI699" s="73">
        <f>-LOG($F$18/('[1]H2CO3 OPEN'!AA699))</f>
        <v>-2.5079400086720374</v>
      </c>
      <c r="AJ699" s="74">
        <f>-LOG(POWER($F$9/POWER('[1]H3PO4 OPEN'!AH699,2),1/3))</f>
        <v>-0.15320263273195561</v>
      </c>
      <c r="AK699" s="75">
        <f>-LOG(POWER($F$12/POWER('[1]H2CO3 OPEN'!AA699,2),1/2))</f>
        <v>-3.4279400086720373</v>
      </c>
      <c r="AL699" s="76">
        <f>-LOG($F$10/'[1]H3PO4 OPEN'!AH699)</f>
        <v>2.7801960509020653</v>
      </c>
      <c r="AM699" s="77">
        <f t="shared" si="45"/>
        <v>1.9000000000000008</v>
      </c>
      <c r="AN699" s="78">
        <f>-LOG(POWER($F$11/(POWER(X699,2)*POWER('[1]H2CO3 OPEN'!AA699,4)),1/5))</f>
        <v>-7.1543520069376294</v>
      </c>
      <c r="AO699" s="79">
        <f>-LOG($F$15/'[1]H3PO4 CLOSED'!AG699)</f>
        <v>0.43019605090206692</v>
      </c>
      <c r="AP699" s="80">
        <f>-LOG($F$16/'[1]H3PO4 CLOSED'!AG699)</f>
        <v>0.22019605090206698</v>
      </c>
      <c r="AQ699" s="81">
        <f>-LOG($F$17/'[1]H3PO4 CLOSED'!AG699)</f>
        <v>-1.1698039490979335</v>
      </c>
    </row>
    <row r="700" spans="7:43">
      <c r="G700" s="192"/>
      <c r="U700" s="95">
        <v>6.93</v>
      </c>
      <c r="V700" s="63">
        <f t="shared" si="46"/>
        <v>7.07</v>
      </c>
      <c r="W700" s="64">
        <f t="shared" si="47"/>
        <v>1.174897554939528E-7</v>
      </c>
      <c r="X700" s="65">
        <f t="shared" si="48"/>
        <v>8.5113803820237765E-8</v>
      </c>
      <c r="Y700" s="66">
        <f>-LOG(POWER($F$3/($F$25*POWER('[1]H3PO4 OPEN'!AH700,3)),1/5))</f>
        <v>3.6780681851452766</v>
      </c>
      <c r="Z700" s="67">
        <f>-LOG(POWER($F$5/(X700*POWER('[1]H3PO4 CLOSED'!AH700,3)),1/5))</f>
        <v>1.1840681851452772</v>
      </c>
      <c r="AA700" s="68">
        <f>-LOG(POWER($F$5/(W700*POWER('[1]H3PO4 CLOSED'!AH700,3)),1/4))</f>
        <v>1.5150852314315961</v>
      </c>
      <c r="AB700" s="69">
        <f>-LOG(POWER(($F$6/POWER('[1]H3PO4 CLOSED'!AH700,2)),1/3))</f>
        <v>3.8645202057169734</v>
      </c>
      <c r="AC700" s="70">
        <f>-LOG(POWER(($F$8/POWER('[1]H3PO4 CLOSED'!AH700,2)),1/3))</f>
        <v>0.53118687238364015</v>
      </c>
      <c r="AD700" s="71">
        <f>-LOG(POWER(($F$7/POWER('[1]H3PO4 CLOSED'!AH700,2)),1/3))</f>
        <v>0.70452020571697382</v>
      </c>
      <c r="AE700" s="41">
        <f>-LOG($F$13/'[1]H2CO3 OPEN'!AA700)</f>
        <v>0.76205999132796287</v>
      </c>
      <c r="AF700" s="41">
        <f>AD700*'[1]H2CO3 CLOSED'!AH700/$F$14</f>
        <v>0.40390519280492393</v>
      </c>
      <c r="AG700" s="72">
        <f>-LOG($F$14/'[1]H2CO3 OPEN'!AA700)</f>
        <v>0.56205999132796369</v>
      </c>
      <c r="AH700" s="41">
        <f>AG700*'[1]H2CO3 CLOSED'!AH700/$F$14</f>
        <v>0.32223199181948675</v>
      </c>
      <c r="AI700" s="73">
        <f>-LOG($F$18/('[1]H2CO3 OPEN'!AA700))</f>
        <v>-2.4879400086720378</v>
      </c>
      <c r="AJ700" s="74">
        <f>-LOG(POWER($F$9/POWER('[1]H3PO4 OPEN'!AH700,2),1/3))</f>
        <v>-0.14214646094969233</v>
      </c>
      <c r="AK700" s="75">
        <f>-LOG(POWER($F$12/POWER('[1]H2CO3 OPEN'!AA700,2),1/2))</f>
        <v>-3.4079400086720377</v>
      </c>
      <c r="AL700" s="76">
        <f>-LOG($F$10/'[1]H3PO4 OPEN'!AH700)</f>
        <v>2.7967803085754603</v>
      </c>
      <c r="AM700" s="77">
        <f t="shared" si="45"/>
        <v>1.9000000000000008</v>
      </c>
      <c r="AN700" s="78">
        <f>-LOG(POWER($F$11/(POWER(X700,2)*POWER('[1]H2CO3 OPEN'!AA700,4)),1/5))</f>
        <v>-7.1343520069376298</v>
      </c>
      <c r="AO700" s="79">
        <f>-LOG($F$15/'[1]H3PO4 CLOSED'!AG700)</f>
        <v>0.4367803085754618</v>
      </c>
      <c r="AP700" s="80">
        <f>-LOG($F$16/'[1]H3PO4 CLOSED'!AG700)</f>
        <v>0.22678030857546189</v>
      </c>
      <c r="AQ700" s="81">
        <f>-LOG($F$17/'[1]H3PO4 CLOSED'!AG700)</f>
        <v>-1.1632196914245385</v>
      </c>
    </row>
    <row r="701" spans="7:43">
      <c r="G701" s="192"/>
      <c r="U701" s="95">
        <v>6.94</v>
      </c>
      <c r="V701" s="63">
        <f t="shared" si="46"/>
        <v>7.06</v>
      </c>
      <c r="W701" s="64">
        <f t="shared" si="47"/>
        <v>1.1481536214968794E-7</v>
      </c>
      <c r="X701" s="65">
        <f t="shared" si="48"/>
        <v>8.7096358995608313E-8</v>
      </c>
      <c r="Y701" s="66">
        <f>-LOG(POWER($F$3/($F$25*POWER('[1]H3PO4 OPEN'!AH701,3)),1/5))</f>
        <v>3.6879875534346893</v>
      </c>
      <c r="Z701" s="67">
        <f>-LOG(POWER($F$5/(X701*POWER('[1]H3PO4 CLOSED'!AH701,3)),1/5))</f>
        <v>1.1959875534346907</v>
      </c>
      <c r="AA701" s="68">
        <f>-LOG(POWER($F$5/(W701*POWER('[1]H3PO4 CLOSED'!AH701,3)),1/4))</f>
        <v>1.5249844417933627</v>
      </c>
      <c r="AB701" s="69">
        <f>-LOG(POWER(($F$6/POWER('[1]H3PO4 CLOSED'!AH701,2)),1/3))</f>
        <v>3.8755417260385432</v>
      </c>
      <c r="AC701" s="70">
        <f>-LOG(POWER(($F$8/POWER('[1]H3PO4 CLOSED'!AH701,2)),1/3))</f>
        <v>0.54220839270521048</v>
      </c>
      <c r="AD701" s="71">
        <f>-LOG(POWER(($F$7/POWER('[1]H3PO4 CLOSED'!AH701,2)),1/3))</f>
        <v>0.71554172603854427</v>
      </c>
      <c r="AE701" s="41">
        <f>-LOG($F$13/'[1]H2CO3 OPEN'!AA701)</f>
        <v>0.78205999132796422</v>
      </c>
      <c r="AF701" s="41">
        <f>AD701*'[1]H2CO3 CLOSED'!AH701/$F$14</f>
        <v>0.42159767549004046</v>
      </c>
      <c r="AG701" s="72">
        <f>-LOG($F$14/'[1]H2CO3 OPEN'!AA701)</f>
        <v>0.58205999132796504</v>
      </c>
      <c r="AH701" s="41">
        <f>AG701*'[1]H2CO3 CLOSED'!AH701/$F$14</f>
        <v>0.34295014589604023</v>
      </c>
      <c r="AI701" s="73">
        <f>-LOG($F$18/('[1]H2CO3 OPEN'!AA701))</f>
        <v>-2.467940008672036</v>
      </c>
      <c r="AJ701" s="74">
        <f>-LOG(POWER($F$9/POWER('[1]H3PO4 OPEN'!AH701,2),1/3))</f>
        <v>-0.13112494062812197</v>
      </c>
      <c r="AK701" s="75">
        <f>-LOG(POWER($F$12/POWER('[1]H2CO3 OPEN'!AA701,2),1/2))</f>
        <v>-3.3879400086720364</v>
      </c>
      <c r="AL701" s="76">
        <f>-LOG($F$10/'[1]H3PO4 OPEN'!AH701)</f>
        <v>2.8133125890578157</v>
      </c>
      <c r="AM701" s="77">
        <f t="shared" si="45"/>
        <v>1.9000000000000008</v>
      </c>
      <c r="AN701" s="78">
        <f>-LOG(POWER($F$11/(POWER(X701,2)*POWER('[1]H2CO3 OPEN'!AA701,4)),1/5))</f>
        <v>-7.1143520069376285</v>
      </c>
      <c r="AO701" s="79">
        <f>-LOG($F$15/'[1]H3PO4 CLOSED'!AG701)</f>
        <v>0.44331258905781668</v>
      </c>
      <c r="AP701" s="80">
        <f>-LOG($F$16/'[1]H3PO4 CLOSED'!AG701)</f>
        <v>0.23331258905781671</v>
      </c>
      <c r="AQ701" s="81">
        <f>-LOG($F$17/'[1]H3PO4 CLOSED'!AG701)</f>
        <v>-1.1566874109421836</v>
      </c>
    </row>
    <row r="702" spans="7:43">
      <c r="G702" s="192"/>
      <c r="U702" s="95">
        <v>6.95</v>
      </c>
      <c r="V702" s="63">
        <f t="shared" si="46"/>
        <v>7.05</v>
      </c>
      <c r="W702" s="64">
        <f t="shared" si="47"/>
        <v>1.1220184543019621E-7</v>
      </c>
      <c r="X702" s="65">
        <f t="shared" si="48"/>
        <v>8.9125093813374656E-8</v>
      </c>
      <c r="Y702" s="66">
        <f>-LOG(POWER($F$3/($F$25*POWER('[1]H3PO4 OPEN'!AH702,3)),1/5))</f>
        <v>3.6978755146602911</v>
      </c>
      <c r="Z702" s="67">
        <f>-LOG(POWER($F$5/(X702*POWER('[1]H3PO4 CLOSED'!AH702,3)),1/5))</f>
        <v>1.2078755146602922</v>
      </c>
      <c r="AA702" s="68">
        <f>-LOG(POWER($F$5/(W702*POWER('[1]H3PO4 CLOSED'!AH702,3)),1/4))</f>
        <v>1.534844393325365</v>
      </c>
      <c r="AB702" s="69">
        <f>-LOG(POWER(($F$6/POWER('[1]H3PO4 CLOSED'!AH702,2)),1/3))</f>
        <v>3.8865283496225462</v>
      </c>
      <c r="AC702" s="70">
        <f>-LOG(POWER(($F$8/POWER('[1]H3PO4 CLOSED'!AH702,2)),1/3))</f>
        <v>0.55319501628921242</v>
      </c>
      <c r="AD702" s="71">
        <f>-LOG(POWER(($F$7/POWER('[1]H3PO4 CLOSED'!AH702,2)),1/3))</f>
        <v>0.7265283496225462</v>
      </c>
      <c r="AE702" s="41">
        <f>-LOG($F$13/'[1]H2CO3 OPEN'!AA702)</f>
        <v>0.80205999132796268</v>
      </c>
      <c r="AF702" s="41">
        <f>AD702*'[1]H2CO3 CLOSED'!AH702/$F$14</f>
        <v>0.43990413876912549</v>
      </c>
      <c r="AG702" s="72">
        <f>-LOG($F$14/'[1]H2CO3 OPEN'!AA702)</f>
        <v>0.60205999132796351</v>
      </c>
      <c r="AH702" s="41">
        <f>AG702*'[1]H2CO3 CLOSED'!AH702/$F$14</f>
        <v>0.36454005147916385</v>
      </c>
      <c r="AI702" s="73">
        <f>-LOG($F$18/('[1]H2CO3 OPEN'!AA702))</f>
        <v>-2.4479400086720378</v>
      </c>
      <c r="AJ702" s="74">
        <f>-LOG(POWER($F$9/POWER('[1]H3PO4 OPEN'!AH702,2),1/3))</f>
        <v>-0.12013831704411997</v>
      </c>
      <c r="AK702" s="75">
        <f>-LOG(POWER($F$12/POWER('[1]H2CO3 OPEN'!AA702,2),1/2))</f>
        <v>-3.3679400086720377</v>
      </c>
      <c r="AL702" s="76">
        <f>-LOG($F$10/'[1]H3PO4 OPEN'!AH702)</f>
        <v>2.8297925244338189</v>
      </c>
      <c r="AM702" s="77">
        <f t="shared" si="45"/>
        <v>1.9000000000000008</v>
      </c>
      <c r="AN702" s="78">
        <f>-LOG(POWER($F$11/(POWER(X702,2)*POWER('[1]H2CO3 OPEN'!AA702,4)),1/5))</f>
        <v>-7.0943520069376298</v>
      </c>
      <c r="AO702" s="79">
        <f>-LOG($F$15/'[1]H3PO4 CLOSED'!AG702)</f>
        <v>0.44979252443382034</v>
      </c>
      <c r="AP702" s="80">
        <f>-LOG($F$16/'[1]H3PO4 CLOSED'!AG702)</f>
        <v>0.2397925244338204</v>
      </c>
      <c r="AQ702" s="81">
        <f>-LOG($F$17/'[1]H3PO4 CLOSED'!AG702)</f>
        <v>-1.15020747556618</v>
      </c>
    </row>
    <row r="703" spans="7:43">
      <c r="G703" s="192"/>
      <c r="U703" s="95">
        <v>6.96</v>
      </c>
      <c r="V703" s="63">
        <f t="shared" si="46"/>
        <v>7.04</v>
      </c>
      <c r="W703" s="64">
        <f t="shared" si="47"/>
        <v>1.0964781961431838E-7</v>
      </c>
      <c r="X703" s="65">
        <f t="shared" si="48"/>
        <v>9.120108393559107E-8</v>
      </c>
      <c r="Y703" s="66">
        <f>-LOG(POWER($F$3/($F$25*POWER('[1]H3PO4 OPEN'!AH703,3)),1/5))</f>
        <v>3.7077318541304818</v>
      </c>
      <c r="Z703" s="67">
        <f>-LOG(POWER($F$5/(X703*POWER('[1]H3PO4 CLOSED'!AH703,3)),1/5))</f>
        <v>1.2197318541304827</v>
      </c>
      <c r="AA703" s="68">
        <f>-LOG(POWER($F$5/(W703*POWER('[1]H3PO4 CLOSED'!AH703,3)),1/4))</f>
        <v>1.544664817663103</v>
      </c>
      <c r="AB703" s="69">
        <f>-LOG(POWER(($F$6/POWER('[1]H3PO4 CLOSED'!AH703,2)),1/3))</f>
        <v>3.8974798379227571</v>
      </c>
      <c r="AC703" s="70">
        <f>-LOG(POWER(($F$8/POWER('[1]H3PO4 CLOSED'!AH703,2)),1/3))</f>
        <v>0.56414650458942406</v>
      </c>
      <c r="AD703" s="71">
        <f>-LOG(POWER(($F$7/POWER('[1]H3PO4 CLOSED'!AH703,2)),1/3))</f>
        <v>0.73747983792275773</v>
      </c>
      <c r="AE703" s="41">
        <f>-LOG($F$13/'[1]H2CO3 OPEN'!AA703)</f>
        <v>0.82205999132796259</v>
      </c>
      <c r="AF703" s="41">
        <f>AD703*'[1]H2CO3 CLOSED'!AH703/$F$14</f>
        <v>0.45884220005986182</v>
      </c>
      <c r="AG703" s="72">
        <f>-LOG($F$14/'[1]H2CO3 OPEN'!AA703)</f>
        <v>0.62205999132796341</v>
      </c>
      <c r="AH703" s="41">
        <f>AG703*'[1]H2CO3 CLOSED'!AH703/$F$14</f>
        <v>0.38703075028342188</v>
      </c>
      <c r="AI703" s="73">
        <f>-LOG($F$18/('[1]H2CO3 OPEN'!AA703))</f>
        <v>-2.4279400086720377</v>
      </c>
      <c r="AJ703" s="74">
        <f>-LOG(POWER($F$9/POWER('[1]H3PO4 OPEN'!AH703,2),1/3))</f>
        <v>-0.10918682874390846</v>
      </c>
      <c r="AK703" s="75">
        <f>-LOG(POWER($F$12/POWER('[1]H2CO3 OPEN'!AA703,2),1/2))</f>
        <v>-3.3479400086720377</v>
      </c>
      <c r="AL703" s="76">
        <f>-LOG($F$10/'[1]H3PO4 OPEN'!AH703)</f>
        <v>2.8462197568841363</v>
      </c>
      <c r="AM703" s="77">
        <f t="shared" si="45"/>
        <v>1.9000000000000008</v>
      </c>
      <c r="AN703" s="78">
        <f>-LOG(POWER($F$11/(POWER(X703,2)*POWER('[1]H2CO3 OPEN'!AA703,4)),1/5))</f>
        <v>-7.0743520069376302</v>
      </c>
      <c r="AO703" s="79">
        <f>-LOG($F$15/'[1]H3PO4 CLOSED'!AG703)</f>
        <v>0.45621975688413774</v>
      </c>
      <c r="AP703" s="80">
        <f>-LOG($F$16/'[1]H3PO4 CLOSED'!AG703)</f>
        <v>0.2462197568841378</v>
      </c>
      <c r="AQ703" s="81">
        <f>-LOG($F$17/'[1]H3PO4 CLOSED'!AG703)</f>
        <v>-1.1437802431158626</v>
      </c>
    </row>
    <row r="704" spans="7:43">
      <c r="G704" s="192"/>
      <c r="U704" s="95">
        <v>6.97</v>
      </c>
      <c r="V704" s="63">
        <f t="shared" si="46"/>
        <v>7.03</v>
      </c>
      <c r="W704" s="64">
        <f t="shared" si="47"/>
        <v>1.0715193052376054E-7</v>
      </c>
      <c r="X704" s="65">
        <f t="shared" si="48"/>
        <v>9.3325430079699191E-8</v>
      </c>
      <c r="Y704" s="66">
        <f>-LOG(POWER($F$3/($F$25*POWER('[1]H3PO4 OPEN'!AH704,3)),1/5))</f>
        <v>3.717556363408991</v>
      </c>
      <c r="Z704" s="67">
        <f>-LOG(POWER($F$5/(X704*POWER('[1]H3PO4 CLOSED'!AH704,3)),1/5))</f>
        <v>1.2315563634089917</v>
      </c>
      <c r="AA704" s="68">
        <f>-LOG(POWER($F$5/(W704*POWER('[1]H3PO4 CLOSED'!AH704,3)),1/4))</f>
        <v>1.5544454542612394</v>
      </c>
      <c r="AB704" s="69">
        <f>-LOG(POWER(($F$6/POWER('[1]H3PO4 CLOSED'!AH704,2)),1/3))</f>
        <v>3.9083959593433226</v>
      </c>
      <c r="AC704" s="70">
        <f>-LOG(POWER(($F$8/POWER('[1]H3PO4 CLOSED'!AH704,2)),1/3))</f>
        <v>0.5750626260099897</v>
      </c>
      <c r="AD704" s="71">
        <f>-LOG(POWER(($F$7/POWER('[1]H3PO4 CLOSED'!AH704,2)),1/3))</f>
        <v>0.74839595934332326</v>
      </c>
      <c r="AE704" s="41">
        <f>-LOG($F$13/'[1]H2CO3 OPEN'!AA704)</f>
        <v>0.8420599913279625</v>
      </c>
      <c r="AF704" s="41">
        <f>AD704*'[1]H2CO3 CLOSED'!AH704/$F$14</f>
        <v>0.47842992321695493</v>
      </c>
      <c r="AG704" s="72">
        <f>-LOG($F$14/'[1]H2CO3 OPEN'!AA704)</f>
        <v>0.64205999132796332</v>
      </c>
      <c r="AH704" s="41">
        <f>AG704*'[1]H2CO3 CLOSED'!AH704/$F$14</f>
        <v>0.4104521256652035</v>
      </c>
      <c r="AI704" s="73">
        <f>-LOG($F$18/('[1]H2CO3 OPEN'!AA704))</f>
        <v>-2.4079400086720377</v>
      </c>
      <c r="AJ704" s="74">
        <f>-LOG(POWER($F$9/POWER('[1]H3PO4 OPEN'!AH704,2),1/3))</f>
        <v>-9.8270707323342782E-2</v>
      </c>
      <c r="AK704" s="75">
        <f>-LOG(POWER($F$12/POWER('[1]H2CO3 OPEN'!AA704,2),1/2))</f>
        <v>-3.3279400086720381</v>
      </c>
      <c r="AL704" s="76">
        <f>-LOG($F$10/'[1]H3PO4 OPEN'!AH704)</f>
        <v>2.8625939390149844</v>
      </c>
      <c r="AM704" s="77">
        <f t="shared" si="45"/>
        <v>1.9000000000000008</v>
      </c>
      <c r="AN704" s="78">
        <f>-LOG(POWER($F$11/(POWER(X704,2)*POWER('[1]H2CO3 OPEN'!AA704,4)),1/5))</f>
        <v>-7.0543520069376298</v>
      </c>
      <c r="AO704" s="79">
        <f>-LOG($F$15/'[1]H3PO4 CLOSED'!AG704)</f>
        <v>0.4625939390149863</v>
      </c>
      <c r="AP704" s="80">
        <f>-LOG($F$16/'[1]H3PO4 CLOSED'!AG704)</f>
        <v>0.25259393901498634</v>
      </c>
      <c r="AQ704" s="81">
        <f>-LOG($F$17/'[1]H3PO4 CLOSED'!AG704)</f>
        <v>-1.1374060609850141</v>
      </c>
    </row>
    <row r="705" spans="7:43">
      <c r="G705" s="192"/>
      <c r="U705" s="95">
        <v>6.98</v>
      </c>
      <c r="V705" s="63">
        <f t="shared" si="46"/>
        <v>7.02</v>
      </c>
      <c r="W705" s="64">
        <f t="shared" si="47"/>
        <v>1.0471285480508987E-7</v>
      </c>
      <c r="X705" s="65">
        <f t="shared" si="48"/>
        <v>9.5499258602143675E-8</v>
      </c>
      <c r="Y705" s="66">
        <f>-LOG(POWER($F$3/($F$25*POWER('[1]H3PO4 OPEN'!AH705,3)),1/5))</f>
        <v>3.7273488405089017</v>
      </c>
      <c r="Z705" s="67">
        <f>-LOG(POWER($F$5/(X705*POWER('[1]H3PO4 CLOSED'!AH705,3)),1/5))</f>
        <v>1.2433488405089024</v>
      </c>
      <c r="AA705" s="68">
        <f>-LOG(POWER($F$5/(W705*POWER('[1]H3PO4 CLOSED'!AH705,3)),1/4))</f>
        <v>1.5641860506361276</v>
      </c>
      <c r="AB705" s="69">
        <f>-LOG(POWER(($F$6/POWER('[1]H3PO4 CLOSED'!AH705,2)),1/3))</f>
        <v>3.9192764894543344</v>
      </c>
      <c r="AC705" s="70">
        <f>-LOG(POWER(($F$8/POWER('[1]H3PO4 CLOSED'!AH705,2)),1/3))</f>
        <v>0.58594315612100156</v>
      </c>
      <c r="AD705" s="71">
        <f>-LOG(POWER(($F$7/POWER('[1]H3PO4 CLOSED'!AH705,2)),1/3))</f>
        <v>0.75927648945433512</v>
      </c>
      <c r="AE705" s="41">
        <f>-LOG($F$13/'[1]H2CO3 OPEN'!AA705)</f>
        <v>0.8620599913279624</v>
      </c>
      <c r="AF705" s="41">
        <f>AD705*'[1]H2CO3 CLOSED'!AH705/$F$14</f>
        <v>0.49868582998179667</v>
      </c>
      <c r="AG705" s="72">
        <f>-LOG($F$14/'[1]H2CO3 OPEN'!AA705)</f>
        <v>0.66205999132796323</v>
      </c>
      <c r="AH705" s="41">
        <f>AG705*'[1]H2CO3 CLOSED'!AH705/$F$14</f>
        <v>0.43483492622088243</v>
      </c>
      <c r="AI705" s="73">
        <f>-LOG($F$18/('[1]H2CO3 OPEN'!AA705))</f>
        <v>-2.3879400086720382</v>
      </c>
      <c r="AJ705" s="74">
        <f>-LOG(POWER($F$9/POWER('[1]H3PO4 OPEN'!AH705,2),1/3))</f>
        <v>-8.7390177212331097E-2</v>
      </c>
      <c r="AK705" s="75">
        <f>-LOG(POWER($F$12/POWER('[1]H2CO3 OPEN'!AA705,2),1/2))</f>
        <v>-3.3079400086720381</v>
      </c>
      <c r="AL705" s="76">
        <f>-LOG($F$10/'[1]H3PO4 OPEN'!AH705)</f>
        <v>2.8789147341815022</v>
      </c>
      <c r="AM705" s="77">
        <f t="shared" si="45"/>
        <v>1.9000000000000008</v>
      </c>
      <c r="AN705" s="78">
        <f>-LOG(POWER($F$11/(POWER(X705,2)*POWER('[1]H2CO3 OPEN'!AA705,4)),1/5))</f>
        <v>-7.0343520069376302</v>
      </c>
      <c r="AO705" s="79">
        <f>-LOG($F$15/'[1]H3PO4 CLOSED'!AG705)</f>
        <v>0.46891473418150398</v>
      </c>
      <c r="AP705" s="80">
        <f>-LOG($F$16/'[1]H3PO4 CLOSED'!AG705)</f>
        <v>0.25891473418150407</v>
      </c>
      <c r="AQ705" s="81">
        <f>-LOG($F$17/'[1]H3PO4 CLOSED'!AG705)</f>
        <v>-1.1310852658184964</v>
      </c>
    </row>
    <row r="706" spans="7:43">
      <c r="G706" s="192"/>
      <c r="U706" s="95">
        <v>6.99</v>
      </c>
      <c r="V706" s="63">
        <f t="shared" si="46"/>
        <v>7.01</v>
      </c>
      <c r="W706" s="64">
        <f t="shared" si="47"/>
        <v>1.0232929922807534E-7</v>
      </c>
      <c r="X706" s="65">
        <f t="shared" si="48"/>
        <v>9.7723722095581136E-8</v>
      </c>
      <c r="Y706" s="66">
        <f>-LOG(POWER($F$3/($F$25*POWER('[1]H3PO4 OPEN'!AH706,3)),1/5))</f>
        <v>3.7371090900825723</v>
      </c>
      <c r="Z706" s="67">
        <f>-LOG(POWER($F$5/(X706*POWER('[1]H3PO4 CLOSED'!AH706,3)),1/5))</f>
        <v>1.2551090900825728</v>
      </c>
      <c r="AA706" s="68">
        <f>-LOG(POWER($F$5/(W706*POWER('[1]H3PO4 CLOSED'!AH706,3)),1/4))</f>
        <v>1.5738863626032158</v>
      </c>
      <c r="AB706" s="69">
        <f>-LOG(POWER(($F$6/POWER('[1]H3PO4 CLOSED'!AH706,2)),1/3))</f>
        <v>3.9301212112028576</v>
      </c>
      <c r="AC706" s="70">
        <f>-LOG(POWER(($F$8/POWER('[1]H3PO4 CLOSED'!AH706,2)),1/3))</f>
        <v>0.59678787786952425</v>
      </c>
      <c r="AD706" s="71">
        <f>-LOG(POWER(($F$7/POWER('[1]H3PO4 CLOSED'!AH706,2)),1/3))</f>
        <v>0.77012121120285792</v>
      </c>
      <c r="AE706" s="41">
        <f>-LOG($F$13/'[1]H2CO3 OPEN'!AA706)</f>
        <v>0.88205999132796231</v>
      </c>
      <c r="AF706" s="41">
        <f>AD706*'[1]H2CO3 CLOSED'!AH706/$F$14</f>
        <v>0.51962891174942094</v>
      </c>
      <c r="AG706" s="72">
        <f>-LOG($F$14/'[1]H2CO3 OPEN'!AA706)</f>
        <v>0.68205999132796313</v>
      </c>
      <c r="AH706" s="41">
        <f>AG706*'[1]H2CO3 CLOSED'!AH706/$F$14</f>
        <v>0.46021079004953103</v>
      </c>
      <c r="AI706" s="73">
        <f>-LOG($F$18/('[1]H2CO3 OPEN'!AA706))</f>
        <v>-2.3679400086720381</v>
      </c>
      <c r="AJ706" s="74">
        <f>-LOG(POWER($F$9/POWER('[1]H3PO4 OPEN'!AH706,2),1/3))</f>
        <v>-7.6545455463808199E-2</v>
      </c>
      <c r="AK706" s="75">
        <f>-LOG(POWER($F$12/POWER('[1]H2CO3 OPEN'!AA706,2),1/2))</f>
        <v>-3.2879400086720381</v>
      </c>
      <c r="AL706" s="76">
        <f>-LOG($F$10/'[1]H3PO4 OPEN'!AH706)</f>
        <v>2.8951818168042864</v>
      </c>
      <c r="AM706" s="77">
        <f t="shared" si="45"/>
        <v>1.9000000000000008</v>
      </c>
      <c r="AN706" s="78">
        <f>-LOG(POWER($F$11/(POWER(X706,2)*POWER('[1]H2CO3 OPEN'!AA706,4)),1/5))</f>
        <v>-7.0143520069376297</v>
      </c>
      <c r="AO706" s="79">
        <f>-LOG($F$15/'[1]H3PO4 CLOSED'!AG706)</f>
        <v>0.47518181680428834</v>
      </c>
      <c r="AP706" s="80">
        <f>-LOG($F$16/'[1]H3PO4 CLOSED'!AG706)</f>
        <v>0.26518181680428837</v>
      </c>
      <c r="AQ706" s="81">
        <f>-LOG($F$17/'[1]H3PO4 CLOSED'!AG706)</f>
        <v>-1.124818183195712</v>
      </c>
    </row>
    <row r="707" spans="7:43">
      <c r="G707" s="192"/>
      <c r="U707" s="95">
        <v>7</v>
      </c>
      <c r="V707" s="63">
        <f t="shared" si="46"/>
        <v>7</v>
      </c>
      <c r="W707" s="64">
        <f t="shared" si="47"/>
        <v>9.9999999999999995E-8</v>
      </c>
      <c r="X707" s="65">
        <f t="shared" si="48"/>
        <v>1.0000000000000001E-7</v>
      </c>
      <c r="Y707" s="66">
        <f>-LOG(POWER($F$3/($F$25*POWER('[1]H3PO4 OPEN'!AH707,3)),1/5))</f>
        <v>3.7468369236071046</v>
      </c>
      <c r="Z707" s="67">
        <f>-LOG(POWER($F$5/(X707*POWER('[1]H3PO4 CLOSED'!AH707,3)),1/5))</f>
        <v>1.2668369236071051</v>
      </c>
      <c r="AA707" s="68">
        <f>-LOG(POWER($F$5/(W707*POWER('[1]H3PO4 CLOSED'!AH707,3)),1/4))</f>
        <v>1.5835461545088814</v>
      </c>
      <c r="AB707" s="69">
        <f>-LOG(POWER(($F$6/POWER('[1]H3PO4 CLOSED'!AH707,2)),1/3))</f>
        <v>3.9409299151190043</v>
      </c>
      <c r="AC707" s="70">
        <f>-LOG(POWER(($F$8/POWER('[1]H3PO4 CLOSED'!AH707,2)),1/3))</f>
        <v>0.60759658178567144</v>
      </c>
      <c r="AD707" s="71">
        <f>-LOG(POWER(($F$7/POWER('[1]H3PO4 CLOSED'!AH707,2)),1/3))</f>
        <v>0.78092991511900511</v>
      </c>
      <c r="AE707" s="41">
        <f>-LOG($F$13/'[1]H2CO3 OPEN'!AA707)</f>
        <v>0.90205999132796177</v>
      </c>
      <c r="AF707" s="41">
        <f>AD707*'[1]H2CO3 CLOSED'!AH707/$F$14</f>
        <v>0.54127864166088513</v>
      </c>
      <c r="AG707" s="72">
        <f>-LOG($F$14/'[1]H2CO3 OPEN'!AA707)</f>
        <v>0.70205999132796248</v>
      </c>
      <c r="AH707" s="41">
        <f>AG707*'[1]H2CO3 CLOSED'!AH707/$F$14</f>
        <v>0.48661226969713789</v>
      </c>
      <c r="AI707" s="73">
        <f>-LOG($F$18/('[1]H2CO3 OPEN'!AA707))</f>
        <v>-2.3479400086720386</v>
      </c>
      <c r="AJ707" s="74">
        <f>-LOG(POWER($F$9/POWER('[1]H3PO4 OPEN'!AH707,2),1/3))</f>
        <v>-6.5736751547661038E-2</v>
      </c>
      <c r="AK707" s="75">
        <f>-LOG(POWER($F$12/POWER('[1]H2CO3 OPEN'!AA707,2),1/2))</f>
        <v>-3.2679400086720389</v>
      </c>
      <c r="AL707" s="76">
        <f>-LOG($F$10/'[1]H3PO4 OPEN'!AH707)</f>
        <v>2.9113948726785073</v>
      </c>
      <c r="AM707" s="77">
        <f t="shared" si="45"/>
        <v>1.9000000000000008</v>
      </c>
      <c r="AN707" s="78">
        <f>-LOG(POWER($F$11/(POWER(X707,2)*POWER('[1]H2CO3 OPEN'!AA707,4)),1/5))</f>
        <v>-6.9943520069376319</v>
      </c>
      <c r="AO707" s="79">
        <f>-LOG($F$15/'[1]H3PO4 CLOSED'!AG707)</f>
        <v>0.48139487267850933</v>
      </c>
      <c r="AP707" s="80">
        <f>-LOG($F$16/'[1]H3PO4 CLOSED'!AG707)</f>
        <v>0.27139487267850942</v>
      </c>
      <c r="AQ707" s="81">
        <f>-LOG($F$17/'[1]H3PO4 CLOSED'!AG707)</f>
        <v>-1.1186051273214912</v>
      </c>
    </row>
    <row r="708" spans="7:43">
      <c r="G708" s="192"/>
      <c r="U708" s="95">
        <v>7.01</v>
      </c>
      <c r="V708" s="63">
        <f t="shared" si="46"/>
        <v>6.99</v>
      </c>
      <c r="W708" s="64">
        <f t="shared" si="47"/>
        <v>9.7723722095581017E-8</v>
      </c>
      <c r="X708" s="65">
        <f t="shared" si="48"/>
        <v>1.0232929922807547E-7</v>
      </c>
      <c r="Y708" s="66">
        <f>-LOG(POWER($F$3/($F$25*POWER('[1]H3PO4 OPEN'!AH708,3)),1/5))</f>
        <v>3.7565321595650003</v>
      </c>
      <c r="Z708" s="67">
        <f>-LOG(POWER($F$5/(X708*POWER('[1]H3PO4 CLOSED'!AH708,3)),1/5))</f>
        <v>1.2785321595650014</v>
      </c>
      <c r="AA708" s="68">
        <f>-LOG(POWER($F$5/(W708*POWER('[1]H3PO4 CLOSED'!AH708,3)),1/4))</f>
        <v>1.5931651994562515</v>
      </c>
      <c r="AB708" s="69">
        <f>-LOG(POWER(($F$6/POWER('[1]H3PO4 CLOSED'!AH708,2)),1/3))</f>
        <v>3.9517023995166669</v>
      </c>
      <c r="AC708" s="70">
        <f>-LOG(POWER(($F$8/POWER('[1]H3PO4 CLOSED'!AH708,2)),1/3))</f>
        <v>0.61836906618333376</v>
      </c>
      <c r="AD708" s="71">
        <f>-LOG(POWER(($F$7/POWER('[1]H3PO4 CLOSED'!AH708,2)),1/3))</f>
        <v>0.79170239951666754</v>
      </c>
      <c r="AE708" s="41">
        <f>-LOG($F$13/'[1]H2CO3 OPEN'!AA708)</f>
        <v>0.92205999132796213</v>
      </c>
      <c r="AF708" s="41">
        <f>AD708*'[1]H2CO3 CLOSED'!AH708/$F$14</f>
        <v>0.5636549870293931</v>
      </c>
      <c r="AG708" s="72">
        <f>-LOG($F$14/'[1]H2CO3 OPEN'!AA708)</f>
        <v>0.72205999132796295</v>
      </c>
      <c r="AH708" s="41">
        <f>AG708*'[1]H2CO3 CLOSED'!AH708/$F$14</f>
        <v>0.51407285779969181</v>
      </c>
      <c r="AI708" s="73">
        <f>-LOG($F$18/('[1]H2CO3 OPEN'!AA708))</f>
        <v>-2.3279400086720385</v>
      </c>
      <c r="AJ708" s="74">
        <f>-LOG(POWER($F$9/POWER('[1]H3PO4 OPEN'!AH708,2),1/3))</f>
        <v>-5.4964267149998733E-2</v>
      </c>
      <c r="AK708" s="75">
        <f>-LOG(POWER($F$12/POWER('[1]H2CO3 OPEN'!AA708,2),1/2))</f>
        <v>-3.2479400086720385</v>
      </c>
      <c r="AL708" s="76">
        <f>-LOG($F$10/'[1]H3PO4 OPEN'!AH708)</f>
        <v>2.9275535992750008</v>
      </c>
      <c r="AM708" s="77">
        <f t="shared" ref="AM708:AM771" si="49">-LOG($F$19/$F$23)</f>
        <v>1.9000000000000008</v>
      </c>
      <c r="AN708" s="78">
        <f>-LOG(POWER($F$11/(POWER(X708,2)*POWER('[1]H2CO3 OPEN'!AA708,4)),1/5))</f>
        <v>-6.9743520069376306</v>
      </c>
      <c r="AO708" s="79">
        <f>-LOG($F$15/'[1]H3PO4 CLOSED'!AG708)</f>
        <v>0.48755359927500252</v>
      </c>
      <c r="AP708" s="80">
        <f>-LOG($F$16/'[1]H3PO4 CLOSED'!AG708)</f>
        <v>0.27755359927500262</v>
      </c>
      <c r="AQ708" s="81">
        <f>-LOG($F$17/'[1]H3PO4 CLOSED'!AG708)</f>
        <v>-1.1124464007249979</v>
      </c>
    </row>
    <row r="709" spans="7:43">
      <c r="G709" s="192"/>
      <c r="U709" s="95">
        <v>7.02</v>
      </c>
      <c r="V709" s="63">
        <f t="shared" si="46"/>
        <v>6.98</v>
      </c>
      <c r="W709" s="64">
        <f t="shared" si="47"/>
        <v>9.5499258602143556E-8</v>
      </c>
      <c r="X709" s="65">
        <f t="shared" si="48"/>
        <v>1.0471285480509E-7</v>
      </c>
      <c r="Y709" s="66">
        <f>-LOG(POWER($F$3/($F$25*POWER('[1]H3PO4 OPEN'!AH709,3)),1/5))</f>
        <v>3.7661946236196484</v>
      </c>
      <c r="Z709" s="67">
        <f>-LOG(POWER($F$5/(X709*POWER('[1]H3PO4 CLOSED'!AH709,3)),1/5))</f>
        <v>1.2901946236196484</v>
      </c>
      <c r="AA709" s="68">
        <f>-LOG(POWER($F$5/(W709*POWER('[1]H3PO4 CLOSED'!AH709,3)),1/4))</f>
        <v>1.6027432795245606</v>
      </c>
      <c r="AB709" s="69">
        <f>-LOG(POWER(($F$6/POWER('[1]H3PO4 CLOSED'!AH709,2)),1/3))</f>
        <v>3.9624384706884967</v>
      </c>
      <c r="AC709" s="70">
        <f>-LOG(POWER(($F$8/POWER('[1]H3PO4 CLOSED'!AH709,2)),1/3))</f>
        <v>0.62910513735516405</v>
      </c>
      <c r="AD709" s="71">
        <f>-LOG(POWER(($F$7/POWER('[1]H3PO4 CLOSED'!AH709,2)),1/3))</f>
        <v>0.80243847068849772</v>
      </c>
      <c r="AE709" s="41">
        <f>-LOG($F$13/'[1]H2CO3 OPEN'!AA709)</f>
        <v>0.94205999132796203</v>
      </c>
      <c r="AF709" s="41">
        <f>AD709*'[1]H2CO3 CLOSED'!AH709/$F$14</f>
        <v>0.58677842210863762</v>
      </c>
      <c r="AG709" s="72">
        <f>-LOG($F$14/'[1]H2CO3 OPEN'!AA709)</f>
        <v>0.74205999132796285</v>
      </c>
      <c r="AH709" s="41">
        <f>AG709*'[1]H2CO3 CLOSED'!AH709/$F$14</f>
        <v>0.54262701344287978</v>
      </c>
      <c r="AI709" s="73">
        <f>-LOG($F$18/('[1]H2CO3 OPEN'!AA709))</f>
        <v>-2.3079400086720385</v>
      </c>
      <c r="AJ709" s="74">
        <f>-LOG(POWER($F$9/POWER('[1]H3PO4 OPEN'!AH709,2),1/3))</f>
        <v>-4.4228195978168502E-2</v>
      </c>
      <c r="AK709" s="75">
        <f>-LOG(POWER($F$12/POWER('[1]H2CO3 OPEN'!AA709,2),1/2))</f>
        <v>-3.2279400086720385</v>
      </c>
      <c r="AL709" s="76">
        <f>-LOG($F$10/'[1]H3PO4 OPEN'!AH709)</f>
        <v>2.943657706032746</v>
      </c>
      <c r="AM709" s="77">
        <f t="shared" si="49"/>
        <v>1.9000000000000008</v>
      </c>
      <c r="AN709" s="78">
        <f>-LOG(POWER($F$11/(POWER(X709,2)*POWER('[1]H2CO3 OPEN'!AA709,4)),1/5))</f>
        <v>-6.9543520069376301</v>
      </c>
      <c r="AO709" s="79">
        <f>-LOG($F$15/'[1]H3PO4 CLOSED'!AG709)</f>
        <v>0.49365770603274811</v>
      </c>
      <c r="AP709" s="80">
        <f>-LOG($F$16/'[1]H3PO4 CLOSED'!AG709)</f>
        <v>0.28365770603274809</v>
      </c>
      <c r="AQ709" s="81">
        <f>-LOG($F$17/'[1]H3PO4 CLOSED'!AG709)</f>
        <v>-1.1063422939672523</v>
      </c>
    </row>
    <row r="710" spans="7:43">
      <c r="G710" s="192"/>
      <c r="U710" s="95">
        <v>7.03</v>
      </c>
      <c r="V710" s="63">
        <f t="shared" si="46"/>
        <v>6.97</v>
      </c>
      <c r="W710" s="64">
        <f t="shared" si="47"/>
        <v>9.3325430079699072E-8</v>
      </c>
      <c r="X710" s="65">
        <f t="shared" si="48"/>
        <v>1.0715193052376068E-7</v>
      </c>
      <c r="Y710" s="66">
        <f>-LOG(POWER($F$3/($F$25*POWER('[1]H3PO4 OPEN'!AH710,3)),1/5))</f>
        <v>3.775824148785297</v>
      </c>
      <c r="Z710" s="67">
        <f>-LOG(POWER($F$5/(X710*POWER('[1]H3PO4 CLOSED'!AH710,3)),1/5))</f>
        <v>1.3018241487852977</v>
      </c>
      <c r="AA710" s="68">
        <f>-LOG(POWER($F$5/(W710*POWER('[1]H3PO4 CLOSED'!AH710,3)),1/4))</f>
        <v>1.612280185981622</v>
      </c>
      <c r="AB710" s="69">
        <f>-LOG(POWER(($F$6/POWER('[1]H3PO4 CLOSED'!AH710,2)),1/3))</f>
        <v>3.9731379430947742</v>
      </c>
      <c r="AC710" s="70">
        <f>-LOG(POWER(($F$8/POWER('[1]H3PO4 CLOSED'!AH710,2)),1/3))</f>
        <v>0.63980460976144093</v>
      </c>
      <c r="AD710" s="71">
        <f>-LOG(POWER(($F$7/POWER('[1]H3PO4 CLOSED'!AH710,2)),1/3))</f>
        <v>0.81313794309477472</v>
      </c>
      <c r="AE710" s="41">
        <f>-LOG($F$13/'[1]H2CO3 OPEN'!AA710)</f>
        <v>0.96205999132796194</v>
      </c>
      <c r="AF710" s="41">
        <f>AD710*'[1]H2CO3 CLOSED'!AH710/$F$14</f>
        <v>0.61066994121207541</v>
      </c>
      <c r="AG710" s="72">
        <f>-LOG($F$14/'[1]H2CO3 OPEN'!AA710)</f>
        <v>0.76205999132796276</v>
      </c>
      <c r="AH710" s="41">
        <f>AG710*'[1]H2CO3 CLOSED'!AH710/$F$14</f>
        <v>0.57231018925663546</v>
      </c>
      <c r="AI710" s="73">
        <f>-LOG($F$18/('[1]H2CO3 OPEN'!AA710))</f>
        <v>-2.2879400086720385</v>
      </c>
      <c r="AJ710" s="74">
        <f>-LOG(POWER($F$9/POWER('[1]H3PO4 OPEN'!AH710,2),1/3))</f>
        <v>-3.3528723571891579E-2</v>
      </c>
      <c r="AK710" s="75">
        <f>-LOG(POWER($F$12/POWER('[1]H2CO3 OPEN'!AA710,2),1/2))</f>
        <v>-3.2079400086720384</v>
      </c>
      <c r="AL710" s="76">
        <f>-LOG($F$10/'[1]H3PO4 OPEN'!AH710)</f>
        <v>2.9597069146421613</v>
      </c>
      <c r="AM710" s="77">
        <f t="shared" si="49"/>
        <v>1.9000000000000008</v>
      </c>
      <c r="AN710" s="78">
        <f>-LOG(POWER($F$11/(POWER(X710,2)*POWER('[1]H2CO3 OPEN'!AA710,4)),1/5))</f>
        <v>-6.9343520069376305</v>
      </c>
      <c r="AO710" s="79">
        <f>-LOG($F$15/'[1]H3PO4 CLOSED'!AG710)</f>
        <v>0.49970691464216355</v>
      </c>
      <c r="AP710" s="80">
        <f>-LOG($F$16/'[1]H3PO4 CLOSED'!AG710)</f>
        <v>0.28970691464216353</v>
      </c>
      <c r="AQ710" s="81">
        <f>-LOG($F$17/'[1]H3PO4 CLOSED'!AG710)</f>
        <v>-1.100293085357837</v>
      </c>
    </row>
    <row r="711" spans="7:43">
      <c r="G711" s="192"/>
      <c r="U711" s="95">
        <v>7.04</v>
      </c>
      <c r="V711" s="63">
        <f t="shared" si="46"/>
        <v>6.96</v>
      </c>
      <c r="W711" s="64">
        <f t="shared" si="47"/>
        <v>9.120108393559095E-8</v>
      </c>
      <c r="X711" s="65">
        <f t="shared" si="48"/>
        <v>1.0964781961431853E-7</v>
      </c>
      <c r="Y711" s="66">
        <f>-LOG(POWER($F$3/($F$25*POWER('[1]H3PO4 OPEN'!AH711,3)),1/5))</f>
        <v>3.7854205755911816</v>
      </c>
      <c r="Z711" s="67">
        <f>-LOG(POWER($F$5/(X711*POWER('[1]H3PO4 CLOSED'!AH711,3)),1/5))</f>
        <v>1.3134205755911823</v>
      </c>
      <c r="AA711" s="68">
        <f>-LOG(POWER($F$5/(W711*POWER('[1]H3PO4 CLOSED'!AH711,3)),1/4))</f>
        <v>1.6217757194889779</v>
      </c>
      <c r="AB711" s="69">
        <f>-LOG(POWER(($F$6/POWER('[1]H3PO4 CLOSED'!AH711,2)),1/3))</f>
        <v>3.9838006395457568</v>
      </c>
      <c r="AC711" s="70">
        <f>-LOG(POWER(($F$8/POWER('[1]H3PO4 CLOSED'!AH711,2)),1/3))</f>
        <v>0.65046730621242388</v>
      </c>
      <c r="AD711" s="71">
        <f>-LOG(POWER(($F$7/POWER('[1]H3PO4 CLOSED'!AH711,2)),1/3))</f>
        <v>0.82380063954575755</v>
      </c>
      <c r="AE711" s="41">
        <f>-LOG($F$13/'[1]H2CO3 OPEN'!AA711)</f>
        <v>0.98205999132796196</v>
      </c>
      <c r="AF711" s="41">
        <f>AD711*'[1]H2CO3 CLOSED'!AH711/$F$14</f>
        <v>0.6353510721919885</v>
      </c>
      <c r="AG711" s="72">
        <f>-LOG($F$14/'[1]H2CO3 OPEN'!AA711)</f>
        <v>0.78205999132796267</v>
      </c>
      <c r="AH711" s="41">
        <f>AG711*'[1]H2CO3 CLOSED'!AH711/$F$14</f>
        <v>0.60315885926315693</v>
      </c>
      <c r="AI711" s="73">
        <f>-LOG($F$18/('[1]H2CO3 OPEN'!AA711))</f>
        <v>-2.2679400086720385</v>
      </c>
      <c r="AJ711" s="74">
        <f>-LOG(POWER($F$9/POWER('[1]H3PO4 OPEN'!AH711,2),1/3))</f>
        <v>-2.2866027120908624E-2</v>
      </c>
      <c r="AK711" s="75">
        <f>-LOG(POWER($F$12/POWER('[1]H2CO3 OPEN'!AA711,2),1/2))</f>
        <v>-3.1879400086720384</v>
      </c>
      <c r="AL711" s="76">
        <f>-LOG($F$10/'[1]H3PO4 OPEN'!AH711)</f>
        <v>2.9757009593186359</v>
      </c>
      <c r="AM711" s="77">
        <f t="shared" si="49"/>
        <v>1.9000000000000008</v>
      </c>
      <c r="AN711" s="78">
        <f>-LOG(POWER($F$11/(POWER(X711,2)*POWER('[1]H2CO3 OPEN'!AA711,4)),1/5))</f>
        <v>-6.9143520069376301</v>
      </c>
      <c r="AO711" s="79">
        <f>-LOG($F$15/'[1]H3PO4 CLOSED'!AG711)</f>
        <v>0.5057009593186379</v>
      </c>
      <c r="AP711" s="80">
        <f>-LOG($F$16/'[1]H3PO4 CLOSED'!AG711)</f>
        <v>0.29570095931863799</v>
      </c>
      <c r="AQ711" s="81">
        <f>-LOG($F$17/'[1]H3PO4 CLOSED'!AG711)</f>
        <v>-1.0942990406813624</v>
      </c>
    </row>
    <row r="712" spans="7:43">
      <c r="G712" s="192"/>
      <c r="U712" s="95">
        <v>7.05</v>
      </c>
      <c r="V712" s="63">
        <f t="shared" ref="V712:V775" si="50">14-U712</f>
        <v>6.95</v>
      </c>
      <c r="W712" s="64">
        <f t="shared" ref="W712:W775" si="51">POWER(10,-U712)</f>
        <v>8.9125093813374537E-8</v>
      </c>
      <c r="X712" s="65">
        <f t="shared" ref="X712:X775" si="52">POWER(10,-14)/W712</f>
        <v>1.1220184543019637E-7</v>
      </c>
      <c r="Y712" s="66">
        <f>-LOG(POWER($F$3/($F$25*POWER('[1]H3PO4 OPEN'!AH712,3)),1/5))</f>
        <v>3.7949837522394514</v>
      </c>
      <c r="Z712" s="67">
        <f>-LOG(POWER($F$5/(X712*POWER('[1]H3PO4 CLOSED'!AH712,3)),1/5))</f>
        <v>1.3249837522394523</v>
      </c>
      <c r="AA712" s="68">
        <f>-LOG(POWER($F$5/(W712*POWER('[1]H3PO4 CLOSED'!AH712,3)),1/4))</f>
        <v>1.6312296902993153</v>
      </c>
      <c r="AB712" s="69">
        <f>-LOG(POWER(($F$6/POWER('[1]H3PO4 CLOSED'!AH712,2)),1/3))</f>
        <v>3.9944263913771683</v>
      </c>
      <c r="AC712" s="70">
        <f>-LOG(POWER(($F$8/POWER('[1]H3PO4 CLOSED'!AH712,2)),1/3))</f>
        <v>0.66109305804383489</v>
      </c>
      <c r="AD712" s="71">
        <f>-LOG(POWER(($F$7/POWER('[1]H3PO4 CLOSED'!AH712,2)),1/3))</f>
        <v>0.83442639137716856</v>
      </c>
      <c r="AE712" s="41">
        <f>-LOG($F$13/'[1]H2CO3 OPEN'!AA712)</f>
        <v>1.0020599913279618</v>
      </c>
      <c r="AF712" s="41">
        <f>AD712*'[1]H2CO3 CLOSED'!AH712/$F$14</f>
        <v>0.66084389028743096</v>
      </c>
      <c r="AG712" s="72">
        <f>-LOG($F$14/'[1]H2CO3 OPEN'!AA712)</f>
        <v>0.80205999132796257</v>
      </c>
      <c r="AH712" s="41">
        <f>AG712*'[1]H2CO3 CLOSED'!AH712/$F$14</f>
        <v>0.63521054749752326</v>
      </c>
      <c r="AI712" s="73">
        <f>-LOG($F$18/('[1]H2CO3 OPEN'!AA712))</f>
        <v>-2.2479400086720385</v>
      </c>
      <c r="AJ712" s="74">
        <f>-LOG(POWER($F$9/POWER('[1]H3PO4 OPEN'!AH712,2),1/3))</f>
        <v>-1.2240275289497664E-2</v>
      </c>
      <c r="AK712" s="75">
        <f>-LOG(POWER($F$12/POWER('[1]H2CO3 OPEN'!AA712,2),1/2))</f>
        <v>-3.1679400086720388</v>
      </c>
      <c r="AL712" s="76">
        <f>-LOG($F$10/'[1]H3PO4 OPEN'!AH712)</f>
        <v>2.9916395870657522</v>
      </c>
      <c r="AM712" s="77">
        <f t="shared" si="49"/>
        <v>1.9000000000000008</v>
      </c>
      <c r="AN712" s="78">
        <f>-LOG(POWER($F$11/(POWER(X712,2)*POWER('[1]H2CO3 OPEN'!AA712,4)),1/5))</f>
        <v>-6.8943520069376305</v>
      </c>
      <c r="AO712" s="79">
        <f>-LOG($F$15/'[1]H3PO4 CLOSED'!AG712)</f>
        <v>0.51163958706575441</v>
      </c>
      <c r="AP712" s="80">
        <f>-LOG($F$16/'[1]H3PO4 CLOSED'!AG712)</f>
        <v>0.30163958706575444</v>
      </c>
      <c r="AQ712" s="81">
        <f>-LOG($F$17/'[1]H3PO4 CLOSED'!AG712)</f>
        <v>-1.0883604129342459</v>
      </c>
    </row>
    <row r="713" spans="7:43">
      <c r="G713" s="192"/>
      <c r="U713" s="95">
        <v>7.06</v>
      </c>
      <c r="V713" s="63">
        <f t="shared" si="50"/>
        <v>6.94</v>
      </c>
      <c r="W713" s="64">
        <f t="shared" si="51"/>
        <v>8.7096358995608061E-8</v>
      </c>
      <c r="X713" s="65">
        <f t="shared" si="52"/>
        <v>1.1481536214968827E-7</v>
      </c>
      <c r="Y713" s="66">
        <f>-LOG(POWER($F$3/($F$25*POWER('[1]H3PO4 OPEN'!AH713,3)),1/5))</f>
        <v>3.8045135347565968</v>
      </c>
      <c r="Z713" s="67">
        <f>-LOG(POWER($F$5/(X713*POWER('[1]H3PO4 CLOSED'!AH713,3)),1/5))</f>
        <v>1.3365135347565973</v>
      </c>
      <c r="AA713" s="68">
        <f>-LOG(POWER($F$5/(W713*POWER('[1]H3PO4 CLOSED'!AH713,3)),1/4))</f>
        <v>1.6406419184457466</v>
      </c>
      <c r="AB713" s="69">
        <f>-LOG(POWER(($F$6/POWER('[1]H3PO4 CLOSED'!AH713,2)),1/3))</f>
        <v>4.0050150386184402</v>
      </c>
      <c r="AC713" s="70">
        <f>-LOG(POWER(($F$8/POWER('[1]H3PO4 CLOSED'!AH713,2)),1/3))</f>
        <v>0.67168170528510718</v>
      </c>
      <c r="AD713" s="71">
        <f>-LOG(POWER(($F$7/POWER('[1]H3PO4 CLOSED'!AH713,2)),1/3))</f>
        <v>0.84501503861844085</v>
      </c>
      <c r="AE713" s="41">
        <f>-LOG($F$13/'[1]H2CO3 OPEN'!AA713)</f>
        <v>1.0220599913279618</v>
      </c>
      <c r="AF713" s="41">
        <f>AD713*'[1]H2CO3 CLOSED'!AH713/$F$14</f>
        <v>0.68717103235033439</v>
      </c>
      <c r="AG713" s="72">
        <f>-LOG($F$14/'[1]H2CO3 OPEN'!AA713)</f>
        <v>0.82205999132796259</v>
      </c>
      <c r="AH713" s="41">
        <f>AG713*'[1]H2CO3 CLOSED'!AH713/$F$14</f>
        <v>0.66850385742047924</v>
      </c>
      <c r="AI713" s="73">
        <f>-LOG($F$18/('[1]H2CO3 OPEN'!AA713))</f>
        <v>-2.2279400086720385</v>
      </c>
      <c r="AJ713" s="74">
        <f>-LOG(POWER($F$9/POWER('[1]H3PO4 OPEN'!AH713,2),1/3))</f>
        <v>-1.6516280482253439E-3</v>
      </c>
      <c r="AK713" s="75">
        <f>-LOG(POWER($F$12/POWER('[1]H2CO3 OPEN'!AA713,2),1/2))</f>
        <v>-3.1479400086720388</v>
      </c>
      <c r="AL713" s="76">
        <f>-LOG($F$10/'[1]H3PO4 OPEN'!AH713)</f>
        <v>3.0075225579276608</v>
      </c>
      <c r="AM713" s="77">
        <f t="shared" si="49"/>
        <v>1.9000000000000008</v>
      </c>
      <c r="AN713" s="78">
        <f>-LOG(POWER($F$11/(POWER(X713,2)*POWER('[1]H2CO3 OPEN'!AA713,4)),1/5))</f>
        <v>-6.8743520069376309</v>
      </c>
      <c r="AO713" s="79">
        <f>-LOG($F$15/'[1]H3PO4 CLOSED'!AG713)</f>
        <v>0.517522557927663</v>
      </c>
      <c r="AP713" s="80">
        <f>-LOG($F$16/'[1]H3PO4 CLOSED'!AG713)</f>
        <v>0.30752255792766303</v>
      </c>
      <c r="AQ713" s="81">
        <f>-LOG($F$17/'[1]H3PO4 CLOSED'!AG713)</f>
        <v>-1.0824774420723373</v>
      </c>
    </row>
    <row r="714" spans="7:43">
      <c r="G714" s="192"/>
      <c r="U714" s="95">
        <v>7.07</v>
      </c>
      <c r="V714" s="63">
        <f t="shared" si="50"/>
        <v>6.93</v>
      </c>
      <c r="W714" s="64">
        <f t="shared" si="51"/>
        <v>8.5113803820237355E-8</v>
      </c>
      <c r="X714" s="65">
        <f t="shared" si="52"/>
        <v>1.1748975549395335E-7</v>
      </c>
      <c r="Y714" s="66">
        <f>-LOG(POWER($F$3/($F$25*POWER('[1]H3PO4 OPEN'!AH714,3)),1/5))</f>
        <v>3.8140097871380476</v>
      </c>
      <c r="Z714" s="67">
        <f>-LOG(POWER($F$5/(X714*POWER('[1]H3PO4 CLOSED'!AH714,3)),1/5))</f>
        <v>1.3480097871380488</v>
      </c>
      <c r="AA714" s="68">
        <f>-LOG(POWER($F$5/(W714*POWER('[1]H3PO4 CLOSED'!AH714,3)),1/4))</f>
        <v>1.65001223392256</v>
      </c>
      <c r="AB714" s="69">
        <f>-LOG(POWER(($F$6/POWER('[1]H3PO4 CLOSED'!AH714,2)),1/3))</f>
        <v>4.0155664301533855</v>
      </c>
      <c r="AC714" s="70">
        <f>-LOG(POWER(($F$8/POWER('[1]H3PO4 CLOSED'!AH714,2)),1/3))</f>
        <v>0.68223309682005284</v>
      </c>
      <c r="AD714" s="71">
        <f>-LOG(POWER(($F$7/POWER('[1]H3PO4 CLOSED'!AH714,2)),1/3))</f>
        <v>0.8555664301533864</v>
      </c>
      <c r="AE714" s="41">
        <f>-LOG($F$13/'[1]H2CO3 OPEN'!AA714)</f>
        <v>1.0420599913279647</v>
      </c>
      <c r="AF714" s="41">
        <f>AD714*'[1]H2CO3 CLOSED'!AH714/$F$14</f>
        <v>0.71435571145927113</v>
      </c>
      <c r="AG714" s="72">
        <f>-LOG($F$14/'[1]H2CO3 OPEN'!AA714)</f>
        <v>0.84205999132796538</v>
      </c>
      <c r="AH714" s="41">
        <f>AG714*'[1]H2CO3 CLOSED'!AH714/$F$14</f>
        <v>0.70307850214346734</v>
      </c>
      <c r="AI714" s="73">
        <f>-LOG($F$18/('[1]H2CO3 OPEN'!AA714))</f>
        <v>-2.2079400086720358</v>
      </c>
      <c r="AJ714" s="74">
        <f>-LOG(POWER($F$9/POWER('[1]H3PO4 OPEN'!AH714,2),1/3))</f>
        <v>8.8997634867203166E-3</v>
      </c>
      <c r="AK714" s="75">
        <f>-LOG(POWER($F$12/POWER('[1]H2CO3 OPEN'!AA714,2),1/2))</f>
        <v>-3.1279400086720357</v>
      </c>
      <c r="AL714" s="76">
        <f>-LOG($F$10/'[1]H3PO4 OPEN'!AH714)</f>
        <v>3.0233496452300792</v>
      </c>
      <c r="AM714" s="77">
        <f t="shared" si="49"/>
        <v>1.9000000000000008</v>
      </c>
      <c r="AN714" s="78">
        <f>-LOG(POWER($F$11/(POWER(X714,2)*POWER('[1]H2CO3 OPEN'!AA714,4)),1/5))</f>
        <v>-6.8543520069376287</v>
      </c>
      <c r="AO714" s="79">
        <f>-LOG($F$15/'[1]H3PO4 CLOSED'!AG714)</f>
        <v>0.52334964523007987</v>
      </c>
      <c r="AP714" s="80">
        <f>-LOG($F$16/'[1]H3PO4 CLOSED'!AG714)</f>
        <v>0.31334964523007997</v>
      </c>
      <c r="AQ714" s="81">
        <f>-LOG($F$17/'[1]H3PO4 CLOSED'!AG714)</f>
        <v>-1.0766503547699204</v>
      </c>
    </row>
    <row r="715" spans="7:43">
      <c r="G715" s="192"/>
      <c r="U715" s="95">
        <v>7.08</v>
      </c>
      <c r="V715" s="63">
        <f t="shared" si="50"/>
        <v>6.92</v>
      </c>
      <c r="W715" s="64">
        <f t="shared" si="51"/>
        <v>8.3176377110266823E-8</v>
      </c>
      <c r="X715" s="65">
        <f t="shared" si="52"/>
        <v>1.2022644346174169E-7</v>
      </c>
      <c r="Y715" s="66">
        <f>-LOG(POWER($F$3/($F$25*POWER('[1]H3PO4 OPEN'!AH715,3)),1/5))</f>
        <v>3.8234723814856442</v>
      </c>
      <c r="Z715" s="67">
        <f>-LOG(POWER($F$5/(X715*POWER('[1]H3PO4 CLOSED'!AH715,3)),1/5))</f>
        <v>1.3594723814856453</v>
      </c>
      <c r="AA715" s="68">
        <f>-LOG(POWER($F$5/(W715*POWER('[1]H3PO4 CLOSED'!AH715,3)),1/4))</f>
        <v>1.6593404768570559</v>
      </c>
      <c r="AB715" s="69">
        <f>-LOG(POWER(($F$6/POWER('[1]H3PO4 CLOSED'!AH715,2)),1/3))</f>
        <v>4.0260804238729371</v>
      </c>
      <c r="AC715" s="70">
        <f>-LOG(POWER(($F$8/POWER('[1]H3PO4 CLOSED'!AH715,2)),1/3))</f>
        <v>0.69274709053960448</v>
      </c>
      <c r="AD715" s="71">
        <f>-LOG(POWER(($F$7/POWER('[1]H3PO4 CLOSED'!AH715,2)),1/3))</f>
        <v>0.86608042387293827</v>
      </c>
      <c r="AE715" s="41">
        <f>-LOG($F$13/'[1]H2CO3 OPEN'!AA715)</f>
        <v>1.0620599913279645</v>
      </c>
      <c r="AF715" s="41">
        <f>AD715*'[1]H2CO3 CLOSED'!AH715/$F$14</f>
        <v>0.7424217319305495</v>
      </c>
      <c r="AG715" s="72">
        <f>-LOG($F$14/'[1]H2CO3 OPEN'!AA715)</f>
        <v>0.86205999132796529</v>
      </c>
      <c r="AH715" s="41">
        <f>AG715*'[1]H2CO3 CLOSED'!AH715/$F$14</f>
        <v>0.7389753354864399</v>
      </c>
      <c r="AI715" s="73">
        <f>-LOG($F$18/('[1]H2CO3 OPEN'!AA715))</f>
        <v>-2.1879400086720358</v>
      </c>
      <c r="AJ715" s="74">
        <f>-LOG(POWER($F$9/POWER('[1]H3PO4 OPEN'!AH715,2),1/3))</f>
        <v>1.9413757206272E-2</v>
      </c>
      <c r="AK715" s="75">
        <f>-LOG(POWER($F$12/POWER('[1]H2CO3 OPEN'!AA715,2),1/2))</f>
        <v>-3.1079400086720361</v>
      </c>
      <c r="AL715" s="76">
        <f>-LOG($F$10/'[1]H3PO4 OPEN'!AH715)</f>
        <v>3.0391206358094069</v>
      </c>
      <c r="AM715" s="77">
        <f t="shared" si="49"/>
        <v>1.9000000000000008</v>
      </c>
      <c r="AN715" s="78">
        <f>-LOG(POWER($F$11/(POWER(X715,2)*POWER('[1]H2CO3 OPEN'!AA715,4)),1/5))</f>
        <v>-6.8343520069376282</v>
      </c>
      <c r="AO715" s="79">
        <f>-LOG($F$15/'[1]H3PO4 CLOSED'!AG715)</f>
        <v>0.52912063580940738</v>
      </c>
      <c r="AP715" s="80">
        <f>-LOG($F$16/'[1]H3PO4 CLOSED'!AG715)</f>
        <v>0.31912063580940747</v>
      </c>
      <c r="AQ715" s="81">
        <f>-LOG($F$17/'[1]H3PO4 CLOSED'!AG715)</f>
        <v>-1.0708793641905929</v>
      </c>
    </row>
    <row r="716" spans="7:43">
      <c r="G716" s="192"/>
      <c r="U716" s="95">
        <v>7.09</v>
      </c>
      <c r="V716" s="63">
        <f t="shared" si="50"/>
        <v>6.91</v>
      </c>
      <c r="W716" s="64">
        <f t="shared" si="51"/>
        <v>8.128305161640995E-8</v>
      </c>
      <c r="X716" s="65">
        <f t="shared" si="52"/>
        <v>1.2302687708123812E-7</v>
      </c>
      <c r="Y716" s="66">
        <f>-LOG(POWER($F$3/($F$25*POWER('[1]H3PO4 OPEN'!AH716,3)),1/5))</f>
        <v>3.8329011981376979</v>
      </c>
      <c r="Z716" s="67">
        <f>-LOG(POWER($F$5/(X716*POWER('[1]H3PO4 CLOSED'!AH716,3)),1/5))</f>
        <v>1.3709011981376995</v>
      </c>
      <c r="AA716" s="68">
        <f>-LOG(POWER($F$5/(W716*POWER('[1]H3PO4 CLOSED'!AH716,3)),1/4))</f>
        <v>1.6686264976721241</v>
      </c>
      <c r="AB716" s="69">
        <f>-LOG(POWER(($F$6/POWER('[1]H3PO4 CLOSED'!AH716,2)),1/3))</f>
        <v>4.0365568868196648</v>
      </c>
      <c r="AC716" s="70">
        <f>-LOG(POWER(($F$8/POWER('[1]H3PO4 CLOSED'!AH716,2)),1/3))</f>
        <v>0.70322355348633181</v>
      </c>
      <c r="AD716" s="71">
        <f>-LOG(POWER(($F$7/POWER('[1]H3PO4 CLOSED'!AH716,2)),1/3))</f>
        <v>0.87655688681966537</v>
      </c>
      <c r="AE716" s="41">
        <f>-LOG($F$13/'[1]H2CO3 OPEN'!AA716)</f>
        <v>1.0820599913279614</v>
      </c>
      <c r="AF716" s="41">
        <f>AD716*'[1]H2CO3 CLOSED'!AH716/$F$14</f>
        <v>0.77139350473661372</v>
      </c>
      <c r="AG716" s="72">
        <f>-LOG($F$14/'[1]H2CO3 OPEN'!AA716)</f>
        <v>0.8820599913279622</v>
      </c>
      <c r="AH716" s="41">
        <f>AG716*'[1]H2CO3 CLOSED'!AH716/$F$14</f>
        <v>0.77623638388960159</v>
      </c>
      <c r="AI716" s="73">
        <f>-LOG($F$18/('[1]H2CO3 OPEN'!AA716))</f>
        <v>-2.1679400086720388</v>
      </c>
      <c r="AJ716" s="74">
        <f>-LOG(POWER($F$9/POWER('[1]H3PO4 OPEN'!AH716,2),1/3))</f>
        <v>2.9890220152999209E-2</v>
      </c>
      <c r="AK716" s="75">
        <f>-LOG(POWER($F$12/POWER('[1]H2CO3 OPEN'!AA716,2),1/2))</f>
        <v>-3.0879400086720392</v>
      </c>
      <c r="AL716" s="76">
        <f>-LOG($F$10/'[1]H3PO4 OPEN'!AH716)</f>
        <v>3.0548353302294977</v>
      </c>
      <c r="AM716" s="77">
        <f t="shared" si="49"/>
        <v>1.9000000000000008</v>
      </c>
      <c r="AN716" s="78">
        <f>-LOG(POWER($F$11/(POWER(X716,2)*POWER('[1]H2CO3 OPEN'!AA716,4)),1/5))</f>
        <v>-6.8143520069376313</v>
      </c>
      <c r="AO716" s="79">
        <f>-LOG($F$15/'[1]H3PO4 CLOSED'!AG716)</f>
        <v>0.53483533022949992</v>
      </c>
      <c r="AP716" s="80">
        <f>-LOG($F$16/'[1]H3PO4 CLOSED'!AG716)</f>
        <v>0.32483533022950001</v>
      </c>
      <c r="AQ716" s="81">
        <f>-LOG($F$17/'[1]H3PO4 CLOSED'!AG716)</f>
        <v>-1.0651646697705004</v>
      </c>
    </row>
    <row r="717" spans="7:43">
      <c r="G717" s="192"/>
      <c r="U717" s="95">
        <v>7.1</v>
      </c>
      <c r="V717" s="63">
        <f t="shared" si="50"/>
        <v>6.9</v>
      </c>
      <c r="W717" s="64">
        <f t="shared" si="51"/>
        <v>7.943282347242818E-8</v>
      </c>
      <c r="X717" s="65">
        <f t="shared" si="52"/>
        <v>1.2589254117941667E-7</v>
      </c>
      <c r="Y717" s="66">
        <f>-LOG(POWER($F$3/($F$25*POWER('[1]H3PO4 OPEN'!AH717,3)),1/5))</f>
        <v>3.8422961257913637</v>
      </c>
      <c r="Z717" s="67">
        <f>-LOG(POWER($F$5/(X717*POWER('[1]H3PO4 CLOSED'!AH717,3)),1/5))</f>
        <v>1.382296125791364</v>
      </c>
      <c r="AA717" s="68">
        <f>-LOG(POWER($F$5/(W717*POWER('[1]H3PO4 CLOSED'!AH717,3)),1/4))</f>
        <v>1.677870157239205</v>
      </c>
      <c r="AB717" s="69">
        <f>-LOG(POWER(($F$6/POWER('[1]H3PO4 CLOSED'!AH717,2)),1/3))</f>
        <v>4.0469956953237372</v>
      </c>
      <c r="AC717" s="70">
        <f>-LOG(POWER(($F$8/POWER('[1]H3PO4 CLOSED'!AH717,2)),1/3))</f>
        <v>0.71366236199040356</v>
      </c>
      <c r="AD717" s="71">
        <f>-LOG(POWER(($F$7/POWER('[1]H3PO4 CLOSED'!AH717,2)),1/3))</f>
        <v>0.88699569532373712</v>
      </c>
      <c r="AE717" s="41">
        <f>-LOG($F$13/'[1]H2CO3 OPEN'!AA717)</f>
        <v>1.1020599913279614</v>
      </c>
      <c r="AF717" s="41">
        <f>AD717*'[1]H2CO3 CLOSED'!AH717/$F$14</f>
        <v>0.8012960633418359</v>
      </c>
      <c r="AG717" s="72">
        <f>-LOG($F$14/'[1]H2CO3 OPEN'!AA717)</f>
        <v>0.90205999132796211</v>
      </c>
      <c r="AH717" s="41">
        <f>AG717*'[1]H2CO3 CLOSED'!AH717/$F$14</f>
        <v>0.8149048792006276</v>
      </c>
      <c r="AI717" s="73">
        <f>-LOG($F$18/('[1]H2CO3 OPEN'!AA717))</f>
        <v>-2.1479400086720393</v>
      </c>
      <c r="AJ717" s="74">
        <f>-LOG(POWER($F$9/POWER('[1]H3PO4 OPEN'!AH717,2),1/3))</f>
        <v>4.0329028657070956E-2</v>
      </c>
      <c r="AK717" s="75">
        <f>-LOG(POWER($F$12/POWER('[1]H2CO3 OPEN'!AA717,2),1/2))</f>
        <v>-3.0679400086720392</v>
      </c>
      <c r="AL717" s="76">
        <f>-LOG($F$10/'[1]H3PO4 OPEN'!AH717)</f>
        <v>3.0704935429856053</v>
      </c>
      <c r="AM717" s="77">
        <f t="shared" si="49"/>
        <v>1.9000000000000008</v>
      </c>
      <c r="AN717" s="78">
        <f>-LOG(POWER($F$11/(POWER(X717,2)*POWER('[1]H2CO3 OPEN'!AA717,4)),1/5))</f>
        <v>-6.7943520069376309</v>
      </c>
      <c r="AO717" s="79">
        <f>-LOG($F$15/'[1]H3PO4 CLOSED'!AG717)</f>
        <v>0.54049354298560759</v>
      </c>
      <c r="AP717" s="80">
        <f>-LOG($F$16/'[1]H3PO4 CLOSED'!AG717)</f>
        <v>0.33049354298560762</v>
      </c>
      <c r="AQ717" s="81">
        <f>-LOG($F$17/'[1]H3PO4 CLOSED'!AG717)</f>
        <v>-1.0595064570143928</v>
      </c>
    </row>
    <row r="718" spans="7:43">
      <c r="G718" s="192"/>
      <c r="U718" s="95">
        <v>7.11</v>
      </c>
      <c r="V718" s="63">
        <f t="shared" si="50"/>
        <v>6.89</v>
      </c>
      <c r="W718" s="64">
        <f t="shared" si="51"/>
        <v>7.7624711662868932E-8</v>
      </c>
      <c r="X718" s="65">
        <f t="shared" si="52"/>
        <v>1.288249551693138E-7</v>
      </c>
      <c r="Y718" s="66">
        <f>-LOG(POWER($F$3/($F$25*POWER('[1]H3PO4 OPEN'!AH718,3)),1/5))</f>
        <v>3.851657061617034</v>
      </c>
      <c r="Z718" s="67">
        <f>-LOG(POWER($F$5/(X718*POWER('[1]H3PO4 CLOSED'!AH718,3)),1/5))</f>
        <v>1.393657061617035</v>
      </c>
      <c r="AA718" s="68">
        <f>-LOG(POWER($F$5/(W718*POWER('[1]H3PO4 CLOSED'!AH718,3)),1/4))</f>
        <v>1.6870713270212929</v>
      </c>
      <c r="AB718" s="69">
        <f>-LOG(POWER(($F$6/POWER('[1]H3PO4 CLOSED'!AH718,2)),1/3))</f>
        <v>4.0573967351300375</v>
      </c>
      <c r="AC718" s="70">
        <f>-LOG(POWER(($F$8/POWER('[1]H3PO4 CLOSED'!AH718,2)),1/3))</f>
        <v>0.72406340179670436</v>
      </c>
      <c r="AD718" s="71">
        <f>-LOG(POWER(($F$7/POWER('[1]H3PO4 CLOSED'!AH718,2)),1/3))</f>
        <v>0.89739673513003804</v>
      </c>
      <c r="AE718" s="41">
        <f>-LOG($F$13/'[1]H2CO3 OPEN'!AA718)</f>
        <v>1.1220599913279645</v>
      </c>
      <c r="AF718" s="41">
        <f>AD718*'[1]H2CO3 CLOSED'!AH718/$F$14</f>
        <v>0.83215507996605642</v>
      </c>
      <c r="AG718" s="72">
        <f>-LOG($F$14/'[1]H2CO3 OPEN'!AA718)</f>
        <v>0.92205999132796523</v>
      </c>
      <c r="AH718" s="41">
        <f>AG718*'[1]H2CO3 CLOSED'!AH718/$F$14</f>
        <v>0.85502529235950309</v>
      </c>
      <c r="AI718" s="73">
        <f>-LOG($F$18/('[1]H2CO3 OPEN'!AA718))</f>
        <v>-2.1279400086720361</v>
      </c>
      <c r="AJ718" s="74">
        <f>-LOG(POWER($F$9/POWER('[1]H3PO4 OPEN'!AH718,2),1/3))</f>
        <v>5.0730068463371795E-2</v>
      </c>
      <c r="AK718" s="75">
        <f>-LOG(POWER($F$12/POWER('[1]H2CO3 OPEN'!AA718,2),1/2))</f>
        <v>-3.0479400086720361</v>
      </c>
      <c r="AL718" s="76">
        <f>-LOG($F$10/'[1]H3PO4 OPEN'!AH718)</f>
        <v>3.0860951026950563</v>
      </c>
      <c r="AM718" s="77">
        <f t="shared" si="49"/>
        <v>1.9000000000000008</v>
      </c>
      <c r="AN718" s="78">
        <f>-LOG(POWER($F$11/(POWER(X718,2)*POWER('[1]H2CO3 OPEN'!AA718,4)),1/5))</f>
        <v>-6.7743520069376286</v>
      </c>
      <c r="AO718" s="79">
        <f>-LOG($F$15/'[1]H3PO4 CLOSED'!AG718)</f>
        <v>0.54609510269505723</v>
      </c>
      <c r="AP718" s="80">
        <f>-LOG($F$16/'[1]H3PO4 CLOSED'!AG718)</f>
        <v>0.33609510269505732</v>
      </c>
      <c r="AQ718" s="81">
        <f>-LOG($F$17/'[1]H3PO4 CLOSED'!AG718)</f>
        <v>-1.0539048973049432</v>
      </c>
    </row>
    <row r="719" spans="7:43">
      <c r="G719" s="192"/>
      <c r="U719" s="95">
        <v>7.12</v>
      </c>
      <c r="V719" s="63">
        <f t="shared" si="50"/>
        <v>6.88</v>
      </c>
      <c r="W719" s="64">
        <f t="shared" si="51"/>
        <v>7.5857757502918145E-8</v>
      </c>
      <c r="X719" s="65">
        <f t="shared" si="52"/>
        <v>1.3182567385564112E-7</v>
      </c>
      <c r="Y719" s="66">
        <f>-LOG(POWER($F$3/($F$25*POWER('[1]H3PO4 OPEN'!AH719,3)),1/5))</f>
        <v>3.8609839113645608</v>
      </c>
      <c r="Z719" s="67">
        <f>-LOG(POWER($F$5/(X719*POWER('[1]H3PO4 CLOSED'!AH719,3)),1/5))</f>
        <v>1.4049839113645624</v>
      </c>
      <c r="AA719" s="68">
        <f>-LOG(POWER($F$5/(W719*POWER('[1]H3PO4 CLOSED'!AH719,3)),1/4))</f>
        <v>1.6962298892057017</v>
      </c>
      <c r="AB719" s="69">
        <f>-LOG(POWER(($F$6/POWER('[1]H3PO4 CLOSED'!AH719,2)),1/3))</f>
        <v>4.0677599015161787</v>
      </c>
      <c r="AC719" s="70">
        <f>-LOG(POWER(($F$8/POWER('[1]H3PO4 CLOSED'!AH719,2)),1/3))</f>
        <v>0.73442656818284557</v>
      </c>
      <c r="AD719" s="71">
        <f>-LOG(POWER(($F$7/POWER('[1]H3PO4 CLOSED'!AH719,2)),1/3))</f>
        <v>0.90775990151617914</v>
      </c>
      <c r="AE719" s="41">
        <f>-LOG($F$13/'[1]H2CO3 OPEN'!AA719)</f>
        <v>1.1420599913279643</v>
      </c>
      <c r="AF719" s="41">
        <f>AD719*'[1]H2CO3 CLOSED'!AH719/$F$14</f>
        <v>0.86399688228649751</v>
      </c>
      <c r="AG719" s="72">
        <f>-LOG($F$14/'[1]H2CO3 OPEN'!AA719)</f>
        <v>0.94205999132796514</v>
      </c>
      <c r="AH719" s="41">
        <f>AG719*'[1]H2CO3 CLOSED'!AH719/$F$14</f>
        <v>0.89664336800373623</v>
      </c>
      <c r="AI719" s="73">
        <f>-LOG($F$18/('[1]H2CO3 OPEN'!AA719))</f>
        <v>-2.1079400086720361</v>
      </c>
      <c r="AJ719" s="74">
        <f>-LOG(POWER($F$9/POWER('[1]H3PO4 OPEN'!AH719,2),1/3))</f>
        <v>6.1093234849512873E-2</v>
      </c>
      <c r="AK719" s="75">
        <f>-LOG(POWER($F$12/POWER('[1]H2CO3 OPEN'!AA719,2),1/2))</f>
        <v>-3.0279400086720361</v>
      </c>
      <c r="AL719" s="76">
        <f>-LOG($F$10/'[1]H3PO4 OPEN'!AH719)</f>
        <v>3.1016398522742681</v>
      </c>
      <c r="AM719" s="77">
        <f t="shared" si="49"/>
        <v>1.9000000000000008</v>
      </c>
      <c r="AN719" s="78">
        <f>-LOG(POWER($F$11/(POWER(X719,2)*POWER('[1]H2CO3 OPEN'!AA719,4)),1/5))</f>
        <v>-6.754352006937629</v>
      </c>
      <c r="AO719" s="79">
        <f>-LOG($F$15/'[1]H3PO4 CLOSED'!AG719)</f>
        <v>0.55163985227426893</v>
      </c>
      <c r="AP719" s="80">
        <f>-LOG($F$16/'[1]H3PO4 CLOSED'!AG719)</f>
        <v>0.34163985227426896</v>
      </c>
      <c r="AQ719" s="81">
        <f>-LOG($F$17/'[1]H3PO4 CLOSED'!AG719)</f>
        <v>-1.0483601477257314</v>
      </c>
    </row>
    <row r="720" spans="7:43">
      <c r="G720" s="192"/>
      <c r="U720" s="95">
        <v>7.13</v>
      </c>
      <c r="V720" s="63">
        <f t="shared" si="50"/>
        <v>6.87</v>
      </c>
      <c r="W720" s="64">
        <f t="shared" si="51"/>
        <v>7.413102413009154E-8</v>
      </c>
      <c r="X720" s="65">
        <f t="shared" si="52"/>
        <v>1.3489628825916575E-7</v>
      </c>
      <c r="Y720" s="66">
        <f>-LOG(POWER($F$3/($F$25*POWER('[1]H3PO4 OPEN'!AH720,3)),1/5))</f>
        <v>3.8702765894610325</v>
      </c>
      <c r="Z720" s="67">
        <f>-LOG(POWER($F$5/(X720*POWER('[1]H3PO4 CLOSED'!AH720,3)),1/5))</f>
        <v>1.4162765894610339</v>
      </c>
      <c r="AA720" s="68">
        <f>-LOG(POWER($F$5/(W720*POWER('[1]H3PO4 CLOSED'!AH720,3)),1/4))</f>
        <v>1.7053457368262916</v>
      </c>
      <c r="AB720" s="69">
        <f>-LOG(POWER(($F$6/POWER('[1]H3PO4 CLOSED'!AH720,2)),1/3))</f>
        <v>4.0780850994011475</v>
      </c>
      <c r="AC720" s="70">
        <f>-LOG(POWER(($F$8/POWER('[1]H3PO4 CLOSED'!AH720,2)),1/3))</f>
        <v>0.74475176606781412</v>
      </c>
      <c r="AD720" s="71">
        <f>-LOG(POWER(($F$7/POWER('[1]H3PO4 CLOSED'!AH720,2)),1/3))</f>
        <v>0.9180850994011478</v>
      </c>
      <c r="AE720" s="41">
        <f>-LOG($F$13/'[1]H2CO3 OPEN'!AA720)</f>
        <v>1.1620599913279641</v>
      </c>
      <c r="AF720" s="41">
        <f>AD720*'[1]H2CO3 CLOSED'!AH720/$F$14</f>
        <v>0.89684847058888595</v>
      </c>
      <c r="AG720" s="72">
        <f>-LOG($F$14/'[1]H2CO3 OPEN'!AA720)</f>
        <v>0.96205999132796494</v>
      </c>
      <c r="AH720" s="41">
        <f>AG720*'[1]H2CO3 CLOSED'!AH720/$F$14</f>
        <v>0.93980616001724371</v>
      </c>
      <c r="AI720" s="73">
        <f>-LOG($F$18/('[1]H2CO3 OPEN'!AA720))</f>
        <v>-2.0879400086720361</v>
      </c>
      <c r="AJ720" s="74">
        <f>-LOG(POWER($F$9/POWER('[1]H3PO4 OPEN'!AH720,2),1/3))</f>
        <v>7.1418432734481577E-2</v>
      </c>
      <c r="AK720" s="75">
        <f>-LOG(POWER($F$12/POWER('[1]H2CO3 OPEN'!AA720,2),1/2))</f>
        <v>-3.0079400086720365</v>
      </c>
      <c r="AL720" s="76">
        <f>-LOG($F$10/'[1]H3PO4 OPEN'!AH720)</f>
        <v>3.1171276491017212</v>
      </c>
      <c r="AM720" s="77">
        <f t="shared" si="49"/>
        <v>1.9000000000000008</v>
      </c>
      <c r="AN720" s="78">
        <f>-LOG(POWER($F$11/(POWER(X720,2)*POWER('[1]H2CO3 OPEN'!AA720,4)),1/5))</f>
        <v>-6.7343520069376286</v>
      </c>
      <c r="AO720" s="79">
        <f>-LOG($F$15/'[1]H3PO4 CLOSED'!AG720)</f>
        <v>0.55712764910172219</v>
      </c>
      <c r="AP720" s="80">
        <f>-LOG($F$16/'[1]H3PO4 CLOSED'!AG720)</f>
        <v>0.34712764910172217</v>
      </c>
      <c r="AQ720" s="81">
        <f>-LOG($F$17/'[1]H3PO4 CLOSED'!AG720)</f>
        <v>-1.0428723508982782</v>
      </c>
    </row>
    <row r="721" spans="7:43">
      <c r="G721" s="192"/>
      <c r="U721" s="95">
        <v>7.14</v>
      </c>
      <c r="V721" s="63">
        <f t="shared" si="50"/>
        <v>6.86</v>
      </c>
      <c r="W721" s="64">
        <f t="shared" si="51"/>
        <v>7.2443596007499061E-8</v>
      </c>
      <c r="X721" s="65">
        <f t="shared" si="52"/>
        <v>1.3803842646028839E-7</v>
      </c>
      <c r="Y721" s="66">
        <f>-LOG(POWER($F$3/($F$25*POWER('[1]H3PO4 OPEN'!AH721,3)),1/5))</f>
        <v>3.8795350190999018</v>
      </c>
      <c r="Z721" s="67">
        <f>-LOG(POWER($F$5/(X721*POWER('[1]H3PO4 CLOSED'!AH721,3)),1/5))</f>
        <v>1.4275350190999025</v>
      </c>
      <c r="AA721" s="68">
        <f>-LOG(POWER($F$5/(W721*POWER('[1]H3PO4 CLOSED'!AH721,3)),1/4))</f>
        <v>1.7144187738748786</v>
      </c>
      <c r="AB721" s="69">
        <f>-LOG(POWER(($F$6/POWER('[1]H3PO4 CLOSED'!AH721,2)),1/3))</f>
        <v>4.0883722434443355</v>
      </c>
      <c r="AC721" s="70">
        <f>-LOG(POWER(($F$8/POWER('[1]H3PO4 CLOSED'!AH721,2)),1/3))</f>
        <v>0.7550389101110021</v>
      </c>
      <c r="AD721" s="71">
        <f>-LOG(POWER(($F$7/POWER('[1]H3PO4 CLOSED'!AH721,2)),1/3))</f>
        <v>0.92837224344433578</v>
      </c>
      <c r="AE721" s="41">
        <f>-LOG($F$13/'[1]H2CO3 OPEN'!AA721)</f>
        <v>1.182059991327961</v>
      </c>
      <c r="AF721" s="41">
        <f>AD721*'[1]H2CO3 CLOSED'!AH721/$F$14</f>
        <v>0.93073753537877324</v>
      </c>
      <c r="AG721" s="72">
        <f>-LOG($F$14/'[1]H2CO3 OPEN'!AA721)</f>
        <v>0.98205999132796185</v>
      </c>
      <c r="AH721" s="41">
        <f>AG721*'[1]H2CO3 CLOSED'!AH721/$F$14</f>
        <v>0.98456206804667523</v>
      </c>
      <c r="AI721" s="73">
        <f>-LOG($F$18/('[1]H2CO3 OPEN'!AA721))</f>
        <v>-2.0679400086720392</v>
      </c>
      <c r="AJ721" s="74">
        <f>-LOG(POWER($F$9/POWER('[1]H3PO4 OPEN'!AH721,2),1/3))</f>
        <v>8.1705576777669625E-2</v>
      </c>
      <c r="AK721" s="75">
        <f>-LOG(POWER($F$12/POWER('[1]H2CO3 OPEN'!AA721,2),1/2))</f>
        <v>-2.9879400086720396</v>
      </c>
      <c r="AL721" s="76">
        <f>-LOG($F$10/'[1]H3PO4 OPEN'!AH721)</f>
        <v>3.1325583651665032</v>
      </c>
      <c r="AM721" s="77">
        <f t="shared" si="49"/>
        <v>1.9000000000000008</v>
      </c>
      <c r="AN721" s="78">
        <f>-LOG(POWER($F$11/(POWER(X721,2)*POWER('[1]H2CO3 OPEN'!AA721,4)),1/5))</f>
        <v>-6.7143520069376317</v>
      </c>
      <c r="AO721" s="79">
        <f>-LOG($F$15/'[1]H3PO4 CLOSED'!AG721)</f>
        <v>0.5625583651665057</v>
      </c>
      <c r="AP721" s="80">
        <f>-LOG($F$16/'[1]H3PO4 CLOSED'!AG721)</f>
        <v>0.35255836516650579</v>
      </c>
      <c r="AQ721" s="81">
        <f>-LOG($F$17/'[1]H3PO4 CLOSED'!AG721)</f>
        <v>-1.0374416348334947</v>
      </c>
    </row>
    <row r="722" spans="7:43">
      <c r="G722" s="192"/>
      <c r="U722" s="95">
        <v>7.15</v>
      </c>
      <c r="V722" s="63">
        <f t="shared" si="50"/>
        <v>6.85</v>
      </c>
      <c r="W722" s="64">
        <f t="shared" si="51"/>
        <v>7.0794578438413597E-8</v>
      </c>
      <c r="X722" s="65">
        <f t="shared" si="52"/>
        <v>1.4125375446227581E-7</v>
      </c>
      <c r="Y722" s="66">
        <f>-LOG(POWER($F$3/($F$25*POWER('[1]H3PO4 OPEN'!AH722,3)),1/5))</f>
        <v>3.8887591323212831</v>
      </c>
      <c r="Z722" s="67">
        <f>-LOG(POWER($F$5/(X722*POWER('[1]H3PO4 CLOSED'!AH722,3)),1/5))</f>
        <v>1.4387591323212845</v>
      </c>
      <c r="AA722" s="68">
        <f>-LOG(POWER($F$5/(W722*POWER('[1]H3PO4 CLOSED'!AH722,3)),1/4))</f>
        <v>1.7234489154016048</v>
      </c>
      <c r="AB722" s="69">
        <f>-LOG(POWER(($F$6/POWER('[1]H3PO4 CLOSED'!AH722,2)),1/3))</f>
        <v>4.0986212581347585</v>
      </c>
      <c r="AC722" s="70">
        <f>-LOG(POWER(($F$8/POWER('[1]H3PO4 CLOSED'!AH722,2)),1/3))</f>
        <v>0.76528792480142593</v>
      </c>
      <c r="AD722" s="71">
        <f>-LOG(POWER(($F$7/POWER('[1]H3PO4 CLOSED'!AH722,2)),1/3))</f>
        <v>0.93862125813475961</v>
      </c>
      <c r="AE722" s="41">
        <f>-LOG($F$13/'[1]H2CO3 OPEN'!AA722)</f>
        <v>1.2020599913279642</v>
      </c>
      <c r="AF722" s="41">
        <f>AD722*'[1]H2CO3 CLOSED'!AH722/$F$14</f>
        <v>0.96569247546445625</v>
      </c>
      <c r="AG722" s="72">
        <f>-LOG($F$14/'[1]H2CO3 OPEN'!AA722)</f>
        <v>1.0020599913279649</v>
      </c>
      <c r="AH722" s="41">
        <f>AG722*'[1]H2CO3 CLOSED'!AH722/$F$14</f>
        <v>1.0309608750097818</v>
      </c>
      <c r="AI722" s="73">
        <f>-LOG($F$18/('[1]H2CO3 OPEN'!AA722))</f>
        <v>-2.0479400086720365</v>
      </c>
      <c r="AJ722" s="74">
        <f>-LOG(POWER($F$9/POWER('[1]H3PO4 OPEN'!AH722,2),1/3))</f>
        <v>9.1954591468093289E-2</v>
      </c>
      <c r="AK722" s="75">
        <f>-LOG(POWER($F$12/POWER('[1]H2CO3 OPEN'!AA722,2),1/2))</f>
        <v>-2.9679400086720364</v>
      </c>
      <c r="AL722" s="76">
        <f>-LOG($F$10/'[1]H3PO4 OPEN'!AH722)</f>
        <v>3.1479318872021387</v>
      </c>
      <c r="AM722" s="77">
        <f t="shared" si="49"/>
        <v>1.9000000000000008</v>
      </c>
      <c r="AN722" s="78">
        <f>-LOG(POWER($F$11/(POWER(X722,2)*POWER('[1]H2CO3 OPEN'!AA722,4)),1/5))</f>
        <v>-6.6943520069376294</v>
      </c>
      <c r="AO722" s="79">
        <f>-LOG($F$15/'[1]H3PO4 CLOSED'!AG722)</f>
        <v>0.56793188720213972</v>
      </c>
      <c r="AP722" s="80">
        <f>-LOG($F$16/'[1]H3PO4 CLOSED'!AG722)</f>
        <v>0.35793188720213981</v>
      </c>
      <c r="AQ722" s="81">
        <f>-LOG($F$17/'[1]H3PO4 CLOSED'!AG722)</f>
        <v>-1.0320681127978606</v>
      </c>
    </row>
    <row r="723" spans="7:43">
      <c r="G723" s="192"/>
      <c r="U723" s="95">
        <v>7.16</v>
      </c>
      <c r="V723" s="63">
        <f t="shared" si="50"/>
        <v>6.84</v>
      </c>
      <c r="W723" s="64">
        <f t="shared" si="51"/>
        <v>6.9183097091893466E-8</v>
      </c>
      <c r="X723" s="65">
        <f t="shared" si="52"/>
        <v>1.4454397707459313E-7</v>
      </c>
      <c r="Y723" s="66">
        <f>-LOG(POWER($F$3/($F$25*POWER('[1]H3PO4 OPEN'!AH723,3)),1/5))</f>
        <v>3.8979488700832112</v>
      </c>
      <c r="Z723" s="67">
        <f>-LOG(POWER($F$5/(X723*POWER('[1]H3PO4 CLOSED'!AH723,3)),1/5))</f>
        <v>1.4499488700832126</v>
      </c>
      <c r="AA723" s="68">
        <f>-LOG(POWER($F$5/(W723*POWER('[1]H3PO4 CLOSED'!AH723,3)),1/4))</f>
        <v>1.732436087604015</v>
      </c>
      <c r="AB723" s="69">
        <f>-LOG(POWER(($F$6/POWER('[1]H3PO4 CLOSED'!AH723,2)),1/3))</f>
        <v>4.1088320778702343</v>
      </c>
      <c r="AC723" s="70">
        <f>-LOG(POWER(($F$8/POWER('[1]H3PO4 CLOSED'!AH723,2)),1/3))</f>
        <v>0.7754987445369016</v>
      </c>
      <c r="AD723" s="71">
        <f>-LOG(POWER(($F$7/POWER('[1]H3PO4 CLOSED'!AH723,2)),1/3))</f>
        <v>0.94883207787023516</v>
      </c>
      <c r="AE723" s="41">
        <f>-LOG($F$13/'[1]H2CO3 OPEN'!AA723)</f>
        <v>1.2220599913279639</v>
      </c>
      <c r="AF723" s="41">
        <f>AD723*'[1]H2CO3 CLOSED'!AH723/$F$14</f>
        <v>1.0017424165229136</v>
      </c>
      <c r="AG723" s="72">
        <f>-LOG($F$14/'[1]H2CO3 OPEN'!AA723)</f>
        <v>1.0220599913279647</v>
      </c>
      <c r="AH723" s="41">
        <f>AG723*'[1]H2CO3 CLOSED'!AH723/$F$14</f>
        <v>1.079053785620733</v>
      </c>
      <c r="AI723" s="73">
        <f>-LOG($F$18/('[1]H2CO3 OPEN'!AA723))</f>
        <v>-2.0279400086720365</v>
      </c>
      <c r="AJ723" s="74">
        <f>-LOG(POWER($F$9/POWER('[1]H3PO4 OPEN'!AH723,2),1/3))</f>
        <v>0.10216541120356901</v>
      </c>
      <c r="AK723" s="75">
        <f>-LOG(POWER($F$12/POWER('[1]H2CO3 OPEN'!AA723,2),1/2))</f>
        <v>-2.9479400086720364</v>
      </c>
      <c r="AL723" s="76">
        <f>-LOG($F$10/'[1]H3PO4 OPEN'!AH723)</f>
        <v>3.1632481168053523</v>
      </c>
      <c r="AM723" s="77">
        <f t="shared" si="49"/>
        <v>1.9000000000000008</v>
      </c>
      <c r="AN723" s="78">
        <f>-LOG(POWER($F$11/(POWER(X723,2)*POWER('[1]H2CO3 OPEN'!AA723,4)),1/5))</f>
        <v>-6.674352006937629</v>
      </c>
      <c r="AO723" s="79">
        <f>-LOG($F$15/'[1]H3PO4 CLOSED'!AG723)</f>
        <v>0.57324811680535337</v>
      </c>
      <c r="AP723" s="80">
        <f>-LOG($F$16/'[1]H3PO4 CLOSED'!AG723)</f>
        <v>0.3632481168053534</v>
      </c>
      <c r="AQ723" s="81">
        <f>-LOG($F$17/'[1]H3PO4 CLOSED'!AG723)</f>
        <v>-1.0267518831946472</v>
      </c>
    </row>
    <row r="724" spans="7:43">
      <c r="G724" s="192"/>
      <c r="U724" s="95">
        <v>7.17</v>
      </c>
      <c r="V724" s="63">
        <f t="shared" si="50"/>
        <v>6.83</v>
      </c>
      <c r="W724" s="64">
        <f t="shared" si="51"/>
        <v>6.7608297539197998E-8</v>
      </c>
      <c r="X724" s="65">
        <f t="shared" si="52"/>
        <v>1.4791083881682114E-7</v>
      </c>
      <c r="Y724" s="66">
        <f>-LOG(POWER($F$3/($F$25*POWER('[1]H3PO4 OPEN'!AH724,3)),1/5))</f>
        <v>3.9071041823237511</v>
      </c>
      <c r="Z724" s="67">
        <f>-LOG(POWER($F$5/(X724*POWER('[1]H3PO4 CLOSED'!AH724,3)),1/5))</f>
        <v>1.4611041823237518</v>
      </c>
      <c r="AA724" s="68">
        <f>-LOG(POWER($F$5/(W724*POWER('[1]H3PO4 CLOSED'!AH724,3)),1/4))</f>
        <v>1.7413802279046888</v>
      </c>
      <c r="AB724" s="69">
        <f>-LOG(POWER(($F$6/POWER('[1]H3PO4 CLOSED'!AH724,2)),1/3))</f>
        <v>4.1190046470263892</v>
      </c>
      <c r="AC724" s="70">
        <f>-LOG(POWER(($F$8/POWER('[1]H3PO4 CLOSED'!AH724,2)),1/3))</f>
        <v>0.78567131369305621</v>
      </c>
      <c r="AD724" s="71">
        <f>-LOG(POWER(($F$7/POWER('[1]H3PO4 CLOSED'!AH724,2)),1/3))</f>
        <v>0.95900464702638977</v>
      </c>
      <c r="AE724" s="41">
        <f>-LOG($F$13/'[1]H2CO3 OPEN'!AA724)</f>
        <v>1.242059991327964</v>
      </c>
      <c r="AF724" s="41">
        <f>AD724*'[1]H2CO3 CLOSED'!AH724/$F$14</f>
        <v>1.0389172301607585</v>
      </c>
      <c r="AG724" s="72">
        <f>-LOG($F$14/'[1]H2CO3 OPEN'!AA724)</f>
        <v>1.0420599913279649</v>
      </c>
      <c r="AH724" s="41">
        <f>AG724*'[1]H2CO3 CLOSED'!AH724/$F$14</f>
        <v>1.1288934659583583</v>
      </c>
      <c r="AI724" s="73">
        <f>-LOG($F$18/('[1]H2CO3 OPEN'!AA724))</f>
        <v>-2.0079400086720365</v>
      </c>
      <c r="AJ724" s="74">
        <f>-LOG(POWER($F$9/POWER('[1]H3PO4 OPEN'!AH724,2),1/3))</f>
        <v>0.11233798035972357</v>
      </c>
      <c r="AK724" s="75">
        <f>-LOG(POWER($F$12/POWER('[1]H2CO3 OPEN'!AA724,2),1/2))</f>
        <v>-2.9279400086720364</v>
      </c>
      <c r="AL724" s="76">
        <f>-LOG($F$10/'[1]H3PO4 OPEN'!AH724)</f>
        <v>3.1785069705395843</v>
      </c>
      <c r="AM724" s="77">
        <f t="shared" si="49"/>
        <v>1.9000000000000008</v>
      </c>
      <c r="AN724" s="78">
        <f>-LOG(POWER($F$11/(POWER(X724,2)*POWER('[1]H2CO3 OPEN'!AA724,4)),1/5))</f>
        <v>-6.6543520069376294</v>
      </c>
      <c r="AO724" s="79">
        <f>-LOG($F$15/'[1]H3PO4 CLOSED'!AG724)</f>
        <v>0.57850697053958511</v>
      </c>
      <c r="AP724" s="80">
        <f>-LOG($F$16/'[1]H3PO4 CLOSED'!AG724)</f>
        <v>0.3685069705395852</v>
      </c>
      <c r="AQ724" s="81">
        <f>-LOG($F$17/'[1]H3PO4 CLOSED'!AG724)</f>
        <v>-1.0214930294604152</v>
      </c>
    </row>
    <row r="725" spans="7:43">
      <c r="G725" s="192"/>
      <c r="U725" s="95">
        <v>7.18</v>
      </c>
      <c r="V725" s="63">
        <f t="shared" si="50"/>
        <v>6.82</v>
      </c>
      <c r="W725" s="64">
        <f t="shared" si="51"/>
        <v>6.606934480075943E-8</v>
      </c>
      <c r="X725" s="65">
        <f t="shared" si="52"/>
        <v>1.513561248436212E-7</v>
      </c>
      <c r="Y725" s="66">
        <f>-LOG(POWER($F$3/($F$25*POWER('[1]H3PO4 OPEN'!AH725,3)),1/5))</f>
        <v>3.9162250280137654</v>
      </c>
      <c r="Z725" s="67">
        <f>-LOG(POWER($F$5/(X725*POWER('[1]H3PO4 CLOSED'!AH725,3)),1/5))</f>
        <v>1.4722250280137668</v>
      </c>
      <c r="AA725" s="68">
        <f>-LOG(POWER($F$5/(W725*POWER('[1]H3PO4 CLOSED'!AH725,3)),1/4))</f>
        <v>1.7502812850172076</v>
      </c>
      <c r="AB725" s="69">
        <f>-LOG(POWER(($F$6/POWER('[1]H3PO4 CLOSED'!AH725,2)),1/3))</f>
        <v>4.1291389200152953</v>
      </c>
      <c r="AC725" s="70">
        <f>-LOG(POWER(($F$8/POWER('[1]H3PO4 CLOSED'!AH725,2)),1/3))</f>
        <v>0.79580558668196177</v>
      </c>
      <c r="AD725" s="71">
        <f>-LOG(POWER(($F$7/POWER('[1]H3PO4 CLOSED'!AH725,2)),1/3))</f>
        <v>0.96913892001529534</v>
      </c>
      <c r="AE725" s="41">
        <f>-LOG($F$13/'[1]H2CO3 OPEN'!AA725)</f>
        <v>1.262059991327964</v>
      </c>
      <c r="AF725" s="41">
        <f>AD725*'[1]H2CO3 CLOSED'!AH725/$F$14</f>
        <v>1.0772475534820709</v>
      </c>
      <c r="AG725" s="72">
        <f>-LOG($F$14/'[1]H2CO3 OPEN'!AA725)</f>
        <v>1.0620599913279647</v>
      </c>
      <c r="AH725" s="41">
        <f>AG725*'[1]H2CO3 CLOSED'!AH725/$F$14</f>
        <v>1.1805340841034253</v>
      </c>
      <c r="AI725" s="73">
        <f>-LOG($F$18/('[1]H2CO3 OPEN'!AA725))</f>
        <v>-1.9879400086720365</v>
      </c>
      <c r="AJ725" s="74">
        <f>-LOG(POWER($F$9/POWER('[1]H3PO4 OPEN'!AH725,2),1/3))</f>
        <v>0.12247225334862924</v>
      </c>
      <c r="AK725" s="75">
        <f>-LOG(POWER($F$12/POWER('[1]H2CO3 OPEN'!AA725,2),1/2))</f>
        <v>-2.9079400086720368</v>
      </c>
      <c r="AL725" s="76">
        <f>-LOG($F$10/'[1]H3PO4 OPEN'!AH725)</f>
        <v>3.1937083800229424</v>
      </c>
      <c r="AM725" s="77">
        <f t="shared" si="49"/>
        <v>1.9000000000000008</v>
      </c>
      <c r="AN725" s="78">
        <f>-LOG(POWER($F$11/(POWER(X725,2)*POWER('[1]H2CO3 OPEN'!AA725,4)),1/5))</f>
        <v>-6.6343520069376289</v>
      </c>
      <c r="AO725" s="79">
        <f>-LOG($F$15/'[1]H3PO4 CLOSED'!AG725)</f>
        <v>0.58370838002294367</v>
      </c>
      <c r="AP725" s="80">
        <f>-LOG($F$16/'[1]H3PO4 CLOSED'!AG725)</f>
        <v>0.37370838002294371</v>
      </c>
      <c r="AQ725" s="81">
        <f>-LOG($F$17/'[1]H3PO4 CLOSED'!AG725)</f>
        <v>-1.0162916199770569</v>
      </c>
    </row>
    <row r="726" spans="7:43">
      <c r="G726" s="192"/>
      <c r="U726" s="95">
        <v>7.19</v>
      </c>
      <c r="V726" s="63">
        <f t="shared" si="50"/>
        <v>6.81</v>
      </c>
      <c r="W726" s="64">
        <f t="shared" si="51"/>
        <v>6.4565422903465397E-8</v>
      </c>
      <c r="X726" s="65">
        <f t="shared" si="52"/>
        <v>1.548816618912485E-7</v>
      </c>
      <c r="Y726" s="66">
        <f>-LOG(POWER($F$3/($F$25*POWER('[1]H3PO4 OPEN'!AH726,3)),1/5))</f>
        <v>3.925311375200272</v>
      </c>
      <c r="Z726" s="67">
        <f>-LOG(POWER($F$5/(X726*POWER('[1]H3PO4 CLOSED'!AH726,3)),1/5))</f>
        <v>1.4833113752002733</v>
      </c>
      <c r="AA726" s="68">
        <f>-LOG(POWER($F$5/(W726*POWER('[1]H3PO4 CLOSED'!AH726,3)),1/4))</f>
        <v>1.7591392190003412</v>
      </c>
      <c r="AB726" s="69">
        <f>-LOG(POWER(($F$6/POWER('[1]H3PO4 CLOSED'!AH726,2)),1/3))</f>
        <v>4.1392348613336356</v>
      </c>
      <c r="AC726" s="70">
        <f>-LOG(POWER(($F$8/POWER('[1]H3PO4 CLOSED'!AH726,2)),1/3))</f>
        <v>0.80590152800030235</v>
      </c>
      <c r="AD726" s="71">
        <f>-LOG(POWER(($F$7/POWER('[1]H3PO4 CLOSED'!AH726,2)),1/3))</f>
        <v>0.97923486133363602</v>
      </c>
      <c r="AE726" s="41">
        <f>-LOG($F$13/'[1]H2CO3 OPEN'!AA726)</f>
        <v>1.2820599913279638</v>
      </c>
      <c r="AF726" s="41">
        <f>AD726*'[1]H2CO3 CLOSED'!AH726/$F$14</f>
        <v>1.1167648091755631</v>
      </c>
      <c r="AG726" s="72">
        <f>-LOG($F$14/'[1]H2CO3 OPEN'!AA726)</f>
        <v>1.0820599913279645</v>
      </c>
      <c r="AH726" s="41">
        <f>AG726*'[1]H2CO3 CLOSED'!AH726/$F$14</f>
        <v>1.2340313518721515</v>
      </c>
      <c r="AI726" s="73">
        <f>-LOG($F$18/('[1]H2CO3 OPEN'!AA726))</f>
        <v>-1.9679400086720367</v>
      </c>
      <c r="AJ726" s="74">
        <f>-LOG(POWER($F$9/POWER('[1]H3PO4 OPEN'!AH726,2),1/3))</f>
        <v>0.13256819466696981</v>
      </c>
      <c r="AK726" s="75">
        <f>-LOG(POWER($F$12/POWER('[1]H2CO3 OPEN'!AA726,2),1/2))</f>
        <v>-2.8879400086720368</v>
      </c>
      <c r="AL726" s="76">
        <f>-LOG($F$10/'[1]H3PO4 OPEN'!AH726)</f>
        <v>3.2088522920004534</v>
      </c>
      <c r="AM726" s="77">
        <f t="shared" si="49"/>
        <v>1.9000000000000008</v>
      </c>
      <c r="AN726" s="78">
        <f>-LOG(POWER($F$11/(POWER(X726,2)*POWER('[1]H2CO3 OPEN'!AA726,4)),1/5))</f>
        <v>-6.6143520069376294</v>
      </c>
      <c r="AO726" s="79">
        <f>-LOG($F$15/'[1]H3PO4 CLOSED'!AG726)</f>
        <v>0.58885229200045464</v>
      </c>
      <c r="AP726" s="80">
        <f>-LOG($F$16/'[1]H3PO4 CLOSED'!AG726)</f>
        <v>0.37885229200045467</v>
      </c>
      <c r="AQ726" s="81">
        <f>-LOG($F$17/'[1]H3PO4 CLOSED'!AG726)</f>
        <v>-1.0111477079995459</v>
      </c>
    </row>
    <row r="727" spans="7:43">
      <c r="G727" s="192"/>
      <c r="U727" s="95">
        <v>7.2</v>
      </c>
      <c r="V727" s="63">
        <f t="shared" si="50"/>
        <v>6.8</v>
      </c>
      <c r="W727" s="64">
        <f t="shared" si="51"/>
        <v>6.3095734448019177E-8</v>
      </c>
      <c r="X727" s="65">
        <f t="shared" si="52"/>
        <v>1.5848931924611173E-7</v>
      </c>
      <c r="Y727" s="66">
        <f>-LOG(POWER($F$3/($F$25*POWER('[1]H3PO4 OPEN'!AH727,3)),1/5))</f>
        <v>3.9343632010402514</v>
      </c>
      <c r="Z727" s="67">
        <f>-LOG(POWER($F$5/(X727*POWER('[1]H3PO4 CLOSED'!AH727,3)),1/5))</f>
        <v>1.4943632010402528</v>
      </c>
      <c r="AA727" s="68">
        <f>-LOG(POWER($F$5/(W727*POWER('[1]H3PO4 CLOSED'!AH727,3)),1/4))</f>
        <v>1.7679540013003154</v>
      </c>
      <c r="AB727" s="69">
        <f>-LOG(POWER(($F$6/POWER('[1]H3PO4 CLOSED'!AH727,2)),1/3))</f>
        <v>4.1492924456002793</v>
      </c>
      <c r="AC727" s="70">
        <f>-LOG(POWER(($F$8/POWER('[1]H3PO4 CLOSED'!AH727,2)),1/3))</f>
        <v>0.81595911226694651</v>
      </c>
      <c r="AD727" s="71">
        <f>-LOG(POWER(($F$7/POWER('[1]H3PO4 CLOSED'!AH727,2)),1/3))</f>
        <v>0.98929244560028007</v>
      </c>
      <c r="AE727" s="41">
        <f>-LOG($F$13/'[1]H2CO3 OPEN'!AA727)</f>
        <v>1.3020599913279638</v>
      </c>
      <c r="AF727" s="41">
        <f>AD727*'[1]H2CO3 CLOSED'!AH727/$F$14</f>
        <v>1.1575012261336204</v>
      </c>
      <c r="AG727" s="72">
        <f>-LOG($F$14/'[1]H2CO3 OPEN'!AA727)</f>
        <v>1.1020599913279645</v>
      </c>
      <c r="AH727" s="41">
        <f>AG727*'[1]H2CO3 CLOSED'!AH727/$F$14</f>
        <v>1.2894425676736057</v>
      </c>
      <c r="AI727" s="73">
        <f>-LOG($F$18/('[1]H2CO3 OPEN'!AA727))</f>
        <v>-1.9479400086720366</v>
      </c>
      <c r="AJ727" s="74">
        <f>-LOG(POWER($F$9/POWER('[1]H3PO4 OPEN'!AH727,2),1/3))</f>
        <v>0.14262577893361392</v>
      </c>
      <c r="AK727" s="75">
        <f>-LOG(POWER($F$12/POWER('[1]H2CO3 OPEN'!AA727,2),1/2))</f>
        <v>-2.8679400086720368</v>
      </c>
      <c r="AL727" s="76">
        <f>-LOG($F$10/'[1]H3PO4 OPEN'!AH727)</f>
        <v>3.2239386684004199</v>
      </c>
      <c r="AM727" s="77">
        <f t="shared" si="49"/>
        <v>1.9000000000000008</v>
      </c>
      <c r="AN727" s="78">
        <f>-LOG(POWER($F$11/(POWER(X727,2)*POWER('[1]H2CO3 OPEN'!AA727,4)),1/5))</f>
        <v>-6.5943520069376298</v>
      </c>
      <c r="AO727" s="79">
        <f>-LOG($F$15/'[1]H3PO4 CLOSED'!AG727)</f>
        <v>0.59393866840042087</v>
      </c>
      <c r="AP727" s="80">
        <f>-LOG($F$16/'[1]H3PO4 CLOSED'!AG727)</f>
        <v>0.3839386684004209</v>
      </c>
      <c r="AQ727" s="81">
        <f>-LOG($F$17/'[1]H3PO4 CLOSED'!AG727)</f>
        <v>-1.0060613315995794</v>
      </c>
    </row>
    <row r="728" spans="7:43">
      <c r="G728" s="192"/>
      <c r="U728" s="95">
        <v>7.21</v>
      </c>
      <c r="V728" s="63">
        <f t="shared" si="50"/>
        <v>6.79</v>
      </c>
      <c r="W728" s="64">
        <f t="shared" si="51"/>
        <v>6.1659500186148087E-8</v>
      </c>
      <c r="X728" s="65">
        <f t="shared" si="52"/>
        <v>1.6218100973589335E-7</v>
      </c>
      <c r="Y728" s="66">
        <f>-LOG(POWER($F$3/($F$25*POWER('[1]H3PO4 OPEN'!AH728,3)),1/5))</f>
        <v>3.9433804918248643</v>
      </c>
      <c r="Z728" s="67">
        <f>-LOG(POWER($F$5/(X728*POWER('[1]H3PO4 CLOSED'!AH728,3)),1/5))</f>
        <v>1.5053804918248659</v>
      </c>
      <c r="AA728" s="68">
        <f>-LOG(POWER($F$5/(W728*POWER('[1]H3PO4 CLOSED'!AH728,3)),1/4))</f>
        <v>1.7767256147810813</v>
      </c>
      <c r="AB728" s="69">
        <f>-LOG(POWER(($F$6/POWER('[1]H3PO4 CLOSED'!AH728,2)),1/3))</f>
        <v>4.1593116575831823</v>
      </c>
      <c r="AC728" s="70">
        <f>-LOG(POWER(($F$8/POWER('[1]H3PO4 CLOSED'!AH728,2)),1/3))</f>
        <v>0.8259783242498494</v>
      </c>
      <c r="AD728" s="71">
        <f>-LOG(POWER(($F$7/POWER('[1]H3PO4 CLOSED'!AH728,2)),1/3))</f>
        <v>0.99931165758318297</v>
      </c>
      <c r="AE728" s="41">
        <f>-LOG($F$13/'[1]H2CO3 OPEN'!AA728)</f>
        <v>1.3220599913279636</v>
      </c>
      <c r="AF728" s="41">
        <f>AD728*'[1]H2CO3 CLOSED'!AH728/$F$14</f>
        <v>1.199489860616108</v>
      </c>
      <c r="AG728" s="72">
        <f>-LOG($F$14/'[1]H2CO3 OPEN'!AA728)</f>
        <v>1.1220599913279643</v>
      </c>
      <c r="AH728" s="41">
        <f>AG728*'[1]H2CO3 CLOSED'!AH728/$F$14</f>
        <v>1.3468266605194268</v>
      </c>
      <c r="AI728" s="73">
        <f>-LOG($F$18/('[1]H2CO3 OPEN'!AA728))</f>
        <v>-1.9279400086720369</v>
      </c>
      <c r="AJ728" s="74">
        <f>-LOG(POWER($F$9/POWER('[1]H3PO4 OPEN'!AH728,2),1/3))</f>
        <v>0.15264499091651684</v>
      </c>
      <c r="AK728" s="75">
        <f>-LOG(POWER($F$12/POWER('[1]H2CO3 OPEN'!AA728,2),1/2))</f>
        <v>-2.8479400086720368</v>
      </c>
      <c r="AL728" s="76">
        <f>-LOG($F$10/'[1]H3PO4 OPEN'!AH728)</f>
        <v>3.2389674863747739</v>
      </c>
      <c r="AM728" s="77">
        <f t="shared" si="49"/>
        <v>1.9000000000000008</v>
      </c>
      <c r="AN728" s="78">
        <f>-LOG(POWER($F$11/(POWER(X728,2)*POWER('[1]H2CO3 OPEN'!AA728,4)),1/5))</f>
        <v>-6.5743520069376293</v>
      </c>
      <c r="AO728" s="79">
        <f>-LOG($F$15/'[1]H3PO4 CLOSED'!AG728)</f>
        <v>0.59896748637477537</v>
      </c>
      <c r="AP728" s="80">
        <f>-LOG($F$16/'[1]H3PO4 CLOSED'!AG728)</f>
        <v>0.38896748637477535</v>
      </c>
      <c r="AQ728" s="81">
        <f>-LOG($F$17/'[1]H3PO4 CLOSED'!AG728)</f>
        <v>-1.0010325136252252</v>
      </c>
    </row>
    <row r="729" spans="7:43">
      <c r="G729" s="192"/>
      <c r="U729" s="95">
        <v>7.22</v>
      </c>
      <c r="V729" s="63">
        <f t="shared" si="50"/>
        <v>6.78</v>
      </c>
      <c r="W729" s="64">
        <f t="shared" si="51"/>
        <v>6.0255958607435649E-8</v>
      </c>
      <c r="X729" s="65">
        <f t="shared" si="52"/>
        <v>1.6595869074375641E-7</v>
      </c>
      <c r="Y729" s="66">
        <f>-LOG(POWER($F$3/($F$25*POWER('[1]H3PO4 OPEN'!AH729,3)),1/5))</f>
        <v>3.9523632429939983</v>
      </c>
      <c r="Z729" s="67">
        <f>-LOG(POWER($F$5/(X729*POWER('[1]H3PO4 CLOSED'!AH729,3)),1/5))</f>
        <v>1.5163632429939997</v>
      </c>
      <c r="AA729" s="68">
        <f>-LOG(POWER($F$5/(W729*POWER('[1]H3PO4 CLOSED'!AH729,3)),1/4))</f>
        <v>1.7854540537424992</v>
      </c>
      <c r="AB729" s="69">
        <f>-LOG(POWER(($F$6/POWER('[1]H3PO4 CLOSED'!AH729,2)),1/3))</f>
        <v>4.1692924922155532</v>
      </c>
      <c r="AC729" s="70">
        <f>-LOG(POWER(($F$8/POWER('[1]H3PO4 CLOSED'!AH729,2)),1/3))</f>
        <v>0.8359591588822205</v>
      </c>
      <c r="AD729" s="71">
        <f>-LOG(POWER(($F$7/POWER('[1]H3PO4 CLOSED'!AH729,2)),1/3))</f>
        <v>1.0092924922155542</v>
      </c>
      <c r="AE729" s="41">
        <f>-LOG($F$13/'[1]H2CO3 OPEN'!AA729)</f>
        <v>1.3420599913279636</v>
      </c>
      <c r="AF729" s="41">
        <f>AD729*'[1]H2CO3 CLOSED'!AH729/$F$14</f>
        <v>1.2427646179720726</v>
      </c>
      <c r="AG729" s="72">
        <f>-LOG($F$14/'[1]H2CO3 OPEN'!AA729)</f>
        <v>1.1420599913279643</v>
      </c>
      <c r="AH729" s="41">
        <f>AG729*'[1]H2CO3 CLOSED'!AH729/$F$14</f>
        <v>1.4062442352149829</v>
      </c>
      <c r="AI729" s="73">
        <f>-LOG($F$18/('[1]H2CO3 OPEN'!AA729))</f>
        <v>-1.9079400086720368</v>
      </c>
      <c r="AJ729" s="74">
        <f>-LOG(POWER($F$9/POWER('[1]H3PO4 OPEN'!AH729,2),1/3))</f>
        <v>0.16262582554888805</v>
      </c>
      <c r="AK729" s="75">
        <f>-LOG(POWER($F$12/POWER('[1]H2CO3 OPEN'!AA729,2),1/2))</f>
        <v>-2.8279400086720368</v>
      </c>
      <c r="AL729" s="76">
        <f>-LOG($F$10/'[1]H3PO4 OPEN'!AH729)</f>
        <v>3.2539387383233307</v>
      </c>
      <c r="AM729" s="77">
        <f t="shared" si="49"/>
        <v>1.9000000000000008</v>
      </c>
      <c r="AN729" s="78">
        <f>-LOG(POWER($F$11/(POWER(X729,2)*POWER('[1]H2CO3 OPEN'!AA729,4)),1/5))</f>
        <v>-6.5543520069376298</v>
      </c>
      <c r="AO729" s="79">
        <f>-LOG($F$15/'[1]H3PO4 CLOSED'!AG729)</f>
        <v>0.603938738323332</v>
      </c>
      <c r="AP729" s="80">
        <f>-LOG($F$16/'[1]H3PO4 CLOSED'!AG729)</f>
        <v>0.39393873832333209</v>
      </c>
      <c r="AQ729" s="81">
        <f>-LOG($F$17/'[1]H3PO4 CLOSED'!AG729)</f>
        <v>-0.99606126167666842</v>
      </c>
    </row>
    <row r="730" spans="7:43">
      <c r="G730" s="192"/>
      <c r="U730" s="95">
        <v>7.23</v>
      </c>
      <c r="V730" s="63">
        <f t="shared" si="50"/>
        <v>6.77</v>
      </c>
      <c r="W730" s="64">
        <f t="shared" si="51"/>
        <v>5.8884365535558776E-8</v>
      </c>
      <c r="X730" s="65">
        <f t="shared" si="52"/>
        <v>1.6982436524617477E-7</v>
      </c>
      <c r="Y730" s="66">
        <f>-LOG(POWER($F$3/($F$25*POWER('[1]H3PO4 OPEN'!AH730,3)),1/5))</f>
        <v>3.9613114591411285</v>
      </c>
      <c r="Z730" s="67">
        <f>-LOG(POWER($F$5/(X730*POWER('[1]H3PO4 CLOSED'!AH730,3)),1/5))</f>
        <v>1.5273114591411294</v>
      </c>
      <c r="AA730" s="68">
        <f>-LOG(POWER($F$5/(W730*POWER('[1]H3PO4 CLOSED'!AH730,3)),1/4))</f>
        <v>1.7941393239264114</v>
      </c>
      <c r="AB730" s="69">
        <f>-LOG(POWER(($F$6/POWER('[1]H3PO4 CLOSED'!AH730,2)),1/3))</f>
        <v>4.1792349546012542</v>
      </c>
      <c r="AC730" s="70">
        <f>-LOG(POWER(($F$8/POWER('[1]H3PO4 CLOSED'!AH730,2)),1/3))</f>
        <v>0.84590162126792057</v>
      </c>
      <c r="AD730" s="71">
        <f>-LOG(POWER(($F$7/POWER('[1]H3PO4 CLOSED'!AH730,2)),1/3))</f>
        <v>1.0192349546012542</v>
      </c>
      <c r="AE730" s="41">
        <f>-LOG($F$13/'[1]H2CO3 OPEN'!AA730)</f>
        <v>1.3620599913279634</v>
      </c>
      <c r="AF730" s="41">
        <f>AD730*'[1]H2CO3 CLOSED'!AH730/$F$14</f>
        <v>1.2873602749327937</v>
      </c>
      <c r="AG730" s="72">
        <f>-LOG($F$14/'[1]H2CO3 OPEN'!AA730)</f>
        <v>1.1620599913279643</v>
      </c>
      <c r="AH730" s="41">
        <f>AG730*'[1]H2CO3 CLOSED'!AH730/$F$14</f>
        <v>1.4677576187618389</v>
      </c>
      <c r="AI730" s="73">
        <f>-LOG($F$18/('[1]H2CO3 OPEN'!AA730))</f>
        <v>-1.887940008672037</v>
      </c>
      <c r="AJ730" s="74">
        <f>-LOG(POWER($F$9/POWER('[1]H3PO4 OPEN'!AH730,2),1/3))</f>
        <v>0.17256828793458792</v>
      </c>
      <c r="AK730" s="75">
        <f>-LOG(POWER($F$12/POWER('[1]H2CO3 OPEN'!AA730,2),1/2))</f>
        <v>-2.8079400086720372</v>
      </c>
      <c r="AL730" s="76">
        <f>-LOG($F$10/'[1]H3PO4 OPEN'!AH730)</f>
        <v>3.2688524319018808</v>
      </c>
      <c r="AM730" s="77">
        <f t="shared" si="49"/>
        <v>1.9000000000000008</v>
      </c>
      <c r="AN730" s="78">
        <f>-LOG(POWER($F$11/(POWER(X730,2)*POWER('[1]H2CO3 OPEN'!AA730,4)),1/5))</f>
        <v>-6.5343520069376302</v>
      </c>
      <c r="AO730" s="79">
        <f>-LOG($F$15/'[1]H3PO4 CLOSED'!AG730)</f>
        <v>0.60885243190188187</v>
      </c>
      <c r="AP730" s="80">
        <f>-LOG($F$16/'[1]H3PO4 CLOSED'!AG730)</f>
        <v>0.39885243190188191</v>
      </c>
      <c r="AQ730" s="81">
        <f>-LOG($F$17/'[1]H3PO4 CLOSED'!AG730)</f>
        <v>-0.99114756809811855</v>
      </c>
    </row>
    <row r="731" spans="7:43">
      <c r="G731" s="192"/>
      <c r="U731" s="95">
        <v>7.24</v>
      </c>
      <c r="V731" s="63">
        <f t="shared" si="50"/>
        <v>6.76</v>
      </c>
      <c r="W731" s="64">
        <f t="shared" si="51"/>
        <v>5.7543993733715586E-8</v>
      </c>
      <c r="X731" s="65">
        <f t="shared" si="52"/>
        <v>1.7378008287493786E-7</v>
      </c>
      <c r="Y731" s="66">
        <f>-LOG(POWER($F$3/($F$25*POWER('[1]H3PO4 OPEN'!AH731,3)),1/5))</f>
        <v>3.9702251540084692</v>
      </c>
      <c r="Z731" s="67">
        <f>-LOG(POWER($F$5/(X731*POWER('[1]H3PO4 CLOSED'!AH731,3)),1/5))</f>
        <v>1.5382251540084702</v>
      </c>
      <c r="AA731" s="68">
        <f>-LOG(POWER($F$5/(W731*POWER('[1]H3PO4 CLOSED'!AH731,3)),1/4))</f>
        <v>1.8027814425105875</v>
      </c>
      <c r="AB731" s="69">
        <f>-LOG(POWER(($F$6/POWER('[1]H3PO4 CLOSED'!AH731,2)),1/3))</f>
        <v>4.1891390600094098</v>
      </c>
      <c r="AC731" s="70">
        <f>-LOG(POWER(($F$8/POWER('[1]H3PO4 CLOSED'!AH731,2)),1/3))</f>
        <v>0.85580572667607691</v>
      </c>
      <c r="AD731" s="71">
        <f>-LOG(POWER(($F$7/POWER('[1]H3PO4 CLOSED'!AH731,2)),1/3))</f>
        <v>1.0291390600094106</v>
      </c>
      <c r="AE731" s="41">
        <f>-LOG($F$13/'[1]H2CO3 OPEN'!AA731)</f>
        <v>1.3820599913279632</v>
      </c>
      <c r="AF731" s="41">
        <f>AD731*'[1]H2CO3 CLOSED'!AH731/$F$14</f>
        <v>1.333312502489896</v>
      </c>
      <c r="AG731" s="72">
        <f>-LOG($F$14/'[1]H2CO3 OPEN'!AA731)</f>
        <v>1.1820599913279641</v>
      </c>
      <c r="AH731" s="41">
        <f>AG731*'[1]H2CO3 CLOSED'!AH731/$F$14</f>
        <v>1.5314309080021327</v>
      </c>
      <c r="AI731" s="73">
        <f>-LOG($F$18/('[1]H2CO3 OPEN'!AA731))</f>
        <v>-1.8679400086720372</v>
      </c>
      <c r="AJ731" s="74">
        <f>-LOG(POWER($F$9/POWER('[1]H3PO4 OPEN'!AH731,2),1/3))</f>
        <v>0.18247239334274445</v>
      </c>
      <c r="AK731" s="75">
        <f>-LOG(POWER($F$12/POWER('[1]H2CO3 OPEN'!AA731,2),1/2))</f>
        <v>-2.7879400086720372</v>
      </c>
      <c r="AL731" s="76">
        <f>-LOG($F$10/'[1]H3PO4 OPEN'!AH731)</f>
        <v>3.2837085900141156</v>
      </c>
      <c r="AM731" s="77">
        <f t="shared" si="49"/>
        <v>1.9000000000000008</v>
      </c>
      <c r="AN731" s="78">
        <f>-LOG(POWER($F$11/(POWER(X731,2)*POWER('[1]H2CO3 OPEN'!AA731,4)),1/5))</f>
        <v>-6.5143520069376297</v>
      </c>
      <c r="AO731" s="79">
        <f>-LOG($F$15/'[1]H3PO4 CLOSED'!AG731)</f>
        <v>0.61370859001411671</v>
      </c>
      <c r="AP731" s="80">
        <f>-LOG($F$16/'[1]H3PO4 CLOSED'!AG731)</f>
        <v>0.40370859001411674</v>
      </c>
      <c r="AQ731" s="81">
        <f>-LOG($F$17/'[1]H3PO4 CLOSED'!AG731)</f>
        <v>-0.9862914099858836</v>
      </c>
    </row>
    <row r="732" spans="7:43">
      <c r="G732" s="192"/>
      <c r="U732" s="95">
        <v>7.25</v>
      </c>
      <c r="V732" s="63">
        <f t="shared" si="50"/>
        <v>6.75</v>
      </c>
      <c r="W732" s="64">
        <f t="shared" si="51"/>
        <v>5.6234132519034806E-8</v>
      </c>
      <c r="X732" s="65">
        <f t="shared" si="52"/>
        <v>1.7782794100389261E-7</v>
      </c>
      <c r="Y732" s="66">
        <f>-LOG(POWER($F$3/($F$25*POWER('[1]H3PO4 OPEN'!AH732,3)),1/5))</f>
        <v>3.9791043504724373</v>
      </c>
      <c r="Z732" s="67">
        <f>-LOG(POWER($F$5/(X732*POWER('[1]H3PO4 CLOSED'!AH732,3)),1/5))</f>
        <v>1.5491043504724384</v>
      </c>
      <c r="AA732" s="68">
        <f>-LOG(POWER($F$5/(W732*POWER('[1]H3PO4 CLOSED'!AH732,3)),1/4))</f>
        <v>1.8113804380905476</v>
      </c>
      <c r="AB732" s="69">
        <f>-LOG(POWER(($F$6/POWER('[1]H3PO4 CLOSED'!AH732,2)),1/3))</f>
        <v>4.1990048338582628</v>
      </c>
      <c r="AC732" s="70">
        <f>-LOG(POWER(($F$8/POWER('[1]H3PO4 CLOSED'!AH732,2)),1/3))</f>
        <v>0.86567150052493047</v>
      </c>
      <c r="AD732" s="71">
        <f>-LOG(POWER(($F$7/POWER('[1]H3PO4 CLOSED'!AH732,2)),1/3))</f>
        <v>1.0390048338582643</v>
      </c>
      <c r="AE732" s="41">
        <f>-LOG($F$13/'[1]H2CO3 OPEN'!AA732)</f>
        <v>1.4020599913279632</v>
      </c>
      <c r="AF732" s="41">
        <f>AD732*'[1]H2CO3 CLOSED'!AH732/$F$14</f>
        <v>1.3806578893725672</v>
      </c>
      <c r="AG732" s="72">
        <f>-LOG($F$14/'[1]H2CO3 OPEN'!AA732)</f>
        <v>1.2020599913279642</v>
      </c>
      <c r="AH732" s="41">
        <f>AG732*'[1]H2CO3 CLOSED'!AH732/$F$14</f>
        <v>1.5973300185362489</v>
      </c>
      <c r="AI732" s="73">
        <f>-LOG($F$18/('[1]H2CO3 OPEN'!AA732))</f>
        <v>-1.8479400086720372</v>
      </c>
      <c r="AJ732" s="74">
        <f>-LOG(POWER($F$9/POWER('[1]H3PO4 OPEN'!AH732,2),1/3))</f>
        <v>0.19233816719159799</v>
      </c>
      <c r="AK732" s="75">
        <f>-LOG(POWER($F$12/POWER('[1]H2CO3 OPEN'!AA732,2),1/2))</f>
        <v>-2.7679400086720372</v>
      </c>
      <c r="AL732" s="76">
        <f>-LOG($F$10/'[1]H3PO4 OPEN'!AH732)</f>
        <v>3.2985072507873956</v>
      </c>
      <c r="AM732" s="77">
        <f t="shared" si="49"/>
        <v>1.9000000000000008</v>
      </c>
      <c r="AN732" s="78">
        <f>-LOG(POWER($F$11/(POWER(X732,2)*POWER('[1]H2CO3 OPEN'!AA732,4)),1/5))</f>
        <v>-6.4943520069376302</v>
      </c>
      <c r="AO732" s="79">
        <f>-LOG($F$15/'[1]H3PO4 CLOSED'!AG732)</f>
        <v>0.6185072507873971</v>
      </c>
      <c r="AP732" s="80">
        <f>-LOG($F$16/'[1]H3PO4 CLOSED'!AG732)</f>
        <v>0.40850725078739719</v>
      </c>
      <c r="AQ732" s="81">
        <f>-LOG($F$17/'[1]H3PO4 CLOSED'!AG732)</f>
        <v>-0.98149274921260332</v>
      </c>
    </row>
    <row r="733" spans="7:43">
      <c r="G733" s="192"/>
      <c r="U733" s="95">
        <v>7.26</v>
      </c>
      <c r="V733" s="63">
        <f t="shared" si="50"/>
        <v>6.74</v>
      </c>
      <c r="W733" s="64">
        <f t="shared" si="51"/>
        <v>5.4954087385762357E-8</v>
      </c>
      <c r="X733" s="65">
        <f t="shared" si="52"/>
        <v>1.8197008586099867E-7</v>
      </c>
      <c r="Y733" s="66">
        <f>-LOG(POWER($F$3/($F$25*POWER('[1]H3PO4 OPEN'!AH733,3)),1/5))</f>
        <v>3.987949080519452</v>
      </c>
      <c r="Z733" s="67">
        <f>-LOG(POWER($F$5/(X733*POWER('[1]H3PO4 CLOSED'!AH733,3)),1/5))</f>
        <v>1.5599490805194525</v>
      </c>
      <c r="AA733" s="68">
        <f>-LOG(POWER($F$5/(W733*POWER('[1]H3PO4 CLOSED'!AH733,3)),1/4))</f>
        <v>1.8199363506493151</v>
      </c>
      <c r="AB733" s="69">
        <f>-LOG(POWER(($F$6/POWER('[1]H3PO4 CLOSED'!AH733,2)),1/3))</f>
        <v>4.2088323116882789</v>
      </c>
      <c r="AC733" s="70">
        <f>-LOG(POWER(($F$8/POWER('[1]H3PO4 CLOSED'!AH733,2)),1/3))</f>
        <v>0.87549897835494606</v>
      </c>
      <c r="AD733" s="71">
        <f>-LOG(POWER(($F$7/POWER('[1]H3PO4 CLOSED'!AH733,2)),1/3))</f>
        <v>1.0488323116882798</v>
      </c>
      <c r="AE733" s="41">
        <f>-LOG($F$13/'[1]H2CO3 OPEN'!AA733)</f>
        <v>1.4220599913279632</v>
      </c>
      <c r="AF733" s="41">
        <f>AD733*'[1]H2CO3 CLOSED'!AH733/$F$14</f>
        <v>1.4294339661381865</v>
      </c>
      <c r="AG733" s="72">
        <f>-LOG($F$14/'[1]H2CO3 OPEN'!AA733)</f>
        <v>1.2220599913279642</v>
      </c>
      <c r="AH733" s="41">
        <f>AG733*'[1]H2CO3 CLOSED'!AH733/$F$14</f>
        <v>1.6655227349459334</v>
      </c>
      <c r="AI733" s="73">
        <f>-LOG($F$18/('[1]H2CO3 OPEN'!AA733))</f>
        <v>-1.8279400086720372</v>
      </c>
      <c r="AJ733" s="74">
        <f>-LOG(POWER($F$9/POWER('[1]H3PO4 OPEN'!AH733,2),1/3))</f>
        <v>0.20216564502161355</v>
      </c>
      <c r="AK733" s="75">
        <f>-LOG(POWER($F$12/POWER('[1]H2CO3 OPEN'!AA733,2),1/2))</f>
        <v>-2.7479400086720371</v>
      </c>
      <c r="AL733" s="76">
        <f>-LOG($F$10/'[1]H3PO4 OPEN'!AH733)</f>
        <v>3.3132484675324192</v>
      </c>
      <c r="AM733" s="77">
        <f t="shared" si="49"/>
        <v>1.9000000000000008</v>
      </c>
      <c r="AN733" s="78">
        <f>-LOG(POWER($F$11/(POWER(X733,2)*POWER('[1]H2CO3 OPEN'!AA733,4)),1/5))</f>
        <v>-6.4743520069376297</v>
      </c>
      <c r="AO733" s="79">
        <f>-LOG($F$15/'[1]H3PO4 CLOSED'!AG733)</f>
        <v>0.62324846753242047</v>
      </c>
      <c r="AP733" s="80">
        <f>-LOG($F$16/'[1]H3PO4 CLOSED'!AG733)</f>
        <v>0.41324846753242056</v>
      </c>
      <c r="AQ733" s="81">
        <f>-LOG($F$17/'[1]H3PO4 CLOSED'!AG733)</f>
        <v>-0.97675153246757984</v>
      </c>
    </row>
    <row r="734" spans="7:43">
      <c r="G734" s="192"/>
      <c r="U734" s="95">
        <v>7.27</v>
      </c>
      <c r="V734" s="63">
        <f t="shared" si="50"/>
        <v>6.73</v>
      </c>
      <c r="W734" s="64">
        <f t="shared" si="51"/>
        <v>5.3703179637025192E-8</v>
      </c>
      <c r="X734" s="65">
        <f t="shared" si="52"/>
        <v>1.8620871366628704E-7</v>
      </c>
      <c r="Y734" s="66">
        <f>-LOG(POWER($F$3/($F$25*POWER('[1]H3PO4 OPEN'!AH734,3)),1/5))</f>
        <v>3.9967593852121266</v>
      </c>
      <c r="Z734" s="67">
        <f>-LOG(POWER($F$5/(X734*POWER('[1]H3PO4 CLOSED'!AH734,3)),1/5))</f>
        <v>1.570759385212128</v>
      </c>
      <c r="AA734" s="68">
        <f>-LOG(POWER($F$5/(W734*POWER('[1]H3PO4 CLOSED'!AH734,3)),1/4))</f>
        <v>1.8284492315151595</v>
      </c>
      <c r="AB734" s="69">
        <f>-LOG(POWER(($F$6/POWER('[1]H3PO4 CLOSED'!AH734,2)),1/3))</f>
        <v>4.2186215391245856</v>
      </c>
      <c r="AC734" s="70">
        <f>-LOG(POWER(($F$8/POWER('[1]H3PO4 CLOSED'!AH734,2)),1/3))</f>
        <v>0.88528820579125234</v>
      </c>
      <c r="AD734" s="71">
        <f>-LOG(POWER(($F$7/POWER('[1]H3PO4 CLOSED'!AH734,2)),1/3))</f>
        <v>1.0586215391245859</v>
      </c>
      <c r="AE734" s="41">
        <f>-LOG($F$13/'[1]H2CO3 OPEN'!AA734)</f>
        <v>1.442059991327963</v>
      </c>
      <c r="AF734" s="41">
        <f>AD734*'[1]H2CO3 CLOSED'!AH734/$F$14</f>
        <v>1.4796792298910371</v>
      </c>
      <c r="AG734" s="72">
        <f>-LOG($F$14/'[1]H2CO3 OPEN'!AA734)</f>
        <v>1.2420599913279637</v>
      </c>
      <c r="AH734" s="41">
        <f>AG734*'[1]H2CO3 CLOSED'!AH734/$F$14</f>
        <v>1.7360787623558249</v>
      </c>
      <c r="AI734" s="73">
        <f>-LOG($F$18/('[1]H2CO3 OPEN'!AA734))</f>
        <v>-1.8079400086720374</v>
      </c>
      <c r="AJ734" s="74">
        <f>-LOG(POWER($F$9/POWER('[1]H3PO4 OPEN'!AH734,2),1/3))</f>
        <v>0.21195487245791975</v>
      </c>
      <c r="AK734" s="75">
        <f>-LOG(POWER($F$12/POWER('[1]H2CO3 OPEN'!AA734,2),1/2))</f>
        <v>-2.7279400086720376</v>
      </c>
      <c r="AL734" s="76">
        <f>-LOG($F$10/'[1]H3PO4 OPEN'!AH734)</f>
        <v>3.3279323086868784</v>
      </c>
      <c r="AM734" s="77">
        <f t="shared" si="49"/>
        <v>1.9000000000000008</v>
      </c>
      <c r="AN734" s="78">
        <f>-LOG(POWER($F$11/(POWER(X734,2)*POWER('[1]H2CO3 OPEN'!AA734,4)),1/5))</f>
        <v>-6.4543520069376301</v>
      </c>
      <c r="AO734" s="79">
        <f>-LOG($F$15/'[1]H3PO4 CLOSED'!AG734)</f>
        <v>0.62793230868687988</v>
      </c>
      <c r="AP734" s="80">
        <f>-LOG($F$16/'[1]H3PO4 CLOSED'!AG734)</f>
        <v>0.41793230868687992</v>
      </c>
      <c r="AQ734" s="81">
        <f>-LOG($F$17/'[1]H3PO4 CLOSED'!AG734)</f>
        <v>-0.97206769131312054</v>
      </c>
    </row>
    <row r="735" spans="7:43">
      <c r="G735" s="192"/>
      <c r="U735" s="95">
        <v>7.28</v>
      </c>
      <c r="V735" s="63">
        <f t="shared" si="50"/>
        <v>6.72</v>
      </c>
      <c r="W735" s="64">
        <f t="shared" si="51"/>
        <v>5.2480746024977185E-8</v>
      </c>
      <c r="X735" s="65">
        <f t="shared" si="52"/>
        <v>1.9054607179632499E-7</v>
      </c>
      <c r="Y735" s="66">
        <f>-LOG(POWER($F$3/($F$25*POWER('[1]H3PO4 OPEN'!AH735,3)),1/5))</f>
        <v>4.0055353146459423</v>
      </c>
      <c r="Z735" s="67">
        <f>-LOG(POWER($F$5/(X735*POWER('[1]H3PO4 CLOSED'!AH735,3)),1/5))</f>
        <v>1.5815353146459434</v>
      </c>
      <c r="AA735" s="68">
        <f>-LOG(POWER($F$5/(W735*POWER('[1]H3PO4 CLOSED'!AH735,3)),1/4))</f>
        <v>1.836919143307429</v>
      </c>
      <c r="AB735" s="69">
        <f>-LOG(POWER(($F$6/POWER('[1]H3PO4 CLOSED'!AH735,2)),1/3))</f>
        <v>4.2283725718288245</v>
      </c>
      <c r="AC735" s="70">
        <f>-LOG(POWER(($F$8/POWER('[1]H3PO4 CLOSED'!AH735,2)),1/3))</f>
        <v>0.89503923849549138</v>
      </c>
      <c r="AD735" s="71">
        <f>-LOG(POWER(($F$7/POWER('[1]H3PO4 CLOSED'!AH735,2)),1/3))</f>
        <v>1.0683725718288253</v>
      </c>
      <c r="AE735" s="41">
        <f>-LOG($F$13/'[1]H2CO3 OPEN'!AA735)</f>
        <v>1.4620599913279628</v>
      </c>
      <c r="AF735" s="41">
        <f>AD735*'[1]H2CO3 CLOSED'!AH735/$F$14</f>
        <v>1.5314331696440451</v>
      </c>
      <c r="AG735" s="72">
        <f>-LOG($F$14/'[1]H2CO3 OPEN'!AA735)</f>
        <v>1.2620599913279638</v>
      </c>
      <c r="AH735" s="41">
        <f>AG735*'[1]H2CO3 CLOSED'!AH735/$F$14</f>
        <v>1.8090697793671797</v>
      </c>
      <c r="AI735" s="73">
        <f>-LOG($F$18/('[1]H2CO3 OPEN'!AA735))</f>
        <v>-1.7879400086720376</v>
      </c>
      <c r="AJ735" s="74">
        <f>-LOG(POWER($F$9/POWER('[1]H3PO4 OPEN'!AH735,2),1/3))</f>
        <v>0.22170590516215902</v>
      </c>
      <c r="AK735" s="75">
        <f>-LOG(POWER($F$12/POWER('[1]H2CO3 OPEN'!AA735,2),1/2))</f>
        <v>-2.7079400086720375</v>
      </c>
      <c r="AL735" s="76">
        <f>-LOG($F$10/'[1]H3PO4 OPEN'!AH735)</f>
        <v>3.3425588577432372</v>
      </c>
      <c r="AM735" s="77">
        <f t="shared" si="49"/>
        <v>1.9000000000000008</v>
      </c>
      <c r="AN735" s="78">
        <f>-LOG(POWER($F$11/(POWER(X735,2)*POWER('[1]H2CO3 OPEN'!AA735,4)),1/5))</f>
        <v>-6.4343520069376305</v>
      </c>
      <c r="AO735" s="79">
        <f>-LOG($F$15/'[1]H3PO4 CLOSED'!AG735)</f>
        <v>0.63255885774323883</v>
      </c>
      <c r="AP735" s="80">
        <f>-LOG($F$16/'[1]H3PO4 CLOSED'!AG735)</f>
        <v>0.42255885774323892</v>
      </c>
      <c r="AQ735" s="81">
        <f>-LOG($F$17/'[1]H3PO4 CLOSED'!AG735)</f>
        <v>-0.96744114225676159</v>
      </c>
    </row>
    <row r="736" spans="7:43">
      <c r="G736" s="192"/>
      <c r="U736" s="95">
        <v>7.29</v>
      </c>
      <c r="V736" s="63">
        <f t="shared" si="50"/>
        <v>6.71</v>
      </c>
      <c r="W736" s="64">
        <f t="shared" si="51"/>
        <v>5.1286138399136415E-8</v>
      </c>
      <c r="X736" s="65">
        <f t="shared" si="52"/>
        <v>1.9498445997580479E-7</v>
      </c>
      <c r="Y736" s="66">
        <f>-LOG(POWER($F$3/($F$25*POWER('[1]H3PO4 OPEN'!AH736,3)),1/5))</f>
        <v>4.0142769278964705</v>
      </c>
      <c r="Z736" s="67">
        <f>-LOG(POWER($F$5/(X736*POWER('[1]H3PO4 CLOSED'!AH736,3)),1/5))</f>
        <v>1.5922769278964715</v>
      </c>
      <c r="AA736" s="68">
        <f>-LOG(POWER($F$5/(W736*POWER('[1]H3PO4 CLOSED'!AH736,3)),1/4))</f>
        <v>1.8453461598705887</v>
      </c>
      <c r="AB736" s="69">
        <f>-LOG(POWER(($F$6/POWER('[1]H3PO4 CLOSED'!AH736,2)),1/3))</f>
        <v>4.2380854754405224</v>
      </c>
      <c r="AC736" s="70">
        <f>-LOG(POWER(($F$8/POWER('[1]H3PO4 CLOSED'!AH736,2)),1/3))</f>
        <v>0.90475214210718924</v>
      </c>
      <c r="AD736" s="71">
        <f>-LOG(POWER(($F$7/POWER('[1]H3PO4 CLOSED'!AH736,2)),1/3))</f>
        <v>1.0780854754405229</v>
      </c>
      <c r="AE736" s="41">
        <f>-LOG($F$13/'[1]H2CO3 OPEN'!AA736)</f>
        <v>1.4820599913279628</v>
      </c>
      <c r="AF736" s="41">
        <f>AD736*'[1]H2CO3 CLOSED'!AH736/$F$14</f>
        <v>1.5847362923388377</v>
      </c>
      <c r="AG736" s="72">
        <f>-LOG($F$14/'[1]H2CO3 OPEN'!AA736)</f>
        <v>1.2820599913279638</v>
      </c>
      <c r="AH736" s="41">
        <f>AG736*'[1]H2CO3 CLOSED'!AH736/$F$14</f>
        <v>1.8845694923984055</v>
      </c>
      <c r="AI736" s="73">
        <f>-LOG($F$18/('[1]H2CO3 OPEN'!AA736))</f>
        <v>-1.7679400086720376</v>
      </c>
      <c r="AJ736" s="74">
        <f>-LOG(POWER($F$9/POWER('[1]H3PO4 OPEN'!AH736,2),1/3))</f>
        <v>0.2314188087738567</v>
      </c>
      <c r="AK736" s="75">
        <f>-LOG(POWER($F$12/POWER('[1]H2CO3 OPEN'!AA736,2),1/2))</f>
        <v>-2.6879400086720375</v>
      </c>
      <c r="AL736" s="76">
        <f>-LOG($F$10/'[1]H3PO4 OPEN'!AH736)</f>
        <v>3.3571282131607836</v>
      </c>
      <c r="AM736" s="77">
        <f t="shared" si="49"/>
        <v>1.9000000000000008</v>
      </c>
      <c r="AN736" s="78">
        <f>-LOG(POWER($F$11/(POWER(X736,2)*POWER('[1]H2CO3 OPEN'!AA736,4)),1/5))</f>
        <v>-6.4143520069376301</v>
      </c>
      <c r="AO736" s="79">
        <f>-LOG($F$15/'[1]H3PO4 CLOSED'!AG736)</f>
        <v>0.63712821316078538</v>
      </c>
      <c r="AP736" s="80">
        <f>-LOG($F$16/'[1]H3PO4 CLOSED'!AG736)</f>
        <v>0.42712821316078547</v>
      </c>
      <c r="AQ736" s="81">
        <f>-LOG($F$17/'[1]H3PO4 CLOSED'!AG736)</f>
        <v>-0.96287178683921504</v>
      </c>
    </row>
    <row r="737" spans="7:43">
      <c r="G737" s="192"/>
      <c r="U737" s="95">
        <v>7.3</v>
      </c>
      <c r="V737" s="63">
        <f t="shared" si="50"/>
        <v>6.7</v>
      </c>
      <c r="W737" s="64">
        <f t="shared" si="51"/>
        <v>5.0118723362727164E-8</v>
      </c>
      <c r="X737" s="65">
        <f t="shared" si="52"/>
        <v>1.9952623149688821E-7</v>
      </c>
      <c r="Y737" s="66">
        <f>-LOG(POWER($F$3/($F$25*POWER('[1]H3PO4 OPEN'!AH737,3)),1/5))</f>
        <v>4.022984292957295</v>
      </c>
      <c r="Z737" s="67">
        <f>-LOG(POWER($F$5/(X737*POWER('[1]H3PO4 CLOSED'!AH737,3)),1/5))</f>
        <v>1.6029842929572964</v>
      </c>
      <c r="AA737" s="68">
        <f>-LOG(POWER($F$5/(W737*POWER('[1]H3PO4 CLOSED'!AH737,3)),1/4))</f>
        <v>1.8537303661966198</v>
      </c>
      <c r="AB737" s="69">
        <f>-LOG(POWER(($F$6/POWER('[1]H3PO4 CLOSED'!AH737,2)),1/3))</f>
        <v>4.2477603255081053</v>
      </c>
      <c r="AC737" s="70">
        <f>-LOG(POWER(($F$8/POWER('[1]H3PO4 CLOSED'!AH737,2)),1/3))</f>
        <v>0.91442699217477241</v>
      </c>
      <c r="AD737" s="71">
        <f>-LOG(POWER(($F$7/POWER('[1]H3PO4 CLOSED'!AH737,2)),1/3))</f>
        <v>1.0877603255081061</v>
      </c>
      <c r="AE737" s="41">
        <f>-LOG($F$13/'[1]H2CO3 OPEN'!AA737)</f>
        <v>1.5020599913279629</v>
      </c>
      <c r="AF737" s="41">
        <f>AD737*'[1]H2CO3 CLOSED'!AH737/$F$14</f>
        <v>1.6396301495397563</v>
      </c>
      <c r="AG737" s="72">
        <f>-LOG($F$14/'[1]H2CO3 OPEN'!AA737)</f>
        <v>1.3020599913279638</v>
      </c>
      <c r="AH737" s="41">
        <f>AG737*'[1]H2CO3 CLOSED'!AH737/$F$14</f>
        <v>1.9626536914678947</v>
      </c>
      <c r="AI737" s="73">
        <f>-LOG($F$18/('[1]H2CO3 OPEN'!AA737))</f>
        <v>-1.7479400086720376</v>
      </c>
      <c r="AJ737" s="74">
        <f>-LOG(POWER($F$9/POWER('[1]H3PO4 OPEN'!AH737,2),1/3))</f>
        <v>0.24109365884143991</v>
      </c>
      <c r="AK737" s="75">
        <f>-LOG(POWER($F$12/POWER('[1]H2CO3 OPEN'!AA737,2),1/2))</f>
        <v>-2.6679400086720375</v>
      </c>
      <c r="AL737" s="76">
        <f>-LOG($F$10/'[1]H3PO4 OPEN'!AH737)</f>
        <v>3.3716404882621589</v>
      </c>
      <c r="AM737" s="77">
        <f t="shared" si="49"/>
        <v>1.9000000000000008</v>
      </c>
      <c r="AN737" s="78">
        <f>-LOG(POWER($F$11/(POWER(X737,2)*POWER('[1]H2CO3 OPEN'!AA737,4)),1/5))</f>
        <v>-6.3943520069376305</v>
      </c>
      <c r="AO737" s="79">
        <f>-LOG($F$15/'[1]H3PO4 CLOSED'!AG737)</f>
        <v>0.64164048826216025</v>
      </c>
      <c r="AP737" s="80">
        <f>-LOG($F$16/'[1]H3PO4 CLOSED'!AG737)</f>
        <v>0.43164048826216034</v>
      </c>
      <c r="AQ737" s="81">
        <f>-LOG($F$17/'[1]H3PO4 CLOSED'!AG737)</f>
        <v>-0.95835951173784006</v>
      </c>
    </row>
    <row r="738" spans="7:43">
      <c r="G738" s="192"/>
      <c r="U738" s="95">
        <v>7.31</v>
      </c>
      <c r="V738" s="63">
        <f t="shared" si="50"/>
        <v>6.69</v>
      </c>
      <c r="W738" s="64">
        <f t="shared" si="51"/>
        <v>4.8977881936844561E-8</v>
      </c>
      <c r="X738" s="65">
        <f t="shared" si="52"/>
        <v>2.0417379446695318E-7</v>
      </c>
      <c r="Y738" s="66">
        <f>-LOG(POWER($F$3/($F$25*POWER('[1]H3PO4 OPEN'!AH738,3)),1/5))</f>
        <v>4.0316574866687551</v>
      </c>
      <c r="Z738" s="67">
        <f>-LOG(POWER($F$5/(X738*POWER('[1]H3PO4 CLOSED'!AH738,3)),1/5))</f>
        <v>1.6136574866687559</v>
      </c>
      <c r="AA738" s="68">
        <f>-LOG(POWER($F$5/(W738*POWER('[1]H3PO4 CLOSED'!AH738,3)),1/4))</f>
        <v>1.8620718583359446</v>
      </c>
      <c r="AB738" s="69">
        <f>-LOG(POWER(($F$6/POWER('[1]H3PO4 CLOSED'!AH738,2)),1/3))</f>
        <v>4.2573972074097277</v>
      </c>
      <c r="AC738" s="70">
        <f>-LOG(POWER(($F$8/POWER('[1]H3PO4 CLOSED'!AH738,2)),1/3))</f>
        <v>0.92406387407639423</v>
      </c>
      <c r="AD738" s="71">
        <f>-LOG(POWER(($F$7/POWER('[1]H3PO4 CLOSED'!AH738,2)),1/3))</f>
        <v>1.0973972074097278</v>
      </c>
      <c r="AE738" s="41">
        <f>-LOG($F$13/'[1]H2CO3 OPEN'!AA738)</f>
        <v>1.5220599913279627</v>
      </c>
      <c r="AF738" s="41">
        <f>AD738*'[1]H2CO3 CLOSED'!AH738/$F$14</f>
        <v>1.6961573648177664</v>
      </c>
      <c r="AG738" s="72">
        <f>-LOG($F$14/'[1]H2CO3 OPEN'!AA738)</f>
        <v>1.3220599913279636</v>
      </c>
      <c r="AH738" s="41">
        <f>AG738*'[1]H2CO3 CLOSED'!AH738/$F$14</f>
        <v>2.0434003074554932</v>
      </c>
      <c r="AI738" s="73">
        <f>-LOG($F$18/('[1]H2CO3 OPEN'!AA738))</f>
        <v>-1.7279400086720378</v>
      </c>
      <c r="AJ738" s="74">
        <f>-LOG(POWER($F$9/POWER('[1]H3PO4 OPEN'!AH738,2),1/3))</f>
        <v>0.25073054074306167</v>
      </c>
      <c r="AK738" s="75">
        <f>-LOG(POWER($F$12/POWER('[1]H2CO3 OPEN'!AA738,2),1/2))</f>
        <v>-2.6479400086720379</v>
      </c>
      <c r="AL738" s="76">
        <f>-LOG($F$10/'[1]H3PO4 OPEN'!AH738)</f>
        <v>3.3860958111145916</v>
      </c>
      <c r="AM738" s="77">
        <f t="shared" si="49"/>
        <v>1.9000000000000008</v>
      </c>
      <c r="AN738" s="78">
        <f>-LOG(POWER($F$11/(POWER(X738,2)*POWER('[1]H2CO3 OPEN'!AA738,4)),1/5))</f>
        <v>-6.37435200693763</v>
      </c>
      <c r="AO738" s="79">
        <f>-LOG($F$15/'[1]H3PO4 CLOSED'!AG738)</f>
        <v>0.64609581111459291</v>
      </c>
      <c r="AP738" s="80">
        <f>-LOG($F$16/'[1]H3PO4 CLOSED'!AG738)</f>
        <v>0.436095811114593</v>
      </c>
      <c r="AQ738" s="81">
        <f>-LOG($F$17/'[1]H3PO4 CLOSED'!AG738)</f>
        <v>-0.95390418888540751</v>
      </c>
    </row>
    <row r="739" spans="7:43">
      <c r="G739" s="192"/>
      <c r="U739" s="95">
        <v>7.32</v>
      </c>
      <c r="V739" s="63">
        <f t="shared" si="50"/>
        <v>6.68</v>
      </c>
      <c r="W739" s="64">
        <f t="shared" si="51"/>
        <v>4.7863009232263782E-8</v>
      </c>
      <c r="X739" s="65">
        <f t="shared" si="52"/>
        <v>2.0892961308540417E-7</v>
      </c>
      <c r="Y739" s="66">
        <f>-LOG(POWER($F$3/($F$25*POWER('[1]H3PO4 OPEN'!AH739,3)),1/5))</f>
        <v>4.0402965946376606</v>
      </c>
      <c r="Z739" s="67">
        <f>-LOG(POWER($F$5/(X739*POWER('[1]H3PO4 CLOSED'!AH739,3)),1/5))</f>
        <v>1.6242965946376617</v>
      </c>
      <c r="AA739" s="68">
        <f>-LOG(POWER($F$5/(W739*POWER('[1]H3PO4 CLOSED'!AH739,3)),1/4))</f>
        <v>1.8703707432970771</v>
      </c>
      <c r="AB739" s="69">
        <f>-LOG(POWER(($F$6/POWER('[1]H3PO4 CLOSED'!AH739,2)),1/3))</f>
        <v>4.2669962162640669</v>
      </c>
      <c r="AC739" s="70">
        <f>-LOG(POWER(($F$8/POWER('[1]H3PO4 CLOSED'!AH739,2)),1/3))</f>
        <v>0.93366288293073418</v>
      </c>
      <c r="AD739" s="71">
        <f>-LOG(POWER(($F$7/POWER('[1]H3PO4 CLOSED'!AH739,2)),1/3))</f>
        <v>1.1069962162640679</v>
      </c>
      <c r="AE739" s="41">
        <f>-LOG($F$13/'[1]H2CO3 OPEN'!AA739)</f>
        <v>1.5420599913279627</v>
      </c>
      <c r="AF739" s="41">
        <f>AD739*'[1]H2CO3 CLOSED'!AH739/$F$14</f>
        <v>1.7543616618405982</v>
      </c>
      <c r="AG739" s="72">
        <f>-LOG($F$14/'[1]H2CO3 OPEN'!AA739)</f>
        <v>1.3420599913279634</v>
      </c>
      <c r="AH739" s="41">
        <f>AG739*'[1]H2CO3 CLOSED'!AH739/$F$14</f>
        <v>2.1268894708798731</v>
      </c>
      <c r="AI739" s="73">
        <f>-LOG($F$18/('[1]H2CO3 OPEN'!AA739))</f>
        <v>-1.7079400086720378</v>
      </c>
      <c r="AJ739" s="74">
        <f>-LOG(POWER($F$9/POWER('[1]H3PO4 OPEN'!AH739,2),1/3))</f>
        <v>0.26032954959740162</v>
      </c>
      <c r="AK739" s="75">
        <f>-LOG(POWER($F$12/POWER('[1]H2CO3 OPEN'!AA739,2),1/2))</f>
        <v>-2.6279400086720379</v>
      </c>
      <c r="AL739" s="76">
        <f>-LOG($F$10/'[1]H3PO4 OPEN'!AH739)</f>
        <v>3.4004943243961012</v>
      </c>
      <c r="AM739" s="77">
        <f t="shared" si="49"/>
        <v>1.9000000000000008</v>
      </c>
      <c r="AN739" s="78">
        <f>-LOG(POWER($F$11/(POWER(X739,2)*POWER('[1]H2CO3 OPEN'!AA739,4)),1/5))</f>
        <v>-6.3543520069376305</v>
      </c>
      <c r="AO739" s="79">
        <f>-LOG($F$15/'[1]H3PO4 CLOSED'!AG739)</f>
        <v>0.650494324396103</v>
      </c>
      <c r="AP739" s="80">
        <f>-LOG($F$16/'[1]H3PO4 CLOSED'!AG739)</f>
        <v>0.44049432439610303</v>
      </c>
      <c r="AQ739" s="81">
        <f>-LOG($F$17/'[1]H3PO4 CLOSED'!AG739)</f>
        <v>-0.94950567560389743</v>
      </c>
    </row>
    <row r="740" spans="7:43">
      <c r="G740" s="192"/>
      <c r="U740" s="95">
        <v>7.33</v>
      </c>
      <c r="V740" s="63">
        <f t="shared" si="50"/>
        <v>6.67</v>
      </c>
      <c r="W740" s="64">
        <f t="shared" si="51"/>
        <v>4.6773514128719769E-8</v>
      </c>
      <c r="X740" s="65">
        <f t="shared" si="52"/>
        <v>2.1379620895022345E-7</v>
      </c>
      <c r="Y740" s="66">
        <f>-LOG(POWER($F$3/($F$25*POWER('[1]H3PO4 OPEN'!AH740,3)),1/5))</f>
        <v>4.0489017111481811</v>
      </c>
      <c r="Z740" s="67">
        <f>-LOG(POWER($F$5/(X740*POWER('[1]H3PO4 CLOSED'!AH740,3)),1/5))</f>
        <v>1.6349017111481818</v>
      </c>
      <c r="AA740" s="68">
        <f>-LOG(POWER($F$5/(W740*POWER('[1]H3PO4 CLOSED'!AH740,3)),1/4))</f>
        <v>1.8786271389352267</v>
      </c>
      <c r="AB740" s="69">
        <f>-LOG(POWER(($F$6/POWER('[1]H3PO4 CLOSED'!AH740,2)),1/3))</f>
        <v>4.2765574568313118</v>
      </c>
      <c r="AC740" s="70">
        <f>-LOG(POWER(($F$8/POWER('[1]H3PO4 CLOSED'!AH740,2)),1/3))</f>
        <v>0.94322412349797857</v>
      </c>
      <c r="AD740" s="71">
        <f>-LOG(POWER(($F$7/POWER('[1]H3PO4 CLOSED'!AH740,2)),1/3))</f>
        <v>1.1165574568313121</v>
      </c>
      <c r="AE740" s="41">
        <f>-LOG($F$13/'[1]H2CO3 OPEN'!AA740)</f>
        <v>1.5620599913279627</v>
      </c>
      <c r="AF740" s="41">
        <f>AD740*'[1]H2CO3 CLOSED'!AH740/$F$14</f>
        <v>1.8142878931857831</v>
      </c>
      <c r="AG740" s="72">
        <f>-LOG($F$14/'[1]H2CO3 OPEN'!AA740)</f>
        <v>1.3620599913279634</v>
      </c>
      <c r="AH740" s="41">
        <f>AG740*'[1]H2CO3 CLOSED'!AH740/$F$14</f>
        <v>2.2132035722299577</v>
      </c>
      <c r="AI740" s="73">
        <f>-LOG($F$18/('[1]H2CO3 OPEN'!AA740))</f>
        <v>-1.6879400086720378</v>
      </c>
      <c r="AJ740" s="74">
        <f>-LOG(POWER($F$9/POWER('[1]H3PO4 OPEN'!AH740,2),1/3))</f>
        <v>0.2698907901646459</v>
      </c>
      <c r="AK740" s="75">
        <f>-LOG(POWER($F$12/POWER('[1]H2CO3 OPEN'!AA740,2),1/2))</f>
        <v>-2.6079400086720379</v>
      </c>
      <c r="AL740" s="76">
        <f>-LOG($F$10/'[1]H3PO4 OPEN'!AH740)</f>
        <v>3.4148361852469677</v>
      </c>
      <c r="AM740" s="77">
        <f t="shared" si="49"/>
        <v>1.9000000000000008</v>
      </c>
      <c r="AN740" s="78">
        <f>-LOG(POWER($F$11/(POWER(X740,2)*POWER('[1]H2CO3 OPEN'!AA740,4)),1/5))</f>
        <v>-6.3343520069376309</v>
      </c>
      <c r="AO740" s="79">
        <f>-LOG($F$15/'[1]H3PO4 CLOSED'!AG740)</f>
        <v>0.6548361852469694</v>
      </c>
      <c r="AP740" s="80">
        <f>-LOG($F$16/'[1]H3PO4 CLOSED'!AG740)</f>
        <v>0.4448361852469695</v>
      </c>
      <c r="AQ740" s="81">
        <f>-LOG($F$17/'[1]H3PO4 CLOSED'!AG740)</f>
        <v>-0.94516381475303102</v>
      </c>
    </row>
    <row r="741" spans="7:43">
      <c r="G741" s="192"/>
      <c r="U741" s="95">
        <v>7.34</v>
      </c>
      <c r="V741" s="63">
        <f t="shared" si="50"/>
        <v>6.66</v>
      </c>
      <c r="W741" s="64">
        <f t="shared" si="51"/>
        <v>4.5708818961487464E-8</v>
      </c>
      <c r="X741" s="65">
        <f t="shared" si="52"/>
        <v>2.1877616239495543E-7</v>
      </c>
      <c r="Y741" s="66">
        <f>-LOG(POWER($F$3/($F$25*POWER('[1]H3PO4 OPEN'!AH741,3)),1/5))</f>
        <v>4.0574729390640716</v>
      </c>
      <c r="Z741" s="67">
        <f>-LOG(POWER($F$5/(X741*POWER('[1]H3PO4 CLOSED'!AH741,3)),1/5))</f>
        <v>1.6454729390640725</v>
      </c>
      <c r="AA741" s="68">
        <f>-LOG(POWER($F$5/(W741*POWER('[1]H3PO4 CLOSED'!AH741,3)),1/4))</f>
        <v>1.8868411738300905</v>
      </c>
      <c r="AB741" s="69">
        <f>-LOG(POWER(($F$6/POWER('[1]H3PO4 CLOSED'!AH741,2)),1/3))</f>
        <v>4.2860810434045238</v>
      </c>
      <c r="AC741" s="70">
        <f>-LOG(POWER(($F$8/POWER('[1]H3PO4 CLOSED'!AH741,2)),1/3))</f>
        <v>0.95274771007119063</v>
      </c>
      <c r="AD741" s="71">
        <f>-LOG(POWER(($F$7/POWER('[1]H3PO4 CLOSED'!AH741,2)),1/3))</f>
        <v>1.1260810434045243</v>
      </c>
      <c r="AE741" s="41">
        <f>-LOG($F$13/'[1]H2CO3 OPEN'!AA741)</f>
        <v>1.5820599913279625</v>
      </c>
      <c r="AF741" s="41">
        <f>AD741*'[1]H2CO3 CLOSED'!AH741/$F$14</f>
        <v>1.8759820698936125</v>
      </c>
      <c r="AG741" s="72">
        <f>-LOG($F$14/'[1]H2CO3 OPEN'!AA741)</f>
        <v>1.3820599913279632</v>
      </c>
      <c r="AH741" s="41">
        <f>AG741*'[1]H2CO3 CLOSED'!AH741/$F$14</f>
        <v>2.3024273238895052</v>
      </c>
      <c r="AI741" s="73">
        <f>-LOG($F$18/('[1]H2CO3 OPEN'!AA741))</f>
        <v>-1.667940008672038</v>
      </c>
      <c r="AJ741" s="74">
        <f>-LOG(POWER($F$9/POWER('[1]H3PO4 OPEN'!AH741,2),1/3))</f>
        <v>0.27941437673785813</v>
      </c>
      <c r="AK741" s="75">
        <f>-LOG(POWER($F$12/POWER('[1]H2CO3 OPEN'!AA741,2),1/2))</f>
        <v>-2.5879400086720379</v>
      </c>
      <c r="AL741" s="76">
        <f>-LOG($F$10/'[1]H3PO4 OPEN'!AH741)</f>
        <v>3.4291215651067861</v>
      </c>
      <c r="AM741" s="77">
        <f t="shared" si="49"/>
        <v>1.9000000000000008</v>
      </c>
      <c r="AN741" s="78">
        <f>-LOG(POWER($F$11/(POWER(X741,2)*POWER('[1]H2CO3 OPEN'!AA741,4)),1/5))</f>
        <v>-6.3143520069376304</v>
      </c>
      <c r="AO741" s="79">
        <f>-LOG($F$15/'[1]H3PO4 CLOSED'!AG741)</f>
        <v>0.65912156510678777</v>
      </c>
      <c r="AP741" s="80">
        <f>-LOG($F$16/'[1]H3PO4 CLOSED'!AG741)</f>
        <v>0.4491215651067878</v>
      </c>
      <c r="AQ741" s="81">
        <f>-LOG($F$17/'[1]H3PO4 CLOSED'!AG741)</f>
        <v>-0.94087843489321255</v>
      </c>
    </row>
    <row r="742" spans="7:43">
      <c r="G742" s="192"/>
      <c r="U742" s="95">
        <v>7.35</v>
      </c>
      <c r="V742" s="63">
        <f t="shared" si="50"/>
        <v>6.65</v>
      </c>
      <c r="W742" s="64">
        <f t="shared" si="51"/>
        <v>4.466835921509628E-8</v>
      </c>
      <c r="X742" s="65">
        <f t="shared" si="52"/>
        <v>2.2387211385683412E-7</v>
      </c>
      <c r="Y742" s="66">
        <f>-LOG(POWER($F$3/($F$25*POWER('[1]H3PO4 OPEN'!AH742,3)),1/5))</f>
        <v>4.0660103897224849</v>
      </c>
      <c r="Z742" s="67">
        <f>-LOG(POWER($F$5/(X742*POWER('[1]H3PO4 CLOSED'!AH742,3)),1/5))</f>
        <v>1.6560103897224858</v>
      </c>
      <c r="AA742" s="68">
        <f>-LOG(POWER($F$5/(W742*POWER('[1]H3PO4 CLOSED'!AH742,3)),1/4))</f>
        <v>1.895012987153107</v>
      </c>
      <c r="AB742" s="69">
        <f>-LOG(POWER(($F$6/POWER('[1]H3PO4 CLOSED'!AH742,2)),1/3))</f>
        <v>4.2955670996916497</v>
      </c>
      <c r="AC742" s="70">
        <f>-LOG(POWER(($F$8/POWER('[1]H3PO4 CLOSED'!AH742,2)),1/3))</f>
        <v>0.96223376635831637</v>
      </c>
      <c r="AD742" s="71">
        <f>-LOG(POWER(($F$7/POWER('[1]H3PO4 CLOSED'!AH742,2)),1/3))</f>
        <v>1.13556709969165</v>
      </c>
      <c r="AE742" s="41">
        <f>-LOG($F$13/'[1]H2CO3 OPEN'!AA742)</f>
        <v>1.6020599913279623</v>
      </c>
      <c r="AF742" s="41">
        <f>AD742*'[1]H2CO3 CLOSED'!AH742/$F$14</f>
        <v>1.9394913917774488</v>
      </c>
      <c r="AG742" s="72">
        <f>-LOG($F$14/'[1]H2CO3 OPEN'!AA742)</f>
        <v>1.402059991327963</v>
      </c>
      <c r="AH742" s="41">
        <f>AG742*'[1]H2CO3 CLOSED'!AH742/$F$14</f>
        <v>2.3946478236949083</v>
      </c>
      <c r="AI742" s="73">
        <f>-LOG($F$18/('[1]H2CO3 OPEN'!AA742))</f>
        <v>-1.6479400086720382</v>
      </c>
      <c r="AJ742" s="74">
        <f>-LOG(POWER($F$9/POWER('[1]H3PO4 OPEN'!AH742,2),1/3))</f>
        <v>0.2889004330249838</v>
      </c>
      <c r="AK742" s="75">
        <f>-LOG(POWER($F$12/POWER('[1]H2CO3 OPEN'!AA742,2),1/2))</f>
        <v>-2.5679400086720383</v>
      </c>
      <c r="AL742" s="76">
        <f>-LOG($F$10/'[1]H3PO4 OPEN'!AH742)</f>
        <v>3.4433506495374746</v>
      </c>
      <c r="AM742" s="77">
        <f t="shared" si="49"/>
        <v>1.9000000000000008</v>
      </c>
      <c r="AN742" s="78">
        <f>-LOG(POWER($F$11/(POWER(X742,2)*POWER('[1]H2CO3 OPEN'!AA742,4)),1/5))</f>
        <v>-6.2943520069376309</v>
      </c>
      <c r="AO742" s="79">
        <f>-LOG($F$15/'[1]H3PO4 CLOSED'!AG742)</f>
        <v>0.66335064953747636</v>
      </c>
      <c r="AP742" s="80">
        <f>-LOG($F$16/'[1]H3PO4 CLOSED'!AG742)</f>
        <v>0.45335064953747645</v>
      </c>
      <c r="AQ742" s="81">
        <f>-LOG($F$17/'[1]H3PO4 CLOSED'!AG742)</f>
        <v>-0.93664935046252407</v>
      </c>
    </row>
    <row r="743" spans="7:43">
      <c r="G743" s="192"/>
      <c r="U743" s="95">
        <v>7.36</v>
      </c>
      <c r="V743" s="63">
        <f t="shared" si="50"/>
        <v>6.64</v>
      </c>
      <c r="W743" s="64">
        <f t="shared" si="51"/>
        <v>4.3651583224016566E-8</v>
      </c>
      <c r="X743" s="65">
        <f t="shared" si="52"/>
        <v>2.2908676527677748E-7</v>
      </c>
      <c r="Y743" s="66">
        <f>-LOG(POWER($F$3/($F$25*POWER('[1]H3PO4 OPEN'!AH743,3)),1/5))</f>
        <v>4.0745141828195663</v>
      </c>
      <c r="Z743" s="67">
        <f>-LOG(POWER($F$5/(X743*POWER('[1]H3PO4 CLOSED'!AH743,3)),1/5))</f>
        <v>1.6665141828195678</v>
      </c>
      <c r="AA743" s="68">
        <f>-LOG(POWER($F$5/(W743*POWER('[1]H3PO4 CLOSED'!AH743,3)),1/4))</f>
        <v>1.9031427285244595</v>
      </c>
      <c r="AB743" s="69">
        <f>-LOG(POWER(($F$6/POWER('[1]H3PO4 CLOSED'!AH743,2)),1/3))</f>
        <v>4.3050157586884072</v>
      </c>
      <c r="AC743" s="70">
        <f>-LOG(POWER(($F$8/POWER('[1]H3PO4 CLOSED'!AH743,2)),1/3))</f>
        <v>0.97168242535507421</v>
      </c>
      <c r="AD743" s="71">
        <f>-LOG(POWER(($F$7/POWER('[1]H3PO4 CLOSED'!AH743,2)),1/3))</f>
        <v>1.1450157586884078</v>
      </c>
      <c r="AE743" s="41">
        <f>-LOG($F$13/'[1]H2CO3 OPEN'!AA743)</f>
        <v>1.6220599913279623</v>
      </c>
      <c r="AF743" s="41">
        <f>AD743*'[1]H2CO3 CLOSED'!AH743/$F$14</f>
        <v>2.0048642785091597</v>
      </c>
      <c r="AG743" s="72">
        <f>-LOG($F$14/'[1]H2CO3 OPEN'!AA743)</f>
        <v>1.422059991327963</v>
      </c>
      <c r="AH743" s="41">
        <f>AG743*'[1]H2CO3 CLOSED'!AH743/$F$14</f>
        <v>2.4899546201672225</v>
      </c>
      <c r="AI743" s="73">
        <f>-LOG($F$18/('[1]H2CO3 OPEN'!AA743))</f>
        <v>-1.6279400086720381</v>
      </c>
      <c r="AJ743" s="74">
        <f>-LOG(POWER($F$9/POWER('[1]H3PO4 OPEN'!AH743,2),1/3))</f>
        <v>0.29834909202174154</v>
      </c>
      <c r="AK743" s="75">
        <f>-LOG(POWER($F$12/POWER('[1]H2CO3 OPEN'!AA743,2),1/2))</f>
        <v>-2.5479400086720383</v>
      </c>
      <c r="AL743" s="76">
        <f>-LOG($F$10/'[1]H3PO4 OPEN'!AH743)</f>
        <v>3.4575236380326113</v>
      </c>
      <c r="AM743" s="77">
        <f t="shared" si="49"/>
        <v>1.9000000000000008</v>
      </c>
      <c r="AN743" s="78">
        <f>-LOG(POWER($F$11/(POWER(X743,2)*POWER('[1]H2CO3 OPEN'!AA743,4)),1/5))</f>
        <v>-6.2743520069376313</v>
      </c>
      <c r="AO743" s="79">
        <f>-LOG($F$15/'[1]H3PO4 CLOSED'!AG743)</f>
        <v>0.66752363803261294</v>
      </c>
      <c r="AP743" s="80">
        <f>-LOG($F$16/'[1]H3PO4 CLOSED'!AG743)</f>
        <v>0.45752363803261303</v>
      </c>
      <c r="AQ743" s="81">
        <f>-LOG($F$17/'[1]H3PO4 CLOSED'!AG743)</f>
        <v>-0.93247636196738748</v>
      </c>
    </row>
    <row r="744" spans="7:43">
      <c r="G744" s="192"/>
      <c r="U744" s="95">
        <v>7.37</v>
      </c>
      <c r="V744" s="63">
        <f t="shared" si="50"/>
        <v>6.63</v>
      </c>
      <c r="W744" s="64">
        <f t="shared" si="51"/>
        <v>4.2657951880159239E-8</v>
      </c>
      <c r="X744" s="65">
        <f t="shared" si="52"/>
        <v>2.3442288153199236E-7</v>
      </c>
      <c r="Y744" s="66">
        <f>-LOG(POWER($F$3/($F$25*POWER('[1]H3PO4 OPEN'!AH744,3)),1/5))</f>
        <v>4.0829844462881075</v>
      </c>
      <c r="Z744" s="67">
        <f>-LOG(POWER($F$5/(X744*POWER('[1]H3PO4 CLOSED'!AH744,3)),1/5))</f>
        <v>1.6769844462881081</v>
      </c>
      <c r="AA744" s="68">
        <f>-LOG(POWER($F$5/(W744*POWER('[1]H3PO4 CLOSED'!AH744,3)),1/4))</f>
        <v>1.911230557860135</v>
      </c>
      <c r="AB744" s="69">
        <f>-LOG(POWER(($F$6/POWER('[1]H3PO4 CLOSED'!AH744,2)),1/3))</f>
        <v>4.3144271625423407</v>
      </c>
      <c r="AC744" s="70">
        <f>-LOG(POWER(($F$8/POWER('[1]H3PO4 CLOSED'!AH744,2)),1/3))</f>
        <v>0.98109382920900789</v>
      </c>
      <c r="AD744" s="71">
        <f>-LOG(POWER(($F$7/POWER('[1]H3PO4 CLOSED'!AH744,2)),1/3))</f>
        <v>1.1544271625423415</v>
      </c>
      <c r="AE744" s="41">
        <f>-LOG($F$13/'[1]H2CO3 OPEN'!AA744)</f>
        <v>1.6420599913279623</v>
      </c>
      <c r="AF744" s="41">
        <f>AD744*'[1]H2CO3 CLOSED'!AH744/$F$14</f>
        <v>2.0721504014978818</v>
      </c>
      <c r="AG744" s="72">
        <f>-LOG($F$14/'[1]H2CO3 OPEN'!AA744)</f>
        <v>1.442059991327963</v>
      </c>
      <c r="AH744" s="41">
        <f>AG744*'[1]H2CO3 CLOSED'!AH744/$F$14</f>
        <v>2.5884397794604661</v>
      </c>
      <c r="AI744" s="73">
        <f>-LOG($F$18/('[1]H2CO3 OPEN'!AA744))</f>
        <v>-1.6079400086720381</v>
      </c>
      <c r="AJ744" s="74">
        <f>-LOG(POWER($F$9/POWER('[1]H3PO4 OPEN'!AH744,2),1/3))</f>
        <v>0.3077604958756755</v>
      </c>
      <c r="AK744" s="75">
        <f>-LOG(POWER($F$12/POWER('[1]H2CO3 OPEN'!AA744,2),1/2))</f>
        <v>-2.5279400086720383</v>
      </c>
      <c r="AL744" s="76">
        <f>-LOG($F$10/'[1]H3PO4 OPEN'!AH744)</f>
        <v>3.471640743813512</v>
      </c>
      <c r="AM744" s="77">
        <f t="shared" si="49"/>
        <v>1.9000000000000008</v>
      </c>
      <c r="AN744" s="78">
        <f>-LOG(POWER($F$11/(POWER(X744,2)*POWER('[1]H2CO3 OPEN'!AA744,4)),1/5))</f>
        <v>-6.2543520069376308</v>
      </c>
      <c r="AO744" s="79">
        <f>-LOG($F$15/'[1]H3PO4 CLOSED'!AG744)</f>
        <v>0.67164074381351402</v>
      </c>
      <c r="AP744" s="80">
        <f>-LOG($F$16/'[1]H3PO4 CLOSED'!AG744)</f>
        <v>0.461640743813514</v>
      </c>
      <c r="AQ744" s="81">
        <f>-LOG($F$17/'[1]H3PO4 CLOSED'!AG744)</f>
        <v>-0.9283592561864864</v>
      </c>
    </row>
    <row r="745" spans="7:43">
      <c r="G745" s="192"/>
      <c r="U745" s="95">
        <v>7.38</v>
      </c>
      <c r="V745" s="63">
        <f t="shared" si="50"/>
        <v>6.62</v>
      </c>
      <c r="W745" s="64">
        <f t="shared" si="51"/>
        <v>4.1686938347033516E-8</v>
      </c>
      <c r="X745" s="65">
        <f t="shared" si="52"/>
        <v>2.3988329190194919E-7</v>
      </c>
      <c r="Y745" s="66">
        <f>-LOG(POWER($F$3/($F$25*POWER('[1]H3PO4 OPEN'!AH745,3)),1/5))</f>
        <v>4.0914213161674962</v>
      </c>
      <c r="Z745" s="67">
        <f>-LOG(POWER($F$5/(X745*POWER('[1]H3PO4 CLOSED'!AH745,3)),1/5))</f>
        <v>1.6874213161674967</v>
      </c>
      <c r="AA745" s="68">
        <f>-LOG(POWER($F$5/(W745*POWER('[1]H3PO4 CLOSED'!AH745,3)),1/4))</f>
        <v>1.919276645209371</v>
      </c>
      <c r="AB745" s="69">
        <f>-LOG(POWER(($F$6/POWER('[1]H3PO4 CLOSED'!AH745,2)),1/3))</f>
        <v>4.323801462408329</v>
      </c>
      <c r="AC745" s="70">
        <f>-LOG(POWER(($F$8/POWER('[1]H3PO4 CLOSED'!AH745,2)),1/3))</f>
        <v>0.9904681290749956</v>
      </c>
      <c r="AD745" s="71">
        <f>-LOG(POWER(($F$7/POWER('[1]H3PO4 CLOSED'!AH745,2)),1/3))</f>
        <v>1.1638014624083293</v>
      </c>
      <c r="AE745" s="41">
        <f>-LOG($F$13/'[1]H2CO3 OPEN'!AA745)</f>
        <v>1.6620599913279621</v>
      </c>
      <c r="AF745" s="41">
        <f>AD745*'[1]H2CO3 CLOSED'!AH745/$F$14</f>
        <v>2.1414007165806881</v>
      </c>
      <c r="AG745" s="72">
        <f>-LOG($F$14/'[1]H2CO3 OPEN'!AA745)</f>
        <v>1.462059991327963</v>
      </c>
      <c r="AH745" s="41">
        <f>AG745*'[1]H2CO3 CLOSED'!AH745/$F$14</f>
        <v>2.6901979540692209</v>
      </c>
      <c r="AI745" s="73">
        <f>-LOG($F$18/('[1]H2CO3 OPEN'!AA745))</f>
        <v>-1.5879400086720383</v>
      </c>
      <c r="AJ745" s="74">
        <f>-LOG(POWER($F$9/POWER('[1]H3PO4 OPEN'!AH745,2),1/3))</f>
        <v>0.31713479574166309</v>
      </c>
      <c r="AK745" s="75">
        <f>-LOG(POWER($F$12/POWER('[1]H2CO3 OPEN'!AA745,2),1/2))</f>
        <v>-2.5079400086720383</v>
      </c>
      <c r="AL745" s="76">
        <f>-LOG($F$10/'[1]H3PO4 OPEN'!AH745)</f>
        <v>3.4857021936124934</v>
      </c>
      <c r="AM745" s="77">
        <f t="shared" si="49"/>
        <v>1.9000000000000008</v>
      </c>
      <c r="AN745" s="78">
        <f>-LOG(POWER($F$11/(POWER(X745,2)*POWER('[1]H2CO3 OPEN'!AA745,4)),1/5))</f>
        <v>-6.2343520069376313</v>
      </c>
      <c r="AO745" s="79">
        <f>-LOG($F$15/'[1]H3PO4 CLOSED'!AG745)</f>
        <v>0.67570219361249528</v>
      </c>
      <c r="AP745" s="80">
        <f>-LOG($F$16/'[1]H3PO4 CLOSED'!AG745)</f>
        <v>0.46570219361249532</v>
      </c>
      <c r="AQ745" s="81">
        <f>-LOG($F$17/'[1]H3PO4 CLOSED'!AG745)</f>
        <v>-0.92429780638750514</v>
      </c>
    </row>
    <row r="746" spans="7:43">
      <c r="G746" s="192"/>
      <c r="U746" s="95">
        <v>7.39</v>
      </c>
      <c r="V746" s="63">
        <f t="shared" si="50"/>
        <v>6.61</v>
      </c>
      <c r="W746" s="64">
        <f t="shared" si="51"/>
        <v>4.0738027780411254E-8</v>
      </c>
      <c r="X746" s="65">
        <f t="shared" si="52"/>
        <v>2.4547089156850315E-7</v>
      </c>
      <c r="Y746" s="66">
        <f>-LOG(POWER($F$3/($F$25*POWER('[1]H3PO4 OPEN'!AH746,3)),1/5))</f>
        <v>4.0998249364662609</v>
      </c>
      <c r="Z746" s="67">
        <f>-LOG(POWER($F$5/(X746*POWER('[1]H3PO4 CLOSED'!AH746,3)),1/5))</f>
        <v>1.6978249364662625</v>
      </c>
      <c r="AA746" s="68">
        <f>-LOG(POWER($F$5/(W746*POWER('[1]H3PO4 CLOSED'!AH746,3)),1/4))</f>
        <v>1.9272811705828281</v>
      </c>
      <c r="AB746" s="69">
        <f>-LOG(POWER(($F$6/POWER('[1]H3PO4 CLOSED'!AH746,2)),1/3))</f>
        <v>4.3331388182958461</v>
      </c>
      <c r="AC746" s="70">
        <f>-LOG(POWER(($F$8/POWER('[1]H3PO4 CLOSED'!AH746,2)),1/3))</f>
        <v>0.99980548496251309</v>
      </c>
      <c r="AD746" s="71">
        <f>-LOG(POWER(($F$7/POWER('[1]H3PO4 CLOSED'!AH746,2)),1/3))</f>
        <v>1.1731388182958464</v>
      </c>
      <c r="AE746" s="41">
        <f>-LOG($F$13/'[1]H2CO3 OPEN'!AA746)</f>
        <v>1.6820599913279621</v>
      </c>
      <c r="AF746" s="41">
        <f>AD746*'[1]H2CO3 CLOSED'!AH746/$F$14</f>
        <v>2.212667497544146</v>
      </c>
      <c r="AG746" s="72">
        <f>-LOG($F$14/'[1]H2CO3 OPEN'!AA746)</f>
        <v>1.4820599913279628</v>
      </c>
      <c r="AH746" s="41">
        <f>AG746*'[1]H2CO3 CLOSED'!AH746/$F$14</f>
        <v>2.7953264533396038</v>
      </c>
      <c r="AI746" s="73">
        <f>-LOG($F$18/('[1]H2CO3 OPEN'!AA746))</f>
        <v>-1.5679400086720383</v>
      </c>
      <c r="AJ746" s="74">
        <f>-LOG(POWER($F$9/POWER('[1]H3PO4 OPEN'!AH746,2),1/3))</f>
        <v>0.32647215162918042</v>
      </c>
      <c r="AK746" s="75">
        <f>-LOG(POWER($F$12/POWER('[1]H2CO3 OPEN'!AA746,2),1/2))</f>
        <v>-2.4879400086720387</v>
      </c>
      <c r="AL746" s="76">
        <f>-LOG($F$10/'[1]H3PO4 OPEN'!AH746)</f>
        <v>3.4997082274437696</v>
      </c>
      <c r="AM746" s="77">
        <f t="shared" si="49"/>
        <v>1.9000000000000008</v>
      </c>
      <c r="AN746" s="78">
        <f>-LOG(POWER($F$11/(POWER(X746,2)*POWER('[1]H2CO3 OPEN'!AA746,4)),1/5))</f>
        <v>-6.2143520069376308</v>
      </c>
      <c r="AO746" s="79">
        <f>-LOG($F$15/'[1]H3PO4 CLOSED'!AG746)</f>
        <v>0.67970822744377146</v>
      </c>
      <c r="AP746" s="80">
        <f>-LOG($F$16/'[1]H3PO4 CLOSED'!AG746)</f>
        <v>0.4697082274437715</v>
      </c>
      <c r="AQ746" s="81">
        <f>-LOG($F$17/'[1]H3PO4 CLOSED'!AG746)</f>
        <v>-0.92029177255622896</v>
      </c>
    </row>
    <row r="747" spans="7:43">
      <c r="G747" s="192"/>
      <c r="U747" s="95">
        <v>7.4</v>
      </c>
      <c r="V747" s="63">
        <f t="shared" si="50"/>
        <v>6.6</v>
      </c>
      <c r="W747" s="64">
        <f t="shared" si="51"/>
        <v>3.981071705534957E-8</v>
      </c>
      <c r="X747" s="65">
        <f t="shared" si="52"/>
        <v>2.5118864315095897E-7</v>
      </c>
      <c r="Y747" s="66">
        <f>-LOG(POWER($F$3/($F$25*POWER('[1]H3PO4 OPEN'!AH747,3)),1/5))</f>
        <v>4.1081954590174892</v>
      </c>
      <c r="Z747" s="67">
        <f>-LOG(POWER($F$5/(X747*POWER('[1]H3PO4 CLOSED'!AH747,3)),1/5))</f>
        <v>1.7081954590174899</v>
      </c>
      <c r="AA747" s="68">
        <f>-LOG(POWER($F$5/(W747*POWER('[1]H3PO4 CLOSED'!AH747,3)),1/4))</f>
        <v>1.9352443237718617</v>
      </c>
      <c r="AB747" s="69">
        <f>-LOG(POWER(($F$6/POWER('[1]H3PO4 CLOSED'!AH747,2)),1/3))</f>
        <v>4.3424393989083203</v>
      </c>
      <c r="AC747" s="70">
        <f>-LOG(POWER(($F$8/POWER('[1]H3PO4 CLOSED'!AH747,2)),1/3))</f>
        <v>1.0091060655749875</v>
      </c>
      <c r="AD747" s="71">
        <f>-LOG(POWER(($F$7/POWER('[1]H3PO4 CLOSED'!AH747,2)),1/3))</f>
        <v>1.1824393989083213</v>
      </c>
      <c r="AE747" s="41">
        <f>-LOG($F$13/'[1]H2CO3 OPEN'!AA747)</f>
        <v>1.702059991327965</v>
      </c>
      <c r="AF747" s="41">
        <f>AD747*'[1]H2CO3 CLOSED'!AH747/$F$14</f>
        <v>2.2860043704962227</v>
      </c>
      <c r="AG747" s="72">
        <f>-LOG($F$14/'[1]H2CO3 OPEN'!AA747)</f>
        <v>1.502059991327966</v>
      </c>
      <c r="AH747" s="41">
        <f>AG747*'[1]H2CO3 CLOSED'!AH747/$F$14</f>
        <v>2.9039253158287872</v>
      </c>
      <c r="AI747" s="73">
        <f>-LOG($F$18/('[1]H2CO3 OPEN'!AA747))</f>
        <v>-1.5479400086720354</v>
      </c>
      <c r="AJ747" s="74">
        <f>-LOG(POWER($F$9/POWER('[1]H3PO4 OPEN'!AH747,2),1/3))</f>
        <v>0.33577273224165499</v>
      </c>
      <c r="AK747" s="75">
        <f>-LOG(POWER($F$12/POWER('[1]H2CO3 OPEN'!AA747,2),1/2))</f>
        <v>-2.4679400086720356</v>
      </c>
      <c r="AL747" s="76">
        <f>-LOG($F$10/'[1]H3PO4 OPEN'!AH747)</f>
        <v>3.5136590983624814</v>
      </c>
      <c r="AM747" s="77">
        <f t="shared" si="49"/>
        <v>1.9000000000000008</v>
      </c>
      <c r="AN747" s="78">
        <f>-LOG(POWER($F$11/(POWER(X747,2)*POWER('[1]H2CO3 OPEN'!AA747,4)),1/5))</f>
        <v>-6.1943520069376277</v>
      </c>
      <c r="AO747" s="79">
        <f>-LOG($F$15/'[1]H3PO4 CLOSED'!AG747)</f>
        <v>0.68365909836248173</v>
      </c>
      <c r="AP747" s="80">
        <f>-LOG($F$16/'[1]H3PO4 CLOSED'!AG747)</f>
        <v>0.47365909836248171</v>
      </c>
      <c r="AQ747" s="81">
        <f>-LOG($F$17/'[1]H3PO4 CLOSED'!AG747)</f>
        <v>-0.91634090163751869</v>
      </c>
    </row>
    <row r="748" spans="7:43">
      <c r="G748" s="192"/>
      <c r="U748" s="95">
        <v>7.41</v>
      </c>
      <c r="V748" s="63">
        <f t="shared" si="50"/>
        <v>6.59</v>
      </c>
      <c r="W748" s="64">
        <f t="shared" si="51"/>
        <v>3.890451449942805E-8</v>
      </c>
      <c r="X748" s="65">
        <f t="shared" si="52"/>
        <v>2.5703957827688642E-7</v>
      </c>
      <c r="Y748" s="66">
        <f>-LOG(POWER($F$3/($F$25*POWER('[1]H3PO4 OPEN'!AH748,3)),1/5))</f>
        <v>4.1165330433274017</v>
      </c>
      <c r="Z748" s="67">
        <f>-LOG(POWER($F$5/(X748*POWER('[1]H3PO4 CLOSED'!AH748,3)),1/5))</f>
        <v>1.7185330433274022</v>
      </c>
      <c r="AA748" s="68">
        <f>-LOG(POWER($F$5/(W748*POWER('[1]H3PO4 CLOSED'!AH748,3)),1/4))</f>
        <v>1.9431663041592524</v>
      </c>
      <c r="AB748" s="69">
        <f>-LOG(POWER(($F$6/POWER('[1]H3PO4 CLOSED'!AH748,2)),1/3))</f>
        <v>4.3517033814748904</v>
      </c>
      <c r="AC748" s="70">
        <f>-LOG(POWER(($F$8/POWER('[1]H3PO4 CLOSED'!AH748,2)),1/3))</f>
        <v>1.0183700481415567</v>
      </c>
      <c r="AD748" s="71">
        <f>-LOG(POWER(($F$7/POWER('[1]H3PO4 CLOSED'!AH748,2)),1/3))</f>
        <v>1.1917033814748905</v>
      </c>
      <c r="AE748" s="41">
        <f>-LOG($F$13/'[1]H2CO3 OPEN'!AA748)</f>
        <v>1.7220599913279619</v>
      </c>
      <c r="AF748" s="41">
        <f>AD748*'[1]H2CO3 CLOSED'!AH748/$F$14</f>
        <v>2.3614663491082557</v>
      </c>
      <c r="AG748" s="72">
        <f>-LOG($F$14/'[1]H2CO3 OPEN'!AA748)</f>
        <v>1.5220599913279627</v>
      </c>
      <c r="AH748" s="41">
        <f>AG748*'[1]H2CO3 CLOSED'!AH748/$F$14</f>
        <v>3.0160973835591323</v>
      </c>
      <c r="AI748" s="73">
        <f>-LOG($F$18/('[1]H2CO3 OPEN'!AA748))</f>
        <v>-1.5279400086720385</v>
      </c>
      <c r="AJ748" s="74">
        <f>-LOG(POWER($F$9/POWER('[1]H3PO4 OPEN'!AH748,2),1/3))</f>
        <v>0.34503671480822429</v>
      </c>
      <c r="AK748" s="75">
        <f>-LOG(POWER($F$12/POWER('[1]H2CO3 OPEN'!AA748,2),1/2))</f>
        <v>-2.4479400086720386</v>
      </c>
      <c r="AL748" s="76">
        <f>-LOG($F$10/'[1]H3PO4 OPEN'!AH748)</f>
        <v>3.5275550722123352</v>
      </c>
      <c r="AM748" s="77">
        <f t="shared" si="49"/>
        <v>1.9000000000000008</v>
      </c>
      <c r="AN748" s="78">
        <f>-LOG(POWER($F$11/(POWER(X748,2)*POWER('[1]H2CO3 OPEN'!AA748,4)),1/5))</f>
        <v>-6.1743520069376316</v>
      </c>
      <c r="AO748" s="79">
        <f>-LOG($F$15/'[1]H3PO4 CLOSED'!AG748)</f>
        <v>0.68755507221233725</v>
      </c>
      <c r="AP748" s="80">
        <f>-LOG($F$16/'[1]H3PO4 CLOSED'!AG748)</f>
        <v>0.47755507221233739</v>
      </c>
      <c r="AQ748" s="81">
        <f>-LOG($F$17/'[1]H3PO4 CLOSED'!AG748)</f>
        <v>-0.91244492778766317</v>
      </c>
    </row>
    <row r="749" spans="7:43">
      <c r="G749" s="192"/>
      <c r="U749" s="95">
        <v>7.42</v>
      </c>
      <c r="V749" s="63">
        <f t="shared" si="50"/>
        <v>6.58</v>
      </c>
      <c r="W749" s="64">
        <f t="shared" si="51"/>
        <v>3.8018939632056113E-8</v>
      </c>
      <c r="X749" s="65">
        <f t="shared" si="52"/>
        <v>2.6302679918953826E-7</v>
      </c>
      <c r="Y749" s="66">
        <f>-LOG(POWER($F$3/($F$25*POWER('[1]H3PO4 OPEN'!AH749,3)),1/5))</f>
        <v>4.1248378564174573</v>
      </c>
      <c r="Z749" s="67">
        <f>-LOG(POWER($F$5/(X749*POWER('[1]H3PO4 CLOSED'!AH749,3)),1/5))</f>
        <v>1.728837856417458</v>
      </c>
      <c r="AA749" s="68">
        <f>-LOG(POWER($F$5/(W749*POWER('[1]H3PO4 CLOSED'!AH749,3)),1/4))</f>
        <v>1.9510473205218226</v>
      </c>
      <c r="AB749" s="69">
        <f>-LOG(POWER(($F$6/POWER('[1]H3PO4 CLOSED'!AH749,2)),1/3))</f>
        <v>4.3609309515749519</v>
      </c>
      <c r="AC749" s="70">
        <f>-LOG(POWER(($F$8/POWER('[1]H3PO4 CLOSED'!AH749,2)),1/3))</f>
        <v>1.0275976182416189</v>
      </c>
      <c r="AD749" s="71">
        <f>-LOG(POWER(($F$7/POWER('[1]H3PO4 CLOSED'!AH749,2)),1/3))</f>
        <v>1.2009309515749529</v>
      </c>
      <c r="AE749" s="41">
        <f>-LOG($F$13/'[1]H2CO3 OPEN'!AA749)</f>
        <v>1.7420599913279617</v>
      </c>
      <c r="AF749" s="41">
        <f>AD749*'[1]H2CO3 CLOSED'!AH749/$F$14</f>
        <v>2.4391098707475614</v>
      </c>
      <c r="AG749" s="72">
        <f>-LOG($F$14/'[1]H2CO3 OPEN'!AA749)</f>
        <v>1.5420599913279627</v>
      </c>
      <c r="AH749" s="41">
        <f>AG749*'[1]H2CO3 CLOSED'!AH749/$F$14</f>
        <v>3.1319483782146356</v>
      </c>
      <c r="AI749" s="73">
        <f>-LOG($F$18/('[1]H2CO3 OPEN'!AA749))</f>
        <v>-1.5079400086720385</v>
      </c>
      <c r="AJ749" s="74">
        <f>-LOG(POWER($F$9/POWER('[1]H3PO4 OPEN'!AH749,2),1/3))</f>
        <v>0.35426428490828643</v>
      </c>
      <c r="AK749" s="75">
        <f>-LOG(POWER($F$12/POWER('[1]H2CO3 OPEN'!AA749,2),1/2))</f>
        <v>-2.4279400086720386</v>
      </c>
      <c r="AL749" s="76">
        <f>-LOG($F$10/'[1]H3PO4 OPEN'!AH749)</f>
        <v>3.5413964273624283</v>
      </c>
      <c r="AM749" s="77">
        <f t="shared" si="49"/>
        <v>1.9000000000000008</v>
      </c>
      <c r="AN749" s="78">
        <f>-LOG(POWER($F$11/(POWER(X749,2)*POWER('[1]H2CO3 OPEN'!AA749,4)),1/5))</f>
        <v>-6.1543520069376312</v>
      </c>
      <c r="AO749" s="79">
        <f>-LOG($F$15/'[1]H3PO4 CLOSED'!AG749)</f>
        <v>0.69139642736243057</v>
      </c>
      <c r="AP749" s="80">
        <f>-LOG($F$16/'[1]H3PO4 CLOSED'!AG749)</f>
        <v>0.4813964273624306</v>
      </c>
      <c r="AQ749" s="81">
        <f>-LOG($F$17/'[1]H3PO4 CLOSED'!AG749)</f>
        <v>-0.90860357263756986</v>
      </c>
    </row>
    <row r="750" spans="7:43">
      <c r="G750" s="192"/>
      <c r="U750" s="95">
        <v>7.43</v>
      </c>
      <c r="V750" s="63">
        <f t="shared" si="50"/>
        <v>6.57</v>
      </c>
      <c r="W750" s="64">
        <f t="shared" si="51"/>
        <v>3.7153522909717246E-8</v>
      </c>
      <c r="X750" s="65">
        <f t="shared" si="52"/>
        <v>2.6915348039269164E-7</v>
      </c>
      <c r="Y750" s="66">
        <f>-LOG(POWER($F$3/($F$25*POWER('[1]H3PO4 OPEN'!AH750,3)),1/5))</f>
        <v>4.1331100726602292</v>
      </c>
      <c r="Z750" s="67">
        <f>-LOG(POWER($F$5/(X750*POWER('[1]H3PO4 CLOSED'!AH750,3)),1/5))</f>
        <v>1.7391100726602302</v>
      </c>
      <c r="AA750" s="68">
        <f>-LOG(POWER($F$5/(W750*POWER('[1]H3PO4 CLOSED'!AH750,3)),1/4))</f>
        <v>1.9588875908252878</v>
      </c>
      <c r="AB750" s="69">
        <f>-LOG(POWER(($F$6/POWER('[1]H3PO4 CLOSED'!AH750,2)),1/3))</f>
        <v>4.3701223029558101</v>
      </c>
      <c r="AC750" s="70">
        <f>-LOG(POWER(($F$8/POWER('[1]H3PO4 CLOSED'!AH750,2)),1/3))</f>
        <v>1.036788969622477</v>
      </c>
      <c r="AD750" s="71">
        <f>-LOG(POWER(($F$7/POWER('[1]H3PO4 CLOSED'!AH750,2)),1/3))</f>
        <v>1.2101223029558108</v>
      </c>
      <c r="AE750" s="41">
        <f>-LOG($F$13/'[1]H2CO3 OPEN'!AA750)</f>
        <v>1.7620599913279618</v>
      </c>
      <c r="AF750" s="41">
        <f>AD750*'[1]H2CO3 CLOSED'!AH750/$F$14</f>
        <v>2.5189928335209655</v>
      </c>
      <c r="AG750" s="72">
        <f>-LOG($F$14/'[1]H2CO3 OPEN'!AA750)</f>
        <v>1.5620599913279627</v>
      </c>
      <c r="AH750" s="41">
        <f>AG750*'[1]H2CO3 CLOSED'!AH750/$F$14</f>
        <v>3.2515869793275307</v>
      </c>
      <c r="AI750" s="73">
        <f>-LOG($F$18/('[1]H2CO3 OPEN'!AA750))</f>
        <v>-1.4879400086720387</v>
      </c>
      <c r="AJ750" s="74">
        <f>-LOG(POWER($F$9/POWER('[1]H3PO4 OPEN'!AH750,2),1/3))</f>
        <v>0.36345563628914451</v>
      </c>
      <c r="AK750" s="75">
        <f>-LOG(POWER($F$12/POWER('[1]H2CO3 OPEN'!AA750,2),1/2))</f>
        <v>-2.4079400086720386</v>
      </c>
      <c r="AL750" s="76">
        <f>-LOG($F$10/'[1]H3PO4 OPEN'!AH750)</f>
        <v>3.5551834544337155</v>
      </c>
      <c r="AM750" s="77">
        <f t="shared" si="49"/>
        <v>1.9000000000000008</v>
      </c>
      <c r="AN750" s="78">
        <f>-LOG(POWER($F$11/(POWER(X750,2)*POWER('[1]H2CO3 OPEN'!AA750,4)),1/5))</f>
        <v>-6.1343520069376316</v>
      </c>
      <c r="AO750" s="79">
        <f>-LOG($F$15/'[1]H3PO4 CLOSED'!AG750)</f>
        <v>0.69518345443371765</v>
      </c>
      <c r="AP750" s="80">
        <f>-LOG($F$16/'[1]H3PO4 CLOSED'!AG750)</f>
        <v>0.48518345443371774</v>
      </c>
      <c r="AQ750" s="81">
        <f>-LOG($F$17/'[1]H3PO4 CLOSED'!AG750)</f>
        <v>-0.90481654556628277</v>
      </c>
    </row>
    <row r="751" spans="7:43">
      <c r="G751" s="192"/>
      <c r="U751" s="95">
        <v>7.44</v>
      </c>
      <c r="V751" s="63">
        <f t="shared" si="50"/>
        <v>6.56</v>
      </c>
      <c r="W751" s="64">
        <f t="shared" si="51"/>
        <v>3.630780547701001E-8</v>
      </c>
      <c r="X751" s="65">
        <f t="shared" si="52"/>
        <v>2.7542287033381759E-7</v>
      </c>
      <c r="Y751" s="66">
        <f>-LOG(POWER($F$3/($F$25*POWER('[1]H3PO4 OPEN'!AH751,3)),1/5))</f>
        <v>4.1413498736094549</v>
      </c>
      <c r="Z751" s="67">
        <f>-LOG(POWER($F$5/(X751*POWER('[1]H3PO4 CLOSED'!AH751,3)),1/5))</f>
        <v>1.749349873609455</v>
      </c>
      <c r="AA751" s="68">
        <f>-LOG(POWER($F$5/(W751*POWER('[1]H3PO4 CLOSED'!AH751,3)),1/4))</f>
        <v>1.9666873420118183</v>
      </c>
      <c r="AB751" s="69">
        <f>-LOG(POWER(($F$6/POWER('[1]H3PO4 CLOSED'!AH751,2)),1/3))</f>
        <v>4.3792776373438373</v>
      </c>
      <c r="AC751" s="70">
        <f>-LOG(POWER(($F$8/POWER('[1]H3PO4 CLOSED'!AH751,2)),1/3))</f>
        <v>1.0459443040105043</v>
      </c>
      <c r="AD751" s="71">
        <f>-LOG(POWER(($F$7/POWER('[1]H3PO4 CLOSED'!AH751,2)),1/3))</f>
        <v>1.2192776373438381</v>
      </c>
      <c r="AE751" s="41">
        <f>-LOG($F$13/'[1]H2CO3 OPEN'!AA751)</f>
        <v>1.7820599913279647</v>
      </c>
      <c r="AF751" s="41">
        <f>AD751*'[1]H2CO3 CLOSED'!AH751/$F$14</f>
        <v>2.6011746342508908</v>
      </c>
      <c r="AG751" s="72">
        <f>-LOG($F$14/'[1]H2CO3 OPEN'!AA751)</f>
        <v>1.5820599913279654</v>
      </c>
      <c r="AH751" s="41">
        <f>AG751*'[1]H2CO3 CLOSED'!AH751/$F$14</f>
        <v>3.3751249045052329</v>
      </c>
      <c r="AI751" s="73">
        <f>-LOG($F$18/('[1]H2CO3 OPEN'!AA751))</f>
        <v>-1.4679400086720358</v>
      </c>
      <c r="AJ751" s="74">
        <f>-LOG(POWER($F$9/POWER('[1]H3PO4 OPEN'!AH751,2),1/3))</f>
        <v>0.37261097067717192</v>
      </c>
      <c r="AK751" s="75">
        <f>-LOG(POWER($F$12/POWER('[1]H2CO3 OPEN'!AA751,2),1/2))</f>
        <v>-2.3879400086720359</v>
      </c>
      <c r="AL751" s="76">
        <f>-LOG($F$10/'[1]H3PO4 OPEN'!AH751)</f>
        <v>3.5689164560157565</v>
      </c>
      <c r="AM751" s="77">
        <f t="shared" si="49"/>
        <v>1.9000000000000008</v>
      </c>
      <c r="AN751" s="78">
        <f>-LOG(POWER($F$11/(POWER(X751,2)*POWER('[1]H2CO3 OPEN'!AA751,4)),1/5))</f>
        <v>-6.1143520069376294</v>
      </c>
      <c r="AO751" s="79">
        <f>-LOG($F$15/'[1]H3PO4 CLOSED'!AG751)</f>
        <v>0.69891645601575725</v>
      </c>
      <c r="AP751" s="80">
        <f>-LOG($F$16/'[1]H3PO4 CLOSED'!AG751)</f>
        <v>0.48891645601575728</v>
      </c>
      <c r="AQ751" s="81">
        <f>-LOG($F$17/'[1]H3PO4 CLOSED'!AG751)</f>
        <v>-0.90108354398424317</v>
      </c>
    </row>
    <row r="752" spans="7:43">
      <c r="G752" s="192"/>
      <c r="U752" s="95">
        <v>7.45</v>
      </c>
      <c r="V752" s="63">
        <f t="shared" si="50"/>
        <v>6.55</v>
      </c>
      <c r="W752" s="64">
        <f t="shared" si="51"/>
        <v>3.5481338923357426E-8</v>
      </c>
      <c r="X752" s="65">
        <f t="shared" si="52"/>
        <v>2.8183829312644634E-7</v>
      </c>
      <c r="Y752" s="66">
        <f>-LOG(POWER($F$3/($F$25*POWER('[1]H3PO4 OPEN'!AH752,3)),1/5))</f>
        <v>4.1495574478245505</v>
      </c>
      <c r="Z752" s="67">
        <f>-LOG(POWER($F$5/(X752*POWER('[1]H3PO4 CLOSED'!AH752,3)),1/5))</f>
        <v>1.7595574478245521</v>
      </c>
      <c r="AA752" s="68">
        <f>-LOG(POWER($F$5/(W752*POWER('[1]H3PO4 CLOSED'!AH752,3)),1/4))</f>
        <v>1.9744468097806893</v>
      </c>
      <c r="AB752" s="69">
        <f>-LOG(POWER(($F$6/POWER('[1]H3PO4 CLOSED'!AH752,2)),1/3))</f>
        <v>4.3883971642495005</v>
      </c>
      <c r="AC752" s="70">
        <f>-LOG(POWER(($F$8/POWER('[1]H3PO4 CLOSED'!AH752,2)),1/3))</f>
        <v>1.0550638309161675</v>
      </c>
      <c r="AD752" s="71">
        <f>-LOG(POWER(($F$7/POWER('[1]H3PO4 CLOSED'!AH752,2)),1/3))</f>
        <v>1.2283971642495013</v>
      </c>
      <c r="AE752" s="41">
        <f>-LOG($F$13/'[1]H2CO3 OPEN'!AA752)</f>
        <v>1.8020599913279647</v>
      </c>
      <c r="AF752" s="41">
        <f>AD752*'[1]H2CO3 CLOSED'!AH752/$F$14</f>
        <v>2.6857162074053291</v>
      </c>
      <c r="AG752" s="72">
        <f>-LOG($F$14/'[1]H2CO3 OPEN'!AA752)</f>
        <v>1.6020599913279654</v>
      </c>
      <c r="AH752" s="41">
        <f>AG752*'[1]H2CO3 CLOSED'!AH752/$F$14</f>
        <v>3.5026769917479514</v>
      </c>
      <c r="AI752" s="73">
        <f>-LOG($F$18/('[1]H2CO3 OPEN'!AA752))</f>
        <v>-1.4479400086720358</v>
      </c>
      <c r="AJ752" s="74">
        <f>-LOG(POWER($F$9/POWER('[1]H3PO4 OPEN'!AH752,2),1/3))</f>
        <v>0.38173049758283512</v>
      </c>
      <c r="AK752" s="75">
        <f>-LOG(POWER($F$12/POWER('[1]H2CO3 OPEN'!AA752,2),1/2))</f>
        <v>-2.3679400086720359</v>
      </c>
      <c r="AL752" s="76">
        <f>-LOG($F$10/'[1]H3PO4 OPEN'!AH752)</f>
        <v>3.5825957463742513</v>
      </c>
      <c r="AM752" s="77">
        <f t="shared" si="49"/>
        <v>1.9000000000000008</v>
      </c>
      <c r="AN752" s="78">
        <f>-LOG(POWER($F$11/(POWER(X752,2)*POWER('[1]H2CO3 OPEN'!AA752,4)),1/5))</f>
        <v>-6.094352006937628</v>
      </c>
      <c r="AO752" s="79">
        <f>-LOG($F$15/'[1]H3PO4 CLOSED'!AG752)</f>
        <v>0.70259574637425215</v>
      </c>
      <c r="AP752" s="80">
        <f>-LOG($F$16/'[1]H3PO4 CLOSED'!AG752)</f>
        <v>0.49259574637425219</v>
      </c>
      <c r="AQ752" s="81">
        <f>-LOG($F$17/'[1]H3PO4 CLOSED'!AG752)</f>
        <v>-0.89740425362574827</v>
      </c>
    </row>
    <row r="753" spans="7:43">
      <c r="G753" s="192"/>
      <c r="U753" s="95">
        <v>7.46</v>
      </c>
      <c r="V753" s="63">
        <f t="shared" si="50"/>
        <v>6.54</v>
      </c>
      <c r="W753" s="64">
        <f t="shared" si="51"/>
        <v>3.4673685045253171E-8</v>
      </c>
      <c r="X753" s="65">
        <f t="shared" si="52"/>
        <v>2.8840315031266051E-7</v>
      </c>
      <c r="Y753" s="66">
        <f>-LOG(POWER($F$3/($F$25*POWER('[1]H3PO4 OPEN'!AH753,3)),1/5))</f>
        <v>4.1577329906899916</v>
      </c>
      <c r="Z753" s="67">
        <f>-LOG(POWER($F$5/(X753*POWER('[1]H3PO4 CLOSED'!AH753,3)),1/5))</f>
        <v>1.7697329906899915</v>
      </c>
      <c r="AA753" s="68">
        <f>-LOG(POWER($F$5/(W753*POWER('[1]H3PO4 CLOSED'!AH753,3)),1/4))</f>
        <v>1.9821662383624896</v>
      </c>
      <c r="AB753" s="69">
        <f>-LOG(POWER(($F$6/POWER('[1]H3PO4 CLOSED'!AH753,2)),1/3))</f>
        <v>4.3974811007666563</v>
      </c>
      <c r="AC753" s="70">
        <f>-LOG(POWER(($F$8/POWER('[1]H3PO4 CLOSED'!AH753,2)),1/3))</f>
        <v>1.0641477674333228</v>
      </c>
      <c r="AD753" s="71">
        <f>-LOG(POWER(($F$7/POWER('[1]H3PO4 CLOSED'!AH753,2)),1/3))</f>
        <v>1.2374811007666564</v>
      </c>
      <c r="AE753" s="41">
        <f>-LOG($F$13/'[1]H2CO3 OPEN'!AA753)</f>
        <v>1.8220599913279614</v>
      </c>
      <c r="AF753" s="41">
        <f>AD753*'[1]H2CO3 CLOSED'!AH753/$F$14</f>
        <v>2.7726800650040788</v>
      </c>
      <c r="AG753" s="72">
        <f>-LOG($F$14/'[1]H2CO3 OPEN'!AA753)</f>
        <v>1.6220599913279623</v>
      </c>
      <c r="AH753" s="41">
        <f>AG753*'[1]H2CO3 CLOSED'!AH753/$F$14</f>
        <v>3.6343612839092443</v>
      </c>
      <c r="AI753" s="73">
        <f>-LOG($F$18/('[1]H2CO3 OPEN'!AA753))</f>
        <v>-1.4279400086720391</v>
      </c>
      <c r="AJ753" s="74">
        <f>-LOG(POWER($F$9/POWER('[1]H3PO4 OPEN'!AH753,2),1/3))</f>
        <v>0.39081443409999034</v>
      </c>
      <c r="AK753" s="75">
        <f>-LOG(POWER($F$12/POWER('[1]H2CO3 OPEN'!AA753,2),1/2))</f>
        <v>-2.347940008672039</v>
      </c>
      <c r="AL753" s="76">
        <f>-LOG($F$10/'[1]H3PO4 OPEN'!AH753)</f>
        <v>3.5962216511499845</v>
      </c>
      <c r="AM753" s="77">
        <f t="shared" si="49"/>
        <v>1.9000000000000008</v>
      </c>
      <c r="AN753" s="78">
        <f>-LOG(POWER($F$11/(POWER(X753,2)*POWER('[1]H2CO3 OPEN'!AA753,4)),1/5))</f>
        <v>-6.074352006937632</v>
      </c>
      <c r="AO753" s="79">
        <f>-LOG($F$15/'[1]H3PO4 CLOSED'!AG753)</f>
        <v>0.70622165114998658</v>
      </c>
      <c r="AP753" s="80">
        <f>-LOG($F$16/'[1]H3PO4 CLOSED'!AG753)</f>
        <v>0.49622165114998668</v>
      </c>
      <c r="AQ753" s="81">
        <f>-LOG($F$17/'[1]H3PO4 CLOSED'!AG753)</f>
        <v>-0.89377834885001373</v>
      </c>
    </row>
    <row r="754" spans="7:43">
      <c r="G754" s="192"/>
      <c r="U754" s="95">
        <v>7.47</v>
      </c>
      <c r="V754" s="63">
        <f t="shared" si="50"/>
        <v>6.53</v>
      </c>
      <c r="W754" s="64">
        <f t="shared" si="51"/>
        <v>3.3884415613920266E-8</v>
      </c>
      <c r="X754" s="65">
        <f t="shared" si="52"/>
        <v>2.9512092266663846E-7</v>
      </c>
      <c r="Y754" s="66">
        <f>-LOG(POWER($F$3/($F$25*POWER('[1]H3PO4 OPEN'!AH754,3)),1/5))</f>
        <v>4.1658767042298441</v>
      </c>
      <c r="Z754" s="67">
        <f>-LOG(POWER($F$5/(X754*POWER('[1]H3PO4 CLOSED'!AH754,3)),1/5))</f>
        <v>1.779876704229844</v>
      </c>
      <c r="AA754" s="68">
        <f>-LOG(POWER($F$5/(W754*POWER('[1]H3PO4 CLOSED'!AH754,3)),1/4))</f>
        <v>1.9898458802873049</v>
      </c>
      <c r="AB754" s="69">
        <f>-LOG(POWER(($F$6/POWER('[1]H3PO4 CLOSED'!AH754,2)),1/3))</f>
        <v>4.4065296713664921</v>
      </c>
      <c r="AC754" s="70">
        <f>-LOG(POWER(($F$8/POWER('[1]H3PO4 CLOSED'!AH754,2)),1/3))</f>
        <v>1.0731963380331591</v>
      </c>
      <c r="AD754" s="71">
        <f>-LOG(POWER(($F$7/POWER('[1]H3PO4 CLOSED'!AH754,2)),1/3))</f>
        <v>1.2465296713664928</v>
      </c>
      <c r="AE754" s="41">
        <f>-LOG($F$13/'[1]H2CO3 OPEN'!AA754)</f>
        <v>1.8420599913279614</v>
      </c>
      <c r="AF754" s="41">
        <f>AD754*'[1]H2CO3 CLOSED'!AH754/$F$14</f>
        <v>2.8621303375237233</v>
      </c>
      <c r="AG754" s="72">
        <f>-LOG($F$14/'[1]H2CO3 OPEN'!AA754)</f>
        <v>1.6420599913279623</v>
      </c>
      <c r="AH754" s="41">
        <f>AG754*'[1]H2CO3 CLOSED'!AH754/$F$14</f>
        <v>3.7702991153524783</v>
      </c>
      <c r="AI754" s="73">
        <f>-LOG($F$18/('[1]H2CO3 OPEN'!AA754))</f>
        <v>-1.4079400086720391</v>
      </c>
      <c r="AJ754" s="74">
        <f>-LOG(POWER($F$9/POWER('[1]H3PO4 OPEN'!AH754,2),1/3))</f>
        <v>0.39986300469982644</v>
      </c>
      <c r="AK754" s="75">
        <f>-LOG(POWER($F$12/POWER('[1]H2CO3 OPEN'!AA754,2),1/2))</f>
        <v>-2.327940008672039</v>
      </c>
      <c r="AL754" s="76">
        <f>-LOG($F$10/'[1]H3PO4 OPEN'!AH754)</f>
        <v>3.6097945070497386</v>
      </c>
      <c r="AM754" s="77">
        <f t="shared" si="49"/>
        <v>1.9000000000000008</v>
      </c>
      <c r="AN754" s="78">
        <f>-LOG(POWER($F$11/(POWER(X754,2)*POWER('[1]H2CO3 OPEN'!AA754,4)),1/5))</f>
        <v>-6.0543520069376315</v>
      </c>
      <c r="AO754" s="79">
        <f>-LOG($F$15/'[1]H3PO4 CLOSED'!AG754)</f>
        <v>0.70979450704974079</v>
      </c>
      <c r="AP754" s="80">
        <f>-LOG($F$16/'[1]H3PO4 CLOSED'!AG754)</f>
        <v>0.49979450704974077</v>
      </c>
      <c r="AQ754" s="81">
        <f>-LOG($F$17/'[1]H3PO4 CLOSED'!AG754)</f>
        <v>-0.89020549295025964</v>
      </c>
    </row>
    <row r="755" spans="7:43">
      <c r="G755" s="192"/>
      <c r="U755" s="95">
        <v>7.48</v>
      </c>
      <c r="V755" s="63">
        <f t="shared" si="50"/>
        <v>6.52</v>
      </c>
      <c r="W755" s="64">
        <f t="shared" si="51"/>
        <v>3.3113112148259005E-8</v>
      </c>
      <c r="X755" s="65">
        <f t="shared" si="52"/>
        <v>3.0199517204020255E-7</v>
      </c>
      <c r="Y755" s="66">
        <f>-LOG(POWER($F$3/($F$25*POWER('[1]H3PO4 OPEN'!AH755,3)),1/5))</f>
        <v>4.1739887969178646</v>
      </c>
      <c r="Z755" s="67">
        <f>-LOG(POWER($F$5/(X755*POWER('[1]H3PO4 CLOSED'!AH755,3)),1/5))</f>
        <v>1.7899887969178654</v>
      </c>
      <c r="AA755" s="68">
        <f>-LOG(POWER($F$5/(W755*POWER('[1]H3PO4 CLOSED'!AH755,3)),1/4))</f>
        <v>1.997485996147331</v>
      </c>
      <c r="AB755" s="69">
        <f>-LOG(POWER(($F$6/POWER('[1]H3PO4 CLOSED'!AH755,2)),1/3))</f>
        <v>4.4155431076865153</v>
      </c>
      <c r="AC755" s="70">
        <f>-LOG(POWER(($F$8/POWER('[1]H3PO4 CLOSED'!AH755,2)),1/3))</f>
        <v>1.0822097743531824</v>
      </c>
      <c r="AD755" s="71">
        <f>-LOG(POWER(($F$7/POWER('[1]H3PO4 CLOSED'!AH755,2)),1/3))</f>
        <v>1.2555431076865162</v>
      </c>
      <c r="AE755" s="41">
        <f>-LOG($F$13/'[1]H2CO3 OPEN'!AA755)</f>
        <v>1.8620599913279645</v>
      </c>
      <c r="AF755" s="41">
        <f>AD755*'[1]H2CO3 CLOSED'!AH755/$F$14</f>
        <v>2.9541328158244284</v>
      </c>
      <c r="AG755" s="72">
        <f>-LOG($F$14/'[1]H2CO3 OPEN'!AA755)</f>
        <v>1.6620599913279652</v>
      </c>
      <c r="AH755" s="41">
        <f>AG755*'[1]H2CO3 CLOSED'!AH755/$F$14</f>
        <v>3.9106152008575408</v>
      </c>
      <c r="AI755" s="73">
        <f>-LOG($F$18/('[1]H2CO3 OPEN'!AA755))</f>
        <v>-1.3879400086720359</v>
      </c>
      <c r="AJ755" s="74">
        <f>-LOG(POWER($F$9/POWER('[1]H3PO4 OPEN'!AH755,2),1/3))</f>
        <v>0.40887644101984999</v>
      </c>
      <c r="AK755" s="75">
        <f>-LOG(POWER($F$12/POWER('[1]H2CO3 OPEN'!AA755,2),1/2))</f>
        <v>-2.3079400086720363</v>
      </c>
      <c r="AL755" s="76">
        <f>-LOG($F$10/'[1]H3PO4 OPEN'!AH755)</f>
        <v>3.6233146615297738</v>
      </c>
      <c r="AM755" s="77">
        <f t="shared" si="49"/>
        <v>1.9000000000000008</v>
      </c>
      <c r="AN755" s="78">
        <f>-LOG(POWER($F$11/(POWER(X755,2)*POWER('[1]H2CO3 OPEN'!AA755,4)),1/5))</f>
        <v>-6.0343520069376275</v>
      </c>
      <c r="AO755" s="79">
        <f>-LOG($F$15/'[1]H3PO4 CLOSED'!AG755)</f>
        <v>0.71331466152977463</v>
      </c>
      <c r="AP755" s="80">
        <f>-LOG($F$16/'[1]H3PO4 CLOSED'!AG755)</f>
        <v>0.50331466152977467</v>
      </c>
      <c r="AQ755" s="81">
        <f>-LOG($F$17/'[1]H3PO4 CLOSED'!AG755)</f>
        <v>-0.88668533847022579</v>
      </c>
    </row>
    <row r="756" spans="7:43">
      <c r="G756" s="192"/>
      <c r="U756" s="95">
        <v>7.49</v>
      </c>
      <c r="V756" s="63">
        <f t="shared" si="50"/>
        <v>6.51</v>
      </c>
      <c r="W756" s="64">
        <f t="shared" si="51"/>
        <v>3.2359365692962729E-8</v>
      </c>
      <c r="X756" s="65">
        <f t="shared" si="52"/>
        <v>3.0902954325135998E-7</v>
      </c>
      <c r="Y756" s="66">
        <f>-LOG(POWER($F$3/($F$25*POWER('[1]H3PO4 OPEN'!AH756,3)),1/5))</f>
        <v>4.1820694834834962</v>
      </c>
      <c r="Z756" s="67">
        <f>-LOG(POWER($F$5/(X756*POWER('[1]H3PO4 CLOSED'!AH756,3)),1/5))</f>
        <v>1.8000694834834965</v>
      </c>
      <c r="AA756" s="68">
        <f>-LOG(POWER($F$5/(W756*POWER('[1]H3PO4 CLOSED'!AH756,3)),1/4))</f>
        <v>2.0050868543543703</v>
      </c>
      <c r="AB756" s="69">
        <f>-LOG(POWER(($F$6/POWER('[1]H3PO4 CLOSED'!AH756,2)),1/3))</f>
        <v>4.4245216483149941</v>
      </c>
      <c r="AC756" s="70">
        <f>-LOG(POWER(($F$8/POWER('[1]H3PO4 CLOSED'!AH756,2)),1/3))</f>
        <v>1.0911883149816617</v>
      </c>
      <c r="AD756" s="71">
        <f>-LOG(POWER(($F$7/POWER('[1]H3PO4 CLOSED'!AH756,2)),1/3))</f>
        <v>1.2645216483149953</v>
      </c>
      <c r="AE756" s="41">
        <f>-LOG($F$13/'[1]H2CO3 OPEN'!AA756)</f>
        <v>1.8820599913279643</v>
      </c>
      <c r="AF756" s="41">
        <f>AD756*'[1]H2CO3 CLOSED'!AH756/$F$14</f>
        <v>3.0487549941223508</v>
      </c>
      <c r="AG756" s="72">
        <f>-LOG($F$14/'[1]H2CO3 OPEN'!AA756)</f>
        <v>1.6820599913279652</v>
      </c>
      <c r="AH756" s="41">
        <f>AG756*'[1]H2CO3 CLOSED'!AH756/$F$14</f>
        <v>4.0554377268336719</v>
      </c>
      <c r="AI756" s="73">
        <f>-LOG($F$18/('[1]H2CO3 OPEN'!AA756))</f>
        <v>-1.3679400086720361</v>
      </c>
      <c r="AJ756" s="74">
        <f>-LOG(POWER($F$9/POWER('[1]H3PO4 OPEN'!AH756,2),1/3))</f>
        <v>0.41785498164832896</v>
      </c>
      <c r="AK756" s="75">
        <f>-LOG(POWER($F$12/POWER('[1]H2CO3 OPEN'!AA756,2),1/2))</f>
        <v>-2.2879400086720363</v>
      </c>
      <c r="AL756" s="76">
        <f>-LOG($F$10/'[1]H3PO4 OPEN'!AH756)</f>
        <v>3.6367824724724924</v>
      </c>
      <c r="AM756" s="77">
        <f t="shared" si="49"/>
        <v>1.9000000000000008</v>
      </c>
      <c r="AN756" s="78">
        <f>-LOG(POWER($F$11/(POWER(X756,2)*POWER('[1]H2CO3 OPEN'!AA756,4)),1/5))</f>
        <v>-6.0143520069376279</v>
      </c>
      <c r="AO756" s="79">
        <f>-LOG($F$15/'[1]H3PO4 CLOSED'!AG756)</f>
        <v>0.71678247247249316</v>
      </c>
      <c r="AP756" s="80">
        <f>-LOG($F$16/'[1]H3PO4 CLOSED'!AG756)</f>
        <v>0.5067824724724932</v>
      </c>
      <c r="AQ756" s="81">
        <f>-LOG($F$17/'[1]H3PO4 CLOSED'!AG756)</f>
        <v>-0.88321752752750726</v>
      </c>
    </row>
    <row r="757" spans="7:43">
      <c r="G757" s="192"/>
      <c r="U757" s="95">
        <v>7.5</v>
      </c>
      <c r="V757" s="63">
        <f t="shared" si="50"/>
        <v>6.5</v>
      </c>
      <c r="W757" s="64">
        <f t="shared" si="51"/>
        <v>3.1622776601683699E-8</v>
      </c>
      <c r="X757" s="65">
        <f t="shared" si="52"/>
        <v>3.1622776601683887E-7</v>
      </c>
      <c r="Y757" s="66">
        <f>-LOG(POWER($F$3/($F$25*POWER('[1]H3PO4 OPEN'!AH757,3)),1/5))</f>
        <v>4.1901189847141369</v>
      </c>
      <c r="Z757" s="67">
        <f>-LOG(POWER($F$5/(X757*POWER('[1]H3PO4 CLOSED'!AH757,3)),1/5))</f>
        <v>1.8101189847141377</v>
      </c>
      <c r="AA757" s="68">
        <f>-LOG(POWER($F$5/(W757*POWER('[1]H3PO4 CLOSED'!AH757,3)),1/4))</f>
        <v>2.0126487308926713</v>
      </c>
      <c r="AB757" s="69">
        <f>-LOG(POWER(($F$6/POWER('[1]H3PO4 CLOSED'!AH757,2)),1/3))</f>
        <v>4.4334655385712622</v>
      </c>
      <c r="AC757" s="70">
        <f>-LOG(POWER(($F$8/POWER('[1]H3PO4 CLOSED'!AH757,2)),1/3))</f>
        <v>1.1001322052379294</v>
      </c>
      <c r="AD757" s="71">
        <f>-LOG(POWER(($F$7/POWER('[1]H3PO4 CLOSED'!AH757,2)),1/3))</f>
        <v>1.2734655385712632</v>
      </c>
      <c r="AE757" s="41">
        <f>-LOG($F$13/'[1]H2CO3 OPEN'!AA757)</f>
        <v>1.9020599913279643</v>
      </c>
      <c r="AF757" s="41">
        <f>AD757*'[1]H2CO3 CLOSED'!AH757/$F$14</f>
        <v>3.14606611403179</v>
      </c>
      <c r="AG757" s="72">
        <f>-LOG($F$14/'[1]H2CO3 OPEN'!AA757)</f>
        <v>1.702059991327965</v>
      </c>
      <c r="AH757" s="41">
        <f>AG757*'[1]H2CO3 CLOSED'!AH757/$F$14</f>
        <v>4.204898444895373</v>
      </c>
      <c r="AI757" s="73">
        <f>-LOG($F$18/('[1]H2CO3 OPEN'!AA757))</f>
        <v>-1.3479400086720361</v>
      </c>
      <c r="AJ757" s="74">
        <f>-LOG(POWER($F$9/POWER('[1]H3PO4 OPEN'!AH757,2),1/3))</f>
        <v>0.42679887190459687</v>
      </c>
      <c r="AK757" s="75">
        <f>-LOG(POWER($F$12/POWER('[1]H2CO3 OPEN'!AA757,2),1/2))</f>
        <v>-2.2679400086720363</v>
      </c>
      <c r="AL757" s="76">
        <f>-LOG($F$10/'[1]H3PO4 OPEN'!AH757)</f>
        <v>3.6501983078568943</v>
      </c>
      <c r="AM757" s="77">
        <f t="shared" si="49"/>
        <v>1.9000000000000008</v>
      </c>
      <c r="AN757" s="78">
        <f>-LOG(POWER($F$11/(POWER(X757,2)*POWER('[1]H2CO3 OPEN'!AA757,4)),1/5))</f>
        <v>-5.9943520069376284</v>
      </c>
      <c r="AO757" s="79">
        <f>-LOG($F$15/'[1]H3PO4 CLOSED'!AG757)</f>
        <v>0.72019830785689498</v>
      </c>
      <c r="AP757" s="80">
        <f>-LOG($F$16/'[1]H3PO4 CLOSED'!AG757)</f>
        <v>0.51019830785689502</v>
      </c>
      <c r="AQ757" s="81">
        <f>-LOG($F$17/'[1]H3PO4 CLOSED'!AG757)</f>
        <v>-0.87980169214310544</v>
      </c>
    </row>
    <row r="758" spans="7:43">
      <c r="G758" s="192"/>
      <c r="U758" s="95">
        <v>7.51</v>
      </c>
      <c r="V758" s="63">
        <f t="shared" si="50"/>
        <v>6.49</v>
      </c>
      <c r="W758" s="64">
        <f t="shared" si="51"/>
        <v>3.0902954325135814E-8</v>
      </c>
      <c r="X758" s="65">
        <f t="shared" si="52"/>
        <v>3.2359365692962922E-7</v>
      </c>
      <c r="Y758" s="66">
        <f>-LOG(POWER($F$3/($F$25*POWER('[1]H3PO4 OPEN'!AH758,3)),1/5))</f>
        <v>4.1981375272540422</v>
      </c>
      <c r="Z758" s="67">
        <f>-LOG(POWER($F$5/(X758*POWER('[1]H3PO4 CLOSED'!AH758,3)),1/5))</f>
        <v>1.8201375272540439</v>
      </c>
      <c r="AA758" s="68">
        <f>-LOG(POWER($F$5/(W758*POWER('[1]H3PO4 CLOSED'!AH758,3)),1/4))</f>
        <v>2.0201719090675545</v>
      </c>
      <c r="AB758" s="69">
        <f>-LOG(POWER(($F$6/POWER('[1]H3PO4 CLOSED'!AH758,2)),1/3))</f>
        <v>4.4423750302822693</v>
      </c>
      <c r="AC758" s="70">
        <f>-LOG(POWER(($F$8/POWER('[1]H3PO4 CLOSED'!AH758,2)),1/3))</f>
        <v>1.1090416969489363</v>
      </c>
      <c r="AD758" s="71">
        <f>-LOG(POWER(($F$7/POWER('[1]H3PO4 CLOSED'!AH758,2)),1/3))</f>
        <v>1.2823750302822698</v>
      </c>
      <c r="AE758" s="41">
        <f>-LOG($F$13/'[1]H2CO3 OPEN'!AA758)</f>
        <v>1.9220599913279643</v>
      </c>
      <c r="AF758" s="41">
        <f>AD758*'[1]H2CO3 CLOSED'!AH758/$F$14</f>
        <v>3.2461372097016032</v>
      </c>
      <c r="AG758" s="72">
        <f>-LOG($F$14/'[1]H2CO3 OPEN'!AA758)</f>
        <v>1.7220599913279651</v>
      </c>
      <c r="AH758" s="41">
        <f>AG758*'[1]H2CO3 CLOSED'!AH758/$F$14</f>
        <v>4.3591327678593954</v>
      </c>
      <c r="AI758" s="73">
        <f>-LOG($F$18/('[1]H2CO3 OPEN'!AA758))</f>
        <v>-1.3279400086720363</v>
      </c>
      <c r="AJ758" s="74">
        <f>-LOG(POWER($F$9/POWER('[1]H3PO4 OPEN'!AH758,2),1/3))</f>
        <v>0.43570836361560389</v>
      </c>
      <c r="AK758" s="75">
        <f>-LOG(POWER($F$12/POWER('[1]H2CO3 OPEN'!AA758,2),1/2))</f>
        <v>-2.2479400086720362</v>
      </c>
      <c r="AL758" s="76">
        <f>-LOG($F$10/'[1]H3PO4 OPEN'!AH758)</f>
        <v>3.6635625454234049</v>
      </c>
      <c r="AM758" s="77">
        <f t="shared" si="49"/>
        <v>1.9000000000000008</v>
      </c>
      <c r="AN758" s="78">
        <f>-LOG(POWER($F$11/(POWER(X758,2)*POWER('[1]H2CO3 OPEN'!AA758,4)),1/5))</f>
        <v>-5.9743520069376279</v>
      </c>
      <c r="AO758" s="79">
        <f>-LOG($F$15/'[1]H3PO4 CLOSED'!AG758)</f>
        <v>0.72356254542340559</v>
      </c>
      <c r="AP758" s="80">
        <f>-LOG($F$16/'[1]H3PO4 CLOSED'!AG758)</f>
        <v>0.51356254542340563</v>
      </c>
      <c r="AQ758" s="81">
        <f>-LOG($F$17/'[1]H3PO4 CLOSED'!AG758)</f>
        <v>-0.87643745457659483</v>
      </c>
    </row>
    <row r="759" spans="7:43">
      <c r="G759" s="192"/>
      <c r="U759" s="95">
        <v>7.52</v>
      </c>
      <c r="V759" s="63">
        <f t="shared" si="50"/>
        <v>6.48</v>
      </c>
      <c r="W759" s="64">
        <f t="shared" si="51"/>
        <v>3.0199517204020188E-8</v>
      </c>
      <c r="X759" s="65">
        <f t="shared" si="52"/>
        <v>3.3113112148259079E-7</v>
      </c>
      <c r="Y759" s="66">
        <f>-LOG(POWER($F$3/($F$25*POWER('[1]H3PO4 OPEN'!AH759,3)),1/5))</f>
        <v>4.2061253434002248</v>
      </c>
      <c r="Z759" s="67">
        <f>-LOG(POWER($F$5/(X759*POWER('[1]H3PO4 CLOSED'!AH759,3)),1/5))</f>
        <v>1.8301253434002251</v>
      </c>
      <c r="AA759" s="68">
        <f>-LOG(POWER($F$5/(W759*POWER('[1]H3PO4 CLOSED'!AH759,3)),1/4))</f>
        <v>2.0276566792502813</v>
      </c>
      <c r="AB759" s="69">
        <f>-LOG(POWER(($F$6/POWER('[1]H3PO4 CLOSED'!AH759,2)),1/3))</f>
        <v>4.4512503815558047</v>
      </c>
      <c r="AC759" s="70">
        <f>-LOG(POWER(($F$8/POWER('[1]H3PO4 CLOSED'!AH759,2)),1/3))</f>
        <v>1.1179170482224714</v>
      </c>
      <c r="AD759" s="71">
        <f>-LOG(POWER(($F$7/POWER('[1]H3PO4 CLOSED'!AH759,2)),1/3))</f>
        <v>1.2912503815558047</v>
      </c>
      <c r="AE759" s="41">
        <f>-LOG($F$13/'[1]H2CO3 OPEN'!AA759)</f>
        <v>1.942059991327961</v>
      </c>
      <c r="AF759" s="41">
        <f>AD759*'[1]H2CO3 CLOSED'!AH759/$F$14</f>
        <v>3.3490411540712657</v>
      </c>
      <c r="AG759" s="72">
        <f>-LOG($F$14/'[1]H2CO3 OPEN'!AA759)</f>
        <v>1.7420599913279617</v>
      </c>
      <c r="AH759" s="41">
        <f>AG759*'[1]H2CO3 CLOSED'!AH759/$F$14</f>
        <v>4.5182798682226251</v>
      </c>
      <c r="AI759" s="73">
        <f>-LOG($F$18/('[1]H2CO3 OPEN'!AA759))</f>
        <v>-1.3079400086720394</v>
      </c>
      <c r="AJ759" s="74">
        <f>-LOG(POWER($F$9/POWER('[1]H3PO4 OPEN'!AH759,2),1/3))</f>
        <v>0.44458371488913878</v>
      </c>
      <c r="AK759" s="75">
        <f>-LOG(POWER($F$12/POWER('[1]H2CO3 OPEN'!AA759,2),1/2))</f>
        <v>-2.2279400086720393</v>
      </c>
      <c r="AL759" s="76">
        <f>-LOG($F$10/'[1]H3PO4 OPEN'!AH759)</f>
        <v>3.676875572333707</v>
      </c>
      <c r="AM759" s="77">
        <f t="shared" si="49"/>
        <v>1.9000000000000008</v>
      </c>
      <c r="AN759" s="78">
        <f>-LOG(POWER($F$11/(POWER(X759,2)*POWER('[1]H2CO3 OPEN'!AA759,4)),1/5))</f>
        <v>-5.9543520069376319</v>
      </c>
      <c r="AO759" s="79">
        <f>-LOG($F$15/'[1]H3PO4 CLOSED'!AG759)</f>
        <v>0.72687557233370947</v>
      </c>
      <c r="AP759" s="80">
        <f>-LOG($F$16/'[1]H3PO4 CLOSED'!AG759)</f>
        <v>0.51687557233370962</v>
      </c>
      <c r="AQ759" s="81">
        <f>-LOG($F$17/'[1]H3PO4 CLOSED'!AG759)</f>
        <v>-0.87312442766629084</v>
      </c>
    </row>
    <row r="760" spans="7:43">
      <c r="G760" s="192"/>
      <c r="U760" s="95">
        <v>7.53</v>
      </c>
      <c r="V760" s="63">
        <f t="shared" si="50"/>
        <v>6.47</v>
      </c>
      <c r="W760" s="64">
        <f t="shared" si="51"/>
        <v>2.9512092266663779E-8</v>
      </c>
      <c r="X760" s="65">
        <f t="shared" si="52"/>
        <v>3.3884415613920343E-7</v>
      </c>
      <c r="Y760" s="66">
        <f>-LOG(POWER($F$3/($F$25*POWER('[1]H3PO4 OPEN'!AH760,3)),1/5))</f>
        <v>4.2140826708957135</v>
      </c>
      <c r="Z760" s="67">
        <f>-LOG(POWER($F$5/(X760*POWER('[1]H3PO4 CLOSED'!AH760,3)),1/5))</f>
        <v>1.8400826708957148</v>
      </c>
      <c r="AA760" s="68">
        <f>-LOG(POWER($F$5/(W760*POWER('[1]H3PO4 CLOSED'!AH760,3)),1/4))</f>
        <v>2.0351033386196429</v>
      </c>
      <c r="AB760" s="69">
        <f>-LOG(POWER(($F$6/POWER('[1]H3PO4 CLOSED'!AH760,2)),1/3))</f>
        <v>4.4600918565507923</v>
      </c>
      <c r="AC760" s="70">
        <f>-LOG(POWER(($F$8/POWER('[1]H3PO4 CLOSED'!AH760,2)),1/3))</f>
        <v>1.1267585232174595</v>
      </c>
      <c r="AD760" s="71">
        <f>-LOG(POWER(($F$7/POWER('[1]H3PO4 CLOSED'!AH760,2)),1/3))</f>
        <v>1.3000918565507933</v>
      </c>
      <c r="AE760" s="41">
        <f>-LOG($F$13/'[1]H2CO3 OPEN'!AA760)</f>
        <v>1.9620599913279639</v>
      </c>
      <c r="AF760" s="41">
        <f>AD760*'[1]H2CO3 CLOSED'!AH760/$F$14</f>
        <v>3.4548527062723999</v>
      </c>
      <c r="AG760" s="72">
        <f>-LOG($F$14/'[1]H2CO3 OPEN'!AA760)</f>
        <v>1.7620599913279649</v>
      </c>
      <c r="AH760" s="41">
        <f>AG760*'[1]H2CO3 CLOSED'!AH760/$F$14</f>
        <v>4.6824827791819201</v>
      </c>
      <c r="AI760" s="73">
        <f>-LOG($F$18/('[1]H2CO3 OPEN'!AA760))</f>
        <v>-1.2879400086720365</v>
      </c>
      <c r="AJ760" s="74">
        <f>-LOG(POWER($F$9/POWER('[1]H3PO4 OPEN'!AH760,2),1/3))</f>
        <v>0.453425189884127</v>
      </c>
      <c r="AK760" s="75">
        <f>-LOG(POWER($F$12/POWER('[1]H2CO3 OPEN'!AA760,2),1/2))</f>
        <v>-2.2079400086720367</v>
      </c>
      <c r="AL760" s="76">
        <f>-LOG($F$10/'[1]H3PO4 OPEN'!AH760)</f>
        <v>3.6901377848261894</v>
      </c>
      <c r="AM760" s="77">
        <f t="shared" si="49"/>
        <v>1.9000000000000008</v>
      </c>
      <c r="AN760" s="78">
        <f>-LOG(POWER($F$11/(POWER(X760,2)*POWER('[1]H2CO3 OPEN'!AA760,4)),1/5))</f>
        <v>-5.9343520069376288</v>
      </c>
      <c r="AO760" s="79">
        <f>-LOG($F$15/'[1]H3PO4 CLOSED'!AG760)</f>
        <v>0.73013778482619029</v>
      </c>
      <c r="AP760" s="80">
        <f>-LOG($F$16/'[1]H3PO4 CLOSED'!AG760)</f>
        <v>0.52013778482619033</v>
      </c>
      <c r="AQ760" s="81">
        <f>-LOG($F$17/'[1]H3PO4 CLOSED'!AG760)</f>
        <v>-0.86986221517381013</v>
      </c>
    </row>
    <row r="761" spans="7:43">
      <c r="G761" s="192"/>
      <c r="U761" s="95">
        <v>7.54</v>
      </c>
      <c r="V761" s="63">
        <f t="shared" si="50"/>
        <v>6.46</v>
      </c>
      <c r="W761" s="64">
        <f t="shared" si="51"/>
        <v>2.8840315031265985E-8</v>
      </c>
      <c r="X761" s="65">
        <f t="shared" si="52"/>
        <v>3.4673685045253254E-7</v>
      </c>
      <c r="Y761" s="66">
        <f>-LOG(POWER($F$3/($F$25*POWER('[1]H3PO4 OPEN'!AH761,3)),1/5))</f>
        <v>4.2220097527205418</v>
      </c>
      <c r="Z761" s="67">
        <f>-LOG(POWER($F$5/(X761*POWER('[1]H3PO4 CLOSED'!AH761,3)),1/5))</f>
        <v>1.8500097527205419</v>
      </c>
      <c r="AA761" s="68">
        <f>-LOG(POWER($F$5/(W761*POWER('[1]H3PO4 CLOSED'!AH761,3)),1/4))</f>
        <v>2.0425121909006769</v>
      </c>
      <c r="AB761" s="69">
        <f>-LOG(POWER(($F$6/POWER('[1]H3PO4 CLOSED'!AH761,2)),1/3))</f>
        <v>4.4688997252450449</v>
      </c>
      <c r="AC761" s="70">
        <f>-LOG(POWER(($F$8/POWER('[1]H3PO4 CLOSED'!AH761,2)),1/3))</f>
        <v>1.1355663919117123</v>
      </c>
      <c r="AD761" s="71">
        <f>-LOG(POWER(($F$7/POWER('[1]H3PO4 CLOSED'!AH761,2)),1/3))</f>
        <v>1.3088997252450461</v>
      </c>
      <c r="AE761" s="41">
        <f>-LOG($F$13/'[1]H2CO3 OPEN'!AA761)</f>
        <v>1.982059991327964</v>
      </c>
      <c r="AF761" s="41">
        <f>AD761*'[1]H2CO3 CLOSED'!AH761/$F$14</f>
        <v>3.5636485602017709</v>
      </c>
      <c r="AG761" s="72">
        <f>-LOG($F$14/'[1]H2CO3 OPEN'!AA761)</f>
        <v>1.7820599913279647</v>
      </c>
      <c r="AH761" s="41">
        <f>AG761*'[1]H2CO3 CLOSED'!AH761/$F$14</f>
        <v>4.8518884982576838</v>
      </c>
      <c r="AI761" s="73">
        <f>-LOG($F$18/('[1]H2CO3 OPEN'!AA761))</f>
        <v>-1.2679400086720365</v>
      </c>
      <c r="AJ761" s="74">
        <f>-LOG(POWER($F$9/POWER('[1]H3PO4 OPEN'!AH761,2),1/3))</f>
        <v>0.46223305857837971</v>
      </c>
      <c r="AK761" s="75">
        <f>-LOG(POWER($F$12/POWER('[1]H2CO3 OPEN'!AA761,2),1/2))</f>
        <v>-2.1879400086720366</v>
      </c>
      <c r="AL761" s="76">
        <f>-LOG($F$10/'[1]H3PO4 OPEN'!AH761)</f>
        <v>3.7033495878675686</v>
      </c>
      <c r="AM761" s="77">
        <f t="shared" si="49"/>
        <v>1.9000000000000008</v>
      </c>
      <c r="AN761" s="78">
        <f>-LOG(POWER($F$11/(POWER(X761,2)*POWER('[1]H2CO3 OPEN'!AA761,4)),1/5))</f>
        <v>-5.9143520069376283</v>
      </c>
      <c r="AO761" s="79">
        <f>-LOG($F$15/'[1]H3PO4 CLOSED'!AG761)</f>
        <v>0.73334958786756943</v>
      </c>
      <c r="AP761" s="80">
        <f>-LOG($F$16/'[1]H3PO4 CLOSED'!AG761)</f>
        <v>0.52334958786756958</v>
      </c>
      <c r="AQ761" s="81">
        <f>-LOG($F$17/'[1]H3PO4 CLOSED'!AG761)</f>
        <v>-0.86665041213243088</v>
      </c>
    </row>
    <row r="762" spans="7:43">
      <c r="G762" s="192"/>
      <c r="U762" s="95">
        <v>7.55</v>
      </c>
      <c r="V762" s="63">
        <f t="shared" si="50"/>
        <v>6.45</v>
      </c>
      <c r="W762" s="64">
        <f t="shared" si="51"/>
        <v>2.8183829312644468E-8</v>
      </c>
      <c r="X762" s="65">
        <f t="shared" si="52"/>
        <v>3.5481338923357632E-7</v>
      </c>
      <c r="Y762" s="66">
        <f>-LOG(POWER($F$3/($F$25*POWER('[1]H3PO4 OPEN'!AH762,3)),1/5))</f>
        <v>4.2299068368808168</v>
      </c>
      <c r="Z762" s="67">
        <f>-LOG(POWER($F$5/(X762*POWER('[1]H3PO4 CLOSED'!AH762,3)),1/5))</f>
        <v>1.8599068368808171</v>
      </c>
      <c r="AA762" s="68">
        <f>-LOG(POWER($F$5/(W762*POWER('[1]H3PO4 CLOSED'!AH762,3)),1/4))</f>
        <v>2.0498835461010207</v>
      </c>
      <c r="AB762" s="69">
        <f>-LOG(POWER(($F$6/POWER('[1]H3PO4 CLOSED'!AH762,2)),1/3))</f>
        <v>4.4776742632009068</v>
      </c>
      <c r="AC762" s="70">
        <f>-LOG(POWER(($F$8/POWER('[1]H3PO4 CLOSED'!AH762,2)),1/3))</f>
        <v>1.1443409298675733</v>
      </c>
      <c r="AD762" s="71">
        <f>-LOG(POWER(($F$7/POWER('[1]H3PO4 CLOSED'!AH762,2)),1/3))</f>
        <v>1.3176742632009069</v>
      </c>
      <c r="AE762" s="41">
        <f>-LOG($F$13/'[1]H2CO3 OPEN'!AA762)</f>
        <v>2.0020599913279638</v>
      </c>
      <c r="AF762" s="41">
        <f>AD762*'[1]H2CO3 CLOSED'!AH762/$F$14</f>
        <v>3.6755073942932563</v>
      </c>
      <c r="AG762" s="72">
        <f>-LOG($F$14/'[1]H2CO3 OPEN'!AA762)</f>
        <v>1.8020599913279647</v>
      </c>
      <c r="AH762" s="41">
        <f>AG762*'[1]H2CO3 CLOSED'!AH762/$F$14</f>
        <v>5.0266480935858482</v>
      </c>
      <c r="AI762" s="73">
        <f>-LOG($F$18/('[1]H2CO3 OPEN'!AA762))</f>
        <v>-1.2479400086720365</v>
      </c>
      <c r="AJ762" s="74">
        <f>-LOG(POWER($F$9/POWER('[1]H3PO4 OPEN'!AH762,2),1/3))</f>
        <v>0.47100759653424085</v>
      </c>
      <c r="AK762" s="75">
        <f>-LOG(POWER($F$12/POWER('[1]H2CO3 OPEN'!AA762,2),1/2))</f>
        <v>-2.1679400086720366</v>
      </c>
      <c r="AL762" s="76">
        <f>-LOG($F$10/'[1]H3PO4 OPEN'!AH762)</f>
        <v>3.7165113948013602</v>
      </c>
      <c r="AM762" s="77">
        <f t="shared" si="49"/>
        <v>1.9000000000000008</v>
      </c>
      <c r="AN762" s="78">
        <f>-LOG(POWER($F$11/(POWER(X762,2)*POWER('[1]H2CO3 OPEN'!AA762,4)),1/5))</f>
        <v>-5.8943520069376287</v>
      </c>
      <c r="AO762" s="79">
        <f>-LOG($F$15/'[1]H3PO4 CLOSED'!AG762)</f>
        <v>0.73651139480136119</v>
      </c>
      <c r="AP762" s="80">
        <f>-LOG($F$16/'[1]H3PO4 CLOSED'!AG762)</f>
        <v>0.52651139480136122</v>
      </c>
      <c r="AQ762" s="81">
        <f>-LOG($F$17/'[1]H3PO4 CLOSED'!AG762)</f>
        <v>-0.86348860519863924</v>
      </c>
    </row>
    <row r="763" spans="7:43">
      <c r="G763" s="192"/>
      <c r="U763" s="95">
        <v>7.56</v>
      </c>
      <c r="V763" s="63">
        <f t="shared" si="50"/>
        <v>6.44</v>
      </c>
      <c r="W763" s="64">
        <f t="shared" si="51"/>
        <v>2.75422870333816E-8</v>
      </c>
      <c r="X763" s="65">
        <f t="shared" si="52"/>
        <v>3.6307805477010221E-7</v>
      </c>
      <c r="Y763" s="66">
        <f>-LOG(POWER($F$3/($F$25*POWER('[1]H3PO4 OPEN'!AH763,3)),1/5))</f>
        <v>4.23777417619623</v>
      </c>
      <c r="Z763" s="67">
        <f>-LOG(POWER($F$5/(X763*POWER('[1]H3PO4 CLOSED'!AH763,3)),1/5))</f>
        <v>1.8697741761962305</v>
      </c>
      <c r="AA763" s="68">
        <f>-LOG(POWER($F$5/(W763*POWER('[1]H3PO4 CLOSED'!AH763,3)),1/4))</f>
        <v>2.0572177202452879</v>
      </c>
      <c r="AB763" s="69">
        <f>-LOG(POWER(($F$6/POWER('[1]H3PO4 CLOSED'!AH763,2)),1/3))</f>
        <v>4.4864157513291438</v>
      </c>
      <c r="AC763" s="70">
        <f>-LOG(POWER(($F$8/POWER('[1]H3PO4 CLOSED'!AH763,2)),1/3))</f>
        <v>1.1530824179958106</v>
      </c>
      <c r="AD763" s="71">
        <f>-LOG(POWER(($F$7/POWER('[1]H3PO4 CLOSED'!AH763,2)),1/3))</f>
        <v>1.3264157513291446</v>
      </c>
      <c r="AE763" s="41">
        <f>-LOG($F$13/'[1]H2CO3 OPEN'!AA763)</f>
        <v>2.0220599913279638</v>
      </c>
      <c r="AF763" s="41">
        <f>AD763*'[1]H2CO3 CLOSED'!AH763/$F$14</f>
        <v>3.7905099225156889</v>
      </c>
      <c r="AG763" s="72">
        <f>-LOG($F$14/'[1]H2CO3 OPEN'!AA763)</f>
        <v>1.8220599913279645</v>
      </c>
      <c r="AH763" s="41">
        <f>AG763*'[1]H2CO3 CLOSED'!AH763/$F$14</f>
        <v>5.2069168129425139</v>
      </c>
      <c r="AI763" s="73">
        <f>-LOG($F$18/('[1]H2CO3 OPEN'!AA763))</f>
        <v>-1.2279400086720367</v>
      </c>
      <c r="AJ763" s="74">
        <f>-LOG(POWER($F$9/POWER('[1]H3PO4 OPEN'!AH763,2),1/3))</f>
        <v>0.47974908466247818</v>
      </c>
      <c r="AK763" s="75">
        <f>-LOG(POWER($F$12/POWER('[1]H2CO3 OPEN'!AA763,2),1/2))</f>
        <v>-2.1479400086720366</v>
      </c>
      <c r="AL763" s="76">
        <f>-LOG($F$10/'[1]H3PO4 OPEN'!AH763)</f>
        <v>3.7296236269937162</v>
      </c>
      <c r="AM763" s="77">
        <f t="shared" si="49"/>
        <v>1.9000000000000008</v>
      </c>
      <c r="AN763" s="78">
        <f>-LOG(POWER($F$11/(POWER(X763,2)*POWER('[1]H2CO3 OPEN'!AA763,4)),1/5))</f>
        <v>-5.8743520069376283</v>
      </c>
      <c r="AO763" s="79">
        <f>-LOG($F$15/'[1]H3PO4 CLOSED'!AG763)</f>
        <v>0.7396236269937172</v>
      </c>
      <c r="AP763" s="80">
        <f>-LOG($F$16/'[1]H3PO4 CLOSED'!AG763)</f>
        <v>0.52962362699371723</v>
      </c>
      <c r="AQ763" s="81">
        <f>-LOG($F$17/'[1]H3PO4 CLOSED'!AG763)</f>
        <v>-0.86037637300628322</v>
      </c>
    </row>
    <row r="764" spans="7:43">
      <c r="G764" s="192"/>
      <c r="U764" s="95">
        <v>7.57</v>
      </c>
      <c r="V764" s="63">
        <f t="shared" si="50"/>
        <v>6.43</v>
      </c>
      <c r="W764" s="64">
        <f t="shared" si="51"/>
        <v>2.6915348039269097E-8</v>
      </c>
      <c r="X764" s="65">
        <f t="shared" si="52"/>
        <v>3.7153522909717337E-7</v>
      </c>
      <c r="Y764" s="66">
        <f>-LOG(POWER($F$3/($F$25*POWER('[1]H3PO4 OPEN'!AH764,3)),1/5))</f>
        <v>4.2456120280863532</v>
      </c>
      <c r="Z764" s="67">
        <f>-LOG(POWER($F$5/(X764*POWER('[1]H3PO4 CLOSED'!AH764,3)),1/5))</f>
        <v>1.8796120280863542</v>
      </c>
      <c r="AA764" s="68">
        <f>-LOG(POWER($F$5/(W764*POWER('[1]H3PO4 CLOSED'!AH764,3)),1/4))</f>
        <v>2.064515035107942</v>
      </c>
      <c r="AB764" s="69">
        <f>-LOG(POWER(($F$6/POWER('[1]H3PO4 CLOSED'!AH764,2)),1/3))</f>
        <v>4.4951244756515027</v>
      </c>
      <c r="AC764" s="70">
        <f>-LOG(POWER(($F$8/POWER('[1]H3PO4 CLOSED'!AH764,2)),1/3))</f>
        <v>1.1617911423181697</v>
      </c>
      <c r="AD764" s="71">
        <f>-LOG(POWER(($F$7/POWER('[1]H3PO4 CLOSED'!AH764,2)),1/3))</f>
        <v>1.3351244756515037</v>
      </c>
      <c r="AE764" s="41">
        <f>-LOG($F$13/'[1]H2CO3 OPEN'!AA764)</f>
        <v>2.0420599913279638</v>
      </c>
      <c r="AF764" s="41">
        <f>AD764*'[1]H2CO3 CLOSED'!AH764/$F$14</f>
        <v>3.9087389466250242</v>
      </c>
      <c r="AG764" s="72">
        <f>-LOG($F$14/'[1]H2CO3 OPEN'!AA764)</f>
        <v>1.8420599913279645</v>
      </c>
      <c r="AH764" s="41">
        <f>AG764*'[1]H2CO3 CLOSED'!AH764/$F$14</f>
        <v>5.3928541955684723</v>
      </c>
      <c r="AI764" s="73">
        <f>-LOG($F$18/('[1]H2CO3 OPEN'!AA764))</f>
        <v>-1.2079400086720369</v>
      </c>
      <c r="AJ764" s="74">
        <f>-LOG(POWER($F$9/POWER('[1]H3PO4 OPEN'!AH764,2),1/3))</f>
        <v>0.48845780898483737</v>
      </c>
      <c r="AK764" s="75">
        <f>-LOG(POWER($F$12/POWER('[1]H2CO3 OPEN'!AA764,2),1/2))</f>
        <v>-2.127940008672037</v>
      </c>
      <c r="AL764" s="76">
        <f>-LOG($F$10/'[1]H3PO4 OPEN'!AH764)</f>
        <v>3.742686713477255</v>
      </c>
      <c r="AM764" s="77">
        <f t="shared" si="49"/>
        <v>1.9000000000000008</v>
      </c>
      <c r="AN764" s="78">
        <f>-LOG(POWER($F$11/(POWER(X764,2)*POWER('[1]H2CO3 OPEN'!AA764,4)),1/5))</f>
        <v>-5.8543520069376287</v>
      </c>
      <c r="AO764" s="79">
        <f>-LOG($F$15/'[1]H3PO4 CLOSED'!AG764)</f>
        <v>0.74268671347725601</v>
      </c>
      <c r="AP764" s="80">
        <f>-LOG($F$16/'[1]H3PO4 CLOSED'!AG764)</f>
        <v>0.53268671347725616</v>
      </c>
      <c r="AQ764" s="81">
        <f>-LOG($F$17/'[1]H3PO4 CLOSED'!AG764)</f>
        <v>-0.8573132865227443</v>
      </c>
    </row>
    <row r="765" spans="7:43">
      <c r="G765" s="192"/>
      <c r="U765" s="95">
        <v>7.58</v>
      </c>
      <c r="V765" s="63">
        <f t="shared" si="50"/>
        <v>6.42</v>
      </c>
      <c r="W765" s="64">
        <f t="shared" si="51"/>
        <v>2.6302679918953758E-8</v>
      </c>
      <c r="X765" s="65">
        <f t="shared" si="52"/>
        <v>3.801893963205621E-7</v>
      </c>
      <c r="Y765" s="66">
        <f>-LOG(POWER($F$3/($F$25*POWER('[1]H3PO4 OPEN'!AH765,3)),1/5))</f>
        <v>4.25342065435607</v>
      </c>
      <c r="Z765" s="67">
        <f>-LOG(POWER($F$5/(X765*POWER('[1]H3PO4 CLOSED'!AH765,3)),1/5))</f>
        <v>1.8894206543560712</v>
      </c>
      <c r="AA765" s="68">
        <f>-LOG(POWER($F$5/(W765*POWER('[1]H3PO4 CLOSED'!AH765,3)),1/4))</f>
        <v>2.0717758179450882</v>
      </c>
      <c r="AB765" s="69">
        <f>-LOG(POWER(($F$6/POWER('[1]H3PO4 CLOSED'!AH765,2)),1/3))</f>
        <v>4.5038007270622993</v>
      </c>
      <c r="AC765" s="70">
        <f>-LOG(POWER(($F$8/POWER('[1]H3PO4 CLOSED'!AH765,2)),1/3))</f>
        <v>1.1704673937289669</v>
      </c>
      <c r="AD765" s="71">
        <f>-LOG(POWER(($F$7/POWER('[1]H3PO4 CLOSED'!AH765,2)),1/3))</f>
        <v>1.3438007270623005</v>
      </c>
      <c r="AE765" s="41">
        <f>-LOG($F$13/'[1]H2CO3 OPEN'!AA765)</f>
        <v>2.0620599913279638</v>
      </c>
      <c r="AF765" s="41">
        <f>AD765*'[1]H2CO3 CLOSED'!AH765/$F$14</f>
        <v>4.030279409699415</v>
      </c>
      <c r="AG765" s="72">
        <f>-LOG($F$14/'[1]H2CO3 OPEN'!AA765)</f>
        <v>1.8620599913279645</v>
      </c>
      <c r="AH765" s="41">
        <f>AG765*'[1]H2CO3 CLOSED'!AH765/$F$14</f>
        <v>5.5846241868614808</v>
      </c>
      <c r="AI765" s="73">
        <f>-LOG($F$18/('[1]H2CO3 OPEN'!AA765))</f>
        <v>-1.1879400086720366</v>
      </c>
      <c r="AJ765" s="74">
        <f>-LOG(POWER($F$9/POWER('[1]H3PO4 OPEN'!AH765,2),1/3))</f>
        <v>0.49713406039563418</v>
      </c>
      <c r="AK765" s="75">
        <f>-LOG(POWER($F$12/POWER('[1]H2CO3 OPEN'!AA765,2),1/2))</f>
        <v>-2.1079400086720366</v>
      </c>
      <c r="AL765" s="76">
        <f>-LOG($F$10/'[1]H3PO4 OPEN'!AH765)</f>
        <v>3.7557010905934503</v>
      </c>
      <c r="AM765" s="77">
        <f t="shared" si="49"/>
        <v>1.9000000000000008</v>
      </c>
      <c r="AN765" s="78">
        <f>-LOG(POWER($F$11/(POWER(X765,2)*POWER('[1]H2CO3 OPEN'!AA765,4)),1/5))</f>
        <v>-5.8343520069376291</v>
      </c>
      <c r="AO765" s="79">
        <f>-LOG($F$15/'[1]H3PO4 CLOSED'!AG765)</f>
        <v>0.74570109059345124</v>
      </c>
      <c r="AP765" s="80">
        <f>-LOG($F$16/'[1]H3PO4 CLOSED'!AG765)</f>
        <v>0.53570109059345128</v>
      </c>
      <c r="AQ765" s="81">
        <f>-LOG($F$17/'[1]H3PO4 CLOSED'!AG765)</f>
        <v>-0.85429890940654918</v>
      </c>
    </row>
    <row r="766" spans="7:43">
      <c r="G766" s="192"/>
      <c r="U766" s="95">
        <v>7.59</v>
      </c>
      <c r="V766" s="63">
        <f t="shared" si="50"/>
        <v>6.41</v>
      </c>
      <c r="W766" s="64">
        <f t="shared" si="51"/>
        <v>2.5703957827688587E-8</v>
      </c>
      <c r="X766" s="65">
        <f t="shared" si="52"/>
        <v>3.8904514499428139E-7</v>
      </c>
      <c r="Y766" s="66">
        <f>-LOG(POWER($F$3/($F$25*POWER('[1]H3PO4 OPEN'!AH766,3)),1/5))</f>
        <v>4.2612003209804818</v>
      </c>
      <c r="Z766" s="67">
        <f>-LOG(POWER($F$5/(X766*POWER('[1]H3PO4 CLOSED'!AH766,3)),1/5))</f>
        <v>1.8992003209804824</v>
      </c>
      <c r="AA766" s="68">
        <f>-LOG(POWER($F$5/(W766*POWER('[1]H3PO4 CLOSED'!AH766,3)),1/4))</f>
        <v>2.0790004012256027</v>
      </c>
      <c r="AB766" s="69">
        <f>-LOG(POWER(($F$6/POWER('[1]H3PO4 CLOSED'!AH766,2)),1/3))</f>
        <v>4.5124448010894236</v>
      </c>
      <c r="AC766" s="70">
        <f>-LOG(POWER(($F$8/POWER('[1]H3PO4 CLOSED'!AH766,2)),1/3))</f>
        <v>1.1791114677560908</v>
      </c>
      <c r="AD766" s="71">
        <f>-LOG(POWER(($F$7/POWER('[1]H3PO4 CLOSED'!AH766,2)),1/3))</f>
        <v>1.3524448010894243</v>
      </c>
      <c r="AE766" s="41">
        <f>-LOG($F$13/'[1]H2CO3 OPEN'!AA766)</f>
        <v>2.0820599913279634</v>
      </c>
      <c r="AF766" s="41">
        <f>AD766*'[1]H2CO3 CLOSED'!AH766/$F$14</f>
        <v>4.1552184509864976</v>
      </c>
      <c r="AG766" s="72">
        <f>-LOG($F$14/'[1]H2CO3 OPEN'!AA766)</f>
        <v>1.8820599913279643</v>
      </c>
      <c r="AH766" s="41">
        <f>AG766*'[1]H2CO3 CLOSED'!AH766/$F$14</f>
        <v>5.7823952560059846</v>
      </c>
      <c r="AI766" s="73">
        <f>-LOG($F$18/('[1]H2CO3 OPEN'!AA766))</f>
        <v>-1.1679400086720371</v>
      </c>
      <c r="AJ766" s="74">
        <f>-LOG(POWER($F$9/POWER('[1]H3PO4 OPEN'!AH766,2),1/3))</f>
        <v>0.50577813442275799</v>
      </c>
      <c r="AK766" s="75">
        <f>-LOG(POWER($F$12/POWER('[1]H2CO3 OPEN'!AA766,2),1/2))</f>
        <v>-2.087940008672037</v>
      </c>
      <c r="AL766" s="76">
        <f>-LOG($F$10/'[1]H3PO4 OPEN'!AH766)</f>
        <v>3.7686672016341358</v>
      </c>
      <c r="AM766" s="77">
        <f t="shared" si="49"/>
        <v>1.9000000000000008</v>
      </c>
      <c r="AN766" s="78">
        <f>-LOG(POWER($F$11/(POWER(X766,2)*POWER('[1]H2CO3 OPEN'!AA766,4)),1/5))</f>
        <v>-5.8143520069376287</v>
      </c>
      <c r="AO766" s="79">
        <f>-LOG($F$15/'[1]H3PO4 CLOSED'!AG766)</f>
        <v>0.74866720163413703</v>
      </c>
      <c r="AP766" s="80">
        <f>-LOG($F$16/'[1]H3PO4 CLOSED'!AG766)</f>
        <v>0.53866720163413717</v>
      </c>
      <c r="AQ766" s="81">
        <f>-LOG($F$17/'[1]H3PO4 CLOSED'!AG766)</f>
        <v>-0.85133279836586329</v>
      </c>
    </row>
    <row r="767" spans="7:43">
      <c r="G767" s="192"/>
      <c r="U767" s="95">
        <v>7.6</v>
      </c>
      <c r="V767" s="63">
        <f t="shared" si="50"/>
        <v>6.4</v>
      </c>
      <c r="W767" s="64">
        <f t="shared" si="51"/>
        <v>2.5118864315095751E-8</v>
      </c>
      <c r="X767" s="65">
        <f t="shared" si="52"/>
        <v>3.9810717055349803E-7</v>
      </c>
      <c r="Y767" s="66">
        <f>-LOG(POWER($F$3/($F$25*POWER('[1]H3PO4 OPEN'!AH767,3)),1/5))</f>
        <v>4.2689512978896138</v>
      </c>
      <c r="Z767" s="67">
        <f>-LOG(POWER($F$5/(X767*POWER('[1]H3PO4 CLOSED'!AH767,3)),1/5))</f>
        <v>1.9089512978896146</v>
      </c>
      <c r="AA767" s="68">
        <f>-LOG(POWER($F$5/(W767*POWER('[1]H3PO4 CLOSED'!AH767,3)),1/4))</f>
        <v>2.0861891223620175</v>
      </c>
      <c r="AB767" s="69">
        <f>-LOG(POWER(($F$6/POWER('[1]H3PO4 CLOSED'!AH767,2)),1/3))</f>
        <v>4.5210569976551254</v>
      </c>
      <c r="AC767" s="70">
        <f>-LOG(POWER(($F$8/POWER('[1]H3PO4 CLOSED'!AH767,2)),1/3))</f>
        <v>1.1877236643217928</v>
      </c>
      <c r="AD767" s="71">
        <f>-LOG(POWER(($F$7/POWER('[1]H3PO4 CLOSED'!AH767,2)),1/3))</f>
        <v>1.3610569976551266</v>
      </c>
      <c r="AE767" s="41">
        <f>-LOG($F$13/'[1]H2CO3 OPEN'!AA767)</f>
        <v>2.1020599913279634</v>
      </c>
      <c r="AF767" s="41">
        <f>AD767*'[1]H2CO3 CLOSED'!AH767/$F$14</f>
        <v>4.2836454620928706</v>
      </c>
      <c r="AG767" s="72">
        <f>-LOG($F$14/'[1]H2CO3 OPEN'!AA767)</f>
        <v>1.9020599913279641</v>
      </c>
      <c r="AH767" s="41">
        <f>AG767*'[1]H2CO3 CLOSED'!AH767/$F$14</f>
        <v>5.9863405166114632</v>
      </c>
      <c r="AI767" s="73">
        <f>-LOG($F$18/('[1]H2CO3 OPEN'!AA767))</f>
        <v>-1.147940008672037</v>
      </c>
      <c r="AJ767" s="74">
        <f>-LOG(POWER($F$9/POWER('[1]H3PO4 OPEN'!AH767,2),1/3))</f>
        <v>0.51439033098846021</v>
      </c>
      <c r="AK767" s="75">
        <f>-LOG(POWER($F$12/POWER('[1]H2CO3 OPEN'!AA767,2),1/2))</f>
        <v>-2.067940008672037</v>
      </c>
      <c r="AL767" s="76">
        <f>-LOG($F$10/'[1]H3PO4 OPEN'!AH767)</f>
        <v>3.7815854964826894</v>
      </c>
      <c r="AM767" s="77">
        <f t="shared" si="49"/>
        <v>1.9000000000000008</v>
      </c>
      <c r="AN767" s="78">
        <f>-LOG(POWER($F$11/(POWER(X767,2)*POWER('[1]H2CO3 OPEN'!AA767,4)),1/5))</f>
        <v>-5.7943520069376291</v>
      </c>
      <c r="AO767" s="79">
        <f>-LOG($F$15/'[1]H3PO4 CLOSED'!AG767)</f>
        <v>0.75158549648269046</v>
      </c>
      <c r="AP767" s="80">
        <f>-LOG($F$16/'[1]H3PO4 CLOSED'!AG767)</f>
        <v>0.5415854964826905</v>
      </c>
      <c r="AQ767" s="81">
        <f>-LOG($F$17/'[1]H3PO4 CLOSED'!AG767)</f>
        <v>-0.84841450351730985</v>
      </c>
    </row>
    <row r="768" spans="7:43">
      <c r="G768" s="192"/>
      <c r="U768" s="95">
        <v>7.61</v>
      </c>
      <c r="V768" s="63">
        <f t="shared" si="50"/>
        <v>6.39</v>
      </c>
      <c r="W768" s="64">
        <f t="shared" si="51"/>
        <v>2.4547089156850259E-8</v>
      </c>
      <c r="X768" s="65">
        <f t="shared" si="52"/>
        <v>4.0738027780411345E-7</v>
      </c>
      <c r="Y768" s="66">
        <f>-LOG(POWER($F$3/($F$25*POWER('[1]H3PO4 OPEN'!AH768,3)),1/5))</f>
        <v>4.2766738587532549</v>
      </c>
      <c r="Z768" s="67">
        <f>-LOG(POWER($F$5/(X768*POWER('[1]H3PO4 CLOSED'!AH768,3)),1/5))</f>
        <v>1.918673858753255</v>
      </c>
      <c r="AA768" s="68">
        <f>-LOG(POWER($F$5/(W768*POWER('[1]H3PO4 CLOSED'!AH768,3)),1/4))</f>
        <v>2.0933423234415685</v>
      </c>
      <c r="AB768" s="69">
        <f>-LOG(POWER(($F$6/POWER('[1]H3PO4 CLOSED'!AH768,2)),1/3))</f>
        <v>4.5296376208369482</v>
      </c>
      <c r="AC768" s="70">
        <f>-LOG(POWER(($F$8/POWER('[1]H3PO4 CLOSED'!AH768,2)),1/3))</f>
        <v>1.1963042875036156</v>
      </c>
      <c r="AD768" s="71">
        <f>-LOG(POWER(($F$7/POWER('[1]H3PO4 CLOSED'!AH768,2)),1/3))</f>
        <v>1.3696376208369494</v>
      </c>
      <c r="AE768" s="41">
        <f>-LOG($F$13/'[1]H2CO3 OPEN'!AA768)</f>
        <v>2.1220599913279634</v>
      </c>
      <c r="AF768" s="41">
        <f>AD768*'[1]H2CO3 CLOSED'!AH768/$F$14</f>
        <v>4.4156521445462698</v>
      </c>
      <c r="AG768" s="72">
        <f>-LOG($F$14/'[1]H2CO3 OPEN'!AA768)</f>
        <v>1.9220599913279641</v>
      </c>
      <c r="AH768" s="41">
        <f>AG768*'[1]H2CO3 CLOSED'!AH768/$F$14</f>
        <v>6.196637850432027</v>
      </c>
      <c r="AI768" s="73">
        <f>-LOG($F$18/('[1]H2CO3 OPEN'!AA768))</f>
        <v>-1.1279400086720373</v>
      </c>
      <c r="AJ768" s="74">
        <f>-LOG(POWER($F$9/POWER('[1]H3PO4 OPEN'!AH768,2),1/3))</f>
        <v>0.52297095417028305</v>
      </c>
      <c r="AK768" s="75">
        <f>-LOG(POWER($F$12/POWER('[1]H2CO3 OPEN'!AA768,2),1/2))</f>
        <v>-2.0479400086720374</v>
      </c>
      <c r="AL768" s="76">
        <f>-LOG($F$10/'[1]H3PO4 OPEN'!AH768)</f>
        <v>3.7944564312554236</v>
      </c>
      <c r="AM768" s="77">
        <f t="shared" si="49"/>
        <v>1.9000000000000008</v>
      </c>
      <c r="AN768" s="78">
        <f>-LOG(POWER($F$11/(POWER(X768,2)*POWER('[1]H2CO3 OPEN'!AA768,4)),1/5))</f>
        <v>-5.7743520069376304</v>
      </c>
      <c r="AO768" s="79">
        <f>-LOG($F$15/'[1]H3PO4 CLOSED'!AG768)</f>
        <v>0.75445643125542483</v>
      </c>
      <c r="AP768" s="80">
        <f>-LOG($F$16/'[1]H3PO4 CLOSED'!AG768)</f>
        <v>0.54445643125542476</v>
      </c>
      <c r="AQ768" s="81">
        <f>-LOG($F$17/'[1]H3PO4 CLOSED'!AG768)</f>
        <v>-0.8455435687445757</v>
      </c>
    </row>
    <row r="769" spans="7:43">
      <c r="G769" s="192"/>
      <c r="U769" s="95">
        <v>7.62</v>
      </c>
      <c r="V769" s="63">
        <f t="shared" si="50"/>
        <v>6.38</v>
      </c>
      <c r="W769" s="64">
        <f t="shared" si="51"/>
        <v>2.3988329190194864E-8</v>
      </c>
      <c r="X769" s="65">
        <f t="shared" si="52"/>
        <v>4.168693834703361E-7</v>
      </c>
      <c r="Y769" s="66">
        <f>-LOG(POWER($F$3/($F$25*POWER('[1]H3PO4 OPEN'!AH769,3)),1/5))</f>
        <v>4.2843682807662304</v>
      </c>
      <c r="Z769" s="67">
        <f>-LOG(POWER($F$5/(X769*POWER('[1]H3PO4 CLOSED'!AH769,3)),1/5))</f>
        <v>1.9283682807662317</v>
      </c>
      <c r="AA769" s="68">
        <f>-LOG(POWER($F$5/(W769*POWER('[1]H3PO4 CLOSED'!AH769,3)),1/4))</f>
        <v>2.1004603509577895</v>
      </c>
      <c r="AB769" s="69">
        <f>-LOG(POWER(($F$6/POWER('[1]H3PO4 CLOSED'!AH769,2)),1/3))</f>
        <v>4.5381869786291453</v>
      </c>
      <c r="AC769" s="70">
        <f>-LOG(POWER(($F$8/POWER('[1]H3PO4 CLOSED'!AH769,2)),1/3))</f>
        <v>1.2048536452958121</v>
      </c>
      <c r="AD769" s="71">
        <f>-LOG(POWER(($F$7/POWER('[1]H3PO4 CLOSED'!AH769,2)),1/3))</f>
        <v>1.3781869786291456</v>
      </c>
      <c r="AE769" s="41">
        <f>-LOG($F$13/'[1]H2CO3 OPEN'!AA769)</f>
        <v>2.142059991327963</v>
      </c>
      <c r="AF769" s="41">
        <f>AD769*'[1]H2CO3 CLOSED'!AH769/$F$14</f>
        <v>4.5513325687617181</v>
      </c>
      <c r="AG769" s="72">
        <f>-LOG($F$14/'[1]H2CO3 OPEN'!AA769)</f>
        <v>1.9420599913279639</v>
      </c>
      <c r="AH769" s="41">
        <f>AG769*'[1]H2CO3 CLOSED'!AH769/$F$14</f>
        <v>6.4134700342416497</v>
      </c>
      <c r="AI769" s="73">
        <f>-LOG($F$18/('[1]H2CO3 OPEN'!AA769))</f>
        <v>-1.1079400086720372</v>
      </c>
      <c r="AJ769" s="74">
        <f>-LOG(POWER($F$9/POWER('[1]H3PO4 OPEN'!AH769,2),1/3))</f>
        <v>0.53152031196247951</v>
      </c>
      <c r="AK769" s="75">
        <f>-LOG(POWER($F$12/POWER('[1]H2CO3 OPEN'!AA769,2),1/2))</f>
        <v>-2.0279400086720374</v>
      </c>
      <c r="AL769" s="76">
        <f>-LOG($F$10/'[1]H3PO4 OPEN'!AH769)</f>
        <v>3.807280467943718</v>
      </c>
      <c r="AM769" s="77">
        <f t="shared" si="49"/>
        <v>1.9000000000000008</v>
      </c>
      <c r="AN769" s="78">
        <f>-LOG(POWER($F$11/(POWER(X769,2)*POWER('[1]H2CO3 OPEN'!AA769,4)),1/5))</f>
        <v>-5.7543520069376308</v>
      </c>
      <c r="AO769" s="79">
        <f>-LOG($F$15/'[1]H3PO4 CLOSED'!AG769)</f>
        <v>0.7572804679437195</v>
      </c>
      <c r="AP769" s="80">
        <f>-LOG($F$16/'[1]H3PO4 CLOSED'!AG769)</f>
        <v>0.54728046794371954</v>
      </c>
      <c r="AQ769" s="81">
        <f>-LOG($F$17/'[1]H3PO4 CLOSED'!AG769)</f>
        <v>-0.84271953205628081</v>
      </c>
    </row>
    <row r="770" spans="7:43">
      <c r="G770" s="192"/>
      <c r="U770" s="95">
        <v>7.63</v>
      </c>
      <c r="V770" s="63">
        <f t="shared" si="50"/>
        <v>6.37</v>
      </c>
      <c r="W770" s="64">
        <f t="shared" si="51"/>
        <v>2.3442288153199181E-8</v>
      </c>
      <c r="X770" s="65">
        <f t="shared" si="52"/>
        <v>4.2657951880159339E-7</v>
      </c>
      <c r="Y770" s="66">
        <f>-LOG(POWER($F$3/($F$25*POWER('[1]H3PO4 OPEN'!AH770,3)),1/5))</f>
        <v>4.2920348444344389</v>
      </c>
      <c r="Z770" s="67">
        <f>-LOG(POWER($F$5/(X770*POWER('[1]H3PO4 CLOSED'!AH770,3)),1/5))</f>
        <v>1.9380348444344404</v>
      </c>
      <c r="AA770" s="68">
        <f>-LOG(POWER($F$5/(W770*POWER('[1]H3PO4 CLOSED'!AH770,3)),1/4))</f>
        <v>2.1075435555430495</v>
      </c>
      <c r="AB770" s="69">
        <f>-LOG(POWER(($F$6/POWER('[1]H3PO4 CLOSED'!AH770,2)),1/3))</f>
        <v>4.546705382704932</v>
      </c>
      <c r="AC770" s="70">
        <f>-LOG(POWER(($F$8/POWER('[1]H3PO4 CLOSED'!AH770,2)),1/3))</f>
        <v>1.2133720493715989</v>
      </c>
      <c r="AD770" s="71">
        <f>-LOG(POWER(($F$7/POWER('[1]H3PO4 CLOSED'!AH770,2)),1/3))</f>
        <v>1.3867053827049325</v>
      </c>
      <c r="AE770" s="41">
        <f>-LOG($F$13/'[1]H2CO3 OPEN'!AA770)</f>
        <v>2.162059991327963</v>
      </c>
      <c r="AF770" s="41">
        <f>AD770*'[1]H2CO3 CLOSED'!AH770/$F$14</f>
        <v>4.6907832344434794</v>
      </c>
      <c r="AG770" s="72">
        <f>-LOG($F$14/'[1]H2CO3 OPEN'!AA770)</f>
        <v>1.9620599913279639</v>
      </c>
      <c r="AH770" s="41">
        <f>AG770*'[1]H2CO3 CLOSED'!AH770/$F$14</f>
        <v>6.6370248699408867</v>
      </c>
      <c r="AI770" s="73">
        <f>-LOG($F$18/('[1]H2CO3 OPEN'!AA770))</f>
        <v>-1.0879400086720374</v>
      </c>
      <c r="AJ770" s="74">
        <f>-LOG(POWER($F$9/POWER('[1]H3PO4 OPEN'!AH770,2),1/3))</f>
        <v>0.54003871603826636</v>
      </c>
      <c r="AK770" s="75">
        <f>-LOG(POWER($F$12/POWER('[1]H2CO3 OPEN'!AA770,2),1/2))</f>
        <v>-2.0079400086720374</v>
      </c>
      <c r="AL770" s="76">
        <f>-LOG($F$10/'[1]H3PO4 OPEN'!AH770)</f>
        <v>3.8200580740573984</v>
      </c>
      <c r="AM770" s="77">
        <f t="shared" si="49"/>
        <v>1.9000000000000008</v>
      </c>
      <c r="AN770" s="78">
        <f>-LOG(POWER($F$11/(POWER(X770,2)*POWER('[1]H2CO3 OPEN'!AA770,4)),1/5))</f>
        <v>-5.7343520069376295</v>
      </c>
      <c r="AO770" s="79">
        <f>-LOG($F$15/'[1]H3PO4 CLOSED'!AG770)</f>
        <v>0.7600580740574</v>
      </c>
      <c r="AP770" s="80">
        <f>-LOG($F$16/'[1]H3PO4 CLOSED'!AG770)</f>
        <v>0.55005807405740004</v>
      </c>
      <c r="AQ770" s="81">
        <f>-LOG($F$17/'[1]H3PO4 CLOSED'!AG770)</f>
        <v>-0.83994192594260042</v>
      </c>
    </row>
    <row r="771" spans="7:43">
      <c r="G771" s="192"/>
      <c r="U771" s="95">
        <v>7.64</v>
      </c>
      <c r="V771" s="63">
        <f t="shared" si="50"/>
        <v>6.36</v>
      </c>
      <c r="W771" s="64">
        <f t="shared" si="51"/>
        <v>2.2908676527677693E-8</v>
      </c>
      <c r="X771" s="65">
        <f t="shared" si="52"/>
        <v>4.3651583224016668E-7</v>
      </c>
      <c r="Y771" s="66">
        <f>-LOG(POWER($F$3/($F$25*POWER('[1]H3PO4 OPEN'!AH771,3)),1/5))</f>
        <v>4.2996738333619113</v>
      </c>
      <c r="Z771" s="67">
        <f>-LOG(POWER($F$5/(X771*POWER('[1]H3PO4 CLOSED'!AH771,3)),1/5))</f>
        <v>1.9476738333619124</v>
      </c>
      <c r="AA771" s="68">
        <f>-LOG(POWER($F$5/(W771*POWER('[1]H3PO4 CLOSED'!AH771,3)),1/4))</f>
        <v>2.1145922917023898</v>
      </c>
      <c r="AB771" s="69">
        <f>-LOG(POWER(($F$6/POWER('[1]H3PO4 CLOSED'!AH771,2)),1/3))</f>
        <v>4.5551931481799013</v>
      </c>
      <c r="AC771" s="70">
        <f>-LOG(POWER(($F$8/POWER('[1]H3PO4 CLOSED'!AH771,2)),1/3))</f>
        <v>1.221859814846568</v>
      </c>
      <c r="AD771" s="71">
        <f>-LOG(POWER(($F$7/POWER('[1]H3PO4 CLOSED'!AH771,2)),1/3))</f>
        <v>1.3951931481799016</v>
      </c>
      <c r="AE771" s="41">
        <f>-LOG($F$13/'[1]H2CO3 OPEN'!AA771)</f>
        <v>2.182059991327963</v>
      </c>
      <c r="AF771" s="41">
        <f>AD771*'[1]H2CO3 CLOSED'!AH771/$F$14</f>
        <v>4.8341031324553638</v>
      </c>
      <c r="AG771" s="72">
        <f>-LOG($F$14/'[1]H2CO3 OPEN'!AA771)</f>
        <v>1.982059991327964</v>
      </c>
      <c r="AH771" s="41">
        <f>AG771*'[1]H2CO3 CLOSED'!AH771/$F$14</f>
        <v>6.867495317972625</v>
      </c>
      <c r="AI771" s="73">
        <f>-LOG($F$18/('[1]H2CO3 OPEN'!AA771))</f>
        <v>-1.0679400086720374</v>
      </c>
      <c r="AJ771" s="74">
        <f>-LOG(POWER($F$9/POWER('[1]H3PO4 OPEN'!AH771,2),1/3))</f>
        <v>0.54852648151323535</v>
      </c>
      <c r="AK771" s="75">
        <f>-LOG(POWER($F$12/POWER('[1]H2CO3 OPEN'!AA771,2),1/2))</f>
        <v>-1.9879400086720374</v>
      </c>
      <c r="AL771" s="76">
        <f>-LOG($F$10/'[1]H3PO4 OPEN'!AH771)</f>
        <v>3.8327897222698519</v>
      </c>
      <c r="AM771" s="77">
        <f t="shared" si="49"/>
        <v>1.9000000000000008</v>
      </c>
      <c r="AN771" s="78">
        <f>-LOG(POWER($F$11/(POWER(X771,2)*POWER('[1]H2CO3 OPEN'!AA771,4)),1/5))</f>
        <v>-5.714352006937629</v>
      </c>
      <c r="AO771" s="79">
        <f>-LOG($F$15/'[1]H3PO4 CLOSED'!AG771)</f>
        <v>0.76278972226985342</v>
      </c>
      <c r="AP771" s="80">
        <f>-LOG($F$16/'[1]H3PO4 CLOSED'!AG771)</f>
        <v>0.55278972226985346</v>
      </c>
      <c r="AQ771" s="81">
        <f>-LOG($F$17/'[1]H3PO4 CLOSED'!AG771)</f>
        <v>-0.837210277730147</v>
      </c>
    </row>
    <row r="772" spans="7:43">
      <c r="G772" s="192"/>
      <c r="U772" s="95">
        <v>7.65</v>
      </c>
      <c r="V772" s="63">
        <f t="shared" si="50"/>
        <v>6.35</v>
      </c>
      <c r="W772" s="64">
        <f t="shared" si="51"/>
        <v>2.2387211385683365E-8</v>
      </c>
      <c r="X772" s="65">
        <f t="shared" si="52"/>
        <v>4.4668359215096375E-7</v>
      </c>
      <c r="Y772" s="66">
        <f>-LOG(POWER($F$3/($F$25*POWER('[1]H3PO4 OPEN'!AH772,3)),1/5))</f>
        <v>4.3072855340392202</v>
      </c>
      <c r="Z772" s="67">
        <f>-LOG(POWER($F$5/(X772*POWER('[1]H3PO4 CLOSED'!AH772,3)),1/5))</f>
        <v>1.9572855340392199</v>
      </c>
      <c r="AA772" s="68">
        <f>-LOG(POWER($F$5/(W772*POWER('[1]H3PO4 CLOSED'!AH772,3)),1/4))</f>
        <v>2.1216069175490242</v>
      </c>
      <c r="AB772" s="69">
        <f>-LOG(POWER(($F$6/POWER('[1]H3PO4 CLOSED'!AH772,2)),1/3))</f>
        <v>4.5636505933769094</v>
      </c>
      <c r="AC772" s="70">
        <f>-LOG(POWER(($F$8/POWER('[1]H3PO4 CLOSED'!AH772,2)),1/3))</f>
        <v>1.2303172600435766</v>
      </c>
      <c r="AD772" s="71">
        <f>-LOG(POWER(($F$7/POWER('[1]H3PO4 CLOSED'!AH772,2)),1/3))</f>
        <v>1.4036505933769101</v>
      </c>
      <c r="AE772" s="41">
        <f>-LOG($F$13/'[1]H2CO3 OPEN'!AA772)</f>
        <v>2.202059991327963</v>
      </c>
      <c r="AF772" s="41">
        <f>AD772*'[1]H2CO3 CLOSED'!AH772/$F$14</f>
        <v>4.9813938081925873</v>
      </c>
      <c r="AG772" s="72">
        <f>-LOG($F$14/'[1]H2CO3 OPEN'!AA772)</f>
        <v>2.0020599913279638</v>
      </c>
      <c r="AH772" s="41">
        <f>AG772*'[1]H2CO3 CLOSED'!AH772/$F$14</f>
        <v>7.1050796341260458</v>
      </c>
      <c r="AI772" s="73">
        <f>-LOG($F$18/('[1]H2CO3 OPEN'!AA772))</f>
        <v>-1.0479400086720376</v>
      </c>
      <c r="AJ772" s="74">
        <f>-LOG(POWER($F$9/POWER('[1]H3PO4 OPEN'!AH772,2),1/3))</f>
        <v>0.55698392671024399</v>
      </c>
      <c r="AK772" s="75">
        <f>-LOG(POWER($F$12/POWER('[1]H2CO3 OPEN'!AA772,2),1/2))</f>
        <v>-1.9679400086720376</v>
      </c>
      <c r="AL772" s="76">
        <f>-LOG($F$10/'[1]H3PO4 OPEN'!AH772)</f>
        <v>3.8454758900653649</v>
      </c>
      <c r="AM772" s="77">
        <f t="shared" ref="AM772:AM835" si="53">-LOG($F$19/$F$23)</f>
        <v>1.9000000000000008</v>
      </c>
      <c r="AN772" s="78">
        <f>-LOG(POWER($F$11/(POWER(X772,2)*POWER('[1]H2CO3 OPEN'!AA772,4)),1/5))</f>
        <v>-5.6943520069376312</v>
      </c>
      <c r="AO772" s="79">
        <f>-LOG($F$15/'[1]H3PO4 CLOSED'!AG772)</f>
        <v>0.76547589006536632</v>
      </c>
      <c r="AP772" s="80">
        <f>-LOG($F$16/'[1]H3PO4 CLOSED'!AG772)</f>
        <v>0.55547589006536635</v>
      </c>
      <c r="AQ772" s="81">
        <f>-LOG($F$17/'[1]H3PO4 CLOSED'!AG772)</f>
        <v>-0.834524109934634</v>
      </c>
    </row>
    <row r="773" spans="7:43">
      <c r="G773" s="192"/>
      <c r="U773" s="95">
        <v>7.66</v>
      </c>
      <c r="V773" s="63">
        <f t="shared" si="50"/>
        <v>6.34</v>
      </c>
      <c r="W773" s="64">
        <f t="shared" si="51"/>
        <v>2.1877616239495494E-8</v>
      </c>
      <c r="X773" s="65">
        <f t="shared" si="52"/>
        <v>4.5708818961487569E-7</v>
      </c>
      <c r="Y773" s="66">
        <f>-LOG(POWER($F$3/($F$25*POWER('[1]H3PO4 OPEN'!AH773,3)),1/5))</f>
        <v>4.314870235633478</v>
      </c>
      <c r="Z773" s="67">
        <f>-LOG(POWER($F$5/(X773*POWER('[1]H3PO4 CLOSED'!AH773,3)),1/5))</f>
        <v>1.9668702356334795</v>
      </c>
      <c r="AA773" s="68">
        <f>-LOG(POWER($F$5/(W773*POWER('[1]H3PO4 CLOSED'!AH773,3)),1/4))</f>
        <v>2.1285877945418488</v>
      </c>
      <c r="AB773" s="69">
        <f>-LOG(POWER(($F$6/POWER('[1]H3PO4 CLOSED'!AH773,2)),1/3))</f>
        <v>4.5720780395927534</v>
      </c>
      <c r="AC773" s="70">
        <f>-LOG(POWER(($F$8/POWER('[1]H3PO4 CLOSED'!AH773,2)),1/3))</f>
        <v>1.2387447062594203</v>
      </c>
      <c r="AD773" s="71">
        <f>-LOG(POWER(($F$7/POWER('[1]H3PO4 CLOSED'!AH773,2)),1/3))</f>
        <v>1.4120780395927539</v>
      </c>
      <c r="AE773" s="41">
        <f>-LOG($F$13/'[1]H2CO3 OPEN'!AA773)</f>
        <v>2.2220599913279631</v>
      </c>
      <c r="AF773" s="41">
        <f>AD773*'[1]H2CO3 CLOSED'!AH773/$F$14</f>
        <v>5.1327594264890806</v>
      </c>
      <c r="AG773" s="72">
        <f>-LOG($F$14/'[1]H2CO3 OPEN'!AA773)</f>
        <v>2.0220599913279638</v>
      </c>
      <c r="AH773" s="41">
        <f>AG773*'[1]H2CO3 CLOSED'!AH773/$F$14</f>
        <v>7.3499815098096741</v>
      </c>
      <c r="AI773" s="73">
        <f>-LOG($F$18/('[1]H2CO3 OPEN'!AA773))</f>
        <v>-1.0279400086720374</v>
      </c>
      <c r="AJ773" s="74">
        <f>-LOG(POWER($F$9/POWER('[1]H3PO4 OPEN'!AH773,2),1/3))</f>
        <v>0.56541137292608779</v>
      </c>
      <c r="AK773" s="75">
        <f>-LOG(POWER($F$12/POWER('[1]H2CO3 OPEN'!AA773,2),1/2))</f>
        <v>-1.9479400086720375</v>
      </c>
      <c r="AL773" s="76">
        <f>-LOG($F$10/'[1]H3PO4 OPEN'!AH773)</f>
        <v>3.8581170593891305</v>
      </c>
      <c r="AM773" s="77">
        <f t="shared" si="53"/>
        <v>1.9000000000000008</v>
      </c>
      <c r="AN773" s="78">
        <f>-LOG(POWER($F$11/(POWER(X773,2)*POWER('[1]H2CO3 OPEN'!AA773,4)),1/5))</f>
        <v>-5.6743520069376299</v>
      </c>
      <c r="AO773" s="79">
        <f>-LOG($F$15/'[1]H3PO4 CLOSED'!AG773)</f>
        <v>0.768117059389132</v>
      </c>
      <c r="AP773" s="80">
        <f>-LOG($F$16/'[1]H3PO4 CLOSED'!AG773)</f>
        <v>0.55811705938913203</v>
      </c>
      <c r="AQ773" s="81">
        <f>-LOG($F$17/'[1]H3PO4 CLOSED'!AG773)</f>
        <v>-0.83188294061086843</v>
      </c>
    </row>
    <row r="774" spans="7:43">
      <c r="G774" s="192"/>
      <c r="U774" s="95">
        <v>7.67</v>
      </c>
      <c r="V774" s="63">
        <f t="shared" si="50"/>
        <v>6.33</v>
      </c>
      <c r="W774" s="64">
        <f t="shared" si="51"/>
        <v>2.1379620895022292E-8</v>
      </c>
      <c r="X774" s="65">
        <f t="shared" si="52"/>
        <v>4.6773514128719884E-7</v>
      </c>
      <c r="Y774" s="66">
        <f>-LOG(POWER($F$3/($F$25*POWER('[1]H3PO4 OPEN'!AH774,3)),1/5))</f>
        <v>4.3224282297802255</v>
      </c>
      <c r="Z774" s="67">
        <f>-LOG(POWER($F$5/(X774*POWER('[1]H3PO4 CLOSED'!AH774,3)),1/5))</f>
        <v>1.9764282297802265</v>
      </c>
      <c r="AA774" s="68">
        <f>-LOG(POWER($F$5/(W774*POWER('[1]H3PO4 CLOSED'!AH774,3)),1/4))</f>
        <v>2.1355352872252831</v>
      </c>
      <c r="AB774" s="69">
        <f>-LOG(POWER(($F$6/POWER('[1]H3PO4 CLOSED'!AH774,2)),1/3))</f>
        <v>4.5804758108669175</v>
      </c>
      <c r="AC774" s="70">
        <f>-LOG(POWER(($F$8/POWER('[1]H3PO4 CLOSED'!AH774,2)),1/3))</f>
        <v>1.2471424775335842</v>
      </c>
      <c r="AD774" s="71">
        <f>-LOG(POWER(($F$7/POWER('[1]H3PO4 CLOSED'!AH774,2)),1/3))</f>
        <v>1.4204758108669178</v>
      </c>
      <c r="AE774" s="41">
        <f>-LOG($F$13/'[1]H2CO3 OPEN'!AA774)</f>
        <v>2.2420599913279626</v>
      </c>
      <c r="AF774" s="41">
        <f>AD774*'[1]H2CO3 CLOSED'!AH774/$F$14</f>
        <v>5.2883068380948028</v>
      </c>
      <c r="AG774" s="72">
        <f>-LOG($F$14/'[1]H2CO3 OPEN'!AA774)</f>
        <v>2.0420599913279638</v>
      </c>
      <c r="AH774" s="41">
        <f>AG774*'[1]H2CO3 CLOSED'!AH774/$F$14</f>
        <v>7.60241021587606</v>
      </c>
      <c r="AI774" s="73">
        <f>-LOG($F$18/('[1]H2CO3 OPEN'!AA774))</f>
        <v>-1.0079400086720376</v>
      </c>
      <c r="AJ774" s="74">
        <f>-LOG(POWER($F$9/POWER('[1]H3PO4 OPEN'!AH774,2),1/3))</f>
        <v>0.57380914420025164</v>
      </c>
      <c r="AK774" s="75">
        <f>-LOG(POWER($F$12/POWER('[1]H2CO3 OPEN'!AA774,2),1/2))</f>
        <v>-1.9279400086720375</v>
      </c>
      <c r="AL774" s="76">
        <f>-LOG($F$10/'[1]H3PO4 OPEN'!AH774)</f>
        <v>3.8707137163003762</v>
      </c>
      <c r="AM774" s="77">
        <f t="shared" si="53"/>
        <v>1.9000000000000008</v>
      </c>
      <c r="AN774" s="78">
        <f>-LOG(POWER($F$11/(POWER(X774,2)*POWER('[1]H2CO3 OPEN'!AA774,4)),1/5))</f>
        <v>-5.6543520069376294</v>
      </c>
      <c r="AO774" s="79">
        <f>-LOG($F$15/'[1]H3PO4 CLOSED'!AG774)</f>
        <v>0.77071371630037777</v>
      </c>
      <c r="AP774" s="80">
        <f>-LOG($F$16/'[1]H3PO4 CLOSED'!AG774)</f>
        <v>0.56071371630037792</v>
      </c>
      <c r="AQ774" s="81">
        <f>-LOG($F$17/'[1]H3PO4 CLOSED'!AG774)</f>
        <v>-0.82928628369962254</v>
      </c>
    </row>
    <row r="775" spans="7:43">
      <c r="G775" s="192"/>
      <c r="U775" s="95">
        <v>7.68</v>
      </c>
      <c r="V775" s="63">
        <f t="shared" si="50"/>
        <v>6.32</v>
      </c>
      <c r="W775" s="64">
        <f t="shared" si="51"/>
        <v>2.0892961308540368E-8</v>
      </c>
      <c r="X775" s="65">
        <f t="shared" si="52"/>
        <v>4.7863009232263893E-7</v>
      </c>
      <c r="Y775" s="66">
        <f>-LOG(POWER($F$3/($F$25*POWER('[1]H3PO4 OPEN'!AH775,3)),1/5))</f>
        <v>4.3299598103774137</v>
      </c>
      <c r="Z775" s="67">
        <f>-LOG(POWER($F$5/(X775*POWER('[1]H3PO4 CLOSED'!AH775,3)),1/5))</f>
        <v>1.9859598103774148</v>
      </c>
      <c r="AA775" s="68">
        <f>-LOG(POWER($F$5/(W775*POWER('[1]H3PO4 CLOSED'!AH775,3)),1/4))</f>
        <v>2.142449762971768</v>
      </c>
      <c r="AB775" s="69">
        <f>-LOG(POWER(($F$6/POWER('[1]H3PO4 CLOSED'!AH775,2)),1/3))</f>
        <v>4.5888442337526811</v>
      </c>
      <c r="AC775" s="70">
        <f>-LOG(POWER(($F$8/POWER('[1]H3PO4 CLOSED'!AH775,2)),1/3))</f>
        <v>1.2555109004193485</v>
      </c>
      <c r="AD775" s="71">
        <f>-LOG(POWER(($F$7/POWER('[1]H3PO4 CLOSED'!AH775,2)),1/3))</f>
        <v>1.4288442337526821</v>
      </c>
      <c r="AE775" s="41">
        <f>-LOG($F$13/'[1]H2CO3 OPEN'!AA775)</f>
        <v>2.2620599913279626</v>
      </c>
      <c r="AF775" s="41">
        <f>AD775*'[1]H2CO3 CLOSED'!AH775/$F$14</f>
        <v>5.4481456477583832</v>
      </c>
      <c r="AG775" s="72">
        <f>-LOG($F$14/'[1]H2CO3 OPEN'!AA775)</f>
        <v>2.0620599913279634</v>
      </c>
      <c r="AH775" s="41">
        <f>AG775*'[1]H2CO3 CLOSED'!AH775/$F$14</f>
        <v>7.862580750082441</v>
      </c>
      <c r="AI775" s="73">
        <f>-LOG($F$18/('[1]H2CO3 OPEN'!AA775))</f>
        <v>-0.98794000867203779</v>
      </c>
      <c r="AJ775" s="74">
        <f>-LOG(POWER($F$9/POWER('[1]H3PO4 OPEN'!AH775,2),1/3))</f>
        <v>0.58217756708601609</v>
      </c>
      <c r="AK775" s="75">
        <f>-LOG(POWER($F$12/POWER('[1]H2CO3 OPEN'!AA775,2),1/2))</f>
        <v>-1.9079400086720377</v>
      </c>
      <c r="AL775" s="76">
        <f>-LOG($F$10/'[1]H3PO4 OPEN'!AH775)</f>
        <v>3.883266350629023</v>
      </c>
      <c r="AM775" s="77">
        <f t="shared" si="53"/>
        <v>1.9000000000000008</v>
      </c>
      <c r="AN775" s="78">
        <f>-LOG(POWER($F$11/(POWER(X775,2)*POWER('[1]H2CO3 OPEN'!AA775,4)),1/5))</f>
        <v>-5.6343520069376298</v>
      </c>
      <c r="AO775" s="79">
        <f>-LOG($F$15/'[1]H3PO4 CLOSED'!AG775)</f>
        <v>0.77326635062902449</v>
      </c>
      <c r="AP775" s="80">
        <f>-LOG($F$16/'[1]H3PO4 CLOSED'!AG775)</f>
        <v>0.56326635062902453</v>
      </c>
      <c r="AQ775" s="81">
        <f>-LOG($F$17/'[1]H3PO4 CLOSED'!AG775)</f>
        <v>-0.82673364937097593</v>
      </c>
    </row>
    <row r="776" spans="7:43">
      <c r="G776" s="192"/>
      <c r="U776" s="95">
        <v>7.69</v>
      </c>
      <c r="V776" s="63">
        <f t="shared" ref="V776:V839" si="54">14-U776</f>
        <v>6.31</v>
      </c>
      <c r="W776" s="64">
        <f t="shared" ref="W776:W839" si="55">POWER(10,-U776)</f>
        <v>2.0417379446695271E-8</v>
      </c>
      <c r="X776" s="65">
        <f t="shared" ref="X776:X839" si="56">POWER(10,-14)/W776</f>
        <v>4.8977881936844672E-7</v>
      </c>
      <c r="Y776" s="66">
        <f>-LOG(POWER($F$3/($F$25*POWER('[1]H3PO4 OPEN'!AH776,3)),1/5))</f>
        <v>4.3374652733817705</v>
      </c>
      <c r="Z776" s="67">
        <f>-LOG(POWER($F$5/(X776*POWER('[1]H3PO4 CLOSED'!AH776,3)),1/5))</f>
        <v>1.995465273381771</v>
      </c>
      <c r="AA776" s="68">
        <f>-LOG(POWER($F$5/(W776*POWER('[1]H3PO4 CLOSED'!AH776,3)),1/4))</f>
        <v>2.1493315917272136</v>
      </c>
      <c r="AB776" s="69">
        <f>-LOG(POWER(($F$6/POWER('[1]H3PO4 CLOSED'!AH776,2)),1/3))</f>
        <v>4.5971836370908559</v>
      </c>
      <c r="AC776" s="70">
        <f>-LOG(POWER(($F$8/POWER('[1]H3PO4 CLOSED'!AH776,2)),1/3))</f>
        <v>1.2638503037575222</v>
      </c>
      <c r="AD776" s="71">
        <f>-LOG(POWER(($F$7/POWER('[1]H3PO4 CLOSED'!AH776,2)),1/3))</f>
        <v>1.4371836370908562</v>
      </c>
      <c r="AE776" s="41">
        <f>-LOG($F$13/'[1]H2CO3 OPEN'!AA776)</f>
        <v>2.2820599913279627</v>
      </c>
      <c r="AF776" s="41">
        <f>AD776*'[1]H2CO3 CLOSED'!AH776/$F$14</f>
        <v>5.6123882839510273</v>
      </c>
      <c r="AG776" s="72">
        <f>-LOG($F$14/'[1]H2CO3 OPEN'!AA776)</f>
        <v>2.0820599913279634</v>
      </c>
      <c r="AH776" s="41">
        <f>AG776*'[1]H2CO3 CLOSED'!AH776/$F$14</f>
        <v>8.1307139882733814</v>
      </c>
      <c r="AI776" s="73">
        <f>-LOG($F$18/('[1]H2CO3 OPEN'!AA776))</f>
        <v>-0.96794000867203789</v>
      </c>
      <c r="AJ776" s="74">
        <f>-LOG(POWER($F$9/POWER('[1]H3PO4 OPEN'!AH776,2),1/3))</f>
        <v>0.59051697042418971</v>
      </c>
      <c r="AK776" s="75">
        <f>-LOG(POWER($F$12/POWER('[1]H2CO3 OPEN'!AA776,2),1/2))</f>
        <v>-1.8879400086720379</v>
      </c>
      <c r="AL776" s="76">
        <f>-LOG($F$10/'[1]H3PO4 OPEN'!AH776)</f>
        <v>3.8957754556362834</v>
      </c>
      <c r="AM776" s="77">
        <f t="shared" si="53"/>
        <v>1.9000000000000008</v>
      </c>
      <c r="AN776" s="78">
        <f>-LOG(POWER($F$11/(POWER(X776,2)*POWER('[1]H2CO3 OPEN'!AA776,4)),1/5))</f>
        <v>-5.6143520069376311</v>
      </c>
      <c r="AO776" s="79">
        <f>-LOG($F$15/'[1]H3PO4 CLOSED'!AG776)</f>
        <v>0.77577545563628525</v>
      </c>
      <c r="AP776" s="80">
        <f>-LOG($F$16/'[1]H3PO4 CLOSED'!AG776)</f>
        <v>0.5657754556362854</v>
      </c>
      <c r="AQ776" s="81">
        <f>-LOG($F$17/'[1]H3PO4 CLOSED'!AG776)</f>
        <v>-0.82422454436371506</v>
      </c>
    </row>
    <row r="777" spans="7:43">
      <c r="G777" s="192"/>
      <c r="U777" s="95">
        <v>7.7</v>
      </c>
      <c r="V777" s="63">
        <f t="shared" si="54"/>
        <v>6.3</v>
      </c>
      <c r="W777" s="64">
        <f t="shared" si="55"/>
        <v>1.9952623149688773E-8</v>
      </c>
      <c r="X777" s="65">
        <f t="shared" si="56"/>
        <v>5.0118723362727281E-7</v>
      </c>
      <c r="Y777" s="66">
        <f>-LOG(POWER($F$3/($F$25*POWER('[1]H3PO4 OPEN'!AH777,3)),1/5))</f>
        <v>4.3449449166077487</v>
      </c>
      <c r="Z777" s="67">
        <f>-LOG(POWER($F$5/(X777*POWER('[1]H3PO4 CLOSED'!AH777,3)),1/5))</f>
        <v>2.0049449166077498</v>
      </c>
      <c r="AA777" s="68">
        <f>-LOG(POWER($F$5/(W777*POWER('[1]H3PO4 CLOSED'!AH777,3)),1/4))</f>
        <v>2.1561811457596871</v>
      </c>
      <c r="AB777" s="69">
        <f>-LOG(POWER(($F$6/POWER('[1]H3PO4 CLOSED'!AH777,2)),1/3))</f>
        <v>4.6054943517863878</v>
      </c>
      <c r="AC777" s="70">
        <f>-LOG(POWER(($F$8/POWER('[1]H3PO4 CLOSED'!AH777,2)),1/3))</f>
        <v>1.2721610184530545</v>
      </c>
      <c r="AD777" s="71">
        <f>-LOG(POWER(($F$7/POWER('[1]H3PO4 CLOSED'!AH777,2)),1/3))</f>
        <v>1.4454943517863881</v>
      </c>
      <c r="AE777" s="41">
        <f>-LOG($F$13/'[1]H2CO3 OPEN'!AA777)</f>
        <v>2.3020599913279627</v>
      </c>
      <c r="AF777" s="41">
        <f>AD777*'[1]H2CO3 CLOSED'!AH777/$F$14</f>
        <v>5.7811500702684357</v>
      </c>
      <c r="AG777" s="72">
        <f>-LOG($F$14/'[1]H2CO3 OPEN'!AA777)</f>
        <v>2.1020599913279634</v>
      </c>
      <c r="AH777" s="41">
        <f>AG777*'[1]H2CO3 CLOSED'!AH777/$F$14</f>
        <v>8.4070368393732515</v>
      </c>
      <c r="AI777" s="73">
        <f>-LOG($F$18/('[1]H2CO3 OPEN'!AA777))</f>
        <v>-0.94794000867203776</v>
      </c>
      <c r="AJ777" s="74">
        <f>-LOG(POWER($F$9/POWER('[1]H3PO4 OPEN'!AH777,2),1/3))</f>
        <v>0.59882768511972184</v>
      </c>
      <c r="AK777" s="75">
        <f>-LOG(POWER($F$12/POWER('[1]H2CO3 OPEN'!AA777,2),1/2))</f>
        <v>-1.8679400086720379</v>
      </c>
      <c r="AL777" s="76">
        <f>-LOG($F$10/'[1]H3PO4 OPEN'!AH777)</f>
        <v>3.9082415276795817</v>
      </c>
      <c r="AM777" s="77">
        <f t="shared" si="53"/>
        <v>1.9000000000000008</v>
      </c>
      <c r="AN777" s="78">
        <f>-LOG(POWER($F$11/(POWER(X777,2)*POWER('[1]H2CO3 OPEN'!AA777,4)),1/5))</f>
        <v>-5.5943520069376298</v>
      </c>
      <c r="AO777" s="79">
        <f>-LOG($F$15/'[1]H3PO4 CLOSED'!AG777)</f>
        <v>0.77824152767958332</v>
      </c>
      <c r="AP777" s="80">
        <f>-LOG($F$16/'[1]H3PO4 CLOSED'!AG777)</f>
        <v>0.56824152767958336</v>
      </c>
      <c r="AQ777" s="81">
        <f>-LOG($F$17/'[1]H3PO4 CLOSED'!AG777)</f>
        <v>-0.82175847232041699</v>
      </c>
    </row>
    <row r="778" spans="7:43">
      <c r="G778" s="192"/>
      <c r="U778" s="95">
        <v>7.71</v>
      </c>
      <c r="V778" s="63">
        <f t="shared" si="54"/>
        <v>6.29</v>
      </c>
      <c r="W778" s="64">
        <f t="shared" si="55"/>
        <v>1.9498445997580434E-8</v>
      </c>
      <c r="X778" s="65">
        <f t="shared" si="56"/>
        <v>5.1286138399136534E-7</v>
      </c>
      <c r="Y778" s="66">
        <f>-LOG(POWER($F$3/($F$25*POWER('[1]H3PO4 OPEN'!AH778,3)),1/5))</f>
        <v>4.3523990395292875</v>
      </c>
      <c r="Z778" s="67">
        <f>-LOG(POWER($F$5/(X778*POWER('[1]H3PO4 CLOSED'!AH778,3)),1/5))</f>
        <v>2.0143990395292883</v>
      </c>
      <c r="AA778" s="68">
        <f>-LOG(POWER($F$5/(W778*POWER('[1]H3PO4 CLOSED'!AH778,3)),1/4))</f>
        <v>2.1629987994116102</v>
      </c>
      <c r="AB778" s="69">
        <f>-LOG(POWER(($F$6/POWER('[1]H3PO4 CLOSED'!AH778,2)),1/3))</f>
        <v>4.6137767105880965</v>
      </c>
      <c r="AC778" s="70">
        <f>-LOG(POWER(($F$8/POWER('[1]H3PO4 CLOSED'!AH778,2)),1/3))</f>
        <v>1.2804433772547636</v>
      </c>
      <c r="AD778" s="71">
        <f>-LOG(POWER(($F$7/POWER('[1]H3PO4 CLOSED'!AH778,2)),1/3))</f>
        <v>1.4537767105880977</v>
      </c>
      <c r="AE778" s="41">
        <f>-LOG($F$13/'[1]H2CO3 OPEN'!AA778)</f>
        <v>2.3220599913279627</v>
      </c>
      <c r="AF778" s="41">
        <f>AD778*'[1]H2CO3 CLOSED'!AH778/$F$14</f>
        <v>5.9545492985481241</v>
      </c>
      <c r="AG778" s="72">
        <f>-LOG($F$14/'[1]H2CO3 OPEN'!AA778)</f>
        <v>2.1220599913279634</v>
      </c>
      <c r="AH778" s="41">
        <f>AG778*'[1]H2CO3 CLOSED'!AH778/$F$14</f>
        <v>8.6917824042781273</v>
      </c>
      <c r="AI778" s="73">
        <f>-LOG($F$18/('[1]H2CO3 OPEN'!AA778))</f>
        <v>-0.92794000867203785</v>
      </c>
      <c r="AJ778" s="74">
        <f>-LOG(POWER($F$9/POWER('[1]H3PO4 OPEN'!AH778,2),1/3))</f>
        <v>0.60711004392143131</v>
      </c>
      <c r="AK778" s="75">
        <f>-LOG(POWER($F$12/POWER('[1]H2CO3 OPEN'!AA778,2),1/2))</f>
        <v>-1.8479400086720379</v>
      </c>
      <c r="AL778" s="76">
        <f>-LOG($F$10/'[1]H3PO4 OPEN'!AH778)</f>
        <v>3.9206650658821456</v>
      </c>
      <c r="AM778" s="77">
        <f t="shared" si="53"/>
        <v>1.9000000000000008</v>
      </c>
      <c r="AN778" s="78">
        <f>-LOG(POWER($F$11/(POWER(X778,2)*POWER('[1]H2CO3 OPEN'!AA778,4)),1/5))</f>
        <v>-5.5743520069376302</v>
      </c>
      <c r="AO778" s="79">
        <f>-LOG($F$15/'[1]H3PO4 CLOSED'!AG778)</f>
        <v>0.78066506588214746</v>
      </c>
      <c r="AP778" s="80">
        <f>-LOG($F$16/'[1]H3PO4 CLOSED'!AG778)</f>
        <v>0.57066506588214749</v>
      </c>
      <c r="AQ778" s="81">
        <f>-LOG($F$17/'[1]H3PO4 CLOSED'!AG778)</f>
        <v>-0.81933493411785296</v>
      </c>
    </row>
    <row r="779" spans="7:43">
      <c r="G779" s="192"/>
      <c r="U779" s="95">
        <v>7.72</v>
      </c>
      <c r="V779" s="63">
        <f t="shared" si="54"/>
        <v>6.28</v>
      </c>
      <c r="W779" s="64">
        <f t="shared" si="55"/>
        <v>1.9054607179632456E-8</v>
      </c>
      <c r="X779" s="65">
        <f t="shared" si="56"/>
        <v>5.2480746024977307E-7</v>
      </c>
      <c r="Y779" s="66">
        <f>-LOG(POWER($F$3/($F$25*POWER('[1]H3PO4 OPEN'!AH779,3)),1/5))</f>
        <v>4.3598279430845768</v>
      </c>
      <c r="Z779" s="67">
        <f>-LOG(POWER($F$5/(X779*POWER('[1]H3PO4 CLOSED'!AH779,3)),1/5))</f>
        <v>2.0238279430845778</v>
      </c>
      <c r="AA779" s="68">
        <f>-LOG(POWER($F$5/(W779*POWER('[1]H3PO4 CLOSED'!AH779,3)),1/4))</f>
        <v>2.1697849288557221</v>
      </c>
      <c r="AB779" s="69">
        <f>-LOG(POWER(($F$6/POWER('[1]H3PO4 CLOSED'!AH779,2)),1/3))</f>
        <v>4.6220310478717517</v>
      </c>
      <c r="AC779" s="70">
        <f>-LOG(POWER(($F$8/POWER('[1]H3PO4 CLOSED'!AH779,2)),1/3))</f>
        <v>1.2886977145384184</v>
      </c>
      <c r="AD779" s="71">
        <f>-LOG(POWER(($F$7/POWER('[1]H3PO4 CLOSED'!AH779,2)),1/3))</f>
        <v>1.4620310478717524</v>
      </c>
      <c r="AE779" s="41">
        <f>-LOG($F$13/'[1]H2CO3 OPEN'!AA779)</f>
        <v>2.3420599913279623</v>
      </c>
      <c r="AF779" s="41">
        <f>AD779*'[1]H2CO3 CLOSED'!AH779/$F$14</f>
        <v>6.1327073037403315</v>
      </c>
      <c r="AG779" s="72">
        <f>-LOG($F$14/'[1]H2CO3 OPEN'!AA779)</f>
        <v>2.142059991327963</v>
      </c>
      <c r="AH779" s="41">
        <f>AG779*'[1]H2CO3 CLOSED'!AH779/$F$14</f>
        <v>8.9851901387386128</v>
      </c>
      <c r="AI779" s="73">
        <f>-LOG($F$18/('[1]H2CO3 OPEN'!AA779))</f>
        <v>-0.90794000867203806</v>
      </c>
      <c r="AJ779" s="74">
        <f>-LOG(POWER($F$9/POWER('[1]H3PO4 OPEN'!AH779,2),1/3))</f>
        <v>0.61536438120508608</v>
      </c>
      <c r="AK779" s="75">
        <f>-LOG(POWER($F$12/POWER('[1]H2CO3 OPEN'!AA779,2),1/2))</f>
        <v>-1.8279400086720381</v>
      </c>
      <c r="AL779" s="76">
        <f>-LOG($F$10/'[1]H3PO4 OPEN'!AH779)</f>
        <v>3.933046571807628</v>
      </c>
      <c r="AM779" s="77">
        <f t="shared" si="53"/>
        <v>1.9000000000000008</v>
      </c>
      <c r="AN779" s="78">
        <f>-LOG(POWER($F$11/(POWER(X779,2)*POWER('[1]H2CO3 OPEN'!AA779,4)),1/5))</f>
        <v>-5.5543520069376306</v>
      </c>
      <c r="AO779" s="79">
        <f>-LOG($F$15/'[1]H3PO4 CLOSED'!AG779)</f>
        <v>0.78304657180762982</v>
      </c>
      <c r="AP779" s="80">
        <f>-LOG($F$16/'[1]H3PO4 CLOSED'!AG779)</f>
        <v>0.57304657180762986</v>
      </c>
      <c r="AQ779" s="81">
        <f>-LOG($F$17/'[1]H3PO4 CLOSED'!AG779)</f>
        <v>-0.8169534281923706</v>
      </c>
    </row>
    <row r="780" spans="7:43">
      <c r="G780" s="192"/>
      <c r="U780" s="95">
        <v>7.73</v>
      </c>
      <c r="V780" s="63">
        <f t="shared" si="54"/>
        <v>6.27</v>
      </c>
      <c r="W780" s="64">
        <f t="shared" si="55"/>
        <v>1.8620871366628593E-8</v>
      </c>
      <c r="X780" s="65">
        <f t="shared" si="56"/>
        <v>5.3703179637025508E-7</v>
      </c>
      <c r="Y780" s="66">
        <f>-LOG(POWER($F$3/($F$25*POWER('[1]H3PO4 OPEN'!AH780,3)),1/5))</f>
        <v>4.3672319294840376</v>
      </c>
      <c r="Z780" s="67">
        <f>-LOG(POWER($F$5/(X780*POWER('[1]H3PO4 CLOSED'!AH780,3)),1/5))</f>
        <v>2.0332319294840389</v>
      </c>
      <c r="AA780" s="68">
        <f>-LOG(POWER($F$5/(W780*POWER('[1]H3PO4 CLOSED'!AH780,3)),1/4))</f>
        <v>2.1765399118550475</v>
      </c>
      <c r="AB780" s="69">
        <f>-LOG(POWER(($F$6/POWER('[1]H3PO4 CLOSED'!AH780,2)),1/3))</f>
        <v>4.630257699426708</v>
      </c>
      <c r="AC780" s="70">
        <f>-LOG(POWER(($F$8/POWER('[1]H3PO4 CLOSED'!AH780,2)),1/3))</f>
        <v>1.2969243660933754</v>
      </c>
      <c r="AD780" s="71">
        <f>-LOG(POWER(($F$7/POWER('[1]H3PO4 CLOSED'!AH780,2)),1/3))</f>
        <v>1.4702576994267089</v>
      </c>
      <c r="AE780" s="41">
        <f>-LOG($F$13/'[1]H2CO3 OPEN'!AA780)</f>
        <v>2.3620599913279654</v>
      </c>
      <c r="AF780" s="41">
        <f>AD780*'[1]H2CO3 CLOSED'!AH780/$F$14</f>
        <v>6.3157485405714242</v>
      </c>
      <c r="AG780" s="72">
        <f>-LOG($F$14/'[1]H2CO3 OPEN'!AA780)</f>
        <v>2.1620599913279666</v>
      </c>
      <c r="AH780" s="41">
        <f>AG780*'[1]H2CO3 CLOSED'!AH780/$F$14</f>
        <v>9.2875060203268536</v>
      </c>
      <c r="AI780" s="73">
        <f>-LOG($F$18/('[1]H2CO3 OPEN'!AA780))</f>
        <v>-0.88794000867203493</v>
      </c>
      <c r="AJ780" s="74">
        <f>-LOG(POWER($F$9/POWER('[1]H3PO4 OPEN'!AH780,2),1/3))</f>
        <v>0.62359103276004269</v>
      </c>
      <c r="AK780" s="75">
        <f>-LOG(POWER($F$12/POWER('[1]H2CO3 OPEN'!AA780,2),1/2))</f>
        <v>-1.807940008672035</v>
      </c>
      <c r="AL780" s="76">
        <f>-LOG($F$10/'[1]H3PO4 OPEN'!AH780)</f>
        <v>3.9453865491400628</v>
      </c>
      <c r="AM780" s="77">
        <f t="shared" si="53"/>
        <v>1.9000000000000008</v>
      </c>
      <c r="AN780" s="78">
        <f>-LOG(POWER($F$11/(POWER(X780,2)*POWER('[1]H2CO3 OPEN'!AA780,4)),1/5))</f>
        <v>-5.5343520069376275</v>
      </c>
      <c r="AO780" s="79">
        <f>-LOG($F$15/'[1]H3PO4 CLOSED'!AG780)</f>
        <v>0.78538654914006312</v>
      </c>
      <c r="AP780" s="80">
        <f>-LOG($F$16/'[1]H3PO4 CLOSED'!AG780)</f>
        <v>0.57538654914006315</v>
      </c>
      <c r="AQ780" s="81">
        <f>-LOG($F$17/'[1]H3PO4 CLOSED'!AG780)</f>
        <v>-0.8146134508599373</v>
      </c>
    </row>
    <row r="781" spans="7:43">
      <c r="G781" s="192"/>
      <c r="U781" s="95">
        <v>7.74</v>
      </c>
      <c r="V781" s="63">
        <f t="shared" si="54"/>
        <v>6.26</v>
      </c>
      <c r="W781" s="64">
        <f t="shared" si="55"/>
        <v>1.8197008586099822E-8</v>
      </c>
      <c r="X781" s="65">
        <f t="shared" si="56"/>
        <v>5.4954087385762491E-7</v>
      </c>
      <c r="Y781" s="66">
        <f>-LOG(POWER($F$3/($F$25*POWER('[1]H3PO4 OPEN'!AH781,3)),1/5))</f>
        <v>4.3746113020216733</v>
      </c>
      <c r="Z781" s="67">
        <f>-LOG(POWER($F$5/(X781*POWER('[1]H3PO4 CLOSED'!AH781,3)),1/5))</f>
        <v>2.042611302021673</v>
      </c>
      <c r="AA781" s="68">
        <f>-LOG(POWER($F$5/(W781*POWER('[1]H3PO4 CLOSED'!AH781,3)),1/4))</f>
        <v>2.183264127527091</v>
      </c>
      <c r="AB781" s="69">
        <f>-LOG(POWER(($F$6/POWER('[1]H3PO4 CLOSED'!AH781,2)),1/3))</f>
        <v>4.6384570022463016</v>
      </c>
      <c r="AC781" s="70">
        <f>-LOG(POWER(($F$8/POWER('[1]H3PO4 CLOSED'!AH781,2)),1/3))</f>
        <v>1.3051236689129688</v>
      </c>
      <c r="AD781" s="71">
        <f>-LOG(POWER(($F$7/POWER('[1]H3PO4 CLOSED'!AH781,2)),1/3))</f>
        <v>1.4784570022463024</v>
      </c>
      <c r="AE781" s="41">
        <f>-LOG($F$13/'[1]H2CO3 OPEN'!AA781)</f>
        <v>2.3820599913279623</v>
      </c>
      <c r="AF781" s="41">
        <f>AD781*'[1]H2CO3 CLOSED'!AH781/$F$14</f>
        <v>6.5038006620392244</v>
      </c>
      <c r="AG781" s="72">
        <f>-LOG($F$14/'[1]H2CO3 OPEN'!AA781)</f>
        <v>2.182059991327963</v>
      </c>
      <c r="AH781" s="41">
        <f>AG781*'[1]H2CO3 CLOSED'!AH781/$F$14</f>
        <v>9.5989827195825725</v>
      </c>
      <c r="AI781" s="73">
        <f>-LOG($F$18/('[1]H2CO3 OPEN'!AA781))</f>
        <v>-0.86794000867203813</v>
      </c>
      <c r="AJ781" s="74">
        <f>-LOG(POWER($F$9/POWER('[1]H3PO4 OPEN'!AH781,2),1/3))</f>
        <v>0.63179033557963626</v>
      </c>
      <c r="AK781" s="75">
        <f>-LOG(POWER($F$12/POWER('[1]H2CO3 OPEN'!AA781,2),1/2))</f>
        <v>-1.7879400086720383</v>
      </c>
      <c r="AL781" s="76">
        <f>-LOG($F$10/'[1]H3PO4 OPEN'!AH781)</f>
        <v>3.9576855033694534</v>
      </c>
      <c r="AM781" s="77">
        <f t="shared" si="53"/>
        <v>1.9000000000000008</v>
      </c>
      <c r="AN781" s="78">
        <f>-LOG(POWER($F$11/(POWER(X781,2)*POWER('[1]H2CO3 OPEN'!AA781,4)),1/5))</f>
        <v>-5.5143520069376306</v>
      </c>
      <c r="AO781" s="79">
        <f>-LOG($F$15/'[1]H3PO4 CLOSED'!AG781)</f>
        <v>0.78768550336945531</v>
      </c>
      <c r="AP781" s="80">
        <f>-LOG($F$16/'[1]H3PO4 CLOSED'!AG781)</f>
        <v>0.57768550336945534</v>
      </c>
      <c r="AQ781" s="81">
        <f>-LOG($F$17/'[1]H3PO4 CLOSED'!AG781)</f>
        <v>-0.81231449663054511</v>
      </c>
    </row>
    <row r="782" spans="7:43">
      <c r="G782" s="192"/>
      <c r="U782" s="95">
        <v>7.75</v>
      </c>
      <c r="V782" s="63">
        <f t="shared" si="54"/>
        <v>6.25</v>
      </c>
      <c r="W782" s="64">
        <f t="shared" si="55"/>
        <v>1.7782794100389218E-8</v>
      </c>
      <c r="X782" s="65">
        <f t="shared" si="56"/>
        <v>5.6234132519034935E-7</v>
      </c>
      <c r="Y782" s="66">
        <f>-LOG(POWER($F$3/($F$25*POWER('[1]H3PO4 OPEN'!AH782,3)),1/5))</f>
        <v>4.3819663648899834</v>
      </c>
      <c r="Z782" s="67">
        <f>-LOG(POWER($F$5/(X782*POWER('[1]H3PO4 CLOSED'!AH782,3)),1/5))</f>
        <v>2.0519663648899833</v>
      </c>
      <c r="AA782" s="68">
        <f>-LOG(POWER($F$5/(W782*POWER('[1]H3PO4 CLOSED'!AH782,3)),1/4))</f>
        <v>2.1899579561124791</v>
      </c>
      <c r="AB782" s="69">
        <f>-LOG(POWER(($F$6/POWER('[1]H3PO4 CLOSED'!AH782,2)),1/3))</f>
        <v>4.6466292943222021</v>
      </c>
      <c r="AC782" s="70">
        <f>-LOG(POWER(($F$8/POWER('[1]H3PO4 CLOSED'!AH782,2)),1/3))</f>
        <v>1.3132959609888697</v>
      </c>
      <c r="AD782" s="71">
        <f>-LOG(POWER(($F$7/POWER('[1]H3PO4 CLOSED'!AH782,2)),1/3))</f>
        <v>1.4866292943222033</v>
      </c>
      <c r="AE782" s="41">
        <f>-LOG($F$13/'[1]H2CO3 OPEN'!AA782)</f>
        <v>2.4020599913279623</v>
      </c>
      <c r="AF782" s="41">
        <f>AD782*'[1]H2CO3 CLOSED'!AH782/$F$14</f>
        <v>6.6969945997812994</v>
      </c>
      <c r="AG782" s="72">
        <f>-LOG($F$14/'[1]H2CO3 OPEN'!AA782)</f>
        <v>2.202059991327963</v>
      </c>
      <c r="AH782" s="41">
        <f>AG782*'[1]H2CO3 CLOSED'!AH782/$F$14</f>
        <v>9.9198797754362058</v>
      </c>
      <c r="AI782" s="73">
        <f>-LOG($F$18/('[1]H2CO3 OPEN'!AA782))</f>
        <v>-0.84794000867203823</v>
      </c>
      <c r="AJ782" s="74">
        <f>-LOG(POWER($F$9/POWER('[1]H3PO4 OPEN'!AH782,2),1/3))</f>
        <v>0.6399626276555368</v>
      </c>
      <c r="AK782" s="75">
        <f>-LOG(POWER($F$12/POWER('[1]H2CO3 OPEN'!AA782,2),1/2))</f>
        <v>-1.7679400086720383</v>
      </c>
      <c r="AL782" s="76">
        <f>-LOG($F$10/'[1]H3PO4 OPEN'!AH782)</f>
        <v>3.969943941483304</v>
      </c>
      <c r="AM782" s="77">
        <f t="shared" si="53"/>
        <v>1.9000000000000008</v>
      </c>
      <c r="AN782" s="78">
        <f>-LOG(POWER($F$11/(POWER(X782,2)*POWER('[1]H2CO3 OPEN'!AA782,4)),1/5))</f>
        <v>-5.494352006937631</v>
      </c>
      <c r="AO782" s="79">
        <f>-LOG($F$15/'[1]H3PO4 CLOSED'!AG782)</f>
        <v>0.78994394148330604</v>
      </c>
      <c r="AP782" s="80">
        <f>-LOG($F$16/'[1]H3PO4 CLOSED'!AG782)</f>
        <v>0.57994394148330608</v>
      </c>
      <c r="AQ782" s="81">
        <f>-LOG($F$17/'[1]H3PO4 CLOSED'!AG782)</f>
        <v>-0.81005605851669438</v>
      </c>
    </row>
    <row r="783" spans="7:43">
      <c r="G783" s="192"/>
      <c r="U783" s="95">
        <v>7.76</v>
      </c>
      <c r="V783" s="63">
        <f t="shared" si="54"/>
        <v>6.24</v>
      </c>
      <c r="W783" s="64">
        <f t="shared" si="55"/>
        <v>1.7378008287493747E-8</v>
      </c>
      <c r="X783" s="65">
        <f t="shared" si="56"/>
        <v>5.7543993733715718E-7</v>
      </c>
      <c r="Y783" s="66">
        <f>-LOG(POWER($F$3/($F$25*POWER('[1]H3PO4 OPEN'!AH783,3)),1/5))</f>
        <v>4.3892974229985748</v>
      </c>
      <c r="Z783" s="67">
        <f>-LOG(POWER($F$5/(X783*POWER('[1]H3PO4 CLOSED'!AH783,3)),1/5))</f>
        <v>2.0612974229985754</v>
      </c>
      <c r="AA783" s="68">
        <f>-LOG(POWER($F$5/(W783*POWER('[1]H3PO4 CLOSED'!AH783,3)),1/4))</f>
        <v>2.1966217787482192</v>
      </c>
      <c r="AB783" s="69">
        <f>-LOG(POWER(($F$6/POWER('[1]H3PO4 CLOSED'!AH783,2)),1/3))</f>
        <v>4.6547749144428598</v>
      </c>
      <c r="AC783" s="70">
        <f>-LOG(POWER(($F$8/POWER('[1]H3PO4 CLOSED'!AH783,2)),1/3))</f>
        <v>1.3214415811095273</v>
      </c>
      <c r="AD783" s="71">
        <f>-LOG(POWER(($F$7/POWER('[1]H3PO4 CLOSED'!AH783,2)),1/3))</f>
        <v>1.4947749144428608</v>
      </c>
      <c r="AE783" s="41">
        <f>-LOG($F$13/'[1]H2CO3 OPEN'!AA783)</f>
        <v>2.4220599913279619</v>
      </c>
      <c r="AF783" s="41">
        <f>AD783*'[1]H2CO3 CLOSED'!AH783/$F$14</f>
        <v>6.8954646463562739</v>
      </c>
      <c r="AG783" s="72">
        <f>-LOG($F$14/'[1]H2CO3 OPEN'!AA783)</f>
        <v>2.2220599913279631</v>
      </c>
      <c r="AH783" s="41">
        <f>AG783*'[1]H2CO3 CLOSED'!AH783/$F$14</f>
        <v>10.25046377500631</v>
      </c>
      <c r="AI783" s="73">
        <f>-LOG($F$18/('[1]H2CO3 OPEN'!AA783))</f>
        <v>-0.82794000867203843</v>
      </c>
      <c r="AJ783" s="74">
        <f>-LOG(POWER($F$9/POWER('[1]H3PO4 OPEN'!AH783,2),1/3))</f>
        <v>0.64810824777619469</v>
      </c>
      <c r="AK783" s="75">
        <f>-LOG(POWER($F$12/POWER('[1]H2CO3 OPEN'!AA783,2),1/2))</f>
        <v>-1.7479400086720385</v>
      </c>
      <c r="AL783" s="76">
        <f>-LOG($F$10/'[1]H3PO4 OPEN'!AH783)</f>
        <v>3.9821623716642907</v>
      </c>
      <c r="AM783" s="77">
        <f t="shared" si="53"/>
        <v>1.9000000000000008</v>
      </c>
      <c r="AN783" s="78">
        <f>-LOG(POWER($F$11/(POWER(X783,2)*POWER('[1]H2CO3 OPEN'!AA783,4)),1/5))</f>
        <v>-5.4743520069376315</v>
      </c>
      <c r="AO783" s="79">
        <f>-LOG($F$15/'[1]H3PO4 CLOSED'!AG783)</f>
        <v>0.79216237166429282</v>
      </c>
      <c r="AP783" s="80">
        <f>-LOG($F$16/'[1]H3PO4 CLOSED'!AG783)</f>
        <v>0.58216237166429297</v>
      </c>
      <c r="AQ783" s="81">
        <f>-LOG($F$17/'[1]H3PO4 CLOSED'!AG783)</f>
        <v>-0.80783762833570749</v>
      </c>
    </row>
    <row r="784" spans="7:43">
      <c r="G784" s="192"/>
      <c r="U784" s="95">
        <v>7.77</v>
      </c>
      <c r="V784" s="63">
        <f t="shared" si="54"/>
        <v>6.23</v>
      </c>
      <c r="W784" s="64">
        <f t="shared" si="55"/>
        <v>1.6982436524617439E-8</v>
      </c>
      <c r="X784" s="65">
        <f t="shared" si="56"/>
        <v>5.8884365535558914E-7</v>
      </c>
      <c r="Y784" s="66">
        <f>-LOG(POWER($F$3/($F$25*POWER('[1]H3PO4 OPEN'!AH784,3)),1/5))</f>
        <v>4.3966047817966221</v>
      </c>
      <c r="Z784" s="67">
        <f>-LOG(POWER($F$5/(X784*POWER('[1]H3PO4 CLOSED'!AH784,3)),1/5))</f>
        <v>2.0706047817966224</v>
      </c>
      <c r="AA784" s="68">
        <f>-LOG(POWER($F$5/(W784*POWER('[1]H3PO4 CLOSED'!AH784,3)),1/4))</f>
        <v>2.2032559772457785</v>
      </c>
      <c r="AB784" s="69">
        <f>-LOG(POWER(($F$6/POWER('[1]H3PO4 CLOSED'!AH784,2)),1/3))</f>
        <v>4.6628942019962469</v>
      </c>
      <c r="AC784" s="70">
        <f>-LOG(POWER(($F$8/POWER('[1]H3PO4 CLOSED'!AH784,2)),1/3))</f>
        <v>1.3295608686629132</v>
      </c>
      <c r="AD784" s="71">
        <f>-LOG(POWER(($F$7/POWER('[1]H3PO4 CLOSED'!AH784,2)),1/3))</f>
        <v>1.5028942019962468</v>
      </c>
      <c r="AE784" s="41">
        <f>-LOG($F$13/'[1]H2CO3 OPEN'!AA784)</f>
        <v>2.4420599913279619</v>
      </c>
      <c r="AF784" s="41">
        <f>AD784*'[1]H2CO3 CLOSED'!AH784/$F$14</f>
        <v>7.0993485394811451</v>
      </c>
      <c r="AG784" s="72">
        <f>-LOG($F$14/'[1]H2CO3 OPEN'!AA784)</f>
        <v>2.2420599913279626</v>
      </c>
      <c r="AH784" s="41">
        <f>AG784*'[1]H2CO3 CLOSED'!AH784/$F$14</f>
        <v>10.591008537873799</v>
      </c>
      <c r="AI784" s="73">
        <f>-LOG($F$18/('[1]H2CO3 OPEN'!AA784))</f>
        <v>-0.80794000867203852</v>
      </c>
      <c r="AJ784" s="74">
        <f>-LOG(POWER($F$9/POWER('[1]H3PO4 OPEN'!AH784,2),1/3))</f>
        <v>0.65622753532958056</v>
      </c>
      <c r="AK784" s="75">
        <f>-LOG(POWER($F$12/POWER('[1]H2CO3 OPEN'!AA784,2),1/2))</f>
        <v>-1.7279400086720387</v>
      </c>
      <c r="AL784" s="76">
        <f>-LOG($F$10/'[1]H3PO4 OPEN'!AH784)</f>
        <v>3.9943413029943695</v>
      </c>
      <c r="AM784" s="77">
        <f t="shared" si="53"/>
        <v>1.9000000000000008</v>
      </c>
      <c r="AN784" s="78">
        <f>-LOG(POWER($F$11/(POWER(X784,2)*POWER('[1]H2CO3 OPEN'!AA784,4)),1/5))</f>
        <v>-5.454352006937631</v>
      </c>
      <c r="AO784" s="79">
        <f>-LOG($F$15/'[1]H3PO4 CLOSED'!AG784)</f>
        <v>0.79434130299437167</v>
      </c>
      <c r="AP784" s="80">
        <f>-LOG($F$16/'[1]H3PO4 CLOSED'!AG784)</f>
        <v>0.58434130299437181</v>
      </c>
      <c r="AQ784" s="81">
        <f>-LOG($F$17/'[1]H3PO4 CLOSED'!AG784)</f>
        <v>-0.80565869700562875</v>
      </c>
    </row>
    <row r="785" spans="7:43">
      <c r="G785" s="192"/>
      <c r="U785" s="95">
        <v>7.78</v>
      </c>
      <c r="V785" s="63">
        <f t="shared" si="54"/>
        <v>6.22</v>
      </c>
      <c r="W785" s="64">
        <f t="shared" si="55"/>
        <v>1.6595869074375541E-8</v>
      </c>
      <c r="X785" s="65">
        <f t="shared" si="56"/>
        <v>6.0255958607436017E-7</v>
      </c>
      <c r="Y785" s="66">
        <f>-LOG(POWER($F$3/($F$25*POWER('[1]H3PO4 OPEN'!AH785,3)),1/5))</f>
        <v>4.4038887470993036</v>
      </c>
      <c r="Z785" s="67">
        <f>-LOG(POWER($F$5/(X785*POWER('[1]H3PO4 CLOSED'!AH785,3)),1/5))</f>
        <v>2.079888747099305</v>
      </c>
      <c r="AA785" s="68">
        <f>-LOG(POWER($F$5/(W785*POWER('[1]H3PO4 CLOSED'!AH785,3)),1/4))</f>
        <v>2.2098609338741304</v>
      </c>
      <c r="AB785" s="69">
        <f>-LOG(POWER(($F$6/POWER('[1]H3PO4 CLOSED'!AH785,2)),1/3))</f>
        <v>4.6709874967770038</v>
      </c>
      <c r="AC785" s="70">
        <f>-LOG(POWER(($F$8/POWER('[1]H3PO4 CLOSED'!AH785,2)),1/3))</f>
        <v>1.3376541634436712</v>
      </c>
      <c r="AD785" s="71">
        <f>-LOG(POWER(($F$7/POWER('[1]H3PO4 CLOSED'!AH785,2)),1/3))</f>
        <v>1.5109874967770047</v>
      </c>
      <c r="AE785" s="41">
        <f>-LOG($F$13/'[1]H2CO3 OPEN'!AA785)</f>
        <v>2.462059991327965</v>
      </c>
      <c r="AF785" s="41">
        <f>AD785*'[1]H2CO3 CLOSED'!AH785/$F$14</f>
        <v>7.3087875482666664</v>
      </c>
      <c r="AG785" s="72">
        <f>-LOG($F$14/'[1]H2CO3 OPEN'!AA785)</f>
        <v>2.2620599913279662</v>
      </c>
      <c r="AH785" s="41">
        <f>AG785*'[1]H2CO3 CLOSED'!AH785/$F$14</f>
        <v>10.941795304934949</v>
      </c>
      <c r="AI785" s="73">
        <f>-LOG($F$18/('[1]H2CO3 OPEN'!AA785))</f>
        <v>-0.78794000867203529</v>
      </c>
      <c r="AJ785" s="74">
        <f>-LOG(POWER($F$9/POWER('[1]H3PO4 OPEN'!AH785,2),1/3))</f>
        <v>0.6643208301103386</v>
      </c>
      <c r="AK785" s="75">
        <f>-LOG(POWER($F$12/POWER('[1]H2CO3 OPEN'!AA785,2),1/2))</f>
        <v>-1.7079400086720353</v>
      </c>
      <c r="AL785" s="76">
        <f>-LOG($F$10/'[1]H3PO4 OPEN'!AH785)</f>
        <v>4.0064812451655065</v>
      </c>
      <c r="AM785" s="77">
        <f t="shared" si="53"/>
        <v>1.9000000000000008</v>
      </c>
      <c r="AN785" s="78">
        <f>-LOG(POWER($F$11/(POWER(X785,2)*POWER('[1]H2CO3 OPEN'!AA785,4)),1/5))</f>
        <v>-5.4343520069376279</v>
      </c>
      <c r="AO785" s="79">
        <f>-LOG($F$15/'[1]H3PO4 CLOSED'!AG785)</f>
        <v>0.79648124516550711</v>
      </c>
      <c r="AP785" s="80">
        <f>-LOG($F$16/'[1]H3PO4 CLOSED'!AG785)</f>
        <v>0.58648124516550715</v>
      </c>
      <c r="AQ785" s="81">
        <f>-LOG($F$17/'[1]H3PO4 CLOSED'!AG785)</f>
        <v>-0.80351875483449331</v>
      </c>
    </row>
    <row r="786" spans="7:43">
      <c r="G786" s="192"/>
      <c r="U786" s="95">
        <v>7.79</v>
      </c>
      <c r="V786" s="63">
        <f t="shared" si="54"/>
        <v>6.21</v>
      </c>
      <c r="W786" s="64">
        <f t="shared" si="55"/>
        <v>1.6218100973589297E-8</v>
      </c>
      <c r="X786" s="65">
        <f t="shared" si="56"/>
        <v>6.165950018614823E-7</v>
      </c>
      <c r="Y786" s="66">
        <f>-LOG(POWER($F$3/($F$25*POWER('[1]H3PO4 OPEN'!AH786,3)),1/5))</f>
        <v>4.4111496249183322</v>
      </c>
      <c r="Z786" s="67">
        <f>-LOG(POWER($F$5/(X786*POWER('[1]H3PO4 CLOSED'!AH786,3)),1/5))</f>
        <v>2.0891496249183326</v>
      </c>
      <c r="AA786" s="68">
        <f>-LOG(POWER($F$5/(W786*POWER('[1]H3PO4 CLOSED'!AH786,3)),1/4))</f>
        <v>2.2164370311479153</v>
      </c>
      <c r="AB786" s="69">
        <f>-LOG(POWER(($F$6/POWER('[1]H3PO4 CLOSED'!AH786,2)),1/3))</f>
        <v>4.6790551387981463</v>
      </c>
      <c r="AC786" s="70">
        <f>-LOG(POWER(($F$8/POWER('[1]H3PO4 CLOSED'!AH786,2)),1/3))</f>
        <v>1.345721805464813</v>
      </c>
      <c r="AD786" s="71">
        <f>-LOG(POWER(($F$7/POWER('[1]H3PO4 CLOSED'!AH786,2)),1/3))</f>
        <v>1.5190551387981466</v>
      </c>
      <c r="AE786" s="41">
        <f>-LOG($F$13/'[1]H2CO3 OPEN'!AA786)</f>
        <v>2.482059991327962</v>
      </c>
      <c r="AF786" s="41">
        <f>AD786*'[1]H2CO3 CLOSED'!AH786/$F$14</f>
        <v>7.523926561494175</v>
      </c>
      <c r="AG786" s="72">
        <f>-LOG($F$14/'[1]H2CO3 OPEN'!AA786)</f>
        <v>2.2820599913279627</v>
      </c>
      <c r="AH786" s="41">
        <f>AG786*'[1]H2CO3 CLOSED'!AH786/$F$14</f>
        <v>11.303112931937619</v>
      </c>
      <c r="AI786" s="73">
        <f>-LOG($F$18/('[1]H2CO3 OPEN'!AA786))</f>
        <v>-0.76794000867203849</v>
      </c>
      <c r="AJ786" s="74">
        <f>-LOG(POWER($F$9/POWER('[1]H3PO4 OPEN'!AH786,2),1/3))</f>
        <v>0.67238847213148034</v>
      </c>
      <c r="AK786" s="75">
        <f>-LOG(POWER($F$12/POWER('[1]H2CO3 OPEN'!AA786,2),1/2))</f>
        <v>-1.6879400086720386</v>
      </c>
      <c r="AL786" s="76">
        <f>-LOG($F$10/'[1]H3PO4 OPEN'!AH786)</f>
        <v>4.0185827081972194</v>
      </c>
      <c r="AM786" s="77">
        <f t="shared" si="53"/>
        <v>1.9000000000000008</v>
      </c>
      <c r="AN786" s="78">
        <f>-LOG(POWER($F$11/(POWER(X786,2)*POWER('[1]H2CO3 OPEN'!AA786,4)),1/5))</f>
        <v>-5.414352006937631</v>
      </c>
      <c r="AO786" s="79">
        <f>-LOG($F$15/'[1]H3PO4 CLOSED'!AG786)</f>
        <v>0.79858270819722155</v>
      </c>
      <c r="AP786" s="80">
        <f>-LOG($F$16/'[1]H3PO4 CLOSED'!AG786)</f>
        <v>0.58858270819722158</v>
      </c>
      <c r="AQ786" s="81">
        <f>-LOG($F$17/'[1]H3PO4 CLOSED'!AG786)</f>
        <v>-0.80141729180277888</v>
      </c>
    </row>
    <row r="787" spans="7:43">
      <c r="G787" s="192"/>
      <c r="U787" s="95">
        <v>7.8</v>
      </c>
      <c r="V787" s="63">
        <f t="shared" si="54"/>
        <v>6.2</v>
      </c>
      <c r="W787" s="64">
        <f t="shared" si="55"/>
        <v>1.5848931924611133E-8</v>
      </c>
      <c r="X787" s="65">
        <f t="shared" si="56"/>
        <v>6.3095734448019328E-7</v>
      </c>
      <c r="Y787" s="66">
        <f>-LOG(POWER($F$3/($F$25*POWER('[1]H3PO4 OPEN'!AH787,3)),1/5))</f>
        <v>4.4183877212966927</v>
      </c>
      <c r="Z787" s="67">
        <f>-LOG(POWER($F$5/(X787*POWER('[1]H3PO4 CLOSED'!AH787,3)),1/5))</f>
        <v>2.0983877212966928</v>
      </c>
      <c r="AA787" s="68">
        <f>-LOG(POWER($F$5/(W787*POWER('[1]H3PO4 CLOSED'!AH787,3)),1/4))</f>
        <v>2.2229846516208656</v>
      </c>
      <c r="AB787" s="69">
        <f>-LOG(POWER(($F$6/POWER('[1]H3PO4 CLOSED'!AH787,2)),1/3))</f>
        <v>4.6870974681074351</v>
      </c>
      <c r="AC787" s="70">
        <f>-LOG(POWER(($F$8/POWER('[1]H3PO4 CLOSED'!AH787,2)),1/3))</f>
        <v>1.3537641347741018</v>
      </c>
      <c r="AD787" s="71">
        <f>-LOG(POWER(($F$7/POWER('[1]H3PO4 CLOSED'!AH787,2)),1/3))</f>
        <v>1.5270974681074354</v>
      </c>
      <c r="AE787" s="41">
        <f>-LOG($F$13/'[1]H2CO3 OPEN'!AA787)</f>
        <v>2.502059991327962</v>
      </c>
      <c r="AF787" s="41">
        <f>AD787*'[1]H2CO3 CLOSED'!AH787/$F$14</f>
        <v>7.7449141779788215</v>
      </c>
      <c r="AG787" s="72">
        <f>-LOG($F$14/'[1]H2CO3 OPEN'!AA787)</f>
        <v>2.3020599913279627</v>
      </c>
      <c r="AH787" s="41">
        <f>AG787*'[1]H2CO3 CLOSED'!AH787/$F$14</f>
        <v>11.675258087808842</v>
      </c>
      <c r="AI787" s="73">
        <f>-LOG($F$18/('[1]H2CO3 OPEN'!AA787))</f>
        <v>-0.74794000867203869</v>
      </c>
      <c r="AJ787" s="74">
        <f>-LOG(POWER($F$9/POWER('[1]H3PO4 OPEN'!AH787,2),1/3))</f>
        <v>0.68043080144076917</v>
      </c>
      <c r="AK787" s="75">
        <f>-LOG(POWER($F$12/POWER('[1]H2CO3 OPEN'!AA787,2),1/2))</f>
        <v>-1.6679400086720386</v>
      </c>
      <c r="AL787" s="76">
        <f>-LOG($F$10/'[1]H3PO4 OPEN'!AH787)</f>
        <v>4.0306462021611527</v>
      </c>
      <c r="AM787" s="77">
        <f t="shared" si="53"/>
        <v>1.9000000000000008</v>
      </c>
      <c r="AN787" s="78">
        <f>-LOG(POWER($F$11/(POWER(X787,2)*POWER('[1]H2CO3 OPEN'!AA787,4)),1/5))</f>
        <v>-5.3943520069376314</v>
      </c>
      <c r="AO787" s="79">
        <f>-LOG($F$15/'[1]H3PO4 CLOSED'!AG787)</f>
        <v>0.80064620216115467</v>
      </c>
      <c r="AP787" s="80">
        <f>-LOG($F$16/'[1]H3PO4 CLOSED'!AG787)</f>
        <v>0.59064620216115482</v>
      </c>
      <c r="AQ787" s="81">
        <f>-LOG($F$17/'[1]H3PO4 CLOSED'!AG787)</f>
        <v>-0.79935379783884564</v>
      </c>
    </row>
    <row r="788" spans="7:43">
      <c r="G788" s="192"/>
      <c r="U788" s="95">
        <v>7.81</v>
      </c>
      <c r="V788" s="63">
        <f t="shared" si="54"/>
        <v>6.19</v>
      </c>
      <c r="W788" s="64">
        <f t="shared" si="55"/>
        <v>1.5488166189124814E-8</v>
      </c>
      <c r="X788" s="65">
        <f t="shared" si="56"/>
        <v>6.4565422903465551E-7</v>
      </c>
      <c r="Y788" s="66">
        <f>-LOG(POWER($F$3/($F$25*POWER('[1]H3PO4 OPEN'!AH788,3)),1/5))</f>
        <v>4.4256033421476602</v>
      </c>
      <c r="Z788" s="67">
        <f>-LOG(POWER($F$5/(X788*POWER('[1]H3PO4 CLOSED'!AH788,3)),1/5))</f>
        <v>2.1076033421476614</v>
      </c>
      <c r="AA788" s="68">
        <f>-LOG(POWER($F$5/(W788*POWER('[1]H3PO4 CLOSED'!AH788,3)),1/4))</f>
        <v>2.2295041776845768</v>
      </c>
      <c r="AB788" s="69">
        <f>-LOG(POWER(($F$6/POWER('[1]H3PO4 CLOSED'!AH788,2)),1/3))</f>
        <v>4.6951148246085115</v>
      </c>
      <c r="AC788" s="70">
        <f>-LOG(POWER(($F$8/POWER('[1]H3PO4 CLOSED'!AH788,2)),1/3))</f>
        <v>1.3617814912751782</v>
      </c>
      <c r="AD788" s="71">
        <f>-LOG(POWER(($F$7/POWER('[1]H3PO4 CLOSED'!AH788,2)),1/3))</f>
        <v>1.535114824608512</v>
      </c>
      <c r="AE788" s="41">
        <f>-LOG($F$13/'[1]H2CO3 OPEN'!AA788)</f>
        <v>2.5220599913279615</v>
      </c>
      <c r="AF788" s="41">
        <f>AD788*'[1]H2CO3 CLOSED'!AH788/$F$14</f>
        <v>7.9719027990629083</v>
      </c>
      <c r="AG788" s="72">
        <f>-LOG($F$14/'[1]H2CO3 OPEN'!AA788)</f>
        <v>2.3220599913279623</v>
      </c>
      <c r="AH788" s="41">
        <f>AG788*'[1]H2CO3 CLOSED'!AH788/$F$14</f>
        <v>12.058535457880257</v>
      </c>
      <c r="AI788" s="73">
        <f>-LOG($F$18/('[1]H2CO3 OPEN'!AA788))</f>
        <v>-0.72794000867203879</v>
      </c>
      <c r="AJ788" s="74">
        <f>-LOG(POWER($F$9/POWER('[1]H3PO4 OPEN'!AH788,2),1/3))</f>
        <v>0.688448157941846</v>
      </c>
      <c r="AK788" s="75">
        <f>-LOG(POWER($F$12/POWER('[1]H2CO3 OPEN'!AA788,2),1/2))</f>
        <v>-1.6479400086720388</v>
      </c>
      <c r="AL788" s="76">
        <f>-LOG($F$10/'[1]H3PO4 OPEN'!AH788)</f>
        <v>4.0426722369127672</v>
      </c>
      <c r="AM788" s="77">
        <f t="shared" si="53"/>
        <v>1.9000000000000008</v>
      </c>
      <c r="AN788" s="78">
        <f>-LOG(POWER($F$11/(POWER(X788,2)*POWER('[1]H2CO3 OPEN'!AA788,4)),1/5))</f>
        <v>-5.3743520069376318</v>
      </c>
      <c r="AO788" s="79">
        <f>-LOG($F$15/'[1]H3PO4 CLOSED'!AG788)</f>
        <v>0.80267223691276979</v>
      </c>
      <c r="AP788" s="80">
        <f>-LOG($F$16/'[1]H3PO4 CLOSED'!AG788)</f>
        <v>0.59267223691276982</v>
      </c>
      <c r="AQ788" s="81">
        <f>-LOG($F$17/'[1]H3PO4 CLOSED'!AG788)</f>
        <v>-0.79732776308723063</v>
      </c>
    </row>
    <row r="789" spans="7:43">
      <c r="G789" s="192"/>
      <c r="U789" s="95">
        <v>7.82</v>
      </c>
      <c r="V789" s="63">
        <f t="shared" si="54"/>
        <v>6.18</v>
      </c>
      <c r="W789" s="64">
        <f t="shared" si="55"/>
        <v>1.5135612484362029E-8</v>
      </c>
      <c r="X789" s="65">
        <f t="shared" si="56"/>
        <v>6.6069344800759824E-7</v>
      </c>
      <c r="Y789" s="66">
        <f>-LOG(POWER($F$3/($F$25*POWER('[1]H3PO4 OPEN'!AH789,3)),1/5))</f>
        <v>4.4327967930982188</v>
      </c>
      <c r="Z789" s="67">
        <f>-LOG(POWER($F$5/(X789*POWER('[1]H3PO4 CLOSED'!AH789,3)),1/5))</f>
        <v>2.1167967930982194</v>
      </c>
      <c r="AA789" s="68">
        <f>-LOG(POWER($F$5/(W789*POWER('[1]H3PO4 CLOSED'!AH789,3)),1/4))</f>
        <v>2.2359959913727736</v>
      </c>
      <c r="AB789" s="69">
        <f>-LOG(POWER(($F$6/POWER('[1]H3PO4 CLOSED'!AH789,2)),1/3))</f>
        <v>4.7031075478869093</v>
      </c>
      <c r="AC789" s="70">
        <f>-LOG(POWER(($F$8/POWER('[1]H3PO4 CLOSED'!AH789,2)),1/3))</f>
        <v>1.3697742145535761</v>
      </c>
      <c r="AD789" s="71">
        <f>-LOG(POWER(($F$7/POWER('[1]H3PO4 CLOSED'!AH789,2)),1/3))</f>
        <v>1.5431075478869098</v>
      </c>
      <c r="AE789" s="41">
        <f>-LOG($F$13/'[1]H2CO3 OPEN'!AA789)</f>
        <v>2.5420599913279647</v>
      </c>
      <c r="AF789" s="41">
        <f>AD789*'[1]H2CO3 CLOSED'!AH789/$F$14</f>
        <v>8.2050487232863833</v>
      </c>
      <c r="AG789" s="72">
        <f>-LOG($F$14/'[1]H2CO3 OPEN'!AA789)</f>
        <v>2.3420599913279654</v>
      </c>
      <c r="AH789" s="41">
        <f>AG789*'[1]H2CO3 CLOSED'!AH789/$F$14</f>
        <v>12.453257952124268</v>
      </c>
      <c r="AI789" s="73">
        <f>-LOG($F$18/('[1]H2CO3 OPEN'!AA789))</f>
        <v>-0.70794000867203566</v>
      </c>
      <c r="AJ789" s="74">
        <f>-LOG(POWER($F$9/POWER('[1]H3PO4 OPEN'!AH789,2),1/3))</f>
        <v>0.69644088122024361</v>
      </c>
      <c r="AK789" s="75">
        <f>-LOG(POWER($F$12/POWER('[1]H2CO3 OPEN'!AA789,2),1/2))</f>
        <v>-1.6279400086720357</v>
      </c>
      <c r="AL789" s="76">
        <f>-LOG($F$10/'[1]H3PO4 OPEN'!AH789)</f>
        <v>4.0546613218303644</v>
      </c>
      <c r="AM789" s="77">
        <f t="shared" si="53"/>
        <v>1.9000000000000008</v>
      </c>
      <c r="AN789" s="78">
        <f>-LOG(POWER($F$11/(POWER(X789,2)*POWER('[1]H2CO3 OPEN'!AA789,4)),1/5))</f>
        <v>-5.3543520069376287</v>
      </c>
      <c r="AO789" s="79">
        <f>-LOG($F$15/'[1]H3PO4 CLOSED'!AG789)</f>
        <v>0.80466132183036487</v>
      </c>
      <c r="AP789" s="80">
        <f>-LOG($F$16/'[1]H3PO4 CLOSED'!AG789)</f>
        <v>0.59466132183036491</v>
      </c>
      <c r="AQ789" s="81">
        <f>-LOG($F$17/'[1]H3PO4 CLOSED'!AG789)</f>
        <v>-0.79533867816963555</v>
      </c>
    </row>
    <row r="790" spans="7:43">
      <c r="G790" s="192"/>
      <c r="U790" s="95">
        <v>7.83</v>
      </c>
      <c r="V790" s="63">
        <f t="shared" si="54"/>
        <v>6.17</v>
      </c>
      <c r="W790" s="64">
        <f t="shared" si="55"/>
        <v>1.4791083881682026E-8</v>
      </c>
      <c r="X790" s="65">
        <f t="shared" si="56"/>
        <v>6.7608297539198403E-7</v>
      </c>
      <c r="Y790" s="66">
        <f>-LOG(POWER($F$3/($F$25*POWER('[1]H3PO4 OPEN'!AH790,3)),1/5))</f>
        <v>4.4399683793368938</v>
      </c>
      <c r="Z790" s="67">
        <f>-LOG(POWER($F$5/(X790*POWER('[1]H3PO4 CLOSED'!AH790,3)),1/5))</f>
        <v>2.1259683793368955</v>
      </c>
      <c r="AA790" s="68">
        <f>-LOG(POWER($F$5/(W790*POWER('[1]H3PO4 CLOSED'!AH790,3)),1/4))</f>
        <v>2.2424604741711183</v>
      </c>
      <c r="AB790" s="69">
        <f>-LOG(POWER(($F$6/POWER('[1]H3PO4 CLOSED'!AH790,2)),1/3))</f>
        <v>4.7110759770409931</v>
      </c>
      <c r="AC790" s="70">
        <f>-LOG(POWER(($F$8/POWER('[1]H3PO4 CLOSED'!AH790,2)),1/3))</f>
        <v>1.3777426437076601</v>
      </c>
      <c r="AD790" s="71">
        <f>-LOG(POWER(($F$7/POWER('[1]H3PO4 CLOSED'!AH790,2)),1/3))</f>
        <v>1.5510759770409936</v>
      </c>
      <c r="AE790" s="41">
        <f>-LOG($F$13/'[1]H2CO3 OPEN'!AA790)</f>
        <v>2.5620599913279647</v>
      </c>
      <c r="AF790" s="41">
        <f>AD790*'[1]H2CO3 CLOSED'!AH790/$F$14</f>
        <v>8.4445122432800286</v>
      </c>
      <c r="AG790" s="72">
        <f>-LOG($F$14/'[1]H2CO3 OPEN'!AA790)</f>
        <v>2.3620599913279654</v>
      </c>
      <c r="AH790" s="41">
        <f>AG790*'[1]H2CO3 CLOSED'!AH790/$F$14</f>
        <v>12.859746918512007</v>
      </c>
      <c r="AI790" s="73">
        <f>-LOG($F$18/('[1]H2CO3 OPEN'!AA790))</f>
        <v>-0.68794000867203586</v>
      </c>
      <c r="AJ790" s="74">
        <f>-LOG(POWER($F$9/POWER('[1]H3PO4 OPEN'!AH790,2),1/3))</f>
        <v>0.70440931037432764</v>
      </c>
      <c r="AK790" s="75">
        <f>-LOG(POWER($F$12/POWER('[1]H2CO3 OPEN'!AA790,2),1/2))</f>
        <v>-1.6079400086720359</v>
      </c>
      <c r="AL790" s="76">
        <f>-LOG($F$10/'[1]H3PO4 OPEN'!AH790)</f>
        <v>4.0666139655614906</v>
      </c>
      <c r="AM790" s="77">
        <f t="shared" si="53"/>
        <v>1.9000000000000008</v>
      </c>
      <c r="AN790" s="78">
        <f>-LOG(POWER($F$11/(POWER(X790,2)*POWER('[1]H2CO3 OPEN'!AA790,4)),1/5))</f>
        <v>-5.3343520069376282</v>
      </c>
      <c r="AO790" s="79">
        <f>-LOG($F$15/'[1]H3PO4 CLOSED'!AG790)</f>
        <v>0.8066139655614909</v>
      </c>
      <c r="AP790" s="80">
        <f>-LOG($F$16/'[1]H3PO4 CLOSED'!AG790)</f>
        <v>0.59661396556149093</v>
      </c>
      <c r="AQ790" s="81">
        <f>-LOG($F$17/'[1]H3PO4 CLOSED'!AG790)</f>
        <v>-0.79338603443850952</v>
      </c>
    </row>
    <row r="791" spans="7:43">
      <c r="G791" s="192"/>
      <c r="U791" s="95">
        <v>7.84</v>
      </c>
      <c r="V791" s="63">
        <f t="shared" si="54"/>
        <v>6.16</v>
      </c>
      <c r="W791" s="64">
        <f t="shared" si="55"/>
        <v>1.4454397707459279E-8</v>
      </c>
      <c r="X791" s="65">
        <f t="shared" si="56"/>
        <v>6.918309709189363E-7</v>
      </c>
      <c r="Y791" s="66">
        <f>-LOG(POWER($F$3/($F$25*POWER('[1]H3PO4 OPEN'!AH791,3)),1/5))</f>
        <v>4.4471184054661332</v>
      </c>
      <c r="Z791" s="67">
        <f>-LOG(POWER($F$5/(X791*POWER('[1]H3PO4 CLOSED'!AH791,3)),1/5))</f>
        <v>2.1351184054661339</v>
      </c>
      <c r="AA791" s="68">
        <f>-LOG(POWER($F$5/(W791*POWER('[1]H3PO4 CLOSED'!AH791,3)),1/4))</f>
        <v>2.2488980068326674</v>
      </c>
      <c r="AB791" s="69">
        <f>-LOG(POWER(($F$6/POWER('[1]H3PO4 CLOSED'!AH791,2)),1/3))</f>
        <v>4.7190204505179247</v>
      </c>
      <c r="AC791" s="70">
        <f>-LOG(POWER(($F$8/POWER('[1]H3PO4 CLOSED'!AH791,2)),1/3))</f>
        <v>1.3856871171845924</v>
      </c>
      <c r="AD791" s="71">
        <f>-LOG(POWER(($F$7/POWER('[1]H3PO4 CLOSED'!AH791,2)),1/3))</f>
        <v>1.5590204505179261</v>
      </c>
      <c r="AE791" s="41">
        <f>-LOG($F$13/'[1]H2CO3 OPEN'!AA791)</f>
        <v>2.5820599913279616</v>
      </c>
      <c r="AF791" s="41">
        <f>AD791*'[1]H2CO3 CLOSED'!AH791/$F$14</f>
        <v>8.6904577449294536</v>
      </c>
      <c r="AG791" s="72">
        <f>-LOG($F$14/'[1]H2CO3 OPEN'!AA791)</f>
        <v>2.3820599913279623</v>
      </c>
      <c r="AH791" s="41">
        <f>AG791*'[1]H2CO3 CLOSED'!AH791/$F$14</f>
        <v>13.278332361609165</v>
      </c>
      <c r="AI791" s="73">
        <f>-LOG($F$18/('[1]H2CO3 OPEN'!AA791))</f>
        <v>-0.66794000867203895</v>
      </c>
      <c r="AJ791" s="74">
        <f>-LOG(POWER($F$9/POWER('[1]H3PO4 OPEN'!AH791,2),1/3))</f>
        <v>0.71235378385125991</v>
      </c>
      <c r="AK791" s="75">
        <f>-LOG(POWER($F$12/POWER('[1]H2CO3 OPEN'!AA791,2),1/2))</f>
        <v>-1.587940008672039</v>
      </c>
      <c r="AL791" s="76">
        <f>-LOG($F$10/'[1]H3PO4 OPEN'!AH791)</f>
        <v>4.0785306757768884</v>
      </c>
      <c r="AM791" s="77">
        <f t="shared" si="53"/>
        <v>1.9000000000000008</v>
      </c>
      <c r="AN791" s="78">
        <f>-LOG(POWER($F$11/(POWER(X791,2)*POWER('[1]H2CO3 OPEN'!AA791,4)),1/5))</f>
        <v>-5.3143520069376313</v>
      </c>
      <c r="AO791" s="79">
        <f>-LOG($F$15/'[1]H3PO4 CLOSED'!AG791)</f>
        <v>0.80853067577689086</v>
      </c>
      <c r="AP791" s="80">
        <f>-LOG($F$16/'[1]H3PO4 CLOSED'!AG791)</f>
        <v>0.5985306757768909</v>
      </c>
      <c r="AQ791" s="81">
        <f>-LOG($F$17/'[1]H3PO4 CLOSED'!AG791)</f>
        <v>-0.79146932422310956</v>
      </c>
    </row>
    <row r="792" spans="7:43">
      <c r="G792" s="192"/>
      <c r="U792" s="95">
        <v>7.85</v>
      </c>
      <c r="V792" s="63">
        <f t="shared" si="54"/>
        <v>6.15</v>
      </c>
      <c r="W792" s="64">
        <f t="shared" si="55"/>
        <v>1.4125375446227547E-8</v>
      </c>
      <c r="X792" s="65">
        <f t="shared" si="56"/>
        <v>7.0794578438413769E-7</v>
      </c>
      <c r="Y792" s="66">
        <f>-LOG(POWER($F$3/($F$25*POWER('[1]H3PO4 OPEN'!AH792,3)),1/5))</f>
        <v>4.4542471753592201</v>
      </c>
      <c r="Z792" s="67">
        <f>-LOG(POWER($F$5/(X792*POWER('[1]H3PO4 CLOSED'!AH792,3)),1/5))</f>
        <v>2.1442471753592209</v>
      </c>
      <c r="AA792" s="68">
        <f>-LOG(POWER($F$5/(W792*POWER('[1]H3PO4 CLOSED'!AH792,3)),1/4))</f>
        <v>2.2553089691990262</v>
      </c>
      <c r="AB792" s="69">
        <f>-LOG(POWER(($F$6/POWER('[1]H3PO4 CLOSED'!AH792,2)),1/3))</f>
        <v>4.7269413059546883</v>
      </c>
      <c r="AC792" s="70">
        <f>-LOG(POWER(($F$8/POWER('[1]H3PO4 CLOSED'!AH792,2)),1/3))</f>
        <v>1.3936079726213557</v>
      </c>
      <c r="AD792" s="71">
        <f>-LOG(POWER(($F$7/POWER('[1]H3PO4 CLOSED'!AH792,2)),1/3))</f>
        <v>1.5669413059546893</v>
      </c>
      <c r="AE792" s="41">
        <f>-LOG($F$13/'[1]H2CO3 OPEN'!AA792)</f>
        <v>2.6020599913279616</v>
      </c>
      <c r="AF792" s="41">
        <f>AD792*'[1]H2CO3 CLOSED'!AH792/$F$14</f>
        <v>8.9430538088573588</v>
      </c>
      <c r="AG792" s="72">
        <f>-LOG($F$14/'[1]H2CO3 OPEN'!AA792)</f>
        <v>2.4020599913279623</v>
      </c>
      <c r="AH792" s="41">
        <f>AG792*'[1]H2CO3 CLOSED'!AH792/$F$14</f>
        <v>13.709353166525426</v>
      </c>
      <c r="AI792" s="73">
        <f>-LOG($F$18/('[1]H2CO3 OPEN'!AA792))</f>
        <v>-0.64794000867203905</v>
      </c>
      <c r="AJ792" s="74">
        <f>-LOG(POWER($F$9/POWER('[1]H3PO4 OPEN'!AH792,2),1/3))</f>
        <v>0.72027463928802316</v>
      </c>
      <c r="AK792" s="75">
        <f>-LOG(POWER($F$12/POWER('[1]H2CO3 OPEN'!AA792,2),1/2))</f>
        <v>-1.567940008672039</v>
      </c>
      <c r="AL792" s="76">
        <f>-LOG($F$10/'[1]H3PO4 OPEN'!AH792)</f>
        <v>4.0904119589320338</v>
      </c>
      <c r="AM792" s="77">
        <f t="shared" si="53"/>
        <v>1.9000000000000008</v>
      </c>
      <c r="AN792" s="78">
        <f>-LOG(POWER($F$11/(POWER(X792,2)*POWER('[1]H2CO3 OPEN'!AA792,4)),1/5))</f>
        <v>-5.2943520069376317</v>
      </c>
      <c r="AO792" s="79">
        <f>-LOG($F$15/'[1]H3PO4 CLOSED'!AG792)</f>
        <v>0.81041195893203577</v>
      </c>
      <c r="AP792" s="80">
        <f>-LOG($F$16/'[1]H3PO4 CLOSED'!AG792)</f>
        <v>0.60041195893203581</v>
      </c>
      <c r="AQ792" s="81">
        <f>-LOG($F$17/'[1]H3PO4 CLOSED'!AG792)</f>
        <v>-0.78958804106796454</v>
      </c>
    </row>
    <row r="793" spans="7:43">
      <c r="G793" s="192"/>
      <c r="U793" s="95">
        <v>7.86</v>
      </c>
      <c r="V793" s="63">
        <f t="shared" si="54"/>
        <v>6.14</v>
      </c>
      <c r="W793" s="64">
        <f t="shared" si="55"/>
        <v>1.3803842646028805E-8</v>
      </c>
      <c r="X793" s="65">
        <f t="shared" si="56"/>
        <v>7.2443596007499238E-7</v>
      </c>
      <c r="Y793" s="66">
        <f>-LOG(POWER($F$3/($F$25*POWER('[1]H3PO4 OPEN'!AH793,3)),1/5))</f>
        <v>4.4613549920217928</v>
      </c>
      <c r="Z793" s="67">
        <f>-LOG(POWER($F$5/(X793*POWER('[1]H3PO4 CLOSED'!AH793,3)),1/5))</f>
        <v>2.1533549920217943</v>
      </c>
      <c r="AA793" s="68">
        <f>-LOG(POWER($F$5/(W793*POWER('[1]H3PO4 CLOSED'!AH793,3)),1/4))</f>
        <v>2.2616937400272423</v>
      </c>
      <c r="AB793" s="69">
        <f>-LOG(POWER(($F$6/POWER('[1]H3PO4 CLOSED'!AH793,2)),1/3))</f>
        <v>4.7348388800242143</v>
      </c>
      <c r="AC793" s="70">
        <f>-LOG(POWER(($F$8/POWER('[1]H3PO4 CLOSED'!AH793,2)),1/3))</f>
        <v>1.4015055466908812</v>
      </c>
      <c r="AD793" s="71">
        <f>-LOG(POWER(($F$7/POWER('[1]H3PO4 CLOSED'!AH793,2)),1/3))</f>
        <v>1.5748388800242148</v>
      </c>
      <c r="AE793" s="41">
        <f>-LOG($F$13/'[1]H2CO3 OPEN'!AA793)</f>
        <v>2.6220599913279643</v>
      </c>
      <c r="AF793" s="41">
        <f>AD793*'[1]H2CO3 CLOSED'!AH793/$F$14</f>
        <v>9.2024733142730319</v>
      </c>
      <c r="AG793" s="72">
        <f>-LOG($F$14/'[1]H2CO3 OPEN'!AA793)</f>
        <v>2.4220599913279655</v>
      </c>
      <c r="AH793" s="41">
        <f>AG793*'[1]H2CO3 CLOSED'!AH793/$F$14</f>
        <v>14.153157328336508</v>
      </c>
      <c r="AI793" s="73">
        <f>-LOG($F$18/('[1]H2CO3 OPEN'!AA793))</f>
        <v>-0.62794000867203603</v>
      </c>
      <c r="AJ793" s="74">
        <f>-LOG(POWER($F$9/POWER('[1]H3PO4 OPEN'!AH793,2),1/3))</f>
        <v>0.72817221335754867</v>
      </c>
      <c r="AK793" s="75">
        <f>-LOG(POWER($F$12/POWER('[1]H2CO3 OPEN'!AA793,2),1/2))</f>
        <v>-1.5479400086720361</v>
      </c>
      <c r="AL793" s="76">
        <f>-LOG($F$10/'[1]H3PO4 OPEN'!AH793)</f>
        <v>4.1022583200363218</v>
      </c>
      <c r="AM793" s="77">
        <f t="shared" si="53"/>
        <v>1.9000000000000008</v>
      </c>
      <c r="AN793" s="78">
        <f>-LOG(POWER($F$11/(POWER(X793,2)*POWER('[1]H2CO3 OPEN'!AA793,4)),1/5))</f>
        <v>-5.2743520069376286</v>
      </c>
      <c r="AO793" s="79">
        <f>-LOG($F$15/'[1]H3PO4 CLOSED'!AG793)</f>
        <v>0.81225832003632281</v>
      </c>
      <c r="AP793" s="80">
        <f>-LOG($F$16/'[1]H3PO4 CLOSED'!AG793)</f>
        <v>0.60225832003632285</v>
      </c>
      <c r="AQ793" s="81">
        <f>-LOG($F$17/'[1]H3PO4 CLOSED'!AG793)</f>
        <v>-0.78774167996367761</v>
      </c>
    </row>
    <row r="794" spans="7:43">
      <c r="G794" s="192"/>
      <c r="U794" s="95">
        <v>7.87</v>
      </c>
      <c r="V794" s="63">
        <f t="shared" si="54"/>
        <v>6.13</v>
      </c>
      <c r="W794" s="64">
        <f t="shared" si="55"/>
        <v>1.3489628825916498E-8</v>
      </c>
      <c r="X794" s="65">
        <f t="shared" si="56"/>
        <v>7.4131024130091966E-7</v>
      </c>
      <c r="Y794" s="66">
        <f>-LOG(POWER($F$3/($F$25*POWER('[1]H3PO4 OPEN'!AH794,3)),1/5))</f>
        <v>4.4684421574579929</v>
      </c>
      <c r="Z794" s="67">
        <f>-LOG(POWER($F$5/(X794*POWER('[1]H3PO4 CLOSED'!AH794,3)),1/5))</f>
        <v>2.1624421574579937</v>
      </c>
      <c r="AA794" s="68">
        <f>-LOG(POWER($F$5/(W794*POWER('[1]H3PO4 CLOSED'!AH794,3)),1/4))</f>
        <v>2.2680526968224912</v>
      </c>
      <c r="AB794" s="69">
        <f>-LOG(POWER(($F$6/POWER('[1]H3PO4 CLOSED'!AH794,2)),1/3))</f>
        <v>4.7427135082866583</v>
      </c>
      <c r="AC794" s="70">
        <f>-LOG(POWER(($F$8/POWER('[1]H3PO4 CLOSED'!AH794,2)),1/3))</f>
        <v>1.4093801749533248</v>
      </c>
      <c r="AD794" s="71">
        <f>-LOG(POWER(($F$7/POWER('[1]H3PO4 CLOSED'!AH794,2)),1/3))</f>
        <v>1.5827135082866584</v>
      </c>
      <c r="AE794" s="41">
        <f>-LOG($F$13/'[1]H2CO3 OPEN'!AA794)</f>
        <v>2.6420599913279643</v>
      </c>
      <c r="AF794" s="41">
        <f>AD794*'[1]H2CO3 CLOSED'!AH794/$F$14</f>
        <v>9.4688935452388989</v>
      </c>
      <c r="AG794" s="72">
        <f>-LOG($F$14/'[1]H2CO3 OPEN'!AA794)</f>
        <v>2.442059991327965</v>
      </c>
      <c r="AH794" s="41">
        <f>AG794*'[1]H2CO3 CLOSED'!AH794/$F$14</f>
        <v>14.610102187099942</v>
      </c>
      <c r="AI794" s="73">
        <f>-LOG($F$18/('[1]H2CO3 OPEN'!AA794))</f>
        <v>-0.60794000867203635</v>
      </c>
      <c r="AJ794" s="74">
        <f>-LOG(POWER($F$9/POWER('[1]H3PO4 OPEN'!AH794,2),1/3))</f>
        <v>0.73604684161999245</v>
      </c>
      <c r="AK794" s="75">
        <f>-LOG(POWER($F$12/POWER('[1]H2CO3 OPEN'!AA794,2),1/2))</f>
        <v>-1.5279400086720363</v>
      </c>
      <c r="AL794" s="76">
        <f>-LOG($F$10/'[1]H3PO4 OPEN'!AH794)</f>
        <v>4.1140702624299879</v>
      </c>
      <c r="AM794" s="77">
        <f t="shared" si="53"/>
        <v>1.9000000000000008</v>
      </c>
      <c r="AN794" s="78">
        <f>-LOG(POWER($F$11/(POWER(X794,2)*POWER('[1]H2CO3 OPEN'!AA794,4)),1/5))</f>
        <v>-5.254352006937629</v>
      </c>
      <c r="AO794" s="79">
        <f>-LOG($F$15/'[1]H3PO4 CLOSED'!AG794)</f>
        <v>0.81407026242998837</v>
      </c>
      <c r="AP794" s="80">
        <f>-LOG($F$16/'[1]H3PO4 CLOSED'!AG794)</f>
        <v>0.6040702624299884</v>
      </c>
      <c r="AQ794" s="81">
        <f>-LOG($F$17/'[1]H3PO4 CLOSED'!AG794)</f>
        <v>-0.78592973757001194</v>
      </c>
    </row>
    <row r="795" spans="7:43">
      <c r="G795" s="192"/>
      <c r="U795" s="95">
        <v>7.88</v>
      </c>
      <c r="V795" s="63">
        <f t="shared" si="54"/>
        <v>6.12</v>
      </c>
      <c r="W795" s="64">
        <f t="shared" si="55"/>
        <v>1.3182567385564031E-8</v>
      </c>
      <c r="X795" s="65">
        <f t="shared" si="56"/>
        <v>7.58577575029186E-7</v>
      </c>
      <c r="Y795" s="66">
        <f>-LOG(POWER($F$3/($F$25*POWER('[1]H3PO4 OPEN'!AH795,3)),1/5))</f>
        <v>4.4755089725412622</v>
      </c>
      <c r="Z795" s="67">
        <f>-LOG(POWER($F$5/(X795*POWER('[1]H3PO4 CLOSED'!AH795,3)),1/5))</f>
        <v>2.1715089725412637</v>
      </c>
      <c r="AA795" s="68">
        <f>-LOG(POWER($F$5/(W795*POWER('[1]H3PO4 CLOSED'!AH795,3)),1/4))</f>
        <v>2.2743862156765791</v>
      </c>
      <c r="AB795" s="69">
        <f>-LOG(POWER(($F$6/POWER('[1]H3PO4 CLOSED'!AH795,2)),1/3))</f>
        <v>4.7505655250458467</v>
      </c>
      <c r="AC795" s="70">
        <f>-LOG(POWER(($F$8/POWER('[1]H3PO4 CLOSED'!AH795,2)),1/3))</f>
        <v>1.4172321917125137</v>
      </c>
      <c r="AD795" s="71">
        <f>-LOG(POWER(($F$7/POWER('[1]H3PO4 CLOSED'!AH795,2)),1/3))</f>
        <v>1.5905655250458475</v>
      </c>
      <c r="AE795" s="41">
        <f>-LOG($F$13/'[1]H2CO3 OPEN'!AA795)</f>
        <v>2.6620599913279643</v>
      </c>
      <c r="AF795" s="41">
        <f>AD795*'[1]H2CO3 CLOSED'!AH795/$F$14</f>
        <v>9.7424962994046478</v>
      </c>
      <c r="AG795" s="72">
        <f>-LOG($F$14/'[1]H2CO3 OPEN'!AA795)</f>
        <v>2.462059991327965</v>
      </c>
      <c r="AH795" s="41">
        <f>AG795*'[1]H2CO3 CLOSED'!AH795/$F$14</f>
        <v>15.080554668587785</v>
      </c>
      <c r="AI795" s="73">
        <f>-LOG($F$18/('[1]H2CO3 OPEN'!AA795))</f>
        <v>-0.58794000867203611</v>
      </c>
      <c r="AJ795" s="74">
        <f>-LOG(POWER($F$9/POWER('[1]H3PO4 OPEN'!AH795,2),1/3))</f>
        <v>0.74389885837918124</v>
      </c>
      <c r="AK795" s="75">
        <f>-LOG(POWER($F$12/POWER('[1]H2CO3 OPEN'!AA795,2),1/2))</f>
        <v>-1.5079400086720363</v>
      </c>
      <c r="AL795" s="76">
        <f>-LOG($F$10/'[1]H3PO4 OPEN'!AH795)</f>
        <v>4.125848287568771</v>
      </c>
      <c r="AM795" s="77">
        <f t="shared" si="53"/>
        <v>1.9000000000000008</v>
      </c>
      <c r="AN795" s="78">
        <f>-LOG(POWER($F$11/(POWER(X795,2)*POWER('[1]H2CO3 OPEN'!AA795,4)),1/5))</f>
        <v>-5.2343520069376286</v>
      </c>
      <c r="AO795" s="79">
        <f>-LOG($F$15/'[1]H3PO4 CLOSED'!AG795)</f>
        <v>0.81584828756877148</v>
      </c>
      <c r="AP795" s="80">
        <f>-LOG($F$16/'[1]H3PO4 CLOSED'!AG795)</f>
        <v>0.60584828756877152</v>
      </c>
      <c r="AQ795" s="81">
        <f>-LOG($F$17/'[1]H3PO4 CLOSED'!AG795)</f>
        <v>-0.78415171243122883</v>
      </c>
    </row>
    <row r="796" spans="7:43">
      <c r="G796" s="192"/>
      <c r="U796" s="95">
        <v>7.89</v>
      </c>
      <c r="V796" s="63">
        <f t="shared" si="54"/>
        <v>6.11</v>
      </c>
      <c r="W796" s="64">
        <f t="shared" si="55"/>
        <v>1.288249551693135E-8</v>
      </c>
      <c r="X796" s="65">
        <f t="shared" si="56"/>
        <v>7.7624711662869115E-7</v>
      </c>
      <c r="Y796" s="66">
        <f>-LOG(POWER($F$3/($F$25*POWER('[1]H3PO4 OPEN'!AH796,3)),1/5))</f>
        <v>4.4825557368898012</v>
      </c>
      <c r="Z796" s="67">
        <f>-LOG(POWER($F$5/(X796*POWER('[1]H3PO4 CLOSED'!AH796,3)),1/5))</f>
        <v>2.1805557368898021</v>
      </c>
      <c r="AA796" s="68">
        <f>-LOG(POWER($F$5/(W796*POWER('[1]H3PO4 CLOSED'!AH796,3)),1/4))</f>
        <v>2.2806946711122529</v>
      </c>
      <c r="AB796" s="69">
        <f>-LOG(POWER(($F$6/POWER('[1]H3PO4 CLOSED'!AH796,2)),1/3))</f>
        <v>4.7583952632108897</v>
      </c>
      <c r="AC796" s="70">
        <f>-LOG(POWER(($F$8/POWER('[1]H3PO4 CLOSED'!AH796,2)),1/3))</f>
        <v>1.4250619298775566</v>
      </c>
      <c r="AD796" s="71">
        <f>-LOG(POWER(($F$7/POWER('[1]H3PO4 CLOSED'!AH796,2)),1/3))</f>
        <v>1.5983952632108904</v>
      </c>
      <c r="AE796" s="41">
        <f>-LOG($F$13/'[1]H2CO3 OPEN'!AA796)</f>
        <v>2.6820599913279608</v>
      </c>
      <c r="AF796" s="41">
        <f>AD796*'[1]H2CO3 CLOSED'!AH796/$F$14</f>
        <v>10.023467999259383</v>
      </c>
      <c r="AG796" s="72">
        <f>-LOG($F$14/'[1]H2CO3 OPEN'!AA796)</f>
        <v>2.482059991327962</v>
      </c>
      <c r="AH796" s="41">
        <f>AG796*'[1]H2CO3 CLOSED'!AH796/$F$14</f>
        <v>15.564891530859947</v>
      </c>
      <c r="AI796" s="73">
        <f>-LOG($F$18/('[1]H2CO3 OPEN'!AA796))</f>
        <v>-0.56794000867203942</v>
      </c>
      <c r="AJ796" s="74">
        <f>-LOG(POWER($F$9/POWER('[1]H3PO4 OPEN'!AH796,2),1/3))</f>
        <v>0.75172859654422441</v>
      </c>
      <c r="AK796" s="75">
        <f>-LOG(POWER($F$12/POWER('[1]H2CO3 OPEN'!AA796,2),1/2))</f>
        <v>-1.4879400086720396</v>
      </c>
      <c r="AL796" s="76">
        <f>-LOG($F$10/'[1]H3PO4 OPEN'!AH796)</f>
        <v>4.1375928948163354</v>
      </c>
      <c r="AM796" s="77">
        <f t="shared" si="53"/>
        <v>1.9000000000000008</v>
      </c>
      <c r="AN796" s="78">
        <f>-LOG(POWER($F$11/(POWER(X796,2)*POWER('[1]H2CO3 OPEN'!AA796,4)),1/5))</f>
        <v>-5.2143520069376326</v>
      </c>
      <c r="AO796" s="79">
        <f>-LOG($F$15/'[1]H3PO4 CLOSED'!AG796)</f>
        <v>0.81759289481633779</v>
      </c>
      <c r="AP796" s="80">
        <f>-LOG($F$16/'[1]H3PO4 CLOSED'!AG796)</f>
        <v>0.60759289481633783</v>
      </c>
      <c r="AQ796" s="81">
        <f>-LOG($F$17/'[1]H3PO4 CLOSED'!AG796)</f>
        <v>-0.78240710518366263</v>
      </c>
    </row>
    <row r="797" spans="7:43">
      <c r="G797" s="192"/>
      <c r="U797" s="95">
        <v>7.9</v>
      </c>
      <c r="V797" s="63">
        <f t="shared" si="54"/>
        <v>6.1</v>
      </c>
      <c r="W797" s="64">
        <f t="shared" si="55"/>
        <v>1.2589254117941638E-8</v>
      </c>
      <c r="X797" s="65">
        <f t="shared" si="56"/>
        <v>7.9432823472428368E-7</v>
      </c>
      <c r="Y797" s="66">
        <f>-LOG(POWER($F$3/($F$25*POWER('[1]H3PO4 OPEN'!AH797,3)),1/5))</f>
        <v>4.4895827487466855</v>
      </c>
      <c r="Z797" s="67">
        <f>-LOG(POWER($F$5/(X797*POWER('[1]H3PO4 CLOSED'!AH797,3)),1/5))</f>
        <v>2.189582748746687</v>
      </c>
      <c r="AA797" s="68">
        <f>-LOG(POWER($F$5/(W797*POWER('[1]H3PO4 CLOSED'!AH797,3)),1/4))</f>
        <v>2.2869784359333574</v>
      </c>
      <c r="AB797" s="69">
        <f>-LOG(POWER(($F$6/POWER('[1]H3PO4 CLOSED'!AH797,2)),1/3))</f>
        <v>4.7662030541629834</v>
      </c>
      <c r="AC797" s="70">
        <f>-LOG(POWER(($F$8/POWER('[1]H3PO4 CLOSED'!AH797,2)),1/3))</f>
        <v>1.4328697208296504</v>
      </c>
      <c r="AD797" s="71">
        <f>-LOG(POWER(($F$7/POWER('[1]H3PO4 CLOSED'!AH797,2)),1/3))</f>
        <v>1.6062030541629841</v>
      </c>
      <c r="AE797" s="41">
        <f>-LOG($F$13/'[1]H2CO3 OPEN'!AA797)</f>
        <v>2.7020599913279639</v>
      </c>
      <c r="AF797" s="41">
        <f>AD797*'[1]H2CO3 CLOSED'!AH797/$F$14</f>
        <v>10.311999805954711</v>
      </c>
      <c r="AG797" s="72">
        <f>-LOG($F$14/'[1]H2CO3 OPEN'!AA797)</f>
        <v>2.5020599913279651</v>
      </c>
      <c r="AH797" s="41">
        <f>AG797*'[1]H2CO3 CLOSED'!AH797/$F$14</f>
        <v>16.063499616806808</v>
      </c>
      <c r="AI797" s="73">
        <f>-LOG($F$18/('[1]H2CO3 OPEN'!AA797))</f>
        <v>-0.5479400086720364</v>
      </c>
      <c r="AJ797" s="74">
        <f>-LOG(POWER($F$9/POWER('[1]H3PO4 OPEN'!AH797,2),1/3))</f>
        <v>0.7595363874963178</v>
      </c>
      <c r="AK797" s="75">
        <f>-LOG(POWER($F$12/POWER('[1]H2CO3 OPEN'!AA797,2),1/2))</f>
        <v>-1.4679400086720364</v>
      </c>
      <c r="AL797" s="76">
        <f>-LOG($F$10/'[1]H3PO4 OPEN'!AH797)</f>
        <v>4.1493045812444755</v>
      </c>
      <c r="AM797" s="77">
        <f t="shared" si="53"/>
        <v>1.9000000000000008</v>
      </c>
      <c r="AN797" s="78">
        <f>-LOG(POWER($F$11/(POWER(X797,2)*POWER('[1]H2CO3 OPEN'!AA797,4)),1/5))</f>
        <v>-5.1943520069376294</v>
      </c>
      <c r="AO797" s="79">
        <f>-LOG($F$15/'[1]H3PO4 CLOSED'!AG797)</f>
        <v>0.81930458124447658</v>
      </c>
      <c r="AP797" s="80">
        <f>-LOG($F$16/'[1]H3PO4 CLOSED'!AG797)</f>
        <v>0.60930458124447673</v>
      </c>
      <c r="AQ797" s="81">
        <f>-LOG($F$17/'[1]H3PO4 CLOSED'!AG797)</f>
        <v>-0.78069541875552373</v>
      </c>
    </row>
    <row r="798" spans="7:43">
      <c r="G798" s="192"/>
      <c r="U798" s="95">
        <v>7.91</v>
      </c>
      <c r="V798" s="63">
        <f t="shared" si="54"/>
        <v>6.09</v>
      </c>
      <c r="W798" s="64">
        <f t="shared" si="55"/>
        <v>1.2302687708123783E-8</v>
      </c>
      <c r="X798" s="65">
        <f t="shared" si="56"/>
        <v>8.1283051616410144E-7</v>
      </c>
      <c r="Y798" s="66">
        <f>-LOG(POWER($F$3/($F$25*POWER('[1]H3PO4 OPEN'!AH798,3)),1/5))</f>
        <v>4.4965903048646307</v>
      </c>
      <c r="Z798" s="67">
        <f>-LOG(POWER($F$5/(X798*POWER('[1]H3PO4 CLOSED'!AH798,3)),1/5))</f>
        <v>2.1985903048646316</v>
      </c>
      <c r="AA798" s="68">
        <f>-LOG(POWER($F$5/(W798*POWER('[1]H3PO4 CLOSED'!AH798,3)),1/4))</f>
        <v>2.2932378810807887</v>
      </c>
      <c r="AB798" s="69">
        <f>-LOG(POWER(($F$6/POWER('[1]H3PO4 CLOSED'!AH798,2)),1/3))</f>
        <v>4.7739892276273661</v>
      </c>
      <c r="AC798" s="70">
        <f>-LOG(POWER(($F$8/POWER('[1]H3PO4 CLOSED'!AH798,2)),1/3))</f>
        <v>1.4406558942940337</v>
      </c>
      <c r="AD798" s="71">
        <f>-LOG(POWER(($F$7/POWER('[1]H3PO4 CLOSED'!AH798,2)),1/3))</f>
        <v>1.6139892276273673</v>
      </c>
      <c r="AE798" s="41">
        <f>-LOG($F$13/'[1]H2CO3 OPEN'!AA798)</f>
        <v>2.7220599913279639</v>
      </c>
      <c r="AF798" s="41">
        <f>AD798*'[1]H2CO3 CLOSED'!AH798/$F$14</f>
        <v>10.60828773575005</v>
      </c>
      <c r="AG798" s="72">
        <f>-LOG($F$14/'[1]H2CO3 OPEN'!AA798)</f>
        <v>2.5220599913279647</v>
      </c>
      <c r="AH798" s="41">
        <f>AG798*'[1]H2CO3 CLOSED'!AH798/$F$14</f>
        <v>16.576776112787893</v>
      </c>
      <c r="AI798" s="73">
        <f>-LOG($F$18/('[1]H2CO3 OPEN'!AA798))</f>
        <v>-0.5279400086720365</v>
      </c>
      <c r="AJ798" s="74">
        <f>-LOG(POWER($F$9/POWER('[1]H3PO4 OPEN'!AH798,2),1/3))</f>
        <v>0.76732256096070095</v>
      </c>
      <c r="AK798" s="75">
        <f>-LOG(POWER($F$12/POWER('[1]H2CO3 OPEN'!AA798,2),1/2))</f>
        <v>-1.4479400086720364</v>
      </c>
      <c r="AL798" s="76">
        <f>-LOG($F$10/'[1]H3PO4 OPEN'!AH798)</f>
        <v>4.16098384144105</v>
      </c>
      <c r="AM798" s="77">
        <f t="shared" si="53"/>
        <v>1.9000000000000008</v>
      </c>
      <c r="AN798" s="78">
        <f>-LOG(POWER($F$11/(POWER(X798,2)*POWER('[1]H2CO3 OPEN'!AA798,4)),1/5))</f>
        <v>-5.174352006937629</v>
      </c>
      <c r="AO798" s="79">
        <f>-LOG($F$15/'[1]H3PO4 CLOSED'!AG798)</f>
        <v>0.82098384144105141</v>
      </c>
      <c r="AP798" s="80">
        <f>-LOG($F$16/'[1]H3PO4 CLOSED'!AG798)</f>
        <v>0.61098384144105145</v>
      </c>
      <c r="AQ798" s="81">
        <f>-LOG($F$17/'[1]H3PO4 CLOSED'!AG798)</f>
        <v>-0.77901615855894901</v>
      </c>
    </row>
    <row r="799" spans="7:43">
      <c r="G799" s="192"/>
      <c r="U799" s="95">
        <v>7.92</v>
      </c>
      <c r="V799" s="63">
        <f t="shared" si="54"/>
        <v>6.08</v>
      </c>
      <c r="W799" s="64">
        <f t="shared" si="55"/>
        <v>1.2022644346174099E-8</v>
      </c>
      <c r="X799" s="65">
        <f t="shared" si="56"/>
        <v>8.317637711026731E-7</v>
      </c>
      <c r="Y799" s="66">
        <f>-LOG(POWER($F$3/($F$25*POWER('[1]H3PO4 OPEN'!AH799,3)),1/5))</f>
        <v>4.5035787003954129</v>
      </c>
      <c r="Z799" s="67">
        <f>-LOG(POWER($F$5/(X799*POWER('[1]H3PO4 CLOSED'!AH799,3)),1/5))</f>
        <v>2.2075787003954139</v>
      </c>
      <c r="AA799" s="68">
        <f>-LOG(POWER($F$5/(W799*POWER('[1]H3PO4 CLOSED'!AH799,3)),1/4))</f>
        <v>2.2994733754942662</v>
      </c>
      <c r="AB799" s="69">
        <f>-LOG(POWER(($F$6/POWER('[1]H3PO4 CLOSED'!AH799,2)),1/3))</f>
        <v>4.781754111550458</v>
      </c>
      <c r="AC799" s="70">
        <f>-LOG(POWER(($F$8/POWER('[1]H3PO4 CLOSED'!AH799,2)),1/3))</f>
        <v>1.448420778217125</v>
      </c>
      <c r="AD799" s="71">
        <f>-LOG(POWER(($F$7/POWER('[1]H3PO4 CLOSED'!AH799,2)),1/3))</f>
        <v>1.6217541115504586</v>
      </c>
      <c r="AE799" s="41">
        <f>-LOG($F$13/'[1]H2CO3 OPEN'!AA799)</f>
        <v>2.742059991327964</v>
      </c>
      <c r="AF799" s="41">
        <f>AD799*'[1]H2CO3 CLOSED'!AH799/$F$14</f>
        <v>10.912532779135255</v>
      </c>
      <c r="AG799" s="72">
        <f>-LOG($F$14/'[1]H2CO3 OPEN'!AA799)</f>
        <v>2.5420599913279647</v>
      </c>
      <c r="AH799" s="41">
        <f>AG799*'[1]H2CO3 CLOSED'!AH799/$F$14</f>
        <v>17.105128813500528</v>
      </c>
      <c r="AI799" s="73">
        <f>-LOG($F$18/('[1]H2CO3 OPEN'!AA799))</f>
        <v>-0.50794000867203659</v>
      </c>
      <c r="AJ799" s="74">
        <f>-LOG(POWER($F$9/POWER('[1]H3PO4 OPEN'!AH799,2),1/3))</f>
        <v>0.77508744488379244</v>
      </c>
      <c r="AK799" s="75">
        <f>-LOG(POWER($F$12/POWER('[1]H2CO3 OPEN'!AA799,2),1/2))</f>
        <v>-1.4279400086720366</v>
      </c>
      <c r="AL799" s="76">
        <f>-LOG($F$10/'[1]H3PO4 OPEN'!AH799)</f>
        <v>4.1726311673256875</v>
      </c>
      <c r="AM799" s="77">
        <f t="shared" si="53"/>
        <v>1.9000000000000008</v>
      </c>
      <c r="AN799" s="78">
        <f>-LOG(POWER($F$11/(POWER(X799,2)*POWER('[1]H2CO3 OPEN'!AA799,4)),1/5))</f>
        <v>-5.1543520069376294</v>
      </c>
      <c r="AO799" s="79">
        <f>-LOG($F$15/'[1]H3PO4 CLOSED'!AG799)</f>
        <v>0.82263116732568864</v>
      </c>
      <c r="AP799" s="80">
        <f>-LOG($F$16/'[1]H3PO4 CLOSED'!AG799)</f>
        <v>0.61263116732568867</v>
      </c>
      <c r="AQ799" s="81">
        <f>-LOG($F$17/'[1]H3PO4 CLOSED'!AG799)</f>
        <v>-0.77736883267431189</v>
      </c>
    </row>
    <row r="800" spans="7:43">
      <c r="G800" s="192"/>
      <c r="U800" s="95">
        <v>7.93</v>
      </c>
      <c r="V800" s="63">
        <f t="shared" si="54"/>
        <v>6.07</v>
      </c>
      <c r="W800" s="64">
        <f t="shared" si="55"/>
        <v>1.1748975549395268E-8</v>
      </c>
      <c r="X800" s="65">
        <f t="shared" si="56"/>
        <v>8.5113803820237852E-7</v>
      </c>
      <c r="Y800" s="66">
        <f>-LOG(POWER($F$3/($F$25*POWER('[1]H3PO4 OPEN'!AH800,3)),1/5))</f>
        <v>4.5105482287838967</v>
      </c>
      <c r="Z800" s="67">
        <f>-LOG(POWER($F$5/(X800*POWER('[1]H3PO4 CLOSED'!AH800,3)),1/5))</f>
        <v>2.2165482287838976</v>
      </c>
      <c r="AA800" s="68">
        <f>-LOG(POWER($F$5/(W800*POWER('[1]H3PO4 CLOSED'!AH800,3)),1/4))</f>
        <v>2.3056852859798709</v>
      </c>
      <c r="AB800" s="69">
        <f>-LOG(POWER(($F$6/POWER('[1]H3PO4 CLOSED'!AH800,2)),1/3))</f>
        <v>4.7894980319821059</v>
      </c>
      <c r="AC800" s="70">
        <f>-LOG(POWER(($F$8/POWER('[1]H3PO4 CLOSED'!AH800,2)),1/3))</f>
        <v>1.4561646986487735</v>
      </c>
      <c r="AD800" s="71">
        <f>-LOG(POWER(($F$7/POWER('[1]H3PO4 CLOSED'!AH800,2)),1/3))</f>
        <v>1.6294980319821071</v>
      </c>
      <c r="AE800" s="41">
        <f>-LOG($F$13/'[1]H2CO3 OPEN'!AA800)</f>
        <v>2.762059991327964</v>
      </c>
      <c r="AF800" s="41">
        <f>AD800*'[1]H2CO3 CLOSED'!AH800/$F$14</f>
        <v>11.224941022683103</v>
      </c>
      <c r="AG800" s="72">
        <f>-LOG($F$14/'[1]H2CO3 OPEN'!AA800)</f>
        <v>2.5620599913279647</v>
      </c>
      <c r="AH800" s="41">
        <f>AG800*'[1]H2CO3 CLOSED'!AH800/$F$14</f>
        <v>17.648976393208788</v>
      </c>
      <c r="AI800" s="73">
        <f>-LOG($F$18/('[1]H2CO3 OPEN'!AA800))</f>
        <v>-0.48794000867203668</v>
      </c>
      <c r="AJ800" s="74">
        <f>-LOG(POWER($F$9/POWER('[1]H3PO4 OPEN'!AH800,2),1/3))</f>
        <v>0.78283136531544106</v>
      </c>
      <c r="AK800" s="75">
        <f>-LOG(POWER($F$12/POWER('[1]H2CO3 OPEN'!AA800,2),1/2))</f>
        <v>-1.4079400086720368</v>
      </c>
      <c r="AL800" s="76">
        <f>-LOG($F$10/'[1]H3PO4 OPEN'!AH800)</f>
        <v>4.1842470479731606</v>
      </c>
      <c r="AM800" s="77">
        <f t="shared" si="53"/>
        <v>1.9000000000000008</v>
      </c>
      <c r="AN800" s="78">
        <f>-LOG(POWER($F$11/(POWER(X800,2)*POWER('[1]H2CO3 OPEN'!AA800,4)),1/5))</f>
        <v>-5.1343520069376298</v>
      </c>
      <c r="AO800" s="79">
        <f>-LOG($F$15/'[1]H3PO4 CLOSED'!AG800)</f>
        <v>0.82424704797316151</v>
      </c>
      <c r="AP800" s="80">
        <f>-LOG($F$16/'[1]H3PO4 CLOSED'!AG800)</f>
        <v>0.61424704797316154</v>
      </c>
      <c r="AQ800" s="81">
        <f>-LOG($F$17/'[1]H3PO4 CLOSED'!AG800)</f>
        <v>-0.77575295202683892</v>
      </c>
    </row>
    <row r="801" spans="7:43">
      <c r="G801" s="192"/>
      <c r="U801" s="95">
        <v>7.94</v>
      </c>
      <c r="V801" s="63">
        <f t="shared" si="54"/>
        <v>6.06</v>
      </c>
      <c r="W801" s="64">
        <f t="shared" si="55"/>
        <v>1.14815362149688E-8</v>
      </c>
      <c r="X801" s="65">
        <f t="shared" si="56"/>
        <v>8.7096358995608268E-7</v>
      </c>
      <c r="Y801" s="66">
        <f>-LOG(POWER($F$3/($F$25*POWER('[1]H3PO4 OPEN'!AH801,3)),1/5))</f>
        <v>4.5174991816666532</v>
      </c>
      <c r="Z801" s="67">
        <f>-LOG(POWER($F$5/(X801*POWER('[1]H3PO4 CLOSED'!AH801,3)),1/5))</f>
        <v>2.2254991816666534</v>
      </c>
      <c r="AA801" s="68">
        <f>-LOG(POWER($F$5/(W801*POWER('[1]H3PO4 CLOSED'!AH801,3)),1/4))</f>
        <v>2.3118739770833163</v>
      </c>
      <c r="AB801" s="69">
        <f>-LOG(POWER(($F$6/POWER('[1]H3PO4 CLOSED'!AH801,2)),1/3))</f>
        <v>4.7972213129629466</v>
      </c>
      <c r="AC801" s="70">
        <f>-LOG(POWER(($F$8/POWER('[1]H3PO4 CLOSED'!AH801,2)),1/3))</f>
        <v>1.4638879796296138</v>
      </c>
      <c r="AD801" s="71">
        <f>-LOG(POWER(($F$7/POWER('[1]H3PO4 CLOSED'!AH801,2)),1/3))</f>
        <v>1.6372213129629474</v>
      </c>
      <c r="AE801" s="41">
        <f>-LOG($F$13/'[1]H2CO3 OPEN'!AA801)</f>
        <v>2.782059991327964</v>
      </c>
      <c r="AF801" s="41">
        <f>AD801*'[1]H2CO3 CLOSED'!AH801/$F$14</f>
        <v>11.545723773687314</v>
      </c>
      <c r="AG801" s="72">
        <f>-LOG($F$14/'[1]H2CO3 OPEN'!AA801)</f>
        <v>2.5820599913279647</v>
      </c>
      <c r="AH801" s="41">
        <f>AG801*'[1]H2CO3 CLOSED'!AH801/$F$14</f>
        <v>18.20874868346942</v>
      </c>
      <c r="AI801" s="73">
        <f>-LOG($F$18/('[1]H2CO3 OPEN'!AA801))</f>
        <v>-0.46794000867203661</v>
      </c>
      <c r="AJ801" s="74">
        <f>-LOG(POWER($F$9/POWER('[1]H3PO4 OPEN'!AH801,2),1/3))</f>
        <v>0.79055464629628125</v>
      </c>
      <c r="AK801" s="75">
        <f>-LOG(POWER($F$12/POWER('[1]H2CO3 OPEN'!AA801,2),1/2))</f>
        <v>-1.3879400086720366</v>
      </c>
      <c r="AL801" s="76">
        <f>-LOG($F$10/'[1]H3PO4 OPEN'!AH801)</f>
        <v>4.1958319694444208</v>
      </c>
      <c r="AM801" s="77">
        <f t="shared" si="53"/>
        <v>1.9000000000000008</v>
      </c>
      <c r="AN801" s="78">
        <f>-LOG(POWER($F$11/(POWER(X801,2)*POWER('[1]H2CO3 OPEN'!AA801,4)),1/5))</f>
        <v>-5.1143520069376294</v>
      </c>
      <c r="AO801" s="79">
        <f>-LOG($F$15/'[1]H3PO4 CLOSED'!AG801)</f>
        <v>0.82583196944442172</v>
      </c>
      <c r="AP801" s="80">
        <f>-LOG($F$16/'[1]H3PO4 CLOSED'!AG801)</f>
        <v>0.61583196944442176</v>
      </c>
      <c r="AQ801" s="81">
        <f>-LOG($F$17/'[1]H3PO4 CLOSED'!AG801)</f>
        <v>-0.7741680305555787</v>
      </c>
    </row>
    <row r="802" spans="7:43">
      <c r="G802" s="192"/>
      <c r="U802" s="95">
        <v>7.95</v>
      </c>
      <c r="V802" s="63">
        <f t="shared" si="54"/>
        <v>6.05</v>
      </c>
      <c r="W802" s="64">
        <f t="shared" si="55"/>
        <v>1.1220184543019609E-8</v>
      </c>
      <c r="X802" s="65">
        <f t="shared" si="56"/>
        <v>8.9125093813374751E-7</v>
      </c>
      <c r="Y802" s="66">
        <f>-LOG(POWER($F$3/($F$25*POWER('[1]H3PO4 OPEN'!AH802,3)),1/5))</f>
        <v>4.5244318487751318</v>
      </c>
      <c r="Z802" s="67">
        <f>-LOG(POWER($F$5/(X802*POWER('[1]H3PO4 CLOSED'!AH802,3)),1/5))</f>
        <v>2.2344318487751331</v>
      </c>
      <c r="AA802" s="68">
        <f>-LOG(POWER($F$5/(W802*POWER('[1]H3PO4 CLOSED'!AH802,3)),1/4))</f>
        <v>2.3180398109689153</v>
      </c>
      <c r="AB802" s="69">
        <f>-LOG(POWER(($F$6/POWER('[1]H3PO4 CLOSED'!AH802,2)),1/3))</f>
        <v>4.8049242764168127</v>
      </c>
      <c r="AC802" s="70">
        <f>-LOG(POWER(($F$8/POWER('[1]H3PO4 CLOSED'!AH802,2)),1/3))</f>
        <v>1.4715909430834795</v>
      </c>
      <c r="AD802" s="71">
        <f>-LOG(POWER(($F$7/POWER('[1]H3PO4 CLOSED'!AH802,2)),1/3))</f>
        <v>1.6449242764168133</v>
      </c>
      <c r="AE802" s="41">
        <f>-LOG($F$13/'[1]H2CO3 OPEN'!AA802)</f>
        <v>2.8020599913279636</v>
      </c>
      <c r="AF802" s="41">
        <f>AD802*'[1]H2CO3 CLOSED'!AH802/$F$14</f>
        <v>11.8750976876414</v>
      </c>
      <c r="AG802" s="72">
        <f>-LOG($F$14/'[1]H2CO3 OPEN'!AA802)</f>
        <v>2.6020599913279643</v>
      </c>
      <c r="AH802" s="41">
        <f>AG802*'[1]H2CO3 CLOSED'!AH802/$F$14</f>
        <v>18.784886957491242</v>
      </c>
      <c r="AI802" s="73">
        <f>-LOG($F$18/('[1]H2CO3 OPEN'!AA802))</f>
        <v>-0.44794000867203676</v>
      </c>
      <c r="AJ802" s="74">
        <f>-LOG(POWER($F$9/POWER('[1]H3PO4 OPEN'!AH802,2),1/3))</f>
        <v>0.79825760975014726</v>
      </c>
      <c r="AK802" s="75">
        <f>-LOG(POWER($F$12/POWER('[1]H2CO3 OPEN'!AA802,2),1/2))</f>
        <v>-1.3679400086720368</v>
      </c>
      <c r="AL802" s="76">
        <f>-LOG($F$10/'[1]H3PO4 OPEN'!AH802)</f>
        <v>4.20738641462522</v>
      </c>
      <c r="AM802" s="77">
        <f t="shared" si="53"/>
        <v>1.9000000000000008</v>
      </c>
      <c r="AN802" s="78">
        <f>-LOG(POWER($F$11/(POWER(X802,2)*POWER('[1]H2CO3 OPEN'!AA802,4)),1/5))</f>
        <v>-5.0943520069376298</v>
      </c>
      <c r="AO802" s="79">
        <f>-LOG($F$15/'[1]H3PO4 CLOSED'!AG802)</f>
        <v>0.82738641462522067</v>
      </c>
      <c r="AP802" s="80">
        <f>-LOG($F$16/'[1]H3PO4 CLOSED'!AG802)</f>
        <v>0.6173864146252207</v>
      </c>
      <c r="AQ802" s="81">
        <f>-LOG($F$17/'[1]H3PO4 CLOSED'!AG802)</f>
        <v>-0.77261358537477975</v>
      </c>
    </row>
    <row r="803" spans="7:43">
      <c r="G803" s="192"/>
      <c r="U803" s="95">
        <v>7.96</v>
      </c>
      <c r="V803" s="63">
        <f t="shared" si="54"/>
        <v>6.04</v>
      </c>
      <c r="W803" s="64">
        <f t="shared" si="55"/>
        <v>1.0964781961431828E-8</v>
      </c>
      <c r="X803" s="65">
        <f t="shared" si="56"/>
        <v>9.1201083935591154E-7</v>
      </c>
      <c r="Y803" s="66">
        <f>-LOG(POWER($F$3/($F$25*POWER('[1]H3PO4 OPEN'!AH803,3)),1/5))</f>
        <v>4.531346517843347</v>
      </c>
      <c r="Z803" s="67">
        <f>-LOG(POWER($F$5/(X803*POWER('[1]H3PO4 CLOSED'!AH803,3)),1/5))</f>
        <v>2.2433465178433476</v>
      </c>
      <c r="AA803" s="68">
        <f>-LOG(POWER($F$5/(W803*POWER('[1]H3PO4 CLOSED'!AH803,3)),1/4))</f>
        <v>2.3241831473041841</v>
      </c>
      <c r="AB803" s="69">
        <f>-LOG(POWER(($F$6/POWER('[1]H3PO4 CLOSED'!AH803,2)),1/3))</f>
        <v>4.8126072420481627</v>
      </c>
      <c r="AC803" s="70">
        <f>-LOG(POWER(($F$8/POWER('[1]H3PO4 CLOSED'!AH803,2)),1/3))</f>
        <v>1.4792739087148297</v>
      </c>
      <c r="AD803" s="71">
        <f>-LOG(POWER(($F$7/POWER('[1]H3PO4 CLOSED'!AH803,2)),1/3))</f>
        <v>1.6526072420481632</v>
      </c>
      <c r="AE803" s="41">
        <f>-LOG($F$13/'[1]H2CO3 OPEN'!AA803)</f>
        <v>2.8220599913279636</v>
      </c>
      <c r="AF803" s="41">
        <f>AD803*'[1]H2CO3 CLOSED'!AH803/$F$14</f>
        <v>12.213284898614539</v>
      </c>
      <c r="AG803" s="72">
        <f>-LOG($F$14/'[1]H2CO3 OPEN'!AA803)</f>
        <v>2.6220599913279643</v>
      </c>
      <c r="AH803" s="41">
        <f>AG803*'[1]H2CO3 CLOSED'!AH803/$F$14</f>
        <v>19.377844221267125</v>
      </c>
      <c r="AI803" s="73">
        <f>-LOG($F$18/('[1]H2CO3 OPEN'!AA803))</f>
        <v>-0.42794000867203702</v>
      </c>
      <c r="AJ803" s="74">
        <f>-LOG(POWER($F$9/POWER('[1]H3PO4 OPEN'!AH803,2),1/3))</f>
        <v>0.80594057538149699</v>
      </c>
      <c r="AK803" s="75">
        <f>-LOG(POWER($F$12/POWER('[1]H2CO3 OPEN'!AA803,2),1/2))</f>
        <v>-1.347940008672037</v>
      </c>
      <c r="AL803" s="76">
        <f>-LOG($F$10/'[1]H3PO4 OPEN'!AH803)</f>
        <v>4.2189108630722441</v>
      </c>
      <c r="AM803" s="77">
        <f t="shared" si="53"/>
        <v>1.9000000000000008</v>
      </c>
      <c r="AN803" s="78">
        <f>-LOG(POWER($F$11/(POWER(X803,2)*POWER('[1]H2CO3 OPEN'!AA803,4)),1/5))</f>
        <v>-5.0743520069376293</v>
      </c>
      <c r="AO803" s="79">
        <f>-LOG($F$15/'[1]H3PO4 CLOSED'!AG803)</f>
        <v>0.8289108630722456</v>
      </c>
      <c r="AP803" s="80">
        <f>-LOG($F$16/'[1]H3PO4 CLOSED'!AG803)</f>
        <v>0.61891086307224574</v>
      </c>
      <c r="AQ803" s="81">
        <f>-LOG($F$17/'[1]H3PO4 CLOSED'!AG803)</f>
        <v>-0.77108913692775471</v>
      </c>
    </row>
    <row r="804" spans="7:43">
      <c r="G804" s="192"/>
      <c r="U804" s="95">
        <v>7.97</v>
      </c>
      <c r="V804" s="63">
        <f t="shared" si="54"/>
        <v>6.03</v>
      </c>
      <c r="W804" s="64">
        <f t="shared" si="55"/>
        <v>1.0715193052376043E-8</v>
      </c>
      <c r="X804" s="65">
        <f t="shared" si="56"/>
        <v>9.3325430079699284E-7</v>
      </c>
      <c r="Y804" s="66">
        <f>-LOG(POWER($F$3/($F$25*POWER('[1]H3PO4 OPEN'!AH804,3)),1/5))</f>
        <v>4.5382434745200158</v>
      </c>
      <c r="Z804" s="67">
        <f>-LOG(POWER($F$5/(X804*POWER('[1]H3PO4 CLOSED'!AH804,3)),1/5))</f>
        <v>2.2522434745200166</v>
      </c>
      <c r="AA804" s="68">
        <f>-LOG(POWER($F$5/(W804*POWER('[1]H3PO4 CLOSED'!AH804,3)),1/4))</f>
        <v>2.3303043431500199</v>
      </c>
      <c r="AB804" s="69">
        <f>-LOG(POWER(($F$6/POWER('[1]H3PO4 CLOSED'!AH804,2)),1/3))</f>
        <v>4.8202705272444613</v>
      </c>
      <c r="AC804" s="70">
        <f>-LOG(POWER(($F$8/POWER('[1]H3PO4 CLOSED'!AH804,2)),1/3))</f>
        <v>1.4869371939111282</v>
      </c>
      <c r="AD804" s="71">
        <f>-LOG(POWER(($F$7/POWER('[1]H3PO4 CLOSED'!AH804,2)),1/3))</f>
        <v>1.6602705272444618</v>
      </c>
      <c r="AE804" s="41">
        <f>-LOG($F$13/'[1]H2CO3 OPEN'!AA804)</f>
        <v>2.8420599913279632</v>
      </c>
      <c r="AF804" s="41">
        <f>AD804*'[1]H2CO3 CLOSED'!AH804/$F$14</f>
        <v>12.560513152581363</v>
      </c>
      <c r="AG804" s="72">
        <f>-LOG($F$14/'[1]H2CO3 OPEN'!AA804)</f>
        <v>2.6420599913279643</v>
      </c>
      <c r="AH804" s="41">
        <f>AG804*'[1]H2CO3 CLOSED'!AH804/$F$14</f>
        <v>19.988085511619502</v>
      </c>
      <c r="AI804" s="73">
        <f>-LOG($F$18/('[1]H2CO3 OPEN'!AA804))</f>
        <v>-0.40794000867203706</v>
      </c>
      <c r="AJ804" s="74">
        <f>-LOG(POWER($F$9/POWER('[1]H3PO4 OPEN'!AH804,2),1/3))</f>
        <v>0.81360386057779543</v>
      </c>
      <c r="AK804" s="75">
        <f>-LOG(POWER($F$12/POWER('[1]H2CO3 OPEN'!AA804,2),1/2))</f>
        <v>-1.3279400086720372</v>
      </c>
      <c r="AL804" s="76">
        <f>-LOG($F$10/'[1]H3PO4 OPEN'!AH804)</f>
        <v>4.2304057908666923</v>
      </c>
      <c r="AM804" s="77">
        <f t="shared" si="53"/>
        <v>1.9000000000000008</v>
      </c>
      <c r="AN804" s="78">
        <f>-LOG(POWER($F$11/(POWER(X804,2)*POWER('[1]H2CO3 OPEN'!AA804,4)),1/5))</f>
        <v>-5.0543520069376298</v>
      </c>
      <c r="AO804" s="79">
        <f>-LOG($F$15/'[1]H3PO4 CLOSED'!AG804)</f>
        <v>0.83040579086669342</v>
      </c>
      <c r="AP804" s="80">
        <f>-LOG($F$16/'[1]H3PO4 CLOSED'!AG804)</f>
        <v>0.62040579086669345</v>
      </c>
      <c r="AQ804" s="81">
        <f>-LOG($F$17/'[1]H3PO4 CLOSED'!AG804)</f>
        <v>-0.76959420913330701</v>
      </c>
    </row>
    <row r="805" spans="7:43">
      <c r="G805" s="192"/>
      <c r="U805" s="95">
        <v>7.98</v>
      </c>
      <c r="V805" s="63">
        <f t="shared" si="54"/>
        <v>6.02</v>
      </c>
      <c r="W805" s="64">
        <f t="shared" si="55"/>
        <v>1.0471285480508974E-8</v>
      </c>
      <c r="X805" s="65">
        <f t="shared" si="56"/>
        <v>9.5499258602143794E-7</v>
      </c>
      <c r="Y805" s="66">
        <f>-LOG(POWER($F$3/($F$25*POWER('[1]H3PO4 OPEN'!AH805,3)),1/5))</f>
        <v>4.5451230022851128</v>
      </c>
      <c r="Z805" s="67">
        <f>-LOG(POWER($F$5/(X805*POWER('[1]H3PO4 CLOSED'!AH805,3)),1/5))</f>
        <v>2.2611230022851139</v>
      </c>
      <c r="AA805" s="68">
        <f>-LOG(POWER($F$5/(W805*POWER('[1]H3PO4 CLOSED'!AH805,3)),1/4))</f>
        <v>2.3364037528563917</v>
      </c>
      <c r="AB805" s="69">
        <f>-LOG(POWER(($F$6/POWER('[1]H3PO4 CLOSED'!AH805,2)),1/3))</f>
        <v>4.8279144469834581</v>
      </c>
      <c r="AC805" s="70">
        <f>-LOG(POWER(($F$8/POWER('[1]H3PO4 CLOSED'!AH805,2)),1/3))</f>
        <v>1.4945811136501255</v>
      </c>
      <c r="AD805" s="71">
        <f>-LOG(POWER(($F$7/POWER('[1]H3PO4 CLOSED'!AH805,2)),1/3))</f>
        <v>1.667914446983459</v>
      </c>
      <c r="AE805" s="41">
        <f>-LOG($F$13/'[1]H2CO3 OPEN'!AA805)</f>
        <v>2.8620599913279632</v>
      </c>
      <c r="AF805" s="41">
        <f>AD805*'[1]H2CO3 CLOSED'!AH805/$F$14</f>
        <v>12.917015943763175</v>
      </c>
      <c r="AG805" s="72">
        <f>-LOG($F$14/'[1]H2CO3 OPEN'!AA805)</f>
        <v>2.6620599913279643</v>
      </c>
      <c r="AH805" s="41">
        <f>AG805*'[1]H2CO3 CLOSED'!AH805/$F$14</f>
        <v>20.616088201302322</v>
      </c>
      <c r="AI805" s="73">
        <f>-LOG($F$18/('[1]H2CO3 OPEN'!AA805))</f>
        <v>-0.38794000867203715</v>
      </c>
      <c r="AJ805" s="74">
        <f>-LOG(POWER($F$9/POWER('[1]H3PO4 OPEN'!AH805,2),1/3))</f>
        <v>0.82124778031679269</v>
      </c>
      <c r="AK805" s="75">
        <f>-LOG(POWER($F$12/POWER('[1]H2CO3 OPEN'!AA805,2),1/2))</f>
        <v>-1.3079400086720372</v>
      </c>
      <c r="AL805" s="76">
        <f>-LOG($F$10/'[1]H3PO4 OPEN'!AH805)</f>
        <v>4.241871670475188</v>
      </c>
      <c r="AM805" s="77">
        <f t="shared" si="53"/>
        <v>1.9000000000000008</v>
      </c>
      <c r="AN805" s="78">
        <f>-LOG(POWER($F$11/(POWER(X805,2)*POWER('[1]H2CO3 OPEN'!AA805,4)),1/5))</f>
        <v>-5.0343520069376302</v>
      </c>
      <c r="AO805" s="79">
        <f>-LOG($F$15/'[1]H3PO4 CLOSED'!AG805)</f>
        <v>0.83187167047518917</v>
      </c>
      <c r="AP805" s="80">
        <f>-LOG($F$16/'[1]H3PO4 CLOSED'!AG805)</f>
        <v>0.62187167047518921</v>
      </c>
      <c r="AQ805" s="81">
        <f>-LOG($F$17/'[1]H3PO4 CLOSED'!AG805)</f>
        <v>-0.76812832952481125</v>
      </c>
    </row>
    <row r="806" spans="7:43">
      <c r="G806" s="192"/>
      <c r="U806" s="95">
        <v>7.99</v>
      </c>
      <c r="V806" s="63">
        <f t="shared" si="54"/>
        <v>6.01</v>
      </c>
      <c r="W806" s="64">
        <f t="shared" si="55"/>
        <v>1.0232929922807522E-8</v>
      </c>
      <c r="X806" s="65">
        <f t="shared" si="56"/>
        <v>9.7723722095581258E-7</v>
      </c>
      <c r="Y806" s="66">
        <f>-LOG(POWER($F$3/($F$25*POWER('[1]H3PO4 OPEN'!AH806,3)),1/5))</f>
        <v>4.5519853823707699</v>
      </c>
      <c r="Z806" s="67">
        <f>-LOG(POWER($F$5/(X806*POWER('[1]H3PO4 CLOSED'!AH806,3)),1/5))</f>
        <v>2.2699853823707707</v>
      </c>
      <c r="AA806" s="68">
        <f>-LOG(POWER($F$5/(W806*POWER('[1]H3PO4 CLOSED'!AH806,3)),1/4))</f>
        <v>2.3424817279634627</v>
      </c>
      <c r="AB806" s="69">
        <f>-LOG(POWER(($F$6/POWER('[1]H3PO4 CLOSED'!AH806,2)),1/3))</f>
        <v>4.8355393137452989</v>
      </c>
      <c r="AC806" s="70">
        <f>-LOG(POWER(($F$8/POWER('[1]H3PO4 CLOSED'!AH806,2)),1/3))</f>
        <v>1.5022059804119658</v>
      </c>
      <c r="AD806" s="71">
        <f>-LOG(POWER(($F$7/POWER('[1]H3PO4 CLOSED'!AH806,2)),1/3))</f>
        <v>1.6755393137452999</v>
      </c>
      <c r="AE806" s="41">
        <f>-LOG($F$13/'[1]H2CO3 OPEN'!AA806)</f>
        <v>2.8820599913279632</v>
      </c>
      <c r="AF806" s="41">
        <f>AD806*'[1]H2CO3 CLOSED'!AH806/$F$14</f>
        <v>13.283032654038706</v>
      </c>
      <c r="AG806" s="72">
        <f>-LOG($F$14/'[1]H2CO3 OPEN'!AA806)</f>
        <v>2.6820599913279639</v>
      </c>
      <c r="AH806" s="41">
        <f>AG806*'[1]H2CO3 CLOSED'!AH806/$F$14</f>
        <v>21.262342311304096</v>
      </c>
      <c r="AI806" s="73">
        <f>-LOG($F$18/('[1]H2CO3 OPEN'!AA806))</f>
        <v>-0.36794000867203719</v>
      </c>
      <c r="AJ806" s="74">
        <f>-LOG(POWER($F$9/POWER('[1]H3PO4 OPEN'!AH806,2),1/3))</f>
        <v>0.82887264707863351</v>
      </c>
      <c r="AK806" s="75">
        <f>-LOG(POWER($F$12/POWER('[1]H2CO3 OPEN'!AA806,2),1/2))</f>
        <v>-1.2879400086720372</v>
      </c>
      <c r="AL806" s="76">
        <f>-LOG($F$10/'[1]H3PO4 OPEN'!AH806)</f>
        <v>4.2533089706179492</v>
      </c>
      <c r="AM806" s="77">
        <f t="shared" si="53"/>
        <v>1.9000000000000008</v>
      </c>
      <c r="AN806" s="78">
        <f>-LOG(POWER($F$11/(POWER(X806,2)*POWER('[1]H2CO3 OPEN'!AA806,4)),1/5))</f>
        <v>-5.0143520069376297</v>
      </c>
      <c r="AO806" s="79">
        <f>-LOG($F$15/'[1]H3PO4 CLOSED'!AG806)</f>
        <v>0.8333089706179504</v>
      </c>
      <c r="AP806" s="80">
        <f>-LOG($F$16/'[1]H3PO4 CLOSED'!AG806)</f>
        <v>0.62330897061795043</v>
      </c>
      <c r="AQ806" s="81">
        <f>-LOG($F$17/'[1]H3PO4 CLOSED'!AG806)</f>
        <v>-0.76669102938205003</v>
      </c>
    </row>
    <row r="807" spans="7:43">
      <c r="G807" s="192"/>
      <c r="U807" s="95">
        <v>8</v>
      </c>
      <c r="V807" s="63">
        <f t="shared" si="54"/>
        <v>6</v>
      </c>
      <c r="W807" s="64">
        <f t="shared" si="55"/>
        <v>1E-8</v>
      </c>
      <c r="X807" s="65">
        <f t="shared" si="56"/>
        <v>9.9999999999999995E-7</v>
      </c>
      <c r="Y807" s="66">
        <f>-LOG(POWER($F$3/($F$25*POWER('[1]H3PO4 OPEN'!AH807,3)),1/5))</f>
        <v>4.5588308936864541</v>
      </c>
      <c r="Z807" s="67">
        <f>-LOG(POWER($F$5/(X807*POWER('[1]H3PO4 CLOSED'!AH807,3)),1/5))</f>
        <v>2.2788308936864548</v>
      </c>
      <c r="AA807" s="68">
        <f>-LOG(POWER($F$5/(W807*POWER('[1]H3PO4 CLOSED'!AH807,3)),1/4))</f>
        <v>2.3485386171080682</v>
      </c>
      <c r="AB807" s="69">
        <f>-LOG(POWER(($F$6/POWER('[1]H3PO4 CLOSED'!AH807,2)),1/3))</f>
        <v>4.8431454374293921</v>
      </c>
      <c r="AC807" s="70">
        <f>-LOG(POWER(($F$8/POWER('[1]H3PO4 CLOSED'!AH807,2)),1/3))</f>
        <v>1.5098121040960597</v>
      </c>
      <c r="AD807" s="71">
        <f>-LOG(POWER(($F$7/POWER('[1]H3PO4 CLOSED'!AH807,2)),1/3))</f>
        <v>1.6831454374293933</v>
      </c>
      <c r="AE807" s="41">
        <f>-LOG($F$13/'[1]H2CO3 OPEN'!AA807)</f>
        <v>2.9020599913279619</v>
      </c>
      <c r="AF807" s="41">
        <f>AD807*'[1]H2CO3 CLOSED'!AH807/$F$14</f>
        <v>13.658808695483247</v>
      </c>
      <c r="AG807" s="72">
        <f>-LOG($F$14/'[1]H2CO3 OPEN'!AA807)</f>
        <v>2.7020599913279626</v>
      </c>
      <c r="AH807" s="41">
        <f>AG807*'[1]H2CO3 CLOSED'!AH807/$F$14</f>
        <v>21.927350830498852</v>
      </c>
      <c r="AI807" s="73">
        <f>-LOG($F$18/('[1]H2CO3 OPEN'!AA807))</f>
        <v>-0.34794000867203878</v>
      </c>
      <c r="AJ807" s="74">
        <f>-LOG(POWER($F$9/POWER('[1]H3PO4 OPEN'!AH807,2),1/3))</f>
        <v>0.83647877076272736</v>
      </c>
      <c r="AK807" s="75">
        <f>-LOG(POWER($F$12/POWER('[1]H2CO3 OPEN'!AA807,2),1/2))</f>
        <v>-1.2679400086720387</v>
      </c>
      <c r="AL807" s="76">
        <f>-LOG($F$10/'[1]H3PO4 OPEN'!AH807)</f>
        <v>4.2647181561440899</v>
      </c>
      <c r="AM807" s="77">
        <f t="shared" si="53"/>
        <v>1.9000000000000008</v>
      </c>
      <c r="AN807" s="78">
        <f>-LOG(POWER($F$11/(POWER(X807,2)*POWER('[1]H2CO3 OPEN'!AA807,4)),1/5))</f>
        <v>-4.994352006937631</v>
      </c>
      <c r="AO807" s="79">
        <f>-LOG($F$15/'[1]H3PO4 CLOSED'!AG807)</f>
        <v>0.83471815614409184</v>
      </c>
      <c r="AP807" s="80">
        <f>-LOG($F$16/'[1]H3PO4 CLOSED'!AG807)</f>
        <v>0.62471815614409187</v>
      </c>
      <c r="AQ807" s="81">
        <f>-LOG($F$17/'[1]H3PO4 CLOSED'!AG807)</f>
        <v>-0.76528184385590858</v>
      </c>
    </row>
    <row r="808" spans="7:43">
      <c r="G808" s="192"/>
      <c r="U808" s="95">
        <v>8.01</v>
      </c>
      <c r="V808" s="63">
        <f t="shared" si="54"/>
        <v>5.99</v>
      </c>
      <c r="W808" s="64">
        <f t="shared" si="55"/>
        <v>9.7723722095580911E-9</v>
      </c>
      <c r="X808" s="65">
        <f t="shared" si="56"/>
        <v>1.0232929922807558E-6</v>
      </c>
      <c r="Y808" s="66">
        <f>-LOG(POWER($F$3/($F$25*POWER('[1]H3PO4 OPEN'!AH808,3)),1/5))</f>
        <v>4.565659812748371</v>
      </c>
      <c r="Z808" s="67">
        <f>-LOG(POWER($F$5/(X808*POWER('[1]H3PO4 CLOSED'!AH808,3)),1/5))</f>
        <v>2.2876598127483718</v>
      </c>
      <c r="AA808" s="68">
        <f>-LOG(POWER($F$5/(W808*POWER('[1]H3PO4 CLOSED'!AH808,3)),1/4))</f>
        <v>2.3545747659354643</v>
      </c>
      <c r="AB808" s="69">
        <f>-LOG(POWER(($F$6/POWER('[1]H3PO4 CLOSED'!AH808,2)),1/3))</f>
        <v>4.8507331252759673</v>
      </c>
      <c r="AC808" s="70">
        <f>-LOG(POWER(($F$8/POWER('[1]H3PO4 CLOSED'!AH808,2)),1/3))</f>
        <v>1.5173997919426341</v>
      </c>
      <c r="AD808" s="71">
        <f>-LOG(POWER(($F$7/POWER('[1]H3PO4 CLOSED'!AH808,2)),1/3))</f>
        <v>1.6907331252759676</v>
      </c>
      <c r="AE808" s="41">
        <f>-LOG($F$13/'[1]H2CO3 OPEN'!AA808)</f>
        <v>2.9220599913279632</v>
      </c>
      <c r="AF808" s="41">
        <f>AD808*'[1]H2CO3 CLOSED'!AH808/$F$14</f>
        <v>14.044595656095526</v>
      </c>
      <c r="AG808" s="72">
        <f>-LOG($F$14/'[1]H2CO3 OPEN'!AA808)</f>
        <v>2.7220599913279639</v>
      </c>
      <c r="AH808" s="41">
        <f>AG808*'[1]H2CO3 CLOSED'!AH808/$F$14</f>
        <v>22.611630042793458</v>
      </c>
      <c r="AI808" s="73">
        <f>-LOG($F$18/('[1]H2CO3 OPEN'!AA808))</f>
        <v>-0.32794000867203732</v>
      </c>
      <c r="AJ808" s="74">
        <f>-LOG(POWER($F$9/POWER('[1]H3PO4 OPEN'!AH808,2),1/3))</f>
        <v>0.84406645860930163</v>
      </c>
      <c r="AK808" s="75">
        <f>-LOG(POWER($F$12/POWER('[1]H2CO3 OPEN'!AA808,2),1/2))</f>
        <v>-1.2479400086720374</v>
      </c>
      <c r="AL808" s="76">
        <f>-LOG($F$10/'[1]H3PO4 OPEN'!AH808)</f>
        <v>4.276099687913951</v>
      </c>
      <c r="AM808" s="77">
        <f t="shared" si="53"/>
        <v>1.9000000000000008</v>
      </c>
      <c r="AN808" s="78">
        <f>-LOG(POWER($F$11/(POWER(X808,2)*POWER('[1]H2CO3 OPEN'!AA808,4)),1/5))</f>
        <v>-4.9743520069376297</v>
      </c>
      <c r="AO808" s="79">
        <f>-LOG($F$15/'[1]H3PO4 CLOSED'!AG808)</f>
        <v>0.83609968791395273</v>
      </c>
      <c r="AP808" s="80">
        <f>-LOG($F$16/'[1]H3PO4 CLOSED'!AG808)</f>
        <v>0.62609968791395276</v>
      </c>
      <c r="AQ808" s="81">
        <f>-LOG($F$17/'[1]H3PO4 CLOSED'!AG808)</f>
        <v>-0.76390031208604769</v>
      </c>
    </row>
    <row r="809" spans="7:43">
      <c r="G809" s="192"/>
      <c r="U809" s="95">
        <v>8.02</v>
      </c>
      <c r="V809" s="63">
        <f t="shared" si="54"/>
        <v>5.98</v>
      </c>
      <c r="W809" s="64">
        <f t="shared" si="55"/>
        <v>9.5499258602143453E-9</v>
      </c>
      <c r="X809" s="65">
        <f t="shared" si="56"/>
        <v>1.0471285480509011E-6</v>
      </c>
      <c r="Y809" s="66">
        <f>-LOG(POWER($F$3/($F$25*POWER('[1]H3PO4 OPEN'!AH809,3)),1/5))</f>
        <v>4.5724724136129957</v>
      </c>
      <c r="Z809" s="67">
        <f>-LOG(POWER($F$5/(X809*POWER('[1]H3PO4 CLOSED'!AH809,3)),1/5))</f>
        <v>2.2964724136129968</v>
      </c>
      <c r="AA809" s="68">
        <f>-LOG(POWER($F$5/(W809*POWER('[1]H3PO4 CLOSED'!AH809,3)),1/4))</f>
        <v>2.3605905170162456</v>
      </c>
      <c r="AB809" s="69">
        <f>-LOG(POWER(($F$6/POWER('[1]H3PO4 CLOSED'!AH809,2)),1/3))</f>
        <v>4.8583026817922175</v>
      </c>
      <c r="AC809" s="70">
        <f>-LOG(POWER(($F$8/POWER('[1]H3PO4 CLOSED'!AH809,2)),1/3))</f>
        <v>1.5249693484588842</v>
      </c>
      <c r="AD809" s="71">
        <f>-LOG(POWER(($F$7/POWER('[1]H3PO4 CLOSED'!AH809,2)),1/3))</f>
        <v>1.6983026817922178</v>
      </c>
      <c r="AE809" s="41">
        <f>-LOG($F$13/'[1]H2CO3 OPEN'!AA809)</f>
        <v>2.9420599913279628</v>
      </c>
      <c r="AF809" s="41">
        <f>AD809*'[1]H2CO3 CLOSED'!AH809/$F$14</f>
        <v>14.440651448771737</v>
      </c>
      <c r="AG809" s="72">
        <f>-LOG($F$14/'[1]H2CO3 OPEN'!AA809)</f>
        <v>2.742059991327964</v>
      </c>
      <c r="AH809" s="41">
        <f>AG809*'[1]H2CO3 CLOSED'!AH809/$F$14</f>
        <v>23.315709861920695</v>
      </c>
      <c r="AI809" s="73">
        <f>-LOG($F$18/('[1]H2CO3 OPEN'!AA809))</f>
        <v>-0.30794000867203747</v>
      </c>
      <c r="AJ809" s="74">
        <f>-LOG(POWER($F$9/POWER('[1]H3PO4 OPEN'!AH809,2),1/3))</f>
        <v>0.85163601512555154</v>
      </c>
      <c r="AK809" s="75">
        <f>-LOG(POWER($F$12/POWER('[1]H2CO3 OPEN'!AA809,2),1/2))</f>
        <v>-1.2279400086720376</v>
      </c>
      <c r="AL809" s="76">
        <f>-LOG($F$10/'[1]H3PO4 OPEN'!AH809)</f>
        <v>4.2874540226883262</v>
      </c>
      <c r="AM809" s="77">
        <f t="shared" si="53"/>
        <v>1.9000000000000008</v>
      </c>
      <c r="AN809" s="78">
        <f>-LOG(POWER($F$11/(POWER(X809,2)*POWER('[1]H2CO3 OPEN'!AA809,4)),1/5))</f>
        <v>-4.9543520069376301</v>
      </c>
      <c r="AO809" s="79">
        <f>-LOG($F$15/'[1]H3PO4 CLOSED'!AG809)</f>
        <v>0.8374540226883278</v>
      </c>
      <c r="AP809" s="80">
        <f>-LOG($F$16/'[1]H3PO4 CLOSED'!AG809)</f>
        <v>0.62745402268832795</v>
      </c>
      <c r="AQ809" s="81">
        <f>-LOG($F$17/'[1]H3PO4 CLOSED'!AG809)</f>
        <v>-0.76254597731167251</v>
      </c>
    </row>
    <row r="810" spans="7:43">
      <c r="G810" s="192"/>
      <c r="U810" s="95">
        <v>8.0299999999999994</v>
      </c>
      <c r="V810" s="63">
        <f t="shared" si="54"/>
        <v>5.9700000000000006</v>
      </c>
      <c r="W810" s="64">
        <f t="shared" si="55"/>
        <v>9.3325430079698966E-9</v>
      </c>
      <c r="X810" s="65">
        <f t="shared" si="56"/>
        <v>1.0715193052376081E-6</v>
      </c>
      <c r="Y810" s="66">
        <f>-LOG(POWER($F$3/($F$25*POWER('[1]H3PO4 OPEN'!AH810,3)),1/5))</f>
        <v>4.5792689678146834</v>
      </c>
      <c r="Z810" s="67">
        <f>-LOG(POWER($F$5/(X810*POWER('[1]H3PO4 CLOSED'!AH810,3)),1/5))</f>
        <v>2.3052689678146843</v>
      </c>
      <c r="AA810" s="68">
        <f>-LOG(POWER($F$5/(W810*POWER('[1]H3PO4 CLOSED'!AH810,3)),1/4))</f>
        <v>2.366586209768355</v>
      </c>
      <c r="AB810" s="69">
        <f>-LOG(POWER(($F$6/POWER('[1]H3PO4 CLOSED'!AH810,2)),1/3))</f>
        <v>4.8658544086829814</v>
      </c>
      <c r="AC810" s="70">
        <f>-LOG(POWER(($F$8/POWER('[1]H3PO4 CLOSED'!AH810,2)),1/3))</f>
        <v>1.5325210753496483</v>
      </c>
      <c r="AD810" s="71">
        <f>-LOG(POWER(($F$7/POWER('[1]H3PO4 CLOSED'!AH810,2)),1/3))</f>
        <v>1.7058544086829819</v>
      </c>
      <c r="AE810" s="41">
        <f>-LOG($F$13/'[1]H2CO3 OPEN'!AA810)</f>
        <v>2.9620599913279628</v>
      </c>
      <c r="AF810" s="41">
        <f>AD810*'[1]H2CO3 CLOSED'!AH810/$F$14</f>
        <v>14.84724046358804</v>
      </c>
      <c r="AG810" s="72">
        <f>-LOG($F$14/'[1]H2CO3 OPEN'!AA810)</f>
        <v>2.7620599913279635</v>
      </c>
      <c r="AH810" s="41">
        <f>AG810*'[1]H2CO3 CLOSED'!AH810/$F$14</f>
        <v>24.040134174031575</v>
      </c>
      <c r="AI810" s="73">
        <f>-LOG($F$18/('[1]H2CO3 OPEN'!AA810))</f>
        <v>-0.28794000867203751</v>
      </c>
      <c r="AJ810" s="74">
        <f>-LOG(POWER($F$9/POWER('[1]H3PO4 OPEN'!AH810,2),1/3))</f>
        <v>0.85918774201631554</v>
      </c>
      <c r="AK810" s="75">
        <f>-LOG(POWER($F$12/POWER('[1]H2CO3 OPEN'!AA810,2),1/2))</f>
        <v>-1.2079400086720375</v>
      </c>
      <c r="AL810" s="76">
        <f>-LOG($F$10/'[1]H3PO4 OPEN'!AH810)</f>
        <v>4.298781613024472</v>
      </c>
      <c r="AM810" s="77">
        <f t="shared" si="53"/>
        <v>1.9000000000000008</v>
      </c>
      <c r="AN810" s="78">
        <f>-LOG(POWER($F$11/(POWER(X810,2)*POWER('[1]H2CO3 OPEN'!AA810,4)),1/5))</f>
        <v>-4.9343520069376305</v>
      </c>
      <c r="AO810" s="79">
        <f>-LOG($F$15/'[1]H3PO4 CLOSED'!AG810)</f>
        <v>0.83878161302447363</v>
      </c>
      <c r="AP810" s="80">
        <f>-LOG($F$16/'[1]H3PO4 CLOSED'!AG810)</f>
        <v>0.62878161302447366</v>
      </c>
      <c r="AQ810" s="81">
        <f>-LOG($F$17/'[1]H3PO4 CLOSED'!AG810)</f>
        <v>-0.7612183869755268</v>
      </c>
    </row>
    <row r="811" spans="7:43">
      <c r="G811" s="192"/>
      <c r="U811" s="95">
        <v>8.0399999999999991</v>
      </c>
      <c r="V811" s="63">
        <f t="shared" si="54"/>
        <v>5.9600000000000009</v>
      </c>
      <c r="W811" s="64">
        <f t="shared" si="55"/>
        <v>9.1201083935590851E-9</v>
      </c>
      <c r="X811" s="65">
        <f t="shared" si="56"/>
        <v>1.0964781961431866E-6</v>
      </c>
      <c r="Y811" s="66">
        <f>-LOG(POWER($F$3/($F$25*POWER('[1]H3PO4 OPEN'!AH811,3)),1/5))</f>
        <v>4.5860497443072523</v>
      </c>
      <c r="Z811" s="67">
        <f>-LOG(POWER($F$5/(X811*POWER('[1]H3PO4 CLOSED'!AH811,3)),1/5))</f>
        <v>2.314049744307253</v>
      </c>
      <c r="AA811" s="68">
        <f>-LOG(POWER($F$5/(W811*POWER('[1]H3PO4 CLOSED'!AH811,3)),1/4))</f>
        <v>2.3725621803840662</v>
      </c>
      <c r="AB811" s="69">
        <f>-LOG(POWER(($F$6/POWER('[1]H3PO4 CLOSED'!AH811,2)),1/3))</f>
        <v>4.8733886047858359</v>
      </c>
      <c r="AC811" s="70">
        <f>-LOG(POWER(($F$8/POWER('[1]H3PO4 CLOSED'!AH811,2)),1/3))</f>
        <v>1.5400552714525022</v>
      </c>
      <c r="AD811" s="71">
        <f>-LOG(POWER(($F$7/POWER('[1]H3PO4 CLOSED'!AH811,2)),1/3))</f>
        <v>1.713388604785836</v>
      </c>
      <c r="AE811" s="41">
        <f>-LOG($F$13/'[1]H2CO3 OPEN'!AA811)</f>
        <v>2.9820599913279628</v>
      </c>
      <c r="AF811" s="41">
        <f>AD811*'[1]H2CO3 CLOSED'!AH811/$F$14</f>
        <v>15.264633723451473</v>
      </c>
      <c r="AG811" s="72">
        <f>-LOG($F$14/'[1]H2CO3 OPEN'!AA811)</f>
        <v>2.7820599913279636</v>
      </c>
      <c r="AH811" s="41">
        <f>AG811*'[1]H2CO3 CLOSED'!AH811/$F$14</f>
        <v>24.785461188238788</v>
      </c>
      <c r="AI811" s="73">
        <f>-LOG($F$18/('[1]H2CO3 OPEN'!AA811))</f>
        <v>-0.2679400086720376</v>
      </c>
      <c r="AJ811" s="74">
        <f>-LOG(POWER($F$9/POWER('[1]H3PO4 OPEN'!AH811,2),1/3))</f>
        <v>0.86672193811916964</v>
      </c>
      <c r="AK811" s="75">
        <f>-LOG(POWER($F$12/POWER('[1]H2CO3 OPEN'!AA811,2),1/2))</f>
        <v>-1.1879400086720375</v>
      </c>
      <c r="AL811" s="76">
        <f>-LOG($F$10/'[1]H3PO4 OPEN'!AH811)</f>
        <v>4.310082907178753</v>
      </c>
      <c r="AM811" s="77">
        <f t="shared" si="53"/>
        <v>1.9000000000000008</v>
      </c>
      <c r="AN811" s="78">
        <f>-LOG(POWER($F$11/(POWER(X811,2)*POWER('[1]H2CO3 OPEN'!AA811,4)),1/5))</f>
        <v>-4.9143520069376301</v>
      </c>
      <c r="AO811" s="79">
        <f>-LOG($F$15/'[1]H3PO4 CLOSED'!AG811)</f>
        <v>0.840082907178755</v>
      </c>
      <c r="AP811" s="80">
        <f>-LOG($F$16/'[1]H3PO4 CLOSED'!AG811)</f>
        <v>0.63008290717875504</v>
      </c>
      <c r="AQ811" s="81">
        <f>-LOG($F$17/'[1]H3PO4 CLOSED'!AG811)</f>
        <v>-0.75991709282124542</v>
      </c>
    </row>
    <row r="812" spans="7:43">
      <c r="G812" s="192"/>
      <c r="U812" s="95">
        <v>8.0500000000000007</v>
      </c>
      <c r="V812" s="63">
        <f t="shared" si="54"/>
        <v>5.9499999999999993</v>
      </c>
      <c r="W812" s="64">
        <f t="shared" si="55"/>
        <v>8.9125093813374133E-9</v>
      </c>
      <c r="X812" s="65">
        <f t="shared" si="56"/>
        <v>1.1220184543019688E-6</v>
      </c>
      <c r="Y812" s="66">
        <f>-LOG(POWER($F$3/($F$25*POWER('[1]H3PO4 OPEN'!AH812,3)),1/5))</f>
        <v>4.5928150094094784</v>
      </c>
      <c r="Z812" s="67">
        <f>-LOG(POWER($F$5/(X812*POWER('[1]H3PO4 CLOSED'!AH812,3)),1/5))</f>
        <v>2.3228150094094797</v>
      </c>
      <c r="AA812" s="68">
        <f>-LOG(POWER($F$5/(W812*POWER('[1]H3PO4 CLOSED'!AH812,3)),1/4))</f>
        <v>2.3785187617618484</v>
      </c>
      <c r="AB812" s="69">
        <f>-LOG(POWER(($F$6/POWER('[1]H3PO4 CLOSED'!AH812,2)),1/3))</f>
        <v>4.8809055660105312</v>
      </c>
      <c r="AC812" s="70">
        <f>-LOG(POWER(($F$8/POWER('[1]H3PO4 CLOSED'!AH812,2)),1/3))</f>
        <v>1.5475722326771979</v>
      </c>
      <c r="AD812" s="71">
        <f>-LOG(POWER(($F$7/POWER('[1]H3PO4 CLOSED'!AH812,2)),1/3))</f>
        <v>1.7209055660105315</v>
      </c>
      <c r="AE812" s="41">
        <f>-LOG($F$13/'[1]H2CO3 OPEN'!AA812)</f>
        <v>3.002059991327966</v>
      </c>
      <c r="AF812" s="41">
        <f>AD812*'[1]H2CO3 CLOSED'!AH812/$F$14</f>
        <v>15.693109043181297</v>
      </c>
      <c r="AG812" s="72">
        <f>-LOG($F$14/'[1]H2CO3 OPEN'!AA812)</f>
        <v>2.8020599913279667</v>
      </c>
      <c r="AH812" s="41">
        <f>AG812*'[1]H2CO3 CLOSED'!AH812/$F$14</f>
        <v>25.55226379526761</v>
      </c>
      <c r="AI812" s="73">
        <f>-LOG($F$18/('[1]H2CO3 OPEN'!AA812))</f>
        <v>-0.24794000867203464</v>
      </c>
      <c r="AJ812" s="74">
        <f>-LOG(POWER($F$9/POWER('[1]H3PO4 OPEN'!AH812,2),1/3))</f>
        <v>0.87423889934386534</v>
      </c>
      <c r="AK812" s="75">
        <f>-LOG(POWER($F$12/POWER('[1]H2CO3 OPEN'!AA812,2),1/2))</f>
        <v>-1.1679400086720346</v>
      </c>
      <c r="AL812" s="76">
        <f>-LOG($F$10/'[1]H3PO4 OPEN'!AH812)</f>
        <v>4.3213583490157967</v>
      </c>
      <c r="AM812" s="77">
        <f t="shared" si="53"/>
        <v>1.9000000000000008</v>
      </c>
      <c r="AN812" s="78">
        <f>-LOG(POWER($F$11/(POWER(X812,2)*POWER('[1]H2CO3 OPEN'!AA812,4)),1/5))</f>
        <v>-4.894352006937627</v>
      </c>
      <c r="AO812" s="79">
        <f>-LOG($F$15/'[1]H3PO4 CLOSED'!AG812)</f>
        <v>0.84135834901579687</v>
      </c>
      <c r="AP812" s="80">
        <f>-LOG($F$16/'[1]H3PO4 CLOSED'!AG812)</f>
        <v>0.63135834901579702</v>
      </c>
      <c r="AQ812" s="81">
        <f>-LOG($F$17/'[1]H3PO4 CLOSED'!AG812)</f>
        <v>-0.75864165098420344</v>
      </c>
    </row>
    <row r="813" spans="7:43">
      <c r="G813" s="192"/>
      <c r="U813" s="95">
        <v>8.06</v>
      </c>
      <c r="V813" s="63">
        <f t="shared" si="54"/>
        <v>5.9399999999999995</v>
      </c>
      <c r="W813" s="64">
        <f t="shared" si="55"/>
        <v>8.7096358995607965E-9</v>
      </c>
      <c r="X813" s="65">
        <f t="shared" si="56"/>
        <v>1.148153621496884E-6</v>
      </c>
      <c r="Y813" s="66">
        <f>-LOG(POWER($F$3/($F$25*POWER('[1]H3PO4 OPEN'!AH813,3)),1/5))</f>
        <v>4.5995650267543944</v>
      </c>
      <c r="Z813" s="67">
        <f>-LOG(POWER($F$5/(X813*POWER('[1]H3PO4 CLOSED'!AH813,3)),1/5))</f>
        <v>2.331565026754395</v>
      </c>
      <c r="AA813" s="68">
        <f>-LOG(POWER($F$5/(W813*POWER('[1]H3PO4 CLOSED'!AH813,3)),1/4))</f>
        <v>2.3844562834429941</v>
      </c>
      <c r="AB813" s="69">
        <f>-LOG(POWER(($F$6/POWER('[1]H3PO4 CLOSED'!AH813,2)),1/3))</f>
        <v>4.8884055852826602</v>
      </c>
      <c r="AC813" s="70">
        <f>-LOG(POWER(($F$8/POWER('[1]H3PO4 CLOSED'!AH813,2)),1/3))</f>
        <v>1.555072251949327</v>
      </c>
      <c r="AD813" s="71">
        <f>-LOG(POWER(($F$7/POWER('[1]H3PO4 CLOSED'!AH813,2)),1/3))</f>
        <v>1.7284055852826608</v>
      </c>
      <c r="AE813" s="41">
        <f>-LOG($F$13/'[1]H2CO3 OPEN'!AA813)</f>
        <v>3.0220599913279624</v>
      </c>
      <c r="AF813" s="41">
        <f>AD813*'[1]H2CO3 CLOSED'!AH813/$F$14</f>
        <v>16.132951192081737</v>
      </c>
      <c r="AG813" s="72">
        <f>-LOG($F$14/'[1]H2CO3 OPEN'!AA813)</f>
        <v>2.8220599913279636</v>
      </c>
      <c r="AH813" s="41">
        <f>AG813*'[1]H2CO3 CLOSED'!AH813/$F$14</f>
        <v>26.341129934369565</v>
      </c>
      <c r="AI813" s="73">
        <f>-LOG($F$18/('[1]H2CO3 OPEN'!AA813))</f>
        <v>-0.22794000867203787</v>
      </c>
      <c r="AJ813" s="74">
        <f>-LOG(POWER($F$9/POWER('[1]H3PO4 OPEN'!AH813,2),1/3))</f>
        <v>0.88173891861599452</v>
      </c>
      <c r="AK813" s="75">
        <f>-LOG(POWER($F$12/POWER('[1]H2CO3 OPEN'!AA813,2),1/2))</f>
        <v>-1.1479400086720379</v>
      </c>
      <c r="AL813" s="76">
        <f>-LOG($F$10/'[1]H3PO4 OPEN'!AH813)</f>
        <v>4.3326083779239903</v>
      </c>
      <c r="AM813" s="77">
        <f t="shared" si="53"/>
        <v>1.9000000000000008</v>
      </c>
      <c r="AN813" s="78">
        <f>-LOG(POWER($F$11/(POWER(X813,2)*POWER('[1]H2CO3 OPEN'!AA813,4)),1/5))</f>
        <v>-4.8743520069376309</v>
      </c>
      <c r="AO813" s="79">
        <f>-LOG($F$15/'[1]H3PO4 CLOSED'!AG813)</f>
        <v>0.84260837792399235</v>
      </c>
      <c r="AP813" s="80">
        <f>-LOG($F$16/'[1]H3PO4 CLOSED'!AG813)</f>
        <v>0.63260837792399227</v>
      </c>
      <c r="AQ813" s="81">
        <f>-LOG($F$17/'[1]H3PO4 CLOSED'!AG813)</f>
        <v>-0.75739162207600808</v>
      </c>
    </row>
    <row r="814" spans="7:43">
      <c r="G814" s="192"/>
      <c r="U814" s="95">
        <v>8.07</v>
      </c>
      <c r="V814" s="63">
        <f t="shared" si="54"/>
        <v>5.93</v>
      </c>
      <c r="W814" s="64">
        <f t="shared" si="55"/>
        <v>8.5113803820237553E-9</v>
      </c>
      <c r="X814" s="65">
        <f t="shared" si="56"/>
        <v>1.1748975549395308E-6</v>
      </c>
      <c r="Y814" s="66">
        <f>-LOG(POWER($F$3/($F$25*POWER('[1]H3PO4 OPEN'!AH814,3)),1/5))</f>
        <v>4.6063000572423363</v>
      </c>
      <c r="Z814" s="67">
        <f>-LOG(POWER($F$5/(X814*POWER('[1]H3PO4 CLOSED'!AH814,3)),1/5))</f>
        <v>2.3403000572423367</v>
      </c>
      <c r="AA814" s="68">
        <f>-LOG(POWER($F$5/(W814*POWER('[1]H3PO4 CLOSED'!AH814,3)),1/4))</f>
        <v>2.3903750715529206</v>
      </c>
      <c r="AB814" s="69">
        <f>-LOG(POWER(($F$6/POWER('[1]H3PO4 CLOSED'!AH814,2)),1/3))</f>
        <v>4.8958889524914841</v>
      </c>
      <c r="AC814" s="70">
        <f>-LOG(POWER(($F$8/POWER('[1]H3PO4 CLOSED'!AH814,2)),1/3))</f>
        <v>1.5625556191581509</v>
      </c>
      <c r="AD814" s="71">
        <f>-LOG(POWER(($F$7/POWER('[1]H3PO4 CLOSED'!AH814,2)),1/3))</f>
        <v>1.7358889524914847</v>
      </c>
      <c r="AE814" s="41">
        <f>-LOG($F$13/'[1]H2CO3 OPEN'!AA814)</f>
        <v>3.0420599913279625</v>
      </c>
      <c r="AF814" s="41">
        <f>AD814*'[1]H2CO3 CLOSED'!AH814/$F$14</f>
        <v>16.584452060069804</v>
      </c>
      <c r="AG814" s="72">
        <f>-LOG($F$14/'[1]H2CO3 OPEN'!AA814)</f>
        <v>2.8420599913279636</v>
      </c>
      <c r="AH814" s="41">
        <f>AG814*'[1]H2CO3 CLOSED'!AH814/$F$14</f>
        <v>27.152662968659705</v>
      </c>
      <c r="AI814" s="73">
        <f>-LOG($F$18/('[1]H2CO3 OPEN'!AA814))</f>
        <v>-0.2079400086720378</v>
      </c>
      <c r="AJ814" s="74">
        <f>-LOG(POWER($F$9/POWER('[1]H3PO4 OPEN'!AH814,2),1/3))</f>
        <v>0.88922228582481821</v>
      </c>
      <c r="AK814" s="75">
        <f>-LOG(POWER($F$12/POWER('[1]H2CO3 OPEN'!AA814,2),1/2))</f>
        <v>-1.1279400086720379</v>
      </c>
      <c r="AL814" s="76">
        <f>-LOG($F$10/'[1]H3PO4 OPEN'!AH814)</f>
        <v>4.3438334287372262</v>
      </c>
      <c r="AM814" s="77">
        <f t="shared" si="53"/>
        <v>1.9000000000000008</v>
      </c>
      <c r="AN814" s="78">
        <f>-LOG(POWER($F$11/(POWER(X814,2)*POWER('[1]H2CO3 OPEN'!AA814,4)),1/5))</f>
        <v>-4.8543520069376305</v>
      </c>
      <c r="AO814" s="79">
        <f>-LOG($F$15/'[1]H3PO4 CLOSED'!AG814)</f>
        <v>0.84383342873722811</v>
      </c>
      <c r="AP814" s="80">
        <f>-LOG($F$16/'[1]H3PO4 CLOSED'!AG814)</f>
        <v>0.63383342873722814</v>
      </c>
      <c r="AQ814" s="81">
        <f>-LOG($F$17/'[1]H3PO4 CLOSED'!AG814)</f>
        <v>-0.75616657126277231</v>
      </c>
    </row>
    <row r="815" spans="7:43">
      <c r="G815" s="192"/>
      <c r="U815" s="95">
        <v>8.08</v>
      </c>
      <c r="V815" s="63">
        <f t="shared" si="54"/>
        <v>5.92</v>
      </c>
      <c r="W815" s="64">
        <f t="shared" si="55"/>
        <v>8.3176377110267021E-9</v>
      </c>
      <c r="X815" s="65">
        <f t="shared" si="56"/>
        <v>1.202264434617414E-6</v>
      </c>
      <c r="Y815" s="66">
        <f>-LOG(POWER($F$3/($F$25*POWER('[1]H3PO4 OPEN'!AH815,3)),1/5))</f>
        <v>4.6130203589976011</v>
      </c>
      <c r="Z815" s="67">
        <f>-LOG(POWER($F$5/(X815*POWER('[1]H3PO4 CLOSED'!AH815,3)),1/5))</f>
        <v>2.3490203589976018</v>
      </c>
      <c r="AA815" s="68">
        <f>-LOG(POWER($F$5/(W815*POWER('[1]H3PO4 CLOSED'!AH815,3)),1/4))</f>
        <v>2.3962754487470015</v>
      </c>
      <c r="AB815" s="69">
        <f>-LOG(POWER(($F$6/POWER('[1]H3PO4 CLOSED'!AH815,2)),1/3))</f>
        <v>4.9033559544417784</v>
      </c>
      <c r="AC815" s="70">
        <f>-LOG(POWER(($F$8/POWER('[1]H3PO4 CLOSED'!AH815,2)),1/3))</f>
        <v>1.5700226211084449</v>
      </c>
      <c r="AD815" s="71">
        <f>-LOG(POWER(($F$7/POWER('[1]H3PO4 CLOSED'!AH815,2)),1/3))</f>
        <v>1.7433559544417787</v>
      </c>
      <c r="AE815" s="41">
        <f>-LOG($F$13/'[1]H2CO3 OPEN'!AA815)</f>
        <v>3.0620599913279625</v>
      </c>
      <c r="AF815" s="41">
        <f>AD815*'[1]H2CO3 CLOSED'!AH815/$F$14</f>
        <v>17.047910827418296</v>
      </c>
      <c r="AG815" s="72">
        <f>-LOG($F$14/'[1]H2CO3 OPEN'!AA815)</f>
        <v>2.8620599913279632</v>
      </c>
      <c r="AH815" s="41">
        <f>AG815*'[1]H2CO3 CLOSED'!AH815/$F$14</f>
        <v>27.987482069032712</v>
      </c>
      <c r="AI815" s="73">
        <f>-LOG($F$18/('[1]H2CO3 OPEN'!AA815))</f>
        <v>-0.18794000867203794</v>
      </c>
      <c r="AJ815" s="74">
        <f>-LOG(POWER($F$9/POWER('[1]H3PO4 OPEN'!AH815,2),1/3))</f>
        <v>0.89668928777511248</v>
      </c>
      <c r="AK815" s="75">
        <f>-LOG(POWER($F$12/POWER('[1]H2CO3 OPEN'!AA815,2),1/2))</f>
        <v>-1.1079400086720379</v>
      </c>
      <c r="AL815" s="76">
        <f>-LOG($F$10/'[1]H3PO4 OPEN'!AH815)</f>
        <v>4.3550339316626676</v>
      </c>
      <c r="AM815" s="77">
        <f t="shared" si="53"/>
        <v>1.9000000000000008</v>
      </c>
      <c r="AN815" s="78">
        <f>-LOG(POWER($F$11/(POWER(X815,2)*POWER('[1]H2CO3 OPEN'!AA815,4)),1/5))</f>
        <v>-4.8343520069376309</v>
      </c>
      <c r="AO815" s="79">
        <f>-LOG($F$15/'[1]H3PO4 CLOSED'!AG815)</f>
        <v>0.84503393166266927</v>
      </c>
      <c r="AP815" s="80">
        <f>-LOG($F$16/'[1]H3PO4 CLOSED'!AG815)</f>
        <v>0.6350339316626693</v>
      </c>
      <c r="AQ815" s="81">
        <f>-LOG($F$17/'[1]H3PO4 CLOSED'!AG815)</f>
        <v>-0.75496606833733104</v>
      </c>
    </row>
    <row r="816" spans="7:43">
      <c r="G816" s="192"/>
      <c r="U816" s="95">
        <v>8.09</v>
      </c>
      <c r="V816" s="63">
        <f t="shared" si="54"/>
        <v>5.91</v>
      </c>
      <c r="W816" s="64">
        <f t="shared" si="55"/>
        <v>8.1283051616409861E-9</v>
      </c>
      <c r="X816" s="65">
        <f t="shared" si="56"/>
        <v>1.2302687708123824E-6</v>
      </c>
      <c r="Y816" s="66">
        <f>-LOG(POWER($F$3/($F$25*POWER('[1]H3PO4 OPEN'!AH816,3)),1/5))</f>
        <v>4.6197261873286726</v>
      </c>
      <c r="Z816" s="67">
        <f>-LOG(POWER($F$5/(X816*POWER('[1]H3PO4 CLOSED'!AH816,3)),1/5))</f>
        <v>2.357726187328673</v>
      </c>
      <c r="AA816" s="68">
        <f>-LOG(POWER($F$5/(W816*POWER('[1]H3PO4 CLOSED'!AH816,3)),1/4))</f>
        <v>2.4021577341608413</v>
      </c>
      <c r="AB816" s="69">
        <f>-LOG(POWER(($F$6/POWER('[1]H3PO4 CLOSED'!AH816,2)),1/3))</f>
        <v>4.9108068748096354</v>
      </c>
      <c r="AC816" s="70">
        <f>-LOG(POWER(($F$8/POWER('[1]H3PO4 CLOSED'!AH816,2)),1/3))</f>
        <v>1.5774735414763026</v>
      </c>
      <c r="AD816" s="71">
        <f>-LOG(POWER(($F$7/POWER('[1]H3PO4 CLOSED'!AH816,2)),1/3))</f>
        <v>1.7508068748096361</v>
      </c>
      <c r="AE816" s="41">
        <f>-LOG($F$13/'[1]H2CO3 OPEN'!AA816)</f>
        <v>3.0820599913279625</v>
      </c>
      <c r="AF816" s="41">
        <f>AD816*'[1]H2CO3 CLOSED'!AH816/$F$14</f>
        <v>17.523634138178945</v>
      </c>
      <c r="AG816" s="72">
        <f>-LOG($F$14/'[1]H2CO3 OPEN'!AA816)</f>
        <v>2.8820599913279632</v>
      </c>
      <c r="AH816" s="41">
        <f>AG816*'[1]H2CO3 CLOSED'!AH816/$F$14</f>
        <v>28.846222606822742</v>
      </c>
      <c r="AI816" s="73">
        <f>-LOG($F$18/('[1]H2CO3 OPEN'!AA816))</f>
        <v>-0.16794000867203807</v>
      </c>
      <c r="AJ816" s="74">
        <f>-LOG(POWER($F$9/POWER('[1]H3PO4 OPEN'!AH816,2),1/3))</f>
        <v>0.90414020814297003</v>
      </c>
      <c r="AK816" s="75">
        <f>-LOG(POWER($F$12/POWER('[1]H2CO3 OPEN'!AA816,2),1/2))</f>
        <v>-1.0879400086720381</v>
      </c>
      <c r="AL816" s="76">
        <f>-LOG($F$10/'[1]H3PO4 OPEN'!AH816)</f>
        <v>4.366210312214454</v>
      </c>
      <c r="AM816" s="77">
        <f t="shared" si="53"/>
        <v>1.9000000000000008</v>
      </c>
      <c r="AN816" s="78">
        <f>-LOG(POWER($F$11/(POWER(X816,2)*POWER('[1]H2CO3 OPEN'!AA816,4)),1/5))</f>
        <v>-4.8143520069376304</v>
      </c>
      <c r="AO816" s="79">
        <f>-LOG($F$15/'[1]H3PO4 CLOSED'!AG816)</f>
        <v>0.84621031221445564</v>
      </c>
      <c r="AP816" s="80">
        <f>-LOG($F$16/'[1]H3PO4 CLOSED'!AG816)</f>
        <v>0.63621031221445579</v>
      </c>
      <c r="AQ816" s="81">
        <f>-LOG($F$17/'[1]H3PO4 CLOSED'!AG816)</f>
        <v>-0.75378968778554467</v>
      </c>
    </row>
    <row r="817" spans="7:43">
      <c r="G817" s="192"/>
      <c r="U817" s="95">
        <v>8.1</v>
      </c>
      <c r="V817" s="63">
        <f t="shared" si="54"/>
        <v>5.9</v>
      </c>
      <c r="W817" s="64">
        <f t="shared" si="55"/>
        <v>7.9432823472428087E-9</v>
      </c>
      <c r="X817" s="65">
        <f t="shared" si="56"/>
        <v>1.2589254117941682E-6</v>
      </c>
      <c r="Y817" s="66">
        <f>-LOG(POWER($F$3/($F$25*POWER('[1]H3PO4 OPEN'!AH817,3)),1/5))</f>
        <v>4.6264177946918883</v>
      </c>
      <c r="Z817" s="67">
        <f>-LOG(POWER($F$5/(X817*POWER('[1]H3PO4 CLOSED'!AH817,3)),1/5))</f>
        <v>2.3664177946918894</v>
      </c>
      <c r="AA817" s="68">
        <f>-LOG(POWER($F$5/(W817*POWER('[1]H3PO4 CLOSED'!AH817,3)),1/4))</f>
        <v>2.4080222433648615</v>
      </c>
      <c r="AB817" s="69">
        <f>-LOG(POWER(($F$6/POWER('[1]H3PO4 CLOSED'!AH817,2)),1/3))</f>
        <v>4.9182419941020985</v>
      </c>
      <c r="AC817" s="70">
        <f>-LOG(POWER(($F$8/POWER('[1]H3PO4 CLOSED'!AH817,2)),1/3))</f>
        <v>1.5849086607687648</v>
      </c>
      <c r="AD817" s="71">
        <f>-LOG(POWER(($F$7/POWER('[1]H3PO4 CLOSED'!AH817,2)),1/3))</f>
        <v>1.7582419941020986</v>
      </c>
      <c r="AE817" s="41">
        <f>-LOG($F$13/'[1]H2CO3 OPEN'!AA817)</f>
        <v>3.1020599913279625</v>
      </c>
      <c r="AF817" s="41">
        <f>AD817*'[1]H2CO3 CLOSED'!AH817/$F$14</f>
        <v>18.011936277347345</v>
      </c>
      <c r="AG817" s="72">
        <f>-LOG($F$14/'[1]H2CO3 OPEN'!AA817)</f>
        <v>2.9020599913279632</v>
      </c>
      <c r="AH817" s="41">
        <f>AG817*'[1]H2CO3 CLOSED'!AH817/$F$14</f>
        <v>29.729536555366295</v>
      </c>
      <c r="AI817" s="73">
        <f>-LOG($F$18/('[1]H2CO3 OPEN'!AA817))</f>
        <v>-0.14794000867203805</v>
      </c>
      <c r="AJ817" s="74">
        <f>-LOG(POWER($F$9/POWER('[1]H3PO4 OPEN'!AH817,2),1/3))</f>
        <v>0.91157532743543213</v>
      </c>
      <c r="AK817" s="75">
        <f>-LOG(POWER($F$12/POWER('[1]H2CO3 OPEN'!AA817,2),1/2))</f>
        <v>-1.0679400086720381</v>
      </c>
      <c r="AL817" s="76">
        <f>-LOG($F$10/'[1]H3PO4 OPEN'!AH817)</f>
        <v>4.3773629911531469</v>
      </c>
      <c r="AM817" s="77">
        <f t="shared" si="53"/>
        <v>1.9000000000000008</v>
      </c>
      <c r="AN817" s="78">
        <f>-LOG(POWER($F$11/(POWER(X817,2)*POWER('[1]H2CO3 OPEN'!AA817,4)),1/5))</f>
        <v>-4.7943520069376309</v>
      </c>
      <c r="AO817" s="79">
        <f>-LOG($F$15/'[1]H3PO4 CLOSED'!AG817)</f>
        <v>0.84736299115314906</v>
      </c>
      <c r="AP817" s="80">
        <f>-LOG($F$16/'[1]H3PO4 CLOSED'!AG817)</f>
        <v>0.63736299115314909</v>
      </c>
      <c r="AQ817" s="81">
        <f>-LOG($F$17/'[1]H3PO4 CLOSED'!AG817)</f>
        <v>-0.75263700884685136</v>
      </c>
    </row>
    <row r="818" spans="7:43">
      <c r="G818" s="192"/>
      <c r="U818" s="95">
        <v>8.11</v>
      </c>
      <c r="V818" s="63">
        <f t="shared" si="54"/>
        <v>5.8900000000000006</v>
      </c>
      <c r="W818" s="64">
        <f t="shared" si="55"/>
        <v>7.7624711662869124E-9</v>
      </c>
      <c r="X818" s="65">
        <f t="shared" si="56"/>
        <v>1.2882495516931348E-6</v>
      </c>
      <c r="Y818" s="66">
        <f>-LOG(POWER($F$3/($F$25*POWER('[1]H3PO4 OPEN'!AH818,3)),1/5))</f>
        <v>4.6330954306584653</v>
      </c>
      <c r="Z818" s="67">
        <f>-LOG(POWER($F$5/(X818*POWER('[1]H3PO4 CLOSED'!AH818,3)),1/5))</f>
        <v>2.3750954306584657</v>
      </c>
      <c r="AA818" s="68">
        <f>-LOG(POWER($F$5/(W818*POWER('[1]H3PO4 CLOSED'!AH818,3)),1/4))</f>
        <v>2.4138692883230819</v>
      </c>
      <c r="AB818" s="69">
        <f>-LOG(POWER(($F$6/POWER('[1]H3PO4 CLOSED'!AH818,2)),1/3))</f>
        <v>4.9256615896205167</v>
      </c>
      <c r="AC818" s="70">
        <f>-LOG(POWER(($F$8/POWER('[1]H3PO4 CLOSED'!AH818,2)),1/3))</f>
        <v>1.592328256287183</v>
      </c>
      <c r="AD818" s="71">
        <f>-LOG(POWER(($F$7/POWER('[1]H3PO4 CLOSED'!AH818,2)),1/3))</f>
        <v>1.7656615896205163</v>
      </c>
      <c r="AE818" s="41">
        <f>-LOG($F$13/'[1]H2CO3 OPEN'!AA818)</f>
        <v>3.1220599913279621</v>
      </c>
      <c r="AF818" s="41">
        <f>AD818*'[1]H2CO3 CLOSED'!AH818/$F$14</f>
        <v>18.513139351833217</v>
      </c>
      <c r="AG818" s="72">
        <f>-LOG($F$14/'[1]H2CO3 OPEN'!AA818)</f>
        <v>2.9220599913279628</v>
      </c>
      <c r="AH818" s="41">
        <f>AG818*'[1]H2CO3 CLOSED'!AH818/$F$14</f>
        <v>30.638092900632103</v>
      </c>
      <c r="AI818" s="73">
        <f>-LOG($F$18/('[1]H2CO3 OPEN'!AA818))</f>
        <v>-0.1279400086720382</v>
      </c>
      <c r="AJ818" s="74">
        <f>-LOG(POWER($F$9/POWER('[1]H3PO4 OPEN'!AH818,2),1/3))</f>
        <v>0.91899492295385043</v>
      </c>
      <c r="AK818" s="75">
        <f>-LOG(POWER($F$12/POWER('[1]H2CO3 OPEN'!AA818,2),1/2))</f>
        <v>-1.0479400086720383</v>
      </c>
      <c r="AL818" s="76">
        <f>-LOG($F$10/'[1]H3PO4 OPEN'!AH818)</f>
        <v>4.3884923844307746</v>
      </c>
      <c r="AM818" s="77">
        <f t="shared" si="53"/>
        <v>1.9000000000000008</v>
      </c>
      <c r="AN818" s="78">
        <f>-LOG(POWER($F$11/(POWER(X818,2)*POWER('[1]H2CO3 OPEN'!AA818,4)),1/5))</f>
        <v>-4.7743520069376313</v>
      </c>
      <c r="AO818" s="79">
        <f>-LOG($F$15/'[1]H3PO4 CLOSED'!AG818)</f>
        <v>0.84849238443077646</v>
      </c>
      <c r="AP818" s="80">
        <f>-LOG($F$16/'[1]H3PO4 CLOSED'!AG818)</f>
        <v>0.63849238443077649</v>
      </c>
      <c r="AQ818" s="81">
        <f>-LOG($F$17/'[1]H3PO4 CLOSED'!AG818)</f>
        <v>-0.75150761556922396</v>
      </c>
    </row>
    <row r="819" spans="7:43">
      <c r="G819" s="192"/>
      <c r="U819" s="95">
        <v>8.1199999999999992</v>
      </c>
      <c r="V819" s="63">
        <f t="shared" si="54"/>
        <v>5.8800000000000008</v>
      </c>
      <c r="W819" s="64">
        <f t="shared" si="55"/>
        <v>7.585775750291834E-9</v>
      </c>
      <c r="X819" s="65">
        <f t="shared" si="56"/>
        <v>1.3182567385564078E-6</v>
      </c>
      <c r="Y819" s="66">
        <f>-LOG(POWER($F$3/($F$25*POWER('[1]H3PO4 OPEN'!AH819,3)),1/5))</f>
        <v>4.639759341884786</v>
      </c>
      <c r="Z819" s="67">
        <f>-LOG(POWER($F$5/(X819*POWER('[1]H3PO4 CLOSED'!AH819,3)),1/5))</f>
        <v>2.3837593418847867</v>
      </c>
      <c r="AA819" s="68">
        <f>-LOG(POWER($F$5/(W819*POWER('[1]H3PO4 CLOSED'!AH819,3)),1/4))</f>
        <v>2.4196991773559833</v>
      </c>
      <c r="AB819" s="69">
        <f>-LOG(POWER(($F$6/POWER('[1]H3PO4 CLOSED'!AH819,2)),1/3))</f>
        <v>4.933065935427539</v>
      </c>
      <c r="AC819" s="70">
        <f>-LOG(POWER(($F$8/POWER('[1]H3PO4 CLOSED'!AH819,2)),1/3))</f>
        <v>1.5997326020942066</v>
      </c>
      <c r="AD819" s="71">
        <f>-LOG(POWER(($F$7/POWER('[1]H3PO4 CLOSED'!AH819,2)),1/3))</f>
        <v>1.7730659354275402</v>
      </c>
      <c r="AE819" s="41">
        <f>-LOG($F$13/'[1]H2CO3 OPEN'!AA819)</f>
        <v>3.1420599913279621</v>
      </c>
      <c r="AF819" s="41">
        <f>AD819*'[1]H2CO3 CLOSED'!AH819/$F$14</f>
        <v>19.027573475299178</v>
      </c>
      <c r="AG819" s="72">
        <f>-LOG($F$14/'[1]H2CO3 OPEN'!AA819)</f>
        <v>2.9420599913279628</v>
      </c>
      <c r="AH819" s="41">
        <f>AG819*'[1]H2CO3 CLOSED'!AH819/$F$14</f>
        <v>31.57257806108171</v>
      </c>
      <c r="AI819" s="73">
        <f>-LOG($F$18/('[1]H2CO3 OPEN'!AA819))</f>
        <v>-0.10794000867203836</v>
      </c>
      <c r="AJ819" s="74">
        <f>-LOG(POWER($F$9/POWER('[1]H3PO4 OPEN'!AH819,2),1/3))</f>
        <v>0.92639926876087419</v>
      </c>
      <c r="AK819" s="75">
        <f>-LOG(POWER($F$12/POWER('[1]H2CO3 OPEN'!AA819,2),1/2))</f>
        <v>-1.0279400086720385</v>
      </c>
      <c r="AL819" s="76">
        <f>-LOG($F$10/'[1]H3PO4 OPEN'!AH819)</f>
        <v>4.3995989031413103</v>
      </c>
      <c r="AM819" s="77">
        <f t="shared" si="53"/>
        <v>1.9000000000000008</v>
      </c>
      <c r="AN819" s="78">
        <f>-LOG(POWER($F$11/(POWER(X819,2)*POWER('[1]H2CO3 OPEN'!AA819,4)),1/5))</f>
        <v>-4.7543520069376308</v>
      </c>
      <c r="AO819" s="79">
        <f>-LOG($F$15/'[1]H3PO4 CLOSED'!AG819)</f>
        <v>0.84959890314131192</v>
      </c>
      <c r="AP819" s="80">
        <f>-LOG($F$16/'[1]H3PO4 CLOSED'!AG819)</f>
        <v>0.63959890314131196</v>
      </c>
      <c r="AQ819" s="81">
        <f>-LOG($F$17/'[1]H3PO4 CLOSED'!AG819)</f>
        <v>-0.7504010968586885</v>
      </c>
    </row>
    <row r="820" spans="7:43">
      <c r="G820" s="192"/>
      <c r="U820" s="95">
        <v>8.1300000000000008</v>
      </c>
      <c r="V820" s="63">
        <f t="shared" si="54"/>
        <v>5.8699999999999992</v>
      </c>
      <c r="W820" s="64">
        <f t="shared" si="55"/>
        <v>7.4131024130091451E-9</v>
      </c>
      <c r="X820" s="65">
        <f t="shared" si="56"/>
        <v>1.348962882591659E-6</v>
      </c>
      <c r="Y820" s="66">
        <f>-LOG(POWER($F$3/($F$25*POWER('[1]H3PO4 OPEN'!AH820,3)),1/5))</f>
        <v>4.6464097720858577</v>
      </c>
      <c r="Z820" s="67">
        <f>-LOG(POWER($F$5/(X820*POWER('[1]H3PO4 CLOSED'!AH820,3)),1/5))</f>
        <v>2.392409772085859</v>
      </c>
      <c r="AA820" s="68">
        <f>-LOG(POWER($F$5/(W820*POWER('[1]H3PO4 CLOSED'!AH820,3)),1/4))</f>
        <v>2.425512215107323</v>
      </c>
      <c r="AB820" s="69">
        <f>-LOG(POWER(($F$6/POWER('[1]H3PO4 CLOSED'!AH820,2)),1/3))</f>
        <v>4.9404553023176199</v>
      </c>
      <c r="AC820" s="70">
        <f>-LOG(POWER(($F$8/POWER('[1]H3PO4 CLOSED'!AH820,2)),1/3))</f>
        <v>1.6071219689842864</v>
      </c>
      <c r="AD820" s="71">
        <f>-LOG(POWER(($F$7/POWER('[1]H3PO4 CLOSED'!AH820,2)),1/3))</f>
        <v>1.7804553023176199</v>
      </c>
      <c r="AE820" s="41">
        <f>-LOG($F$13/'[1]H2CO3 OPEN'!AA820)</f>
        <v>3.1620599913279652</v>
      </c>
      <c r="AF820" s="41">
        <f>AD820*'[1]H2CO3 CLOSED'!AH820/$F$14</f>
        <v>19.555576956931411</v>
      </c>
      <c r="AG820" s="72">
        <f>-LOG($F$14/'[1]H2CO3 OPEN'!AA820)</f>
        <v>2.9620599913279659</v>
      </c>
      <c r="AH820" s="41">
        <f>AG820*'[1]H2CO3 CLOSED'!AH820/$F$14</f>
        <v>32.53369631692572</v>
      </c>
      <c r="AI820" s="73">
        <f>-LOG($F$18/('[1]H2CO3 OPEN'!AA820))</f>
        <v>-8.7940008672035289E-2</v>
      </c>
      <c r="AJ820" s="74">
        <f>-LOG(POWER($F$9/POWER('[1]H3PO4 OPEN'!AH820,2),1/3))</f>
        <v>0.93378863565095382</v>
      </c>
      <c r="AK820" s="75">
        <f>-LOG(POWER($F$12/POWER('[1]H2CO3 OPEN'!AA820,2),1/2))</f>
        <v>-1.0079400086720354</v>
      </c>
      <c r="AL820" s="76">
        <f>-LOG($F$10/'[1]H3PO4 OPEN'!AH820)</f>
        <v>4.4106829534764298</v>
      </c>
      <c r="AM820" s="77">
        <f t="shared" si="53"/>
        <v>1.9000000000000008</v>
      </c>
      <c r="AN820" s="78">
        <f>-LOG(POWER($F$11/(POWER(X820,2)*POWER('[1]H2CO3 OPEN'!AA820,4)),1/5))</f>
        <v>-4.7343520069376277</v>
      </c>
      <c r="AO820" s="79">
        <f>-LOG($F$15/'[1]H3PO4 CLOSED'!AG820)</f>
        <v>0.85068295347642997</v>
      </c>
      <c r="AP820" s="80">
        <f>-LOG($F$16/'[1]H3PO4 CLOSED'!AG820)</f>
        <v>0.64068295347643001</v>
      </c>
      <c r="AQ820" s="81">
        <f>-LOG($F$17/'[1]H3PO4 CLOSED'!AG820)</f>
        <v>-0.74931704652357045</v>
      </c>
    </row>
    <row r="821" spans="7:43">
      <c r="G821" s="192"/>
      <c r="U821" s="95">
        <v>8.14</v>
      </c>
      <c r="V821" s="63">
        <f t="shared" si="54"/>
        <v>5.8599999999999994</v>
      </c>
      <c r="W821" s="64">
        <f t="shared" si="55"/>
        <v>7.2443596007498722E-9</v>
      </c>
      <c r="X821" s="65">
        <f t="shared" si="56"/>
        <v>1.3803842646028904E-6</v>
      </c>
      <c r="Y821" s="66">
        <f>-LOG(POWER($F$3/($F$25*POWER('[1]H3PO4 OPEN'!AH821,3)),1/5))</f>
        <v>4.6530469620118238</v>
      </c>
      <c r="Z821" s="67">
        <f>-LOG(POWER($F$5/(X821*POWER('[1]H3PO4 CLOSED'!AH821,3)),1/5))</f>
        <v>2.4010469620118249</v>
      </c>
      <c r="AA821" s="68">
        <f>-LOG(POWER($F$5/(W821*POWER('[1]H3PO4 CLOSED'!AH821,3)),1/4))</f>
        <v>2.4313087025147802</v>
      </c>
      <c r="AB821" s="69">
        <f>-LOG(POWER(($F$6/POWER('[1]H3PO4 CLOSED'!AH821,2)),1/3))</f>
        <v>4.9478299577909155</v>
      </c>
      <c r="AC821" s="70">
        <f>-LOG(POWER(($F$8/POWER('[1]H3PO4 CLOSED'!AH821,2)),1/3))</f>
        <v>1.6144966244575818</v>
      </c>
      <c r="AD821" s="71">
        <f>-LOG(POWER(($F$7/POWER('[1]H3PO4 CLOSED'!AH821,2)),1/3))</f>
        <v>1.7878299577909154</v>
      </c>
      <c r="AE821" s="41">
        <f>-LOG($F$13/'[1]H2CO3 OPEN'!AA821)</f>
        <v>3.1820599913279652</v>
      </c>
      <c r="AF821" s="41">
        <f>AD821*'[1]H2CO3 CLOSED'!AH821/$F$14</f>
        <v>20.097496494204869</v>
      </c>
      <c r="AG821" s="72">
        <f>-LOG($F$14/'[1]H2CO3 OPEN'!AA821)</f>
        <v>2.982059991327966</v>
      </c>
      <c r="AH821" s="41">
        <f>AG821*'[1]H2CO3 CLOSED'!AH821/$F$14</f>
        <v>33.522170248940071</v>
      </c>
      <c r="AI821" s="73">
        <f>-LOG($F$18/('[1]H2CO3 OPEN'!AA821))</f>
        <v>-6.7940008672035368E-2</v>
      </c>
      <c r="AJ821" s="74">
        <f>-LOG(POWER($F$9/POWER('[1]H3PO4 OPEN'!AH821,2),1/3))</f>
        <v>0.94116329112424923</v>
      </c>
      <c r="AK821" s="75">
        <f>-LOG(POWER($F$12/POWER('[1]H2CO3 OPEN'!AA821,2),1/2))</f>
        <v>-0.98794000867203535</v>
      </c>
      <c r="AL821" s="76">
        <f>-LOG($F$10/'[1]H3PO4 OPEN'!AH821)</f>
        <v>4.4217449366863733</v>
      </c>
      <c r="AM821" s="77">
        <f t="shared" si="53"/>
        <v>1.9000000000000008</v>
      </c>
      <c r="AN821" s="78">
        <f>-LOG(POWER($F$11/(POWER(X821,2)*POWER('[1]H2CO3 OPEN'!AA821,4)),1/5))</f>
        <v>-4.7143520069376281</v>
      </c>
      <c r="AO821" s="79">
        <f>-LOG($F$15/'[1]H3PO4 CLOSED'!AG821)</f>
        <v>0.8517449366863733</v>
      </c>
      <c r="AP821" s="80">
        <f>-LOG($F$16/'[1]H3PO4 CLOSED'!AG821)</f>
        <v>0.64174493668637334</v>
      </c>
      <c r="AQ821" s="81">
        <f>-LOG($F$17/'[1]H3PO4 CLOSED'!AG821)</f>
        <v>-0.74825506331362712</v>
      </c>
    </row>
    <row r="822" spans="7:43">
      <c r="G822" s="192"/>
      <c r="U822" s="95">
        <v>8.15</v>
      </c>
      <c r="V822" s="63">
        <f t="shared" si="54"/>
        <v>5.85</v>
      </c>
      <c r="W822" s="64">
        <f t="shared" si="55"/>
        <v>7.0794578438413513E-9</v>
      </c>
      <c r="X822" s="65">
        <f t="shared" si="56"/>
        <v>1.4125375446227599E-6</v>
      </c>
      <c r="Y822" s="66">
        <f>-LOG(POWER($F$3/($F$25*POWER('[1]H3PO4 OPEN'!AH822,3)),1/5))</f>
        <v>4.6596711494274645</v>
      </c>
      <c r="Z822" s="67">
        <f>-LOG(POWER($F$5/(X822*POWER('[1]H3PO4 CLOSED'!AH822,3)),1/5))</f>
        <v>2.4096711494274654</v>
      </c>
      <c r="AA822" s="68">
        <f>-LOG(POWER($F$5/(W822*POWER('[1]H3PO4 CLOSED'!AH822,3)),1/4))</f>
        <v>2.4370889367843311</v>
      </c>
      <c r="AB822" s="69">
        <f>-LOG(POWER(($F$6/POWER('[1]H3PO4 CLOSED'!AH822,2)),1/3))</f>
        <v>4.9551901660305155</v>
      </c>
      <c r="AC822" s="70">
        <f>-LOG(POWER(($F$8/POWER('[1]H3PO4 CLOSED'!AH822,2)),1/3))</f>
        <v>1.6218568326971827</v>
      </c>
      <c r="AD822" s="71">
        <f>-LOG(POWER(($F$7/POWER('[1]H3PO4 CLOSED'!AH822,2)),1/3))</f>
        <v>1.7951901660305163</v>
      </c>
      <c r="AE822" s="41">
        <f>-LOG($F$13/'[1]H2CO3 OPEN'!AA822)</f>
        <v>3.2020599913279653</v>
      </c>
      <c r="AF822" s="41">
        <f>AD822*'[1]H2CO3 CLOSED'!AH822/$F$14</f>
        <v>20.653687369707619</v>
      </c>
      <c r="AG822" s="72">
        <f>-LOG($F$14/'[1]H2CO3 OPEN'!AA822)</f>
        <v>3.002059991327966</v>
      </c>
      <c r="AH822" s="41">
        <f>AG822*'[1]H2CO3 CLOSED'!AH822/$F$14</f>
        <v>34.538741187010814</v>
      </c>
      <c r="AI822" s="73">
        <f>-LOG($F$18/('[1]H2CO3 OPEN'!AA822))</f>
        <v>-4.7940008672035343E-2</v>
      </c>
      <c r="AJ822" s="74">
        <f>-LOG(POWER($F$9/POWER('[1]H3PO4 OPEN'!AH822,2),1/3))</f>
        <v>0.94852349936385005</v>
      </c>
      <c r="AK822" s="75">
        <f>-LOG(POWER($F$12/POWER('[1]H2CO3 OPEN'!AA822,2),1/2))</f>
        <v>-0.96794000867203533</v>
      </c>
      <c r="AL822" s="76">
        <f>-LOG($F$10/'[1]H3PO4 OPEN'!AH822)</f>
        <v>4.4327852490457742</v>
      </c>
      <c r="AM822" s="77">
        <f t="shared" si="53"/>
        <v>1.9000000000000008</v>
      </c>
      <c r="AN822" s="78">
        <f>-LOG(POWER($F$11/(POWER(X822,2)*POWER('[1]H2CO3 OPEN'!AA822,4)),1/5))</f>
        <v>-4.6943520069376286</v>
      </c>
      <c r="AO822" s="79">
        <f>-LOG($F$15/'[1]H3PO4 CLOSED'!AG822)</f>
        <v>0.85278524904577446</v>
      </c>
      <c r="AP822" s="80">
        <f>-LOG($F$16/'[1]H3PO4 CLOSED'!AG822)</f>
        <v>0.6427852490457745</v>
      </c>
      <c r="AQ822" s="81">
        <f>-LOG($F$17/'[1]H3PO4 CLOSED'!AG822)</f>
        <v>-0.74721475095422596</v>
      </c>
    </row>
    <row r="823" spans="7:43">
      <c r="G823" s="192"/>
      <c r="U823" s="95">
        <v>8.16</v>
      </c>
      <c r="V823" s="63">
        <f t="shared" si="54"/>
        <v>5.84</v>
      </c>
      <c r="W823" s="64">
        <f t="shared" si="55"/>
        <v>6.9183097091893386E-9</v>
      </c>
      <c r="X823" s="65">
        <f t="shared" si="56"/>
        <v>1.445439770745933E-6</v>
      </c>
      <c r="Y823" s="66">
        <f>-LOG(POWER($F$3/($F$25*POWER('[1]H3PO4 OPEN'!AH823,3)),1/5))</f>
        <v>4.6662825690945589</v>
      </c>
      <c r="Z823" s="67">
        <f>-LOG(POWER($F$5/(X823*POWER('[1]H3PO4 CLOSED'!AH823,3)),1/5))</f>
        <v>2.4182825690945604</v>
      </c>
      <c r="AA823" s="68">
        <f>-LOG(POWER($F$5/(W823*POWER('[1]H3PO4 CLOSED'!AH823,3)),1/4))</f>
        <v>2.4428532113681989</v>
      </c>
      <c r="AB823" s="69">
        <f>-LOG(POWER(($F$6/POWER('[1]H3PO4 CLOSED'!AH823,2)),1/3))</f>
        <v>4.9625361878828436</v>
      </c>
      <c r="AC823" s="70">
        <f>-LOG(POWER(($F$8/POWER('[1]H3PO4 CLOSED'!AH823,2)),1/3))</f>
        <v>1.6292028545495096</v>
      </c>
      <c r="AD823" s="71">
        <f>-LOG(POWER(($F$7/POWER('[1]H3PO4 CLOSED'!AH823,2)),1/3))</f>
        <v>1.8025361878828432</v>
      </c>
      <c r="AE823" s="41">
        <f>-LOG($F$13/'[1]H2CO3 OPEN'!AA823)</f>
        <v>3.2220599913279648</v>
      </c>
      <c r="AF823" s="41">
        <f>AD823*'[1]H2CO3 CLOSED'!AH823/$F$14</f>
        <v>21.224513652085374</v>
      </c>
      <c r="AG823" s="72">
        <f>-LOG($F$14/'[1]H2CO3 OPEN'!AA823)</f>
        <v>3.0220599913279655</v>
      </c>
      <c r="AH823" s="41">
        <f>AG823*'[1]H2CO3 CLOSED'!AH823/$F$14</f>
        <v>35.584169668570524</v>
      </c>
      <c r="AI823" s="73">
        <f>-LOG($F$18/('[1]H2CO3 OPEN'!AA823))</f>
        <v>-2.7940008672035489E-2</v>
      </c>
      <c r="AJ823" s="74">
        <f>-LOG(POWER($F$9/POWER('[1]H3PO4 OPEN'!AH823,2),1/3))</f>
        <v>0.95586952121617719</v>
      </c>
      <c r="AK823" s="75">
        <f>-LOG(POWER($F$12/POWER('[1]H2CO3 OPEN'!AA823,2),1/2))</f>
        <v>-0.94794000867203554</v>
      </c>
      <c r="AL823" s="76">
        <f>-LOG($F$10/'[1]H3PO4 OPEN'!AH823)</f>
        <v>4.4438042818242645</v>
      </c>
      <c r="AM823" s="77">
        <f t="shared" si="53"/>
        <v>1.9000000000000008</v>
      </c>
      <c r="AN823" s="78">
        <f>-LOG(POWER($F$11/(POWER(X823,2)*POWER('[1]H2CO3 OPEN'!AA823,4)),1/5))</f>
        <v>-4.6743520069376281</v>
      </c>
      <c r="AO823" s="79">
        <f>-LOG($F$15/'[1]H3PO4 CLOSED'!AG823)</f>
        <v>0.85380428182426527</v>
      </c>
      <c r="AP823" s="80">
        <f>-LOG($F$16/'[1]H3PO4 CLOSED'!AG823)</f>
        <v>0.6438042818242653</v>
      </c>
      <c r="AQ823" s="81">
        <f>-LOG($F$17/'[1]H3PO4 CLOSED'!AG823)</f>
        <v>-0.74619571817573516</v>
      </c>
    </row>
    <row r="824" spans="7:43">
      <c r="G824" s="192"/>
      <c r="U824" s="95">
        <v>8.17</v>
      </c>
      <c r="V824" s="63">
        <f t="shared" si="54"/>
        <v>5.83</v>
      </c>
      <c r="W824" s="64">
        <f t="shared" si="55"/>
        <v>6.7608297539198166E-9</v>
      </c>
      <c r="X824" s="65">
        <f t="shared" si="56"/>
        <v>1.4791083881682077E-6</v>
      </c>
      <c r="Y824" s="66">
        <f>-LOG(POWER($F$3/($F$25*POWER('[1]H3PO4 OPEN'!AH824,3)),1/5))</f>
        <v>4.6728814527570268</v>
      </c>
      <c r="Z824" s="67">
        <f>-LOG(POWER($F$5/(X824*POWER('[1]H3PO4 CLOSED'!AH824,3)),1/5))</f>
        <v>2.4268814527570282</v>
      </c>
      <c r="AA824" s="68">
        <f>-LOG(POWER($F$5/(W824*POWER('[1]H3PO4 CLOSED'!AH824,3)),1/4))</f>
        <v>2.4486018159462852</v>
      </c>
      <c r="AB824" s="69">
        <f>-LOG(POWER(($F$6/POWER('[1]H3PO4 CLOSED'!AH824,2)),1/3))</f>
        <v>4.9698682808411414</v>
      </c>
      <c r="AC824" s="70">
        <f>-LOG(POWER(($F$8/POWER('[1]H3PO4 CLOSED'!AH824,2)),1/3))</f>
        <v>1.6365349475078079</v>
      </c>
      <c r="AD824" s="71">
        <f>-LOG(POWER(($F$7/POWER('[1]H3PO4 CLOSED'!AH824,2)),1/3))</f>
        <v>1.8098682808411417</v>
      </c>
      <c r="AE824" s="41">
        <f>-LOG($F$13/'[1]H2CO3 OPEN'!AA824)</f>
        <v>3.2420599913279617</v>
      </c>
      <c r="AF824" s="41">
        <f>AD824*'[1]H2CO3 CLOSED'!AH824/$F$14</f>
        <v>21.810348401170472</v>
      </c>
      <c r="AG824" s="72">
        <f>-LOG($F$14/'[1]H2CO3 OPEN'!AA824)</f>
        <v>3.0420599913279625</v>
      </c>
      <c r="AH824" s="41">
        <f>AG824*'[1]H2CO3 CLOSED'!AH824/$F$14</f>
        <v>36.659235907095336</v>
      </c>
      <c r="AI824" s="73">
        <f>-LOG($F$18/('[1]H2CO3 OPEN'!AA824))</f>
        <v>-7.9400086720386419E-3</v>
      </c>
      <c r="AJ824" s="74">
        <f>-LOG(POWER($F$9/POWER('[1]H3PO4 OPEN'!AH824,2),1/3))</f>
        <v>0.96320161417447547</v>
      </c>
      <c r="AK824" s="75">
        <f>-LOG(POWER($F$12/POWER('[1]H2CO3 OPEN'!AA824,2),1/2))</f>
        <v>-0.92794000867203874</v>
      </c>
      <c r="AL824" s="76">
        <f>-LOG($F$10/'[1]H3PO4 OPEN'!AH824)</f>
        <v>4.4548024212617117</v>
      </c>
      <c r="AM824" s="77">
        <f t="shared" si="53"/>
        <v>1.9000000000000008</v>
      </c>
      <c r="AN824" s="78">
        <f>-LOG(POWER($F$11/(POWER(X824,2)*POWER('[1]H2CO3 OPEN'!AA824,4)),1/5))</f>
        <v>-4.6543520069376312</v>
      </c>
      <c r="AO824" s="79">
        <f>-LOG($F$15/'[1]H3PO4 CLOSED'!AG824)</f>
        <v>0.85480242126171413</v>
      </c>
      <c r="AP824" s="80">
        <f>-LOG($F$16/'[1]H3PO4 CLOSED'!AG824)</f>
        <v>0.64480242126171416</v>
      </c>
      <c r="AQ824" s="81">
        <f>-LOG($F$17/'[1]H3PO4 CLOSED'!AG824)</f>
        <v>-0.74519757873828629</v>
      </c>
    </row>
    <row r="825" spans="7:43">
      <c r="G825" s="192"/>
      <c r="U825" s="95">
        <v>8.18</v>
      </c>
      <c r="V825" s="63">
        <f t="shared" si="54"/>
        <v>5.82</v>
      </c>
      <c r="W825" s="64">
        <f t="shared" si="55"/>
        <v>6.6069344800759602E-9</v>
      </c>
      <c r="X825" s="65">
        <f t="shared" si="56"/>
        <v>1.5135612484362082E-6</v>
      </c>
      <c r="Y825" s="66">
        <f>-LOG(POWER($F$3/($F$25*POWER('[1]H3PO4 OPEN'!AH825,3)),1/5))</f>
        <v>4.679468029128758</v>
      </c>
      <c r="Z825" s="67">
        <f>-LOG(POWER($F$5/(X825*POWER('[1]H3PO4 CLOSED'!AH825,3)),1/5))</f>
        <v>2.4354680291287596</v>
      </c>
      <c r="AA825" s="68">
        <f>-LOG(POWER($F$5/(W825*POWER('[1]H3PO4 CLOSED'!AH825,3)),1/4))</f>
        <v>2.4543350364109489</v>
      </c>
      <c r="AB825" s="69">
        <f>-LOG(POWER(($F$6/POWER('[1]H3PO4 CLOSED'!AH825,2)),1/3))</f>
        <v>4.9771866990319529</v>
      </c>
      <c r="AC825" s="70">
        <f>-LOG(POWER(($F$8/POWER('[1]H3PO4 CLOSED'!AH825,2)),1/3))</f>
        <v>1.6438533656986203</v>
      </c>
      <c r="AD825" s="71">
        <f>-LOG(POWER(($F$7/POWER('[1]H3PO4 CLOSED'!AH825,2)),1/3))</f>
        <v>1.8171866990319541</v>
      </c>
      <c r="AE825" s="41">
        <f>-LOG($F$13/'[1]H2CO3 OPEN'!AA825)</f>
        <v>3.2620599913279618</v>
      </c>
      <c r="AF825" s="41">
        <f>AD825*'[1]H2CO3 CLOSED'!AH825/$F$14</f>
        <v>22.411573877357288</v>
      </c>
      <c r="AG825" s="72">
        <f>-LOG($F$14/'[1]H2CO3 OPEN'!AA825)</f>
        <v>3.0620599913279625</v>
      </c>
      <c r="AH825" s="41">
        <f>AG825*'[1]H2CO3 CLOSED'!AH825/$F$14</f>
        <v>37.764740270828888</v>
      </c>
      <c r="AI825" s="73">
        <f>-LOG($F$18/('[1]H2CO3 OPEN'!AA825))</f>
        <v>1.2059991327961275E-2</v>
      </c>
      <c r="AJ825" s="74">
        <f>-LOG(POWER($F$9/POWER('[1]H3PO4 OPEN'!AH825,2),1/3))</f>
        <v>0.97052003236528805</v>
      </c>
      <c r="AK825" s="75">
        <f>-LOG(POWER($F$12/POWER('[1]H2CO3 OPEN'!AA825,2),1/2))</f>
        <v>-0.90794000867203872</v>
      </c>
      <c r="AL825" s="76">
        <f>-LOG($F$10/'[1]H3PO4 OPEN'!AH825)</f>
        <v>4.4657800485479306</v>
      </c>
      <c r="AM825" s="77">
        <f t="shared" si="53"/>
        <v>1.9000000000000008</v>
      </c>
      <c r="AN825" s="78">
        <f>-LOG(POWER($F$11/(POWER(X825,2)*POWER('[1]H2CO3 OPEN'!AA825,4)),1/5))</f>
        <v>-4.6343520069376316</v>
      </c>
      <c r="AO825" s="79">
        <f>-LOG($F$15/'[1]H3PO4 CLOSED'!AG825)</f>
        <v>0.85578004854793288</v>
      </c>
      <c r="AP825" s="80">
        <f>-LOG($F$16/'[1]H3PO4 CLOSED'!AG825)</f>
        <v>0.64578004854793303</v>
      </c>
      <c r="AQ825" s="81">
        <f>-LOG($F$17/'[1]H3PO4 CLOSED'!AG825)</f>
        <v>-0.74421995145206743</v>
      </c>
    </row>
    <row r="826" spans="7:43">
      <c r="G826" s="192"/>
      <c r="U826" s="95">
        <v>8.19</v>
      </c>
      <c r="V826" s="63">
        <f t="shared" si="54"/>
        <v>5.8100000000000005</v>
      </c>
      <c r="W826" s="64">
        <f t="shared" si="55"/>
        <v>6.456542290346555E-9</v>
      </c>
      <c r="X826" s="65">
        <f t="shared" si="56"/>
        <v>1.5488166189124813E-6</v>
      </c>
      <c r="Y826" s="66">
        <f>-LOG(POWER($F$3/($F$25*POWER('[1]H3PO4 OPEN'!AH826,3)),1/5))</f>
        <v>4.6860425238840104</v>
      </c>
      <c r="Z826" s="67">
        <f>-LOG(POWER($F$5/(X826*POWER('[1]H3PO4 CLOSED'!AH826,3)),1/5))</f>
        <v>2.4440425238840118</v>
      </c>
      <c r="AA826" s="68">
        <f>-LOG(POWER($F$5/(W826*POWER('[1]H3PO4 CLOSED'!AH826,3)),1/4))</f>
        <v>2.4600531548550144</v>
      </c>
      <c r="AB826" s="69">
        <f>-LOG(POWER(($F$6/POWER('[1]H3PO4 CLOSED'!AH826,2)),1/3))</f>
        <v>4.984491693204455</v>
      </c>
      <c r="AC826" s="70">
        <f>-LOG(POWER(($F$8/POWER('[1]H3PO4 CLOSED'!AH826,2)),1/3))</f>
        <v>1.6511583598711228</v>
      </c>
      <c r="AD826" s="71">
        <f>-LOG(POWER(($F$7/POWER('[1]H3PO4 CLOSED'!AH826,2)),1/3))</f>
        <v>1.8244916932044566</v>
      </c>
      <c r="AE826" s="41">
        <f>-LOG($F$13/'[1]H2CO3 OPEN'!AA826)</f>
        <v>3.2820599913279618</v>
      </c>
      <c r="AF826" s="41">
        <f>AD826*'[1]H2CO3 CLOSED'!AH826/$F$14</f>
        <v>23.028581755285224</v>
      </c>
      <c r="AG826" s="72">
        <f>-LOG($F$14/'[1]H2CO3 OPEN'!AA826)</f>
        <v>3.0820599913279625</v>
      </c>
      <c r="AH826" s="41">
        <f>AG826*'[1]H2CO3 CLOSED'!AH826/$F$14</f>
        <v>38.90150377189795</v>
      </c>
      <c r="AI826" s="73">
        <f>-LOG($F$18/('[1]H2CO3 OPEN'!AA826))</f>
        <v>3.2059991327961224E-2</v>
      </c>
      <c r="AJ826" s="74">
        <f>-LOG(POWER($F$9/POWER('[1]H3PO4 OPEN'!AH826,2),1/3))</f>
        <v>0.97782502653779035</v>
      </c>
      <c r="AK826" s="75">
        <f>-LOG(POWER($F$12/POWER('[1]H2CO3 OPEN'!AA826,2),1/2))</f>
        <v>-0.88794000867203882</v>
      </c>
      <c r="AL826" s="76">
        <f>-LOG($F$10/'[1]H3PO4 OPEN'!AH826)</f>
        <v>4.4767375398066847</v>
      </c>
      <c r="AM826" s="77">
        <f t="shared" si="53"/>
        <v>1.9000000000000008</v>
      </c>
      <c r="AN826" s="78">
        <f>-LOG(POWER($F$11/(POWER(X826,2)*POWER('[1]H2CO3 OPEN'!AA826,4)),1/5))</f>
        <v>-4.6143520069376311</v>
      </c>
      <c r="AO826" s="79">
        <f>-LOG($F$15/'[1]H3PO4 CLOSED'!AG826)</f>
        <v>0.85673753980668665</v>
      </c>
      <c r="AP826" s="80">
        <f>-LOG($F$16/'[1]H3PO4 CLOSED'!AG826)</f>
        <v>0.64673753980668658</v>
      </c>
      <c r="AQ826" s="81">
        <f>-LOG($F$17/'[1]H3PO4 CLOSED'!AG826)</f>
        <v>-0.74326246019331377</v>
      </c>
    </row>
    <row r="827" spans="7:43">
      <c r="G827" s="192"/>
      <c r="U827" s="95">
        <v>8.1999999999999993</v>
      </c>
      <c r="V827" s="63">
        <f t="shared" si="54"/>
        <v>5.8000000000000007</v>
      </c>
      <c r="W827" s="64">
        <f t="shared" si="55"/>
        <v>6.3095734448019329E-9</v>
      </c>
      <c r="X827" s="65">
        <f t="shared" si="56"/>
        <v>1.5848931924611134E-6</v>
      </c>
      <c r="Y827" s="66">
        <f>-LOG(POWER($F$3/($F$25*POWER('[1]H3PO4 OPEN'!AH827,3)),1/5))</f>
        <v>4.692605159650312</v>
      </c>
      <c r="Z827" s="67">
        <f>-LOG(POWER($F$5/(X827*POWER('[1]H3PO4 CLOSED'!AH827,3)),1/5))</f>
        <v>2.4526051596503118</v>
      </c>
      <c r="AA827" s="68">
        <f>-LOG(POWER($F$5/(W827*POWER('[1]H3PO4 CLOSED'!AH827,3)),1/4))</f>
        <v>2.4657564495628903</v>
      </c>
      <c r="AB827" s="69">
        <f>-LOG(POWER(($F$6/POWER('[1]H3PO4 CLOSED'!AH827,2)),1/3))</f>
        <v>4.9917835107225672</v>
      </c>
      <c r="AC827" s="70">
        <f>-LOG(POWER(($F$8/POWER('[1]H3PO4 CLOSED'!AH827,2)),1/3))</f>
        <v>1.6584501773892344</v>
      </c>
      <c r="AD827" s="71">
        <f>-LOG(POWER(($F$7/POWER('[1]H3PO4 CLOSED'!AH827,2)),1/3))</f>
        <v>1.831783510722568</v>
      </c>
      <c r="AE827" s="41">
        <f>-LOG($F$13/'[1]H2CO3 OPEN'!AA827)</f>
        <v>3.3020599913279618</v>
      </c>
      <c r="AF827" s="41">
        <f>AD827*'[1]H2CO3 CLOSED'!AH827/$F$14</f>
        <v>23.661773341892015</v>
      </c>
      <c r="AG827" s="72">
        <f>-LOG($F$14/'[1]H2CO3 OPEN'!AA827)</f>
        <v>3.1020599913279625</v>
      </c>
      <c r="AH827" s="41">
        <f>AG827*'[1]H2CO3 CLOSED'!AH827/$F$14</f>
        <v>40.070368565988559</v>
      </c>
      <c r="AI827" s="73">
        <f>-LOG($F$18/('[1]H2CO3 OPEN'!AA827))</f>
        <v>5.2059991327961248E-2</v>
      </c>
      <c r="AJ827" s="74">
        <f>-LOG(POWER($F$9/POWER('[1]H3PO4 OPEN'!AH827,2),1/3))</f>
        <v>0.98511684405590205</v>
      </c>
      <c r="AK827" s="75">
        <f>-LOG(POWER($F$12/POWER('[1]H2CO3 OPEN'!AA827,2),1/2))</f>
        <v>-0.8679400086720388</v>
      </c>
      <c r="AL827" s="76">
        <f>-LOG($F$10/'[1]H3PO4 OPEN'!AH827)</f>
        <v>4.4876752660838521</v>
      </c>
      <c r="AM827" s="77">
        <f t="shared" si="53"/>
        <v>1.9000000000000008</v>
      </c>
      <c r="AN827" s="78">
        <f>-LOG(POWER($F$11/(POWER(X827,2)*POWER('[1]H2CO3 OPEN'!AA827,4)),1/5))</f>
        <v>-4.5943520069376316</v>
      </c>
      <c r="AO827" s="79">
        <f>-LOG($F$15/'[1]H3PO4 CLOSED'!AG827)</f>
        <v>0.85767526608385414</v>
      </c>
      <c r="AP827" s="80">
        <f>-LOG($F$16/'[1]H3PO4 CLOSED'!AG827)</f>
        <v>0.64767526608385417</v>
      </c>
      <c r="AQ827" s="81">
        <f>-LOG($F$17/'[1]H3PO4 CLOSED'!AG827)</f>
        <v>-0.74232473391614628</v>
      </c>
    </row>
    <row r="828" spans="7:43">
      <c r="G828" s="192"/>
      <c r="U828" s="95">
        <v>8.2100000000000009</v>
      </c>
      <c r="V828" s="63">
        <f t="shared" si="54"/>
        <v>5.7899999999999991</v>
      </c>
      <c r="W828" s="64">
        <f t="shared" si="55"/>
        <v>6.1659500186148016E-9</v>
      </c>
      <c r="X828" s="65">
        <f t="shared" si="56"/>
        <v>1.6218100973589353E-6</v>
      </c>
      <c r="Y828" s="66">
        <f>-LOG(POWER($F$3/($F$25*POWER('[1]H3PO4 OPEN'!AH828,3)),1/5))</f>
        <v>4.6991561560037454</v>
      </c>
      <c r="Z828" s="67">
        <f>-LOG(POWER($F$5/(X828*POWER('[1]H3PO4 CLOSED'!AH828,3)),1/5))</f>
        <v>2.4611561560037467</v>
      </c>
      <c r="AA828" s="68">
        <f>-LOG(POWER($F$5/(W828*POWER('[1]H3PO4 CLOSED'!AH828,3)),1/4))</f>
        <v>2.4714451950046827</v>
      </c>
      <c r="AB828" s="69">
        <f>-LOG(POWER(($F$6/POWER('[1]H3PO4 CLOSED'!AH828,2)),1/3))</f>
        <v>4.9990623955597169</v>
      </c>
      <c r="AC828" s="70">
        <f>-LOG(POWER(($F$8/POWER('[1]H3PO4 CLOSED'!AH828,2)),1/3))</f>
        <v>1.6657290622263836</v>
      </c>
      <c r="AD828" s="71">
        <f>-LOG(POWER(($F$7/POWER('[1]H3PO4 CLOSED'!AH828,2)),1/3))</f>
        <v>1.8390623955597174</v>
      </c>
      <c r="AE828" s="41">
        <f>-LOG($F$13/'[1]H2CO3 OPEN'!AA828)</f>
        <v>3.3220599913279645</v>
      </c>
      <c r="AF828" s="41">
        <f>AD828*'[1]H2CO3 CLOSED'!AH828/$F$14</f>
        <v>24.311559798897395</v>
      </c>
      <c r="AG828" s="72">
        <f>-LOG($F$14/'[1]H2CO3 OPEN'!AA828)</f>
        <v>3.1220599913279652</v>
      </c>
      <c r="AH828" s="41">
        <f>AG828*'[1]H2CO3 CLOSED'!AH828/$F$14</f>
        <v>41.272198462746637</v>
      </c>
      <c r="AI828" s="73">
        <f>-LOG($F$18/('[1]H2CO3 OPEN'!AA828))</f>
        <v>7.2059991327963965E-2</v>
      </c>
      <c r="AJ828" s="74">
        <f>-LOG(POWER($F$9/POWER('[1]H3PO4 OPEN'!AH828,2),1/3))</f>
        <v>0.99239572889305139</v>
      </c>
      <c r="AK828" s="75">
        <f>-LOG(POWER($F$12/POWER('[1]H2CO3 OPEN'!AA828,2),1/2))</f>
        <v>-0.84794000867203601</v>
      </c>
      <c r="AL828" s="76">
        <f>-LOG($F$10/'[1]H3PO4 OPEN'!AH828)</f>
        <v>4.4985935933395753</v>
      </c>
      <c r="AM828" s="77">
        <f t="shared" si="53"/>
        <v>1.9000000000000008</v>
      </c>
      <c r="AN828" s="78">
        <f>-LOG(POWER($F$11/(POWER(X828,2)*POWER('[1]H2CO3 OPEN'!AA828,4)),1/5))</f>
        <v>-4.5743520069376284</v>
      </c>
      <c r="AO828" s="79">
        <f>-LOG($F$15/'[1]H3PO4 CLOSED'!AG828)</f>
        <v>0.85859359333957641</v>
      </c>
      <c r="AP828" s="80">
        <f>-LOG($F$16/'[1]H3PO4 CLOSED'!AG828)</f>
        <v>0.64859359333957645</v>
      </c>
      <c r="AQ828" s="81">
        <f>-LOG($F$17/'[1]H3PO4 CLOSED'!AG828)</f>
        <v>-0.7414064066604239</v>
      </c>
    </row>
    <row r="829" spans="7:43">
      <c r="G829" s="192"/>
      <c r="U829" s="95">
        <v>8.2200000000000006</v>
      </c>
      <c r="V829" s="63">
        <f t="shared" si="54"/>
        <v>5.7799999999999994</v>
      </c>
      <c r="W829" s="64">
        <f t="shared" si="55"/>
        <v>6.0255958607435582E-9</v>
      </c>
      <c r="X829" s="65">
        <f t="shared" si="56"/>
        <v>1.659586907437566E-6</v>
      </c>
      <c r="Y829" s="66">
        <f>-LOG(POWER($F$3/($F$25*POWER('[1]H3PO4 OPEN'!AH829,3)),1/5))</f>
        <v>4.7056957294665445</v>
      </c>
      <c r="Z829" s="67">
        <f>-LOG(POWER($F$5/(X829*POWER('[1]H3PO4 CLOSED'!AH829,3)),1/5))</f>
        <v>2.4696957294665451</v>
      </c>
      <c r="AA829" s="68">
        <f>-LOG(POWER($F$5/(W829*POWER('[1]H3PO4 CLOSED'!AH829,3)),1/4))</f>
        <v>2.4771196618331803</v>
      </c>
      <c r="AB829" s="69">
        <f>-LOG(POWER(($F$6/POWER('[1]H3PO4 CLOSED'!AH829,2)),1/3))</f>
        <v>5.0063285882961601</v>
      </c>
      <c r="AC829" s="70">
        <f>-LOG(POWER(($F$8/POWER('[1]H3PO4 CLOSED'!AH829,2)),1/3))</f>
        <v>1.6729952549628264</v>
      </c>
      <c r="AD829" s="71">
        <f>-LOG(POWER(($F$7/POWER('[1]H3PO4 CLOSED'!AH829,2)),1/3))</f>
        <v>1.84632858829616</v>
      </c>
      <c r="AE829" s="41">
        <f>-LOG($F$13/'[1]H2CO3 OPEN'!AA829)</f>
        <v>3.3420599913279645</v>
      </c>
      <c r="AF829" s="41">
        <f>AD829*'[1]H2CO3 CLOSED'!AH829/$F$14</f>
        <v>24.978362369776583</v>
      </c>
      <c r="AG829" s="72">
        <f>-LOG($F$14/'[1]H2CO3 OPEN'!AA829)</f>
        <v>3.1420599913279652</v>
      </c>
      <c r="AH829" s="41">
        <f>AG829*'[1]H2CO3 CLOSED'!AH829/$F$14</f>
        <v>42.507879447067218</v>
      </c>
      <c r="AI829" s="73">
        <f>-LOG($F$18/('[1]H2CO3 OPEN'!AA829))</f>
        <v>9.2059991327963928E-2</v>
      </c>
      <c r="AJ829" s="74">
        <f>-LOG(POWER($F$9/POWER('[1]H3PO4 OPEN'!AH829,2),1/3))</f>
        <v>0.99966192162949397</v>
      </c>
      <c r="AK829" s="75">
        <f>-LOG(POWER($F$12/POWER('[1]H2CO3 OPEN'!AA829,2),1/2))</f>
        <v>-0.8279400086720361</v>
      </c>
      <c r="AL829" s="76">
        <f>-LOG($F$10/'[1]H3PO4 OPEN'!AH829)</f>
        <v>4.5094928824442402</v>
      </c>
      <c r="AM829" s="77">
        <f t="shared" si="53"/>
        <v>1.9000000000000008</v>
      </c>
      <c r="AN829" s="78">
        <f>-LOG(POWER($F$11/(POWER(X829,2)*POWER('[1]H2CO3 OPEN'!AA829,4)),1/5))</f>
        <v>-4.5543520069376289</v>
      </c>
      <c r="AO829" s="79">
        <f>-LOG($F$15/'[1]H3PO4 CLOSED'!AG829)</f>
        <v>0.8594928824442406</v>
      </c>
      <c r="AP829" s="80">
        <f>-LOG($F$16/'[1]H3PO4 CLOSED'!AG829)</f>
        <v>0.64949288244424064</v>
      </c>
      <c r="AQ829" s="81">
        <f>-LOG($F$17/'[1]H3PO4 CLOSED'!AG829)</f>
        <v>-0.74050711755575982</v>
      </c>
    </row>
    <row r="830" spans="7:43">
      <c r="G830" s="192"/>
      <c r="U830" s="95">
        <v>8.23</v>
      </c>
      <c r="V830" s="63">
        <f t="shared" si="54"/>
        <v>5.77</v>
      </c>
      <c r="W830" s="64">
        <f t="shared" si="55"/>
        <v>5.8884365535558713E-9</v>
      </c>
      <c r="X830" s="65">
        <f t="shared" si="56"/>
        <v>1.6982436524617497E-6</v>
      </c>
      <c r="Y830" s="66">
        <f>-LOG(POWER($F$3/($F$25*POWER('[1]H3PO4 OPEN'!AH830,3)),1/5))</f>
        <v>4.7122240935068849</v>
      </c>
      <c r="Z830" s="67">
        <f>-LOG(POWER($F$5/(X830*POWER('[1]H3PO4 CLOSED'!AH830,3)),1/5))</f>
        <v>2.4782240935068858</v>
      </c>
      <c r="AA830" s="68">
        <f>-LOG(POWER($F$5/(W830*POWER('[1]H3PO4 CLOSED'!AH830,3)),1/4))</f>
        <v>2.4827801168836063</v>
      </c>
      <c r="AB830" s="69">
        <f>-LOG(POWER(($F$6/POWER('[1]H3PO4 CLOSED'!AH830,2)),1/3))</f>
        <v>5.0135823261187609</v>
      </c>
      <c r="AC830" s="70">
        <f>-LOG(POWER(($F$8/POWER('[1]H3PO4 CLOSED'!AH830,2)),1/3))</f>
        <v>1.6802489927854272</v>
      </c>
      <c r="AD830" s="71">
        <f>-LOG(POWER(($F$7/POWER('[1]H3PO4 CLOSED'!AH830,2)),1/3))</f>
        <v>1.8535823261187609</v>
      </c>
      <c r="AE830" s="41">
        <f>-LOG($F$13/'[1]H2CO3 OPEN'!AA830)</f>
        <v>3.3620599913279645</v>
      </c>
      <c r="AF830" s="41">
        <f>AD830*'[1]H2CO3 CLOSED'!AH830/$F$14</f>
        <v>25.662612611284576</v>
      </c>
      <c r="AG830" s="72">
        <f>-LOG($F$14/'[1]H2CO3 OPEN'!AA830)</f>
        <v>3.1620599913279652</v>
      </c>
      <c r="AH830" s="41">
        <f>AG830*'[1]H2CO3 CLOSED'!AH830/$F$14</f>
        <v>43.778320211439194</v>
      </c>
      <c r="AI830" s="73">
        <f>-LOG($F$18/('[1]H2CO3 OPEN'!AA830))</f>
        <v>0.11205999132796395</v>
      </c>
      <c r="AJ830" s="74">
        <f>-LOG(POWER($F$9/POWER('[1]H3PO4 OPEN'!AH830,2),1/3))</f>
        <v>1.0069156594520947</v>
      </c>
      <c r="AK830" s="75">
        <f>-LOG(POWER($F$12/POWER('[1]H2CO3 OPEN'!AA830,2),1/2))</f>
        <v>-0.80794000867203608</v>
      </c>
      <c r="AL830" s="76">
        <f>-LOG($F$10/'[1]H3PO4 OPEN'!AH830)</f>
        <v>4.5203734891781409</v>
      </c>
      <c r="AM830" s="77">
        <f t="shared" si="53"/>
        <v>1.9000000000000008</v>
      </c>
      <c r="AN830" s="78">
        <f>-LOG(POWER($F$11/(POWER(X830,2)*POWER('[1]H2CO3 OPEN'!AA830,4)),1/5))</f>
        <v>-4.5343520069376284</v>
      </c>
      <c r="AO830" s="79">
        <f>-LOG($F$15/'[1]H3PO4 CLOSED'!AG830)</f>
        <v>0.8603734891781416</v>
      </c>
      <c r="AP830" s="80">
        <f>-LOG($F$16/'[1]H3PO4 CLOSED'!AG830)</f>
        <v>0.65037348917814164</v>
      </c>
      <c r="AQ830" s="81">
        <f>-LOG($F$17/'[1]H3PO4 CLOSED'!AG830)</f>
        <v>-0.73962651082185882</v>
      </c>
    </row>
    <row r="831" spans="7:43">
      <c r="G831" s="192"/>
      <c r="U831" s="95">
        <v>8.24</v>
      </c>
      <c r="V831" s="63">
        <f t="shared" si="54"/>
        <v>5.76</v>
      </c>
      <c r="W831" s="64">
        <f t="shared" si="55"/>
        <v>5.754399373371552E-9</v>
      </c>
      <c r="X831" s="65">
        <f t="shared" si="56"/>
        <v>1.7378008287493808E-6</v>
      </c>
      <c r="Y831" s="66">
        <f>-LOG(POWER($F$3/($F$25*POWER('[1]H3PO4 OPEN'!AH831,3)),1/5))</f>
        <v>4.7187414585408023</v>
      </c>
      <c r="Z831" s="67">
        <f>-LOG(POWER($F$5/(X831*POWER('[1]H3PO4 CLOSED'!AH831,3)),1/5))</f>
        <v>2.4867414585408034</v>
      </c>
      <c r="AA831" s="68">
        <f>-LOG(POWER($F$5/(W831*POWER('[1]H3PO4 CLOSED'!AH831,3)),1/4))</f>
        <v>2.4884268231760038</v>
      </c>
      <c r="AB831" s="69">
        <f>-LOG(POWER(($F$6/POWER('[1]H3PO4 CLOSED'!AH831,2)),1/3))</f>
        <v>5.0208238428231136</v>
      </c>
      <c r="AC831" s="70">
        <f>-LOG(POWER(($F$8/POWER('[1]H3PO4 CLOSED'!AH831,2)),1/3))</f>
        <v>1.6874905094897803</v>
      </c>
      <c r="AD831" s="71">
        <f>-LOG(POWER(($F$7/POWER('[1]H3PO4 CLOSED'!AH831,2)),1/3))</f>
        <v>1.8608238428231141</v>
      </c>
      <c r="AE831" s="41">
        <f>-LOG($F$13/'[1]H2CO3 OPEN'!AA831)</f>
        <v>3.3820599913279641</v>
      </c>
      <c r="AF831" s="41">
        <f>AD831*'[1]H2CO3 CLOSED'!AH831/$F$14</f>
        <v>26.364752629587034</v>
      </c>
      <c r="AG831" s="72">
        <f>-LOG($F$14/'[1]H2CO3 OPEN'!AA831)</f>
        <v>3.1820599913279652</v>
      </c>
      <c r="AH831" s="41">
        <f>AG831*'[1]H2CO3 CLOSED'!AH831/$F$14</f>
        <v>45.084452699503849</v>
      </c>
      <c r="AI831" s="73">
        <f>-LOG($F$18/('[1]H2CO3 OPEN'!AA831))</f>
        <v>0.13205999132796384</v>
      </c>
      <c r="AJ831" s="74">
        <f>-LOG(POWER($F$9/POWER('[1]H3PO4 OPEN'!AH831,2),1/3))</f>
        <v>1.0141571761564481</v>
      </c>
      <c r="AK831" s="75">
        <f>-LOG(POWER($F$12/POWER('[1]H2CO3 OPEN'!AA831,2),1/2))</f>
        <v>-0.78794000867203617</v>
      </c>
      <c r="AL831" s="76">
        <f>-LOG($F$10/'[1]H3PO4 OPEN'!AH831)</f>
        <v>4.5312357642346708</v>
      </c>
      <c r="AM831" s="77">
        <f t="shared" si="53"/>
        <v>1.9000000000000008</v>
      </c>
      <c r="AN831" s="78">
        <f>-LOG(POWER($F$11/(POWER(X831,2)*POWER('[1]H2CO3 OPEN'!AA831,4)),1/5))</f>
        <v>-4.5143520069376288</v>
      </c>
      <c r="AO831" s="79">
        <f>-LOG($F$15/'[1]H3PO4 CLOSED'!AG831)</f>
        <v>0.86123576423467163</v>
      </c>
      <c r="AP831" s="80">
        <f>-LOG($F$16/'[1]H3PO4 CLOSED'!AG831)</f>
        <v>0.65123576423467178</v>
      </c>
      <c r="AQ831" s="81">
        <f>-LOG($F$17/'[1]H3PO4 CLOSED'!AG831)</f>
        <v>-0.73876423576532868</v>
      </c>
    </row>
    <row r="832" spans="7:43">
      <c r="G832" s="192"/>
      <c r="U832" s="95">
        <v>8.25</v>
      </c>
      <c r="V832" s="63">
        <f t="shared" si="54"/>
        <v>5.75</v>
      </c>
      <c r="W832" s="64">
        <f t="shared" si="55"/>
        <v>5.6234132519034744E-9</v>
      </c>
      <c r="X832" s="65">
        <f t="shared" si="56"/>
        <v>1.778279410038928E-6</v>
      </c>
      <c r="Y832" s="66">
        <f>-LOG(POWER($F$3/($F$25*POWER('[1]H3PO4 OPEN'!AH832,3)),1/5))</f>
        <v>4.7252480319361334</v>
      </c>
      <c r="Z832" s="67">
        <f>-LOG(POWER($F$5/(X832*POWER('[1]H3PO4 CLOSED'!AH832,3)),1/5))</f>
        <v>2.4952480319361339</v>
      </c>
      <c r="AA832" s="68">
        <f>-LOG(POWER($F$5/(W832*POWER('[1]H3PO4 CLOSED'!AH832,3)),1/4))</f>
        <v>2.4940600399201669</v>
      </c>
      <c r="AB832" s="69">
        <f>-LOG(POWER(($F$6/POWER('[1]H3PO4 CLOSED'!AH832,2)),1/3))</f>
        <v>5.0280533688179254</v>
      </c>
      <c r="AC832" s="70">
        <f>-LOG(POWER(($F$8/POWER('[1]H3PO4 CLOSED'!AH832,2)),1/3))</f>
        <v>1.6947200354845917</v>
      </c>
      <c r="AD832" s="71">
        <f>-LOG(POWER(($F$7/POWER('[1]H3PO4 CLOSED'!AH832,2)),1/3))</f>
        <v>1.8680533688179253</v>
      </c>
      <c r="AE832" s="41">
        <f>-LOG($F$13/'[1]H2CO3 OPEN'!AA832)</f>
        <v>3.4020599913279641</v>
      </c>
      <c r="AF832" s="41">
        <f>AD832*'[1]H2CO3 CLOSED'!AH832/$F$14</f>
        <v>27.085235321056736</v>
      </c>
      <c r="AG832" s="72">
        <f>-LOG($F$14/'[1]H2CO3 OPEN'!AA832)</f>
        <v>3.2020599913279653</v>
      </c>
      <c r="AH832" s="41">
        <f>AG832*'[1]H2CO3 CLOSED'!AH832/$F$14</f>
        <v>46.427232660991528</v>
      </c>
      <c r="AI832" s="73">
        <f>-LOG($F$18/('[1]H2CO3 OPEN'!AA832))</f>
        <v>0.15205999132796377</v>
      </c>
      <c r="AJ832" s="74">
        <f>-LOG(POWER($F$9/POWER('[1]H3PO4 OPEN'!AH832,2),1/3))</f>
        <v>1.0213867021512595</v>
      </c>
      <c r="AK832" s="75">
        <f>-LOG(POWER($F$12/POWER('[1]H2CO3 OPEN'!AA832,2),1/2))</f>
        <v>-0.76794000867203627</v>
      </c>
      <c r="AL832" s="76">
        <f>-LOG($F$10/'[1]H3PO4 OPEN'!AH832)</f>
        <v>4.5420800532268881</v>
      </c>
      <c r="AM832" s="77">
        <f t="shared" si="53"/>
        <v>1.9000000000000008</v>
      </c>
      <c r="AN832" s="78">
        <f>-LOG(POWER($F$11/(POWER(X832,2)*POWER('[1]H2CO3 OPEN'!AA832,4)),1/5))</f>
        <v>-4.4943520069376293</v>
      </c>
      <c r="AO832" s="79">
        <f>-LOG($F$15/'[1]H3PO4 CLOSED'!AG832)</f>
        <v>0.86208005322688874</v>
      </c>
      <c r="AP832" s="80">
        <f>-LOG($F$16/'[1]H3PO4 CLOSED'!AG832)</f>
        <v>0.65208005322688878</v>
      </c>
      <c r="AQ832" s="81">
        <f>-LOG($F$17/'[1]H3PO4 CLOSED'!AG832)</f>
        <v>-0.73791994677311168</v>
      </c>
    </row>
    <row r="833" spans="7:43">
      <c r="G833" s="192"/>
      <c r="U833" s="95">
        <v>8.26</v>
      </c>
      <c r="V833" s="63">
        <f t="shared" si="54"/>
        <v>5.74</v>
      </c>
      <c r="W833" s="64">
        <f t="shared" si="55"/>
        <v>5.4954087385762298E-9</v>
      </c>
      <c r="X833" s="65">
        <f t="shared" si="56"/>
        <v>1.8197008586099887E-6</v>
      </c>
      <c r="Y833" s="66">
        <f>-LOG(POWER($F$3/($F$25*POWER('[1]H3PO4 OPEN'!AH833,3)),1/5))</f>
        <v>4.7317440180183867</v>
      </c>
      <c r="Z833" s="67">
        <f>-LOG(POWER($F$5/(X833*POWER('[1]H3PO4 CLOSED'!AH833,3)),1/5))</f>
        <v>2.5037440180183874</v>
      </c>
      <c r="AA833" s="68">
        <f>-LOG(POWER($F$5/(W833*POWER('[1]H3PO4 CLOSED'!AH833,3)),1/4))</f>
        <v>2.4996800225229832</v>
      </c>
      <c r="AB833" s="69">
        <f>-LOG(POWER(($F$6/POWER('[1]H3PO4 CLOSED'!AH833,2)),1/3))</f>
        <v>5.0352711311315401</v>
      </c>
      <c r="AC833" s="70">
        <f>-LOG(POWER(($F$8/POWER('[1]H3PO4 CLOSED'!AH833,2)),1/3))</f>
        <v>1.7019377977982064</v>
      </c>
      <c r="AD833" s="71">
        <f>-LOG(POWER(($F$7/POWER('[1]H3PO4 CLOSED'!AH833,2)),1/3))</f>
        <v>1.8752711311315402</v>
      </c>
      <c r="AE833" s="41">
        <f>-LOG($F$13/'[1]H2CO3 OPEN'!AA833)</f>
        <v>3.4220599913279641</v>
      </c>
      <c r="AF833" s="41">
        <f>AD833*'[1]H2CO3 CLOSED'!AH833/$F$14</f>
        <v>27.824524617790324</v>
      </c>
      <c r="AG833" s="72">
        <f>-LOG($F$14/'[1]H2CO3 OPEN'!AA833)</f>
        <v>3.2220599913279648</v>
      </c>
      <c r="AH833" s="41">
        <f>AG833*'[1]H2CO3 CLOSED'!AH833/$F$14</f>
        <v>47.807640218193917</v>
      </c>
      <c r="AI833" s="73">
        <f>-LOG($F$18/('[1]H2CO3 OPEN'!AA833))</f>
        <v>0.17205999132796371</v>
      </c>
      <c r="AJ833" s="74">
        <f>-LOG(POWER($F$9/POWER('[1]H3PO4 OPEN'!AH833,2),1/3))</f>
        <v>1.028604464464874</v>
      </c>
      <c r="AK833" s="75">
        <f>-LOG(POWER($F$12/POWER('[1]H2CO3 OPEN'!AA833,2),1/2))</f>
        <v>-0.74794000867203636</v>
      </c>
      <c r="AL833" s="76">
        <f>-LOG($F$10/'[1]H3PO4 OPEN'!AH833)</f>
        <v>4.5529066966973097</v>
      </c>
      <c r="AM833" s="77">
        <f t="shared" si="53"/>
        <v>1.9000000000000008</v>
      </c>
      <c r="AN833" s="78">
        <f>-LOG(POWER($F$11/(POWER(X833,2)*POWER('[1]H2CO3 OPEN'!AA833,4)),1/5))</f>
        <v>-4.4743520069376288</v>
      </c>
      <c r="AO833" s="79">
        <f>-LOG($F$15/'[1]H3PO4 CLOSED'!AG833)</f>
        <v>0.86290669669731068</v>
      </c>
      <c r="AP833" s="80">
        <f>-LOG($F$16/'[1]H3PO4 CLOSED'!AG833)</f>
        <v>0.65290669669731072</v>
      </c>
      <c r="AQ833" s="81">
        <f>-LOG($F$17/'[1]H3PO4 CLOSED'!AG833)</f>
        <v>-0.73709330330268974</v>
      </c>
    </row>
    <row r="834" spans="7:43">
      <c r="G834" s="192"/>
      <c r="U834" s="95">
        <v>8.27</v>
      </c>
      <c r="V834" s="63">
        <f t="shared" si="54"/>
        <v>5.73</v>
      </c>
      <c r="W834" s="64">
        <f t="shared" si="55"/>
        <v>5.3703179637025321E-9</v>
      </c>
      <c r="X834" s="65">
        <f t="shared" si="56"/>
        <v>1.8620871366628658E-6</v>
      </c>
      <c r="Y834" s="66">
        <f>-LOG(POWER($F$3/($F$25*POWER('[1]H3PO4 OPEN'!AH834,3)),1/5))</f>
        <v>4.7382296180784778</v>
      </c>
      <c r="Z834" s="67">
        <f>-LOG(POWER($F$5/(X834*POWER('[1]H3PO4 CLOSED'!AH834,3)),1/5))</f>
        <v>2.5122296180784787</v>
      </c>
      <c r="AA834" s="68">
        <f>-LOG(POWER($F$5/(W834*POWER('[1]H3PO4 CLOSED'!AH834,3)),1/4))</f>
        <v>2.5052870225980977</v>
      </c>
      <c r="AB834" s="69">
        <f>-LOG(POWER(($F$6/POWER('[1]H3PO4 CLOSED'!AH834,2)),1/3))</f>
        <v>5.0424773534205301</v>
      </c>
      <c r="AC834" s="70">
        <f>-LOG(POWER(($F$8/POWER('[1]H3PO4 CLOSED'!AH834,2)),1/3))</f>
        <v>1.7091440200871972</v>
      </c>
      <c r="AD834" s="71">
        <f>-LOG(POWER(($F$7/POWER('[1]H3PO4 CLOSED'!AH834,2)),1/3))</f>
        <v>1.882477353420531</v>
      </c>
      <c r="AE834" s="41">
        <f>-LOG($F$13/'[1]H2CO3 OPEN'!AA834)</f>
        <v>3.442059991327961</v>
      </c>
      <c r="AF834" s="41">
        <f>AD834*'[1]H2CO3 CLOSED'!AH834/$F$14</f>
        <v>28.583095737899946</v>
      </c>
      <c r="AG834" s="72">
        <f>-LOG($F$14/'[1]H2CO3 OPEN'!AA834)</f>
        <v>3.2420599913279617</v>
      </c>
      <c r="AH834" s="41">
        <f>AG834*'[1]H2CO3 CLOSED'!AH834/$F$14</f>
        <v>49.226680444129016</v>
      </c>
      <c r="AI834" s="73">
        <f>-LOG($F$18/('[1]H2CO3 OPEN'!AA834))</f>
        <v>0.19205999132796056</v>
      </c>
      <c r="AJ834" s="74">
        <f>-LOG(POWER($F$9/POWER('[1]H3PO4 OPEN'!AH834,2),1/3))</f>
        <v>1.0358106867538646</v>
      </c>
      <c r="AK834" s="75">
        <f>-LOG(POWER($F$12/POWER('[1]H2CO3 OPEN'!AA834,2),1/2))</f>
        <v>-0.72794000867203945</v>
      </c>
      <c r="AL834" s="76">
        <f>-LOG($F$10/'[1]H3PO4 OPEN'!AH834)</f>
        <v>4.563716030130796</v>
      </c>
      <c r="AM834" s="77">
        <f t="shared" si="53"/>
        <v>1.9000000000000008</v>
      </c>
      <c r="AN834" s="78">
        <f>-LOG(POWER($F$11/(POWER(X834,2)*POWER('[1]H2CO3 OPEN'!AA834,4)),1/5))</f>
        <v>-4.4543520069376319</v>
      </c>
      <c r="AO834" s="79">
        <f>-LOG($F$15/'[1]H3PO4 CLOSED'!AG834)</f>
        <v>0.86371603013079834</v>
      </c>
      <c r="AP834" s="80">
        <f>-LOG($F$16/'[1]H3PO4 CLOSED'!AG834)</f>
        <v>0.65371603013079838</v>
      </c>
      <c r="AQ834" s="81">
        <f>-LOG($F$17/'[1]H3PO4 CLOSED'!AG834)</f>
        <v>-0.73628396986920208</v>
      </c>
    </row>
    <row r="835" spans="7:43">
      <c r="G835" s="192"/>
      <c r="U835" s="95">
        <v>8.2799999999999994</v>
      </c>
      <c r="V835" s="63">
        <f t="shared" si="54"/>
        <v>5.7200000000000006</v>
      </c>
      <c r="W835" s="64">
        <f t="shared" si="55"/>
        <v>5.2480746024977305E-9</v>
      </c>
      <c r="X835" s="65">
        <f t="shared" si="56"/>
        <v>1.9054607179632456E-6</v>
      </c>
      <c r="Y835" s="66">
        <f>-LOG(POWER($F$3/($F$25*POWER('[1]H3PO4 OPEN'!AH835,3)),1/5))</f>
        <v>4.7447050303822254</v>
      </c>
      <c r="Z835" s="67">
        <f>-LOG(POWER($F$5/(X835*POWER('[1]H3PO4 CLOSED'!AH835,3)),1/5))</f>
        <v>2.520705030382226</v>
      </c>
      <c r="AA835" s="68">
        <f>-LOG(POWER($F$5/(W835*POWER('[1]H3PO4 CLOSED'!AH835,3)),1/4))</f>
        <v>2.5108812879777824</v>
      </c>
      <c r="AB835" s="69">
        <f>-LOG(POWER(($F$6/POWER('[1]H3PO4 CLOSED'!AH835,2)),1/3))</f>
        <v>5.0496722559802505</v>
      </c>
      <c r="AC835" s="70">
        <f>-LOG(POWER(($F$8/POWER('[1]H3PO4 CLOSED'!AH835,2)),1/3))</f>
        <v>1.7163389226469168</v>
      </c>
      <c r="AD835" s="71">
        <f>-LOG(POWER(($F$7/POWER('[1]H3PO4 CLOSED'!AH835,2)),1/3))</f>
        <v>1.8896722559802503</v>
      </c>
      <c r="AE835" s="41">
        <f>-LOG($F$13/'[1]H2CO3 OPEN'!AA835)</f>
        <v>3.4620599913279611</v>
      </c>
      <c r="AF835" s="41">
        <f>AD835*'[1]H2CO3 CLOSED'!AH835/$F$14</f>
        <v>29.361435440633336</v>
      </c>
      <c r="AG835" s="72">
        <f>-LOG($F$14/'[1]H2CO3 OPEN'!AA835)</f>
        <v>3.2620599913279618</v>
      </c>
      <c r="AH835" s="41">
        <f>AG835*'[1]H2CO3 CLOSED'!AH835/$F$14</f>
        <v>50.685383952554531</v>
      </c>
      <c r="AI835" s="73">
        <f>-LOG($F$18/('[1]H2CO3 OPEN'!AA835))</f>
        <v>0.21205999132796055</v>
      </c>
      <c r="AJ835" s="74">
        <f>-LOG(POWER($F$9/POWER('[1]H3PO4 OPEN'!AH835,2),1/3))</f>
        <v>1.0430055893135841</v>
      </c>
      <c r="AK835" s="75">
        <f>-LOG(POWER($F$12/POWER('[1]H2CO3 OPEN'!AA835,2),1/2))</f>
        <v>-0.70794000867203943</v>
      </c>
      <c r="AL835" s="76">
        <f>-LOG($F$10/'[1]H3PO4 OPEN'!AH835)</f>
        <v>4.5745083839703753</v>
      </c>
      <c r="AM835" s="77">
        <f t="shared" si="53"/>
        <v>1.9000000000000008</v>
      </c>
      <c r="AN835" s="78">
        <f>-LOG(POWER($F$11/(POWER(X835,2)*POWER('[1]H2CO3 OPEN'!AA835,4)),1/5))</f>
        <v>-4.4343520069376323</v>
      </c>
      <c r="AO835" s="79">
        <f>-LOG($F$15/'[1]H3PO4 CLOSED'!AG835)</f>
        <v>0.86450838397037777</v>
      </c>
      <c r="AP835" s="80">
        <f>-LOG($F$16/'[1]H3PO4 CLOSED'!AG835)</f>
        <v>0.65450838397037781</v>
      </c>
      <c r="AQ835" s="81">
        <f>-LOG($F$17/'[1]H3PO4 CLOSED'!AG835)</f>
        <v>-0.73549161602962265</v>
      </c>
    </row>
    <row r="836" spans="7:43">
      <c r="G836" s="192"/>
      <c r="U836" s="95">
        <v>8.2899999999999991</v>
      </c>
      <c r="V836" s="63">
        <f t="shared" si="54"/>
        <v>5.7100000000000009</v>
      </c>
      <c r="W836" s="64">
        <f t="shared" si="55"/>
        <v>5.1286138399136542E-9</v>
      </c>
      <c r="X836" s="65">
        <f t="shared" si="56"/>
        <v>1.9498445997580433E-6</v>
      </c>
      <c r="Y836" s="66">
        <f>-LOG(POWER($F$3/($F$25*POWER('[1]H3PO4 OPEN'!AH836,3)),1/5))</f>
        <v>4.751170450181518</v>
      </c>
      <c r="Z836" s="67">
        <f>-LOG(POWER($F$5/(X836*POWER('[1]H3PO4 CLOSED'!AH836,3)),1/5))</f>
        <v>2.5291704501815184</v>
      </c>
      <c r="AA836" s="68">
        <f>-LOG(POWER($F$5/(W836*POWER('[1]H3PO4 CLOSED'!AH836,3)),1/4))</f>
        <v>2.5164630627268978</v>
      </c>
      <c r="AB836" s="69">
        <f>-LOG(POWER(($F$6/POWER('[1]H3PO4 CLOSED'!AH836,2)),1/3))</f>
        <v>5.0568560557572413</v>
      </c>
      <c r="AC836" s="70">
        <f>-LOG(POWER(($F$8/POWER('[1]H3PO4 CLOSED'!AH836,2)),1/3))</f>
        <v>1.7235227224239082</v>
      </c>
      <c r="AD836" s="71">
        <f>-LOG(POWER(($F$7/POWER('[1]H3PO4 CLOSED'!AH836,2)),1/3))</f>
        <v>1.896856055757242</v>
      </c>
      <c r="AE836" s="41">
        <f>-LOG($F$13/'[1]H2CO3 OPEN'!AA836)</f>
        <v>3.4820599913279606</v>
      </c>
      <c r="AF836" s="41">
        <f>AD836*'[1]H2CO3 CLOSED'!AH836/$F$14</f>
        <v>30.160042286371425</v>
      </c>
      <c r="AG836" s="72">
        <f>-LOG($F$14/'[1]H2CO3 OPEN'!AA836)</f>
        <v>3.2820599913279613</v>
      </c>
      <c r="AH836" s="41">
        <f>AG836*'[1]H2CO3 CLOSED'!AH836/$F$14</f>
        <v>52.184807499977964</v>
      </c>
      <c r="AI836" s="73">
        <f>-LOG($F$18/('[1]H2CO3 OPEN'!AA836))</f>
        <v>0.23205999132796018</v>
      </c>
      <c r="AJ836" s="74">
        <f>-LOG(POWER($F$9/POWER('[1]H3PO4 OPEN'!AH836,2),1/3))</f>
        <v>1.0501893890905756</v>
      </c>
      <c r="AK836" s="75">
        <f>-LOG(POWER($F$12/POWER('[1]H2CO3 OPEN'!AA836,2),1/2))</f>
        <v>-0.68794000867203986</v>
      </c>
      <c r="AL836" s="76">
        <f>-LOG($F$10/'[1]H3PO4 OPEN'!AH836)</f>
        <v>4.5852840836358624</v>
      </c>
      <c r="AM836" s="77">
        <f t="shared" ref="AM836:AM899" si="57">-LOG($F$19/$F$23)</f>
        <v>1.9000000000000008</v>
      </c>
      <c r="AN836" s="78">
        <f>-LOG(POWER($F$11/(POWER(X836,2)*POWER('[1]H2CO3 OPEN'!AA836,4)),1/5))</f>
        <v>-4.4143520069376327</v>
      </c>
      <c r="AO836" s="79">
        <f>-LOG($F$15/'[1]H3PO4 CLOSED'!AG836)</f>
        <v>0.86528408363586518</v>
      </c>
      <c r="AP836" s="80">
        <f>-LOG($F$16/'[1]H3PO4 CLOSED'!AG836)</f>
        <v>0.65528408363586521</v>
      </c>
      <c r="AQ836" s="81">
        <f>-LOG($F$17/'[1]H3PO4 CLOSED'!AG836)</f>
        <v>-0.73471591636413525</v>
      </c>
    </row>
    <row r="837" spans="7:43">
      <c r="G837" s="192"/>
      <c r="U837" s="95">
        <v>8.3000000000000007</v>
      </c>
      <c r="V837" s="63">
        <f t="shared" si="54"/>
        <v>5.6999999999999993</v>
      </c>
      <c r="W837" s="64">
        <f t="shared" si="55"/>
        <v>5.0118723362727114E-9</v>
      </c>
      <c r="X837" s="65">
        <f t="shared" si="56"/>
        <v>1.9952623149688842E-6</v>
      </c>
      <c r="Y837" s="66">
        <f>-LOG(POWER($F$3/($F$25*POWER('[1]H3PO4 OPEN'!AH837,3)),1/5))</f>
        <v>4.7576260697270945</v>
      </c>
      <c r="Z837" s="67">
        <f>-LOG(POWER($F$5/(X837*POWER('[1]H3PO4 CLOSED'!AH837,3)),1/5))</f>
        <v>2.537626069727096</v>
      </c>
      <c r="AA837" s="68">
        <f>-LOG(POWER($F$5/(W837*POWER('[1]H3PO4 CLOSED'!AH837,3)),1/4))</f>
        <v>2.5220325871588694</v>
      </c>
      <c r="AB837" s="69">
        <f>-LOG(POWER(($F$6/POWER('[1]H3PO4 CLOSED'!AH837,2)),1/3))</f>
        <v>5.0640289663634386</v>
      </c>
      <c r="AC837" s="70">
        <f>-LOG(POWER(($F$8/POWER('[1]H3PO4 CLOSED'!AH837,2)),1/3))</f>
        <v>1.7306956330301053</v>
      </c>
      <c r="AD837" s="71">
        <f>-LOG(POWER(($F$7/POWER('[1]H3PO4 CLOSED'!AH837,2)),1/3))</f>
        <v>1.9040289663634389</v>
      </c>
      <c r="AE837" s="41">
        <f>-LOG($F$13/'[1]H2CO3 OPEN'!AA837)</f>
        <v>3.5020599913279638</v>
      </c>
      <c r="AF837" s="41">
        <f>AD837*'[1]H2CO3 CLOSED'!AH837/$F$14</f>
        <v>30.979426901555268</v>
      </c>
      <c r="AG837" s="72">
        <f>-LOG($F$14/'[1]H2CO3 OPEN'!AA837)</f>
        <v>3.3020599913279645</v>
      </c>
      <c r="AH837" s="41">
        <f>AG837*'[1]H2CO3 CLOSED'!AH837/$F$14</f>
        <v>53.726034599816458</v>
      </c>
      <c r="AI837" s="73">
        <f>-LOG($F$18/('[1]H2CO3 OPEN'!AA837))</f>
        <v>0.2520599913279632</v>
      </c>
      <c r="AJ837" s="74">
        <f>-LOG(POWER($F$9/POWER('[1]H3PO4 OPEN'!AH837,2),1/3))</f>
        <v>1.0573622996967726</v>
      </c>
      <c r="AK837" s="75">
        <f>-LOG(POWER($F$12/POWER('[1]H2CO3 OPEN'!AA837,2),1/2))</f>
        <v>-0.66794000867203684</v>
      </c>
      <c r="AL837" s="76">
        <f>-LOG($F$10/'[1]H3PO4 OPEN'!AH837)</f>
        <v>4.5960434495451583</v>
      </c>
      <c r="AM837" s="77">
        <f t="shared" si="57"/>
        <v>1.9000000000000008</v>
      </c>
      <c r="AN837" s="78">
        <f>-LOG(POWER($F$11/(POWER(X837,2)*POWER('[1]H2CO3 OPEN'!AA837,4)),1/5))</f>
        <v>-4.3943520069376296</v>
      </c>
      <c r="AO837" s="79">
        <f>-LOG($F$15/'[1]H3PO4 CLOSED'!AG837)</f>
        <v>0.86604344954515922</v>
      </c>
      <c r="AP837" s="80">
        <f>-LOG($F$16/'[1]H3PO4 CLOSED'!AG837)</f>
        <v>0.65604344954515925</v>
      </c>
      <c r="AQ837" s="81">
        <f>-LOG($F$17/'[1]H3PO4 CLOSED'!AG837)</f>
        <v>-0.73395655045484121</v>
      </c>
    </row>
    <row r="838" spans="7:43">
      <c r="G838" s="192"/>
      <c r="U838" s="95">
        <v>8.31</v>
      </c>
      <c r="V838" s="63">
        <f t="shared" si="54"/>
        <v>5.6899999999999995</v>
      </c>
      <c r="W838" s="64">
        <f t="shared" si="55"/>
        <v>4.8977881936844509E-9</v>
      </c>
      <c r="X838" s="65">
        <f t="shared" si="56"/>
        <v>2.0417379446695341E-6</v>
      </c>
      <c r="Y838" s="66">
        <f>-LOG(POWER($F$3/($F$25*POWER('[1]H3PO4 OPEN'!AH838,3)),1/5))</f>
        <v>4.7640720782828367</v>
      </c>
      <c r="Z838" s="67">
        <f>-LOG(POWER($F$5/(X838*POWER('[1]H3PO4 CLOSED'!AH838,3)),1/5))</f>
        <v>2.5460720782828372</v>
      </c>
      <c r="AA838" s="68">
        <f>-LOG(POWER($F$5/(W838*POWER('[1]H3PO4 CLOSED'!AH838,3)),1/4))</f>
        <v>2.5275900978535462</v>
      </c>
      <c r="AB838" s="69">
        <f>-LOG(POWER(($F$6/POWER('[1]H3PO4 CLOSED'!AH838,2)),1/3))</f>
        <v>5.0711911980920403</v>
      </c>
      <c r="AC838" s="70">
        <f>-LOG(POWER(($F$8/POWER('[1]H3PO4 CLOSED'!AH838,2)),1/3))</f>
        <v>1.7378578647587068</v>
      </c>
      <c r="AD838" s="71">
        <f>-LOG(POWER(($F$7/POWER('[1]H3PO4 CLOSED'!AH838,2)),1/3))</f>
        <v>1.9111911980920404</v>
      </c>
      <c r="AE838" s="41">
        <f>-LOG($F$13/'[1]H2CO3 OPEN'!AA838)</f>
        <v>3.5220599913279633</v>
      </c>
      <c r="AF838" s="41">
        <f>AD838*'[1]H2CO3 CLOSED'!AH838/$F$14</f>
        <v>31.820112248586902</v>
      </c>
      <c r="AG838" s="72">
        <f>-LOG($F$14/'[1]H2CO3 OPEN'!AA838)</f>
        <v>3.3220599913279645</v>
      </c>
      <c r="AH838" s="41">
        <f>AG838*'[1]H2CO3 CLOSED'!AH838/$F$14</f>
        <v>55.310176148846359</v>
      </c>
      <c r="AI838" s="73">
        <f>-LOG($F$18/('[1]H2CO3 OPEN'!AA838))</f>
        <v>0.2720599913279631</v>
      </c>
      <c r="AJ838" s="74">
        <f>-LOG(POWER($F$9/POWER('[1]H3PO4 OPEN'!AH838,2),1/3))</f>
        <v>1.0645245314253744</v>
      </c>
      <c r="AK838" s="75">
        <f>-LOG(POWER($F$12/POWER('[1]H2CO3 OPEN'!AA838,2),1/2))</f>
        <v>-0.64794000867203694</v>
      </c>
      <c r="AL838" s="76">
        <f>-LOG($F$10/'[1]H3PO4 OPEN'!AH838)</f>
        <v>4.6067867971380601</v>
      </c>
      <c r="AM838" s="77">
        <f t="shared" si="57"/>
        <v>1.9000000000000008</v>
      </c>
      <c r="AN838" s="78">
        <f>-LOG(POWER($F$11/(POWER(X838,2)*POWER('[1]H2CO3 OPEN'!AA838,4)),1/5))</f>
        <v>-4.3743520069376292</v>
      </c>
      <c r="AO838" s="79">
        <f>-LOG($F$15/'[1]H3PO4 CLOSED'!AG838)</f>
        <v>0.86678679713806162</v>
      </c>
      <c r="AP838" s="80">
        <f>-LOG($F$16/'[1]H3PO4 CLOSED'!AG838)</f>
        <v>0.65678679713806165</v>
      </c>
      <c r="AQ838" s="81">
        <f>-LOG($F$17/'[1]H3PO4 CLOSED'!AG838)</f>
        <v>-0.73321320286193881</v>
      </c>
    </row>
    <row r="839" spans="7:43">
      <c r="G839" s="192"/>
      <c r="U839" s="95">
        <v>8.32</v>
      </c>
      <c r="V839" s="63">
        <f t="shared" si="54"/>
        <v>5.68</v>
      </c>
      <c r="W839" s="64">
        <f t="shared" si="55"/>
        <v>4.7863009232263728E-9</v>
      </c>
      <c r="X839" s="65">
        <f t="shared" si="56"/>
        <v>2.089296130854044E-6</v>
      </c>
      <c r="Y839" s="66">
        <f>-LOG(POWER($F$3/($F$25*POWER('[1]H3PO4 OPEN'!AH839,3)),1/5))</f>
        <v>4.770508662141502</v>
      </c>
      <c r="Z839" s="67">
        <f>-LOG(POWER($F$5/(X839*POWER('[1]H3PO4 CLOSED'!AH839,3)),1/5))</f>
        <v>2.5545086621415027</v>
      </c>
      <c r="AA839" s="68">
        <f>-LOG(POWER($F$5/(W839*POWER('[1]H3PO4 CLOSED'!AH839,3)),1/4))</f>
        <v>2.5331358276768783</v>
      </c>
      <c r="AB839" s="69">
        <f>-LOG(POWER(($F$6/POWER('[1]H3PO4 CLOSED'!AH839,2)),1/3))</f>
        <v>5.0783429579350017</v>
      </c>
      <c r="AC839" s="70">
        <f>-LOG(POWER(($F$8/POWER('[1]H3PO4 CLOSED'!AH839,2)),1/3))</f>
        <v>1.7450096246016684</v>
      </c>
      <c r="AD839" s="71">
        <f>-LOG(POWER(($F$7/POWER('[1]H3PO4 CLOSED'!AH839,2)),1/3))</f>
        <v>1.9183429579350022</v>
      </c>
      <c r="AE839" s="41">
        <f>-LOG($F$13/'[1]H2CO3 OPEN'!AA839)</f>
        <v>3.5420599913279638</v>
      </c>
      <c r="AF839" s="41">
        <f>AD839*'[1]H2CO3 CLOSED'!AH839/$F$14</f>
        <v>32.682633900751348</v>
      </c>
      <c r="AG839" s="72">
        <f>-LOG($F$14/'[1]H2CO3 OPEN'!AA839)</f>
        <v>3.3420599913279645</v>
      </c>
      <c r="AH839" s="41">
        <f>AG839*'[1]H2CO3 CLOSED'!AH839/$F$14</f>
        <v>56.938371066088045</v>
      </c>
      <c r="AI839" s="73">
        <f>-LOG($F$18/('[1]H2CO3 OPEN'!AA839))</f>
        <v>0.29205999132796318</v>
      </c>
      <c r="AJ839" s="74">
        <f>-LOG(POWER($F$9/POWER('[1]H3PO4 OPEN'!AH839,2),1/3))</f>
        <v>1.0716762912683362</v>
      </c>
      <c r="AK839" s="75">
        <f>-LOG(POWER($F$12/POWER('[1]H2CO3 OPEN'!AA839,2),1/2))</f>
        <v>-0.62794000867203681</v>
      </c>
      <c r="AL839" s="76">
        <f>-LOG($F$10/'[1]H3PO4 OPEN'!AH839)</f>
        <v>4.6175144369025025</v>
      </c>
      <c r="AM839" s="77">
        <f t="shared" si="57"/>
        <v>1.9000000000000008</v>
      </c>
      <c r="AN839" s="78">
        <f>-LOG(POWER($F$11/(POWER(X839,2)*POWER('[1]H2CO3 OPEN'!AA839,4)),1/5))</f>
        <v>-4.3543520069376296</v>
      </c>
      <c r="AO839" s="79">
        <f>-LOG($F$15/'[1]H3PO4 CLOSED'!AG839)</f>
        <v>0.86751443690250407</v>
      </c>
      <c r="AP839" s="80">
        <f>-LOG($F$16/'[1]H3PO4 CLOSED'!AG839)</f>
        <v>0.65751443690250411</v>
      </c>
      <c r="AQ839" s="81">
        <f>-LOG($F$17/'[1]H3PO4 CLOSED'!AG839)</f>
        <v>-0.73248556309749635</v>
      </c>
    </row>
    <row r="840" spans="7:43">
      <c r="G840" s="192"/>
      <c r="U840" s="95">
        <v>8.33</v>
      </c>
      <c r="V840" s="63">
        <f t="shared" ref="V840:V903" si="58">14-U840</f>
        <v>5.67</v>
      </c>
      <c r="W840" s="64">
        <f t="shared" ref="W840:W903" si="59">POWER(10,-U840)</f>
        <v>4.6773514128719724E-9</v>
      </c>
      <c r="X840" s="65">
        <f t="shared" ref="X840:X903" si="60">POWER(10,-14)/W840</f>
        <v>2.1379620895022365E-6</v>
      </c>
      <c r="Y840" s="66">
        <f>-LOG(POWER($F$3/($F$25*POWER('[1]H3PO4 OPEN'!AH840,3)),1/5))</f>
        <v>4.7769360046418257</v>
      </c>
      <c r="Z840" s="67">
        <f>-LOG(POWER($F$5/(X840*POWER('[1]H3PO4 CLOSED'!AH840,3)),1/5))</f>
        <v>2.5629360046418257</v>
      </c>
      <c r="AA840" s="68">
        <f>-LOG(POWER($F$5/(W840*POWER('[1]H3PO4 CLOSED'!AH840,3)),1/4))</f>
        <v>2.5386700058022815</v>
      </c>
      <c r="AB840" s="69">
        <f>-LOG(POWER(($F$6/POWER('[1]H3PO4 CLOSED'!AH840,2)),1/3))</f>
        <v>5.0854844496020259</v>
      </c>
      <c r="AC840" s="70">
        <f>-LOG(POWER(($F$8/POWER('[1]H3PO4 CLOSED'!AH840,2)),1/3))</f>
        <v>1.7521511162686938</v>
      </c>
      <c r="AD840" s="71">
        <f>-LOG(POWER(($F$7/POWER('[1]H3PO4 CLOSED'!AH840,2)),1/3))</f>
        <v>1.9254844496020276</v>
      </c>
      <c r="AE840" s="41">
        <f>-LOG($F$13/'[1]H2CO3 OPEN'!AA840)</f>
        <v>3.5620599913279634</v>
      </c>
      <c r="AF840" s="41">
        <f>AD840*'[1]H2CO3 CLOSED'!AH840/$F$14</f>
        <v>33.567540322199669</v>
      </c>
      <c r="AG840" s="72">
        <f>-LOG($F$14/'[1]H2CO3 OPEN'!AA840)</f>
        <v>3.3620599913279641</v>
      </c>
      <c r="AH840" s="41">
        <f>AG840*'[1]H2CO3 CLOSED'!AH840/$F$14</f>
        <v>58.611786944257894</v>
      </c>
      <c r="AI840" s="73">
        <f>-LOG($F$18/('[1]H2CO3 OPEN'!AA840))</f>
        <v>0.31205999132796303</v>
      </c>
      <c r="AJ840" s="74">
        <f>-LOG(POWER($F$9/POWER('[1]H3PO4 OPEN'!AH840,2),1/3))</f>
        <v>1.0788177829353616</v>
      </c>
      <c r="AK840" s="75">
        <f>-LOG(POWER($F$12/POWER('[1]H2CO3 OPEN'!AA840,2),1/2))</f>
        <v>-0.60794000867203701</v>
      </c>
      <c r="AL840" s="76">
        <f>-LOG($F$10/'[1]H3PO4 OPEN'!AH840)</f>
        <v>4.6282266744030407</v>
      </c>
      <c r="AM840" s="77">
        <f t="shared" si="57"/>
        <v>1.9000000000000008</v>
      </c>
      <c r="AN840" s="78">
        <f>-LOG(POWER($F$11/(POWER(X840,2)*POWER('[1]H2CO3 OPEN'!AA840,4)),1/5))</f>
        <v>-4.33435200693763</v>
      </c>
      <c r="AO840" s="79">
        <f>-LOG($F$15/'[1]H3PO4 CLOSED'!AG840)</f>
        <v>0.86822667440304224</v>
      </c>
      <c r="AP840" s="80">
        <f>-LOG($F$16/'[1]H3PO4 CLOSED'!AG840)</f>
        <v>0.65822667440304217</v>
      </c>
      <c r="AQ840" s="81">
        <f>-LOG($F$17/'[1]H3PO4 CLOSED'!AG840)</f>
        <v>-0.73177332559695818</v>
      </c>
    </row>
    <row r="841" spans="7:43">
      <c r="G841" s="192"/>
      <c r="U841" s="95">
        <v>8.34</v>
      </c>
      <c r="V841" s="63">
        <f t="shared" si="58"/>
        <v>5.66</v>
      </c>
      <c r="W841" s="64">
        <f t="shared" si="59"/>
        <v>4.570881896148741E-9</v>
      </c>
      <c r="X841" s="65">
        <f t="shared" si="60"/>
        <v>2.1877616239495568E-6</v>
      </c>
      <c r="Y841" s="66">
        <f>-LOG(POWER($F$3/($F$25*POWER('[1]H3PO4 OPEN'!AH841,3)),1/5))</f>
        <v>4.7833542861869018</v>
      </c>
      <c r="Z841" s="67">
        <f>-LOG(POWER($F$5/(X841*POWER('[1]H3PO4 CLOSED'!AH841,3)),1/5))</f>
        <v>2.571354286186903</v>
      </c>
      <c r="AA841" s="68">
        <f>-LOG(POWER($F$5/(W841*POWER('[1]H3PO4 CLOSED'!AH841,3)),1/4))</f>
        <v>2.5441928577336279</v>
      </c>
      <c r="AB841" s="69">
        <f>-LOG(POWER(($F$6/POWER('[1]H3PO4 CLOSED'!AH841,2)),1/3))</f>
        <v>5.0926158735410016</v>
      </c>
      <c r="AC841" s="70">
        <f>-LOG(POWER(($F$8/POWER('[1]H3PO4 CLOSED'!AH841,2)),1/3))</f>
        <v>1.7592825402076682</v>
      </c>
      <c r="AD841" s="71">
        <f>-LOG(POWER(($F$7/POWER('[1]H3PO4 CLOSED'!AH841,2)),1/3))</f>
        <v>1.9326158735410017</v>
      </c>
      <c r="AE841" s="41">
        <f>-LOG($F$13/'[1]H2CO3 OPEN'!AA841)</f>
        <v>3.5820599913279634</v>
      </c>
      <c r="AF841" s="41">
        <f>AD841*'[1]H2CO3 CLOSED'!AH841/$F$14</f>
        <v>34.475393153034567</v>
      </c>
      <c r="AG841" s="72">
        <f>-LOG($F$14/'[1]H2CO3 OPEN'!AA841)</f>
        <v>3.3820599913279641</v>
      </c>
      <c r="AH841" s="41">
        <f>AG841*'[1]H2CO3 CLOSED'!AH841/$F$14</f>
        <v>60.33162071392173</v>
      </c>
      <c r="AI841" s="73">
        <f>-LOG($F$18/('[1]H2CO3 OPEN'!AA841))</f>
        <v>0.33205999132796293</v>
      </c>
      <c r="AJ841" s="74">
        <f>-LOG(POWER($F$9/POWER('[1]H3PO4 OPEN'!AH841,2),1/3))</f>
        <v>1.0859492068743357</v>
      </c>
      <c r="AK841" s="75">
        <f>-LOG(POWER($F$12/POWER('[1]H2CO3 OPEN'!AA841,2),1/2))</f>
        <v>-0.58794000867203711</v>
      </c>
      <c r="AL841" s="76">
        <f>-LOG($F$10/'[1]H3PO4 OPEN'!AH841)</f>
        <v>4.6389238103115025</v>
      </c>
      <c r="AM841" s="77">
        <f t="shared" si="57"/>
        <v>1.9000000000000008</v>
      </c>
      <c r="AN841" s="78">
        <f>-LOG(POWER($F$11/(POWER(X841,2)*POWER('[1]H2CO3 OPEN'!AA841,4)),1/5))</f>
        <v>-4.3143520069376295</v>
      </c>
      <c r="AO841" s="79">
        <f>-LOG($F$15/'[1]H3PO4 CLOSED'!AG841)</f>
        <v>0.86892381031150367</v>
      </c>
      <c r="AP841" s="80">
        <f>-LOG($F$16/'[1]H3PO4 CLOSED'!AG841)</f>
        <v>0.65892381031150371</v>
      </c>
      <c r="AQ841" s="81">
        <f>-LOG($F$17/'[1]H3PO4 CLOSED'!AG841)</f>
        <v>-0.73107618968849664</v>
      </c>
    </row>
    <row r="842" spans="7:43">
      <c r="G842" s="192"/>
      <c r="U842" s="95">
        <v>8.35</v>
      </c>
      <c r="V842" s="63">
        <f t="shared" si="58"/>
        <v>5.65</v>
      </c>
      <c r="W842" s="64">
        <f t="shared" si="59"/>
        <v>4.4668359215096219E-9</v>
      </c>
      <c r="X842" s="65">
        <f t="shared" si="60"/>
        <v>2.2387211385683444E-6</v>
      </c>
      <c r="Y842" s="66">
        <f>-LOG(POWER($F$3/($F$25*POWER('[1]H3PO4 OPEN'!AH842,3)),1/5))</f>
        <v>4.7897636842637965</v>
      </c>
      <c r="Z842" s="67">
        <f>-LOG(POWER($F$5/(X842*POWER('[1]H3PO4 CLOSED'!AH842,3)),1/5))</f>
        <v>2.5797636842637974</v>
      </c>
      <c r="AA842" s="68">
        <f>-LOG(POWER($F$5/(W842*POWER('[1]H3PO4 CLOSED'!AH842,3)),1/4))</f>
        <v>2.5497046053297461</v>
      </c>
      <c r="AB842" s="69">
        <f>-LOG(POWER(($F$6/POWER('[1]H3PO4 CLOSED'!AH842,2)),1/3))</f>
        <v>5.0997374269597735</v>
      </c>
      <c r="AC842" s="70">
        <f>-LOG(POWER(($F$8/POWER('[1]H3PO4 CLOSED'!AH842,2)),1/3))</f>
        <v>1.76640409362644</v>
      </c>
      <c r="AD842" s="71">
        <f>-LOG(POWER(($F$7/POWER('[1]H3PO4 CLOSED'!AH842,2)),1/3))</f>
        <v>1.9397374269597738</v>
      </c>
      <c r="AE842" s="41">
        <f>-LOG($F$13/'[1]H2CO3 OPEN'!AA842)</f>
        <v>3.6020599913279634</v>
      </c>
      <c r="AF842" s="41">
        <f>AD842*'[1]H2CO3 CLOSED'!AH842/$F$14</f>
        <v>35.406767499534261</v>
      </c>
      <c r="AG842" s="72">
        <f>-LOG($F$14/'[1]H2CO3 OPEN'!AA842)</f>
        <v>3.4020599913279641</v>
      </c>
      <c r="AH842" s="41">
        <f>AG842*'[1]H2CO3 CLOSED'!AH842/$F$14</f>
        <v>62.099099320474565</v>
      </c>
      <c r="AI842" s="73">
        <f>-LOG($F$18/('[1]H2CO3 OPEN'!AA842))</f>
        <v>0.35205999132796301</v>
      </c>
      <c r="AJ842" s="74">
        <f>-LOG(POWER($F$9/POWER('[1]H3PO4 OPEN'!AH842,2),1/3))</f>
        <v>1.0930707602931076</v>
      </c>
      <c r="AK842" s="75">
        <f>-LOG(POWER($F$12/POWER('[1]H2CO3 OPEN'!AA842,2),1/2))</f>
        <v>-0.56794000867203698</v>
      </c>
      <c r="AL842" s="76">
        <f>-LOG($F$10/'[1]H3PO4 OPEN'!AH842)</f>
        <v>4.6496061404396603</v>
      </c>
      <c r="AM842" s="77">
        <f t="shared" si="57"/>
        <v>1.9000000000000008</v>
      </c>
      <c r="AN842" s="78">
        <f>-LOG(POWER($F$11/(POWER(X842,2)*POWER('[1]H2CO3 OPEN'!AA842,4)),1/5))</f>
        <v>-4.29435200693763</v>
      </c>
      <c r="AO842" s="79">
        <f>-LOG($F$15/'[1]H3PO4 CLOSED'!AG842)</f>
        <v>0.86960614043966145</v>
      </c>
      <c r="AP842" s="80">
        <f>-LOG($F$16/'[1]H3PO4 CLOSED'!AG842)</f>
        <v>0.65960614043966148</v>
      </c>
      <c r="AQ842" s="81">
        <f>-LOG($F$17/'[1]H3PO4 CLOSED'!AG842)</f>
        <v>-0.73039385956033898</v>
      </c>
    </row>
    <row r="843" spans="7:43">
      <c r="G843" s="192"/>
      <c r="U843" s="95">
        <v>8.36</v>
      </c>
      <c r="V843" s="63">
        <f t="shared" si="58"/>
        <v>5.6400000000000006</v>
      </c>
      <c r="W843" s="64">
        <f t="shared" si="59"/>
        <v>4.3651583224016521E-9</v>
      </c>
      <c r="X843" s="65">
        <f t="shared" si="60"/>
        <v>2.2908676527677768E-6</v>
      </c>
      <c r="Y843" s="66">
        <f>-LOG(POWER($F$3/($F$25*POWER('[1]H3PO4 OPEN'!AH843,3)),1/5))</f>
        <v>4.7961643734642898</v>
      </c>
      <c r="Z843" s="67">
        <f>-LOG(POWER($F$5/(X843*POWER('[1]H3PO4 CLOSED'!AH843,3)),1/5))</f>
        <v>2.5881643734642901</v>
      </c>
      <c r="AA843" s="68">
        <f>-LOG(POWER($F$5/(W843*POWER('[1]H3PO4 CLOSED'!AH843,3)),1/4))</f>
        <v>2.5552054668303623</v>
      </c>
      <c r="AB843" s="69">
        <f>-LOG(POWER(($F$6/POWER('[1]H3PO4 CLOSED'!AH843,2)),1/3))</f>
        <v>5.1068493038492102</v>
      </c>
      <c r="AC843" s="70">
        <f>-LOG(POWER(($F$8/POWER('[1]H3PO4 CLOSED'!AH843,2)),1/3))</f>
        <v>1.7735159705158769</v>
      </c>
      <c r="AD843" s="71">
        <f>-LOG(POWER(($F$7/POWER('[1]H3PO4 CLOSED'!AH843,2)),1/3))</f>
        <v>1.9468493038492105</v>
      </c>
      <c r="AE843" s="41">
        <f>-LOG($F$13/'[1]H2CO3 OPEN'!AA843)</f>
        <v>3.622059991327963</v>
      </c>
      <c r="AF843" s="41">
        <f>AD843*'[1]H2CO3 CLOSED'!AH843/$F$14</f>
        <v>36.362252229548893</v>
      </c>
      <c r="AG843" s="72">
        <f>-LOG($F$14/'[1]H2CO3 OPEN'!AA843)</f>
        <v>3.4220599913279641</v>
      </c>
      <c r="AH843" s="41">
        <f>AG843*'[1]H2CO3 CLOSED'!AH843/$F$14</f>
        <v>63.915480414067588</v>
      </c>
      <c r="AI843" s="73">
        <f>-LOG($F$18/('[1]H2CO3 OPEN'!AA843))</f>
        <v>0.37205999132796275</v>
      </c>
      <c r="AJ843" s="74">
        <f>-LOG(POWER($F$9/POWER('[1]H3PO4 OPEN'!AH843,2),1/3))</f>
        <v>1.1001826371825443</v>
      </c>
      <c r="AK843" s="75">
        <f>-LOG(POWER($F$12/POWER('[1]H2CO3 OPEN'!AA843,2),1/2))</f>
        <v>-0.54794000867203729</v>
      </c>
      <c r="AL843" s="76">
        <f>-LOG($F$10/'[1]H3PO4 OPEN'!AH843)</f>
        <v>4.6602739557738158</v>
      </c>
      <c r="AM843" s="77">
        <f t="shared" si="57"/>
        <v>1.9000000000000008</v>
      </c>
      <c r="AN843" s="78">
        <f>-LOG(POWER($F$11/(POWER(X843,2)*POWER('[1]H2CO3 OPEN'!AA843,4)),1/5))</f>
        <v>-4.2743520069376295</v>
      </c>
      <c r="AO843" s="79">
        <f>-LOG($F$15/'[1]H3PO4 CLOSED'!AG843)</f>
        <v>0.87027395577381672</v>
      </c>
      <c r="AP843" s="80">
        <f>-LOG($F$16/'[1]H3PO4 CLOSED'!AG843)</f>
        <v>0.66027395577381676</v>
      </c>
      <c r="AQ843" s="81">
        <f>-LOG($F$17/'[1]H3PO4 CLOSED'!AG843)</f>
        <v>-0.7297260442261837</v>
      </c>
    </row>
    <row r="844" spans="7:43">
      <c r="G844" s="192"/>
      <c r="U844" s="95">
        <v>8.3699999999999992</v>
      </c>
      <c r="V844" s="63">
        <f t="shared" si="58"/>
        <v>5.6300000000000008</v>
      </c>
      <c r="W844" s="64">
        <f t="shared" si="59"/>
        <v>4.265795188015919E-9</v>
      </c>
      <c r="X844" s="65">
        <f t="shared" si="60"/>
        <v>2.3442288153199264E-6</v>
      </c>
      <c r="Y844" s="66">
        <f>-LOG(POWER($F$3/($F$25*POWER('[1]H3PO4 OPEN'!AH844,3)),1/5))</f>
        <v>4.8025565255067058</v>
      </c>
      <c r="Z844" s="67">
        <f>-LOG(POWER($F$5/(X844*POWER('[1]H3PO4 CLOSED'!AH844,3)),1/5))</f>
        <v>2.5965565255067071</v>
      </c>
      <c r="AA844" s="68">
        <f>-LOG(POWER($F$5/(W844*POWER('[1]H3PO4 CLOSED'!AH844,3)),1/4))</f>
        <v>2.5606956568833832</v>
      </c>
      <c r="AB844" s="69">
        <f>-LOG(POWER(($F$6/POWER('[1]H3PO4 CLOSED'!AH844,2)),1/3))</f>
        <v>5.1139516950074517</v>
      </c>
      <c r="AC844" s="70">
        <f>-LOG(POWER(($F$8/POWER('[1]H3PO4 CLOSED'!AH844,2)),1/3))</f>
        <v>1.7806183616741176</v>
      </c>
      <c r="AD844" s="71">
        <f>-LOG(POWER(($F$7/POWER('[1]H3PO4 CLOSED'!AH844,2)),1/3))</f>
        <v>1.9539516950074516</v>
      </c>
      <c r="AE844" s="41">
        <f>-LOG($F$13/'[1]H2CO3 OPEN'!AA844)</f>
        <v>3.6420599913279634</v>
      </c>
      <c r="AF844" s="41">
        <f>AD844*'[1]H2CO3 CLOSED'!AH844/$F$14</f>
        <v>37.342450273099288</v>
      </c>
      <c r="AG844" s="72">
        <f>-LOG($F$14/'[1]H2CO3 OPEN'!AA844)</f>
        <v>3.4420599913279641</v>
      </c>
      <c r="AH844" s="41">
        <f>AG844*'[1]H2CO3 CLOSED'!AH844/$F$14</f>
        <v>65.782053052595501</v>
      </c>
      <c r="AI844" s="73">
        <f>-LOG($F$18/('[1]H2CO3 OPEN'!AA844))</f>
        <v>0.39205999132796282</v>
      </c>
      <c r="AJ844" s="74">
        <f>-LOG(POWER($F$9/POWER('[1]H3PO4 OPEN'!AH844,2),1/3))</f>
        <v>1.1072850283407851</v>
      </c>
      <c r="AK844" s="75">
        <f>-LOG(POWER($F$12/POWER('[1]H2CO3 OPEN'!AA844,2),1/2))</f>
        <v>-0.52794000867203728</v>
      </c>
      <c r="AL844" s="76">
        <f>-LOG($F$10/'[1]H3PO4 OPEN'!AH844)</f>
        <v>4.6709275425111763</v>
      </c>
      <c r="AM844" s="77">
        <f t="shared" si="57"/>
        <v>1.9000000000000008</v>
      </c>
      <c r="AN844" s="78">
        <f>-LOG(POWER($F$11/(POWER(X844,2)*POWER('[1]H2CO3 OPEN'!AA844,4)),1/5))</f>
        <v>-4.2543520069376299</v>
      </c>
      <c r="AO844" s="79">
        <f>-LOG($F$15/'[1]H3PO4 CLOSED'!AG844)</f>
        <v>0.87092754251117788</v>
      </c>
      <c r="AP844" s="80">
        <f>-LOG($F$16/'[1]H3PO4 CLOSED'!AG844)</f>
        <v>0.66092754251117791</v>
      </c>
      <c r="AQ844" s="81">
        <f>-LOG($F$17/'[1]H3PO4 CLOSED'!AG844)</f>
        <v>-0.72907245748882255</v>
      </c>
    </row>
    <row r="845" spans="7:43">
      <c r="G845" s="192"/>
      <c r="U845" s="95">
        <v>8.3800000000000008</v>
      </c>
      <c r="V845" s="63">
        <f t="shared" si="58"/>
        <v>5.6199999999999992</v>
      </c>
      <c r="W845" s="64">
        <f t="shared" si="59"/>
        <v>4.1686938347033319E-9</v>
      </c>
      <c r="X845" s="65">
        <f t="shared" si="60"/>
        <v>2.3988329190195032E-6</v>
      </c>
      <c r="Y845" s="66">
        <f>-LOG(POWER($F$3/($F$25*POWER('[1]H3PO4 OPEN'!AH845,3)),1/5))</f>
        <v>4.8089403092587535</v>
      </c>
      <c r="Z845" s="67">
        <f>-LOG(POWER($F$5/(X845*POWER('[1]H3PO4 CLOSED'!AH845,3)),1/5))</f>
        <v>2.6049403092587551</v>
      </c>
      <c r="AA845" s="68">
        <f>-LOG(POWER($F$5/(W845*POWER('[1]H3PO4 CLOSED'!AH845,3)),1/4))</f>
        <v>2.5661753865734425</v>
      </c>
      <c r="AB845" s="69">
        <f>-LOG(POWER(($F$6/POWER('[1]H3PO4 CLOSED'!AH845,2)),1/3))</f>
        <v>5.121044788065281</v>
      </c>
      <c r="AC845" s="70">
        <f>-LOG(POWER(($F$8/POWER('[1]H3PO4 CLOSED'!AH845,2)),1/3))</f>
        <v>1.7877114547319481</v>
      </c>
      <c r="AD845" s="71">
        <f>-LOG(POWER(($F$7/POWER('[1]H3PO4 CLOSED'!AH845,2)),1/3))</f>
        <v>1.9610447880652817</v>
      </c>
      <c r="AE845" s="41">
        <f>-LOG($F$13/'[1]H2CO3 OPEN'!AA845)</f>
        <v>3.6620599913279661</v>
      </c>
      <c r="AF845" s="41">
        <f>AD845*'[1]H2CO3 CLOSED'!AH845/$F$14</f>
        <v>38.347978928204761</v>
      </c>
      <c r="AG845" s="72">
        <f>-LOG($F$14/'[1]H2CO3 OPEN'!AA845)</f>
        <v>3.4620599913279673</v>
      </c>
      <c r="AH845" s="41">
        <f>AG845*'[1]H2CO3 CLOSED'!AH845/$F$14</f>
        <v>67.700138417851406</v>
      </c>
      <c r="AI845" s="73">
        <f>-LOG($F$18/('[1]H2CO3 OPEN'!AA845))</f>
        <v>0.41205999132796584</v>
      </c>
      <c r="AJ845" s="74">
        <f>-LOG(POWER($F$9/POWER('[1]H3PO4 OPEN'!AH845,2),1/3))</f>
        <v>1.1143781213986159</v>
      </c>
      <c r="AK845" s="75">
        <f>-LOG(POWER($F$12/POWER('[1]H2CO3 OPEN'!AA845,2),1/2))</f>
        <v>-0.50794000867203415</v>
      </c>
      <c r="AL845" s="76">
        <f>-LOG($F$10/'[1]H3PO4 OPEN'!AH845)</f>
        <v>4.6815671820979228</v>
      </c>
      <c r="AM845" s="77">
        <f t="shared" si="57"/>
        <v>1.9000000000000008</v>
      </c>
      <c r="AN845" s="78">
        <f>-LOG(POWER($F$11/(POWER(X845,2)*POWER('[1]H2CO3 OPEN'!AA845,4)),1/5))</f>
        <v>-4.2343520069376268</v>
      </c>
      <c r="AO845" s="79">
        <f>-LOG($F$15/'[1]H3PO4 CLOSED'!AG845)</f>
        <v>0.87156718209792239</v>
      </c>
      <c r="AP845" s="80">
        <f>-LOG($F$16/'[1]H3PO4 CLOSED'!AG845)</f>
        <v>0.66156718209792242</v>
      </c>
      <c r="AQ845" s="81">
        <f>-LOG($F$17/'[1]H3PO4 CLOSED'!AG845)</f>
        <v>-0.72843281790207803</v>
      </c>
    </row>
    <row r="846" spans="7:43">
      <c r="G846" s="192"/>
      <c r="U846" s="95">
        <v>8.39</v>
      </c>
      <c r="V846" s="63">
        <f t="shared" si="58"/>
        <v>5.6099999999999994</v>
      </c>
      <c r="W846" s="64">
        <f t="shared" si="59"/>
        <v>4.0738027780411214E-9</v>
      </c>
      <c r="X846" s="65">
        <f t="shared" si="60"/>
        <v>2.4547089156850339E-6</v>
      </c>
      <c r="Y846" s="66">
        <f>-LOG(POWER($F$3/($F$25*POWER('[1]H3PO4 OPEN'!AH846,3)),1/5))</f>
        <v>4.8153158907613003</v>
      </c>
      <c r="Z846" s="67">
        <f>-LOG(POWER($F$5/(X846*POWER('[1]H3PO4 CLOSED'!AH846,3)),1/5))</f>
        <v>2.6133158907613008</v>
      </c>
      <c r="AA846" s="68">
        <f>-LOG(POWER($F$5/(W846*POWER('[1]H3PO4 CLOSED'!AH846,3)),1/4))</f>
        <v>2.5716448634516249</v>
      </c>
      <c r="AB846" s="69">
        <f>-LOG(POWER(($F$6/POWER('[1]H3PO4 CLOSED'!AH846,2)),1/3))</f>
        <v>5.1281287675125542</v>
      </c>
      <c r="AC846" s="70">
        <f>-LOG(POWER(($F$8/POWER('[1]H3PO4 CLOSED'!AH846,2)),1/3))</f>
        <v>1.7947954341792216</v>
      </c>
      <c r="AD846" s="71">
        <f>-LOG(POWER(($F$7/POWER('[1]H3PO4 CLOSED'!AH846,2)),1/3))</f>
        <v>1.9681287675125554</v>
      </c>
      <c r="AE846" s="41">
        <f>-LOG($F$13/'[1]H2CO3 OPEN'!AA846)</f>
        <v>3.682059991327963</v>
      </c>
      <c r="AF846" s="41">
        <f>AD846*'[1]H2CO3 CLOSED'!AH846/$F$14</f>
        <v>39.379470171962112</v>
      </c>
      <c r="AG846" s="72">
        <f>-LOG($F$14/'[1]H2CO3 OPEN'!AA846)</f>
        <v>3.4820599913279637</v>
      </c>
      <c r="AH846" s="41">
        <f>AG846*'[1]H2CO3 CLOSED'!AH846/$F$14</f>
        <v>69.671090544947006</v>
      </c>
      <c r="AI846" s="73">
        <f>-LOG($F$18/('[1]H2CO3 OPEN'!AA846))</f>
        <v>0.43205999132796252</v>
      </c>
      <c r="AJ846" s="74">
        <f>-LOG(POWER($F$9/POWER('[1]H3PO4 OPEN'!AH846,2),1/3))</f>
        <v>1.1214621008458889</v>
      </c>
      <c r="AK846" s="75">
        <f>-LOG(POWER($F$12/POWER('[1]H2CO3 OPEN'!AA846,2),1/2))</f>
        <v>-0.48794000867203752</v>
      </c>
      <c r="AL846" s="76">
        <f>-LOG($F$10/'[1]H3PO4 OPEN'!AH846)</f>
        <v>4.6921931512688326</v>
      </c>
      <c r="AM846" s="77">
        <f t="shared" si="57"/>
        <v>1.9000000000000008</v>
      </c>
      <c r="AN846" s="78">
        <f>-LOG(POWER($F$11/(POWER(X846,2)*POWER('[1]H2CO3 OPEN'!AA846,4)),1/5))</f>
        <v>-4.2143520069376299</v>
      </c>
      <c r="AO846" s="79">
        <f>-LOG($F$15/'[1]H3PO4 CLOSED'!AG846)</f>
        <v>0.8721931512688339</v>
      </c>
      <c r="AP846" s="80">
        <f>-LOG($F$16/'[1]H3PO4 CLOSED'!AG846)</f>
        <v>0.66219315126883405</v>
      </c>
      <c r="AQ846" s="81">
        <f>-LOG($F$17/'[1]H3PO4 CLOSED'!AG846)</f>
        <v>-0.72780684873116641</v>
      </c>
    </row>
    <row r="847" spans="7:43">
      <c r="G847" s="192"/>
      <c r="U847" s="95">
        <v>8.4</v>
      </c>
      <c r="V847" s="63">
        <f t="shared" si="58"/>
        <v>5.6</v>
      </c>
      <c r="W847" s="64">
        <f t="shared" si="59"/>
        <v>3.9810717055349665E-9</v>
      </c>
      <c r="X847" s="65">
        <f t="shared" si="60"/>
        <v>2.511886431509584E-6</v>
      </c>
      <c r="Y847" s="66">
        <f>-LOG(POWER($F$3/($F$25*POWER('[1]H3PO4 OPEN'!AH847,3)),1/5))</f>
        <v>4.821683433253046</v>
      </c>
      <c r="Z847" s="67">
        <f>-LOG(POWER($F$5/(X847*POWER('[1]H3PO4 CLOSED'!AH847,3)),1/5))</f>
        <v>2.6216834332530468</v>
      </c>
      <c r="AA847" s="68">
        <f>-LOG(POWER($F$5/(W847*POWER('[1]H3PO4 CLOSED'!AH847,3)),1/4))</f>
        <v>2.5771042915663083</v>
      </c>
      <c r="AB847" s="69">
        <f>-LOG(POWER(($F$6/POWER('[1]H3PO4 CLOSED'!AH847,2)),1/3))</f>
        <v>5.1352038147256058</v>
      </c>
      <c r="AC847" s="70">
        <f>-LOG(POWER(($F$8/POWER('[1]H3PO4 CLOSED'!AH847,2)),1/3))</f>
        <v>1.801870481392273</v>
      </c>
      <c r="AD847" s="71">
        <f>-LOG(POWER(($F$7/POWER('[1]H3PO4 CLOSED'!AH847,2)),1/3))</f>
        <v>1.9752038147256068</v>
      </c>
      <c r="AE847" s="41">
        <f>-LOG($F$13/'[1]H2CO3 OPEN'!AA847)</f>
        <v>3.702059991327963</v>
      </c>
      <c r="AF847" s="41">
        <f>AD847*'[1]H2CO3 CLOSED'!AH847/$F$14</f>
        <v>40.437570976896886</v>
      </c>
      <c r="AG847" s="72">
        <f>-LOG($F$14/'[1]H2CO3 OPEN'!AA847)</f>
        <v>3.5020599913279638</v>
      </c>
      <c r="AH847" s="41">
        <f>AG847*'[1]H2CO3 CLOSED'!AH847/$F$14</f>
        <v>71.696297065094726</v>
      </c>
      <c r="AI847" s="73">
        <f>-LOG($F$18/('[1]H2CO3 OPEN'!AA847))</f>
        <v>0.45205999132796265</v>
      </c>
      <c r="AJ847" s="74">
        <f>-LOG(POWER($F$9/POWER('[1]H3PO4 OPEN'!AH847,2),1/3))</f>
        <v>1.1285371480589406</v>
      </c>
      <c r="AK847" s="75">
        <f>-LOG(POWER($F$12/POWER('[1]H2CO3 OPEN'!AA847,2),1/2))</f>
        <v>-0.46794000867203744</v>
      </c>
      <c r="AL847" s="76">
        <f>-LOG($F$10/'[1]H3PO4 OPEN'!AH847)</f>
        <v>4.7028057220884101</v>
      </c>
      <c r="AM847" s="77">
        <f t="shared" si="57"/>
        <v>1.9000000000000008</v>
      </c>
      <c r="AN847" s="78">
        <f>-LOG(POWER($F$11/(POWER(X847,2)*POWER('[1]H2CO3 OPEN'!AA847,4)),1/5))</f>
        <v>-4.1943520069376303</v>
      </c>
      <c r="AO847" s="79">
        <f>-LOG($F$15/'[1]H3PO4 CLOSED'!AG847)</f>
        <v>0.87280572208841112</v>
      </c>
      <c r="AP847" s="80">
        <f>-LOG($F$16/'[1]H3PO4 CLOSED'!AG847)</f>
        <v>0.66280572208841115</v>
      </c>
      <c r="AQ847" s="81">
        <f>-LOG($F$17/'[1]H3PO4 CLOSED'!AG847)</f>
        <v>-0.7271942779115893</v>
      </c>
    </row>
    <row r="848" spans="7:43">
      <c r="G848" s="192"/>
      <c r="U848" s="95">
        <v>8.41</v>
      </c>
      <c r="V848" s="63">
        <f t="shared" si="58"/>
        <v>5.59</v>
      </c>
      <c r="W848" s="64">
        <f t="shared" si="59"/>
        <v>3.8904514499428009E-9</v>
      </c>
      <c r="X848" s="65">
        <f t="shared" si="60"/>
        <v>2.5703957827688672E-6</v>
      </c>
      <c r="Y848" s="66">
        <f>-LOG(POWER($F$3/($F$25*POWER('[1]H3PO4 OPEN'!AH848,3)),1/5))</f>
        <v>4.828043097196006</v>
      </c>
      <c r="Z848" s="67">
        <f>-LOG(POWER($F$5/(X848*POWER('[1]H3PO4 CLOSED'!AH848,3)),1/5))</f>
        <v>2.6300430971960069</v>
      </c>
      <c r="AA848" s="68">
        <f>-LOG(POWER($F$5/(W848*POWER('[1]H3PO4 CLOSED'!AH848,3)),1/4))</f>
        <v>2.5825538714950085</v>
      </c>
      <c r="AB848" s="69">
        <f>-LOG(POWER(($F$6/POWER('[1]H3PO4 CLOSED'!AH848,2)),1/3))</f>
        <v>5.1422701079955617</v>
      </c>
      <c r="AC848" s="70">
        <f>-LOG(POWER(($F$8/POWER('[1]H3PO4 CLOSED'!AH848,2)),1/3))</f>
        <v>1.8089367746622287</v>
      </c>
      <c r="AD848" s="71">
        <f>-LOG(POWER(($F$7/POWER('[1]H3PO4 CLOSED'!AH848,2)),1/3))</f>
        <v>1.9822701079955625</v>
      </c>
      <c r="AE848" s="41">
        <f>-LOG($F$13/'[1]H2CO3 OPEN'!AA848)</f>
        <v>3.7220599913279626</v>
      </c>
      <c r="AF848" s="41">
        <f>AD848*'[1]H2CO3 CLOSED'!AH848/$F$14</f>
        <v>41.522943632595982</v>
      </c>
      <c r="AG848" s="72">
        <f>-LOG($F$14/'[1]H2CO3 OPEN'!AA848)</f>
        <v>3.5220599913279638</v>
      </c>
      <c r="AH848" s="41">
        <f>AG848*'[1]H2CO3 CLOSED'!AH848/$F$14</f>
        <v>73.777179961823805</v>
      </c>
      <c r="AI848" s="73">
        <f>-LOG($F$18/('[1]H2CO3 OPEN'!AA848))</f>
        <v>0.47205999132796234</v>
      </c>
      <c r="AJ848" s="74">
        <f>-LOG(POWER($F$9/POWER('[1]H3PO4 OPEN'!AH848,2),1/3))</f>
        <v>1.1356034413288962</v>
      </c>
      <c r="AK848" s="75">
        <f>-LOG(POWER($F$12/POWER('[1]H2CO3 OPEN'!AA848,2),1/2))</f>
        <v>-0.4479400086720377</v>
      </c>
      <c r="AL848" s="76">
        <f>-LOG($F$10/'[1]H3PO4 OPEN'!AH848)</f>
        <v>4.713405161993343</v>
      </c>
      <c r="AM848" s="77">
        <f t="shared" si="57"/>
        <v>1.9000000000000008</v>
      </c>
      <c r="AN848" s="78">
        <f>-LOG(POWER($F$11/(POWER(X848,2)*POWER('[1]H2CO3 OPEN'!AA848,4)),1/5))</f>
        <v>-4.1743520069376308</v>
      </c>
      <c r="AO848" s="79">
        <f>-LOG($F$15/'[1]H3PO4 CLOSED'!AG848)</f>
        <v>0.87340516199334484</v>
      </c>
      <c r="AP848" s="80">
        <f>-LOG($F$16/'[1]H3PO4 CLOSED'!AG848)</f>
        <v>0.66340516199334487</v>
      </c>
      <c r="AQ848" s="81">
        <f>-LOG($F$17/'[1]H3PO4 CLOSED'!AG848)</f>
        <v>-0.72659483800665559</v>
      </c>
    </row>
    <row r="849" spans="7:43">
      <c r="G849" s="192"/>
      <c r="U849" s="95">
        <v>8.42</v>
      </c>
      <c r="V849" s="63">
        <f t="shared" si="58"/>
        <v>5.58</v>
      </c>
      <c r="W849" s="64">
        <f t="shared" si="59"/>
        <v>3.8018939632056068E-9</v>
      </c>
      <c r="X849" s="65">
        <f t="shared" si="60"/>
        <v>2.6302679918953855E-6</v>
      </c>
      <c r="Y849" s="66">
        <f>-LOG(POWER($F$3/($F$25*POWER('[1]H3PO4 OPEN'!AH849,3)),1/5))</f>
        <v>4.8343950403017582</v>
      </c>
      <c r="Z849" s="67">
        <f>-LOG(POWER($F$5/(X849*POWER('[1]H3PO4 CLOSED'!AH849,3)),1/5))</f>
        <v>2.6383950403017593</v>
      </c>
      <c r="AA849" s="68">
        <f>-LOG(POWER($F$5/(W849*POWER('[1]H3PO4 CLOSED'!AH849,3)),1/4))</f>
        <v>2.5879938003771987</v>
      </c>
      <c r="AB849" s="69">
        <f>-LOG(POWER(($F$6/POWER('[1]H3PO4 CLOSED'!AH849,2)),1/3))</f>
        <v>5.1493278225575088</v>
      </c>
      <c r="AC849" s="70">
        <f>-LOG(POWER(($F$8/POWER('[1]H3PO4 CLOSED'!AH849,2)),1/3))</f>
        <v>1.8159944892241755</v>
      </c>
      <c r="AD849" s="71">
        <f>-LOG(POWER(($F$7/POWER('[1]H3PO4 CLOSED'!AH849,2)),1/3))</f>
        <v>1.9893278225575091</v>
      </c>
      <c r="AE849" s="41">
        <f>-LOG($F$13/'[1]H2CO3 OPEN'!AA849)</f>
        <v>3.7420599913279631</v>
      </c>
      <c r="AF849" s="41">
        <f>AD849*'[1]H2CO3 CLOSED'!AH849/$F$14</f>
        <v>42.636266072636268</v>
      </c>
      <c r="AG849" s="72">
        <f>-LOG($F$14/'[1]H2CO3 OPEN'!AA849)</f>
        <v>3.5420599913279638</v>
      </c>
      <c r="AH849" s="41">
        <f>AG849*'[1]H2CO3 CLOSED'!AH849/$F$14</f>
        <v>75.915196340714203</v>
      </c>
      <c r="AI849" s="73">
        <f>-LOG($F$18/('[1]H2CO3 OPEN'!AA849))</f>
        <v>0.49205999132796246</v>
      </c>
      <c r="AJ849" s="74">
        <f>-LOG(POWER($F$9/POWER('[1]H3PO4 OPEN'!AH849,2),1/3))</f>
        <v>1.142661155890843</v>
      </c>
      <c r="AK849" s="75">
        <f>-LOG(POWER($F$12/POWER('[1]H2CO3 OPEN'!AA849,2),1/2))</f>
        <v>-0.42794000867203758</v>
      </c>
      <c r="AL849" s="76">
        <f>-LOG($F$10/'[1]H3PO4 OPEN'!AH849)</f>
        <v>4.7239917338362636</v>
      </c>
      <c r="AM849" s="77">
        <f t="shared" si="57"/>
        <v>1.9000000000000008</v>
      </c>
      <c r="AN849" s="78">
        <f>-LOG(POWER($F$11/(POWER(X849,2)*POWER('[1]H2CO3 OPEN'!AA849,4)),1/5))</f>
        <v>-4.1543520069376303</v>
      </c>
      <c r="AO849" s="79">
        <f>-LOG($F$15/'[1]H3PO4 CLOSED'!AG849)</f>
        <v>0.87399173383626516</v>
      </c>
      <c r="AP849" s="80">
        <f>-LOG($F$16/'[1]H3PO4 CLOSED'!AG849)</f>
        <v>0.6639917338362652</v>
      </c>
      <c r="AQ849" s="81">
        <f>-LOG($F$17/'[1]H3PO4 CLOSED'!AG849)</f>
        <v>-0.72600826616373526</v>
      </c>
    </row>
    <row r="850" spans="7:43">
      <c r="G850" s="192"/>
      <c r="U850" s="95">
        <v>8.43</v>
      </c>
      <c r="V850" s="63">
        <f t="shared" si="58"/>
        <v>5.57</v>
      </c>
      <c r="W850" s="64">
        <f t="shared" si="59"/>
        <v>3.7153522909717206E-9</v>
      </c>
      <c r="X850" s="65">
        <f t="shared" si="60"/>
        <v>2.6915348039269193E-6</v>
      </c>
      <c r="Y850" s="66">
        <f>-LOG(POWER($F$3/($F$25*POWER('[1]H3PO4 OPEN'!AH850,3)),1/5))</f>
        <v>4.8407394175584004</v>
      </c>
      <c r="Z850" s="67">
        <f>-LOG(POWER($F$5/(X850*POWER('[1]H3PO4 CLOSED'!AH850,3)),1/5))</f>
        <v>2.6467394175584005</v>
      </c>
      <c r="AA850" s="68">
        <f>-LOG(POWER($F$5/(W850*POWER('[1]H3PO4 CLOSED'!AH850,3)),1/4))</f>
        <v>2.5934242719480003</v>
      </c>
      <c r="AB850" s="69">
        <f>-LOG(POWER(($F$6/POWER('[1]H3PO4 CLOSED'!AH850,2)),1/3))</f>
        <v>5.1563771306204433</v>
      </c>
      <c r="AC850" s="70">
        <f>-LOG(POWER(($F$8/POWER('[1]H3PO4 CLOSED'!AH850,2)),1/3))</f>
        <v>1.8230437972871105</v>
      </c>
      <c r="AD850" s="71">
        <f>-LOG(POWER(($F$7/POWER('[1]H3PO4 CLOSED'!AH850,2)),1/3))</f>
        <v>1.9963771306204443</v>
      </c>
      <c r="AE850" s="41">
        <f>-LOG($F$13/'[1]H2CO3 OPEN'!AA850)</f>
        <v>3.7620599913279626</v>
      </c>
      <c r="AF850" s="41">
        <f>AD850*'[1]H2CO3 CLOSED'!AH850/$F$14</f>
        <v>43.778232206809712</v>
      </c>
      <c r="AG850" s="72">
        <f>-LOG($F$14/'[1]H2CO3 OPEN'!AA850)</f>
        <v>3.5620599913279638</v>
      </c>
      <c r="AH850" s="41">
        <f>AG850*'[1]H2CO3 CLOSED'!AH850/$F$14</f>
        <v>78.111839212703345</v>
      </c>
      <c r="AI850" s="73">
        <f>-LOG($F$18/('[1]H2CO3 OPEN'!AA850))</f>
        <v>0.51205999132796232</v>
      </c>
      <c r="AJ850" s="74">
        <f>-LOG(POWER($F$9/POWER('[1]H3PO4 OPEN'!AH850,2),1/3))</f>
        <v>1.1497104639537783</v>
      </c>
      <c r="AK850" s="75">
        <f>-LOG(POWER($F$12/POWER('[1]H2CO3 OPEN'!AA850,2),1/2))</f>
        <v>-0.40794000867203767</v>
      </c>
      <c r="AL850" s="76">
        <f>-LOG($F$10/'[1]H3PO4 OPEN'!AH850)</f>
        <v>4.7345656959306659</v>
      </c>
      <c r="AM850" s="77">
        <f t="shared" si="57"/>
        <v>1.9000000000000008</v>
      </c>
      <c r="AN850" s="78">
        <f>-LOG(POWER($F$11/(POWER(X850,2)*POWER('[1]H2CO3 OPEN'!AA850,4)),1/5))</f>
        <v>-4.1343520069376307</v>
      </c>
      <c r="AO850" s="79">
        <f>-LOG($F$15/'[1]H3PO4 CLOSED'!AG850)</f>
        <v>0.87456569593066769</v>
      </c>
      <c r="AP850" s="80">
        <f>-LOG($F$16/'[1]H3PO4 CLOSED'!AG850)</f>
        <v>0.66456569593066772</v>
      </c>
      <c r="AQ850" s="81">
        <f>-LOG($F$17/'[1]H3PO4 CLOSED'!AG850)</f>
        <v>-0.72543430406933274</v>
      </c>
    </row>
    <row r="851" spans="7:43">
      <c r="G851" s="192"/>
      <c r="U851" s="95">
        <v>8.44</v>
      </c>
      <c r="V851" s="63">
        <f t="shared" si="58"/>
        <v>5.5600000000000005</v>
      </c>
      <c r="W851" s="64">
        <f t="shared" si="59"/>
        <v>3.6307805477010094E-9</v>
      </c>
      <c r="X851" s="65">
        <f t="shared" si="60"/>
        <v>2.7542287033381693E-6</v>
      </c>
      <c r="Y851" s="66">
        <f>-LOG(POWER($F$3/($F$25*POWER('[1]H3PO4 OPEN'!AH851,3)),1/5))</f>
        <v>4.8470763812581517</v>
      </c>
      <c r="Z851" s="67">
        <f>-LOG(POWER($F$5/(X851*POWER('[1]H3PO4 CLOSED'!AH851,3)),1/5))</f>
        <v>2.6550763812581528</v>
      </c>
      <c r="AA851" s="68">
        <f>-LOG(POWER($F$5/(W851*POWER('[1]H3PO4 CLOSED'!AH851,3)),1/4))</f>
        <v>2.59884547657269</v>
      </c>
      <c r="AB851" s="69">
        <f>-LOG(POWER(($F$6/POWER('[1]H3PO4 CLOSED'!AH851,2)),1/3))</f>
        <v>5.1634182013979464</v>
      </c>
      <c r="AC851" s="70">
        <f>-LOG(POWER(($F$8/POWER('[1]H3PO4 CLOSED'!AH851,2)),1/3))</f>
        <v>1.8300848680646127</v>
      </c>
      <c r="AD851" s="71">
        <f>-LOG(POWER(($F$7/POWER('[1]H3PO4 CLOSED'!AH851,2)),1/3))</f>
        <v>2.0034182013979462</v>
      </c>
      <c r="AE851" s="41">
        <f>-LOG($F$13/'[1]H2CO3 OPEN'!AA851)</f>
        <v>3.7820599913279627</v>
      </c>
      <c r="AF851" s="41">
        <f>AD851*'[1]H2CO3 CLOSED'!AH851/$F$14</f>
        <v>44.949552258645333</v>
      </c>
      <c r="AG851" s="72">
        <f>-LOG($F$14/'[1]H2CO3 OPEN'!AA851)</f>
        <v>3.5820599913279634</v>
      </c>
      <c r="AH851" s="41">
        <f>AG851*'[1]H2CO3 CLOSED'!AH851/$F$14</f>
        <v>80.368638291020773</v>
      </c>
      <c r="AI851" s="73">
        <f>-LOG($F$18/('[1]H2CO3 OPEN'!AA851))</f>
        <v>0.53205999132796222</v>
      </c>
      <c r="AJ851" s="74">
        <f>-LOG(POWER($F$9/POWER('[1]H3PO4 OPEN'!AH851,2),1/3))</f>
        <v>1.15675153473128</v>
      </c>
      <c r="AK851" s="75">
        <f>-LOG(POWER($F$12/POWER('[1]H2CO3 OPEN'!AA851,2),1/2))</f>
        <v>-0.38794000867203782</v>
      </c>
      <c r="AL851" s="76">
        <f>-LOG($F$10/'[1]H3PO4 OPEN'!AH851)</f>
        <v>4.7451273020969191</v>
      </c>
      <c r="AM851" s="77">
        <f t="shared" si="57"/>
        <v>1.9000000000000008</v>
      </c>
      <c r="AN851" s="78">
        <f>-LOG(POWER($F$11/(POWER(X851,2)*POWER('[1]H2CO3 OPEN'!AA851,4)),1/5))</f>
        <v>-4.1143520069376303</v>
      </c>
      <c r="AO851" s="79">
        <f>-LOG($F$15/'[1]H3PO4 CLOSED'!AG851)</f>
        <v>0.87512730209692069</v>
      </c>
      <c r="AP851" s="80">
        <f>-LOG($F$16/'[1]H3PO4 CLOSED'!AG851)</f>
        <v>0.66512730209692084</v>
      </c>
      <c r="AQ851" s="81">
        <f>-LOG($F$17/'[1]H3PO4 CLOSED'!AG851)</f>
        <v>-0.72487269790307962</v>
      </c>
    </row>
    <row r="852" spans="7:43">
      <c r="G852" s="192"/>
      <c r="U852" s="95">
        <v>8.4499999999999993</v>
      </c>
      <c r="V852" s="63">
        <f t="shared" si="58"/>
        <v>5.5500000000000007</v>
      </c>
      <c r="W852" s="64">
        <f t="shared" si="59"/>
        <v>3.5481338923357512E-9</v>
      </c>
      <c r="X852" s="65">
        <f t="shared" si="60"/>
        <v>2.8183829312644564E-6</v>
      </c>
      <c r="Y852" s="66">
        <f>-LOG(POWER($F$3/($F$25*POWER('[1]H3PO4 OPEN'!AH852,3)),1/5))</f>
        <v>4.8534060810255619</v>
      </c>
      <c r="Z852" s="67">
        <f>-LOG(POWER($F$5/(X852*POWER('[1]H3PO4 CLOSED'!AH852,3)),1/5))</f>
        <v>2.663406081025562</v>
      </c>
      <c r="AA852" s="68">
        <f>-LOG(POWER($F$5/(W852*POWER('[1]H3PO4 CLOSED'!AH852,3)),1/4))</f>
        <v>2.6042576012819523</v>
      </c>
      <c r="AB852" s="69">
        <f>-LOG(POWER(($F$6/POWER('[1]H3PO4 CLOSED'!AH852,2)),1/3))</f>
        <v>5.1704512011395121</v>
      </c>
      <c r="AC852" s="70">
        <f>-LOG(POWER(($F$8/POWER('[1]H3PO4 CLOSED'!AH852,2)),1/3))</f>
        <v>1.8371178678061788</v>
      </c>
      <c r="AD852" s="71">
        <f>-LOG(POWER(($F$7/POWER('[1]H3PO4 CLOSED'!AH852,2)),1/3))</f>
        <v>2.0104512011395124</v>
      </c>
      <c r="AE852" s="41">
        <f>-LOG($F$13/'[1]H2CO3 OPEN'!AA852)</f>
        <v>3.8020599913279627</v>
      </c>
      <c r="AF852" s="41">
        <f>AD852*'[1]H2CO3 CLOSED'!AH852/$F$14</f>
        <v>46.150953108220314</v>
      </c>
      <c r="AG852" s="72">
        <f>-LOG($F$14/'[1]H2CO3 OPEN'!AA852)</f>
        <v>3.6020599913279634</v>
      </c>
      <c r="AH852" s="41">
        <f>AG852*'[1]H2CO3 CLOSED'!AH852/$F$14</f>
        <v>82.687160801789304</v>
      </c>
      <c r="AI852" s="73">
        <f>-LOG($F$18/('[1]H2CO3 OPEN'!AA852))</f>
        <v>0.55205999132796202</v>
      </c>
      <c r="AJ852" s="74">
        <f>-LOG(POWER($F$9/POWER('[1]H3PO4 OPEN'!AH852,2),1/3))</f>
        <v>1.1637845344728461</v>
      </c>
      <c r="AK852" s="75">
        <f>-LOG(POWER($F$12/POWER('[1]H2CO3 OPEN'!AA852,2),1/2))</f>
        <v>-0.36794000867203802</v>
      </c>
      <c r="AL852" s="76">
        <f>-LOG($F$10/'[1]H3PO4 OPEN'!AH852)</f>
        <v>4.7556768017092681</v>
      </c>
      <c r="AM852" s="77">
        <f t="shared" si="57"/>
        <v>1.9000000000000008</v>
      </c>
      <c r="AN852" s="78">
        <f>-LOG(POWER($F$11/(POWER(X852,2)*POWER('[1]H2CO3 OPEN'!AA852,4)),1/5))</f>
        <v>-4.0943520069376307</v>
      </c>
      <c r="AO852" s="79">
        <f>-LOG($F$15/'[1]H3PO4 CLOSED'!AG852)</f>
        <v>0.87567680170926998</v>
      </c>
      <c r="AP852" s="80">
        <f>-LOG($F$16/'[1]H3PO4 CLOSED'!AG852)</f>
        <v>0.66567680170927013</v>
      </c>
      <c r="AQ852" s="81">
        <f>-LOG($F$17/'[1]H3PO4 CLOSED'!AG852)</f>
        <v>-0.72432319829073033</v>
      </c>
    </row>
    <row r="853" spans="7:43">
      <c r="G853" s="192"/>
      <c r="U853" s="95">
        <v>8.4600000000000009</v>
      </c>
      <c r="V853" s="63">
        <f t="shared" si="58"/>
        <v>5.5399999999999991</v>
      </c>
      <c r="W853" s="64">
        <f t="shared" si="59"/>
        <v>3.467368504525301E-9</v>
      </c>
      <c r="X853" s="65">
        <f t="shared" si="60"/>
        <v>2.8840315031266186E-6</v>
      </c>
      <c r="Y853" s="66">
        <f>-LOG(POWER($F$3/($F$25*POWER('[1]H3PO4 OPEN'!AH853,3)),1/5))</f>
        <v>4.8597286638462522</v>
      </c>
      <c r="Z853" s="67">
        <f>-LOG(POWER($F$5/(X853*POWER('[1]H3PO4 CLOSED'!AH853,3)),1/5))</f>
        <v>2.6717286638462534</v>
      </c>
      <c r="AA853" s="68">
        <f>-LOG(POWER($F$5/(W853*POWER('[1]H3PO4 CLOSED'!AH853,3)),1/4))</f>
        <v>2.6096608298078157</v>
      </c>
      <c r="AB853" s="69">
        <f>-LOG(POWER(($F$6/POWER('[1]H3PO4 CLOSED'!AH853,2)),1/3))</f>
        <v>5.1774762931625027</v>
      </c>
      <c r="AC853" s="70">
        <f>-LOG(POWER(($F$8/POWER('[1]H3PO4 CLOSED'!AH853,2)),1/3))</f>
        <v>1.844142959829169</v>
      </c>
      <c r="AD853" s="71">
        <f>-LOG(POWER(($F$7/POWER('[1]H3PO4 CLOSED'!AH853,2)),1/3))</f>
        <v>2.0174762931625025</v>
      </c>
      <c r="AE853" s="41">
        <f>-LOG($F$13/'[1]H2CO3 OPEN'!AA853)</f>
        <v>3.8220599913279654</v>
      </c>
      <c r="AF853" s="41">
        <f>AD853*'[1]H2CO3 CLOSED'!AH853/$F$14</f>
        <v>47.383178640247614</v>
      </c>
      <c r="AG853" s="72">
        <f>-LOG($F$14/'[1]H2CO3 OPEN'!AA853)</f>
        <v>3.6220599913279665</v>
      </c>
      <c r="AH853" s="41">
        <f>AG853*'[1]H2CO3 CLOSED'!AH853/$F$14</f>
        <v>85.069012308320993</v>
      </c>
      <c r="AI853" s="73">
        <f>-LOG($F$18/('[1]H2CO3 OPEN'!AA853))</f>
        <v>0.57205999132796514</v>
      </c>
      <c r="AJ853" s="74">
        <f>-LOG(POWER($F$9/POWER('[1]H3PO4 OPEN'!AH853,2),1/3))</f>
        <v>1.1708096264958363</v>
      </c>
      <c r="AK853" s="75">
        <f>-LOG(POWER($F$12/POWER('[1]H2CO3 OPEN'!AA853,2),1/2))</f>
        <v>-0.34794000867203495</v>
      </c>
      <c r="AL853" s="76">
        <f>-LOG($F$10/'[1]H3PO4 OPEN'!AH853)</f>
        <v>4.7662144397437531</v>
      </c>
      <c r="AM853" s="77">
        <f t="shared" si="57"/>
        <v>1.9000000000000008</v>
      </c>
      <c r="AN853" s="78">
        <f>-LOG(POWER($F$11/(POWER(X853,2)*POWER('[1]H2CO3 OPEN'!AA853,4)),1/5))</f>
        <v>-4.0743520069376276</v>
      </c>
      <c r="AO853" s="79">
        <f>-LOG($F$15/'[1]H3PO4 CLOSED'!AG853)</f>
        <v>0.87621443974375346</v>
      </c>
      <c r="AP853" s="80">
        <f>-LOG($F$16/'[1]H3PO4 CLOSED'!AG853)</f>
        <v>0.66621443974375349</v>
      </c>
      <c r="AQ853" s="81">
        <f>-LOG($F$17/'[1]H3PO4 CLOSED'!AG853)</f>
        <v>-0.72378556025624685</v>
      </c>
    </row>
    <row r="854" spans="7:43">
      <c r="G854" s="192"/>
      <c r="U854" s="95">
        <v>8.4700000000000006</v>
      </c>
      <c r="V854" s="63">
        <f t="shared" si="58"/>
        <v>5.5299999999999994</v>
      </c>
      <c r="W854" s="64">
        <f t="shared" si="59"/>
        <v>3.3884415613920108E-9</v>
      </c>
      <c r="X854" s="65">
        <f t="shared" si="60"/>
        <v>2.9512092266663985E-6</v>
      </c>
      <c r="Y854" s="66">
        <f>-LOG(POWER($F$3/($F$25*POWER('[1]H3PO4 OPEN'!AH854,3)),1/5))</f>
        <v>4.8660442740961667</v>
      </c>
      <c r="Z854" s="67">
        <f>-LOG(POWER($F$5/(X854*POWER('[1]H3PO4 CLOSED'!AH854,3)),1/5))</f>
        <v>2.6800442740961676</v>
      </c>
      <c r="AA854" s="68">
        <f>-LOG(POWER($F$5/(W854*POWER('[1]H3PO4 CLOSED'!AH854,3)),1/4))</f>
        <v>2.6150553426202086</v>
      </c>
      <c r="AB854" s="69">
        <f>-LOG(POWER(($F$6/POWER('[1]H3PO4 CLOSED'!AH854,2)),1/3))</f>
        <v>5.1844936378846294</v>
      </c>
      <c r="AC854" s="70">
        <f>-LOG(POWER(($F$8/POWER('[1]H3PO4 CLOSED'!AH854,2)),1/3))</f>
        <v>1.8511603045512957</v>
      </c>
      <c r="AD854" s="71">
        <f>-LOG(POWER(($F$7/POWER('[1]H3PO4 CLOSED'!AH854,2)),1/3))</f>
        <v>2.0244936378846297</v>
      </c>
      <c r="AE854" s="41">
        <f>-LOG($F$13/'[1]H2CO3 OPEN'!AA854)</f>
        <v>3.8420599913279654</v>
      </c>
      <c r="AF854" s="41">
        <f>AD854*'[1]H2CO3 CLOSED'!AH854/$F$14</f>
        <v>48.646990097418815</v>
      </c>
      <c r="AG854" s="72">
        <f>-LOG($F$14/'[1]H2CO3 OPEN'!AA854)</f>
        <v>3.6420599913279661</v>
      </c>
      <c r="AH854" s="41">
        <f>AG854*'[1]H2CO3 CLOSED'!AH854/$F$14</f>
        <v>87.515837549119297</v>
      </c>
      <c r="AI854" s="73">
        <f>-LOG($F$18/('[1]H2CO3 OPEN'!AA854))</f>
        <v>0.59205999132796505</v>
      </c>
      <c r="AJ854" s="74">
        <f>-LOG(POWER($F$9/POWER('[1]H3PO4 OPEN'!AH854,2),1/3))</f>
        <v>1.1778269712179632</v>
      </c>
      <c r="AK854" s="75">
        <f>-LOG(POWER($F$12/POWER('[1]H2CO3 OPEN'!AA854,2),1/2))</f>
        <v>-0.32794000867203504</v>
      </c>
      <c r="AL854" s="76">
        <f>-LOG($F$10/'[1]H3PO4 OPEN'!AH854)</f>
        <v>4.7767404568269436</v>
      </c>
      <c r="AM854" s="77">
        <f t="shared" si="57"/>
        <v>1.9000000000000008</v>
      </c>
      <c r="AN854" s="78">
        <f>-LOG(POWER($F$11/(POWER(X854,2)*POWER('[1]H2CO3 OPEN'!AA854,4)),1/5))</f>
        <v>-4.054352006937628</v>
      </c>
      <c r="AO854" s="79">
        <f>-LOG($F$15/'[1]H3PO4 CLOSED'!AG854)</f>
        <v>0.87674045682694424</v>
      </c>
      <c r="AP854" s="80">
        <f>-LOG($F$16/'[1]H3PO4 CLOSED'!AG854)</f>
        <v>0.66674045682694416</v>
      </c>
      <c r="AQ854" s="81">
        <f>-LOG($F$17/'[1]H3PO4 CLOSED'!AG854)</f>
        <v>-0.7232595431730563</v>
      </c>
    </row>
    <row r="855" spans="7:43">
      <c r="G855" s="192"/>
      <c r="U855" s="95">
        <v>8.48</v>
      </c>
      <c r="V855" s="63">
        <f t="shared" si="58"/>
        <v>5.52</v>
      </c>
      <c r="W855" s="64">
        <f t="shared" si="59"/>
        <v>3.3113112148258966E-9</v>
      </c>
      <c r="X855" s="65">
        <f t="shared" si="60"/>
        <v>3.0199517204020295E-6</v>
      </c>
      <c r="Y855" s="66">
        <f>-LOG(POWER($F$3/($F$25*POWER('[1]H3PO4 OPEN'!AH855,3)),1/5))</f>
        <v>4.8723530535712651</v>
      </c>
      <c r="Z855" s="67">
        <f>-LOG(POWER($F$5/(X855*POWER('[1]H3PO4 CLOSED'!AH855,3)),1/5))</f>
        <v>2.6883530535712663</v>
      </c>
      <c r="AA855" s="68">
        <f>-LOG(POWER($F$5/(W855*POWER('[1]H3PO4 CLOSED'!AH855,3)),1/4))</f>
        <v>2.6204413169640821</v>
      </c>
      <c r="AB855" s="69">
        <f>-LOG(POWER(($F$6/POWER('[1]H3PO4 CLOSED'!AH855,2)),1/3))</f>
        <v>5.1915033928569612</v>
      </c>
      <c r="AC855" s="70">
        <f>-LOG(POWER(($F$8/POWER('[1]H3PO4 CLOSED'!AH855,2)),1/3))</f>
        <v>1.8581700595236281</v>
      </c>
      <c r="AD855" s="71">
        <f>-LOG(POWER(($F$7/POWER('[1]H3PO4 CLOSED'!AH855,2)),1/3))</f>
        <v>2.0315033928569619</v>
      </c>
      <c r="AE855" s="41">
        <f>-LOG($F$13/'[1]H2CO3 OPEN'!AA855)</f>
        <v>3.8620599913279654</v>
      </c>
      <c r="AF855" s="41">
        <f>AD855*'[1]H2CO3 CLOSED'!AH855/$F$14</f>
        <v>49.943166438978707</v>
      </c>
      <c r="AG855" s="72">
        <f>-LOG($F$14/'[1]H2CO3 OPEN'!AA855)</f>
        <v>3.6620599913279661</v>
      </c>
      <c r="AH855" s="41">
        <f>AG855*'[1]H2CO3 CLOSED'!AH855/$F$14</f>
        <v>90.029321289592914</v>
      </c>
      <c r="AI855" s="73">
        <f>-LOG($F$18/('[1]H2CO3 OPEN'!AA855))</f>
        <v>0.61205999132796507</v>
      </c>
      <c r="AJ855" s="74">
        <f>-LOG(POWER($F$9/POWER('[1]H3PO4 OPEN'!AH855,2),1/3))</f>
        <v>1.1848367261902955</v>
      </c>
      <c r="AK855" s="75">
        <f>-LOG(POWER($F$12/POWER('[1]H2CO3 OPEN'!AA855,2),1/2))</f>
        <v>-0.30794000867203497</v>
      </c>
      <c r="AL855" s="76">
        <f>-LOG($F$10/'[1]H3PO4 OPEN'!AH855)</f>
        <v>4.7872550892854422</v>
      </c>
      <c r="AM855" s="77">
        <f t="shared" si="57"/>
        <v>1.9000000000000008</v>
      </c>
      <c r="AN855" s="78">
        <f>-LOG(POWER($F$11/(POWER(X855,2)*POWER('[1]H2CO3 OPEN'!AA855,4)),1/5))</f>
        <v>-4.0343520069376275</v>
      </c>
      <c r="AO855" s="79">
        <f>-LOG($F$15/'[1]H3PO4 CLOSED'!AG855)</f>
        <v>0.87725508928544216</v>
      </c>
      <c r="AP855" s="80">
        <f>-LOG($F$16/'[1]H3PO4 CLOSED'!AG855)</f>
        <v>0.66725508928544219</v>
      </c>
      <c r="AQ855" s="81">
        <f>-LOG($F$17/'[1]H3PO4 CLOSED'!AG855)</f>
        <v>-0.72274491071455826</v>
      </c>
    </row>
    <row r="856" spans="7:43">
      <c r="G856" s="192"/>
      <c r="U856" s="95">
        <v>8.49</v>
      </c>
      <c r="V856" s="63">
        <f t="shared" si="58"/>
        <v>5.51</v>
      </c>
      <c r="W856" s="64">
        <f t="shared" si="59"/>
        <v>3.2359365692962808E-9</v>
      </c>
      <c r="X856" s="65">
        <f t="shared" si="60"/>
        <v>3.0902954325135923E-6</v>
      </c>
      <c r="Y856" s="66">
        <f>-LOG(POWER($F$3/($F$25*POWER('[1]H3PO4 OPEN'!AH856,3)),1/5))</f>
        <v>4.8786551415176227</v>
      </c>
      <c r="Z856" s="67">
        <f>-LOG(POWER($F$5/(X856*POWER('[1]H3PO4 CLOSED'!AH856,3)),1/5))</f>
        <v>2.6966551415176236</v>
      </c>
      <c r="AA856" s="68">
        <f>-LOG(POWER($F$5/(W856*POWER('[1]H3PO4 CLOSED'!AH856,3)),1/4))</f>
        <v>2.6258189268970296</v>
      </c>
      <c r="AB856" s="69">
        <f>-LOG(POWER(($F$6/POWER('[1]H3PO4 CLOSED'!AH856,2)),1/3))</f>
        <v>5.198505712797358</v>
      </c>
      <c r="AC856" s="70">
        <f>-LOG(POWER(($F$8/POWER('[1]H3PO4 CLOSED'!AH856,2)),1/3))</f>
        <v>1.8651723794640251</v>
      </c>
      <c r="AD856" s="71">
        <f>-LOG(POWER(($F$7/POWER('[1]H3PO4 CLOSED'!AH856,2)),1/3))</f>
        <v>2.0385057127973587</v>
      </c>
      <c r="AE856" s="41">
        <f>-LOG($F$13/'[1]H2CO3 OPEN'!AA856)</f>
        <v>3.8820599913279623</v>
      </c>
      <c r="AF856" s="41">
        <f>AD856*'[1]H2CO3 CLOSED'!AH856/$F$14</f>
        <v>51.272504704493208</v>
      </c>
      <c r="AG856" s="72">
        <f>-LOG($F$14/'[1]H2CO3 OPEN'!AA856)</f>
        <v>3.682059991327963</v>
      </c>
      <c r="AH856" s="41">
        <f>AG856*'[1]H2CO3 CLOSED'!AH856/$F$14</f>
        <v>92.611189187457541</v>
      </c>
      <c r="AI856" s="73">
        <f>-LOG($F$18/('[1]H2CO3 OPEN'!AA856))</f>
        <v>0.63205999132796176</v>
      </c>
      <c r="AJ856" s="74">
        <f>-LOG(POWER($F$9/POWER('[1]H3PO4 OPEN'!AH856,2),1/3))</f>
        <v>1.1918390461306929</v>
      </c>
      <c r="AK856" s="75">
        <f>-LOG(POWER($F$12/POWER('[1]H2CO3 OPEN'!AA856,2),1/2))</f>
        <v>-0.28794000867203828</v>
      </c>
      <c r="AL856" s="76">
        <f>-LOG($F$10/'[1]H3PO4 OPEN'!AH856)</f>
        <v>4.7977585691960378</v>
      </c>
      <c r="AM856" s="77">
        <f t="shared" si="57"/>
        <v>1.9000000000000008</v>
      </c>
      <c r="AN856" s="78">
        <f>-LOG(POWER($F$11/(POWER(X856,2)*POWER('[1]H2CO3 OPEN'!AA856,4)),1/5))</f>
        <v>-4.0143520069376306</v>
      </c>
      <c r="AO856" s="79">
        <f>-LOG($F$15/'[1]H3PO4 CLOSED'!AG856)</f>
        <v>0.87775856919603967</v>
      </c>
      <c r="AP856" s="80">
        <f>-LOG($F$16/'[1]H3PO4 CLOSED'!AG856)</f>
        <v>0.66775856919603982</v>
      </c>
      <c r="AQ856" s="81">
        <f>-LOG($F$17/'[1]H3PO4 CLOSED'!AG856)</f>
        <v>-0.72224143080396064</v>
      </c>
    </row>
    <row r="857" spans="7:43">
      <c r="G857" s="192"/>
      <c r="U857" s="95">
        <v>8.5</v>
      </c>
      <c r="V857" s="63">
        <f t="shared" si="58"/>
        <v>5.5</v>
      </c>
      <c r="W857" s="64">
        <f t="shared" si="59"/>
        <v>3.1622776601683779E-9</v>
      </c>
      <c r="X857" s="65">
        <f t="shared" si="60"/>
        <v>3.1622776601683809E-6</v>
      </c>
      <c r="Y857" s="66">
        <f>-LOG(POWER($F$3/($F$25*POWER('[1]H3PO4 OPEN'!AH857,3)),1/5))</f>
        <v>4.8849506746618916</v>
      </c>
      <c r="Z857" s="67">
        <f>-LOG(POWER($F$5/(X857*POWER('[1]H3PO4 CLOSED'!AH857,3)),1/5))</f>
        <v>2.7049506746618919</v>
      </c>
      <c r="AA857" s="68">
        <f>-LOG(POWER($F$5/(W857*POWER('[1]H3PO4 CLOSED'!AH857,3)),1/4))</f>
        <v>2.6311883433273646</v>
      </c>
      <c r="AB857" s="69">
        <f>-LOG(POWER(($F$6/POWER('[1]H3PO4 CLOSED'!AH857,2)),1/3))</f>
        <v>5.2055007496243224</v>
      </c>
      <c r="AC857" s="70">
        <f>-LOG(POWER(($F$8/POWER('[1]H3PO4 CLOSED'!AH857,2)),1/3))</f>
        <v>1.8721674162909898</v>
      </c>
      <c r="AD857" s="71">
        <f>-LOG(POWER(($F$7/POWER('[1]H3PO4 CLOSED'!AH857,2)),1/3))</f>
        <v>2.0455007496243236</v>
      </c>
      <c r="AE857" s="41">
        <f>-LOG($F$13/'[1]H2CO3 OPEN'!AA857)</f>
        <v>3.9020599913279619</v>
      </c>
      <c r="AF857" s="41">
        <f>AD857*'[1]H2CO3 CLOSED'!AH857/$F$14</f>
        <v>52.635820382773481</v>
      </c>
      <c r="AG857" s="72">
        <f>-LOG($F$14/'[1]H2CO3 OPEN'!AA857)</f>
        <v>3.702059991327963</v>
      </c>
      <c r="AH857" s="41">
        <f>AG857*'[1]H2CO3 CLOSED'!AH857/$F$14</f>
        <v>95.263208671802616</v>
      </c>
      <c r="AI857" s="73">
        <f>-LOG($F$18/('[1]H2CO3 OPEN'!AA857))</f>
        <v>0.65205999132796166</v>
      </c>
      <c r="AJ857" s="74">
        <f>-LOG(POWER($F$9/POWER('[1]H3PO4 OPEN'!AH857,2),1/3))</f>
        <v>1.1988340829576576</v>
      </c>
      <c r="AK857" s="75">
        <f>-LOG(POWER($F$12/POWER('[1]H2CO3 OPEN'!AA857,2),1/2))</f>
        <v>-0.26794000867203843</v>
      </c>
      <c r="AL857" s="76">
        <f>-LOG($F$10/'[1]H3PO4 OPEN'!AH857)</f>
        <v>4.8082511244364854</v>
      </c>
      <c r="AM857" s="77">
        <f t="shared" si="57"/>
        <v>1.9000000000000008</v>
      </c>
      <c r="AN857" s="78">
        <f>-LOG(POWER($F$11/(POWER(X857,2)*POWER('[1]H2CO3 OPEN'!AA857,4)),1/5))</f>
        <v>-3.994352006937631</v>
      </c>
      <c r="AO857" s="79">
        <f>-LOG($F$15/'[1]H3PO4 CLOSED'!AG857)</f>
        <v>0.8782511244364869</v>
      </c>
      <c r="AP857" s="80">
        <f>-LOG($F$16/'[1]H3PO4 CLOSED'!AG857)</f>
        <v>0.66825112443648693</v>
      </c>
      <c r="AQ857" s="81">
        <f>-LOG($F$17/'[1]H3PO4 CLOSED'!AG857)</f>
        <v>-0.72174887556351353</v>
      </c>
    </row>
    <row r="858" spans="7:43">
      <c r="G858" s="192"/>
      <c r="U858" s="95">
        <v>8.51</v>
      </c>
      <c r="V858" s="63">
        <f t="shared" si="58"/>
        <v>5.49</v>
      </c>
      <c r="W858" s="64">
        <f t="shared" si="59"/>
        <v>3.0902954325135894E-9</v>
      </c>
      <c r="X858" s="65">
        <f t="shared" si="60"/>
        <v>3.2359365692962839E-6</v>
      </c>
      <c r="Y858" s="66">
        <f>-LOG(POWER($F$3/($F$25*POWER('[1]H3PO4 OPEN'!AH858,3)),1/5))</f>
        <v>4.8912397872420694</v>
      </c>
      <c r="Z858" s="67">
        <f>-LOG(POWER($F$5/(X858*POWER('[1]H3PO4 CLOSED'!AH858,3)),1/5))</f>
        <v>2.7132397872420704</v>
      </c>
      <c r="AA858" s="68">
        <f>-LOG(POWER($F$5/(W858*POWER('[1]H3PO4 CLOSED'!AH858,3)),1/4))</f>
        <v>2.6365497340525881</v>
      </c>
      <c r="AB858" s="69">
        <f>-LOG(POWER(($F$6/POWER('[1]H3PO4 CLOSED'!AH858,2)),1/3))</f>
        <v>5.2124886524911886</v>
      </c>
      <c r="AC858" s="70">
        <f>-LOG(POWER(($F$8/POWER('[1]H3PO4 CLOSED'!AH858,2)),1/3))</f>
        <v>1.8791553191578552</v>
      </c>
      <c r="AD858" s="71">
        <f>-LOG(POWER(($F$7/POWER('[1]H3PO4 CLOSED'!AH858,2)),1/3))</f>
        <v>2.0524886524911889</v>
      </c>
      <c r="AE858" s="41">
        <f>-LOG($F$13/'[1]H2CO3 OPEN'!AA858)</f>
        <v>3.9220599913279619</v>
      </c>
      <c r="AF858" s="41">
        <f>AD858*'[1]H2CO3 CLOSED'!AH858/$F$14</f>
        <v>54.033947785901155</v>
      </c>
      <c r="AG858" s="72">
        <f>-LOG($F$14/'[1]H2CO3 OPEN'!AA858)</f>
        <v>3.7220599913279626</v>
      </c>
      <c r="AH858" s="41">
        <f>AG858*'[1]H2CO3 CLOSED'!AH858/$F$14</f>
        <v>97.98718983576461</v>
      </c>
      <c r="AI858" s="73">
        <f>-LOG($F$18/('[1]H2CO3 OPEN'!AA858))</f>
        <v>0.67205999132796146</v>
      </c>
      <c r="AJ858" s="74">
        <f>-LOG(POWER($F$9/POWER('[1]H3PO4 OPEN'!AH858,2),1/3))</f>
        <v>1.2058219858245225</v>
      </c>
      <c r="AK858" s="75">
        <f>-LOG(POWER($F$12/POWER('[1]H2CO3 OPEN'!AA858,2),1/2))</f>
        <v>-0.24794000867203855</v>
      </c>
      <c r="AL858" s="76">
        <f>-LOG($F$10/'[1]H3PO4 OPEN'!AH858)</f>
        <v>4.818732978736783</v>
      </c>
      <c r="AM858" s="77">
        <f t="shared" si="57"/>
        <v>1.9000000000000008</v>
      </c>
      <c r="AN858" s="78">
        <f>-LOG(POWER($F$11/(POWER(X858,2)*POWER('[1]H2CO3 OPEN'!AA858,4)),1/5))</f>
        <v>-3.974352006937631</v>
      </c>
      <c r="AO858" s="79">
        <f>-LOG($F$15/'[1]H3PO4 CLOSED'!AG858)</f>
        <v>0.87873297873678458</v>
      </c>
      <c r="AP858" s="80">
        <f>-LOG($F$16/'[1]H3PO4 CLOSED'!AG858)</f>
        <v>0.66873297873678472</v>
      </c>
      <c r="AQ858" s="81">
        <f>-LOG($F$17/'[1]H3PO4 CLOSED'!AG858)</f>
        <v>-0.72126702126321574</v>
      </c>
    </row>
    <row r="859" spans="7:43">
      <c r="G859" s="192"/>
      <c r="U859" s="95">
        <v>8.52</v>
      </c>
      <c r="V859" s="63">
        <f t="shared" si="58"/>
        <v>5.48</v>
      </c>
      <c r="W859" s="64">
        <f t="shared" si="59"/>
        <v>3.0199517204020151E-9</v>
      </c>
      <c r="X859" s="65">
        <f t="shared" si="60"/>
        <v>3.3113112148259124E-6</v>
      </c>
      <c r="Y859" s="66">
        <f>-LOG(POWER($F$3/($F$25*POWER('[1]H3PO4 OPEN'!AH859,3)),1/5))</f>
        <v>4.897522611038565</v>
      </c>
      <c r="Z859" s="67">
        <f>-LOG(POWER($F$5/(X859*POWER('[1]H3PO4 CLOSED'!AH859,3)),1/5))</f>
        <v>2.7215226110385653</v>
      </c>
      <c r="AA859" s="68">
        <f>-LOG(POWER($F$5/(W859*POWER('[1]H3PO4 CLOSED'!AH859,3)),1/4))</f>
        <v>2.6419032637982065</v>
      </c>
      <c r="AB859" s="69">
        <f>-LOG(POWER(($F$6/POWER('[1]H3PO4 CLOSED'!AH859,2)),1/3))</f>
        <v>5.2194695678206262</v>
      </c>
      <c r="AC859" s="70">
        <f>-LOG(POWER(($F$8/POWER('[1]H3PO4 CLOSED'!AH859,2)),1/3))</f>
        <v>1.8861362344872938</v>
      </c>
      <c r="AD859" s="71">
        <f>-LOG(POWER(($F$7/POWER('[1]H3PO4 CLOSED'!AH859,2)),1/3))</f>
        <v>2.0594695678206274</v>
      </c>
      <c r="AE859" s="41">
        <f>-LOG($F$13/'[1]H2CO3 OPEN'!AA859)</f>
        <v>3.9420599913279619</v>
      </c>
      <c r="AF859" s="41">
        <f>AD859*'[1]H2CO3 CLOSED'!AH859/$F$14</f>
        <v>55.467740428301056</v>
      </c>
      <c r="AG859" s="72">
        <f>-LOG($F$14/'[1]H2CO3 OPEN'!AA859)</f>
        <v>3.7420599913279626</v>
      </c>
      <c r="AH859" s="41">
        <f>AG859*'[1]H2CO3 CLOSED'!AH859/$F$14</f>
        <v>100.78498634274939</v>
      </c>
      <c r="AI859" s="73">
        <f>-LOG($F$18/('[1]H2CO3 OPEN'!AA859))</f>
        <v>0.69205999132796159</v>
      </c>
      <c r="AJ859" s="74">
        <f>-LOG(POWER($F$9/POWER('[1]H3PO4 OPEN'!AH859,2),1/3))</f>
        <v>1.2128029011539614</v>
      </c>
      <c r="AK859" s="75">
        <f>-LOG(POWER($F$12/POWER('[1]H2CO3 OPEN'!AA859,2),1/2))</f>
        <v>-0.22794000867203851</v>
      </c>
      <c r="AL859" s="76">
        <f>-LOG($F$10/'[1]H3PO4 OPEN'!AH859)</f>
        <v>4.8292043517309411</v>
      </c>
      <c r="AM859" s="77">
        <f t="shared" si="57"/>
        <v>1.9000000000000008</v>
      </c>
      <c r="AN859" s="78">
        <f>-LOG(POWER($F$11/(POWER(X859,2)*POWER('[1]H2CO3 OPEN'!AA859,4)),1/5))</f>
        <v>-3.954352006937631</v>
      </c>
      <c r="AO859" s="79">
        <f>-LOG($F$15/'[1]H3PO4 CLOSED'!AG859)</f>
        <v>0.87920435173094291</v>
      </c>
      <c r="AP859" s="80">
        <f>-LOG($F$16/'[1]H3PO4 CLOSED'!AG859)</f>
        <v>0.66920435173094295</v>
      </c>
      <c r="AQ859" s="81">
        <f>-LOG($F$17/'[1]H3PO4 CLOSED'!AG859)</f>
        <v>-0.7207956482690574</v>
      </c>
    </row>
    <row r="860" spans="7:43">
      <c r="G860" s="192"/>
      <c r="U860" s="95">
        <v>8.5299999999999994</v>
      </c>
      <c r="V860" s="63">
        <f t="shared" si="58"/>
        <v>5.4700000000000006</v>
      </c>
      <c r="W860" s="64">
        <f t="shared" si="59"/>
        <v>2.9512092266663855E-9</v>
      </c>
      <c r="X860" s="65">
        <f t="shared" si="60"/>
        <v>3.3884415613920258E-6</v>
      </c>
      <c r="Y860" s="66">
        <f>-LOG(POWER($F$3/($F$25*POWER('[1]H3PO4 OPEN'!AH860,3)),1/5))</f>
        <v>4.9037992754054809</v>
      </c>
      <c r="Z860" s="67">
        <f>-LOG(POWER($F$5/(X860*POWER('[1]H3PO4 CLOSED'!AH860,3)),1/5))</f>
        <v>2.7297992754054814</v>
      </c>
      <c r="AA860" s="68">
        <f>-LOG(POWER($F$5/(W860*POWER('[1]H3PO4 CLOSED'!AH860,3)),1/4))</f>
        <v>2.6472490942568512</v>
      </c>
      <c r="AB860" s="69">
        <f>-LOG(POWER(($F$6/POWER('[1]H3PO4 CLOSED'!AH860,2)),1/3))</f>
        <v>5.226443639339422</v>
      </c>
      <c r="AC860" s="70">
        <f>-LOG(POWER(($F$8/POWER('[1]H3PO4 CLOSED'!AH860,2)),1/3))</f>
        <v>1.8931103060060894</v>
      </c>
      <c r="AD860" s="71">
        <f>-LOG(POWER(($F$7/POWER('[1]H3PO4 CLOSED'!AH860,2)),1/3))</f>
        <v>2.0664436393394232</v>
      </c>
      <c r="AE860" s="41">
        <f>-LOG($F$13/'[1]H2CO3 OPEN'!AA860)</f>
        <v>3.9620599913279619</v>
      </c>
      <c r="AF860" s="41">
        <f>AD860*'[1]H2CO3 CLOSED'!AH860/$F$14</f>
        <v>56.938071410790073</v>
      </c>
      <c r="AG860" s="72">
        <f>-LOG($F$14/'[1]H2CO3 OPEN'!AA860)</f>
        <v>3.7620599913279626</v>
      </c>
      <c r="AH860" s="41">
        <f>AG860*'[1]H2CO3 CLOSED'!AH860/$F$14</f>
        <v>103.65849634610998</v>
      </c>
      <c r="AI860" s="73">
        <f>-LOG($F$18/('[1]H2CO3 OPEN'!AA860))</f>
        <v>0.71205999132796138</v>
      </c>
      <c r="AJ860" s="74">
        <f>-LOG(POWER($F$9/POWER('[1]H3PO4 OPEN'!AH860,2),1/3))</f>
        <v>1.2197769726727568</v>
      </c>
      <c r="AK860" s="75">
        <f>-LOG(POWER($F$12/POWER('[1]H2CO3 OPEN'!AA860,2),1/2))</f>
        <v>-0.20794000867203866</v>
      </c>
      <c r="AL860" s="76">
        <f>-LOG($F$10/'[1]H3PO4 OPEN'!AH860)</f>
        <v>4.8396654590091339</v>
      </c>
      <c r="AM860" s="77">
        <f t="shared" si="57"/>
        <v>1.9000000000000008</v>
      </c>
      <c r="AN860" s="78">
        <f>-LOG(POWER($F$11/(POWER(X860,2)*POWER('[1]H2CO3 OPEN'!AA860,4)),1/5))</f>
        <v>-3.9343520069376314</v>
      </c>
      <c r="AO860" s="79">
        <f>-LOG($F$15/'[1]H3PO4 CLOSED'!AG860)</f>
        <v>0.87966545900913606</v>
      </c>
      <c r="AP860" s="80">
        <f>-LOG($F$16/'[1]H3PO4 CLOSED'!AG860)</f>
        <v>0.66966545900913599</v>
      </c>
      <c r="AQ860" s="81">
        <f>-LOG($F$17/'[1]H3PO4 CLOSED'!AG860)</f>
        <v>-0.72033454099086436</v>
      </c>
    </row>
    <row r="861" spans="7:43">
      <c r="G861" s="192"/>
      <c r="U861" s="95">
        <v>8.5399999999999991</v>
      </c>
      <c r="V861" s="63">
        <f t="shared" si="58"/>
        <v>5.4600000000000009</v>
      </c>
      <c r="W861" s="64">
        <f t="shared" si="59"/>
        <v>2.8840315031266055E-9</v>
      </c>
      <c r="X861" s="65">
        <f t="shared" si="60"/>
        <v>3.4673685045253168E-6</v>
      </c>
      <c r="Y861" s="66">
        <f>-LOG(POWER($F$3/($F$25*POWER('[1]H3PO4 OPEN'!AH861,3)),1/5))</f>
        <v>4.9100699073021143</v>
      </c>
      <c r="Z861" s="67">
        <f>-LOG(POWER($F$5/(X861*POWER('[1]H3PO4 CLOSED'!AH861,3)),1/5))</f>
        <v>2.7380699073021151</v>
      </c>
      <c r="AA861" s="68">
        <f>-LOG(POWER($F$5/(W861*POWER('[1]H3PO4 CLOSED'!AH861,3)),1/4))</f>
        <v>2.6525873841276439</v>
      </c>
      <c r="AB861" s="69">
        <f>-LOG(POWER(($F$6/POWER('[1]H3PO4 CLOSED'!AH861,2)),1/3))</f>
        <v>5.2334110081134604</v>
      </c>
      <c r="AC861" s="70">
        <f>-LOG(POWER(($F$8/POWER('[1]H3PO4 CLOSED'!AH861,2)),1/3))</f>
        <v>1.9000776747801267</v>
      </c>
      <c r="AD861" s="71">
        <f>-LOG(POWER(($F$7/POWER('[1]H3PO4 CLOSED'!AH861,2)),1/3))</f>
        <v>2.0734110081134602</v>
      </c>
      <c r="AE861" s="41">
        <f>-LOG($F$13/'[1]H2CO3 OPEN'!AA861)</f>
        <v>3.982059991327962</v>
      </c>
      <c r="AF861" s="41">
        <f>AD861*'[1]H2CO3 CLOSED'!AH861/$F$14</f>
        <v>58.445833809525936</v>
      </c>
      <c r="AG861" s="72">
        <f>-LOG($F$14/'[1]H2CO3 OPEN'!AA861)</f>
        <v>3.7820599913279627</v>
      </c>
      <c r="AH861" s="41">
        <f>AG861*'[1]H2CO3 CLOSED'!AH861/$F$14</f>
        <v>106.60966342217628</v>
      </c>
      <c r="AI861" s="73">
        <f>-LOG($F$18/('[1]H2CO3 OPEN'!AA861))</f>
        <v>0.7320599913279614</v>
      </c>
      <c r="AJ861" s="74">
        <f>-LOG(POWER($F$9/POWER('[1]H3PO4 OPEN'!AH861,2),1/3))</f>
        <v>1.2267443414467942</v>
      </c>
      <c r="AK861" s="75">
        <f>-LOG(POWER($F$12/POWER('[1]H2CO3 OPEN'!AA861,2),1/2))</f>
        <v>-0.18794000867203858</v>
      </c>
      <c r="AL861" s="76">
        <f>-LOG($F$10/'[1]H3PO4 OPEN'!AH861)</f>
        <v>4.8501165121701906</v>
      </c>
      <c r="AM861" s="77">
        <f t="shared" si="57"/>
        <v>1.9000000000000008</v>
      </c>
      <c r="AN861" s="78">
        <f>-LOG(POWER($F$11/(POWER(X861,2)*POWER('[1]H2CO3 OPEN'!AA861,4)),1/5))</f>
        <v>-3.9143520069376314</v>
      </c>
      <c r="AO861" s="79">
        <f>-LOG($F$15/'[1]H3PO4 CLOSED'!AG861)</f>
        <v>0.88011651217019249</v>
      </c>
      <c r="AP861" s="80">
        <f>-LOG($F$16/'[1]H3PO4 CLOSED'!AG861)</f>
        <v>0.67011651217019252</v>
      </c>
      <c r="AQ861" s="81">
        <f>-LOG($F$17/'[1]H3PO4 CLOSED'!AG861)</f>
        <v>-0.71988348782980793</v>
      </c>
    </row>
    <row r="862" spans="7:43">
      <c r="G862" s="192"/>
      <c r="U862" s="95">
        <v>8.5500000000000007</v>
      </c>
      <c r="V862" s="63">
        <f t="shared" si="58"/>
        <v>5.4499999999999993</v>
      </c>
      <c r="W862" s="64">
        <f t="shared" si="59"/>
        <v>2.818382931264444E-9</v>
      </c>
      <c r="X862" s="65">
        <f t="shared" si="60"/>
        <v>3.5481338923357669E-6</v>
      </c>
      <c r="Y862" s="66">
        <f>-LOG(POWER($F$3/($F$25*POWER('[1]H3PO4 OPEN'!AH862,3)),1/5))</f>
        <v>4.9163346313246192</v>
      </c>
      <c r="Z862" s="67">
        <f>-LOG(POWER($F$5/(X862*POWER('[1]H3PO4 CLOSED'!AH862,3)),1/5))</f>
        <v>2.7463346313246197</v>
      </c>
      <c r="AA862" s="68">
        <f>-LOG(POWER($F$5/(W862*POWER('[1]H3PO4 CLOSED'!AH862,3)),1/4))</f>
        <v>2.6579182891557736</v>
      </c>
      <c r="AB862" s="69">
        <f>-LOG(POWER(($F$6/POWER('[1]H3PO4 CLOSED'!AH862,2)),1/3))</f>
        <v>5.2403718125829091</v>
      </c>
      <c r="AC862" s="70">
        <f>-LOG(POWER(($F$8/POWER('[1]H3PO4 CLOSED'!AH862,2)),1/3))</f>
        <v>1.907038479249576</v>
      </c>
      <c r="AD862" s="71">
        <f>-LOG(POWER(($F$7/POWER('[1]H3PO4 CLOSED'!AH862,2)),1/3))</f>
        <v>2.0803718125829098</v>
      </c>
      <c r="AE862" s="41">
        <f>-LOG($F$13/'[1]H2CO3 OPEN'!AA862)</f>
        <v>4.0020599913279646</v>
      </c>
      <c r="AF862" s="41">
        <f>AD862*'[1]H2CO3 CLOSED'!AH862/$F$14</f>
        <v>59.991941069768181</v>
      </c>
      <c r="AG862" s="72">
        <f>-LOG($F$14/'[1]H2CO3 OPEN'!AA862)</f>
        <v>3.8020599913279653</v>
      </c>
      <c r="AH862" s="41">
        <f>AG862*'[1]H2CO3 CLOSED'!AH862/$F$14</f>
        <v>109.64047751650661</v>
      </c>
      <c r="AI862" s="73">
        <f>-LOG($F$18/('[1]H2CO3 OPEN'!AA862))</f>
        <v>0.75205999132796442</v>
      </c>
      <c r="AJ862" s="74">
        <f>-LOG(POWER($F$9/POWER('[1]H3PO4 OPEN'!AH862,2),1/3))</f>
        <v>1.2337051459162434</v>
      </c>
      <c r="AK862" s="75">
        <f>-LOG(POWER($F$12/POWER('[1]H2CO3 OPEN'!AA862,2),1/2))</f>
        <v>-0.16794000867203571</v>
      </c>
      <c r="AL862" s="76">
        <f>-LOG($F$10/'[1]H3PO4 OPEN'!AH862)</f>
        <v>4.8605577188743636</v>
      </c>
      <c r="AM862" s="77">
        <f t="shared" si="57"/>
        <v>1.9000000000000008</v>
      </c>
      <c r="AN862" s="78">
        <f>-LOG(POWER($F$11/(POWER(X862,2)*POWER('[1]H2CO3 OPEN'!AA862,4)),1/5))</f>
        <v>-3.8943520069376283</v>
      </c>
      <c r="AO862" s="79">
        <f>-LOG($F$15/'[1]H3PO4 CLOSED'!AG862)</f>
        <v>0.8805577188743644</v>
      </c>
      <c r="AP862" s="80">
        <f>-LOG($F$16/'[1]H3PO4 CLOSED'!AG862)</f>
        <v>0.67055771887436455</v>
      </c>
      <c r="AQ862" s="81">
        <f>-LOG($F$17/'[1]H3PO4 CLOSED'!AG862)</f>
        <v>-0.71944228112563602</v>
      </c>
    </row>
    <row r="863" spans="7:43">
      <c r="G863" s="192"/>
      <c r="U863" s="95">
        <v>8.56</v>
      </c>
      <c r="V863" s="63">
        <f t="shared" si="58"/>
        <v>5.4399999999999995</v>
      </c>
      <c r="W863" s="64">
        <f t="shared" si="59"/>
        <v>2.7542287033381568E-9</v>
      </c>
      <c r="X863" s="65">
        <f t="shared" si="60"/>
        <v>3.6307805477010264E-6</v>
      </c>
      <c r="Y863" s="66">
        <f>-LOG(POWER($F$3/($F$25*POWER('[1]H3PO4 OPEN'!AH863,3)),1/5))</f>
        <v>4.9225935697377903</v>
      </c>
      <c r="Z863" s="67">
        <f>-LOG(POWER($F$5/(X863*POWER('[1]H3PO4 CLOSED'!AH863,3)),1/5))</f>
        <v>2.754593569737791</v>
      </c>
      <c r="AA863" s="68">
        <f>-LOG(POWER($F$5/(W863*POWER('[1]H3PO4 CLOSED'!AH863,3)),1/4))</f>
        <v>2.6632419621722381</v>
      </c>
      <c r="AB863" s="69">
        <f>-LOG(POWER(($F$6/POWER('[1]H3PO4 CLOSED'!AH863,2)),1/3))</f>
        <v>5.247326188597544</v>
      </c>
      <c r="AC863" s="70">
        <f>-LOG(POWER(($F$8/POWER('[1]H3PO4 CLOSED'!AH863,2)),1/3))</f>
        <v>1.9139928552642111</v>
      </c>
      <c r="AD863" s="71">
        <f>-LOG(POWER(($F$7/POWER('[1]H3PO4 CLOSED'!AH863,2)),1/3))</f>
        <v>2.0873261885975447</v>
      </c>
      <c r="AE863" s="41">
        <f>-LOG($F$13/'[1]H2CO3 OPEN'!AA863)</f>
        <v>4.0220599913279651</v>
      </c>
      <c r="AF863" s="41">
        <f>AD863*'[1]H2CO3 CLOSED'!AH863/$F$14</f>
        <v>61.577327404351415</v>
      </c>
      <c r="AG863" s="72">
        <f>-LOG($F$14/'[1]H2CO3 OPEN'!AA863)</f>
        <v>3.8220599913279654</v>
      </c>
      <c r="AH863" s="41">
        <f>AG863*'[1]H2CO3 CLOSED'!AH863/$F$14</f>
        <v>112.75297590320834</v>
      </c>
      <c r="AI863" s="73">
        <f>-LOG($F$18/('[1]H2CO3 OPEN'!AA863))</f>
        <v>0.77205999132796432</v>
      </c>
      <c r="AJ863" s="74">
        <f>-LOG(POWER($F$9/POWER('[1]H3PO4 OPEN'!AH863,2),1/3))</f>
        <v>1.2406595219308785</v>
      </c>
      <c r="AK863" s="75">
        <f>-LOG(POWER($F$12/POWER('[1]H2CO3 OPEN'!AA863,2),1/2))</f>
        <v>-0.1479400086720358</v>
      </c>
      <c r="AL863" s="76">
        <f>-LOG($F$10/'[1]H3PO4 OPEN'!AH863)</f>
        <v>4.8709892828963168</v>
      </c>
      <c r="AM863" s="77">
        <f t="shared" si="57"/>
        <v>1.9000000000000008</v>
      </c>
      <c r="AN863" s="78">
        <f>-LOG(POWER($F$11/(POWER(X863,2)*POWER('[1]H2CO3 OPEN'!AA863,4)),1/5))</f>
        <v>-3.8743520069376283</v>
      </c>
      <c r="AO863" s="79">
        <f>-LOG($F$15/'[1]H3PO4 CLOSED'!AG863)</f>
        <v>0.88098928289631706</v>
      </c>
      <c r="AP863" s="80">
        <f>-LOG($F$16/'[1]H3PO4 CLOSED'!AG863)</f>
        <v>0.6709892828963171</v>
      </c>
      <c r="AQ863" s="81">
        <f>-LOG($F$17/'[1]H3PO4 CLOSED'!AG863)</f>
        <v>-0.71901071710368336</v>
      </c>
    </row>
    <row r="864" spans="7:43">
      <c r="G864" s="192"/>
      <c r="U864" s="95">
        <v>8.57</v>
      </c>
      <c r="V864" s="63">
        <f t="shared" si="58"/>
        <v>5.43</v>
      </c>
      <c r="W864" s="64">
        <f t="shared" si="59"/>
        <v>2.6915348039269064E-9</v>
      </c>
      <c r="X864" s="65">
        <f t="shared" si="60"/>
        <v>3.7153522909717382E-6</v>
      </c>
      <c r="Y864" s="66">
        <f>-LOG(POWER($F$3/($F$25*POWER('[1]H3PO4 OPEN'!AH864,3)),1/5))</f>
        <v>4.92884684250697</v>
      </c>
      <c r="Z864" s="67">
        <f>-LOG(POWER($F$5/(X864*POWER('[1]H3PO4 CLOSED'!AH864,3)),1/5))</f>
        <v>2.762846842506971</v>
      </c>
      <c r="AA864" s="68">
        <f>-LOG(POWER($F$5/(W864*POWER('[1]H3PO4 CLOSED'!AH864,3)),1/4))</f>
        <v>2.6685585531337126</v>
      </c>
      <c r="AB864" s="69">
        <f>-LOG(POWER(($F$6/POWER('[1]H3PO4 CLOSED'!AH864,2)),1/3))</f>
        <v>5.2542742694521882</v>
      </c>
      <c r="AC864" s="70">
        <f>-LOG(POWER(($F$8/POWER('[1]H3PO4 CLOSED'!AH864,2)),1/3))</f>
        <v>1.9209409361188554</v>
      </c>
      <c r="AD864" s="71">
        <f>-LOG(POWER(($F$7/POWER('[1]H3PO4 CLOSED'!AH864,2)),1/3))</f>
        <v>2.094274269452189</v>
      </c>
      <c r="AE864" s="41">
        <f>-LOG($F$13/'[1]H2CO3 OPEN'!AA864)</f>
        <v>4.0420599913279647</v>
      </c>
      <c r="AF864" s="41">
        <f>AD864*'[1]H2CO3 CLOSED'!AH864/$F$14</f>
        <v>63.20294819676478</v>
      </c>
      <c r="AG864" s="72">
        <f>-LOG($F$14/'[1]H2CO3 OPEN'!AA864)</f>
        <v>3.8420599913279654</v>
      </c>
      <c r="AH864" s="41">
        <f>AG864*'[1]H2CO3 CLOSED'!AH864/$F$14</f>
        <v>115.94924415715722</v>
      </c>
      <c r="AI864" s="73">
        <f>-LOG($F$18/('[1]H2CO3 OPEN'!AA864))</f>
        <v>0.79205999132796423</v>
      </c>
      <c r="AJ864" s="74">
        <f>-LOG(POWER($F$9/POWER('[1]H3PO4 OPEN'!AH864,2),1/3))</f>
        <v>1.2476076027855227</v>
      </c>
      <c r="AK864" s="75">
        <f>-LOG(POWER($F$12/POWER('[1]H2CO3 OPEN'!AA864,2),1/2))</f>
        <v>-0.12794000867203584</v>
      </c>
      <c r="AL864" s="76">
        <f>-LOG($F$10/'[1]H3PO4 OPEN'!AH864)</f>
        <v>4.8814114041782828</v>
      </c>
      <c r="AM864" s="77">
        <f t="shared" si="57"/>
        <v>1.9000000000000008</v>
      </c>
      <c r="AN864" s="78">
        <f>-LOG(POWER($F$11/(POWER(X864,2)*POWER('[1]H2CO3 OPEN'!AA864,4)),1/5))</f>
        <v>-3.8543520069376287</v>
      </c>
      <c r="AO864" s="79">
        <f>-LOG($F$15/'[1]H3PO4 CLOSED'!AG864)</f>
        <v>0.88141140417828356</v>
      </c>
      <c r="AP864" s="80">
        <f>-LOG($F$16/'[1]H3PO4 CLOSED'!AG864)</f>
        <v>0.6714114041782836</v>
      </c>
      <c r="AQ864" s="81">
        <f>-LOG($F$17/'[1]H3PO4 CLOSED'!AG864)</f>
        <v>-0.71858859582171686</v>
      </c>
    </row>
    <row r="865" spans="7:43">
      <c r="G865" s="192"/>
      <c r="U865" s="95">
        <v>8.58</v>
      </c>
      <c r="V865" s="63">
        <f t="shared" si="58"/>
        <v>5.42</v>
      </c>
      <c r="W865" s="64">
        <f t="shared" si="59"/>
        <v>2.6302679918953733E-9</v>
      </c>
      <c r="X865" s="65">
        <f t="shared" si="60"/>
        <v>3.8018939632056242E-6</v>
      </c>
      <c r="Y865" s="66">
        <f>-LOG(POWER($F$3/($F$25*POWER('[1]H3PO4 OPEN'!AH865,3)),1/5))</f>
        <v>4.9350945673300028</v>
      </c>
      <c r="Z865" s="67">
        <f>-LOG(POWER($F$5/(X865*POWER('[1]H3PO4 CLOSED'!AH865,3)),1/5))</f>
        <v>2.7710945673300036</v>
      </c>
      <c r="AA865" s="68">
        <f>-LOG(POWER($F$5/(W865*POWER('[1]H3PO4 CLOSED'!AH865,3)),1/4))</f>
        <v>2.6738682091625035</v>
      </c>
      <c r="AB865" s="69">
        <f>-LOG(POWER(($F$6/POWER('[1]H3PO4 CLOSED'!AH865,2)),1/3))</f>
        <v>5.2612161859222244</v>
      </c>
      <c r="AC865" s="70">
        <f>-LOG(POWER(($F$8/POWER('[1]H3PO4 CLOSED'!AH865,2)),1/3))</f>
        <v>1.9278828525888914</v>
      </c>
      <c r="AD865" s="71">
        <f>-LOG(POWER(($F$7/POWER('[1]H3PO4 CLOSED'!AH865,2)),1/3))</f>
        <v>2.1012161859222251</v>
      </c>
      <c r="AE865" s="41">
        <f>-LOG($F$13/'[1]H2CO3 OPEN'!AA865)</f>
        <v>4.0620599913279642</v>
      </c>
      <c r="AF865" s="41">
        <f>AD865*'[1]H2CO3 CLOSED'!AH865/$F$14</f>
        <v>64.869780408711165</v>
      </c>
      <c r="AG865" s="72">
        <f>-LOG($F$14/'[1]H2CO3 OPEN'!AA865)</f>
        <v>3.8620599913279654</v>
      </c>
      <c r="AH865" s="41">
        <f>AG865*'[1]H2CO3 CLOSED'!AH865/$F$14</f>
        <v>119.2314171389061</v>
      </c>
      <c r="AI865" s="73">
        <f>-LOG($F$18/('[1]H2CO3 OPEN'!AA865))</f>
        <v>0.81205999132796414</v>
      </c>
      <c r="AJ865" s="74">
        <f>-LOG(POWER($F$9/POWER('[1]H3PO4 OPEN'!AH865,2),1/3))</f>
        <v>1.2545495192555589</v>
      </c>
      <c r="AK865" s="75">
        <f>-LOG(POWER($F$12/POWER('[1]H2CO3 OPEN'!AA865,2),1/2))</f>
        <v>-0.10794000867203594</v>
      </c>
      <c r="AL865" s="76">
        <f>-LOG($F$10/'[1]H3PO4 OPEN'!AH865)</f>
        <v>4.8918242788833375</v>
      </c>
      <c r="AM865" s="77">
        <f t="shared" si="57"/>
        <v>1.9000000000000008</v>
      </c>
      <c r="AN865" s="78">
        <f>-LOG(POWER($F$11/(POWER(X865,2)*POWER('[1]H2CO3 OPEN'!AA865,4)),1/5))</f>
        <v>-3.8343520069376287</v>
      </c>
      <c r="AO865" s="79">
        <f>-LOG($F$15/'[1]H3PO4 CLOSED'!AG865)</f>
        <v>0.88182427888333792</v>
      </c>
      <c r="AP865" s="80">
        <f>-LOG($F$16/'[1]H3PO4 CLOSED'!AG865)</f>
        <v>0.67182427888333807</v>
      </c>
      <c r="AQ865" s="81">
        <f>-LOG($F$17/'[1]H3PO4 CLOSED'!AG865)</f>
        <v>-0.71817572111666239</v>
      </c>
    </row>
    <row r="866" spans="7:43">
      <c r="G866" s="192"/>
      <c r="U866" s="95">
        <v>8.59</v>
      </c>
      <c r="V866" s="63">
        <f t="shared" si="58"/>
        <v>5.41</v>
      </c>
      <c r="W866" s="64">
        <f t="shared" si="59"/>
        <v>2.5703957827688555E-9</v>
      </c>
      <c r="X866" s="65">
        <f t="shared" si="60"/>
        <v>3.8904514499428186E-6</v>
      </c>
      <c r="Y866" s="66">
        <f>-LOG(POWER($F$3/($F$25*POWER('[1]H3PO4 OPEN'!AH866,3)),1/5))</f>
        <v>4.9413368596692395</v>
      </c>
      <c r="Z866" s="67">
        <f>-LOG(POWER($F$5/(X866*POWER('[1]H3PO4 CLOSED'!AH866,3)),1/5))</f>
        <v>2.7793368596692405</v>
      </c>
      <c r="AA866" s="68">
        <f>-LOG(POWER($F$5/(W866*POWER('[1]H3PO4 CLOSED'!AH866,3)),1/4))</f>
        <v>2.6791710745865496</v>
      </c>
      <c r="AB866" s="69">
        <f>-LOG(POWER(($F$6/POWER('[1]H3PO4 CLOSED'!AH866,2)),1/3))</f>
        <v>5.2681520662991552</v>
      </c>
      <c r="AC866" s="70">
        <f>-LOG(POWER(($F$8/POWER('[1]H3PO4 CLOSED'!AH866,2)),1/3))</f>
        <v>1.9348187329658211</v>
      </c>
      <c r="AD866" s="71">
        <f>-LOG(POWER(($F$7/POWER('[1]H3PO4 CLOSED'!AH866,2)),1/3))</f>
        <v>2.1081520662991546</v>
      </c>
      <c r="AE866" s="41">
        <f>-LOG($F$13/'[1]H2CO3 OPEN'!AA866)</f>
        <v>4.0820599913279647</v>
      </c>
      <c r="AF866" s="41">
        <f>AD866*'[1]H2CO3 CLOSED'!AH866/$F$14</f>
        <v>66.57882299201539</v>
      </c>
      <c r="AG866" s="72">
        <f>-LOG($F$14/'[1]H2CO3 OPEN'!AA866)</f>
        <v>3.8820599913279654</v>
      </c>
      <c r="AH866" s="41">
        <f>AG866*'[1]H2CO3 CLOSED'!AH866/$F$14</f>
        <v>122.60167999206017</v>
      </c>
      <c r="AI866" s="73">
        <f>-LOG($F$18/('[1]H2CO3 OPEN'!AA866))</f>
        <v>0.83205999132796404</v>
      </c>
      <c r="AJ866" s="74">
        <f>-LOG(POWER($F$9/POWER('[1]H3PO4 OPEN'!AH866,2),1/3))</f>
        <v>1.2614853996324888</v>
      </c>
      <c r="AK866" s="75">
        <f>-LOG(POWER($F$12/POWER('[1]H2CO3 OPEN'!AA866,2),1/2))</f>
        <v>-8.7940008672035927E-2</v>
      </c>
      <c r="AL866" s="76">
        <f>-LOG($F$10/'[1]H3PO4 OPEN'!AH866)</f>
        <v>4.9022280994487319</v>
      </c>
      <c r="AM866" s="77">
        <f t="shared" si="57"/>
        <v>1.9000000000000008</v>
      </c>
      <c r="AN866" s="78">
        <f>-LOG(POWER($F$11/(POWER(X866,2)*POWER('[1]H2CO3 OPEN'!AA866,4)),1/5))</f>
        <v>-3.8143520069376287</v>
      </c>
      <c r="AO866" s="79">
        <f>-LOG($F$15/'[1]H3PO4 CLOSED'!AG866)</f>
        <v>0.88222809944873293</v>
      </c>
      <c r="AP866" s="80">
        <f>-LOG($F$16/'[1]H3PO4 CLOSED'!AG866)</f>
        <v>0.67222809944873296</v>
      </c>
      <c r="AQ866" s="81">
        <f>-LOG($F$17/'[1]H3PO4 CLOSED'!AG866)</f>
        <v>-0.71777190055126749</v>
      </c>
    </row>
    <row r="867" spans="7:43">
      <c r="G867" s="192"/>
      <c r="U867" s="95">
        <v>8.6</v>
      </c>
      <c r="V867" s="63">
        <f t="shared" si="58"/>
        <v>5.4</v>
      </c>
      <c r="W867" s="64">
        <f t="shared" si="59"/>
        <v>2.5118864315095812E-9</v>
      </c>
      <c r="X867" s="65">
        <f t="shared" si="60"/>
        <v>3.9810717055349708E-6</v>
      </c>
      <c r="Y867" s="66">
        <f>-LOG(POWER($F$3/($F$25*POWER('[1]H3PO4 OPEN'!AH867,3)),1/5))</f>
        <v>4.9475738327835552</v>
      </c>
      <c r="Z867" s="67">
        <f>-LOG(POWER($F$5/(X867*POWER('[1]H3PO4 CLOSED'!AH867,3)),1/5))</f>
        <v>2.7875738327835551</v>
      </c>
      <c r="AA867" s="68">
        <f>-LOG(POWER($F$5/(W867*POWER('[1]H3PO4 CLOSED'!AH867,3)),1/4))</f>
        <v>2.6844672909794438</v>
      </c>
      <c r="AB867" s="69">
        <f>-LOG(POWER(($F$6/POWER('[1]H3PO4 CLOSED'!AH867,2)),1/3))</f>
        <v>5.2750820364261708</v>
      </c>
      <c r="AC867" s="70">
        <f>-LOG(POWER(($F$8/POWER('[1]H3PO4 CLOSED'!AH867,2)),1/3))</f>
        <v>1.9417487030928378</v>
      </c>
      <c r="AD867" s="71">
        <f>-LOG(POWER(($F$7/POWER('[1]H3PO4 CLOSED'!AH867,2)),1/3))</f>
        <v>2.1150820364261715</v>
      </c>
      <c r="AE867" s="41">
        <f>-LOG($F$13/'[1]H2CO3 OPEN'!AA867)</f>
        <v>4.1020599913279616</v>
      </c>
      <c r="AF867" s="41">
        <f>AD867*'[1]H2CO3 CLOSED'!AH867/$F$14</f>
        <v>68.331097304733134</v>
      </c>
      <c r="AG867" s="72">
        <f>-LOG($F$14/'[1]H2CO3 OPEN'!AA867)</f>
        <v>3.9020599913279623</v>
      </c>
      <c r="AH867" s="41">
        <f>AG867*'[1]H2CO3 CLOSED'!AH867/$F$14</f>
        <v>126.06226915286088</v>
      </c>
      <c r="AI867" s="73">
        <f>-LOG($F$18/('[1]H2CO3 OPEN'!AA867))</f>
        <v>0.85205999132796095</v>
      </c>
      <c r="AJ867" s="74">
        <f>-LOG(POWER($F$9/POWER('[1]H3PO4 OPEN'!AH867,2),1/3))</f>
        <v>1.2684153697595053</v>
      </c>
      <c r="AK867" s="75">
        <f>-LOG(POWER($F$12/POWER('[1]H2CO3 OPEN'!AA867,2),1/2))</f>
        <v>-6.7940008672039157E-2</v>
      </c>
      <c r="AL867" s="76">
        <f>-LOG($F$10/'[1]H3PO4 OPEN'!AH867)</f>
        <v>4.9126230546392566</v>
      </c>
      <c r="AM867" s="77">
        <f t="shared" si="57"/>
        <v>1.9000000000000008</v>
      </c>
      <c r="AN867" s="78">
        <f>-LOG(POWER($F$11/(POWER(X867,2)*POWER('[1]H2CO3 OPEN'!AA867,4)),1/5))</f>
        <v>-3.7943520069376317</v>
      </c>
      <c r="AO867" s="79">
        <f>-LOG($F$15/'[1]H3PO4 CLOSED'!AG867)</f>
        <v>0.88262305463925905</v>
      </c>
      <c r="AP867" s="80">
        <f>-LOG($F$16/'[1]H3PO4 CLOSED'!AG867)</f>
        <v>0.67262305463925909</v>
      </c>
      <c r="AQ867" s="81">
        <f>-LOG($F$17/'[1]H3PO4 CLOSED'!AG867)</f>
        <v>-0.71737694536074137</v>
      </c>
    </row>
    <row r="868" spans="7:43">
      <c r="G868" s="192"/>
      <c r="U868" s="95">
        <v>8.61</v>
      </c>
      <c r="V868" s="63">
        <f t="shared" si="58"/>
        <v>5.3900000000000006</v>
      </c>
      <c r="W868" s="64">
        <f t="shared" si="59"/>
        <v>2.4547089156850316E-9</v>
      </c>
      <c r="X868" s="65">
        <f t="shared" si="60"/>
        <v>4.0738027780411255E-6</v>
      </c>
      <c r="Y868" s="66">
        <f>-LOG(POWER($F$3/($F$25*POWER('[1]H3PO4 OPEN'!AH868,3)),1/5))</f>
        <v>4.9538055977603461</v>
      </c>
      <c r="Z868" s="67">
        <f>-LOG(POWER($F$5/(X868*POWER('[1]H3PO4 CLOSED'!AH868,3)),1/5))</f>
        <v>2.7958055977603471</v>
      </c>
      <c r="AA868" s="68">
        <f>-LOG(POWER($F$5/(W868*POWER('[1]H3PO4 CLOSED'!AH868,3)),1/4))</f>
        <v>2.6897569972004334</v>
      </c>
      <c r="AB868" s="69">
        <f>-LOG(POWER(($F$6/POWER('[1]H3PO4 CLOSED'!AH868,2)),1/3))</f>
        <v>5.2820062197337174</v>
      </c>
      <c r="AC868" s="70">
        <f>-LOG(POWER(($F$8/POWER('[1]H3PO4 CLOSED'!AH868,2)),1/3))</f>
        <v>1.9486728864003844</v>
      </c>
      <c r="AD868" s="71">
        <f>-LOG(POWER(($F$7/POWER('[1]H3PO4 CLOSED'!AH868,2)),1/3))</f>
        <v>2.1220062197337182</v>
      </c>
      <c r="AE868" s="41">
        <f>-LOG($F$13/'[1]H2CO3 OPEN'!AA868)</f>
        <v>4.1220599913279612</v>
      </c>
      <c r="AF868" s="41">
        <f>AD868*'[1]H2CO3 CLOSED'!AH868/$F$14</f>
        <v>70.127647531300624</v>
      </c>
      <c r="AG868" s="72">
        <f>-LOG($F$14/'[1]H2CO3 OPEN'!AA868)</f>
        <v>3.9220599913279619</v>
      </c>
      <c r="AH868" s="41">
        <f>AG868*'[1]H2CO3 CLOSED'!AH868/$F$14</f>
        <v>129.6154733716933</v>
      </c>
      <c r="AI868" s="73">
        <f>-LOG($F$18/('[1]H2CO3 OPEN'!AA868))</f>
        <v>0.87205999132796075</v>
      </c>
      <c r="AJ868" s="74">
        <f>-LOG(POWER($F$9/POWER('[1]H3PO4 OPEN'!AH868,2),1/3))</f>
        <v>1.2753395530670517</v>
      </c>
      <c r="AK868" s="75">
        <f>-LOG(POWER($F$12/POWER('[1]H2CO3 OPEN'!AA868,2),1/2))</f>
        <v>-4.7940008672039312E-2</v>
      </c>
      <c r="AL868" s="76">
        <f>-LOG($F$10/'[1]H3PO4 OPEN'!AH868)</f>
        <v>4.9230093296005766</v>
      </c>
      <c r="AM868" s="77">
        <f t="shared" si="57"/>
        <v>1.9000000000000008</v>
      </c>
      <c r="AN868" s="78">
        <f>-LOG(POWER($F$11/(POWER(X868,2)*POWER('[1]H2CO3 OPEN'!AA868,4)),1/5))</f>
        <v>-3.7743520069376322</v>
      </c>
      <c r="AO868" s="79">
        <f>-LOG($F$15/'[1]H3PO4 CLOSED'!AG868)</f>
        <v>0.8830093296005791</v>
      </c>
      <c r="AP868" s="80">
        <f>-LOG($F$16/'[1]H3PO4 CLOSED'!AG868)</f>
        <v>0.67300932960057913</v>
      </c>
      <c r="AQ868" s="81">
        <f>-LOG($F$17/'[1]H3PO4 CLOSED'!AG868)</f>
        <v>-0.71699067039942133</v>
      </c>
    </row>
    <row r="869" spans="7:43">
      <c r="G869" s="192"/>
      <c r="U869" s="95">
        <v>8.6199999999999992</v>
      </c>
      <c r="V869" s="63">
        <f t="shared" si="58"/>
        <v>5.3800000000000008</v>
      </c>
      <c r="W869" s="64">
        <f t="shared" si="59"/>
        <v>2.3988329190194922E-9</v>
      </c>
      <c r="X869" s="65">
        <f t="shared" si="60"/>
        <v>4.1686938347033506E-6</v>
      </c>
      <c r="Y869" s="66">
        <f>-LOG(POWER($F$3/($F$25*POWER('[1]H3PO4 OPEN'!AH869,3)),1/5))</f>
        <v>4.9600322635474967</v>
      </c>
      <c r="Z869" s="67">
        <f>-LOG(POWER($F$5/(X869*POWER('[1]H3PO4 CLOSED'!AH869,3)),1/5))</f>
        <v>2.8040322635474975</v>
      </c>
      <c r="AA869" s="68">
        <f>-LOG(POWER($F$5/(W869*POWER('[1]H3PO4 CLOSED'!AH869,3)),1/4))</f>
        <v>2.6950403294343719</v>
      </c>
      <c r="AB869" s="69">
        <f>-LOG(POWER(($F$6/POWER('[1]H3PO4 CLOSED'!AH869,2)),1/3))</f>
        <v>5.2889247372749963</v>
      </c>
      <c r="AC869" s="70">
        <f>-LOG(POWER(($F$8/POWER('[1]H3PO4 CLOSED'!AH869,2)),1/3))</f>
        <v>1.9555914039416631</v>
      </c>
      <c r="AD869" s="71">
        <f>-LOG(POWER(($F$7/POWER('[1]H3PO4 CLOSED'!AH869,2)),1/3))</f>
        <v>2.1289247372749966</v>
      </c>
      <c r="AE869" s="41">
        <f>-LOG($F$13/'[1]H2CO3 OPEN'!AA869)</f>
        <v>4.1420599913279608</v>
      </c>
      <c r="AF869" s="41">
        <f>AD869*'[1]H2CO3 CLOSED'!AH869/$F$14</f>
        <v>71.969541106546487</v>
      </c>
      <c r="AG869" s="72">
        <f>-LOG($F$14/'[1]H2CO3 OPEN'!AA869)</f>
        <v>3.9420599913279619</v>
      </c>
      <c r="AH869" s="41">
        <f>AG869*'[1]H2CO3 CLOSED'!AH869/$F$14</f>
        <v>133.26363474619302</v>
      </c>
      <c r="AI869" s="73">
        <f>-LOG($F$18/('[1]H2CO3 OPEN'!AA869))</f>
        <v>0.89205999132796066</v>
      </c>
      <c r="AJ869" s="74">
        <f>-LOG(POWER($F$9/POWER('[1]H3PO4 OPEN'!AH869,2),1/3))</f>
        <v>1.2822580706083304</v>
      </c>
      <c r="AK869" s="75">
        <f>-LOG(POWER($F$12/POWER('[1]H2CO3 OPEN'!AA869,2),1/2))</f>
        <v>-2.7940008672039465E-2</v>
      </c>
      <c r="AL869" s="76">
        <f>-LOG($F$10/'[1]H3PO4 OPEN'!AH869)</f>
        <v>4.9333871059124945</v>
      </c>
      <c r="AM869" s="77">
        <f t="shared" si="57"/>
        <v>1.9000000000000008</v>
      </c>
      <c r="AN869" s="78">
        <f>-LOG(POWER($F$11/(POWER(X869,2)*POWER('[1]H2CO3 OPEN'!AA869,4)),1/5))</f>
        <v>-3.7543520069376322</v>
      </c>
      <c r="AO869" s="79">
        <f>-LOG($F$15/'[1]H3PO4 CLOSED'!AG869)</f>
        <v>0.88338710591249681</v>
      </c>
      <c r="AP869" s="80">
        <f>-LOG($F$16/'[1]H3PO4 CLOSED'!AG869)</f>
        <v>0.67338710591249695</v>
      </c>
      <c r="AQ869" s="81">
        <f>-LOG($F$17/'[1]H3PO4 CLOSED'!AG869)</f>
        <v>-0.71661289408750362</v>
      </c>
    </row>
    <row r="870" spans="7:43">
      <c r="G870" s="192"/>
      <c r="U870" s="95">
        <v>8.6300000000000008</v>
      </c>
      <c r="V870" s="63">
        <f t="shared" si="58"/>
        <v>5.3699999999999992</v>
      </c>
      <c r="W870" s="64">
        <f t="shared" si="59"/>
        <v>2.3442288153199155E-9</v>
      </c>
      <c r="X870" s="65">
        <f t="shared" si="60"/>
        <v>4.2657951880159384E-6</v>
      </c>
      <c r="Y870" s="66">
        <f>-LOG(POWER($F$3/($F$25*POWER('[1]H3PO4 OPEN'!AH870,3)),1/5))</f>
        <v>4.9662539369852716</v>
      </c>
      <c r="Z870" s="67">
        <f>-LOG(POWER($F$5/(X870*POWER('[1]H3PO4 CLOSED'!AH870,3)),1/5))</f>
        <v>2.8122539369852726</v>
      </c>
      <c r="AA870" s="68">
        <f>-LOG(POWER($F$5/(W870*POWER('[1]H3PO4 CLOSED'!AH870,3)),1/4))</f>
        <v>2.7003174212315901</v>
      </c>
      <c r="AB870" s="69">
        <f>-LOG(POWER(($F$6/POWER('[1]H3PO4 CLOSED'!AH870,2)),1/3))</f>
        <v>5.2958377077614127</v>
      </c>
      <c r="AC870" s="70">
        <f>-LOG(POWER(($F$8/POWER('[1]H3PO4 CLOSED'!AH870,2)),1/3))</f>
        <v>1.9625043744280795</v>
      </c>
      <c r="AD870" s="71">
        <f>-LOG(POWER(($F$7/POWER('[1]H3PO4 CLOSED'!AH870,2)),1/3))</f>
        <v>2.135837707761413</v>
      </c>
      <c r="AE870" s="41">
        <f>-LOG($F$13/'[1]H2CO3 OPEN'!AA870)</f>
        <v>4.1620599913279639</v>
      </c>
      <c r="AF870" s="41">
        <f>AD870*'[1]H2CO3 CLOSED'!AH870/$F$14</f>
        <v>73.857869143380739</v>
      </c>
      <c r="AG870" s="72">
        <f>-LOG($F$14/'[1]H2CO3 OPEN'!AA870)</f>
        <v>3.962059991327965</v>
      </c>
      <c r="AH870" s="41">
        <f>AG870*'[1]H2CO3 CLOSED'!AH870/$F$14</f>
        <v>137.00914976561211</v>
      </c>
      <c r="AI870" s="73">
        <f>-LOG($F$18/('[1]H2CO3 OPEN'!AA870))</f>
        <v>0.91205999132796367</v>
      </c>
      <c r="AJ870" s="74">
        <f>-LOG(POWER($F$9/POWER('[1]H3PO4 OPEN'!AH870,2),1/3))</f>
        <v>1.2891710410947468</v>
      </c>
      <c r="AK870" s="75">
        <f>-LOG(POWER($F$12/POWER('[1]H2CO3 OPEN'!AA870,2),1/2))</f>
        <v>-7.9400086720363694E-3</v>
      </c>
      <c r="AL870" s="76">
        <f>-LOG($F$10/'[1]H3PO4 OPEN'!AH870)</f>
        <v>4.9437565616421191</v>
      </c>
      <c r="AM870" s="77">
        <f t="shared" si="57"/>
        <v>1.9000000000000008</v>
      </c>
      <c r="AN870" s="78">
        <f>-LOG(POWER($F$11/(POWER(X870,2)*POWER('[1]H2CO3 OPEN'!AA870,4)),1/5))</f>
        <v>-3.734352006937629</v>
      </c>
      <c r="AO870" s="79">
        <f>-LOG($F$15/'[1]H3PO4 CLOSED'!AG870)</f>
        <v>0.88375656164212013</v>
      </c>
      <c r="AP870" s="80">
        <f>-LOG($F$16/'[1]H3PO4 CLOSED'!AG870)</f>
        <v>0.67375656164212017</v>
      </c>
      <c r="AQ870" s="81">
        <f>-LOG($F$17/'[1]H3PO4 CLOSED'!AG870)</f>
        <v>-0.71624343835788029</v>
      </c>
    </row>
    <row r="871" spans="7:43">
      <c r="G871" s="192"/>
      <c r="U871" s="95">
        <v>8.64</v>
      </c>
      <c r="V871" s="63">
        <f t="shared" si="58"/>
        <v>5.3599999999999994</v>
      </c>
      <c r="W871" s="64">
        <f t="shared" si="59"/>
        <v>2.2908676527677671E-9</v>
      </c>
      <c r="X871" s="65">
        <f t="shared" si="60"/>
        <v>4.365158322401671E-6</v>
      </c>
      <c r="Y871" s="66">
        <f>-LOG(POWER($F$3/($F$25*POWER('[1]H3PO4 OPEN'!AH871,3)),1/5))</f>
        <v>4.9724707228381275</v>
      </c>
      <c r="Z871" s="67">
        <f>-LOG(POWER($F$5/(X871*POWER('[1]H3PO4 CLOSED'!AH871,3)),1/5))</f>
        <v>2.8204707228381278</v>
      </c>
      <c r="AA871" s="68">
        <f>-LOG(POWER($F$5/(W871*POWER('[1]H3PO4 CLOSED'!AH871,3)),1/4))</f>
        <v>2.7055884035476594</v>
      </c>
      <c r="AB871" s="69">
        <f>-LOG(POWER(($F$6/POWER('[1]H3PO4 CLOSED'!AH871,2)),1/3))</f>
        <v>5.302745247597918</v>
      </c>
      <c r="AC871" s="70">
        <f>-LOG(POWER(($F$8/POWER('[1]H3PO4 CLOSED'!AH871,2)),1/3))</f>
        <v>1.9694119142645854</v>
      </c>
      <c r="AD871" s="71">
        <f>-LOG(POWER(($F$7/POWER('[1]H3PO4 CLOSED'!AH871,2)),1/3))</f>
        <v>2.1427452475979192</v>
      </c>
      <c r="AE871" s="41">
        <f>-LOG($F$13/'[1]H2CO3 OPEN'!AA871)</f>
        <v>4.1820599913279635</v>
      </c>
      <c r="AF871" s="41">
        <f>AD871*'[1]H2CO3 CLOSED'!AH871/$F$14</f>
        <v>75.793746863948627</v>
      </c>
      <c r="AG871" s="72">
        <f>-LOG($F$14/'[1]H2CO3 OPEN'!AA871)</f>
        <v>3.9820599913279646</v>
      </c>
      <c r="AH871" s="41">
        <f>AG871*'[1]H2CO3 CLOSED'!AH871/$F$14</f>
        <v>140.85447036604702</v>
      </c>
      <c r="AI871" s="73">
        <f>-LOG($F$18/('[1]H2CO3 OPEN'!AA871))</f>
        <v>0.93205999132796347</v>
      </c>
      <c r="AJ871" s="74">
        <f>-LOG(POWER($F$9/POWER('[1]H3PO4 OPEN'!AH871,2),1/3))</f>
        <v>1.2960785809312527</v>
      </c>
      <c r="AK871" s="75">
        <f>-LOG(POWER($F$12/POWER('[1]H2CO3 OPEN'!AA871,2),1/2))</f>
        <v>1.2059991327963458E-2</v>
      </c>
      <c r="AL871" s="76">
        <f>-LOG($F$10/'[1]H3PO4 OPEN'!AH871)</f>
        <v>4.9541178713968783</v>
      </c>
      <c r="AM871" s="77">
        <f t="shared" si="57"/>
        <v>1.9000000000000008</v>
      </c>
      <c r="AN871" s="78">
        <f>-LOG(POWER($F$11/(POWER(X871,2)*POWER('[1]H2CO3 OPEN'!AA871,4)),1/5))</f>
        <v>-3.714352006937629</v>
      </c>
      <c r="AO871" s="79">
        <f>-LOG($F$15/'[1]H3PO4 CLOSED'!AG871)</f>
        <v>0.88411787139687936</v>
      </c>
      <c r="AP871" s="80">
        <f>-LOG($F$16/'[1]H3PO4 CLOSED'!AG871)</f>
        <v>0.67411787139687929</v>
      </c>
      <c r="AQ871" s="81">
        <f>-LOG($F$17/'[1]H3PO4 CLOSED'!AG871)</f>
        <v>-0.71588212860312106</v>
      </c>
    </row>
    <row r="872" spans="7:43">
      <c r="G872" s="192"/>
      <c r="U872" s="95">
        <v>8.65</v>
      </c>
      <c r="V872" s="63">
        <f t="shared" si="58"/>
        <v>5.35</v>
      </c>
      <c r="W872" s="64">
        <f t="shared" si="59"/>
        <v>2.2387211385683336E-9</v>
      </c>
      <c r="X872" s="65">
        <f t="shared" si="60"/>
        <v>4.4668359215096431E-6</v>
      </c>
      <c r="Y872" s="66">
        <f>-LOG(POWER($F$3/($F$25*POWER('[1]H3PO4 OPEN'!AH872,3)),1/5))</f>
        <v>4.9786827238264211</v>
      </c>
      <c r="Z872" s="67">
        <f>-LOG(POWER($F$5/(X872*POWER('[1]H3PO4 CLOSED'!AH872,3)),1/5))</f>
        <v>2.8286827238264216</v>
      </c>
      <c r="AA872" s="68">
        <f>-LOG(POWER($F$5/(W872*POWER('[1]H3PO4 CLOSED'!AH872,3)),1/4))</f>
        <v>2.7108534047830268</v>
      </c>
      <c r="AB872" s="69">
        <f>-LOG(POWER(($F$6/POWER('[1]H3PO4 CLOSED'!AH872,2)),1/3))</f>
        <v>5.3096474709182448</v>
      </c>
      <c r="AC872" s="70">
        <f>-LOG(POWER(($F$8/POWER('[1]H3PO4 CLOSED'!AH872,2)),1/3))</f>
        <v>1.976314137584912</v>
      </c>
      <c r="AD872" s="71">
        <f>-LOG(POWER(($F$7/POWER('[1]H3PO4 CLOSED'!AH872,2)),1/3))</f>
        <v>2.1496474709182456</v>
      </c>
      <c r="AE872" s="41">
        <f>-LOG($F$13/'[1]H2CO3 OPEN'!AA872)</f>
        <v>4.2020599913279639</v>
      </c>
      <c r="AF872" s="41">
        <f>AD872*'[1]H2CO3 CLOSED'!AH872/$F$14</f>
        <v>77.778314034033258</v>
      </c>
      <c r="AG872" s="72">
        <f>-LOG($F$14/'[1]H2CO3 OPEN'!AA872)</f>
        <v>4.0020599913279646</v>
      </c>
      <c r="AH872" s="41">
        <f>AG872*'[1]H2CO3 CLOSED'!AH872/$F$14</f>
        <v>144.80210499611965</v>
      </c>
      <c r="AI872" s="73">
        <f>-LOG($F$18/('[1]H2CO3 OPEN'!AA872))</f>
        <v>0.95205999132796348</v>
      </c>
      <c r="AJ872" s="74">
        <f>-LOG(POWER($F$9/POWER('[1]H3PO4 OPEN'!AH872,2),1/3))</f>
        <v>1.3029808042515794</v>
      </c>
      <c r="AK872" s="75">
        <f>-LOG(POWER($F$12/POWER('[1]H2CO3 OPEN'!AA872,2),1/2))</f>
        <v>3.2059991327963458E-2</v>
      </c>
      <c r="AL872" s="76">
        <f>-LOG($F$10/'[1]H3PO4 OPEN'!AH872)</f>
        <v>4.9644712063773682</v>
      </c>
      <c r="AM872" s="77">
        <f t="shared" si="57"/>
        <v>1.9000000000000008</v>
      </c>
      <c r="AN872" s="78">
        <f>-LOG(POWER($F$11/(POWER(X872,2)*POWER('[1]H2CO3 OPEN'!AA872,4)),1/5))</f>
        <v>-3.6943520069376294</v>
      </c>
      <c r="AO872" s="79">
        <f>-LOG($F$15/'[1]H3PO4 CLOSED'!AG872)</f>
        <v>0.88447120637736898</v>
      </c>
      <c r="AP872" s="80">
        <f>-LOG($F$16/'[1]H3PO4 CLOSED'!AG872)</f>
        <v>0.67447120637736901</v>
      </c>
      <c r="AQ872" s="81">
        <f>-LOG($F$17/'[1]H3PO4 CLOSED'!AG872)</f>
        <v>-0.71552879362263144</v>
      </c>
    </row>
    <row r="873" spans="7:43">
      <c r="G873" s="192"/>
      <c r="U873" s="95">
        <v>8.66</v>
      </c>
      <c r="V873" s="63">
        <f t="shared" si="58"/>
        <v>5.34</v>
      </c>
      <c r="W873" s="64">
        <f t="shared" si="59"/>
        <v>2.1877616239495468E-9</v>
      </c>
      <c r="X873" s="65">
        <f t="shared" si="60"/>
        <v>4.570881896148762E-6</v>
      </c>
      <c r="Y873" s="66">
        <f>-LOG(POWER($F$3/($F$25*POWER('[1]H3PO4 OPEN'!AH873,3)),1/5))</f>
        <v>4.9848900406579837</v>
      </c>
      <c r="Z873" s="67">
        <f>-LOG(POWER($F$5/(X873*POWER('[1]H3PO4 CLOSED'!AH873,3)),1/5))</f>
        <v>2.8368900406579844</v>
      </c>
      <c r="AA873" s="68">
        <f>-LOG(POWER($F$5/(W873*POWER('[1]H3PO4 CLOSED'!AH873,3)),1/4))</f>
        <v>2.7161125508224799</v>
      </c>
      <c r="AB873" s="69">
        <f>-LOG(POWER(($F$6/POWER('[1]H3PO4 CLOSED'!AH873,2)),1/3))</f>
        <v>5.3165444896199814</v>
      </c>
      <c r="AC873" s="70">
        <f>-LOG(POWER(($F$8/POWER('[1]H3PO4 CLOSED'!AH873,2)),1/3))</f>
        <v>1.9832111562866479</v>
      </c>
      <c r="AD873" s="71">
        <f>-LOG(POWER(($F$7/POWER('[1]H3PO4 CLOSED'!AH873,2)),1/3))</f>
        <v>2.1565444896199817</v>
      </c>
      <c r="AE873" s="41">
        <f>-LOG($F$13/'[1]H2CO3 OPEN'!AA873)</f>
        <v>4.2220599913279644</v>
      </c>
      <c r="AF873" s="41">
        <f>AD873*'[1]H2CO3 CLOSED'!AH873/$F$14</f>
        <v>79.812735400460241</v>
      </c>
      <c r="AG873" s="72">
        <f>-LOG($F$14/'[1]H2CO3 OPEN'!AA873)</f>
        <v>4.0220599913279651</v>
      </c>
      <c r="AH873" s="41">
        <f>AG873*'[1]H2CO3 CLOSED'!AH873/$F$14</f>
        <v>148.8546196926379</v>
      </c>
      <c r="AI873" s="73">
        <f>-LOG($F$18/('[1]H2CO3 OPEN'!AA873))</f>
        <v>0.97205999132796361</v>
      </c>
      <c r="AJ873" s="74">
        <f>-LOG(POWER($F$9/POWER('[1]H3PO4 OPEN'!AH873,2),1/3))</f>
        <v>1.3098778229533157</v>
      </c>
      <c r="AK873" s="75">
        <f>-LOG(POWER($F$12/POWER('[1]H2CO3 OPEN'!AA873,2),1/2))</f>
        <v>5.2059991327963531E-2</v>
      </c>
      <c r="AL873" s="76">
        <f>-LOG($F$10/'[1]H3PO4 OPEN'!AH873)</f>
        <v>4.9748167344299725</v>
      </c>
      <c r="AM873" s="77">
        <f t="shared" si="57"/>
        <v>1.9000000000000008</v>
      </c>
      <c r="AN873" s="78">
        <f>-LOG(POWER($F$11/(POWER(X873,2)*POWER('[1]H2CO3 OPEN'!AA873,4)),1/5))</f>
        <v>-3.6743520069376294</v>
      </c>
      <c r="AO873" s="79">
        <f>-LOG($F$15/'[1]H3PO4 CLOSED'!AG873)</f>
        <v>0.88481673442997322</v>
      </c>
      <c r="AP873" s="80">
        <f>-LOG($F$16/'[1]H3PO4 CLOSED'!AG873)</f>
        <v>0.67481673442997336</v>
      </c>
      <c r="AQ873" s="81">
        <f>-LOG($F$17/'[1]H3PO4 CLOSED'!AG873)</f>
        <v>-0.71518326557002709</v>
      </c>
    </row>
    <row r="874" spans="7:43">
      <c r="G874" s="192"/>
      <c r="U874" s="95">
        <v>8.67</v>
      </c>
      <c r="V874" s="63">
        <f t="shared" si="58"/>
        <v>5.33</v>
      </c>
      <c r="W874" s="64">
        <f t="shared" si="59"/>
        <v>2.137962089502227E-9</v>
      </c>
      <c r="X874" s="65">
        <f t="shared" si="60"/>
        <v>4.6773514128719931E-6</v>
      </c>
      <c r="Y874" s="66">
        <f>-LOG(POWER($F$3/($F$25*POWER('[1]H3PO4 OPEN'!AH874,3)),1/5))</f>
        <v>4.9910927720595497</v>
      </c>
      <c r="Z874" s="67">
        <f>-LOG(POWER($F$5/(X874*POWER('[1]H3PO4 CLOSED'!AH874,3)),1/5))</f>
        <v>2.8450927720595502</v>
      </c>
      <c r="AA874" s="68">
        <f>-LOG(POWER($F$5/(W874*POWER('[1]H3PO4 CLOSED'!AH874,3)),1/4))</f>
        <v>2.7213659650744373</v>
      </c>
      <c r="AB874" s="69">
        <f>-LOG(POWER(($F$6/POWER('[1]H3PO4 CLOSED'!AH874,2)),1/3))</f>
        <v>5.3234364133994987</v>
      </c>
      <c r="AC874" s="70">
        <f>-LOG(POWER(($F$8/POWER('[1]H3PO4 CLOSED'!AH874,2)),1/3))</f>
        <v>1.9901030800661661</v>
      </c>
      <c r="AD874" s="71">
        <f>-LOG(POWER(($F$7/POWER('[1]H3PO4 CLOSED'!AH874,2)),1/3))</f>
        <v>2.1634364133994999</v>
      </c>
      <c r="AE874" s="41">
        <f>-LOG($F$13/'[1]H2CO3 OPEN'!AA874)</f>
        <v>4.242059991327964</v>
      </c>
      <c r="AF874" s="41">
        <f>AD874*'[1]H2CO3 CLOSED'!AH874/$F$14</f>
        <v>81.89820113125127</v>
      </c>
      <c r="AG874" s="72">
        <f>-LOG($F$14/'[1]H2CO3 OPEN'!AA874)</f>
        <v>4.0420599913279647</v>
      </c>
      <c r="AH874" s="41">
        <f>AG874*'[1]H2CO3 CLOSED'!AH874/$F$14</f>
        <v>153.01463916574659</v>
      </c>
      <c r="AI874" s="73">
        <f>-LOG($F$18/('[1]H2CO3 OPEN'!AA874))</f>
        <v>0.9920599913279633</v>
      </c>
      <c r="AJ874" s="74">
        <f>-LOG(POWER($F$9/POWER('[1]H3PO4 OPEN'!AH874,2),1/3))</f>
        <v>1.3167697467328334</v>
      </c>
      <c r="AK874" s="75">
        <f>-LOG(POWER($F$12/POWER('[1]H2CO3 OPEN'!AA874,2),1/2))</f>
        <v>7.205999132796323E-2</v>
      </c>
      <c r="AL874" s="76">
        <f>-LOG($F$10/'[1]H3PO4 OPEN'!AH874)</f>
        <v>4.9851546200992489</v>
      </c>
      <c r="AM874" s="77">
        <f t="shared" si="57"/>
        <v>1.9000000000000008</v>
      </c>
      <c r="AN874" s="78">
        <f>-LOG(POWER($F$11/(POWER(X874,2)*POWER('[1]H2CO3 OPEN'!AA874,4)),1/5))</f>
        <v>-3.6543520069376294</v>
      </c>
      <c r="AO874" s="79">
        <f>-LOG($F$15/'[1]H3PO4 CLOSED'!AG874)</f>
        <v>0.88515462009925006</v>
      </c>
      <c r="AP874" s="80">
        <f>-LOG($F$16/'[1]H3PO4 CLOSED'!AG874)</f>
        <v>0.6751546200992502</v>
      </c>
      <c r="AQ874" s="81">
        <f>-LOG($F$17/'[1]H3PO4 CLOSED'!AG874)</f>
        <v>-0.71484537990075026</v>
      </c>
    </row>
    <row r="875" spans="7:43">
      <c r="G875" s="192"/>
      <c r="U875" s="95">
        <v>8.68</v>
      </c>
      <c r="V875" s="63">
        <f t="shared" si="58"/>
        <v>5.32</v>
      </c>
      <c r="W875" s="64">
        <f t="shared" si="59"/>
        <v>2.0892961308540348E-9</v>
      </c>
      <c r="X875" s="65">
        <f t="shared" si="60"/>
        <v>4.7863009232263944E-6</v>
      </c>
      <c r="Y875" s="66">
        <f>-LOG(POWER($F$3/($F$25*POWER('[1]H3PO4 OPEN'!AH875,3)),1/5))</f>
        <v>4.9972910148080221</v>
      </c>
      <c r="Z875" s="67">
        <f>-LOG(POWER($F$5/(X875*POWER('[1]H3PO4 CLOSED'!AH875,3)),1/5))</f>
        <v>2.8532910148080228</v>
      </c>
      <c r="AA875" s="68">
        <f>-LOG(POWER($F$5/(W875*POWER('[1]H3PO4 CLOSED'!AH875,3)),1/4))</f>
        <v>2.726613768510028</v>
      </c>
      <c r="AB875" s="69">
        <f>-LOG(POWER(($F$6/POWER('[1]H3PO4 CLOSED'!AH875,2)),1/3))</f>
        <v>5.3303233497866911</v>
      </c>
      <c r="AC875" s="70">
        <f>-LOG(POWER(($F$8/POWER('[1]H3PO4 CLOSED'!AH875,2)),1/3))</f>
        <v>1.9969900164533572</v>
      </c>
      <c r="AD875" s="71">
        <f>-LOG(POWER(($F$7/POWER('[1]H3PO4 CLOSED'!AH875,2)),1/3))</f>
        <v>2.1703233497866909</v>
      </c>
      <c r="AE875" s="41">
        <f>-LOG($F$13/'[1]H2CO3 OPEN'!AA875)</f>
        <v>4.2620599913279635</v>
      </c>
      <c r="AF875" s="41">
        <f>AD875*'[1]H2CO3 CLOSED'!AH875/$F$14</f>
        <v>84.035927258247682</v>
      </c>
      <c r="AG875" s="72">
        <f>-LOG($F$14/'[1]H2CO3 OPEN'!AA875)</f>
        <v>4.0620599913279642</v>
      </c>
      <c r="AH875" s="41">
        <f>AG875*'[1]H2CO3 CLOSED'!AH875/$F$14</f>
        <v>157.28484789302263</v>
      </c>
      <c r="AI875" s="73">
        <f>-LOG($F$18/('[1]H2CO3 OPEN'!AA875))</f>
        <v>1.0120599913279631</v>
      </c>
      <c r="AJ875" s="74">
        <f>-LOG(POWER($F$9/POWER('[1]H3PO4 OPEN'!AH875,2),1/3))</f>
        <v>1.3236566831200249</v>
      </c>
      <c r="AK875" s="75">
        <f>-LOG(POWER($F$12/POWER('[1]H2CO3 OPEN'!AA875,2),1/2))</f>
        <v>9.205999132796315E-2</v>
      </c>
      <c r="AL875" s="76">
        <f>-LOG($F$10/'[1]H3PO4 OPEN'!AH875)</f>
        <v>4.9954850246800362</v>
      </c>
      <c r="AM875" s="77">
        <f t="shared" si="57"/>
        <v>1.9000000000000008</v>
      </c>
      <c r="AN875" s="78">
        <f>-LOG(POWER($F$11/(POWER(X875,2)*POWER('[1]H2CO3 OPEN'!AA875,4)),1/5))</f>
        <v>-3.6343520069376294</v>
      </c>
      <c r="AO875" s="79">
        <f>-LOG($F$15/'[1]H3PO4 CLOSED'!AG875)</f>
        <v>0.88548502468003731</v>
      </c>
      <c r="AP875" s="80">
        <f>-LOG($F$16/'[1]H3PO4 CLOSED'!AG875)</f>
        <v>0.67548502468003735</v>
      </c>
      <c r="AQ875" s="81">
        <f>-LOG($F$17/'[1]H3PO4 CLOSED'!AG875)</f>
        <v>-0.71451497531996311</v>
      </c>
    </row>
    <row r="876" spans="7:43">
      <c r="G876" s="192"/>
      <c r="U876" s="95">
        <v>8.69</v>
      </c>
      <c r="V876" s="63">
        <f t="shared" si="58"/>
        <v>5.3100000000000005</v>
      </c>
      <c r="W876" s="64">
        <f t="shared" si="59"/>
        <v>2.0417379446695247E-9</v>
      </c>
      <c r="X876" s="65">
        <f t="shared" si="60"/>
        <v>4.8977881936844735E-6</v>
      </c>
      <c r="Y876" s="66">
        <f>-LOG(POWER($F$3/($F$25*POWER('[1]H3PO4 OPEN'!AH876,3)),1/5))</f>
        <v>5.0034848637615541</v>
      </c>
      <c r="Z876" s="67">
        <f>-LOG(POWER($F$5/(X876*POWER('[1]H3PO4 CLOSED'!AH876,3)),1/5))</f>
        <v>2.8614848637615555</v>
      </c>
      <c r="AA876" s="68">
        <f>-LOG(POWER($F$5/(W876*POWER('[1]H3PO4 CLOSED'!AH876,3)),1/4))</f>
        <v>2.7318560797019438</v>
      </c>
      <c r="AB876" s="69">
        <f>-LOG(POWER(($F$6/POWER('[1]H3PO4 CLOSED'!AH876,2)),1/3))</f>
        <v>5.3372054041795041</v>
      </c>
      <c r="AC876" s="70">
        <f>-LOG(POWER(($F$8/POWER('[1]H3PO4 CLOSED'!AH876,2)),1/3))</f>
        <v>2.0038720708461715</v>
      </c>
      <c r="AD876" s="71">
        <f>-LOG(POWER(($F$7/POWER('[1]H3PO4 CLOSED'!AH876,2)),1/3))</f>
        <v>2.1772054041795053</v>
      </c>
      <c r="AE876" s="41">
        <f>-LOG($F$13/'[1]H2CO3 OPEN'!AA876)</f>
        <v>4.282059991327964</v>
      </c>
      <c r="AF876" s="41">
        <f>AD876*'[1]H2CO3 CLOSED'!AH876/$F$14</f>
        <v>86.227156121908195</v>
      </c>
      <c r="AG876" s="72">
        <f>-LOG($F$14/'[1]H2CO3 OPEN'!AA876)</f>
        <v>4.0820599913279647</v>
      </c>
      <c r="AH876" s="41">
        <f>AG876*'[1]H2CO3 CLOSED'!AH876/$F$14</f>
        <v>161.66799122193038</v>
      </c>
      <c r="AI876" s="73">
        <f>-LOG($F$18/('[1]H2CO3 OPEN'!AA876))</f>
        <v>1.0320599913279633</v>
      </c>
      <c r="AJ876" s="74">
        <f>-LOG(POWER($F$9/POWER('[1]H3PO4 OPEN'!AH876,2),1/3))</f>
        <v>1.3305387375128388</v>
      </c>
      <c r="AK876" s="75">
        <f>-LOG(POWER($F$12/POWER('[1]H2CO3 OPEN'!AA876,2),1/2))</f>
        <v>0.1120599913279632</v>
      </c>
      <c r="AL876" s="76">
        <f>-LOG($F$10/'[1]H3PO4 OPEN'!AH876)</f>
        <v>5.0058081062692574</v>
      </c>
      <c r="AM876" s="77">
        <f t="shared" si="57"/>
        <v>1.9000000000000008</v>
      </c>
      <c r="AN876" s="78">
        <f>-LOG(POWER($F$11/(POWER(X876,2)*POWER('[1]H2CO3 OPEN'!AA876,4)),1/5))</f>
        <v>-3.6143520069376294</v>
      </c>
      <c r="AO876" s="79">
        <f>-LOG($F$15/'[1]H3PO4 CLOSED'!AG876)</f>
        <v>0.88580810626925832</v>
      </c>
      <c r="AP876" s="80">
        <f>-LOG($F$16/'[1]H3PO4 CLOSED'!AG876)</f>
        <v>0.67580810626925836</v>
      </c>
      <c r="AQ876" s="81">
        <f>-LOG($F$17/'[1]H3PO4 CLOSED'!AG876)</f>
        <v>-0.71419189373074199</v>
      </c>
    </row>
    <row r="877" spans="7:43">
      <c r="G877" s="192"/>
      <c r="U877" s="95">
        <v>8.6999999999999993</v>
      </c>
      <c r="V877" s="63">
        <f t="shared" si="58"/>
        <v>5.3000000000000007</v>
      </c>
      <c r="W877" s="64">
        <f t="shared" si="59"/>
        <v>1.9952623149688824E-9</v>
      </c>
      <c r="X877" s="65">
        <f t="shared" si="60"/>
        <v>5.0118723362727157E-6</v>
      </c>
      <c r="Y877" s="66">
        <f>-LOG(POWER($F$3/($F$25*POWER('[1]H3PO4 OPEN'!AH877,3)),1/5))</f>
        <v>5.0096744118904368</v>
      </c>
      <c r="Z877" s="67">
        <f>-LOG(POWER($F$5/(X877*POWER('[1]H3PO4 CLOSED'!AH877,3)),1/5))</f>
        <v>2.869674411890438</v>
      </c>
      <c r="AA877" s="68">
        <f>-LOG(POWER($F$5/(W877*POWER('[1]H3PO4 CLOSED'!AH877,3)),1/4))</f>
        <v>2.737093014863047</v>
      </c>
      <c r="AB877" s="69">
        <f>-LOG(POWER(($F$6/POWER('[1]H3PO4 CLOSED'!AH877,2)),1/3))</f>
        <v>5.3440826798782632</v>
      </c>
      <c r="AC877" s="70">
        <f>-LOG(POWER(($F$8/POWER('[1]H3PO4 CLOSED'!AH877,2)),1/3))</f>
        <v>2.0107493465449298</v>
      </c>
      <c r="AD877" s="71">
        <f>-LOG(POWER(($F$7/POWER('[1]H3PO4 CLOSED'!AH877,2)),1/3))</f>
        <v>2.1840826798782631</v>
      </c>
      <c r="AE877" s="41">
        <f>-LOG($F$13/'[1]H2CO3 OPEN'!AA877)</f>
        <v>4.3020599913279609</v>
      </c>
      <c r="AF877" s="41">
        <f>AD877*'[1]H2CO3 CLOSED'!AH877/$F$14</f>
        <v>88.47315681796276</v>
      </c>
      <c r="AG877" s="72">
        <f>-LOG($F$14/'[1]H2CO3 OPEN'!AA877)</f>
        <v>4.1020599913279616</v>
      </c>
      <c r="AH877" s="41">
        <f>AG877*'[1]H2CO3 CLOSED'!AH877/$F$14</f>
        <v>166.16687648000502</v>
      </c>
      <c r="AI877" s="73">
        <f>-LOG($F$18/('[1]H2CO3 OPEN'!AA877))</f>
        <v>1.05205999132796</v>
      </c>
      <c r="AJ877" s="74">
        <f>-LOG(POWER($F$9/POWER('[1]H3PO4 OPEN'!AH877,2),1/3))</f>
        <v>1.3374160132115973</v>
      </c>
      <c r="AK877" s="75">
        <f>-LOG(POWER($F$12/POWER('[1]H2CO3 OPEN'!AA877,2),1/2))</f>
        <v>0.13205999132795998</v>
      </c>
      <c r="AL877" s="76">
        <f>-LOG($F$10/'[1]H3PO4 OPEN'!AH877)</f>
        <v>5.0161240198173944</v>
      </c>
      <c r="AM877" s="77">
        <f t="shared" si="57"/>
        <v>1.9000000000000008</v>
      </c>
      <c r="AN877" s="78">
        <f>-LOG(POWER($F$11/(POWER(X877,2)*POWER('[1]H2CO3 OPEN'!AA877,4)),1/5))</f>
        <v>-3.5943520069376329</v>
      </c>
      <c r="AO877" s="79">
        <f>-LOG($F$15/'[1]H3PO4 CLOSED'!AG877)</f>
        <v>0.88612401981739741</v>
      </c>
      <c r="AP877" s="80">
        <f>-LOG($F$16/'[1]H3PO4 CLOSED'!AG877)</f>
        <v>0.67612401981739745</v>
      </c>
      <c r="AQ877" s="81">
        <f>-LOG($F$17/'[1]H3PO4 CLOSED'!AG877)</f>
        <v>-0.71387598018260301</v>
      </c>
    </row>
    <row r="878" spans="7:43">
      <c r="G878" s="192"/>
      <c r="U878" s="95">
        <v>8.7100000000000009</v>
      </c>
      <c r="V878" s="63">
        <f t="shared" si="58"/>
        <v>5.2899999999999991</v>
      </c>
      <c r="W878" s="64">
        <f t="shared" si="59"/>
        <v>1.9498445997580341E-9</v>
      </c>
      <c r="X878" s="65">
        <f t="shared" si="60"/>
        <v>5.1286138399136777E-6</v>
      </c>
      <c r="Y878" s="66">
        <f>-LOG(POWER($F$3/($F$25*POWER('[1]H3PO4 OPEN'!AH878,3)),1/5))</f>
        <v>5.0158597503077731</v>
      </c>
      <c r="Z878" s="67">
        <f>-LOG(POWER($F$5/(X878*POWER('[1]H3PO4 CLOSED'!AH878,3)),1/5))</f>
        <v>2.8778597503077741</v>
      </c>
      <c r="AA878" s="68">
        <f>-LOG(POWER($F$5/(W878*POWER('[1]H3PO4 CLOSED'!AH878,3)),1/4))</f>
        <v>2.7423246878847163</v>
      </c>
      <c r="AB878" s="69">
        <f>-LOG(POWER(($F$6/POWER('[1]H3PO4 CLOSED'!AH878,2)),1/3))</f>
        <v>5.3509552781197485</v>
      </c>
      <c r="AC878" s="70">
        <f>-LOG(POWER(($F$8/POWER('[1]H3PO4 CLOSED'!AH878,2)),1/3))</f>
        <v>2.0176219447864141</v>
      </c>
      <c r="AD878" s="71">
        <f>-LOG(POWER(($F$7/POWER('[1]H3PO4 CLOSED'!AH878,2)),1/3))</f>
        <v>2.1909552781197479</v>
      </c>
      <c r="AE878" s="41">
        <f>-LOG($F$13/'[1]H2CO3 OPEN'!AA878)</f>
        <v>4.3220599913279667</v>
      </c>
      <c r="AF878" s="41">
        <f>AD878*'[1]H2CO3 CLOSED'!AH878/$F$14</f>
        <v>90.775225645588662</v>
      </c>
      <c r="AG878" s="72">
        <f>-LOG($F$14/'[1]H2CO3 OPEN'!AA878)</f>
        <v>4.1220599913279674</v>
      </c>
      <c r="AH878" s="41">
        <f>AG878*'[1]H2CO3 CLOSED'!AH878/$F$14</f>
        <v>170.78437409209337</v>
      </c>
      <c r="AI878" s="73">
        <f>-LOG($F$18/('[1]H2CO3 OPEN'!AA878))</f>
        <v>1.0720599913279663</v>
      </c>
      <c r="AJ878" s="74">
        <f>-LOG(POWER($F$9/POWER('[1]H3PO4 OPEN'!AH878,2),1/3))</f>
        <v>1.3442886114530816</v>
      </c>
      <c r="AK878" s="75">
        <f>-LOG(POWER($F$12/POWER('[1]H2CO3 OPEN'!AA878,2),1/2))</f>
        <v>0.15205999132796616</v>
      </c>
      <c r="AL878" s="76">
        <f>-LOG($F$10/'[1]H3PO4 OPEN'!AH878)</f>
        <v>5.0264329171796218</v>
      </c>
      <c r="AM878" s="77">
        <f t="shared" si="57"/>
        <v>1.9000000000000008</v>
      </c>
      <c r="AN878" s="78">
        <f>-LOG(POWER($F$11/(POWER(X878,2)*POWER('[1]H2CO3 OPEN'!AA878,4)),1/5))</f>
        <v>-3.5743520069376267</v>
      </c>
      <c r="AO878" s="79">
        <f>-LOG($F$15/'[1]H3PO4 CLOSED'!AG878)</f>
        <v>0.88643291717962114</v>
      </c>
      <c r="AP878" s="80">
        <f>-LOG($F$16/'[1]H3PO4 CLOSED'!AG878)</f>
        <v>0.67643291717962117</v>
      </c>
      <c r="AQ878" s="81">
        <f>-LOG($F$17/'[1]H3PO4 CLOSED'!AG878)</f>
        <v>-0.71356708282037928</v>
      </c>
    </row>
    <row r="879" spans="7:43">
      <c r="G879" s="192"/>
      <c r="U879" s="95">
        <v>8.7200000000000006</v>
      </c>
      <c r="V879" s="63">
        <f t="shared" si="58"/>
        <v>5.2799999999999994</v>
      </c>
      <c r="W879" s="64">
        <f t="shared" si="59"/>
        <v>1.9054607179632436E-9</v>
      </c>
      <c r="X879" s="65">
        <f t="shared" si="60"/>
        <v>5.2480746024977358E-6</v>
      </c>
      <c r="Y879" s="66">
        <f>-LOG(POWER($F$3/($F$25*POWER('[1]H3PO4 OPEN'!AH879,3)),1/5))</f>
        <v>5.0220409682999128</v>
      </c>
      <c r="Z879" s="67">
        <f>-LOG(POWER($F$5/(X879*POWER('[1]H3PO4 CLOSED'!AH879,3)),1/5))</f>
        <v>2.8860409682999126</v>
      </c>
      <c r="AA879" s="68">
        <f>-LOG(POWER($F$5/(W879*POWER('[1]H3PO4 CLOSED'!AH879,3)),1/4))</f>
        <v>2.7475512103748909</v>
      </c>
      <c r="AB879" s="69">
        <f>-LOG(POWER(($F$6/POWER('[1]H3PO4 CLOSED'!AH879,2)),1/3))</f>
        <v>5.357823298111013</v>
      </c>
      <c r="AC879" s="70">
        <f>-LOG(POWER(($F$8/POWER('[1]H3PO4 CLOSED'!AH879,2)),1/3))</f>
        <v>2.0244899647776795</v>
      </c>
      <c r="AD879" s="71">
        <f>-LOG(POWER(($F$7/POWER('[1]H3PO4 CLOSED'!AH879,2)),1/3))</f>
        <v>2.1978232981110133</v>
      </c>
      <c r="AE879" s="41">
        <f>-LOG($F$13/'[1]H2CO3 OPEN'!AA879)</f>
        <v>4.3420599913279636</v>
      </c>
      <c r="AF879" s="41">
        <f>AD879*'[1]H2CO3 CLOSED'!AH879/$F$14</f>
        <v>93.13468655673654</v>
      </c>
      <c r="AG879" s="72">
        <f>-LOG($F$14/'[1]H2CO3 OPEN'!AA879)</f>
        <v>4.1420599913279643</v>
      </c>
      <c r="AH879" s="41">
        <f>AG879*'[1]H2CO3 CLOSED'!AH879/$F$14</f>
        <v>175.5234187039014</v>
      </c>
      <c r="AI879" s="73">
        <f>-LOG($F$18/('[1]H2CO3 OPEN'!AA879))</f>
        <v>1.0920599913279629</v>
      </c>
      <c r="AJ879" s="74">
        <f>-LOG(POWER($F$9/POWER('[1]H3PO4 OPEN'!AH879,2),1/3))</f>
        <v>1.3511566314443473</v>
      </c>
      <c r="AK879" s="75">
        <f>-LOG(POWER($F$12/POWER('[1]H2CO3 OPEN'!AA879,2),1/2))</f>
        <v>0.17205999132796285</v>
      </c>
      <c r="AL879" s="76">
        <f>-LOG($F$10/'[1]H3PO4 OPEN'!AH879)</f>
        <v>5.0367349471665195</v>
      </c>
      <c r="AM879" s="77">
        <f t="shared" si="57"/>
        <v>1.9000000000000008</v>
      </c>
      <c r="AN879" s="78">
        <f>-LOG(POWER($F$11/(POWER(X879,2)*POWER('[1]H2CO3 OPEN'!AA879,4)),1/5))</f>
        <v>-3.5543520069376298</v>
      </c>
      <c r="AO879" s="79">
        <f>-LOG($F$15/'[1]H3PO4 CLOSED'!AG879)</f>
        <v>0.88673494716652101</v>
      </c>
      <c r="AP879" s="80">
        <f>-LOG($F$16/'[1]H3PO4 CLOSED'!AG879)</f>
        <v>0.67673494716652116</v>
      </c>
      <c r="AQ879" s="81">
        <f>-LOG($F$17/'[1]H3PO4 CLOSED'!AG879)</f>
        <v>-0.7132650528334793</v>
      </c>
    </row>
    <row r="880" spans="7:43">
      <c r="G880" s="192"/>
      <c r="U880" s="95">
        <v>8.73</v>
      </c>
      <c r="V880" s="63">
        <f t="shared" si="58"/>
        <v>5.27</v>
      </c>
      <c r="W880" s="64">
        <f t="shared" si="59"/>
        <v>1.8620871366628641E-9</v>
      </c>
      <c r="X880" s="65">
        <f t="shared" si="60"/>
        <v>5.3703179637025369E-6</v>
      </c>
      <c r="Y880" s="66">
        <f>-LOG(POWER($F$3/($F$25*POWER('[1]H3PO4 OPEN'!AH880,3)),1/5))</f>
        <v>5.0282181533566757</v>
      </c>
      <c r="Z880" s="67">
        <f>-LOG(POWER($F$5/(X880*POWER('[1]H3PO4 CLOSED'!AH880,3)),1/5))</f>
        <v>2.8942181533566766</v>
      </c>
      <c r="AA880" s="68">
        <f>-LOG(POWER($F$5/(W880*POWER('[1]H3PO4 CLOSED'!AH880,3)),1/4))</f>
        <v>2.7527726916958453</v>
      </c>
      <c r="AB880" s="69">
        <f>-LOG(POWER(($F$6/POWER('[1]H3PO4 CLOSED'!AH880,2)),1/3))</f>
        <v>5.3646868370629726</v>
      </c>
      <c r="AC880" s="70">
        <f>-LOG(POWER(($F$8/POWER('[1]H3PO4 CLOSED'!AH880,2)),1/3))</f>
        <v>2.0313535037296391</v>
      </c>
      <c r="AD880" s="71">
        <f>-LOG(POWER(($F$7/POWER('[1]H3PO4 CLOSED'!AH880,2)),1/3))</f>
        <v>2.2046868370629733</v>
      </c>
      <c r="AE880" s="41">
        <f>-LOG($F$13/'[1]H2CO3 OPEN'!AA880)</f>
        <v>4.3620599913279632</v>
      </c>
      <c r="AF880" s="41">
        <f>AD880*'[1]H2CO3 CLOSED'!AH880/$F$14</f>
        <v>95.552891606244572</v>
      </c>
      <c r="AG880" s="72">
        <f>-LOG($F$14/'[1]H2CO3 OPEN'!AA880)</f>
        <v>4.1620599913279639</v>
      </c>
      <c r="AH880" s="41">
        <f>AG880*'[1]H2CO3 CLOSED'!AH880/$F$14</f>
        <v>180.38701031111049</v>
      </c>
      <c r="AI880" s="73">
        <f>-LOG($F$18/('[1]H2CO3 OPEN'!AA880))</f>
        <v>1.1120599913279627</v>
      </c>
      <c r="AJ880" s="74">
        <f>-LOG(POWER($F$9/POWER('[1]H3PO4 OPEN'!AH880,2),1/3))</f>
        <v>1.3580201703963071</v>
      </c>
      <c r="AK880" s="75">
        <f>-LOG(POWER($F$12/POWER('[1]H2CO3 OPEN'!AA880,2),1/2))</f>
        <v>0.19205999132796275</v>
      </c>
      <c r="AL880" s="76">
        <f>-LOG($F$10/'[1]H3PO4 OPEN'!AH880)</f>
        <v>5.0470302555944597</v>
      </c>
      <c r="AM880" s="77">
        <f t="shared" si="57"/>
        <v>1.9000000000000008</v>
      </c>
      <c r="AN880" s="78">
        <f>-LOG(POWER($F$11/(POWER(X880,2)*POWER('[1]H2CO3 OPEN'!AA880,4)),1/5))</f>
        <v>-3.5343520069376297</v>
      </c>
      <c r="AO880" s="79">
        <f>-LOG($F$15/'[1]H3PO4 CLOSED'!AG880)</f>
        <v>0.8870302555944608</v>
      </c>
      <c r="AP880" s="80">
        <f>-LOG($F$16/'[1]H3PO4 CLOSED'!AG880)</f>
        <v>0.67703025559446084</v>
      </c>
      <c r="AQ880" s="81">
        <f>-LOG($F$17/'[1]H3PO4 CLOSED'!AG880)</f>
        <v>-0.71296974440553962</v>
      </c>
    </row>
    <row r="881" spans="7:43">
      <c r="G881" s="192"/>
      <c r="U881" s="95">
        <v>8.74</v>
      </c>
      <c r="V881" s="63">
        <f t="shared" si="58"/>
        <v>5.26</v>
      </c>
      <c r="W881" s="64">
        <f t="shared" si="59"/>
        <v>1.8197008586099804E-9</v>
      </c>
      <c r="X881" s="65">
        <f t="shared" si="60"/>
        <v>5.4954087385762544E-6</v>
      </c>
      <c r="Y881" s="66">
        <f>-LOG(POWER($F$3/($F$25*POWER('[1]H3PO4 OPEN'!AH881,3)),1/5))</f>
        <v>5.0343913912012992</v>
      </c>
      <c r="Z881" s="67">
        <f>-LOG(POWER($F$5/(X881*POWER('[1]H3PO4 CLOSED'!AH881,3)),1/5))</f>
        <v>2.9023913912012995</v>
      </c>
      <c r="AA881" s="68">
        <f>-LOG(POWER($F$5/(W881*POWER('[1]H3PO4 CLOSED'!AH881,3)),1/4))</f>
        <v>2.7579892390016241</v>
      </c>
      <c r="AB881" s="69">
        <f>-LOG(POWER(($F$6/POWER('[1]H3PO4 CLOSED'!AH881,2)),1/3))</f>
        <v>5.3715459902236651</v>
      </c>
      <c r="AC881" s="70">
        <f>-LOG(POWER(($F$8/POWER('[1]H3PO4 CLOSED'!AH881,2)),1/3))</f>
        <v>2.0382126568903316</v>
      </c>
      <c r="AD881" s="71">
        <f>-LOG(POWER(($F$7/POWER('[1]H3PO4 CLOSED'!AH881,2)),1/3))</f>
        <v>2.2115459902236654</v>
      </c>
      <c r="AE881" s="41">
        <f>-LOG($F$13/'[1]H2CO3 OPEN'!AA881)</f>
        <v>4.3820599913279636</v>
      </c>
      <c r="AF881" s="41">
        <f>AD881*'[1]H2CO3 CLOSED'!AH881/$F$14</f>
        <v>98.031221402306983</v>
      </c>
      <c r="AG881" s="72">
        <f>-LOG($F$14/'[1]H2CO3 OPEN'!AA881)</f>
        <v>4.1820599913279644</v>
      </c>
      <c r="AH881" s="41">
        <f>AG881*'[1]H2CO3 CLOSED'!AH881/$F$14</f>
        <v>185.37821539317795</v>
      </c>
      <c r="AI881" s="73">
        <f>-LOG($F$18/('[1]H2CO3 OPEN'!AA881))</f>
        <v>1.1320599913279628</v>
      </c>
      <c r="AJ881" s="74">
        <f>-LOG(POWER($F$9/POWER('[1]H3PO4 OPEN'!AH881,2),1/3))</f>
        <v>1.3648793235569991</v>
      </c>
      <c r="AK881" s="75">
        <f>-LOG(POWER($F$12/POWER('[1]H2CO3 OPEN'!AA881,2),1/2))</f>
        <v>0.21205999132796266</v>
      </c>
      <c r="AL881" s="76">
        <f>-LOG($F$10/'[1]H3PO4 OPEN'!AH881)</f>
        <v>5.0573189853354972</v>
      </c>
      <c r="AM881" s="77">
        <f t="shared" si="57"/>
        <v>1.9000000000000008</v>
      </c>
      <c r="AN881" s="78">
        <f>-LOG(POWER($F$11/(POWER(X881,2)*POWER('[1]H2CO3 OPEN'!AA881,4)),1/5))</f>
        <v>-3.5143520069376302</v>
      </c>
      <c r="AO881" s="79">
        <f>-LOG($F$15/'[1]H3PO4 CLOSED'!AG881)</f>
        <v>0.88731898533549869</v>
      </c>
      <c r="AP881" s="80">
        <f>-LOG($F$16/'[1]H3PO4 CLOSED'!AG881)</f>
        <v>0.67731898533549872</v>
      </c>
      <c r="AQ881" s="81">
        <f>-LOG($F$17/'[1]H3PO4 CLOSED'!AG881)</f>
        <v>-0.71268101466450173</v>
      </c>
    </row>
    <row r="882" spans="7:43">
      <c r="G882" s="192"/>
      <c r="U882" s="95">
        <v>8.75</v>
      </c>
      <c r="V882" s="63">
        <f t="shared" si="58"/>
        <v>5.25</v>
      </c>
      <c r="W882" s="64">
        <f t="shared" si="59"/>
        <v>1.7782794100389197E-9</v>
      </c>
      <c r="X882" s="65">
        <f t="shared" si="60"/>
        <v>5.6234132519035005E-6</v>
      </c>
      <c r="Y882" s="66">
        <f>-LOG(POWER($F$3/($F$25*POWER('[1]H3PO4 OPEN'!AH882,3)),1/5))</f>
        <v>5.0405607658201257</v>
      </c>
      <c r="Z882" s="67">
        <f>-LOG(POWER($F$5/(X882*POWER('[1]H3PO4 CLOSED'!AH882,3)),1/5))</f>
        <v>2.9105607658201262</v>
      </c>
      <c r="AA882" s="68">
        <f>-LOG(POWER($F$5/(W882*POWER('[1]H3PO4 CLOSED'!AH882,3)),1/4))</f>
        <v>2.7632009572751572</v>
      </c>
      <c r="AB882" s="69">
        <f>-LOG(POWER(($F$6/POWER('[1]H3PO4 CLOSED'!AH882,2)),1/3))</f>
        <v>5.37840085091125</v>
      </c>
      <c r="AC882" s="70">
        <f>-LOG(POWER(($F$8/POWER('[1]H3PO4 CLOSED'!AH882,2)),1/3))</f>
        <v>2.0450675175779165</v>
      </c>
      <c r="AD882" s="71">
        <f>-LOG(POWER(($F$7/POWER('[1]H3PO4 CLOSED'!AH882,2)),1/3))</f>
        <v>2.2184008509112507</v>
      </c>
      <c r="AE882" s="41">
        <f>-LOG($F$13/'[1]H2CO3 OPEN'!AA882)</f>
        <v>4.4020599913279632</v>
      </c>
      <c r="AF882" s="41">
        <f>AD882*'[1]H2CO3 CLOSED'!AH882/$F$14</f>
        <v>100.57108555688548</v>
      </c>
      <c r="AG882" s="72">
        <f>-LOG($F$14/'[1]H2CO3 OPEN'!AA882)</f>
        <v>4.2020599913279639</v>
      </c>
      <c r="AH882" s="41">
        <f>AG882*'[1]H2CO3 CLOSED'!AH882/$F$14</f>
        <v>190.50016805097093</v>
      </c>
      <c r="AI882" s="73">
        <f>-LOG($F$18/('[1]H2CO3 OPEN'!AA882))</f>
        <v>1.1520599913279628</v>
      </c>
      <c r="AJ882" s="74">
        <f>-LOG(POWER($F$9/POWER('[1]H3PO4 OPEN'!AH882,2),1/3))</f>
        <v>1.3717341842445843</v>
      </c>
      <c r="AK882" s="75">
        <f>-LOG(POWER($F$12/POWER('[1]H2CO3 OPEN'!AA882,2),1/2))</f>
        <v>0.23205999132796265</v>
      </c>
      <c r="AL882" s="76">
        <f>-LOG($F$10/'[1]H3PO4 OPEN'!AH882)</f>
        <v>5.0676012763668759</v>
      </c>
      <c r="AM882" s="77">
        <f t="shared" si="57"/>
        <v>1.9000000000000008</v>
      </c>
      <c r="AN882" s="78">
        <f>-LOG(POWER($F$11/(POWER(X882,2)*POWER('[1]H2CO3 OPEN'!AA882,4)),1/5))</f>
        <v>-3.4943520069376302</v>
      </c>
      <c r="AO882" s="79">
        <f>-LOG($F$15/'[1]H3PO4 CLOSED'!AG882)</f>
        <v>0.8876012763668768</v>
      </c>
      <c r="AP882" s="80">
        <f>-LOG($F$16/'[1]H3PO4 CLOSED'!AG882)</f>
        <v>0.67760127636687684</v>
      </c>
      <c r="AQ882" s="81">
        <f>-LOG($F$17/'[1]H3PO4 CLOSED'!AG882)</f>
        <v>-0.71239872363312362</v>
      </c>
    </row>
    <row r="883" spans="7:43">
      <c r="G883" s="192"/>
      <c r="U883" s="95">
        <v>8.76</v>
      </c>
      <c r="V883" s="63">
        <f t="shared" si="58"/>
        <v>5.24</v>
      </c>
      <c r="W883" s="64">
        <f t="shared" si="59"/>
        <v>1.7378008287493727E-9</v>
      </c>
      <c r="X883" s="65">
        <f t="shared" si="60"/>
        <v>5.7543993733715786E-6</v>
      </c>
      <c r="Y883" s="66">
        <f>-LOG(POWER($F$3/($F$25*POWER('[1]H3PO4 OPEN'!AH883,3)),1/5))</f>
        <v>5.0467263594920304</v>
      </c>
      <c r="Z883" s="67">
        <f>-LOG(POWER($F$5/(X883*POWER('[1]H3PO4 CLOSED'!AH883,3)),1/5))</f>
        <v>2.9187263594920316</v>
      </c>
      <c r="AA883" s="68">
        <f>-LOG(POWER($F$5/(W883*POWER('[1]H3PO4 CLOSED'!AH883,3)),1/4))</f>
        <v>2.7684079493650389</v>
      </c>
      <c r="AB883" s="69">
        <f>-LOG(POWER(($F$6/POWER('[1]H3PO4 CLOSED'!AH883,2)),1/3))</f>
        <v>5.3852515105467003</v>
      </c>
      <c r="AC883" s="70">
        <f>-LOG(POWER(($F$8/POWER('[1]H3PO4 CLOSED'!AH883,2)),1/3))</f>
        <v>2.0519181772133668</v>
      </c>
      <c r="AD883" s="71">
        <f>-LOG(POWER(($F$7/POWER('[1]H3PO4 CLOSED'!AH883,2)),1/3))</f>
        <v>2.2252515105467006</v>
      </c>
      <c r="AE883" s="41">
        <f>-LOG($F$13/'[1]H2CO3 OPEN'!AA883)</f>
        <v>4.4220599913279628</v>
      </c>
      <c r="AF883" s="41">
        <f>AD883*'[1]H2CO3 CLOSED'!AH883/$F$14</f>
        <v>103.17392313559493</v>
      </c>
      <c r="AG883" s="72">
        <f>-LOG($F$14/'[1]H2CO3 OPEN'!AA883)</f>
        <v>4.2220599913279635</v>
      </c>
      <c r="AH883" s="41">
        <f>AG883*'[1]H2CO3 CLOSED'!AH883/$F$14</f>
        <v>195.75607114726643</v>
      </c>
      <c r="AI883" s="73">
        <f>-LOG($F$18/('[1]H2CO3 OPEN'!AA883))</f>
        <v>1.1720599913279626</v>
      </c>
      <c r="AJ883" s="74">
        <f>-LOG(POWER($F$9/POWER('[1]H3PO4 OPEN'!AH883,2),1/3))</f>
        <v>1.3785848438800343</v>
      </c>
      <c r="AK883" s="75">
        <f>-LOG(POWER($F$12/POWER('[1]H2CO3 OPEN'!AA883,2),1/2))</f>
        <v>0.25205999132796253</v>
      </c>
      <c r="AL883" s="76">
        <f>-LOG($F$10/'[1]H3PO4 OPEN'!AH883)</f>
        <v>5.0778772658200504</v>
      </c>
      <c r="AM883" s="77">
        <f t="shared" si="57"/>
        <v>1.9000000000000008</v>
      </c>
      <c r="AN883" s="78">
        <f>-LOG(POWER($F$11/(POWER(X883,2)*POWER('[1]H2CO3 OPEN'!AA883,4)),1/5))</f>
        <v>-3.4743520069376297</v>
      </c>
      <c r="AO883" s="79">
        <f>-LOG($F$15/'[1]H3PO4 CLOSED'!AG883)</f>
        <v>0.88787726582005189</v>
      </c>
      <c r="AP883" s="80">
        <f>-LOG($F$16/'[1]H3PO4 CLOSED'!AG883)</f>
        <v>0.67787726582005203</v>
      </c>
      <c r="AQ883" s="81">
        <f>-LOG($F$17/'[1]H3PO4 CLOSED'!AG883)</f>
        <v>-0.71212273417994842</v>
      </c>
    </row>
    <row r="884" spans="7:43">
      <c r="G884" s="192"/>
      <c r="U884" s="95">
        <v>8.77</v>
      </c>
      <c r="V884" s="63">
        <f t="shared" si="58"/>
        <v>5.23</v>
      </c>
      <c r="W884" s="64">
        <f t="shared" si="59"/>
        <v>1.6982436524617417E-9</v>
      </c>
      <c r="X884" s="65">
        <f t="shared" si="60"/>
        <v>5.8884365535558994E-6</v>
      </c>
      <c r="Y884" s="66">
        <f>-LOG(POWER($F$3/($F$25*POWER('[1]H3PO4 OPEN'!AH884,3)),1/5))</f>
        <v>5.0528882528175521</v>
      </c>
      <c r="Z884" s="67">
        <f>-LOG(POWER($F$5/(X884*POWER('[1]H3PO4 CLOSED'!AH884,3)),1/5))</f>
        <v>2.9268882528175539</v>
      </c>
      <c r="AA884" s="68">
        <f>-LOG(POWER($F$5/(W884*POWER('[1]H3PO4 CLOSED'!AH884,3)),1/4))</f>
        <v>2.7736103160219416</v>
      </c>
      <c r="AB884" s="69">
        <f>-LOG(POWER(($F$6/POWER('[1]H3PO4 CLOSED'!AH884,2)),1/3))</f>
        <v>5.3920980586861686</v>
      </c>
      <c r="AC884" s="70">
        <f>-LOG(POWER(($F$8/POWER('[1]H3PO4 CLOSED'!AH884,2)),1/3))</f>
        <v>2.0587647253528361</v>
      </c>
      <c r="AD884" s="71">
        <f>-LOG(POWER(($F$7/POWER('[1]H3PO4 CLOSED'!AH884,2)),1/3))</f>
        <v>2.2320980586861698</v>
      </c>
      <c r="AE884" s="41">
        <f>-LOG($F$13/'[1]H2CO3 OPEN'!AA884)</f>
        <v>4.4420599913279633</v>
      </c>
      <c r="AF884" s="41">
        <f>AD884*'[1]H2CO3 CLOSED'!AH884/$F$14</f>
        <v>105.84120310658112</v>
      </c>
      <c r="AG884" s="72">
        <f>-LOG($F$14/'[1]H2CO3 OPEN'!AA884)</f>
        <v>4.242059991327964</v>
      </c>
      <c r="AH884" s="41">
        <f>AG884*'[1]H2CO3 CLOSED'!AH884/$F$14</f>
        <v>201.14919744911239</v>
      </c>
      <c r="AI884" s="73">
        <f>-LOG($F$18/('[1]H2CO3 OPEN'!AA884))</f>
        <v>1.1920599913279626</v>
      </c>
      <c r="AJ884" s="74">
        <f>-LOG(POWER($F$9/POWER('[1]H3PO4 OPEN'!AH884,2),1/3))</f>
        <v>1.3854313920195036</v>
      </c>
      <c r="AK884" s="75">
        <f>-LOG(POWER($F$12/POWER('[1]H2CO3 OPEN'!AA884,2),1/2))</f>
        <v>0.27205999132796266</v>
      </c>
      <c r="AL884" s="76">
        <f>-LOG($F$10/'[1]H3PO4 OPEN'!AH884)</f>
        <v>5.0881470880292543</v>
      </c>
      <c r="AM884" s="77">
        <f t="shared" si="57"/>
        <v>1.9000000000000008</v>
      </c>
      <c r="AN884" s="78">
        <f>-LOG(POWER($F$11/(POWER(X884,2)*POWER('[1]H2CO3 OPEN'!AA884,4)),1/5))</f>
        <v>-3.4543520069376297</v>
      </c>
      <c r="AO884" s="79">
        <f>-LOG($F$15/'[1]H3PO4 CLOSED'!AG884)</f>
        <v>0.88814708802925546</v>
      </c>
      <c r="AP884" s="80">
        <f>-LOG($F$16/'[1]H3PO4 CLOSED'!AG884)</f>
        <v>0.67814708802925561</v>
      </c>
      <c r="AQ884" s="81">
        <f>-LOG($F$17/'[1]H3PO4 CLOSED'!AG884)</f>
        <v>-0.71185291197074485</v>
      </c>
    </row>
    <row r="885" spans="7:43">
      <c r="G885" s="192"/>
      <c r="U885" s="95">
        <v>8.7799999999999994</v>
      </c>
      <c r="V885" s="63">
        <f t="shared" si="58"/>
        <v>5.2200000000000006</v>
      </c>
      <c r="W885" s="64">
        <f t="shared" si="59"/>
        <v>1.6595869074375584E-9</v>
      </c>
      <c r="X885" s="65">
        <f t="shared" si="60"/>
        <v>6.0255958607435858E-6</v>
      </c>
      <c r="Y885" s="66">
        <f>-LOG(POWER($F$3/($F$25*POWER('[1]H3PO4 OPEN'!AH885,3)),1/5))</f>
        <v>5.059046524747739</v>
      </c>
      <c r="Z885" s="67">
        <f>-LOG(POWER($F$5/(X885*POWER('[1]H3PO4 CLOSED'!AH885,3)),1/5))</f>
        <v>2.9350465247477402</v>
      </c>
      <c r="AA885" s="68">
        <f>-LOG(POWER($F$5/(W885*POWER('[1]H3PO4 CLOSED'!AH885,3)),1/4))</f>
        <v>2.7788081559346747</v>
      </c>
      <c r="AB885" s="69">
        <f>-LOG(POWER(($F$6/POWER('[1]H3PO4 CLOSED'!AH885,2)),1/3))</f>
        <v>5.3989405830530437</v>
      </c>
      <c r="AC885" s="70">
        <f>-LOG(POWER(($F$8/POWER('[1]H3PO4 CLOSED'!AH885,2)),1/3))</f>
        <v>2.0656072497197102</v>
      </c>
      <c r="AD885" s="71">
        <f>-LOG(POWER(($F$7/POWER('[1]H3PO4 CLOSED'!AH885,2)),1/3))</f>
        <v>2.2389405830530436</v>
      </c>
      <c r="AE885" s="41">
        <f>-LOG($F$13/'[1]H2CO3 OPEN'!AA885)</f>
        <v>4.4620599913279628</v>
      </c>
      <c r="AF885" s="41">
        <f>AD885*'[1]H2CO3 CLOSED'!AH885/$F$14</f>
        <v>108.57442478787726</v>
      </c>
      <c r="AG885" s="72">
        <f>-LOG($F$14/'[1]H2CO3 OPEN'!AA885)</f>
        <v>4.2620599913279635</v>
      </c>
      <c r="AH885" s="41">
        <f>AG885*'[1]H2CO3 CLOSED'!AH885/$F$14</f>
        <v>206.68289077097654</v>
      </c>
      <c r="AI885" s="73">
        <f>-LOG($F$18/('[1]H2CO3 OPEN'!AA885))</f>
        <v>1.2120599913279624</v>
      </c>
      <c r="AJ885" s="74">
        <f>-LOG(POWER($F$9/POWER('[1]H3PO4 OPEN'!AH885,2),1/3))</f>
        <v>1.3922739163863775</v>
      </c>
      <c r="AK885" s="75">
        <f>-LOG(POWER($F$12/POWER('[1]H2CO3 OPEN'!AA885,2),1/2))</f>
        <v>0.29205999132796234</v>
      </c>
      <c r="AL885" s="76">
        <f>-LOG($F$10/'[1]H3PO4 OPEN'!AH885)</f>
        <v>5.0984108745795655</v>
      </c>
      <c r="AM885" s="77">
        <f t="shared" si="57"/>
        <v>1.9000000000000008</v>
      </c>
      <c r="AN885" s="78">
        <f>-LOG(POWER($F$11/(POWER(X885,2)*POWER('[1]H2CO3 OPEN'!AA885,4)),1/5))</f>
        <v>-3.4343520069376301</v>
      </c>
      <c r="AO885" s="79">
        <f>-LOG($F$15/'[1]H3PO4 CLOSED'!AG885)</f>
        <v>0.88841087457956658</v>
      </c>
      <c r="AP885" s="80">
        <f>-LOG($F$16/'[1]H3PO4 CLOSED'!AG885)</f>
        <v>0.67841087457956661</v>
      </c>
      <c r="AQ885" s="81">
        <f>-LOG($F$17/'[1]H3PO4 CLOSED'!AG885)</f>
        <v>-0.71158912542043373</v>
      </c>
    </row>
    <row r="886" spans="7:43">
      <c r="G886" s="192"/>
      <c r="U886" s="95">
        <v>8.7899999999999991</v>
      </c>
      <c r="V886" s="63">
        <f t="shared" si="58"/>
        <v>5.2100000000000009</v>
      </c>
      <c r="W886" s="64">
        <f t="shared" si="59"/>
        <v>1.6218100973589279E-9</v>
      </c>
      <c r="X886" s="65">
        <f t="shared" si="60"/>
        <v>6.1659500186148295E-6</v>
      </c>
      <c r="Y886" s="66">
        <f>-LOG(POWER($F$3/($F$25*POWER('[1]H3PO4 OPEN'!AH886,3)),1/5))</f>
        <v>5.0652012526126908</v>
      </c>
      <c r="Z886" s="67">
        <f>-LOG(POWER($F$5/(X886*POWER('[1]H3PO4 CLOSED'!AH886,3)),1/5))</f>
        <v>2.9432012526126914</v>
      </c>
      <c r="AA886" s="68">
        <f>-LOG(POWER($F$5/(W886*POWER('[1]H3PO4 CLOSED'!AH886,3)),1/4))</f>
        <v>2.7840015657658639</v>
      </c>
      <c r="AB886" s="69">
        <f>-LOG(POWER(($F$6/POWER('[1]H3PO4 CLOSED'!AH886,2)),1/3))</f>
        <v>5.4057791695696551</v>
      </c>
      <c r="AC886" s="70">
        <f>-LOG(POWER(($F$8/POWER('[1]H3PO4 CLOSED'!AH886,2)),1/3))</f>
        <v>2.0724458362363225</v>
      </c>
      <c r="AD886" s="71">
        <f>-LOG(POWER(($F$7/POWER('[1]H3PO4 CLOSED'!AH886,2)),1/3))</f>
        <v>2.2457791695696563</v>
      </c>
      <c r="AE886" s="41">
        <f>-LOG($F$13/'[1]H2CO3 OPEN'!AA886)</f>
        <v>4.4820599913279624</v>
      </c>
      <c r="AF886" s="41">
        <f>AD886*'[1]H2CO3 CLOSED'!AH886/$F$14</f>
        <v>111.37511829269832</v>
      </c>
      <c r="AG886" s="72">
        <f>-LOG($F$14/'[1]H2CO3 OPEN'!AA886)</f>
        <v>4.2820599913279631</v>
      </c>
      <c r="AH886" s="41">
        <f>AG886*'[1]H2CO3 CLOSED'!AH886/$F$14</f>
        <v>212.36056711754549</v>
      </c>
      <c r="AI886" s="73">
        <f>-LOG($F$18/('[1]H2CO3 OPEN'!AA886))</f>
        <v>1.2320599913279622</v>
      </c>
      <c r="AJ886" s="74">
        <f>-LOG(POWER($F$9/POWER('[1]H3PO4 OPEN'!AH886,2),1/3))</f>
        <v>1.3991125029029898</v>
      </c>
      <c r="AK886" s="75">
        <f>-LOG(POWER($F$12/POWER('[1]H2CO3 OPEN'!AA886,2),1/2))</f>
        <v>0.31205999132796219</v>
      </c>
      <c r="AL886" s="76">
        <f>-LOG($F$10/'[1]H3PO4 OPEN'!AH886)</f>
        <v>5.1086687543544835</v>
      </c>
      <c r="AM886" s="77">
        <f t="shared" si="57"/>
        <v>1.9000000000000008</v>
      </c>
      <c r="AN886" s="78">
        <f>-LOG(POWER($F$11/(POWER(X886,2)*POWER('[1]H2CO3 OPEN'!AA886,4)),1/5))</f>
        <v>-3.4143520069376301</v>
      </c>
      <c r="AO886" s="79">
        <f>-LOG($F$15/'[1]H3PO4 CLOSED'!AG886)</f>
        <v>0.88866875435448522</v>
      </c>
      <c r="AP886" s="80">
        <f>-LOG($F$16/'[1]H3PO4 CLOSED'!AG886)</f>
        <v>0.67866875435448537</v>
      </c>
      <c r="AQ886" s="81">
        <f>-LOG($F$17/'[1]H3PO4 CLOSED'!AG886)</f>
        <v>-0.71133124564551509</v>
      </c>
    </row>
    <row r="887" spans="7:43">
      <c r="G887" s="192"/>
      <c r="U887" s="95">
        <v>8.8000000000000007</v>
      </c>
      <c r="V887" s="63">
        <f t="shared" si="58"/>
        <v>5.1999999999999993</v>
      </c>
      <c r="W887" s="64">
        <f t="shared" si="59"/>
        <v>1.584893192461106E-9</v>
      </c>
      <c r="X887" s="65">
        <f t="shared" si="60"/>
        <v>6.3095734448019627E-6</v>
      </c>
      <c r="Y887" s="66">
        <f>-LOG(POWER($F$3/($F$25*POWER('[1]H3PO4 OPEN'!AH887,3)),1/5))</f>
        <v>5.0713525121497964</v>
      </c>
      <c r="Z887" s="67">
        <f>-LOG(POWER($F$5/(X887*POWER('[1]H3PO4 CLOSED'!AH887,3)),1/5))</f>
        <v>2.9513525121497972</v>
      </c>
      <c r="AA887" s="68">
        <f>-LOG(POWER($F$5/(W887*POWER('[1]H3PO4 CLOSED'!AH887,3)),1/4))</f>
        <v>2.7891906401872451</v>
      </c>
      <c r="AB887" s="69">
        <f>-LOG(POWER(($F$6/POWER('[1]H3PO4 CLOSED'!AH887,2)),1/3))</f>
        <v>5.4126139023886619</v>
      </c>
      <c r="AC887" s="70">
        <f>-LOG(POWER(($F$8/POWER('[1]H3PO4 CLOSED'!AH887,2)),1/3))</f>
        <v>2.0792805690553284</v>
      </c>
      <c r="AD887" s="71">
        <f>-LOG(POWER(($F$7/POWER('[1]H3PO4 CLOSED'!AH887,2)),1/3))</f>
        <v>2.2526139023886622</v>
      </c>
      <c r="AE887" s="41">
        <f>-LOG($F$13/'[1]H2CO3 OPEN'!AA887)</f>
        <v>4.5020599913279655</v>
      </c>
      <c r="AF887" s="41">
        <f>AD887*'[1]H2CO3 CLOSED'!AH887/$F$14</f>
        <v>114.24484497210125</v>
      </c>
      <c r="AG887" s="72">
        <f>-LOG($F$14/'[1]H2CO3 OPEN'!AA887)</f>
        <v>4.3020599913279671</v>
      </c>
      <c r="AH887" s="41">
        <f>AG887*'[1]H2CO3 CLOSED'!AH887/$F$14</f>
        <v>218.1857158249671</v>
      </c>
      <c r="AI887" s="73">
        <f>-LOG($F$18/('[1]H2CO3 OPEN'!AA887))</f>
        <v>1.2520599913279655</v>
      </c>
      <c r="AJ887" s="74">
        <f>-LOG(POWER($F$9/POWER('[1]H3PO4 OPEN'!AH887,2),1/3))</f>
        <v>1.405947235721996</v>
      </c>
      <c r="AK887" s="75">
        <f>-LOG(POWER($F$12/POWER('[1]H2CO3 OPEN'!AA887,2),1/2))</f>
        <v>0.33205999132796543</v>
      </c>
      <c r="AL887" s="76">
        <f>-LOG($F$10/'[1]H3PO4 OPEN'!AH887)</f>
        <v>5.1189208535829929</v>
      </c>
      <c r="AM887" s="77">
        <f t="shared" si="57"/>
        <v>1.9000000000000008</v>
      </c>
      <c r="AN887" s="78">
        <f>-LOG(POWER($F$11/(POWER(X887,2)*POWER('[1]H2CO3 OPEN'!AA887,4)),1/5))</f>
        <v>-3.394352006937627</v>
      </c>
      <c r="AO887" s="79">
        <f>-LOG($F$15/'[1]H3PO4 CLOSED'!AG887)</f>
        <v>0.88892085358299289</v>
      </c>
      <c r="AP887" s="80">
        <f>-LOG($F$16/'[1]H3PO4 CLOSED'!AG887)</f>
        <v>0.67892085358299292</v>
      </c>
      <c r="AQ887" s="81">
        <f>-LOG($F$17/'[1]H3PO4 CLOSED'!AG887)</f>
        <v>-0.71107914641700753</v>
      </c>
    </row>
    <row r="888" spans="7:43">
      <c r="G888" s="192"/>
      <c r="U888" s="95">
        <v>8.81</v>
      </c>
      <c r="V888" s="63">
        <f t="shared" si="58"/>
        <v>5.1899999999999995</v>
      </c>
      <c r="W888" s="64">
        <f t="shared" si="59"/>
        <v>1.5488166189124741E-9</v>
      </c>
      <c r="X888" s="65">
        <f t="shared" si="60"/>
        <v>6.4565422903465854E-6</v>
      </c>
      <c r="Y888" s="66">
        <f>-LOG(POWER($F$3/($F$25*POWER('[1]H3PO4 OPEN'!AH888,3)),1/5))</f>
        <v>5.0775003775316527</v>
      </c>
      <c r="Z888" s="67">
        <f>-LOG(POWER($F$5/(X888*POWER('[1]H3PO4 CLOSED'!AH888,3)),1/5))</f>
        <v>2.9595003775316537</v>
      </c>
      <c r="AA888" s="68">
        <f>-LOG(POWER($F$5/(W888*POWER('[1]H3PO4 CLOSED'!AH888,3)),1/4))</f>
        <v>2.7943754719145657</v>
      </c>
      <c r="AB888" s="69">
        <f>-LOG(POWER(($F$6/POWER('[1]H3PO4 CLOSED'!AH888,2)),1/3))</f>
        <v>5.419444863924058</v>
      </c>
      <c r="AC888" s="70">
        <f>-LOG(POWER(($F$8/POWER('[1]H3PO4 CLOSED'!AH888,2)),1/3))</f>
        <v>2.0861115305907245</v>
      </c>
      <c r="AD888" s="71">
        <f>-LOG(POWER(($F$7/POWER('[1]H3PO4 CLOSED'!AH888,2)),1/3))</f>
        <v>2.2594448639240583</v>
      </c>
      <c r="AE888" s="41">
        <f>-LOG($F$13/'[1]H2CO3 OPEN'!AA888)</f>
        <v>4.522059991327966</v>
      </c>
      <c r="AF888" s="41">
        <f>AD888*'[1]H2CO3 CLOSED'!AH888/$F$14</f>
        <v>117.18519785440758</v>
      </c>
      <c r="AG888" s="72">
        <f>-LOG($F$14/'[1]H2CO3 OPEN'!AA888)</f>
        <v>4.3220599913279667</v>
      </c>
      <c r="AH888" s="41">
        <f>AG888*'[1]H2CO3 CLOSED'!AH888/$F$14</f>
        <v>224.16190069925517</v>
      </c>
      <c r="AI888" s="73">
        <f>-LOG($F$18/('[1]H2CO3 OPEN'!AA888))</f>
        <v>1.2720599913279653</v>
      </c>
      <c r="AJ888" s="74">
        <f>-LOG(POWER($F$9/POWER('[1]H3PO4 OPEN'!AH888,2),1/3))</f>
        <v>1.4127781972573921</v>
      </c>
      <c r="AK888" s="75">
        <f>-LOG(POWER($F$12/POWER('[1]H2CO3 OPEN'!AA888,2),1/2))</f>
        <v>0.35205999132796523</v>
      </c>
      <c r="AL888" s="76">
        <f>-LOG($F$10/'[1]H3PO4 OPEN'!AH888)</f>
        <v>5.129167295886087</v>
      </c>
      <c r="AM888" s="77">
        <f t="shared" si="57"/>
        <v>1.9000000000000008</v>
      </c>
      <c r="AN888" s="78">
        <f>-LOG(POWER($F$11/(POWER(X888,2)*POWER('[1]H2CO3 OPEN'!AA888,4)),1/5))</f>
        <v>-3.3743520069376269</v>
      </c>
      <c r="AO888" s="79">
        <f>-LOG($F$15/'[1]H3PO4 CLOSED'!AG888)</f>
        <v>0.88916729588608712</v>
      </c>
      <c r="AP888" s="80">
        <f>-LOG($F$16/'[1]H3PO4 CLOSED'!AG888)</f>
        <v>0.67916729588608715</v>
      </c>
      <c r="AQ888" s="81">
        <f>-LOG($F$17/'[1]H3PO4 CLOSED'!AG888)</f>
        <v>-0.71083270411391342</v>
      </c>
    </row>
    <row r="889" spans="7:43">
      <c r="G889" s="192"/>
      <c r="U889" s="95">
        <v>8.82</v>
      </c>
      <c r="V889" s="63">
        <f t="shared" si="58"/>
        <v>5.18</v>
      </c>
      <c r="W889" s="64">
        <f t="shared" si="59"/>
        <v>1.5135612484362064E-9</v>
      </c>
      <c r="X889" s="65">
        <f t="shared" si="60"/>
        <v>6.6069344800759678E-6</v>
      </c>
      <c r="Y889" s="66">
        <f>-LOG(POWER($F$3/($F$25*POWER('[1]H3PO4 OPEN'!AH889,3)),1/5))</f>
        <v>5.0836449213936694</v>
      </c>
      <c r="Z889" s="67">
        <f>-LOG(POWER($F$5/(X889*POWER('[1]H3PO4 CLOSED'!AH889,3)),1/5))</f>
        <v>2.9676449213936702</v>
      </c>
      <c r="AA889" s="68">
        <f>-LOG(POWER($F$5/(W889*POWER('[1]H3PO4 CLOSED'!AH889,3)),1/4))</f>
        <v>2.7995561517420873</v>
      </c>
      <c r="AB889" s="69">
        <f>-LOG(POWER(($F$6/POWER('[1]H3PO4 CLOSED'!AH889,2)),1/3))</f>
        <v>5.4262721348818541</v>
      </c>
      <c r="AC889" s="70">
        <f>-LOG(POWER(($F$8/POWER('[1]H3PO4 CLOSED'!AH889,2)),1/3))</f>
        <v>2.0929388015485211</v>
      </c>
      <c r="AD889" s="71">
        <f>-LOG(POWER(($F$7/POWER('[1]H3PO4 CLOSED'!AH889,2)),1/3))</f>
        <v>2.2662721348818549</v>
      </c>
      <c r="AE889" s="41">
        <f>-LOG($F$13/'[1]H2CO3 OPEN'!AA889)</f>
        <v>4.5420599913279629</v>
      </c>
      <c r="AF889" s="41">
        <f>AD889*'[1]H2CO3 CLOSED'!AH889/$F$14</f>
        <v>120.1978020807591</v>
      </c>
      <c r="AG889" s="72">
        <f>-LOG($F$14/'[1]H2CO3 OPEN'!AA889)</f>
        <v>4.3420599913279636</v>
      </c>
      <c r="AH889" s="41">
        <f>AG889*'[1]H2CO3 CLOSED'!AH889/$F$14</f>
        <v>230.29276115051783</v>
      </c>
      <c r="AI889" s="73">
        <f>-LOG($F$18/('[1]H2CO3 OPEN'!AA889))</f>
        <v>1.2920599913279622</v>
      </c>
      <c r="AJ889" s="74">
        <f>-LOG(POWER($F$9/POWER('[1]H3PO4 OPEN'!AH889,2),1/3))</f>
        <v>1.4196054682151888</v>
      </c>
      <c r="AK889" s="75">
        <f>-LOG(POWER($F$12/POWER('[1]H2CO3 OPEN'!AA889,2),1/2))</f>
        <v>0.37205999132796219</v>
      </c>
      <c r="AL889" s="76">
        <f>-LOG($F$10/'[1]H3PO4 OPEN'!AH889)</f>
        <v>5.1394082023227821</v>
      </c>
      <c r="AM889" s="77">
        <f t="shared" si="57"/>
        <v>1.9000000000000008</v>
      </c>
      <c r="AN889" s="78">
        <f>-LOG(POWER($F$11/(POWER(X889,2)*POWER('[1]H2CO3 OPEN'!AA889,4)),1/5))</f>
        <v>-3.35435200693763</v>
      </c>
      <c r="AO889" s="79">
        <f>-LOG($F$15/'[1]H3PO4 CLOSED'!AG889)</f>
        <v>0.88940820232278384</v>
      </c>
      <c r="AP889" s="80">
        <f>-LOG($F$16/'[1]H3PO4 CLOSED'!AG889)</f>
        <v>0.67940820232278387</v>
      </c>
      <c r="AQ889" s="81">
        <f>-LOG($F$17/'[1]H3PO4 CLOSED'!AG889)</f>
        <v>-0.71059179767721659</v>
      </c>
    </row>
    <row r="890" spans="7:43">
      <c r="G890" s="192"/>
      <c r="U890" s="95">
        <v>8.83</v>
      </c>
      <c r="V890" s="63">
        <f t="shared" si="58"/>
        <v>5.17</v>
      </c>
      <c r="W890" s="64">
        <f t="shared" si="59"/>
        <v>1.479108388168206E-9</v>
      </c>
      <c r="X890" s="65">
        <f t="shared" si="60"/>
        <v>6.760829753919824E-6</v>
      </c>
      <c r="Y890" s="66">
        <f>-LOG(POWER($F$3/($F$25*POWER('[1]H3PO4 OPEN'!AH890,3)),1/5))</f>
        <v>5.0897862148613431</v>
      </c>
      <c r="Z890" s="67">
        <f>-LOG(POWER($F$5/(X890*POWER('[1]H3PO4 CLOSED'!AH890,3)),1/5))</f>
        <v>2.9757862148613441</v>
      </c>
      <c r="AA890" s="68">
        <f>-LOG(POWER($F$5/(W890*POWER('[1]H3PO4 CLOSED'!AH890,3)),1/4))</f>
        <v>2.8047327685766801</v>
      </c>
      <c r="AB890" s="69">
        <f>-LOG(POWER(($F$6/POWER('[1]H3PO4 CLOSED'!AH890,2)),1/3))</f>
        <v>5.4330957942903808</v>
      </c>
      <c r="AC890" s="70">
        <f>-LOG(POWER(($F$8/POWER('[1]H3PO4 CLOSED'!AH890,2)),1/3))</f>
        <v>2.0997624609570478</v>
      </c>
      <c r="AD890" s="71">
        <f>-LOG(POWER(($F$7/POWER('[1]H3PO4 CLOSED'!AH890,2)),1/3))</f>
        <v>2.273095794290382</v>
      </c>
      <c r="AE890" s="41">
        <f>-LOG($F$13/'[1]H2CO3 OPEN'!AA890)</f>
        <v>4.5620599913279625</v>
      </c>
      <c r="AF890" s="41">
        <f>AD890*'[1]H2CO3 CLOSED'!AH890/$F$14</f>
        <v>123.28431533613573</v>
      </c>
      <c r="AG890" s="72">
        <f>-LOG($F$14/'[1]H2CO3 OPEN'!AA890)</f>
        <v>4.3620599913279632</v>
      </c>
      <c r="AH890" s="41">
        <f>AG890*'[1]H2CO3 CLOSED'!AH890/$F$14</f>
        <v>236.58201332157279</v>
      </c>
      <c r="AI890" s="73">
        <f>-LOG($F$18/('[1]H2CO3 OPEN'!AA890))</f>
        <v>1.312059991327962</v>
      </c>
      <c r="AJ890" s="74">
        <f>-LOG(POWER($F$9/POWER('[1]H3PO4 OPEN'!AH890,2),1/3))</f>
        <v>1.4264291276237153</v>
      </c>
      <c r="AK890" s="75">
        <f>-LOG(POWER($F$12/POWER('[1]H2CO3 OPEN'!AA890,2),1/2))</f>
        <v>0.39205999132796204</v>
      </c>
      <c r="AL890" s="76">
        <f>-LOG($F$10/'[1]H3PO4 OPEN'!AH890)</f>
        <v>5.1496436914355721</v>
      </c>
      <c r="AM890" s="77">
        <f t="shared" si="57"/>
        <v>1.9000000000000008</v>
      </c>
      <c r="AN890" s="78">
        <f>-LOG(POWER($F$11/(POWER(X890,2)*POWER('[1]H2CO3 OPEN'!AA890,4)),1/5))</f>
        <v>-3.3343520069376305</v>
      </c>
      <c r="AO890" s="79">
        <f>-LOG($F$15/'[1]H3PO4 CLOSED'!AG890)</f>
        <v>0.88964369143557376</v>
      </c>
      <c r="AP890" s="80">
        <f>-LOG($F$16/'[1]H3PO4 CLOSED'!AG890)</f>
        <v>0.67964369143557379</v>
      </c>
      <c r="AQ890" s="81">
        <f>-LOG($F$17/'[1]H3PO4 CLOSED'!AG890)</f>
        <v>-0.71035630856442666</v>
      </c>
    </row>
    <row r="891" spans="7:43">
      <c r="G891" s="192"/>
      <c r="U891" s="95">
        <v>8.84</v>
      </c>
      <c r="V891" s="63">
        <f t="shared" si="58"/>
        <v>5.16</v>
      </c>
      <c r="W891" s="64">
        <f t="shared" si="59"/>
        <v>1.4454397707459262E-9</v>
      </c>
      <c r="X891" s="65">
        <f t="shared" si="60"/>
        <v>6.918309709189371E-6</v>
      </c>
      <c r="Y891" s="66">
        <f>-LOG(POWER($F$3/($F$25*POWER('[1]H3PO4 OPEN'!AH891,3)),1/5))</f>
        <v>5.0959243275771957</v>
      </c>
      <c r="Z891" s="67">
        <f>-LOG(POWER($F$5/(X891*POWER('[1]H3PO4 CLOSED'!AH891,3)),1/5))</f>
        <v>2.9839243275771969</v>
      </c>
      <c r="AA891" s="68">
        <f>-LOG(POWER($F$5/(W891*POWER('[1]H3PO4 CLOSED'!AH891,3)),1/4))</f>
        <v>2.8099054094714955</v>
      </c>
      <c r="AB891" s="69">
        <f>-LOG(POWER(($F$6/POWER('[1]H3PO4 CLOSED'!AH891,2)),1/3))</f>
        <v>5.4399159195302174</v>
      </c>
      <c r="AC891" s="70">
        <f>-LOG(POWER(($F$8/POWER('[1]H3PO4 CLOSED'!AH891,2)),1/3))</f>
        <v>2.1065825861968839</v>
      </c>
      <c r="AD891" s="71">
        <f>-LOG(POWER(($F$7/POWER('[1]H3PO4 CLOSED'!AH891,2)),1/3))</f>
        <v>2.2799159195302177</v>
      </c>
      <c r="AE891" s="41">
        <f>-LOG($F$13/'[1]H2CO3 OPEN'!AA891)</f>
        <v>4.582059991327962</v>
      </c>
      <c r="AF891" s="41">
        <f>AD891*'[1]H2CO3 CLOSED'!AH891/$F$14</f>
        <v>126.44642827513296</v>
      </c>
      <c r="AG891" s="72">
        <f>-LOG($F$14/'[1]H2CO3 OPEN'!AA891)</f>
        <v>4.3820599913279636</v>
      </c>
      <c r="AH891" s="41">
        <f>AG891*'[1]H2CO3 CLOSED'!AH891/$F$14</f>
        <v>243.03345120944374</v>
      </c>
      <c r="AI891" s="73">
        <f>-LOG($F$18/('[1]H2CO3 OPEN'!AA891))</f>
        <v>1.332059991327962</v>
      </c>
      <c r="AJ891" s="74">
        <f>-LOG(POWER($F$9/POWER('[1]H3PO4 OPEN'!AH891,2),1/3))</f>
        <v>1.4332492528635514</v>
      </c>
      <c r="AK891" s="75">
        <f>-LOG(POWER($F$12/POWER('[1]H2CO3 OPEN'!AA891,2),1/2))</f>
        <v>0.41205999132796201</v>
      </c>
      <c r="AL891" s="76">
        <f>-LOG($F$10/'[1]H3PO4 OPEN'!AH891)</f>
        <v>5.1598738792953265</v>
      </c>
      <c r="AM891" s="77">
        <f t="shared" si="57"/>
        <v>1.9000000000000008</v>
      </c>
      <c r="AN891" s="78">
        <f>-LOG(POWER($F$11/(POWER(X891,2)*POWER('[1]H2CO3 OPEN'!AA891,4)),1/5))</f>
        <v>-3.3143520069376304</v>
      </c>
      <c r="AO891" s="79">
        <f>-LOG($F$15/'[1]H3PO4 CLOSED'!AG891)</f>
        <v>0.8898738792953278</v>
      </c>
      <c r="AP891" s="80">
        <f>-LOG($F$16/'[1]H3PO4 CLOSED'!AG891)</f>
        <v>0.67987387929532783</v>
      </c>
      <c r="AQ891" s="81">
        <f>-LOG($F$17/'[1]H3PO4 CLOSED'!AG891)</f>
        <v>-0.71012612070467251</v>
      </c>
    </row>
    <row r="892" spans="7:43">
      <c r="G892" s="192"/>
      <c r="U892" s="95">
        <v>8.85</v>
      </c>
      <c r="V892" s="63">
        <f t="shared" si="58"/>
        <v>5.15</v>
      </c>
      <c r="W892" s="64">
        <f t="shared" si="59"/>
        <v>1.4125375446227532E-9</v>
      </c>
      <c r="X892" s="65">
        <f t="shared" si="60"/>
        <v>7.0794578438413843E-6</v>
      </c>
      <c r="Y892" s="66">
        <f>-LOG(POWER($F$3/($F$25*POWER('[1]H3PO4 OPEN'!AH892,3)),1/5))</f>
        <v>5.1020593277273836</v>
      </c>
      <c r="Z892" s="67">
        <f>-LOG(POWER($F$5/(X892*POWER('[1]H3PO4 CLOSED'!AH892,3)),1/5))</f>
        <v>2.9920593277273841</v>
      </c>
      <c r="AA892" s="68">
        <f>-LOG(POWER($F$5/(W892*POWER('[1]H3PO4 CLOSED'!AH892,3)),1/4))</f>
        <v>2.8150741596592304</v>
      </c>
      <c r="AB892" s="69">
        <f>-LOG(POWER(($F$6/POWER('[1]H3PO4 CLOSED'!AH892,2)),1/3))</f>
        <v>5.4467325863637601</v>
      </c>
      <c r="AC892" s="70">
        <f>-LOG(POWER(($F$8/POWER('[1]H3PO4 CLOSED'!AH892,2)),1/3))</f>
        <v>2.1133992530304262</v>
      </c>
      <c r="AD892" s="71">
        <f>-LOG(POWER(($F$7/POWER('[1]H3PO4 CLOSED'!AH892,2)),1/3))</f>
        <v>2.28673258636376</v>
      </c>
      <c r="AE892" s="41">
        <f>-LOG($F$13/'[1]H2CO3 OPEN'!AA892)</f>
        <v>4.6020599913279625</v>
      </c>
      <c r="AF892" s="41">
        <f>AD892*'[1]H2CO3 CLOSED'!AH892/$F$14</f>
        <v>129.68586494177165</v>
      </c>
      <c r="AG892" s="72">
        <f>-LOG($F$14/'[1]H2CO3 OPEN'!AA892)</f>
        <v>4.4020599913279632</v>
      </c>
      <c r="AH892" s="41">
        <f>AG892*'[1]H2CO3 CLOSED'!AH892/$F$14</f>
        <v>249.6509477781683</v>
      </c>
      <c r="AI892" s="73">
        <f>-LOG($F$18/('[1]H2CO3 OPEN'!AA892))</f>
        <v>1.3520599913279618</v>
      </c>
      <c r="AJ892" s="74">
        <f>-LOG(POWER($F$9/POWER('[1]H3PO4 OPEN'!AH892,2),1/3))</f>
        <v>1.4400659196970937</v>
      </c>
      <c r="AK892" s="75">
        <f>-LOG(POWER($F$12/POWER('[1]H2CO3 OPEN'!AA892,2),1/2))</f>
        <v>0.43205999132796186</v>
      </c>
      <c r="AL892" s="76">
        <f>-LOG($F$10/'[1]H3PO4 OPEN'!AH892)</f>
        <v>5.1700988795456393</v>
      </c>
      <c r="AM892" s="77">
        <f t="shared" si="57"/>
        <v>1.9000000000000008</v>
      </c>
      <c r="AN892" s="78">
        <f>-LOG(POWER($F$11/(POWER(X892,2)*POWER('[1]H2CO3 OPEN'!AA892,4)),1/5))</f>
        <v>-3.2943520069376304</v>
      </c>
      <c r="AO892" s="79">
        <f>-LOG($F$15/'[1]H3PO4 CLOSED'!AG892)</f>
        <v>0.89009887954564115</v>
      </c>
      <c r="AP892" s="80">
        <f>-LOG($F$16/'[1]H3PO4 CLOSED'!AG892)</f>
        <v>0.68009887954564119</v>
      </c>
      <c r="AQ892" s="81">
        <f>-LOG($F$17/'[1]H3PO4 CLOSED'!AG892)</f>
        <v>-0.70990112045435927</v>
      </c>
    </row>
    <row r="893" spans="7:43">
      <c r="G893" s="192"/>
      <c r="U893" s="95">
        <v>8.86</v>
      </c>
      <c r="V893" s="63">
        <f t="shared" si="58"/>
        <v>5.1400000000000006</v>
      </c>
      <c r="W893" s="64">
        <f t="shared" si="59"/>
        <v>1.380384264602884E-9</v>
      </c>
      <c r="X893" s="65">
        <f t="shared" si="60"/>
        <v>7.244359600749905E-6</v>
      </c>
      <c r="Y893" s="66">
        <f>-LOG(POWER($F$3/($F$25*POWER('[1]H3PO4 OPEN'!AH893,3)),1/5))</f>
        <v>5.108191282067966</v>
      </c>
      <c r="Z893" s="67">
        <f>-LOG(POWER($F$5/(X893*POWER('[1]H3PO4 CLOSED'!AH893,3)),1/5))</f>
        <v>3.0001912820679668</v>
      </c>
      <c r="AA893" s="68">
        <f>-LOG(POWER($F$5/(W893*POWER('[1]H3PO4 CLOSED'!AH893,3)),1/4))</f>
        <v>2.8202391025849582</v>
      </c>
      <c r="AB893" s="69">
        <f>-LOG(POWER(($F$6/POWER('[1]H3PO4 CLOSED'!AH893,2)),1/3))</f>
        <v>5.4535458689644054</v>
      </c>
      <c r="AC893" s="70">
        <f>-LOG(POWER(($F$8/POWER('[1]H3PO4 CLOSED'!AH893,2)),1/3))</f>
        <v>2.1202125356310728</v>
      </c>
      <c r="AD893" s="71">
        <f>-LOG(POWER(($F$7/POWER('[1]H3PO4 CLOSED'!AH893,2)),1/3))</f>
        <v>2.2935458689644066</v>
      </c>
      <c r="AE893" s="41">
        <f>-LOG($F$13/'[1]H2CO3 OPEN'!AA893)</f>
        <v>4.6220599913279621</v>
      </c>
      <c r="AF893" s="41">
        <f>AD893*'[1]H2CO3 CLOSED'!AH893/$F$14</f>
        <v>133.00438318256113</v>
      </c>
      <c r="AG893" s="72">
        <f>-LOG($F$14/'[1]H2CO3 OPEN'!AA893)</f>
        <v>4.4220599913279628</v>
      </c>
      <c r="AH893" s="41">
        <f>AG893*'[1]H2CO3 CLOSED'!AH893/$F$14</f>
        <v>256.43845606123557</v>
      </c>
      <c r="AI893" s="73">
        <f>-LOG($F$18/('[1]H2CO3 OPEN'!AA893))</f>
        <v>1.3720599913279616</v>
      </c>
      <c r="AJ893" s="74">
        <f>-LOG(POWER($F$9/POWER('[1]H3PO4 OPEN'!AH893,2),1/3))</f>
        <v>1.4468792022977406</v>
      </c>
      <c r="AK893" s="75">
        <f>-LOG(POWER($F$12/POWER('[1]H2CO3 OPEN'!AA893,2),1/2))</f>
        <v>0.4520599913279616</v>
      </c>
      <c r="AL893" s="76">
        <f>-LOG($F$10/'[1]H3PO4 OPEN'!AH893)</f>
        <v>5.1803188034466094</v>
      </c>
      <c r="AM893" s="77">
        <f t="shared" si="57"/>
        <v>1.9000000000000008</v>
      </c>
      <c r="AN893" s="78">
        <f>-LOG(POWER($F$11/(POWER(X893,2)*POWER('[1]H2CO3 OPEN'!AA893,4)),1/5))</f>
        <v>-3.2743520069376304</v>
      </c>
      <c r="AO893" s="79">
        <f>-LOG($F$15/'[1]H3PO4 CLOSED'!AG893)</f>
        <v>0.89031880344661141</v>
      </c>
      <c r="AP893" s="80">
        <f>-LOG($F$16/'[1]H3PO4 CLOSED'!AG893)</f>
        <v>0.68031880344661144</v>
      </c>
      <c r="AQ893" s="81">
        <f>-LOG($F$17/'[1]H3PO4 CLOSED'!AG893)</f>
        <v>-0.70968119655338902</v>
      </c>
    </row>
    <row r="894" spans="7:43">
      <c r="G894" s="192"/>
      <c r="U894" s="95">
        <v>8.8699999999999992</v>
      </c>
      <c r="V894" s="63">
        <f t="shared" si="58"/>
        <v>5.1300000000000008</v>
      </c>
      <c r="W894" s="64">
        <f t="shared" si="59"/>
        <v>1.3489628825916529E-9</v>
      </c>
      <c r="X894" s="65">
        <f t="shared" si="60"/>
        <v>7.4131024130091789E-6</v>
      </c>
      <c r="Y894" s="66">
        <f>-LOG(POWER($F$3/($F$25*POWER('[1]H3PO4 OPEN'!AH894,3)),1/5))</f>
        <v>5.1143202559508261</v>
      </c>
      <c r="Z894" s="67">
        <f>-LOG(POWER($F$5/(X894*POWER('[1]H3PO4 CLOSED'!AH894,3)),1/5))</f>
        <v>3.0083202559508266</v>
      </c>
      <c r="AA894" s="68">
        <f>-LOG(POWER($F$5/(W894*POWER('[1]H3PO4 CLOSED'!AH894,3)),1/4))</f>
        <v>2.8254003199385331</v>
      </c>
      <c r="AB894" s="69">
        <f>-LOG(POWER(($F$6/POWER('[1]H3PO4 CLOSED'!AH894,2)),1/3))</f>
        <v>5.460355839945362</v>
      </c>
      <c r="AC894" s="70">
        <f>-LOG(POWER(($F$8/POWER('[1]H3PO4 CLOSED'!AH894,2)),1/3))</f>
        <v>2.127022506612029</v>
      </c>
      <c r="AD894" s="71">
        <f>-LOG(POWER(($F$7/POWER('[1]H3PO4 CLOSED'!AH894,2)),1/3))</f>
        <v>2.3003558399453623</v>
      </c>
      <c r="AE894" s="41">
        <f>-LOG($F$13/'[1]H2CO3 OPEN'!AA894)</f>
        <v>4.6420599913279625</v>
      </c>
      <c r="AF894" s="41">
        <f>AD894*'[1]H2CO3 CLOSED'!AH894/$F$14</f>
        <v>136.40377505201178</v>
      </c>
      <c r="AG894" s="72">
        <f>-LOG($F$14/'[1]H2CO3 OPEN'!AA894)</f>
        <v>4.4420599913279633</v>
      </c>
      <c r="AH894" s="41">
        <f>AG894*'[1]H2CO3 CLOSED'!AH894/$F$14</f>
        <v>263.40001025190628</v>
      </c>
      <c r="AI894" s="73">
        <f>-LOG($F$18/('[1]H2CO3 OPEN'!AA894))</f>
        <v>1.3920599913279617</v>
      </c>
      <c r="AJ894" s="74">
        <f>-LOG(POWER($F$9/POWER('[1]H3PO4 OPEN'!AH894,2),1/3))</f>
        <v>1.4536891732786961</v>
      </c>
      <c r="AK894" s="75">
        <f>-LOG(POWER($F$12/POWER('[1]H2CO3 OPEN'!AA894,2),1/2))</f>
        <v>0.47205999132796161</v>
      </c>
      <c r="AL894" s="76">
        <f>-LOG($F$10/'[1]H3PO4 OPEN'!AH894)</f>
        <v>5.1905337599180426</v>
      </c>
      <c r="AM894" s="77">
        <f t="shared" si="57"/>
        <v>1.9000000000000008</v>
      </c>
      <c r="AN894" s="78">
        <f>-LOG(POWER($F$11/(POWER(X894,2)*POWER('[1]H2CO3 OPEN'!AA894,4)),1/5))</f>
        <v>-3.2543520069376308</v>
      </c>
      <c r="AO894" s="79">
        <f>-LOG($F$15/'[1]H3PO4 CLOSED'!AG894)</f>
        <v>0.89053375991804473</v>
      </c>
      <c r="AP894" s="80">
        <f>-LOG($F$16/'[1]H3PO4 CLOSED'!AG894)</f>
        <v>0.68053375991804477</v>
      </c>
      <c r="AQ894" s="81">
        <f>-LOG($F$17/'[1]H3PO4 CLOSED'!AG894)</f>
        <v>-0.70946624008195569</v>
      </c>
    </row>
    <row r="895" spans="7:43">
      <c r="G895" s="192"/>
      <c r="U895" s="95">
        <v>8.8800000000000008</v>
      </c>
      <c r="V895" s="63">
        <f t="shared" si="58"/>
        <v>5.1199999999999992</v>
      </c>
      <c r="W895" s="64">
        <f t="shared" si="59"/>
        <v>1.3182567385564018E-9</v>
      </c>
      <c r="X895" s="65">
        <f t="shared" si="60"/>
        <v>7.5857757502918678E-6</v>
      </c>
      <c r="Y895" s="66">
        <f>-LOG(POWER($F$3/($F$25*POWER('[1]H3PO4 OPEN'!AH895,3)),1/5))</f>
        <v>5.1204463133492499</v>
      </c>
      <c r="Z895" s="67">
        <f>-LOG(POWER($F$5/(X895*POWER('[1]H3PO4 CLOSED'!AH895,3)),1/5))</f>
        <v>3.0164463133492512</v>
      </c>
      <c r="AA895" s="68">
        <f>-LOG(POWER($F$5/(W895*POWER('[1]H3PO4 CLOSED'!AH895,3)),1/4))</f>
        <v>2.830557891686563</v>
      </c>
      <c r="AB895" s="69">
        <f>-LOG(POWER(($F$6/POWER('[1]H3PO4 CLOSED'!AH895,2)),1/3))</f>
        <v>5.467162570388056</v>
      </c>
      <c r="AC895" s="70">
        <f>-LOG(POWER(($F$8/POWER('[1]H3PO4 CLOSED'!AH895,2)),1/3))</f>
        <v>2.1338292370547221</v>
      </c>
      <c r="AD895" s="71">
        <f>-LOG(POWER(($F$7/POWER('[1]H3PO4 CLOSED'!AH895,2)),1/3))</f>
        <v>2.3071625703880558</v>
      </c>
      <c r="AE895" s="41">
        <f>-LOG($F$13/'[1]H2CO3 OPEN'!AA895)</f>
        <v>4.6620599913279648</v>
      </c>
      <c r="AF895" s="41">
        <f>AD895*'[1]H2CO3 CLOSED'!AH895/$F$14</f>
        <v>139.88586720974925</v>
      </c>
      <c r="AG895" s="72">
        <f>-LOG($F$14/'[1]H2CO3 OPEN'!AA895)</f>
        <v>4.4620599913279664</v>
      </c>
      <c r="AH895" s="41">
        <f>AG895*'[1]H2CO3 CLOSED'!AH895/$F$14</f>
        <v>270.53972677957165</v>
      </c>
      <c r="AI895" s="73">
        <f>-LOG($F$18/('[1]H2CO3 OPEN'!AA895))</f>
        <v>1.4120599913279648</v>
      </c>
      <c r="AJ895" s="74">
        <f>-LOG(POWER($F$9/POWER('[1]H3PO4 OPEN'!AH895,2),1/3))</f>
        <v>1.4604959037213898</v>
      </c>
      <c r="AK895" s="75">
        <f>-LOG(POWER($F$12/POWER('[1]H2CO3 OPEN'!AA895,2),1/2))</f>
        <v>0.49205999132796469</v>
      </c>
      <c r="AL895" s="76">
        <f>-LOG($F$10/'[1]H3PO4 OPEN'!AH895)</f>
        <v>5.2007438555820835</v>
      </c>
      <c r="AM895" s="77">
        <f t="shared" si="57"/>
        <v>1.9000000000000008</v>
      </c>
      <c r="AN895" s="78">
        <f>-LOG(POWER($F$11/(POWER(X895,2)*POWER('[1]H2CO3 OPEN'!AA895,4)),1/5))</f>
        <v>-3.2343520069376277</v>
      </c>
      <c r="AO895" s="79">
        <f>-LOG($F$15/'[1]H3PO4 CLOSED'!AG895)</f>
        <v>0.89074385558208358</v>
      </c>
      <c r="AP895" s="80">
        <f>-LOG($F$16/'[1]H3PO4 CLOSED'!AG895)</f>
        <v>0.68074385558208372</v>
      </c>
      <c r="AQ895" s="81">
        <f>-LOG($F$17/'[1]H3PO4 CLOSED'!AG895)</f>
        <v>-0.70925614441791685</v>
      </c>
    </row>
    <row r="896" spans="7:43">
      <c r="G896" s="192"/>
      <c r="U896" s="95">
        <v>8.89</v>
      </c>
      <c r="V896" s="63">
        <f t="shared" si="58"/>
        <v>5.1099999999999994</v>
      </c>
      <c r="W896" s="64">
        <f t="shared" si="59"/>
        <v>1.2882495516931289E-9</v>
      </c>
      <c r="X896" s="65">
        <f t="shared" si="60"/>
        <v>7.7624711662869481E-6</v>
      </c>
      <c r="Y896" s="66">
        <f>-LOG(POWER($F$3/($F$25*POWER('[1]H3PO4 OPEN'!AH896,3)),1/5))</f>
        <v>5.1265695168831522</v>
      </c>
      <c r="Z896" s="67">
        <f>-LOG(POWER($F$5/(X896*POWER('[1]H3PO4 CLOSED'!AH896,3)),1/5))</f>
        <v>3.0245695168831528</v>
      </c>
      <c r="AA896" s="68">
        <f>-LOG(POWER($F$5/(W896*POWER('[1]H3PO4 CLOSED'!AH896,3)),1/4))</f>
        <v>2.8357118961039407</v>
      </c>
      <c r="AB896" s="69">
        <f>-LOG(POWER(($F$6/POWER('[1]H3PO4 CLOSED'!AH896,2)),1/3))</f>
        <v>5.4739661298701687</v>
      </c>
      <c r="AC896" s="70">
        <f>-LOG(POWER(($F$8/POWER('[1]H3PO4 CLOSED'!AH896,2)),1/3))</f>
        <v>2.1406327965368352</v>
      </c>
      <c r="AD896" s="71">
        <f>-LOG(POWER(($F$7/POWER('[1]H3PO4 CLOSED'!AH896,2)),1/3))</f>
        <v>2.313966129870169</v>
      </c>
      <c r="AE896" s="41">
        <f>-LOG($F$13/'[1]H2CO3 OPEN'!AA896)</f>
        <v>4.6820599913279652</v>
      </c>
      <c r="AF896" s="41">
        <f>AD896*'[1]H2CO3 CLOSED'!AH896/$F$14</f>
        <v>143.45252130834479</v>
      </c>
      <c r="AG896" s="72">
        <f>-LOG($F$14/'[1]H2CO3 OPEN'!AA896)</f>
        <v>4.482059991327966</v>
      </c>
      <c r="AH896" s="41">
        <f>AG896*'[1]H2CO3 CLOSED'!AH896/$F$14</f>
        <v>277.86180537021505</v>
      </c>
      <c r="AI896" s="73">
        <f>-LOG($F$18/('[1]H2CO3 OPEN'!AA896))</f>
        <v>1.4320599913279646</v>
      </c>
      <c r="AJ896" s="74">
        <f>-LOG(POWER($F$9/POWER('[1]H3PO4 OPEN'!AH896,2),1/3))</f>
        <v>1.467299463203503</v>
      </c>
      <c r="AK896" s="75">
        <f>-LOG(POWER($F$12/POWER('[1]H2CO3 OPEN'!AA896,2),1/2))</f>
        <v>0.51205999132796454</v>
      </c>
      <c r="AL896" s="76">
        <f>-LOG($F$10/'[1]H3PO4 OPEN'!AH896)</f>
        <v>5.2109491948052531</v>
      </c>
      <c r="AM896" s="77">
        <f t="shared" si="57"/>
        <v>1.9000000000000008</v>
      </c>
      <c r="AN896" s="78">
        <f>-LOG(POWER($F$11/(POWER(X896,2)*POWER('[1]H2CO3 OPEN'!AA896,4)),1/5))</f>
        <v>-3.2143520069376277</v>
      </c>
      <c r="AO896" s="79">
        <f>-LOG($F$15/'[1]H3PO4 CLOSED'!AG896)</f>
        <v>0.8909491948052537</v>
      </c>
      <c r="AP896" s="80">
        <f>-LOG($F$16/'[1]H3PO4 CLOSED'!AG896)</f>
        <v>0.68094919480525373</v>
      </c>
      <c r="AQ896" s="81">
        <f>-LOG($F$17/'[1]H3PO4 CLOSED'!AG896)</f>
        <v>-0.70905080519474672</v>
      </c>
    </row>
    <row r="897" spans="7:43">
      <c r="G897" s="192"/>
      <c r="U897" s="95">
        <v>8.9</v>
      </c>
      <c r="V897" s="63">
        <f t="shared" si="58"/>
        <v>5.0999999999999996</v>
      </c>
      <c r="W897" s="64">
        <f t="shared" si="59"/>
        <v>1.2589254117941623E-9</v>
      </c>
      <c r="X897" s="65">
        <f t="shared" si="60"/>
        <v>7.9432823472428455E-6</v>
      </c>
      <c r="Y897" s="66">
        <f>-LOG(POWER($F$3/($F$25*POWER('[1]H3PO4 OPEN'!AH897,3)),1/5))</f>
        <v>5.1326899278439555</v>
      </c>
      <c r="Z897" s="67">
        <f>-LOG(POWER($F$5/(X897*POWER('[1]H3PO4 CLOSED'!AH897,3)),1/5))</f>
        <v>3.0326899278439563</v>
      </c>
      <c r="AA897" s="68">
        <f>-LOG(POWER($F$5/(W897*POWER('[1]H3PO4 CLOSED'!AH897,3)),1/4))</f>
        <v>2.8408624098049446</v>
      </c>
      <c r="AB897" s="69">
        <f>-LOG(POWER(($F$6/POWER('[1]H3PO4 CLOSED'!AH897,2)),1/3))</f>
        <v>5.4807665864932833</v>
      </c>
      <c r="AC897" s="70">
        <f>-LOG(POWER(($F$8/POWER('[1]H3PO4 CLOSED'!AH897,2)),1/3))</f>
        <v>2.1474332531599503</v>
      </c>
      <c r="AD897" s="71">
        <f>-LOG(POWER(($F$7/POWER('[1]H3PO4 CLOSED'!AH897,2)),1/3))</f>
        <v>2.320766586493284</v>
      </c>
      <c r="AE897" s="41">
        <f>-LOG($F$13/'[1]H2CO3 OPEN'!AA897)</f>
        <v>4.7020599913279648</v>
      </c>
      <c r="AF897" s="41">
        <f>AD897*'[1]H2CO3 CLOSED'!AH897/$F$14</f>
        <v>147.10563437094277</v>
      </c>
      <c r="AG897" s="72">
        <f>-LOG($F$14/'[1]H2CO3 OPEN'!AA897)</f>
        <v>4.5020599913279655</v>
      </c>
      <c r="AH897" s="41">
        <f>AG897*'[1]H2CO3 CLOSED'!AH897/$F$14</f>
        <v>285.37053008896288</v>
      </c>
      <c r="AI897" s="73">
        <f>-LOG($F$18/('[1]H2CO3 OPEN'!AA897))</f>
        <v>1.4520599913279646</v>
      </c>
      <c r="AJ897" s="74">
        <f>-LOG(POWER($F$9/POWER('[1]H3PO4 OPEN'!AH897,2),1/3))</f>
        <v>1.4740999198266178</v>
      </c>
      <c r="AK897" s="75">
        <f>-LOG(POWER($F$12/POWER('[1]H2CO3 OPEN'!AA897,2),1/2))</f>
        <v>0.53205999132796455</v>
      </c>
      <c r="AL897" s="76">
        <f>-LOG($F$10/'[1]H3PO4 OPEN'!AH897)</f>
        <v>5.2211498797399258</v>
      </c>
      <c r="AM897" s="77">
        <f t="shared" si="57"/>
        <v>1.9000000000000008</v>
      </c>
      <c r="AN897" s="78">
        <f>-LOG(POWER($F$11/(POWER(X897,2)*POWER('[1]H2CO3 OPEN'!AA897,4)),1/5))</f>
        <v>-3.1943520069376277</v>
      </c>
      <c r="AO897" s="79">
        <f>-LOG($F$15/'[1]H3PO4 CLOSED'!AG897)</f>
        <v>0.89114987973992588</v>
      </c>
      <c r="AP897" s="80">
        <f>-LOG($F$16/'[1]H3PO4 CLOSED'!AG897)</f>
        <v>0.68114987973992591</v>
      </c>
      <c r="AQ897" s="81">
        <f>-LOG($F$17/'[1]H3PO4 CLOSED'!AG897)</f>
        <v>-0.70885012026007455</v>
      </c>
    </row>
    <row r="898" spans="7:43">
      <c r="G898" s="192"/>
      <c r="U898" s="95">
        <v>8.91</v>
      </c>
      <c r="V898" s="63">
        <f t="shared" si="58"/>
        <v>5.09</v>
      </c>
      <c r="W898" s="64">
        <f t="shared" si="59"/>
        <v>1.230268770812377E-9</v>
      </c>
      <c r="X898" s="65">
        <f t="shared" si="60"/>
        <v>8.128305161641022E-6</v>
      </c>
      <c r="Y898" s="66">
        <f>-LOG(POWER($F$3/($F$25*POWER('[1]H3PO4 OPEN'!AH898,3)),1/5))</f>
        <v>5.138807606219113</v>
      </c>
      <c r="Z898" s="67">
        <f>-LOG(POWER($F$5/(X898*POWER('[1]H3PO4 CLOSED'!AH898,3)),1/5))</f>
        <v>3.0408076062191136</v>
      </c>
      <c r="AA898" s="68">
        <f>-LOG(POWER($F$5/(W898*POWER('[1]H3PO4 CLOSED'!AH898,3)),1/4))</f>
        <v>2.8460095077738914</v>
      </c>
      <c r="AB898" s="69">
        <f>-LOG(POWER(($F$6/POWER('[1]H3PO4 CLOSED'!AH898,2)),1/3))</f>
        <v>5.4875640069101248</v>
      </c>
      <c r="AC898" s="70">
        <f>-LOG(POWER(($F$8/POWER('[1]H3PO4 CLOSED'!AH898,2)),1/3))</f>
        <v>2.1542306735767918</v>
      </c>
      <c r="AD898" s="71">
        <f>-LOG(POWER(($F$7/POWER('[1]H3PO4 CLOSED'!AH898,2)),1/3))</f>
        <v>2.3275640069101251</v>
      </c>
      <c r="AE898" s="41">
        <f>-LOG($F$13/'[1]H2CO3 OPEN'!AA898)</f>
        <v>4.7220599913279644</v>
      </c>
      <c r="AF898" s="41">
        <f>AD898*'[1]H2CO3 CLOSED'!AH898/$F$14</f>
        <v>150.84713915771005</v>
      </c>
      <c r="AG898" s="72">
        <f>-LOG($F$14/'[1]H2CO3 OPEN'!AA898)</f>
        <v>4.522059991327966</v>
      </c>
      <c r="AH898" s="41">
        <f>AG898*'[1]H2CO3 CLOSED'!AH898/$F$14</f>
        <v>293.07027036258103</v>
      </c>
      <c r="AI898" s="73">
        <f>-LOG($F$18/('[1]H2CO3 OPEN'!AA898))</f>
        <v>1.4720599913279644</v>
      </c>
      <c r="AJ898" s="74">
        <f>-LOG(POWER($F$9/POWER('[1]H3PO4 OPEN'!AH898,2),1/3))</f>
        <v>1.4808973402434589</v>
      </c>
      <c r="AK898" s="75">
        <f>-LOG(POWER($F$12/POWER('[1]H2CO3 OPEN'!AA898,2),1/2))</f>
        <v>0.55205999132796435</v>
      </c>
      <c r="AL898" s="76">
        <f>-LOG($F$10/'[1]H3PO4 OPEN'!AH898)</f>
        <v>5.2313460103651872</v>
      </c>
      <c r="AM898" s="77">
        <f t="shared" si="57"/>
        <v>1.9000000000000008</v>
      </c>
      <c r="AN898" s="78">
        <f>-LOG(POWER($F$11/(POWER(X898,2)*POWER('[1]H2CO3 OPEN'!AA898,4)),1/5))</f>
        <v>-3.1743520069376281</v>
      </c>
      <c r="AO898" s="79">
        <f>-LOG($F$15/'[1]H3PO4 CLOSED'!AG898)</f>
        <v>0.89134601036518801</v>
      </c>
      <c r="AP898" s="80">
        <f>-LOG($F$16/'[1]H3PO4 CLOSED'!AG898)</f>
        <v>0.68134601036518805</v>
      </c>
      <c r="AQ898" s="81">
        <f>-LOG($F$17/'[1]H3PO4 CLOSED'!AG898)</f>
        <v>-0.70865398963481241</v>
      </c>
    </row>
    <row r="899" spans="7:43">
      <c r="G899" s="192"/>
      <c r="U899" s="95">
        <v>8.92</v>
      </c>
      <c r="V899" s="63">
        <f t="shared" si="58"/>
        <v>5.08</v>
      </c>
      <c r="W899" s="64">
        <f t="shared" si="59"/>
        <v>1.2022644346174128E-9</v>
      </c>
      <c r="X899" s="65">
        <f t="shared" si="60"/>
        <v>8.3176377110267111E-6</v>
      </c>
      <c r="Y899" s="66">
        <f>-LOG(POWER($F$3/($F$25*POWER('[1]H3PO4 OPEN'!AH899,3)),1/5))</f>
        <v>5.1449226107162769</v>
      </c>
      <c r="Z899" s="67">
        <f>-LOG(POWER($F$5/(X899*POWER('[1]H3PO4 CLOSED'!AH899,3)),1/5))</f>
        <v>3.0489226107162772</v>
      </c>
      <c r="AA899" s="68">
        <f>-LOG(POWER($F$5/(W899*POWER('[1]H3PO4 CLOSED'!AH899,3)),1/4))</f>
        <v>2.8511532633953465</v>
      </c>
      <c r="AB899" s="69">
        <f>-LOG(POWER(($F$6/POWER('[1]H3PO4 CLOSED'!AH899,2)),1/3))</f>
        <v>5.4943584563514181</v>
      </c>
      <c r="AC899" s="70">
        <f>-LOG(POWER(($F$8/POWER('[1]H3PO4 CLOSED'!AH899,2)),1/3))</f>
        <v>2.1610251230180846</v>
      </c>
      <c r="AD899" s="71">
        <f>-LOG(POWER(($F$7/POWER('[1]H3PO4 CLOSED'!AH899,2)),1/3))</f>
        <v>2.3343584563514188</v>
      </c>
      <c r="AE899" s="41">
        <f>-LOG($F$13/'[1]H2CO3 OPEN'!AA899)</f>
        <v>4.7420599913279622</v>
      </c>
      <c r="AF899" s="41">
        <f>AD899*'[1]H2CO3 CLOSED'!AH899/$F$14</f>
        <v>154.67900452010872</v>
      </c>
      <c r="AG899" s="72">
        <f>-LOG($F$14/'[1]H2CO3 OPEN'!AA899)</f>
        <v>4.5420599913279629</v>
      </c>
      <c r="AH899" s="41">
        <f>AG899*'[1]H2CO3 CLOSED'!AH899/$F$14</f>
        <v>300.96548197971271</v>
      </c>
      <c r="AI899" s="73">
        <f>-LOG($F$18/('[1]H2CO3 OPEN'!AA899))</f>
        <v>1.4920599913279613</v>
      </c>
      <c r="AJ899" s="74">
        <f>-LOG(POWER($F$9/POWER('[1]H3PO4 OPEN'!AH899,2),1/3))</f>
        <v>1.4876917896847521</v>
      </c>
      <c r="AK899" s="75">
        <f>-LOG(POWER($F$12/POWER('[1]H2CO3 OPEN'!AA899,2),1/2))</f>
        <v>0.57205999132796126</v>
      </c>
      <c r="AL899" s="76">
        <f>-LOG($F$10/'[1]H3PO4 OPEN'!AH899)</f>
        <v>5.2415376845271275</v>
      </c>
      <c r="AM899" s="77">
        <f t="shared" si="57"/>
        <v>1.9000000000000008</v>
      </c>
      <c r="AN899" s="78">
        <f>-LOG(POWER($F$11/(POWER(X899,2)*POWER('[1]H2CO3 OPEN'!AA899,4)),1/5))</f>
        <v>-3.1543520069376312</v>
      </c>
      <c r="AO899" s="79">
        <f>-LOG($F$15/'[1]H3PO4 CLOSED'!AG899)</f>
        <v>0.89153768452712923</v>
      </c>
      <c r="AP899" s="80">
        <f>-LOG($F$16/'[1]H3PO4 CLOSED'!AG899)</f>
        <v>0.68153768452712926</v>
      </c>
      <c r="AQ899" s="81">
        <f>-LOG($F$17/'[1]H3PO4 CLOSED'!AG899)</f>
        <v>-0.70846231547287108</v>
      </c>
    </row>
    <row r="900" spans="7:43">
      <c r="G900" s="192"/>
      <c r="U900" s="95">
        <v>8.93</v>
      </c>
      <c r="V900" s="63">
        <f t="shared" si="58"/>
        <v>5.07</v>
      </c>
      <c r="W900" s="64">
        <f t="shared" si="59"/>
        <v>1.1748975549395295E-9</v>
      </c>
      <c r="X900" s="65">
        <f t="shared" si="60"/>
        <v>8.5113803820237649E-6</v>
      </c>
      <c r="Y900" s="66">
        <f>-LOG(POWER($F$3/($F$25*POWER('[1]H3PO4 OPEN'!AH900,3)),1/5))</f>
        <v>5.151034998787118</v>
      </c>
      <c r="Z900" s="67">
        <f>-LOG(POWER($F$5/(X900*POWER('[1]H3PO4 CLOSED'!AH900,3)),1/5))</f>
        <v>3.0570349987871186</v>
      </c>
      <c r="AA900" s="68">
        <f>-LOG(POWER($F$5/(W900*POWER('[1]H3PO4 CLOSED'!AH900,3)),1/4))</f>
        <v>2.8562937484838979</v>
      </c>
      <c r="AB900" s="69">
        <f>-LOG(POWER(($F$6/POWER('[1]H3PO4 CLOSED'!AH900,2)),1/3))</f>
        <v>5.5011499986523527</v>
      </c>
      <c r="AC900" s="70">
        <f>-LOG(POWER(($F$8/POWER('[1]H3PO4 CLOSED'!AH900,2)),1/3))</f>
        <v>2.1678166653190196</v>
      </c>
      <c r="AD900" s="71">
        <f>-LOG(POWER(($F$7/POWER('[1]H3PO4 CLOSED'!AH900,2)),1/3))</f>
        <v>2.3411499986523525</v>
      </c>
      <c r="AE900" s="41">
        <f>-LOG($F$13/'[1]H2CO3 OPEN'!AA900)</f>
        <v>4.7620599913279618</v>
      </c>
      <c r="AF900" s="41">
        <f>AD900*'[1]H2CO3 CLOSED'!AH900/$F$14</f>
        <v>158.60323574193967</v>
      </c>
      <c r="AG900" s="72">
        <f>-LOG($F$14/'[1]H2CO3 OPEN'!AA900)</f>
        <v>4.5620599913279625</v>
      </c>
      <c r="AH900" s="41">
        <f>AG900*'[1]H2CO3 CLOSED'!AH900/$F$14</f>
        <v>309.06070806653355</v>
      </c>
      <c r="AI900" s="73">
        <f>-LOG($F$18/('[1]H2CO3 OPEN'!AA900))</f>
        <v>1.5120599913279613</v>
      </c>
      <c r="AJ900" s="74">
        <f>-LOG(POWER($F$9/POWER('[1]H3PO4 OPEN'!AH900,2),1/3))</f>
        <v>1.4944833319856867</v>
      </c>
      <c r="AK900" s="75">
        <f>-LOG(POWER($F$12/POWER('[1]H2CO3 OPEN'!AA900,2),1/2))</f>
        <v>0.59205999132796128</v>
      </c>
      <c r="AL900" s="76">
        <f>-LOG($F$10/'[1]H3PO4 OPEN'!AH900)</f>
        <v>5.2517249979785294</v>
      </c>
      <c r="AM900" s="77">
        <f t="shared" ref="AM900:AM963" si="61">-LOG($F$19/$F$23)</f>
        <v>1.9000000000000008</v>
      </c>
      <c r="AN900" s="78">
        <f>-LOG(POWER($F$11/(POWER(X900,2)*POWER('[1]H2CO3 OPEN'!AA900,4)),1/5))</f>
        <v>-3.1343520069376312</v>
      </c>
      <c r="AO900" s="79">
        <f>-LOG($F$15/'[1]H3PO4 CLOSED'!AG900)</f>
        <v>0.89172499797853122</v>
      </c>
      <c r="AP900" s="80">
        <f>-LOG($F$16/'[1]H3PO4 CLOSED'!AG900)</f>
        <v>0.68172499797853126</v>
      </c>
      <c r="AQ900" s="81">
        <f>-LOG($F$17/'[1]H3PO4 CLOSED'!AG900)</f>
        <v>-0.7082750020214692</v>
      </c>
    </row>
    <row r="901" spans="7:43">
      <c r="G901" s="192"/>
      <c r="U901" s="95">
        <v>8.94</v>
      </c>
      <c r="V901" s="63">
        <f t="shared" si="58"/>
        <v>5.0600000000000005</v>
      </c>
      <c r="W901" s="64">
        <f t="shared" si="59"/>
        <v>1.1481536214968828E-9</v>
      </c>
      <c r="X901" s="65">
        <f t="shared" si="60"/>
        <v>8.7096358995608056E-6</v>
      </c>
      <c r="Y901" s="66">
        <f>-LOG(POWER($F$3/($F$25*POWER('[1]H3PO4 OPEN'!AH901,3)),1/5))</f>
        <v>5.1571448266507778</v>
      </c>
      <c r="Z901" s="67">
        <f>-LOG(POWER($F$5/(X901*POWER('[1]H3PO4 CLOSED'!AH901,3)),1/5))</f>
        <v>3.0651448266507781</v>
      </c>
      <c r="AA901" s="68">
        <f>-LOG(POWER($F$5/(W901*POWER('[1]H3PO4 CLOSED'!AH901,3)),1/4))</f>
        <v>2.8614310333134729</v>
      </c>
      <c r="AB901" s="69">
        <f>-LOG(POWER(($F$6/POWER('[1]H3PO4 CLOSED'!AH901,2)),1/3))</f>
        <v>5.5079386962786421</v>
      </c>
      <c r="AC901" s="70">
        <f>-LOG(POWER(($F$8/POWER('[1]H3PO4 CLOSED'!AH901,2)),1/3))</f>
        <v>2.1746053629453082</v>
      </c>
      <c r="AD901" s="71">
        <f>-LOG(POWER(($F$7/POWER('[1]H3PO4 CLOSED'!AH901,2)),1/3))</f>
        <v>2.3479386962786419</v>
      </c>
      <c r="AE901" s="41">
        <f>-LOG($F$13/'[1]H2CO3 OPEN'!AA901)</f>
        <v>4.7820599913279613</v>
      </c>
      <c r="AF901" s="41">
        <f>AD901*'[1]H2CO3 CLOSED'!AH901/$F$14</f>
        <v>162.62187486605916</v>
      </c>
      <c r="AG901" s="72">
        <f>-LOG($F$14/'[1]H2CO3 OPEN'!AA901)</f>
        <v>4.582059991327962</v>
      </c>
      <c r="AH901" s="41">
        <f>AG901*'[1]H2CO3 CLOSED'!AH901/$F$14</f>
        <v>317.36058003538346</v>
      </c>
      <c r="AI901" s="73">
        <f>-LOG($F$18/('[1]H2CO3 OPEN'!AA901))</f>
        <v>1.5320599913279613</v>
      </c>
      <c r="AJ901" s="74">
        <f>-LOG(POWER($F$9/POWER('[1]H3PO4 OPEN'!AH901,2),1/3))</f>
        <v>1.5012720296119757</v>
      </c>
      <c r="AK901" s="75">
        <f>-LOG(POWER($F$12/POWER('[1]H2CO3 OPEN'!AA901,2),1/2))</f>
        <v>0.61205999132796118</v>
      </c>
      <c r="AL901" s="76">
        <f>-LOG($F$10/'[1]H3PO4 OPEN'!AH901)</f>
        <v>5.2619080444179627</v>
      </c>
      <c r="AM901" s="77">
        <f t="shared" si="61"/>
        <v>1.9000000000000008</v>
      </c>
      <c r="AN901" s="78">
        <f>-LOG(POWER($F$11/(POWER(X901,2)*POWER('[1]H2CO3 OPEN'!AA901,4)),1/5))</f>
        <v>-3.1143520069376311</v>
      </c>
      <c r="AO901" s="79">
        <f>-LOG($F$15/'[1]H3PO4 CLOSED'!AG901)</f>
        <v>0.8919080444179649</v>
      </c>
      <c r="AP901" s="80">
        <f>-LOG($F$16/'[1]H3PO4 CLOSED'!AG901)</f>
        <v>0.68190804441796493</v>
      </c>
      <c r="AQ901" s="81">
        <f>-LOG($F$17/'[1]H3PO4 CLOSED'!AG901)</f>
        <v>-0.70809195558203553</v>
      </c>
    </row>
    <row r="902" spans="7:43">
      <c r="G902" s="192"/>
      <c r="U902" s="95">
        <v>8.9499999999999993</v>
      </c>
      <c r="V902" s="63">
        <f t="shared" si="58"/>
        <v>5.0500000000000007</v>
      </c>
      <c r="W902" s="64">
        <f t="shared" si="59"/>
        <v>1.1220184543019636E-9</v>
      </c>
      <c r="X902" s="65">
        <f t="shared" si="60"/>
        <v>8.9125093813374544E-6</v>
      </c>
      <c r="Y902" s="66">
        <f>-LOG(POWER($F$3/($F$25*POWER('[1]H3PO4 OPEN'!AH902,3)),1/5))</f>
        <v>5.1632521493169765</v>
      </c>
      <c r="Z902" s="67">
        <f>-LOG(POWER($F$5/(X902*POWER('[1]H3PO4 CLOSED'!AH902,3)),1/5))</f>
        <v>3.0732521493169771</v>
      </c>
      <c r="AA902" s="68">
        <f>-LOG(POWER($F$5/(W902*POWER('[1]H3PO4 CLOSED'!AH902,3)),1/4))</f>
        <v>2.8665651866462216</v>
      </c>
      <c r="AB902" s="69">
        <f>-LOG(POWER(($F$6/POWER('[1]H3PO4 CLOSED'!AH902,2)),1/3))</f>
        <v>5.5147246103521956</v>
      </c>
      <c r="AC902" s="70">
        <f>-LOG(POWER(($F$8/POWER('[1]H3PO4 CLOSED'!AH902,2)),1/3))</f>
        <v>2.1813912770188622</v>
      </c>
      <c r="AD902" s="71">
        <f>-LOG(POWER(($F$7/POWER('[1]H3PO4 CLOSED'!AH902,2)),1/3))</f>
        <v>2.3547246103521959</v>
      </c>
      <c r="AE902" s="41">
        <f>-LOG($F$13/'[1]H2CO3 OPEN'!AA902)</f>
        <v>4.8020599913279618</v>
      </c>
      <c r="AF902" s="41">
        <f>AD902*'[1]H2CO3 CLOSED'!AH902/$F$14</f>
        <v>166.73700100563869</v>
      </c>
      <c r="AG902" s="72">
        <f>-LOG($F$14/'[1]H2CO3 OPEN'!AA902)</f>
        <v>4.6020599913279625</v>
      </c>
      <c r="AH902" s="41">
        <f>AG902*'[1]H2CO3 CLOSED'!AH902/$F$14</f>
        <v>325.86981850386746</v>
      </c>
      <c r="AI902" s="73">
        <f>-LOG($F$18/('[1]H2CO3 OPEN'!AA902))</f>
        <v>1.5520599913279611</v>
      </c>
      <c r="AJ902" s="74">
        <f>-LOG(POWER($F$9/POWER('[1]H3PO4 OPEN'!AH902,2),1/3))</f>
        <v>1.5080579436855299</v>
      </c>
      <c r="AK902" s="75">
        <f>-LOG(POWER($F$12/POWER('[1]H2CO3 OPEN'!AA902,2),1/2))</f>
        <v>0.63205999132796109</v>
      </c>
      <c r="AL902" s="76">
        <f>-LOG($F$10/'[1]H3PO4 OPEN'!AH902)</f>
        <v>5.2720869155282939</v>
      </c>
      <c r="AM902" s="77">
        <f t="shared" si="61"/>
        <v>1.9000000000000008</v>
      </c>
      <c r="AN902" s="78">
        <f>-LOG(POWER($F$11/(POWER(X902,2)*POWER('[1]H2CO3 OPEN'!AA902,4)),1/5))</f>
        <v>-3.0943520069376311</v>
      </c>
      <c r="AO902" s="79">
        <f>-LOG($F$15/'[1]H3PO4 CLOSED'!AG902)</f>
        <v>0.89208691552829589</v>
      </c>
      <c r="AP902" s="80">
        <f>-LOG($F$16/'[1]H3PO4 CLOSED'!AG902)</f>
        <v>0.68208691552829603</v>
      </c>
      <c r="AQ902" s="81">
        <f>-LOG($F$17/'[1]H3PO4 CLOSED'!AG902)</f>
        <v>-0.70791308447170442</v>
      </c>
    </row>
    <row r="903" spans="7:43">
      <c r="G903" s="192"/>
      <c r="U903" s="95">
        <v>8.9600000000000009</v>
      </c>
      <c r="V903" s="63">
        <f t="shared" si="58"/>
        <v>5.0399999999999991</v>
      </c>
      <c r="W903" s="64">
        <f t="shared" si="59"/>
        <v>1.0964781961431814E-9</v>
      </c>
      <c r="X903" s="65">
        <f t="shared" si="60"/>
        <v>9.1201083935591269E-6</v>
      </c>
      <c r="Y903" s="66">
        <f>-LOG(POWER($F$3/($F$25*POWER('[1]H3PO4 OPEN'!AH903,3)),1/5))</f>
        <v>5.169357020608758</v>
      </c>
      <c r="Z903" s="67">
        <f>-LOG(POWER($F$5/(X903*POWER('[1]H3PO4 CLOSED'!AH903,3)),1/5))</f>
        <v>3.0813570206087584</v>
      </c>
      <c r="AA903" s="68">
        <f>-LOG(POWER($F$5/(W903*POWER('[1]H3PO4 CLOSED'!AH903,3)),1/4))</f>
        <v>2.8716962757609474</v>
      </c>
      <c r="AB903" s="69">
        <f>-LOG(POWER(($F$6/POWER('[1]H3PO4 CLOSED'!AH903,2)),1/3))</f>
        <v>5.5215078006763969</v>
      </c>
      <c r="AC903" s="70">
        <f>-LOG(POWER(($F$8/POWER('[1]H3PO4 CLOSED'!AH903,2)),1/3))</f>
        <v>2.1881744673430634</v>
      </c>
      <c r="AD903" s="71">
        <f>-LOG(POWER(($F$7/POWER('[1]H3PO4 CLOSED'!AH903,2)),1/3))</f>
        <v>2.3615078006763972</v>
      </c>
      <c r="AE903" s="41">
        <f>-LOG($F$13/'[1]H2CO3 OPEN'!AA903)</f>
        <v>4.8220599913279649</v>
      </c>
      <c r="AF903" s="41">
        <f>AD903*'[1]H2CO3 CLOSED'!AH903/$F$14</f>
        <v>170.9507306387809</v>
      </c>
      <c r="AG903" s="72">
        <f>-LOG($F$14/'[1]H2CO3 OPEN'!AA903)</f>
        <v>4.6220599913279656</v>
      </c>
      <c r="AH903" s="41">
        <f>AG903*'[1]H2CO3 CLOSED'!AH903/$F$14</f>
        <v>334.59323418176945</v>
      </c>
      <c r="AI903" s="73">
        <f>-LOG($F$18/('[1]H2CO3 OPEN'!AA903))</f>
        <v>1.572059991327964</v>
      </c>
      <c r="AJ903" s="74">
        <f>-LOG(POWER($F$9/POWER('[1]H3PO4 OPEN'!AH903,2),1/3))</f>
        <v>1.5148411340097312</v>
      </c>
      <c r="AK903" s="75">
        <f>-LOG(POWER($F$12/POWER('[1]H2CO3 OPEN'!AA903,2),1/2))</f>
        <v>0.65205999132796411</v>
      </c>
      <c r="AL903" s="76">
        <f>-LOG($F$10/'[1]H3PO4 OPEN'!AH903)</f>
        <v>5.2822617010145958</v>
      </c>
      <c r="AM903" s="77">
        <f t="shared" si="61"/>
        <v>1.9000000000000008</v>
      </c>
      <c r="AN903" s="78">
        <f>-LOG(POWER($F$11/(POWER(X903,2)*POWER('[1]H2CO3 OPEN'!AA903,4)),1/5))</f>
        <v>-3.0743520069376284</v>
      </c>
      <c r="AO903" s="79">
        <f>-LOG($F$15/'[1]H3PO4 CLOSED'!AG903)</f>
        <v>0.89226170101459634</v>
      </c>
      <c r="AP903" s="80">
        <f>-LOG($F$16/'[1]H3PO4 CLOSED'!AG903)</f>
        <v>0.68226170101459638</v>
      </c>
      <c r="AQ903" s="81">
        <f>-LOG($F$17/'[1]H3PO4 CLOSED'!AG903)</f>
        <v>-0.70773829898540408</v>
      </c>
    </row>
    <row r="904" spans="7:43">
      <c r="G904" s="192"/>
      <c r="U904" s="95">
        <v>8.9700000000000006</v>
      </c>
      <c r="V904" s="63">
        <f t="shared" ref="V904:V967" si="62">14-U904</f>
        <v>5.0299999999999994</v>
      </c>
      <c r="W904" s="64">
        <f t="shared" ref="W904:W967" si="63">POWER(10,-U904)</f>
        <v>1.071519305237603E-9</v>
      </c>
      <c r="X904" s="65">
        <f t="shared" ref="X904:X967" si="64">POWER(10,-14)/W904</f>
        <v>9.3325430079699398E-6</v>
      </c>
      <c r="Y904" s="66">
        <f>-LOG(POWER($F$3/($F$25*POWER('[1]H3PO4 OPEN'!AH904,3)),1/5))</f>
        <v>5.1754594931848761</v>
      </c>
      <c r="Z904" s="67">
        <f>-LOG(POWER($F$5/(X904*POWER('[1]H3PO4 CLOSED'!AH904,3)),1/5))</f>
        <v>3.0894594931848776</v>
      </c>
      <c r="AA904" s="68">
        <f>-LOG(POWER($F$5/(W904*POWER('[1]H3PO4 CLOSED'!AH904,3)),1/4))</f>
        <v>2.8768243664810962</v>
      </c>
      <c r="AB904" s="69">
        <f>-LOG(POWER(($F$6/POWER('[1]H3PO4 CLOSED'!AH904,2)),1/3))</f>
        <v>5.5282883257609745</v>
      </c>
      <c r="AC904" s="70">
        <f>-LOG(POWER(($F$8/POWER('[1]H3PO4 CLOSED'!AH904,2)),1/3))</f>
        <v>2.1949549924276406</v>
      </c>
      <c r="AD904" s="71">
        <f>-LOG(POWER(($F$7/POWER('[1]H3PO4 CLOSED'!AH904,2)),1/3))</f>
        <v>2.3682883257609739</v>
      </c>
      <c r="AE904" s="41">
        <f>-LOG($F$13/'[1]H2CO3 OPEN'!AA904)</f>
        <v>4.8420599913279645</v>
      </c>
      <c r="AF904" s="41">
        <f>AD904*'[1]H2CO3 CLOSED'!AH904/$F$14</f>
        <v>175.26521788525875</v>
      </c>
      <c r="AG904" s="72">
        <f>-LOG($F$14/'[1]H2CO3 OPEN'!AA904)</f>
        <v>4.6420599913279652</v>
      </c>
      <c r="AH904" s="41">
        <f>AG904*'[1]H2CO3 CLOSED'!AH904/$F$14</f>
        <v>343.53572872302885</v>
      </c>
      <c r="AI904" s="73">
        <f>-LOG($F$18/('[1]H2CO3 OPEN'!AA904))</f>
        <v>1.5920599913279641</v>
      </c>
      <c r="AJ904" s="74">
        <f>-LOG(POWER($F$9/POWER('[1]H3PO4 OPEN'!AH904,2),1/3))</f>
        <v>1.5216216590943077</v>
      </c>
      <c r="AK904" s="75">
        <f>-LOG(POWER($F$12/POWER('[1]H2CO3 OPEN'!AA904,2),1/2))</f>
        <v>0.67205999132796401</v>
      </c>
      <c r="AL904" s="76">
        <f>-LOG($F$10/'[1]H3PO4 OPEN'!AH904)</f>
        <v>5.2924324886414604</v>
      </c>
      <c r="AM904" s="77">
        <f t="shared" si="61"/>
        <v>1.9000000000000008</v>
      </c>
      <c r="AN904" s="78">
        <f>-LOG(POWER($F$11/(POWER(X904,2)*POWER('[1]H2CO3 OPEN'!AA904,4)),1/5))</f>
        <v>-3.0543520069376284</v>
      </c>
      <c r="AO904" s="79">
        <f>-LOG($F$15/'[1]H3PO4 CLOSED'!AG904)</f>
        <v>0.89243248864146152</v>
      </c>
      <c r="AP904" s="80">
        <f>-LOG($F$16/'[1]H3PO4 CLOSED'!AG904)</f>
        <v>0.68243248864146155</v>
      </c>
      <c r="AQ904" s="81">
        <f>-LOG($F$17/'[1]H3PO4 CLOSED'!AG904)</f>
        <v>-0.7075675113585389</v>
      </c>
    </row>
    <row r="905" spans="7:43">
      <c r="G905" s="192"/>
      <c r="U905" s="95">
        <v>8.98</v>
      </c>
      <c r="V905" s="63">
        <f t="shared" si="62"/>
        <v>5.0199999999999996</v>
      </c>
      <c r="W905" s="64">
        <f t="shared" si="63"/>
        <v>1.0471285480508964E-9</v>
      </c>
      <c r="X905" s="65">
        <f t="shared" si="64"/>
        <v>9.5499258602143892E-6</v>
      </c>
      <c r="Y905" s="66">
        <f>-LOG(POWER($F$3/($F$25*POWER('[1]H3PO4 OPEN'!AH905,3)),1/5))</f>
        <v>5.1815596185618418</v>
      </c>
      <c r="Z905" s="67">
        <f>-LOG(POWER($F$5/(X905*POWER('[1]H3PO4 CLOSED'!AH905,3)),1/5))</f>
        <v>3.097559618561843</v>
      </c>
      <c r="AA905" s="68">
        <f>-LOG(POWER($F$5/(W905*POWER('[1]H3PO4 CLOSED'!AH905,3)),1/4))</f>
        <v>2.8819495232023029</v>
      </c>
      <c r="AB905" s="69">
        <f>-LOG(POWER(($F$6/POWER('[1]H3PO4 CLOSED'!AH905,2)),1/3))</f>
        <v>5.5350662428464901</v>
      </c>
      <c r="AC905" s="70">
        <f>-LOG(POWER(($F$8/POWER('[1]H3PO4 CLOSED'!AH905,2)),1/3))</f>
        <v>2.2017329095131575</v>
      </c>
      <c r="AD905" s="71">
        <f>-LOG(POWER(($F$7/POWER('[1]H3PO4 CLOSED'!AH905,2)),1/3))</f>
        <v>2.3750662428464913</v>
      </c>
      <c r="AE905" s="41">
        <f>-LOG($F$13/'[1]H2CO3 OPEN'!AA905)</f>
        <v>4.8620599913279641</v>
      </c>
      <c r="AF905" s="41">
        <f>AD905*'[1]H2CO3 CLOSED'!AH905/$F$14</f>
        <v>179.68265476411605</v>
      </c>
      <c r="AG905" s="72">
        <f>-LOG($F$14/'[1]H2CO3 OPEN'!AA905)</f>
        <v>4.6620599913279648</v>
      </c>
      <c r="AH905" s="41">
        <f>AG905*'[1]H2CO3 CLOSED'!AH905/$F$14</f>
        <v>352.70229553994102</v>
      </c>
      <c r="AI905" s="73">
        <f>-LOG($F$18/('[1]H2CO3 OPEN'!AA905))</f>
        <v>1.6120599913279638</v>
      </c>
      <c r="AJ905" s="74">
        <f>-LOG(POWER($F$9/POWER('[1]H3PO4 OPEN'!AH905,2),1/3))</f>
        <v>1.5283995761798248</v>
      </c>
      <c r="AK905" s="75">
        <f>-LOG(POWER($F$12/POWER('[1]H2CO3 OPEN'!AA905,2),1/2))</f>
        <v>0.69205999132796392</v>
      </c>
      <c r="AL905" s="76">
        <f>-LOG($F$10/'[1]H3PO4 OPEN'!AH905)</f>
        <v>5.302599364269736</v>
      </c>
      <c r="AM905" s="77">
        <f t="shared" si="61"/>
        <v>1.9000000000000008</v>
      </c>
      <c r="AN905" s="78">
        <f>-LOG(POWER($F$11/(POWER(X905,2)*POWER('[1]H2CO3 OPEN'!AA905,4)),1/5))</f>
        <v>-3.0343520069376284</v>
      </c>
      <c r="AO905" s="79">
        <f>-LOG($F$15/'[1]H3PO4 CLOSED'!AG905)</f>
        <v>0.89259936426973696</v>
      </c>
      <c r="AP905" s="80">
        <f>-LOG($F$16/'[1]H3PO4 CLOSED'!AG905)</f>
        <v>0.682599364269737</v>
      </c>
      <c r="AQ905" s="81">
        <f>-LOG($F$17/'[1]H3PO4 CLOSED'!AG905)</f>
        <v>-0.70740063573026346</v>
      </c>
    </row>
    <row r="906" spans="7:43">
      <c r="G906" s="192"/>
      <c r="U906" s="95">
        <v>8.99</v>
      </c>
      <c r="V906" s="63">
        <f t="shared" si="62"/>
        <v>5.01</v>
      </c>
      <c r="W906" s="64">
        <f t="shared" si="63"/>
        <v>1.0232929922807512E-9</v>
      </c>
      <c r="X906" s="65">
        <f t="shared" si="64"/>
        <v>9.7723722095581347E-6</v>
      </c>
      <c r="Y906" s="66">
        <f>-LOG(POWER($F$3/($F$25*POWER('[1]H3PO4 OPEN'!AH906,3)),1/5))</f>
        <v>5.1876574471355923</v>
      </c>
      <c r="Z906" s="67">
        <f>-LOG(POWER($F$5/(X906*POWER('[1]H3PO4 CLOSED'!AH906,3)),1/5))</f>
        <v>3.1056574471355933</v>
      </c>
      <c r="AA906" s="68">
        <f>-LOG(POWER($F$5/(W906*POWER('[1]H3PO4 CLOSED'!AH906,3)),1/4))</f>
        <v>2.8870718089194902</v>
      </c>
      <c r="AB906" s="69">
        <f>-LOG(POWER(($F$6/POWER('[1]H3PO4 CLOSED'!AH906,2)),1/3))</f>
        <v>5.5418416079284345</v>
      </c>
      <c r="AC906" s="70">
        <f>-LOG(POWER(($F$8/POWER('[1]H3PO4 CLOSED'!AH906,2)),1/3))</f>
        <v>2.2085082745951019</v>
      </c>
      <c r="AD906" s="71">
        <f>-LOG(POWER(($F$7/POWER('[1]H3PO4 CLOSED'!AH906,2)),1/3))</f>
        <v>2.3818416079284357</v>
      </c>
      <c r="AE906" s="41">
        <f>-LOG($F$13/'[1]H2CO3 OPEN'!AA906)</f>
        <v>4.8820599913279645</v>
      </c>
      <c r="AF906" s="41">
        <f>AD906*'[1]H2CO3 CLOSED'!AH906/$F$14</f>
        <v>184.20527143079011</v>
      </c>
      <c r="AG906" s="72">
        <f>-LOG($F$14/'[1]H2CO3 OPEN'!AA906)</f>
        <v>4.6820599913279652</v>
      </c>
      <c r="AH906" s="41">
        <f>AG906*'[1]H2CO3 CLOSED'!AH906/$F$14</f>
        <v>362.09802057657396</v>
      </c>
      <c r="AI906" s="73">
        <f>-LOG($F$18/('[1]H2CO3 OPEN'!AA906))</f>
        <v>1.6320599913279639</v>
      </c>
      <c r="AJ906" s="74">
        <f>-LOG(POWER($F$9/POWER('[1]H3PO4 OPEN'!AH906,2),1/3))</f>
        <v>1.535174941261769</v>
      </c>
      <c r="AK906" s="75">
        <f>-LOG(POWER($F$12/POWER('[1]H2CO3 OPEN'!AA906,2),1/2))</f>
        <v>0.71205999132796371</v>
      </c>
      <c r="AL906" s="76">
        <f>-LOG($F$10/'[1]H3PO4 OPEN'!AH906)</f>
        <v>5.3127624118926526</v>
      </c>
      <c r="AM906" s="77">
        <f t="shared" si="61"/>
        <v>1.9000000000000008</v>
      </c>
      <c r="AN906" s="78">
        <f>-LOG(POWER($F$11/(POWER(X906,2)*POWER('[1]H2CO3 OPEN'!AA906,4)),1/5))</f>
        <v>-3.0143520069376284</v>
      </c>
      <c r="AO906" s="79">
        <f>-LOG($F$15/'[1]H3PO4 CLOSED'!AG906)</f>
        <v>0.89276241189265382</v>
      </c>
      <c r="AP906" s="80">
        <f>-LOG($F$16/'[1]H3PO4 CLOSED'!AG906)</f>
        <v>0.68276241189265385</v>
      </c>
      <c r="AQ906" s="81">
        <f>-LOG($F$17/'[1]H3PO4 CLOSED'!AG906)</f>
        <v>-0.7072375881073466</v>
      </c>
    </row>
    <row r="907" spans="7:43">
      <c r="G907" s="192"/>
      <c r="U907" s="95">
        <v>9</v>
      </c>
      <c r="V907" s="63">
        <f t="shared" si="62"/>
        <v>5</v>
      </c>
      <c r="W907" s="64">
        <f t="shared" si="63"/>
        <v>1.0000000000000001E-9</v>
      </c>
      <c r="X907" s="65">
        <f t="shared" si="64"/>
        <v>9.9999999999999991E-6</v>
      </c>
      <c r="Y907" s="66">
        <f>-LOG(POWER($F$3/($F$25*POWER('[1]H3PO4 OPEN'!AH907,3)),1/5))</f>
        <v>5.1937530282028241</v>
      </c>
      <c r="Z907" s="67">
        <f>-LOG(POWER($F$5/(X907*POWER('[1]H3PO4 CLOSED'!AH907,3)),1/5))</f>
        <v>3.113753028202825</v>
      </c>
      <c r="AA907" s="68">
        <f>-LOG(POWER($F$5/(W907*POWER('[1]H3PO4 CLOSED'!AH907,3)),1/4))</f>
        <v>2.892191285253531</v>
      </c>
      <c r="AB907" s="69">
        <f>-LOG(POWER(($F$6/POWER('[1]H3PO4 CLOSED'!AH907,2)),1/3))</f>
        <v>5.5486144757809157</v>
      </c>
      <c r="AC907" s="70">
        <f>-LOG(POWER(($F$8/POWER('[1]H3PO4 CLOSED'!AH907,2)),1/3))</f>
        <v>2.2152811424475822</v>
      </c>
      <c r="AD907" s="71">
        <f>-LOG(POWER(($F$7/POWER('[1]H3PO4 CLOSED'!AH907,2)),1/3))</f>
        <v>2.3886144757809156</v>
      </c>
      <c r="AE907" s="41">
        <f>-LOG($F$13/'[1]H2CO3 OPEN'!AA907)</f>
        <v>4.9020599913279614</v>
      </c>
      <c r="AF907" s="41">
        <f>AD907*'[1]H2CO3 CLOSED'!AH907/$F$14</f>
        <v>188.83533639239971</v>
      </c>
      <c r="AG907" s="72">
        <f>-LOG($F$14/'[1]H2CO3 OPEN'!AA907)</f>
        <v>4.7020599913279622</v>
      </c>
      <c r="AH907" s="41">
        <f>AG907*'[1]H2CO3 CLOSED'!AH907/$F$14</f>
        <v>371.72808303833608</v>
      </c>
      <c r="AI907" s="73">
        <f>-LOG($F$18/('[1]H2CO3 OPEN'!AA907))</f>
        <v>1.6520599913279612</v>
      </c>
      <c r="AJ907" s="74">
        <f>-LOG(POWER($F$9/POWER('[1]H3PO4 OPEN'!AH907,2),1/3))</f>
        <v>1.5419478091142496</v>
      </c>
      <c r="AK907" s="75">
        <f>-LOG(POWER($F$12/POWER('[1]H2CO3 OPEN'!AA907,2),1/2))</f>
        <v>0.73205999132796118</v>
      </c>
      <c r="AL907" s="76">
        <f>-LOG($F$10/'[1]H3PO4 OPEN'!AH907)</f>
        <v>5.3229217136713736</v>
      </c>
      <c r="AM907" s="77">
        <f t="shared" si="61"/>
        <v>1.9000000000000008</v>
      </c>
      <c r="AN907" s="78">
        <f>-LOG(POWER($F$11/(POWER(X907,2)*POWER('[1]H2CO3 OPEN'!AA907,4)),1/5))</f>
        <v>-2.9943520069376315</v>
      </c>
      <c r="AO907" s="79">
        <f>-LOG($F$15/'[1]H3PO4 CLOSED'!AG907)</f>
        <v>0.89292171367137529</v>
      </c>
      <c r="AP907" s="80">
        <f>-LOG($F$16/'[1]H3PO4 CLOSED'!AG907)</f>
        <v>0.68292171367137533</v>
      </c>
      <c r="AQ907" s="81">
        <f>-LOG($F$17/'[1]H3PO4 CLOSED'!AG907)</f>
        <v>-0.70707828632862502</v>
      </c>
    </row>
    <row r="908" spans="7:43">
      <c r="G908" s="192"/>
      <c r="U908" s="95">
        <v>9.01</v>
      </c>
      <c r="V908" s="63">
        <f t="shared" si="62"/>
        <v>4.99</v>
      </c>
      <c r="W908" s="64">
        <f t="shared" si="63"/>
        <v>9.7723722095580808E-10</v>
      </c>
      <c r="X908" s="65">
        <f t="shared" si="64"/>
        <v>1.0232929922807569E-5</v>
      </c>
      <c r="Y908" s="66">
        <f>-LOG(POWER($F$3/($F$25*POWER('[1]H3PO4 OPEN'!AH908,3)),1/5))</f>
        <v>5.1998464099819737</v>
      </c>
      <c r="Z908" s="67">
        <f>-LOG(POWER($F$5/(X908*POWER('[1]H3PO4 CLOSED'!AH908,3)),1/5))</f>
        <v>3.1218464099819752</v>
      </c>
      <c r="AA908" s="68">
        <f>-LOG(POWER($F$5/(W908*POWER('[1]H3PO4 CLOSED'!AH908,3)),1/4))</f>
        <v>2.8973080124774677</v>
      </c>
      <c r="AB908" s="69">
        <f>-LOG(POWER(($F$6/POWER('[1]H3PO4 CLOSED'!AH908,2)),1/3))</f>
        <v>5.5553848999799698</v>
      </c>
      <c r="AC908" s="70">
        <f>-LOG(POWER(($F$8/POWER('[1]H3PO4 CLOSED'!AH908,2)),1/3))</f>
        <v>2.2220515666466372</v>
      </c>
      <c r="AD908" s="71">
        <f>-LOG(POWER(($F$7/POWER('[1]H3PO4 CLOSED'!AH908,2)),1/3))</f>
        <v>2.3953848999799709</v>
      </c>
      <c r="AE908" s="41">
        <f>-LOG($F$13/'[1]H2CO3 OPEN'!AA908)</f>
        <v>4.9220599913279637</v>
      </c>
      <c r="AF908" s="41">
        <f>AD908*'[1]H2CO3 CLOSED'!AH908/$F$14</f>
        <v>193.57515669977741</v>
      </c>
      <c r="AG908" s="72">
        <f>-LOG($F$14/'[1]H2CO3 OPEN'!AA908)</f>
        <v>4.7220599913279644</v>
      </c>
      <c r="AH908" s="41">
        <f>AG908*'[1]H2CO3 CLOSED'!AH908/$F$14</f>
        <v>381.59775607448444</v>
      </c>
      <c r="AI908" s="73">
        <f>-LOG($F$18/('[1]H2CO3 OPEN'!AA908))</f>
        <v>1.6720599913279635</v>
      </c>
      <c r="AJ908" s="74">
        <f>-LOG(POWER($F$9/POWER('[1]H3PO4 OPEN'!AH908,2),1/3))</f>
        <v>1.5487182333133049</v>
      </c>
      <c r="AK908" s="75">
        <f>-LOG(POWER($F$12/POWER('[1]H2CO3 OPEN'!AA908,2),1/2))</f>
        <v>0.75205999132796353</v>
      </c>
      <c r="AL908" s="76">
        <f>-LOG($F$10/'[1]H3PO4 OPEN'!AH908)</f>
        <v>5.3330773499699564</v>
      </c>
      <c r="AM908" s="77">
        <f t="shared" si="61"/>
        <v>1.9000000000000008</v>
      </c>
      <c r="AN908" s="78">
        <f>-LOG(POWER($F$11/(POWER(X908,2)*POWER('[1]H2CO3 OPEN'!AA908,4)),1/5))</f>
        <v>-2.9743520069376288</v>
      </c>
      <c r="AO908" s="79">
        <f>-LOG($F$15/'[1]H3PO4 CLOSED'!AG908)</f>
        <v>0.89307734996995725</v>
      </c>
      <c r="AP908" s="80">
        <f>-LOG($F$16/'[1]H3PO4 CLOSED'!AG908)</f>
        <v>0.68307734996995728</v>
      </c>
      <c r="AQ908" s="81">
        <f>-LOG($F$17/'[1]H3PO4 CLOSED'!AG908)</f>
        <v>-0.70692265003004318</v>
      </c>
    </row>
    <row r="909" spans="7:43">
      <c r="G909" s="192"/>
      <c r="U909" s="95">
        <v>9.02</v>
      </c>
      <c r="V909" s="63">
        <f t="shared" si="62"/>
        <v>4.9800000000000004</v>
      </c>
      <c r="W909" s="64">
        <f t="shared" si="63"/>
        <v>9.5499258602143329E-10</v>
      </c>
      <c r="X909" s="65">
        <f t="shared" si="64"/>
        <v>1.0471285480509024E-5</v>
      </c>
      <c r="Y909" s="66">
        <f>-LOG(POWER($F$3/($F$25*POWER('[1]H3PO4 OPEN'!AH909,3)),1/5))</f>
        <v>5.2059376396338335</v>
      </c>
      <c r="Z909" s="67">
        <f>-LOG(POWER($F$5/(X909*POWER('[1]H3PO4 CLOSED'!AH909,3)),1/5))</f>
        <v>3.1299376396338339</v>
      </c>
      <c r="AA909" s="68">
        <f>-LOG(POWER($F$5/(W909*POWER('[1]H3PO4 CLOSED'!AH909,3)),1/4))</f>
        <v>2.9024220495422917</v>
      </c>
      <c r="AB909" s="69">
        <f>-LOG(POWER(($F$6/POWER('[1]H3PO4 CLOSED'!AH909,2)),1/3))</f>
        <v>5.5621529329264812</v>
      </c>
      <c r="AC909" s="70">
        <f>-LOG(POWER(($F$8/POWER('[1]H3PO4 CLOSED'!AH909,2)),1/3))</f>
        <v>2.2288195995931472</v>
      </c>
      <c r="AD909" s="71">
        <f>-LOG(POWER(($F$7/POWER('[1]H3PO4 CLOSED'!AH909,2)),1/3))</f>
        <v>2.402152932926481</v>
      </c>
      <c r="AE909" s="41">
        <f>-LOG($F$13/'[1]H2CO3 OPEN'!AA909)</f>
        <v>4.9420599913279641</v>
      </c>
      <c r="AF909" s="41">
        <f>AD909*'[1]H2CO3 CLOSED'!AH909/$F$14</f>
        <v>198.42707811477044</v>
      </c>
      <c r="AG909" s="72">
        <f>-LOG($F$14/'[1]H2CO3 OPEN'!AA909)</f>
        <v>4.7420599913279649</v>
      </c>
      <c r="AH909" s="41">
        <f>AG909*'[1]H2CO3 CLOSED'!AH909/$F$14</f>
        <v>391.71240741022382</v>
      </c>
      <c r="AI909" s="73">
        <f>-LOG($F$18/('[1]H2CO3 OPEN'!AA909))</f>
        <v>1.6920599913279637</v>
      </c>
      <c r="AJ909" s="74">
        <f>-LOG(POWER($F$9/POWER('[1]H3PO4 OPEN'!AH909,2),1/3))</f>
        <v>1.555486266259815</v>
      </c>
      <c r="AK909" s="75">
        <f>-LOG(POWER($F$12/POWER('[1]H2CO3 OPEN'!AA909,2),1/2))</f>
        <v>0.77205999132796377</v>
      </c>
      <c r="AL909" s="76">
        <f>-LOG($F$10/'[1]H3PO4 OPEN'!AH909)</f>
        <v>5.3432293993897213</v>
      </c>
      <c r="AM909" s="77">
        <f t="shared" si="61"/>
        <v>1.9000000000000008</v>
      </c>
      <c r="AN909" s="78">
        <f>-LOG(POWER($F$11/(POWER(X909,2)*POWER('[1]H2CO3 OPEN'!AA909,4)),1/5))</f>
        <v>-2.9543520069376288</v>
      </c>
      <c r="AO909" s="79">
        <f>-LOG($F$15/'[1]H3PO4 CLOSED'!AG909)</f>
        <v>0.89322939938972246</v>
      </c>
      <c r="AP909" s="80">
        <f>-LOG($F$16/'[1]H3PO4 CLOSED'!AG909)</f>
        <v>0.68322939938972249</v>
      </c>
      <c r="AQ909" s="81">
        <f>-LOG($F$17/'[1]H3PO4 CLOSED'!AG909)</f>
        <v>-0.70677060061027797</v>
      </c>
    </row>
    <row r="910" spans="7:43">
      <c r="G910" s="192"/>
      <c r="U910" s="95">
        <v>9.0299999999999994</v>
      </c>
      <c r="V910" s="63">
        <f t="shared" si="62"/>
        <v>4.9700000000000006</v>
      </c>
      <c r="W910" s="64">
        <f t="shared" si="63"/>
        <v>9.3325430079699202E-10</v>
      </c>
      <c r="X910" s="65">
        <f t="shared" si="64"/>
        <v>1.0715193052376053E-5</v>
      </c>
      <c r="Y910" s="66">
        <f>-LOG(POWER($F$3/($F$25*POWER('[1]H3PO4 OPEN'!AH910,3)),1/5))</f>
        <v>5.2120267632818331</v>
      </c>
      <c r="Z910" s="67">
        <f>-LOG(POWER($F$5/(X910*POWER('[1]H3PO4 CLOSED'!AH910,3)),1/5))</f>
        <v>3.1380267632818333</v>
      </c>
      <c r="AA910" s="68">
        <f>-LOG(POWER($F$5/(W910*POWER('[1]H3PO4 CLOSED'!AH910,3)),1/4))</f>
        <v>2.9075334541022912</v>
      </c>
      <c r="AB910" s="69">
        <f>-LOG(POWER(($F$6/POWER('[1]H3PO4 CLOSED'!AH910,2)),1/3))</f>
        <v>5.5689186258687027</v>
      </c>
      <c r="AC910" s="70">
        <f>-LOG(POWER(($F$8/POWER('[1]H3PO4 CLOSED'!AH910,2)),1/3))</f>
        <v>2.2355852925353692</v>
      </c>
      <c r="AD910" s="71">
        <f>-LOG(POWER(($F$7/POWER('[1]H3PO4 CLOSED'!AH910,2)),1/3))</f>
        <v>2.408918625868703</v>
      </c>
      <c r="AE910" s="41">
        <f>-LOG($F$13/'[1]H2CO3 OPEN'!AA910)</f>
        <v>4.9620599913279611</v>
      </c>
      <c r="AF910" s="41">
        <f>AD910*'[1]H2CO3 CLOSED'!AH910/$F$14</f>
        <v>203.39348525131354</v>
      </c>
      <c r="AG910" s="72">
        <f>-LOG($F$14/'[1]H2CO3 OPEN'!AA910)</f>
        <v>4.7620599913279618</v>
      </c>
      <c r="AH910" s="41">
        <f>AG910*'[1]H2CO3 CLOSED'!AH910/$F$14</f>
        <v>402.07749992499151</v>
      </c>
      <c r="AI910" s="73">
        <f>-LOG($F$18/('[1]H2CO3 OPEN'!AA910))</f>
        <v>1.7120599913279604</v>
      </c>
      <c r="AJ910" s="74">
        <f>-LOG(POWER($F$9/POWER('[1]H3PO4 OPEN'!AH910,2),1/3))</f>
        <v>1.5622519592020365</v>
      </c>
      <c r="AK910" s="75">
        <f>-LOG(POWER($F$12/POWER('[1]H2CO3 OPEN'!AA910,2),1/2))</f>
        <v>0.79205999132796034</v>
      </c>
      <c r="AL910" s="76">
        <f>-LOG($F$10/'[1]H3PO4 OPEN'!AH910)</f>
        <v>5.353377938803054</v>
      </c>
      <c r="AM910" s="77">
        <f t="shared" si="61"/>
        <v>1.9000000000000008</v>
      </c>
      <c r="AN910" s="78">
        <f>-LOG(POWER($F$11/(POWER(X910,2)*POWER('[1]H2CO3 OPEN'!AA910,4)),1/5))</f>
        <v>-2.9343520069376319</v>
      </c>
      <c r="AO910" s="79">
        <f>-LOG($F$15/'[1]H3PO4 CLOSED'!AG910)</f>
        <v>0.89337793880305649</v>
      </c>
      <c r="AP910" s="80">
        <f>-LOG($F$16/'[1]H3PO4 CLOSED'!AG910)</f>
        <v>0.68337793880305653</v>
      </c>
      <c r="AQ910" s="81">
        <f>-LOG($F$17/'[1]H3PO4 CLOSED'!AG910)</f>
        <v>-0.70662206119694393</v>
      </c>
    </row>
    <row r="911" spans="7:43">
      <c r="G911" s="192"/>
      <c r="U911" s="95">
        <v>9.0399999999999991</v>
      </c>
      <c r="V911" s="63">
        <f t="shared" si="62"/>
        <v>4.9600000000000009</v>
      </c>
      <c r="W911" s="64">
        <f t="shared" si="63"/>
        <v>9.1201083935591081E-10</v>
      </c>
      <c r="X911" s="65">
        <f t="shared" si="64"/>
        <v>1.0964781961431837E-5</v>
      </c>
      <c r="Y911" s="66">
        <f>-LOG(POWER($F$3/($F$25*POWER('[1]H3PO4 OPEN'!AH911,3)),1/5))</f>
        <v>5.2181138260319724</v>
      </c>
      <c r="Z911" s="67">
        <f>-LOG(POWER($F$5/(X911*POWER('[1]H3PO4 CLOSED'!AH911,3)),1/5))</f>
        <v>3.1461138260319732</v>
      </c>
      <c r="AA911" s="68">
        <f>-LOG(POWER($F$5/(W911*POWER('[1]H3PO4 CLOSED'!AH911,3)),1/4))</f>
        <v>2.9126422825399669</v>
      </c>
      <c r="AB911" s="69">
        <f>-LOG(POWER(($F$6/POWER('[1]H3PO4 CLOSED'!AH911,2)),1/3))</f>
        <v>5.5756820289244136</v>
      </c>
      <c r="AC911" s="70">
        <f>-LOG(POWER(($F$8/POWER('[1]H3PO4 CLOSED'!AH911,2)),1/3))</f>
        <v>2.2423486955910805</v>
      </c>
      <c r="AD911" s="71">
        <f>-LOG(POWER(($F$7/POWER('[1]H3PO4 CLOSED'!AH911,2)),1/3))</f>
        <v>2.4156820289244143</v>
      </c>
      <c r="AE911" s="41">
        <f>-LOG($F$13/'[1]H2CO3 OPEN'!AA911)</f>
        <v>4.9820599913279606</v>
      </c>
      <c r="AF911" s="41">
        <f>AD911*'[1]H2CO3 CLOSED'!AH911/$F$14</f>
        <v>208.47680168869573</v>
      </c>
      <c r="AG911" s="72">
        <f>-LOG($F$14/'[1]H2CO3 OPEN'!AA911)</f>
        <v>4.7820599913279613</v>
      </c>
      <c r="AH911" s="41">
        <f>AG911*'[1]H2CO3 CLOSED'!AH911/$F$14</f>
        <v>412.69859217333254</v>
      </c>
      <c r="AI911" s="73">
        <f>-LOG($F$18/('[1]H2CO3 OPEN'!AA911))</f>
        <v>1.7320599913279602</v>
      </c>
      <c r="AJ911" s="74">
        <f>-LOG(POWER($F$9/POWER('[1]H3PO4 OPEN'!AH911,2),1/3))</f>
        <v>1.5690153622577478</v>
      </c>
      <c r="AK911" s="75">
        <f>-LOG(POWER($F$12/POWER('[1]H2CO3 OPEN'!AA911,2),1/2))</f>
        <v>0.81205999132796014</v>
      </c>
      <c r="AL911" s="76">
        <f>-LOG($F$10/'[1]H3PO4 OPEN'!AH911)</f>
        <v>5.3635230433866203</v>
      </c>
      <c r="AM911" s="77">
        <f t="shared" si="61"/>
        <v>1.9000000000000008</v>
      </c>
      <c r="AN911" s="78">
        <f>-LOG(POWER($F$11/(POWER(X911,2)*POWER('[1]H2CO3 OPEN'!AA911,4)),1/5))</f>
        <v>-2.9143520069376319</v>
      </c>
      <c r="AO911" s="79">
        <f>-LOG($F$15/'[1]H3PO4 CLOSED'!AG911)</f>
        <v>0.89352304338662336</v>
      </c>
      <c r="AP911" s="80">
        <f>-LOG($F$16/'[1]H3PO4 CLOSED'!AG911)</f>
        <v>0.6835230433866234</v>
      </c>
      <c r="AQ911" s="81">
        <f>-LOG($F$17/'[1]H3PO4 CLOSED'!AG911)</f>
        <v>-0.70647695661337706</v>
      </c>
    </row>
    <row r="912" spans="7:43">
      <c r="G912" s="192"/>
      <c r="U912" s="95">
        <v>9.0500000000000007</v>
      </c>
      <c r="V912" s="63">
        <f t="shared" si="62"/>
        <v>4.9499999999999993</v>
      </c>
      <c r="W912" s="64">
        <f t="shared" si="63"/>
        <v>8.9125093813374338E-10</v>
      </c>
      <c r="X912" s="65">
        <f t="shared" si="64"/>
        <v>1.1220184543019661E-5</v>
      </c>
      <c r="Y912" s="66">
        <f>-LOG(POWER($F$3/($F$25*POWER('[1]H3PO4 OPEN'!AH912,3)),1/5))</f>
        <v>5.224198871992404</v>
      </c>
      <c r="Z912" s="67">
        <f>-LOG(POWER($F$5/(X912*POWER('[1]H3PO4 CLOSED'!AH912,3)),1/5))</f>
        <v>3.154198871992405</v>
      </c>
      <c r="AA912" s="68">
        <f>-LOG(POWER($F$5/(W912*POWER('[1]H3PO4 CLOSED'!AH912,3)),1/4))</f>
        <v>2.9177485899905049</v>
      </c>
      <c r="AB912" s="69">
        <f>-LOG(POWER(($F$6/POWER('[1]H3PO4 CLOSED'!AH912,2)),1/3))</f>
        <v>5.5824431911026702</v>
      </c>
      <c r="AC912" s="70">
        <f>-LOG(POWER(($F$8/POWER('[1]H3PO4 CLOSED'!AH912,2)),1/3))</f>
        <v>2.2491098577693371</v>
      </c>
      <c r="AD912" s="71">
        <f>-LOG(POWER(($F$7/POWER('[1]H3PO4 CLOSED'!AH912,2)),1/3))</f>
        <v>2.4224431911026705</v>
      </c>
      <c r="AE912" s="41">
        <f>-LOG($F$13/'[1]H2CO3 OPEN'!AA912)</f>
        <v>5.0020599913279638</v>
      </c>
      <c r="AF912" s="41">
        <f>AD912*'[1]H2CO3 CLOSED'!AH912/$F$14</f>
        <v>213.67949005540703</v>
      </c>
      <c r="AG912" s="72">
        <f>-LOG($F$14/'[1]H2CO3 OPEN'!AA912)</f>
        <v>4.8020599913279645</v>
      </c>
      <c r="AH912" s="41">
        <f>AG912*'[1]H2CO3 CLOSED'!AH912/$F$14</f>
        <v>423.58133884467316</v>
      </c>
      <c r="AI912" s="73">
        <f>-LOG($F$18/('[1]H2CO3 OPEN'!AA912))</f>
        <v>1.7520599913279635</v>
      </c>
      <c r="AJ912" s="74">
        <f>-LOG(POWER($F$9/POWER('[1]H3PO4 OPEN'!AH912,2),1/3))</f>
        <v>1.5757765244360047</v>
      </c>
      <c r="AK912" s="75">
        <f>-LOG(POWER($F$12/POWER('[1]H2CO3 OPEN'!AA912,2),1/2))</f>
        <v>0.83205999132796338</v>
      </c>
      <c r="AL912" s="76">
        <f>-LOG($F$10/'[1]H3PO4 OPEN'!AH912)</f>
        <v>5.3736647866540057</v>
      </c>
      <c r="AM912" s="77">
        <f t="shared" si="61"/>
        <v>1.9000000000000008</v>
      </c>
      <c r="AN912" s="78">
        <f>-LOG(POWER($F$11/(POWER(X912,2)*POWER('[1]H2CO3 OPEN'!AA912,4)),1/5))</f>
        <v>-2.8943520069376292</v>
      </c>
      <c r="AO912" s="79">
        <f>-LOG($F$15/'[1]H3PO4 CLOSED'!AG912)</f>
        <v>0.89366478665400673</v>
      </c>
      <c r="AP912" s="80">
        <f>-LOG($F$16/'[1]H3PO4 CLOSED'!AG912)</f>
        <v>0.68366478665400687</v>
      </c>
      <c r="AQ912" s="81">
        <f>-LOG($F$17/'[1]H3PO4 CLOSED'!AG912)</f>
        <v>-0.70633521334599358</v>
      </c>
    </row>
    <row r="913" spans="7:43">
      <c r="G913" s="192"/>
      <c r="U913" s="95">
        <v>9.06</v>
      </c>
      <c r="V913" s="63">
        <f t="shared" si="62"/>
        <v>4.9399999999999995</v>
      </c>
      <c r="W913" s="64">
        <f t="shared" si="63"/>
        <v>8.709635899560787E-10</v>
      </c>
      <c r="X913" s="65">
        <f t="shared" si="64"/>
        <v>1.1481536214968853E-5</v>
      </c>
      <c r="Y913" s="66">
        <f>-LOG(POWER($F$3/($F$25*POWER('[1]H3PO4 OPEN'!AH913,3)),1/5))</f>
        <v>5.2302819442926687</v>
      </c>
      <c r="Z913" s="67">
        <f>-LOG(POWER($F$5/(X913*POWER('[1]H3PO4 CLOSED'!AH913,3)),1/5))</f>
        <v>3.1622819442926691</v>
      </c>
      <c r="AA913" s="68">
        <f>-LOG(POWER($F$5/(W913*POWER('[1]H3PO4 CLOSED'!AH913,3)),1/4))</f>
        <v>2.9228524303658356</v>
      </c>
      <c r="AB913" s="69">
        <f>-LOG(POWER(($F$6/POWER('[1]H3PO4 CLOSED'!AH913,2)),1/3))</f>
        <v>5.5892021603251854</v>
      </c>
      <c r="AC913" s="70">
        <f>-LOG(POWER(($F$8/POWER('[1]H3PO4 CLOSED'!AH913,2)),1/3))</f>
        <v>2.2558688269918532</v>
      </c>
      <c r="AD913" s="71">
        <f>-LOG(POWER(($F$7/POWER('[1]H3PO4 CLOSED'!AH913,2)),1/3))</f>
        <v>2.4292021603251865</v>
      </c>
      <c r="AE913" s="41">
        <f>-LOG($F$13/'[1]H2CO3 OPEN'!AA913)</f>
        <v>5.0220599913279633</v>
      </c>
      <c r="AF913" s="41">
        <f>AD913*'[1]H2CO3 CLOSED'!AH913/$F$14</f>
        <v>219.00405208191367</v>
      </c>
      <c r="AG913" s="72">
        <f>-LOG($F$14/'[1]H2CO3 OPEN'!AA913)</f>
        <v>4.822059991327964</v>
      </c>
      <c r="AH913" s="41">
        <f>AG913*'[1]H2CO3 CLOSED'!AH913/$F$14</f>
        <v>434.73149115820519</v>
      </c>
      <c r="AI913" s="73">
        <f>-LOG($F$18/('[1]H2CO3 OPEN'!AA913))</f>
        <v>1.7720599913279631</v>
      </c>
      <c r="AJ913" s="74">
        <f>-LOG(POWER($F$9/POWER('[1]H3PO4 OPEN'!AH913,2),1/3))</f>
        <v>1.5825354936585205</v>
      </c>
      <c r="AK913" s="75">
        <f>-LOG(POWER($F$12/POWER('[1]H2CO3 OPEN'!AA913,2),1/2))</f>
        <v>0.85205999132796295</v>
      </c>
      <c r="AL913" s="76">
        <f>-LOG($F$10/'[1]H3PO4 OPEN'!AH913)</f>
        <v>5.3838032404877794</v>
      </c>
      <c r="AM913" s="77">
        <f t="shared" si="61"/>
        <v>1.9000000000000008</v>
      </c>
      <c r="AN913" s="78">
        <f>-LOG(POWER($F$11/(POWER(X913,2)*POWER('[1]H2CO3 OPEN'!AA913,4)),1/5))</f>
        <v>-2.8743520069376292</v>
      </c>
      <c r="AO913" s="79">
        <f>-LOG($F$15/'[1]H3PO4 CLOSED'!AG913)</f>
        <v>0.89380324048778093</v>
      </c>
      <c r="AP913" s="80">
        <f>-LOG($F$16/'[1]H3PO4 CLOSED'!AG913)</f>
        <v>0.68380324048778096</v>
      </c>
      <c r="AQ913" s="81">
        <f>-LOG($F$17/'[1]H3PO4 CLOSED'!AG913)</f>
        <v>-0.70619675951221961</v>
      </c>
    </row>
    <row r="914" spans="7:43">
      <c r="G914" s="192"/>
      <c r="U914" s="95">
        <v>9.07</v>
      </c>
      <c r="V914" s="63">
        <f t="shared" si="62"/>
        <v>4.93</v>
      </c>
      <c r="W914" s="64">
        <f t="shared" si="63"/>
        <v>8.5113803820237469E-10</v>
      </c>
      <c r="X914" s="65">
        <f t="shared" si="64"/>
        <v>1.1748975549395319E-5</v>
      </c>
      <c r="Y914" s="66">
        <f>-LOG(POWER($F$3/($F$25*POWER('[1]H3PO4 OPEN'!AH914,3)),1/5))</f>
        <v>5.2363630851026075</v>
      </c>
      <c r="Z914" s="67">
        <f>-LOG(POWER($F$5/(X914*POWER('[1]H3PO4 CLOSED'!AH914,3)),1/5))</f>
        <v>3.1703630851026081</v>
      </c>
      <c r="AA914" s="68">
        <f>-LOG(POWER($F$5/(W914*POWER('[1]H3PO4 CLOSED'!AH914,3)),1/4))</f>
        <v>2.9279538563782594</v>
      </c>
      <c r="AB914" s="69">
        <f>-LOG(POWER(($F$6/POWER('[1]H3PO4 CLOSED'!AH914,2)),1/3))</f>
        <v>5.5959589834473409</v>
      </c>
      <c r="AC914" s="70">
        <f>-LOG(POWER(($F$8/POWER('[1]H3PO4 CLOSED'!AH914,2)),1/3))</f>
        <v>2.2626256501140078</v>
      </c>
      <c r="AD914" s="71">
        <f>-LOG(POWER(($F$7/POWER('[1]H3PO4 CLOSED'!AH914,2)),1/3))</f>
        <v>2.4359589834473416</v>
      </c>
      <c r="AE914" s="41">
        <f>-LOG($F$13/'[1]H2CO3 OPEN'!AA914)</f>
        <v>5.0420599913279638</v>
      </c>
      <c r="AF914" s="41">
        <f>AD914*'[1]H2CO3 CLOSED'!AH914/$F$14</f>
        <v>224.45302862064995</v>
      </c>
      <c r="AG914" s="72">
        <f>-LOG($F$14/'[1]H2CO3 OPEN'!AA914)</f>
        <v>4.8420599913279645</v>
      </c>
      <c r="AH914" s="41">
        <f>AG914*'[1]H2CO3 CLOSED'!AH914/$F$14</f>
        <v>446.15489718894662</v>
      </c>
      <c r="AI914" s="73">
        <f>-LOG($F$18/('[1]H2CO3 OPEN'!AA914))</f>
        <v>1.7920599913279631</v>
      </c>
      <c r="AJ914" s="74">
        <f>-LOG(POWER($F$9/POWER('[1]H3PO4 OPEN'!AH914,2),1/3))</f>
        <v>1.5892923167806752</v>
      </c>
      <c r="AK914" s="75">
        <f>-LOG(POWER($F$12/POWER('[1]H2CO3 OPEN'!AA914,2),1/2))</f>
        <v>0.87205999132796308</v>
      </c>
      <c r="AL914" s="76">
        <f>-LOG($F$10/'[1]H3PO4 OPEN'!AH914)</f>
        <v>5.3939384751710113</v>
      </c>
      <c r="AM914" s="77">
        <f t="shared" si="61"/>
        <v>1.9000000000000008</v>
      </c>
      <c r="AN914" s="78">
        <f>-LOG(POWER($F$11/(POWER(X914,2)*POWER('[1]H2CO3 OPEN'!AA914,4)),1/5))</f>
        <v>-2.8543520069376291</v>
      </c>
      <c r="AO914" s="79">
        <f>-LOG($F$15/'[1]H3PO4 CLOSED'!AG914)</f>
        <v>0.8939384751710131</v>
      </c>
      <c r="AP914" s="80">
        <f>-LOG($F$16/'[1]H3PO4 CLOSED'!AG914)</f>
        <v>0.68393847517101303</v>
      </c>
      <c r="AQ914" s="81">
        <f>-LOG($F$17/'[1]H3PO4 CLOSED'!AG914)</f>
        <v>-0.70606152482898743</v>
      </c>
    </row>
    <row r="915" spans="7:43">
      <c r="G915" s="192"/>
      <c r="U915" s="95">
        <v>9.08</v>
      </c>
      <c r="V915" s="63">
        <f t="shared" si="62"/>
        <v>4.92</v>
      </c>
      <c r="W915" s="64">
        <f t="shared" si="63"/>
        <v>8.3176377110266926E-10</v>
      </c>
      <c r="X915" s="65">
        <f t="shared" si="64"/>
        <v>1.2022644346174154E-5</v>
      </c>
      <c r="Y915" s="66">
        <f>-LOG(POWER($F$3/($F$25*POWER('[1]H3PO4 OPEN'!AH915,3)),1/5))</f>
        <v>5.2424423356509227</v>
      </c>
      <c r="Z915" s="67">
        <f>-LOG(POWER($F$5/(X915*POWER('[1]H3PO4 CLOSED'!AH915,3)),1/5))</f>
        <v>3.1784423356509235</v>
      </c>
      <c r="AA915" s="68">
        <f>-LOG(POWER($F$5/(W915*POWER('[1]H3PO4 CLOSED'!AH915,3)),1/4))</f>
        <v>2.9330529195636537</v>
      </c>
      <c r="AB915" s="69">
        <f>-LOG(POWER(($F$6/POWER('[1]H3PO4 CLOSED'!AH915,2)),1/3))</f>
        <v>5.6027137062788031</v>
      </c>
      <c r="AC915" s="70">
        <f>-LOG(POWER(($F$8/POWER('[1]H3PO4 CLOSED'!AH915,2)),1/3))</f>
        <v>2.2693803729454696</v>
      </c>
      <c r="AD915" s="71">
        <f>-LOG(POWER(($F$7/POWER('[1]H3PO4 CLOSED'!AH915,2)),1/3))</f>
        <v>2.4427137062788029</v>
      </c>
      <c r="AE915" s="41">
        <f>-LOG($F$13/'[1]H2CO3 OPEN'!AA915)</f>
        <v>5.0620599913279634</v>
      </c>
      <c r="AF915" s="41">
        <f>AD915*'[1]H2CO3 CLOSED'!AH915/$F$14</f>
        <v>230.02899963145813</v>
      </c>
      <c r="AG915" s="72">
        <f>-LOG($F$14/'[1]H2CO3 OPEN'!AA915)</f>
        <v>4.8620599913279641</v>
      </c>
      <c r="AH915" s="41">
        <f>AG915*'[1]H2CO3 CLOSED'!AH915/$F$14</f>
        <v>457.85750212090369</v>
      </c>
      <c r="AI915" s="73">
        <f>-LOG($F$18/('[1]H2CO3 OPEN'!AA915))</f>
        <v>1.8120599913279629</v>
      </c>
      <c r="AJ915" s="74">
        <f>-LOG(POWER($F$9/POWER('[1]H3PO4 OPEN'!AH915,2),1/3))</f>
        <v>1.5960470396121369</v>
      </c>
      <c r="AK915" s="75">
        <f>-LOG(POWER($F$12/POWER('[1]H2CO3 OPEN'!AA915,2),1/2))</f>
        <v>0.89205999132796299</v>
      </c>
      <c r="AL915" s="76">
        <f>-LOG($F$10/'[1]H3PO4 OPEN'!AH915)</f>
        <v>5.4040705594182041</v>
      </c>
      <c r="AM915" s="77">
        <f t="shared" si="61"/>
        <v>1.9000000000000008</v>
      </c>
      <c r="AN915" s="78">
        <f>-LOG(POWER($F$11/(POWER(X915,2)*POWER('[1]H2CO3 OPEN'!AA915,4)),1/5))</f>
        <v>-2.8343520069376291</v>
      </c>
      <c r="AO915" s="79">
        <f>-LOG($F$15/'[1]H3PO4 CLOSED'!AG915)</f>
        <v>0.89407055941820524</v>
      </c>
      <c r="AP915" s="80">
        <f>-LOG($F$16/'[1]H3PO4 CLOSED'!AG915)</f>
        <v>0.68407055941820538</v>
      </c>
      <c r="AQ915" s="81">
        <f>-LOG($F$17/'[1]H3PO4 CLOSED'!AG915)</f>
        <v>-0.70592944058179508</v>
      </c>
    </row>
    <row r="916" spans="7:43">
      <c r="G916" s="192"/>
      <c r="U916" s="95">
        <v>9.09</v>
      </c>
      <c r="V916" s="63">
        <f t="shared" si="62"/>
        <v>4.91</v>
      </c>
      <c r="W916" s="64">
        <f t="shared" si="63"/>
        <v>8.1283051616409768E-10</v>
      </c>
      <c r="X916" s="65">
        <f t="shared" si="64"/>
        <v>1.2302687708123839E-5</v>
      </c>
      <c r="Y916" s="66">
        <f>-LOG(POWER($F$3/($F$25*POWER('[1]H3PO4 OPEN'!AH916,3)),1/5))</f>
        <v>5.248519736243404</v>
      </c>
      <c r="Z916" s="67">
        <f>-LOG(POWER($F$5/(X916*POWER('[1]H3PO4 CLOSED'!AH916,3)),1/5))</f>
        <v>3.1865197362434055</v>
      </c>
      <c r="AA916" s="68">
        <f>-LOG(POWER($F$5/(W916*POWER('[1]H3PO4 CLOSED'!AH916,3)),1/4))</f>
        <v>2.9381496703042562</v>
      </c>
      <c r="AB916" s="69">
        <f>-LOG(POWER(($F$6/POWER('[1]H3PO4 CLOSED'!AH916,2)),1/3))</f>
        <v>5.6094663736037811</v>
      </c>
      <c r="AC916" s="70">
        <f>-LOG(POWER(($F$8/POWER('[1]H3PO4 CLOSED'!AH916,2)),1/3))</f>
        <v>2.2761330402704489</v>
      </c>
      <c r="AD916" s="71">
        <f>-LOG(POWER(($F$7/POWER('[1]H3PO4 CLOSED'!AH916,2)),1/3))</f>
        <v>2.4494663736037827</v>
      </c>
      <c r="AE916" s="41">
        <f>-LOG($F$13/'[1]H2CO3 OPEN'!AA916)</f>
        <v>5.0820599913279629</v>
      </c>
      <c r="AF916" s="41">
        <f>AD916*'[1]H2CO3 CLOSED'!AH916/$F$14</f>
        <v>235.73458413068312</v>
      </c>
      <c r="AG916" s="72">
        <f>-LOG($F$14/'[1]H2CO3 OPEN'!AA916)</f>
        <v>4.8820599913279645</v>
      </c>
      <c r="AH916" s="41">
        <f>AG916*'[1]H2CO3 CLOSED'!AH916/$F$14</f>
        <v>469.84534842318476</v>
      </c>
      <c r="AI916" s="73">
        <f>-LOG($F$18/('[1]H2CO3 OPEN'!AA916))</f>
        <v>1.8320599913279629</v>
      </c>
      <c r="AJ916" s="74">
        <f>-LOG(POWER($F$9/POWER('[1]H3PO4 OPEN'!AH916,2),1/3))</f>
        <v>1.6027997069371165</v>
      </c>
      <c r="AK916" s="75">
        <f>-LOG(POWER($F$12/POWER('[1]H2CO3 OPEN'!AA916,2),1/2))</f>
        <v>0.91205999132796278</v>
      </c>
      <c r="AL916" s="76">
        <f>-LOG($F$10/'[1]H3PO4 OPEN'!AH916)</f>
        <v>5.4141995604056739</v>
      </c>
      <c r="AM916" s="77">
        <f t="shared" si="61"/>
        <v>1.9000000000000008</v>
      </c>
      <c r="AN916" s="78">
        <f>-LOG(POWER($F$11/(POWER(X916,2)*POWER('[1]H2CO3 OPEN'!AA916,4)),1/5))</f>
        <v>-2.8143520069376295</v>
      </c>
      <c r="AO916" s="79">
        <f>-LOG($F$15/'[1]H3PO4 CLOSED'!AG916)</f>
        <v>0.89419956040567483</v>
      </c>
      <c r="AP916" s="80">
        <f>-LOG($F$16/'[1]H3PO4 CLOSED'!AG916)</f>
        <v>0.68419956040567487</v>
      </c>
      <c r="AQ916" s="81">
        <f>-LOG($F$17/'[1]H3PO4 CLOSED'!AG916)</f>
        <v>-0.70580043959432559</v>
      </c>
    </row>
    <row r="917" spans="7:43">
      <c r="G917" s="192"/>
      <c r="U917" s="95">
        <v>9.1</v>
      </c>
      <c r="V917" s="63">
        <f t="shared" si="62"/>
        <v>4.9000000000000004</v>
      </c>
      <c r="W917" s="64">
        <f t="shared" si="63"/>
        <v>7.9432823472428E-10</v>
      </c>
      <c r="X917" s="65">
        <f t="shared" si="64"/>
        <v>1.2589254117941695E-5</v>
      </c>
      <c r="Y917" s="66">
        <f>-LOG(POWER($F$3/($F$25*POWER('[1]H3PO4 OPEN'!AH917,3)),1/5))</f>
        <v>5.2545953262808291</v>
      </c>
      <c r="Z917" s="67">
        <f>-LOG(POWER($F$5/(X917*POWER('[1]H3PO4 CLOSED'!AH917,3)),1/5))</f>
        <v>3.19459532628083</v>
      </c>
      <c r="AA917" s="68">
        <f>-LOG(POWER($F$5/(W917*POWER('[1]H3PO4 CLOSED'!AH917,3)),1/4))</f>
        <v>2.9432441578510371</v>
      </c>
      <c r="AB917" s="69">
        <f>-LOG(POWER(($F$6/POWER('[1]H3PO4 CLOSED'!AH917,2)),1/3))</f>
        <v>5.6162170292009206</v>
      </c>
      <c r="AC917" s="70">
        <f>-LOG(POWER(($F$8/POWER('[1]H3PO4 CLOSED'!AH917,2)),1/3))</f>
        <v>2.2828836958675875</v>
      </c>
      <c r="AD917" s="71">
        <f>-LOG(POWER(($F$7/POWER('[1]H3PO4 CLOSED'!AH917,2)),1/3))</f>
        <v>2.4562170292009209</v>
      </c>
      <c r="AE917" s="41">
        <f>-LOG($F$13/'[1]H2CO3 OPEN'!AA917)</f>
        <v>5.1020599913279634</v>
      </c>
      <c r="AF917" s="41">
        <f>AD917*'[1]H2CO3 CLOSED'!AH917/$F$14</f>
        <v>241.5724401020619</v>
      </c>
      <c r="AG917" s="72">
        <f>-LOG($F$14/'[1]H2CO3 OPEN'!AA917)</f>
        <v>4.9020599913279641</v>
      </c>
      <c r="AH917" s="41">
        <f>AG917*'[1]H2CO3 CLOSED'!AH917/$F$14</f>
        <v>482.12457594475865</v>
      </c>
      <c r="AI917" s="73">
        <f>-LOG($F$18/('[1]H2CO3 OPEN'!AA917))</f>
        <v>1.8520599913279627</v>
      </c>
      <c r="AJ917" s="74">
        <f>-LOG(POWER($F$9/POWER('[1]H3PO4 OPEN'!AH917,2),1/3))</f>
        <v>1.6095503625342551</v>
      </c>
      <c r="AK917" s="75">
        <f>-LOG(POWER($F$12/POWER('[1]H2CO3 OPEN'!AA917,2),1/2))</f>
        <v>0.9320599913279628</v>
      </c>
      <c r="AL917" s="76">
        <f>-LOG($F$10/'[1]H3PO4 OPEN'!AH917)</f>
        <v>5.4243255438013813</v>
      </c>
      <c r="AM917" s="77">
        <f t="shared" si="61"/>
        <v>1.9000000000000008</v>
      </c>
      <c r="AN917" s="78">
        <f>-LOG(POWER($F$11/(POWER(X917,2)*POWER('[1]H2CO3 OPEN'!AA917,4)),1/5))</f>
        <v>-2.7943520069376295</v>
      </c>
      <c r="AO917" s="79">
        <f>-LOG($F$15/'[1]H3PO4 CLOSED'!AG917)</f>
        <v>0.89432554380138274</v>
      </c>
      <c r="AP917" s="80">
        <f>-LOG($F$16/'[1]H3PO4 CLOSED'!AG917)</f>
        <v>0.68432554380138277</v>
      </c>
      <c r="AQ917" s="81">
        <f>-LOG($F$17/'[1]H3PO4 CLOSED'!AG917)</f>
        <v>-0.70567445619861768</v>
      </c>
    </row>
    <row r="918" spans="7:43">
      <c r="G918" s="192"/>
      <c r="U918" s="95">
        <v>9.11</v>
      </c>
      <c r="V918" s="63">
        <f t="shared" si="62"/>
        <v>4.8900000000000006</v>
      </c>
      <c r="W918" s="64">
        <f t="shared" si="63"/>
        <v>7.7624711662869035E-10</v>
      </c>
      <c r="X918" s="65">
        <f t="shared" si="64"/>
        <v>1.2882495516931362E-5</v>
      </c>
      <c r="Y918" s="66">
        <f>-LOG(POWER($F$3/($F$25*POWER('[1]H3PO4 OPEN'!AH918,3)),1/5))</f>
        <v>5.2606691442765268</v>
      </c>
      <c r="Z918" s="67">
        <f>-LOG(POWER($F$5/(X918*POWER('[1]H3PO4 CLOSED'!AH918,3)),1/5))</f>
        <v>3.2026691442765278</v>
      </c>
      <c r="AA918" s="68">
        <f>-LOG(POWER($F$5/(W918*POWER('[1]H3PO4 CLOSED'!AH918,3)),1/4))</f>
        <v>2.948336430345659</v>
      </c>
      <c r="AB918" s="69">
        <f>-LOG(POWER(($F$6/POWER('[1]H3PO4 CLOSED'!AH918,2)),1/3))</f>
        <v>5.622965715862807</v>
      </c>
      <c r="AC918" s="70">
        <f>-LOG(POWER(($F$8/POWER('[1]H3PO4 CLOSED'!AH918,2)),1/3))</f>
        <v>2.2896323825294735</v>
      </c>
      <c r="AD918" s="71">
        <f>-LOG(POWER(($F$7/POWER('[1]H3PO4 CLOSED'!AH918,2)),1/3))</f>
        <v>2.4629657158628073</v>
      </c>
      <c r="AE918" s="41">
        <f>-LOG($F$13/'[1]H2CO3 OPEN'!AA918)</f>
        <v>5.122059991327963</v>
      </c>
      <c r="AF918" s="41">
        <f>AD918*'[1]H2CO3 CLOSED'!AH918/$F$14</f>
        <v>247.54526436751198</v>
      </c>
      <c r="AG918" s="72">
        <f>-LOG($F$14/'[1]H2CO3 OPEN'!AA918)</f>
        <v>4.9220599913279646</v>
      </c>
      <c r="AH918" s="41">
        <f>AG918*'[1]H2CO3 CLOSED'!AH918/$F$14</f>
        <v>494.70142192344832</v>
      </c>
      <c r="AI918" s="73">
        <f>-LOG($F$18/('[1]H2CO3 OPEN'!AA918))</f>
        <v>1.872059991327963</v>
      </c>
      <c r="AJ918" s="74">
        <f>-LOG(POWER($F$9/POWER('[1]H3PO4 OPEN'!AH918,2),1/3))</f>
        <v>1.6162990491961413</v>
      </c>
      <c r="AK918" s="75">
        <f>-LOG(POWER($F$12/POWER('[1]H2CO3 OPEN'!AA918,2),1/2))</f>
        <v>0.95205999132796282</v>
      </c>
      <c r="AL918" s="76">
        <f>-LOG($F$10/'[1]H3PO4 OPEN'!AH918)</f>
        <v>5.434448573794211</v>
      </c>
      <c r="AM918" s="77">
        <f t="shared" si="61"/>
        <v>1.9000000000000008</v>
      </c>
      <c r="AN918" s="78">
        <f>-LOG(POWER($F$11/(POWER(X918,2)*POWER('[1]H2CO3 OPEN'!AA918,4)),1/5))</f>
        <v>-2.7743520069376291</v>
      </c>
      <c r="AO918" s="79">
        <f>-LOG($F$15/'[1]H3PO4 CLOSED'!AG918)</f>
        <v>0.89444857379421205</v>
      </c>
      <c r="AP918" s="80">
        <f>-LOG($F$16/'[1]H3PO4 CLOSED'!AG918)</f>
        <v>0.6844485737942122</v>
      </c>
      <c r="AQ918" s="81">
        <f>-LOG($F$17/'[1]H3PO4 CLOSED'!AG918)</f>
        <v>-0.70555142620578826</v>
      </c>
    </row>
    <row r="919" spans="7:43">
      <c r="G919" s="192"/>
      <c r="U919" s="95">
        <v>9.1199999999999992</v>
      </c>
      <c r="V919" s="63">
        <f t="shared" si="62"/>
        <v>4.8800000000000008</v>
      </c>
      <c r="W919" s="64">
        <f t="shared" si="63"/>
        <v>7.5857757502918245E-10</v>
      </c>
      <c r="X919" s="65">
        <f t="shared" si="64"/>
        <v>1.3182567385564095E-5</v>
      </c>
      <c r="Y919" s="66">
        <f>-LOG(POWER($F$3/($F$25*POWER('[1]H3PO4 OPEN'!AH919,3)),1/5))</f>
        <v>5.2667412278736219</v>
      </c>
      <c r="Z919" s="67">
        <f>-LOG(POWER($F$5/(X919*POWER('[1]H3PO4 CLOSED'!AH919,3)),1/5))</f>
        <v>3.2107412278736223</v>
      </c>
      <c r="AA919" s="68">
        <f>-LOG(POWER($F$5/(W919*POWER('[1]H3PO4 CLOSED'!AH919,3)),1/4))</f>
        <v>2.9534265348420274</v>
      </c>
      <c r="AB919" s="69">
        <f>-LOG(POWER(($F$6/POWER('[1]H3PO4 CLOSED'!AH919,2)),1/3))</f>
        <v>5.6297124754151344</v>
      </c>
      <c r="AC919" s="70">
        <f>-LOG(POWER(($F$8/POWER('[1]H3PO4 CLOSED'!AH919,2)),1/3))</f>
        <v>2.2963791420818009</v>
      </c>
      <c r="AD919" s="71">
        <f>-LOG(POWER(($F$7/POWER('[1]H3PO4 CLOSED'!AH919,2)),1/3))</f>
        <v>2.4697124754151352</v>
      </c>
      <c r="AE919" s="41">
        <f>-LOG($F$13/'[1]H2CO3 OPEN'!AA919)</f>
        <v>5.1420599913279634</v>
      </c>
      <c r="AF919" s="41">
        <f>AD919*'[1]H2CO3 CLOSED'!AH919/$F$14</f>
        <v>253.65579241587454</v>
      </c>
      <c r="AG919" s="72">
        <f>-LOG($F$14/'[1]H2CO3 OPEN'!AA919)</f>
        <v>4.9420599913279641</v>
      </c>
      <c r="AH919" s="41">
        <f>AG919*'[1]H2CO3 CLOSED'!AH919/$F$14</f>
        <v>507.58222090462965</v>
      </c>
      <c r="AI919" s="73">
        <f>-LOG($F$18/('[1]H2CO3 OPEN'!AA919))</f>
        <v>1.8920599913279628</v>
      </c>
      <c r="AJ919" s="74">
        <f>-LOG(POWER($F$9/POWER('[1]H3PO4 OPEN'!AH919,2),1/3))</f>
        <v>1.6230458087484687</v>
      </c>
      <c r="AK919" s="75">
        <f>-LOG(POWER($F$12/POWER('[1]H2CO3 OPEN'!AA919,2),1/2))</f>
        <v>0.97205999132796261</v>
      </c>
      <c r="AL919" s="76">
        <f>-LOG($F$10/'[1]H3PO4 OPEN'!AH919)</f>
        <v>5.4445687131227016</v>
      </c>
      <c r="AM919" s="77">
        <f t="shared" si="61"/>
        <v>1.9000000000000008</v>
      </c>
      <c r="AN919" s="78">
        <f>-LOG(POWER($F$11/(POWER(X919,2)*POWER('[1]H2CO3 OPEN'!AA919,4)),1/5))</f>
        <v>-2.7543520069376295</v>
      </c>
      <c r="AO919" s="79">
        <f>-LOG($F$15/'[1]H3PO4 CLOSED'!AG919)</f>
        <v>0.89456871312270336</v>
      </c>
      <c r="AP919" s="80">
        <f>-LOG($F$16/'[1]H3PO4 CLOSED'!AG919)</f>
        <v>0.6845687131227034</v>
      </c>
      <c r="AQ919" s="81">
        <f>-LOG($F$17/'[1]H3PO4 CLOSED'!AG919)</f>
        <v>-0.70543128687729706</v>
      </c>
    </row>
    <row r="920" spans="7:43">
      <c r="G920" s="192"/>
      <c r="U920" s="95">
        <v>9.1300000000000008</v>
      </c>
      <c r="V920" s="63">
        <f t="shared" si="62"/>
        <v>4.8699999999999992</v>
      </c>
      <c r="W920" s="64">
        <f t="shared" si="63"/>
        <v>7.413102413009137E-10</v>
      </c>
      <c r="X920" s="65">
        <f t="shared" si="64"/>
        <v>1.3489628825916606E-5</v>
      </c>
      <c r="Y920" s="66">
        <f>-LOG(POWER($F$3/($F$25*POWER('[1]H3PO4 OPEN'!AH920,3)),1/5))</f>
        <v>5.2728116138619487</v>
      </c>
      <c r="Z920" s="67">
        <f>-LOG(POWER($F$5/(X920*POWER('[1]H3PO4 CLOSED'!AH920,3)),1/5))</f>
        <v>3.2188116138619507</v>
      </c>
      <c r="AA920" s="68">
        <f>-LOG(POWER($F$5/(W920*POWER('[1]H3PO4 CLOSED'!AH920,3)),1/4))</f>
        <v>2.958514517327437</v>
      </c>
      <c r="AB920" s="69">
        <f>-LOG(POWER(($F$6/POWER('[1]H3PO4 CLOSED'!AH920,2)),1/3))</f>
        <v>5.6364573487354992</v>
      </c>
      <c r="AC920" s="70">
        <f>-LOG(POWER(($F$8/POWER('[1]H3PO4 CLOSED'!AH920,2)),1/3))</f>
        <v>2.3031240154021653</v>
      </c>
      <c r="AD920" s="71">
        <f>-LOG(POWER(($F$7/POWER('[1]H3PO4 CLOSED'!AH920,2)),1/3))</f>
        <v>2.4764573487354995</v>
      </c>
      <c r="AE920" s="41">
        <f>-LOG($F$13/'[1]H2CO3 OPEN'!AA920)</f>
        <v>5.1620599913279657</v>
      </c>
      <c r="AF920" s="41">
        <f>AD920*'[1]H2CO3 CLOSED'!AH920/$F$14</f>
        <v>259.90679818762487</v>
      </c>
      <c r="AG920" s="72">
        <f>-LOG($F$14/'[1]H2CO3 OPEN'!AA920)</f>
        <v>4.9620599913279673</v>
      </c>
      <c r="AH920" s="41">
        <f>AG920*'[1]H2CO3 CLOSED'!AH920/$F$14</f>
        <v>520.77340456498632</v>
      </c>
      <c r="AI920" s="73">
        <f>-LOG($F$18/('[1]H2CO3 OPEN'!AA920))</f>
        <v>1.9120599913279657</v>
      </c>
      <c r="AJ920" s="74">
        <f>-LOG(POWER($F$9/POWER('[1]H3PO4 OPEN'!AH920,2),1/3))</f>
        <v>1.629790682068833</v>
      </c>
      <c r="AK920" s="75">
        <f>-LOG(POWER($F$12/POWER('[1]H2CO3 OPEN'!AA920,2),1/2))</f>
        <v>0.99205999132796563</v>
      </c>
      <c r="AL920" s="76">
        <f>-LOG($F$10/'[1]H3PO4 OPEN'!AH920)</f>
        <v>5.4546860231032488</v>
      </c>
      <c r="AM920" s="77">
        <f t="shared" si="61"/>
        <v>1.9000000000000008</v>
      </c>
      <c r="AN920" s="78">
        <f>-LOG(POWER($F$11/(POWER(X920,2)*POWER('[1]H2CO3 OPEN'!AA920,4)),1/5))</f>
        <v>-2.7343520069376268</v>
      </c>
      <c r="AO920" s="79">
        <f>-LOG($F$15/'[1]H3PO4 CLOSED'!AG920)</f>
        <v>0.89468602310324841</v>
      </c>
      <c r="AP920" s="80">
        <f>-LOG($F$16/'[1]H3PO4 CLOSED'!AG920)</f>
        <v>0.68468602310324844</v>
      </c>
      <c r="AQ920" s="81">
        <f>-LOG($F$17/'[1]H3PO4 CLOSED'!AG920)</f>
        <v>-0.7053139768967519</v>
      </c>
    </row>
    <row r="921" spans="7:43">
      <c r="G921" s="192"/>
      <c r="U921" s="95">
        <v>9.14</v>
      </c>
      <c r="V921" s="63">
        <f t="shared" si="62"/>
        <v>4.8599999999999994</v>
      </c>
      <c r="W921" s="64">
        <f t="shared" si="63"/>
        <v>7.2443596007498633E-10</v>
      </c>
      <c r="X921" s="65">
        <f t="shared" si="64"/>
        <v>1.380384264602892E-5</v>
      </c>
      <c r="Y921" s="66">
        <f>-LOG(POWER($F$3/($F$25*POWER('[1]H3PO4 OPEN'!AH921,3)),1/5))</f>
        <v>5.2788803381946519</v>
      </c>
      <c r="Z921" s="67">
        <f>-LOG(POWER($F$5/(X921*POWER('[1]H3PO4 CLOSED'!AH921,3)),1/5))</f>
        <v>3.2268803381946536</v>
      </c>
      <c r="AA921" s="68">
        <f>-LOG(POWER($F$5/(W921*POWER('[1]H3PO4 CLOSED'!AH921,3)),1/4))</f>
        <v>2.963600422743315</v>
      </c>
      <c r="AB921" s="69">
        <f>-LOG(POWER(($F$6/POWER('[1]H3PO4 CLOSED'!AH921,2)),1/3))</f>
        <v>5.6432003757718352</v>
      </c>
      <c r="AC921" s="70">
        <f>-LOG(POWER(($F$8/POWER('[1]H3PO4 CLOSED'!AH921,2)),1/3))</f>
        <v>2.3098670424385017</v>
      </c>
      <c r="AD921" s="71">
        <f>-LOG(POWER(($F$7/POWER('[1]H3PO4 CLOSED'!AH921,2)),1/3))</f>
        <v>2.4832003757718351</v>
      </c>
      <c r="AE921" s="41">
        <f>-LOG($F$13/'[1]H2CO3 OPEN'!AA921)</f>
        <v>5.1820599913279661</v>
      </c>
      <c r="AF921" s="41">
        <f>AD921*'[1]H2CO3 CLOSED'!AH921/$F$14</f>
        <v>266.30109381351713</v>
      </c>
      <c r="AG921" s="72">
        <f>-LOG($F$14/'[1]H2CO3 OPEN'!AA921)</f>
        <v>4.9820599913279668</v>
      </c>
      <c r="AH921" s="41">
        <f>AG921*'[1]H2CO3 CLOSED'!AH921/$F$14</f>
        <v>534.28150143655716</v>
      </c>
      <c r="AI921" s="73">
        <f>-LOG($F$18/('[1]H2CO3 OPEN'!AA921))</f>
        <v>1.9320599913279657</v>
      </c>
      <c r="AJ921" s="74">
        <f>-LOG(POWER($F$9/POWER('[1]H3PO4 OPEN'!AH921,2),1/3))</f>
        <v>1.6365337091051693</v>
      </c>
      <c r="AK921" s="75">
        <f>-LOG(POWER($F$12/POWER('[1]H2CO3 OPEN'!AA921,2),1/2))</f>
        <v>1.0120599913279658</v>
      </c>
      <c r="AL921" s="76">
        <f>-LOG($F$10/'[1]H3PO4 OPEN'!AH921)</f>
        <v>5.4648005636577528</v>
      </c>
      <c r="AM921" s="77">
        <f t="shared" si="61"/>
        <v>1.9000000000000008</v>
      </c>
      <c r="AN921" s="78">
        <f>-LOG(POWER($F$11/(POWER(X921,2)*POWER('[1]H2CO3 OPEN'!AA921,4)),1/5))</f>
        <v>-2.7143520069376263</v>
      </c>
      <c r="AO921" s="79">
        <f>-LOG($F$15/'[1]H3PO4 CLOSED'!AG921)</f>
        <v>0.89480056365775251</v>
      </c>
      <c r="AP921" s="80">
        <f>-LOG($F$16/'[1]H3PO4 CLOSED'!AG921)</f>
        <v>0.68480056365775255</v>
      </c>
      <c r="AQ921" s="81">
        <f>-LOG($F$17/'[1]H3PO4 CLOSED'!AG921)</f>
        <v>-0.70519943634224791</v>
      </c>
    </row>
    <row r="922" spans="7:43">
      <c r="G922" s="192"/>
      <c r="U922" s="95">
        <v>9.15</v>
      </c>
      <c r="V922" s="63">
        <f t="shared" si="62"/>
        <v>4.8499999999999996</v>
      </c>
      <c r="W922" s="64">
        <f t="shared" si="63"/>
        <v>7.079457843841369E-10</v>
      </c>
      <c r="X922" s="65">
        <f t="shared" si="64"/>
        <v>1.4125375446227563E-5</v>
      </c>
      <c r="Y922" s="66">
        <f>-LOG(POWER($F$3/($F$25*POWER('[1]H3PO4 OPEN'!AH922,3)),1/5))</f>
        <v>5.284947436004459</v>
      </c>
      <c r="Z922" s="67">
        <f>-LOG(POWER($F$5/(X922*POWER('[1]H3PO4 CLOSED'!AH922,3)),1/5))</f>
        <v>3.2349474360044606</v>
      </c>
      <c r="AA922" s="68">
        <f>-LOG(POWER($F$5/(W922*POWER('[1]H3PO4 CLOSED'!AH922,3)),1/4))</f>
        <v>2.9686842950055747</v>
      </c>
      <c r="AB922" s="69">
        <f>-LOG(POWER(($F$6/POWER('[1]H3PO4 CLOSED'!AH922,2)),1/3))</f>
        <v>5.6499415955605103</v>
      </c>
      <c r="AC922" s="70">
        <f>-LOG(POWER(($F$8/POWER('[1]H3PO4 CLOSED'!AH922,2)),1/3))</f>
        <v>2.3166082622271769</v>
      </c>
      <c r="AD922" s="71">
        <f>-LOG(POWER(($F$7/POWER('[1]H3PO4 CLOSED'!AH922,2)),1/3))</f>
        <v>2.4899415955605102</v>
      </c>
      <c r="AE922" s="41">
        <f>-LOG($F$13/'[1]H2CO3 OPEN'!AA922)</f>
        <v>5.202059991327963</v>
      </c>
      <c r="AF922" s="41">
        <f>AD922*'[1]H2CO3 CLOSED'!AH922/$F$14</f>
        <v>272.84152930510481</v>
      </c>
      <c r="AG922" s="72">
        <f>-LOG($F$14/'[1]H2CO3 OPEN'!AA922)</f>
        <v>5.0020599913279638</v>
      </c>
      <c r="AH922" s="41">
        <f>AG922*'[1]H2CO3 CLOSED'!AH922/$F$14</f>
        <v>548.11313652623164</v>
      </c>
      <c r="AI922" s="73">
        <f>-LOG($F$18/('[1]H2CO3 OPEN'!AA922))</f>
        <v>1.9520599913279626</v>
      </c>
      <c r="AJ922" s="74">
        <f>-LOG(POWER($F$9/POWER('[1]H3PO4 OPEN'!AH922,2),1/3))</f>
        <v>1.643274928893844</v>
      </c>
      <c r="AK922" s="75">
        <f>-LOG(POWER($F$12/POWER('[1]H2CO3 OPEN'!AA922,2),1/2))</f>
        <v>1.0320599913279624</v>
      </c>
      <c r="AL922" s="76">
        <f>-LOG($F$10/'[1]H3PO4 OPEN'!AH922)</f>
        <v>5.4749123933407651</v>
      </c>
      <c r="AM922" s="77">
        <f t="shared" si="61"/>
        <v>1.9000000000000008</v>
      </c>
      <c r="AN922" s="78">
        <f>-LOG(POWER($F$11/(POWER(X922,2)*POWER('[1]H2CO3 OPEN'!AA922,4)),1/5))</f>
        <v>-2.6943520069376299</v>
      </c>
      <c r="AO922" s="79">
        <f>-LOG($F$15/'[1]H3PO4 CLOSED'!AG922)</f>
        <v>0.89491239334076667</v>
      </c>
      <c r="AP922" s="80">
        <f>-LOG($F$16/'[1]H3PO4 CLOSED'!AG922)</f>
        <v>0.6849123933407667</v>
      </c>
      <c r="AQ922" s="81">
        <f>-LOG($F$17/'[1]H3PO4 CLOSED'!AG922)</f>
        <v>-0.70508760665923365</v>
      </c>
    </row>
    <row r="923" spans="7:43">
      <c r="G923" s="192"/>
      <c r="U923" s="95">
        <v>9.16</v>
      </c>
      <c r="V923" s="63">
        <f t="shared" si="62"/>
        <v>4.84</v>
      </c>
      <c r="W923" s="64">
        <f t="shared" si="63"/>
        <v>6.9183097091893558E-10</v>
      </c>
      <c r="X923" s="65">
        <f t="shared" si="64"/>
        <v>1.4454397707459294E-5</v>
      </c>
      <c r="Y923" s="66">
        <f>-LOG(POWER($F$3/($F$25*POWER('[1]H3PO4 OPEN'!AH923,3)),1/5))</f>
        <v>5.2910129416196572</v>
      </c>
      <c r="Z923" s="67">
        <f>-LOG(POWER($F$5/(X923*POWER('[1]H3PO4 CLOSED'!AH923,3)),1/5))</f>
        <v>3.2430129416196576</v>
      </c>
      <c r="AA923" s="68">
        <f>-LOG(POWER($F$5/(W923*POWER('[1]H3PO4 CLOSED'!AH923,3)),1/4))</f>
        <v>2.9737661770245718</v>
      </c>
      <c r="AB923" s="69">
        <f>-LOG(POWER(($F$6/POWER('[1]H3PO4 CLOSED'!AH923,2)),1/3))</f>
        <v>5.6566810462440635</v>
      </c>
      <c r="AC923" s="70">
        <f>-LOG(POWER(($F$8/POWER('[1]H3PO4 CLOSED'!AH923,2)),1/3))</f>
        <v>2.3233477129107296</v>
      </c>
      <c r="AD923" s="71">
        <f>-LOG(POWER(($F$7/POWER('[1]H3PO4 CLOSED'!AH923,2)),1/3))</f>
        <v>2.4966810462440634</v>
      </c>
      <c r="AE923" s="41">
        <f>-LOG($F$13/'[1]H2CO3 OPEN'!AA923)</f>
        <v>5.2220599913279626</v>
      </c>
      <c r="AF923" s="41">
        <f>AD923*'[1]H2CO3 CLOSED'!AH923/$F$14</f>
        <v>279.53099219501701</v>
      </c>
      <c r="AG923" s="72">
        <f>-LOG($F$14/'[1]H2CO3 OPEN'!AA923)</f>
        <v>5.0220599913279633</v>
      </c>
      <c r="AH923" s="41">
        <f>AG923*'[1]H2CO3 CLOSED'!AH923/$F$14</f>
        <v>562.27503082569297</v>
      </c>
      <c r="AI923" s="73">
        <f>-LOG($F$18/('[1]H2CO3 OPEN'!AA923))</f>
        <v>1.9720599913279624</v>
      </c>
      <c r="AJ923" s="74">
        <f>-LOG(POWER($F$9/POWER('[1]H3PO4 OPEN'!AH923,2),1/3))</f>
        <v>1.6500143795773972</v>
      </c>
      <c r="AK923" s="75">
        <f>-LOG(POWER($F$12/POWER('[1]H2CO3 OPEN'!AA923,2),1/2))</f>
        <v>1.0520599913279622</v>
      </c>
      <c r="AL923" s="76">
        <f>-LOG($F$10/'[1]H3PO4 OPEN'!AH923)</f>
        <v>5.4850215693660944</v>
      </c>
      <c r="AM923" s="77">
        <f t="shared" si="61"/>
        <v>1.9000000000000008</v>
      </c>
      <c r="AN923" s="78">
        <f>-LOG(POWER($F$11/(POWER(X923,2)*POWER('[1]H2CO3 OPEN'!AA923,4)),1/5))</f>
        <v>-2.6743520069376299</v>
      </c>
      <c r="AO923" s="79">
        <f>-LOG($F$15/'[1]H3PO4 CLOSED'!AG923)</f>
        <v>0.89502156936609611</v>
      </c>
      <c r="AP923" s="80">
        <f>-LOG($F$16/'[1]H3PO4 CLOSED'!AG923)</f>
        <v>0.68502156936609626</v>
      </c>
      <c r="AQ923" s="81">
        <f>-LOG($F$17/'[1]H3PO4 CLOSED'!AG923)</f>
        <v>-0.7049784306339042</v>
      </c>
    </row>
    <row r="924" spans="7:43">
      <c r="G924" s="192"/>
      <c r="U924" s="95">
        <v>9.17</v>
      </c>
      <c r="V924" s="63">
        <f t="shared" si="62"/>
        <v>4.83</v>
      </c>
      <c r="W924" s="64">
        <f t="shared" si="63"/>
        <v>6.7608297539198086E-10</v>
      </c>
      <c r="X924" s="65">
        <f t="shared" si="64"/>
        <v>1.4791083881682094E-5</v>
      </c>
      <c r="Y924" s="66">
        <f>-LOG(POWER($F$3/($F$25*POWER('[1]H3PO4 OPEN'!AH924,3)),1/5))</f>
        <v>5.2970768885797348</v>
      </c>
      <c r="Z924" s="67">
        <f>-LOG(POWER($F$5/(X924*POWER('[1]H3PO4 CLOSED'!AH924,3)),1/5))</f>
        <v>3.2510768885797363</v>
      </c>
      <c r="AA924" s="68">
        <f>-LOG(POWER($F$5/(W924*POWER('[1]H3PO4 CLOSED'!AH924,3)),1/4))</f>
        <v>2.9788461107246698</v>
      </c>
      <c r="AB924" s="69">
        <f>-LOG(POWER(($F$6/POWER('[1]H3PO4 CLOSED'!AH924,2)),1/3))</f>
        <v>5.6634187650885943</v>
      </c>
      <c r="AC924" s="70">
        <f>-LOG(POWER(($F$8/POWER('[1]H3PO4 CLOSED'!AH924,2)),1/3))</f>
        <v>2.3300854317552613</v>
      </c>
      <c r="AD924" s="71">
        <f>-LOG(POWER(($F$7/POWER('[1]H3PO4 CLOSED'!AH924,2)),1/3))</f>
        <v>2.5034187650885951</v>
      </c>
      <c r="AE924" s="41">
        <f>-LOG($F$13/'[1]H2CO3 OPEN'!AA924)</f>
        <v>5.2420599913279631</v>
      </c>
      <c r="AF924" s="41">
        <f>AD924*'[1]H2CO3 CLOSED'!AH924/$F$14</f>
        <v>286.37240712484538</v>
      </c>
      <c r="AG924" s="72">
        <f>-LOG($F$14/'[1]H2CO3 OPEN'!AA924)</f>
        <v>5.0420599913279638</v>
      </c>
      <c r="AH924" s="41">
        <f>AG924*'[1]H2CO3 CLOSED'!AH924/$F$14</f>
        <v>576.77400070673627</v>
      </c>
      <c r="AI924" s="73">
        <f>-LOG($F$18/('[1]H2CO3 OPEN'!AA924))</f>
        <v>1.9920599913279624</v>
      </c>
      <c r="AJ924" s="74">
        <f>-LOG(POWER($F$9/POWER('[1]H3PO4 OPEN'!AH924,2),1/3))</f>
        <v>1.6567520984219288</v>
      </c>
      <c r="AK924" s="75">
        <f>-LOG(POWER($F$12/POWER('[1]H2CO3 OPEN'!AA924,2),1/2))</f>
        <v>1.0720599913279625</v>
      </c>
      <c r="AL924" s="76">
        <f>-LOG($F$10/'[1]H3PO4 OPEN'!AH924)</f>
        <v>5.4951281476328919</v>
      </c>
      <c r="AM924" s="77">
        <f t="shared" si="61"/>
        <v>1.9000000000000008</v>
      </c>
      <c r="AN924" s="78">
        <f>-LOG(POWER($F$11/(POWER(X924,2)*POWER('[1]H2CO3 OPEN'!AA924,4)),1/5))</f>
        <v>-2.6543520069376298</v>
      </c>
      <c r="AO924" s="79">
        <f>-LOG($F$15/'[1]H3PO4 CLOSED'!AG924)</f>
        <v>0.89512814763289361</v>
      </c>
      <c r="AP924" s="80">
        <f>-LOG($F$16/'[1]H3PO4 CLOSED'!AG924)</f>
        <v>0.68512814763289376</v>
      </c>
      <c r="AQ924" s="81">
        <f>-LOG($F$17/'[1]H3PO4 CLOSED'!AG924)</f>
        <v>-0.7048718523671067</v>
      </c>
    </row>
    <row r="925" spans="7:43">
      <c r="G925" s="192"/>
      <c r="U925" s="95">
        <v>9.18</v>
      </c>
      <c r="V925" s="63">
        <f t="shared" si="62"/>
        <v>4.82</v>
      </c>
      <c r="W925" s="64">
        <f t="shared" si="63"/>
        <v>6.6069344800759527E-10</v>
      </c>
      <c r="X925" s="65">
        <f t="shared" si="64"/>
        <v>1.5135612484362098E-5</v>
      </c>
      <c r="Y925" s="66">
        <f>-LOG(POWER($F$3/($F$25*POWER('[1]H3PO4 OPEN'!AH925,3)),1/5))</f>
        <v>5.3031393096507413</v>
      </c>
      <c r="Z925" s="67">
        <f>-LOG(POWER($F$5/(X925*POWER('[1]H3PO4 CLOSED'!AH925,3)),1/5))</f>
        <v>3.2591393096507417</v>
      </c>
      <c r="AA925" s="68">
        <f>-LOG(POWER($F$5/(W925*POWER('[1]H3PO4 CLOSED'!AH925,3)),1/4))</f>
        <v>2.9839241370634269</v>
      </c>
      <c r="AB925" s="69">
        <f>-LOG(POWER(($F$6/POWER('[1]H3PO4 CLOSED'!AH925,2)),1/3))</f>
        <v>5.6701547885008221</v>
      </c>
      <c r="AC925" s="70">
        <f>-LOG(POWER(($F$8/POWER('[1]H3PO4 CLOSED'!AH925,2)),1/3))</f>
        <v>2.33682145516749</v>
      </c>
      <c r="AD925" s="71">
        <f>-LOG(POWER(($F$7/POWER('[1]H3PO4 CLOSED'!AH925,2)),1/3))</f>
        <v>2.5101547885008233</v>
      </c>
      <c r="AE925" s="41">
        <f>-LOG($F$13/'[1]H2CO3 OPEN'!AA925)</f>
        <v>5.2620599913279626</v>
      </c>
      <c r="AF925" s="41">
        <f>AD925*'[1]H2CO3 CLOSED'!AH925/$F$14</f>
        <v>293.36873537847708</v>
      </c>
      <c r="AG925" s="72">
        <f>-LOG($F$14/'[1]H2CO3 OPEN'!AA925)</f>
        <v>5.0620599913279634</v>
      </c>
      <c r="AH925" s="41">
        <f>AG925*'[1]H2CO3 CLOSED'!AH925/$F$14</f>
        <v>591.61695719681404</v>
      </c>
      <c r="AI925" s="73">
        <f>-LOG($F$18/('[1]H2CO3 OPEN'!AA925))</f>
        <v>2.0120599913279622</v>
      </c>
      <c r="AJ925" s="74">
        <f>-LOG(POWER($F$9/POWER('[1]H3PO4 OPEN'!AH925,2),1/3))</f>
        <v>1.6634881218341573</v>
      </c>
      <c r="AK925" s="75">
        <f>-LOG(POWER($F$12/POWER('[1]H2CO3 OPEN'!AA925,2),1/2))</f>
        <v>1.0920599913279621</v>
      </c>
      <c r="AL925" s="76">
        <f>-LOG($F$10/'[1]H3PO4 OPEN'!AH925)</f>
        <v>5.5052321827512349</v>
      </c>
      <c r="AM925" s="77">
        <f t="shared" si="61"/>
        <v>1.9000000000000008</v>
      </c>
      <c r="AN925" s="78">
        <f>-LOG(POWER($F$11/(POWER(X925,2)*POWER('[1]H2CO3 OPEN'!AA925,4)),1/5))</f>
        <v>-2.6343520069376303</v>
      </c>
      <c r="AO925" s="79">
        <f>-LOG($F$15/'[1]H3PO4 CLOSED'!AG925)</f>
        <v>0.89523218275123639</v>
      </c>
      <c r="AP925" s="80">
        <f>-LOG($F$16/'[1]H3PO4 CLOSED'!AG925)</f>
        <v>0.68523218275123643</v>
      </c>
      <c r="AQ925" s="81">
        <f>-LOG($F$17/'[1]H3PO4 CLOSED'!AG925)</f>
        <v>-0.70476781724876403</v>
      </c>
    </row>
    <row r="926" spans="7:43">
      <c r="G926" s="192"/>
      <c r="U926" s="95">
        <v>9.19</v>
      </c>
      <c r="V926" s="63">
        <f t="shared" si="62"/>
        <v>4.8100000000000005</v>
      </c>
      <c r="W926" s="64">
        <f t="shared" si="63"/>
        <v>6.4565422903465485E-10</v>
      </c>
      <c r="X926" s="65">
        <f t="shared" si="64"/>
        <v>1.5488166189124831E-5</v>
      </c>
      <c r="Y926" s="66">
        <f>-LOG(POWER($F$3/($F$25*POWER('[1]H3PO4 OPEN'!AH926,3)),1/5))</f>
        <v>5.3092002368403195</v>
      </c>
      <c r="Z926" s="67">
        <f>-LOG(POWER($F$5/(X926*POWER('[1]H3PO4 CLOSED'!AH926,3)),1/5))</f>
        <v>3.2672002368403206</v>
      </c>
      <c r="AA926" s="68">
        <f>-LOG(POWER($F$5/(W926*POWER('[1]H3PO4 CLOSED'!AH926,3)),1/4))</f>
        <v>2.9890002960504005</v>
      </c>
      <c r="AB926" s="69">
        <f>-LOG(POWER(($F$6/POWER('[1]H3PO4 CLOSED'!AH926,2)),1/3))</f>
        <v>5.676889152044799</v>
      </c>
      <c r="AC926" s="70">
        <f>-LOG(POWER(($F$8/POWER('[1]H3PO4 CLOSED'!AH926,2)),1/3))</f>
        <v>2.3435558187114665</v>
      </c>
      <c r="AD926" s="71">
        <f>-LOG(POWER(($F$7/POWER('[1]H3PO4 CLOSED'!AH926,2)),1/3))</f>
        <v>2.5168891520447998</v>
      </c>
      <c r="AE926" s="41">
        <f>-LOG($F$13/'[1]H2CO3 OPEN'!AA926)</f>
        <v>5.2820599913279622</v>
      </c>
      <c r="AF926" s="41">
        <f>AD926*'[1]H2CO3 CLOSED'!AH926/$F$14</f>
        <v>300.52297435865324</v>
      </c>
      <c r="AG926" s="72">
        <f>-LOG($F$14/'[1]H2CO3 OPEN'!AA926)</f>
        <v>5.0820599913279629</v>
      </c>
      <c r="AH926" s="41">
        <f>AG926*'[1]H2CO3 CLOSED'!AH926/$F$14</f>
        <v>606.8109051295263</v>
      </c>
      <c r="AI926" s="73">
        <f>-LOG($F$18/('[1]H2CO3 OPEN'!AA926))</f>
        <v>2.0320599913279622</v>
      </c>
      <c r="AJ926" s="74">
        <f>-LOG(POWER($F$9/POWER('[1]H3PO4 OPEN'!AH926,2),1/3))</f>
        <v>1.6702224853781336</v>
      </c>
      <c r="AK926" s="75">
        <f>-LOG(POWER($F$12/POWER('[1]H2CO3 OPEN'!AA926,2),1/2))</f>
        <v>1.1120599913279621</v>
      </c>
      <c r="AL926" s="76">
        <f>-LOG($F$10/'[1]H3PO4 OPEN'!AH926)</f>
        <v>5.5153337280671995</v>
      </c>
      <c r="AM926" s="77">
        <f t="shared" si="61"/>
        <v>1.9000000000000008</v>
      </c>
      <c r="AN926" s="78">
        <f>-LOG(POWER($F$11/(POWER(X926,2)*POWER('[1]H2CO3 OPEN'!AA926,4)),1/5))</f>
        <v>-2.6143520069376303</v>
      </c>
      <c r="AO926" s="79">
        <f>-LOG($F$15/'[1]H3PO4 CLOSED'!AG926)</f>
        <v>0.89533372806720091</v>
      </c>
      <c r="AP926" s="80">
        <f>-LOG($F$16/'[1]H3PO4 CLOSED'!AG926)</f>
        <v>0.68533372806720094</v>
      </c>
      <c r="AQ926" s="81">
        <f>-LOG($F$17/'[1]H3PO4 CLOSED'!AG926)</f>
        <v>-0.70466627193279952</v>
      </c>
    </row>
    <row r="927" spans="7:43">
      <c r="G927" s="192"/>
      <c r="U927" s="95">
        <v>9.1999999999999993</v>
      </c>
      <c r="V927" s="63">
        <f t="shared" si="62"/>
        <v>4.8000000000000007</v>
      </c>
      <c r="W927" s="64">
        <f t="shared" si="63"/>
        <v>6.309573444801927E-10</v>
      </c>
      <c r="X927" s="65">
        <f t="shared" si="64"/>
        <v>1.5848931924611148E-5</v>
      </c>
      <c r="Y927" s="66">
        <f>-LOG(POWER($F$3/($F$25*POWER('[1]H3PO4 OPEN'!AH927,3)),1/5))</f>
        <v>5.3152597014124598</v>
      </c>
      <c r="Z927" s="67">
        <f>-LOG(POWER($F$5/(X927*POWER('[1]H3PO4 CLOSED'!AH927,3)),1/5))</f>
        <v>3.2752597014124607</v>
      </c>
      <c r="AA927" s="68">
        <f>-LOG(POWER($F$5/(W927*POWER('[1]H3PO4 CLOSED'!AH927,3)),1/4))</f>
        <v>2.9940746267655753</v>
      </c>
      <c r="AB927" s="69">
        <f>-LOG(POWER(($F$6/POWER('[1]H3PO4 CLOSED'!AH927,2)),1/3))</f>
        <v>5.6836218904582889</v>
      </c>
      <c r="AC927" s="70">
        <f>-LOG(POWER(($F$8/POWER('[1]H3PO4 CLOSED'!AH927,2)),1/3))</f>
        <v>2.350288557124955</v>
      </c>
      <c r="AD927" s="71">
        <f>-LOG(POWER(($F$7/POWER('[1]H3PO4 CLOSED'!AH927,2)),1/3))</f>
        <v>2.5236218904582888</v>
      </c>
      <c r="AE927" s="41">
        <f>-LOG($F$13/'[1]H2CO3 OPEN'!AA927)</f>
        <v>5.3020599913279627</v>
      </c>
      <c r="AF927" s="41">
        <f>AD927*'[1]H2CO3 CLOSED'!AH927/$F$14</f>
        <v>307.8381570045193</v>
      </c>
      <c r="AG927" s="72">
        <f>-LOG($F$14/'[1]H2CO3 OPEN'!AA927)</f>
        <v>5.1020599913279634</v>
      </c>
      <c r="AH927" s="41">
        <f>AG927*'[1]H2CO3 CLOSED'!AH927/$F$14</f>
        <v>622.36294216471231</v>
      </c>
      <c r="AI927" s="73">
        <f>-LOG($F$18/('[1]H2CO3 OPEN'!AA927))</f>
        <v>2.0520599913279618</v>
      </c>
      <c r="AJ927" s="74">
        <f>-LOG(POWER($F$9/POWER('[1]H3PO4 OPEN'!AH927,2),1/3))</f>
        <v>1.6769552237916225</v>
      </c>
      <c r="AK927" s="75">
        <f>-LOG(POWER($F$12/POWER('[1]H2CO3 OPEN'!AA927,2),1/2))</f>
        <v>1.1320599913279619</v>
      </c>
      <c r="AL927" s="76">
        <f>-LOG($F$10/'[1]H3PO4 OPEN'!AH927)</f>
        <v>5.5254328356874325</v>
      </c>
      <c r="AM927" s="77">
        <f t="shared" si="61"/>
        <v>1.9000000000000008</v>
      </c>
      <c r="AN927" s="78">
        <f>-LOG(POWER($F$11/(POWER(X927,2)*POWER('[1]H2CO3 OPEN'!AA927,4)),1/5))</f>
        <v>-2.5943520069376302</v>
      </c>
      <c r="AO927" s="79">
        <f>-LOG($F$15/'[1]H3PO4 CLOSED'!AG927)</f>
        <v>0.89543283568743437</v>
      </c>
      <c r="AP927" s="80">
        <f>-LOG($F$16/'[1]H3PO4 CLOSED'!AG927)</f>
        <v>0.68543283568743441</v>
      </c>
      <c r="AQ927" s="81">
        <f>-LOG($F$17/'[1]H3PO4 CLOSED'!AG927)</f>
        <v>-0.70456716431256605</v>
      </c>
    </row>
    <row r="928" spans="7:43">
      <c r="G928" s="192"/>
      <c r="U928" s="95">
        <v>9.2100000000000009</v>
      </c>
      <c r="V928" s="63">
        <f t="shared" si="62"/>
        <v>4.7899999999999991</v>
      </c>
      <c r="W928" s="64">
        <f t="shared" si="63"/>
        <v>6.1659500186147947E-10</v>
      </c>
      <c r="X928" s="65">
        <f t="shared" si="64"/>
        <v>1.621810097358937E-5</v>
      </c>
      <c r="Y928" s="66">
        <f>-LOG(POWER($F$3/($F$25*POWER('[1]H3PO4 OPEN'!AH928,3)),1/5))</f>
        <v>5.3213177339019389</v>
      </c>
      <c r="Z928" s="67">
        <f>-LOG(POWER($F$5/(X928*POWER('[1]H3PO4 CLOSED'!AH928,3)),1/5))</f>
        <v>3.2833177339019399</v>
      </c>
      <c r="AA928" s="68">
        <f>-LOG(POWER($F$5/(W928*POWER('[1]H3PO4 CLOSED'!AH928,3)),1/4))</f>
        <v>2.9991471673774242</v>
      </c>
      <c r="AB928" s="69">
        <f>-LOG(POWER(($F$6/POWER('[1]H3PO4 CLOSED'!AH928,2)),1/3))</f>
        <v>5.6903530376688201</v>
      </c>
      <c r="AC928" s="70">
        <f>-LOG(POWER(($F$8/POWER('[1]H3PO4 CLOSED'!AH928,2)),1/3))</f>
        <v>2.3570197043354875</v>
      </c>
      <c r="AD928" s="71">
        <f>-LOG(POWER(($F$7/POWER('[1]H3PO4 CLOSED'!AH928,2)),1/3))</f>
        <v>2.5303530376688208</v>
      </c>
      <c r="AE928" s="41">
        <f>-LOG($F$13/'[1]H2CO3 OPEN'!AA928)</f>
        <v>5.3220599913279658</v>
      </c>
      <c r="AF928" s="41">
        <f>AD928*'[1]H2CO3 CLOSED'!AH928/$F$14</f>
        <v>315.31735114791104</v>
      </c>
      <c r="AG928" s="72">
        <f>-LOG($F$14/'[1]H2CO3 OPEN'!AA928)</f>
        <v>5.1220599913279665</v>
      </c>
      <c r="AH928" s="41">
        <f>AG928*'[1]H2CO3 CLOSED'!AH928/$F$14</f>
        <v>638.28025767272868</v>
      </c>
      <c r="AI928" s="73">
        <f>-LOG($F$18/('[1]H2CO3 OPEN'!AA928))</f>
        <v>2.0720599913279649</v>
      </c>
      <c r="AJ928" s="74">
        <f>-LOG(POWER($F$9/POWER('[1]H3PO4 OPEN'!AH928,2),1/3))</f>
        <v>1.6836863710021548</v>
      </c>
      <c r="AK928" s="75">
        <f>-LOG(POWER($F$12/POWER('[1]H2CO3 OPEN'!AA928,2),1/2))</f>
        <v>1.152059991327965</v>
      </c>
      <c r="AL928" s="76">
        <f>-LOG($F$10/'[1]H3PO4 OPEN'!AH928)</f>
        <v>5.5355295565032314</v>
      </c>
      <c r="AM928" s="77">
        <f t="shared" si="61"/>
        <v>1.9000000000000008</v>
      </c>
      <c r="AN928" s="78">
        <f>-LOG(POWER($F$11/(POWER(X928,2)*POWER('[1]H2CO3 OPEN'!AA928,4)),1/5))</f>
        <v>-2.5743520069376271</v>
      </c>
      <c r="AO928" s="79">
        <f>-LOG($F$15/'[1]H3PO4 CLOSED'!AG928)</f>
        <v>0.89552955650323129</v>
      </c>
      <c r="AP928" s="80">
        <f>-LOG($F$16/'[1]H3PO4 CLOSED'!AG928)</f>
        <v>0.68552955650323133</v>
      </c>
      <c r="AQ928" s="81">
        <f>-LOG($F$17/'[1]H3PO4 CLOSED'!AG928)</f>
        <v>-0.70447044349676913</v>
      </c>
    </row>
    <row r="929" spans="7:43">
      <c r="G929" s="192"/>
      <c r="U929" s="95">
        <v>9.2200000000000006</v>
      </c>
      <c r="V929" s="63">
        <f t="shared" si="62"/>
        <v>4.7799999999999994</v>
      </c>
      <c r="W929" s="64">
        <f t="shared" si="63"/>
        <v>6.0255958607435515E-10</v>
      </c>
      <c r="X929" s="65">
        <f t="shared" si="64"/>
        <v>1.6595869074375676E-5</v>
      </c>
      <c r="Y929" s="66">
        <f>-LOG(POWER($F$3/($F$25*POWER('[1]H3PO4 OPEN'!AH929,3)),1/5))</f>
        <v>5.327374364128473</v>
      </c>
      <c r="Z929" s="67">
        <f>-LOG(POWER($F$5/(X929*POWER('[1]H3PO4 CLOSED'!AH929,3)),1/5))</f>
        <v>3.2913743641284743</v>
      </c>
      <c r="AA929" s="68">
        <f>-LOG(POWER($F$5/(W929*POWER('[1]H3PO4 CLOSED'!AH929,3)),1/4))</f>
        <v>3.0042179551605921</v>
      </c>
      <c r="AB929" s="69">
        <f>-LOG(POWER(($F$6/POWER('[1]H3PO4 CLOSED'!AH929,2)),1/3))</f>
        <v>5.6970826268094141</v>
      </c>
      <c r="AC929" s="70">
        <f>-LOG(POWER(($F$8/POWER('[1]H3PO4 CLOSED'!AH929,2)),1/3))</f>
        <v>2.3637492934760815</v>
      </c>
      <c r="AD929" s="71">
        <f>-LOG(POWER(($F$7/POWER('[1]H3PO4 CLOSED'!AH929,2)),1/3))</f>
        <v>2.5370826268094153</v>
      </c>
      <c r="AE929" s="41">
        <f>-LOG($F$13/'[1]H2CO3 OPEN'!AA929)</f>
        <v>5.3420599913279654</v>
      </c>
      <c r="AF929" s="41">
        <f>AD929*'[1]H2CO3 CLOSED'!AH929/$F$14</f>
        <v>322.96365880608499</v>
      </c>
      <c r="AG929" s="72">
        <f>-LOG($F$14/'[1]H2CO3 OPEN'!AA929)</f>
        <v>5.1420599913279661</v>
      </c>
      <c r="AH929" s="41">
        <f>AG929*'[1]H2CO3 CLOSED'!AH929/$F$14</f>
        <v>654.57013147739974</v>
      </c>
      <c r="AI929" s="73">
        <f>-LOG($F$18/('[1]H2CO3 OPEN'!AA929))</f>
        <v>2.0920599913279649</v>
      </c>
      <c r="AJ929" s="74">
        <f>-LOG(POWER($F$9/POWER('[1]H3PO4 OPEN'!AH929,2),1/3))</f>
        <v>1.6904159601427486</v>
      </c>
      <c r="AK929" s="75">
        <f>-LOG(POWER($F$12/POWER('[1]H2CO3 OPEN'!AA929,2),1/2))</f>
        <v>1.172059991327965</v>
      </c>
      <c r="AL929" s="76">
        <f>-LOG($F$10/'[1]H3PO4 OPEN'!AH929)</f>
        <v>5.5456239402141216</v>
      </c>
      <c r="AM929" s="77">
        <f t="shared" si="61"/>
        <v>1.9000000000000008</v>
      </c>
      <c r="AN929" s="78">
        <f>-LOG(POWER($F$11/(POWER(X929,2)*POWER('[1]H2CO3 OPEN'!AA929,4)),1/5))</f>
        <v>-2.5543520069376275</v>
      </c>
      <c r="AO929" s="79">
        <f>-LOG($F$15/'[1]H3PO4 CLOSED'!AG929)</f>
        <v>0.89562394021412217</v>
      </c>
      <c r="AP929" s="80">
        <f>-LOG($F$16/'[1]H3PO4 CLOSED'!AG929)</f>
        <v>0.68562394021412232</v>
      </c>
      <c r="AQ929" s="81">
        <f>-LOG($F$17/'[1]H3PO4 CLOSED'!AG929)</f>
        <v>-0.70437605978587814</v>
      </c>
    </row>
    <row r="930" spans="7:43">
      <c r="G930" s="192"/>
      <c r="U930" s="95">
        <v>9.23</v>
      </c>
      <c r="V930" s="63">
        <f t="shared" si="62"/>
        <v>4.7699999999999996</v>
      </c>
      <c r="W930" s="64">
        <f t="shared" si="63"/>
        <v>5.8884365535558649E-10</v>
      </c>
      <c r="X930" s="65">
        <f t="shared" si="64"/>
        <v>1.6982436524617513E-5</v>
      </c>
      <c r="Y930" s="66">
        <f>-LOG(POWER($F$3/($F$25*POWER('[1]H3PO4 OPEN'!AH930,3)),1/5))</f>
        <v>5.3334296212105867</v>
      </c>
      <c r="Z930" s="67">
        <f>-LOG(POWER($F$5/(X930*POWER('[1]H3PO4 CLOSED'!AH930,3)),1/5))</f>
        <v>3.2994296212105878</v>
      </c>
      <c r="AA930" s="68">
        <f>-LOG(POWER($F$5/(W930*POWER('[1]H3PO4 CLOSED'!AH930,3)),1/4))</f>
        <v>3.0092870265132339</v>
      </c>
      <c r="AB930" s="69">
        <f>-LOG(POWER(($F$6/POWER('[1]H3PO4 CLOSED'!AH930,2)),1/3))</f>
        <v>5.7038106902339845</v>
      </c>
      <c r="AC930" s="70">
        <f>-LOG(POWER(($F$8/POWER('[1]H3PO4 CLOSED'!AH930,2)),1/3))</f>
        <v>2.3704773569006519</v>
      </c>
      <c r="AD930" s="71">
        <f>-LOG(POWER(($F$7/POWER('[1]H3PO4 CLOSED'!AH930,2)),1/3))</f>
        <v>2.5438106902339856</v>
      </c>
      <c r="AE930" s="41">
        <f>-LOG($F$13/'[1]H2CO3 OPEN'!AA930)</f>
        <v>5.362059991327965</v>
      </c>
      <c r="AF930" s="41">
        <f>AD930*'[1]H2CO3 CLOSED'!AH930/$F$14</f>
        <v>330.78021540861317</v>
      </c>
      <c r="AG930" s="72">
        <f>-LOG($F$14/'[1]H2CO3 OPEN'!AA930)</f>
        <v>5.1620599913279666</v>
      </c>
      <c r="AH930" s="41">
        <f>AG930*'[1]H2CO3 CLOSED'!AH930/$F$14</f>
        <v>671.23993245212284</v>
      </c>
      <c r="AI930" s="73">
        <f>-LOG($F$18/('[1]H2CO3 OPEN'!AA930))</f>
        <v>2.112059991327965</v>
      </c>
      <c r="AJ930" s="74">
        <f>-LOG(POWER($F$9/POWER('[1]H3PO4 OPEN'!AH930,2),1/3))</f>
        <v>1.6971440235673192</v>
      </c>
      <c r="AK930" s="75">
        <f>-LOG(POWER($F$12/POWER('[1]H2CO3 OPEN'!AA930,2),1/2))</f>
        <v>1.1920599913279648</v>
      </c>
      <c r="AL930" s="76">
        <f>-LOG($F$10/'[1]H3PO4 OPEN'!AH930)</f>
        <v>5.5557160353509776</v>
      </c>
      <c r="AM930" s="77">
        <f t="shared" si="61"/>
        <v>1.9000000000000008</v>
      </c>
      <c r="AN930" s="78">
        <f>-LOG(POWER($F$11/(POWER(X930,2)*POWER('[1]H2CO3 OPEN'!AA930,4)),1/5))</f>
        <v>-2.5343520069376275</v>
      </c>
      <c r="AO930" s="79">
        <f>-LOG($F$15/'[1]H3PO4 CLOSED'!AG930)</f>
        <v>0.8957160353509781</v>
      </c>
      <c r="AP930" s="80">
        <f>-LOG($F$16/'[1]H3PO4 CLOSED'!AG930)</f>
        <v>0.68571603535097814</v>
      </c>
      <c r="AQ930" s="81">
        <f>-LOG($F$17/'[1]H3PO4 CLOSED'!AG930)</f>
        <v>-0.70428396464902232</v>
      </c>
    </row>
    <row r="931" spans="7:43">
      <c r="G931" s="192"/>
      <c r="U931" s="95">
        <v>9.24</v>
      </c>
      <c r="V931" s="63">
        <f t="shared" si="62"/>
        <v>4.76</v>
      </c>
      <c r="W931" s="64">
        <f t="shared" si="63"/>
        <v>5.7543993733715462E-10</v>
      </c>
      <c r="X931" s="65">
        <f t="shared" si="64"/>
        <v>1.7378008287493825E-5</v>
      </c>
      <c r="Y931" s="66">
        <f>-LOG(POWER($F$3/($F$25*POWER('[1]H3PO4 OPEN'!AH931,3)),1/5))</f>
        <v>5.3394835335791822</v>
      </c>
      <c r="Z931" s="67">
        <f>-LOG(POWER($F$5/(X931*POWER('[1]H3PO4 CLOSED'!AH931,3)),1/5))</f>
        <v>3.3074835335791839</v>
      </c>
      <c r="AA931" s="68">
        <f>-LOG(POWER($F$5/(W931*POWER('[1]H3PO4 CLOSED'!AH931,3)),1/4))</f>
        <v>3.0143544169739784</v>
      </c>
      <c r="AB931" s="69">
        <f>-LOG(POWER(($F$6/POWER('[1]H3PO4 CLOSED'!AH931,2)),1/3))</f>
        <v>5.7105372595324253</v>
      </c>
      <c r="AC931" s="70">
        <f>-LOG(POWER(($F$8/POWER('[1]H3PO4 CLOSED'!AH931,2)),1/3))</f>
        <v>2.3772039261990914</v>
      </c>
      <c r="AD931" s="71">
        <f>-LOG(POWER(($F$7/POWER('[1]H3PO4 CLOSED'!AH931,2)),1/3))</f>
        <v>2.5505372595324252</v>
      </c>
      <c r="AE931" s="41">
        <f>-LOG($F$13/'[1]H2CO3 OPEN'!AA931)</f>
        <v>5.3820599913279654</v>
      </c>
      <c r="AF931" s="41">
        <f>AD931*'[1]H2CO3 CLOSED'!AH931/$F$14</f>
        <v>338.77018895611366</v>
      </c>
      <c r="AG931" s="72">
        <f>-LOG($F$14/'[1]H2CO3 OPEN'!AA931)</f>
        <v>5.1820599913279661</v>
      </c>
      <c r="AH931" s="41">
        <f>AG931*'[1]H2CO3 CLOSED'!AH931/$F$14</f>
        <v>688.29711696347545</v>
      </c>
      <c r="AI931" s="73">
        <f>-LOG($F$18/('[1]H2CO3 OPEN'!AA931))</f>
        <v>2.1320599913279645</v>
      </c>
      <c r="AJ931" s="74">
        <f>-LOG(POWER($F$9/POWER('[1]H3PO4 OPEN'!AH931,2),1/3))</f>
        <v>1.7038705928657587</v>
      </c>
      <c r="AK931" s="75">
        <f>-LOG(POWER($F$12/POWER('[1]H2CO3 OPEN'!AA931,2),1/2))</f>
        <v>1.2120599913279646</v>
      </c>
      <c r="AL931" s="76">
        <f>-LOG($F$10/'[1]H3PO4 OPEN'!AH931)</f>
        <v>5.5658058892986375</v>
      </c>
      <c r="AM931" s="77">
        <f t="shared" si="61"/>
        <v>1.9000000000000008</v>
      </c>
      <c r="AN931" s="78">
        <f>-LOG(POWER($F$11/(POWER(X931,2)*POWER('[1]H2CO3 OPEN'!AA931,4)),1/5))</f>
        <v>-2.5143520069376275</v>
      </c>
      <c r="AO931" s="79">
        <f>-LOG($F$15/'[1]H3PO4 CLOSED'!AG931)</f>
        <v>0.89580588929863758</v>
      </c>
      <c r="AP931" s="80">
        <f>-LOG($F$16/'[1]H3PO4 CLOSED'!AG931)</f>
        <v>0.68580588929863762</v>
      </c>
      <c r="AQ931" s="81">
        <f>-LOG($F$17/'[1]H3PO4 CLOSED'!AG931)</f>
        <v>-0.70419411070136284</v>
      </c>
    </row>
    <row r="932" spans="7:43">
      <c r="G932" s="192"/>
      <c r="U932" s="95">
        <v>9.25</v>
      </c>
      <c r="V932" s="63">
        <f t="shared" si="62"/>
        <v>4.75</v>
      </c>
      <c r="W932" s="64">
        <f t="shared" si="63"/>
        <v>5.6234132519034889E-10</v>
      </c>
      <c r="X932" s="65">
        <f t="shared" si="64"/>
        <v>1.7782794100389232E-5</v>
      </c>
      <c r="Y932" s="66">
        <f>-LOG(POWER($F$3/($F$25*POWER('[1]H3PO4 OPEN'!AH932,3)),1/5))</f>
        <v>5.3455361289908367</v>
      </c>
      <c r="Z932" s="67">
        <f>-LOG(POWER($F$5/(X932*POWER('[1]H3PO4 CLOSED'!AH932,3)),1/5))</f>
        <v>3.3155361289908374</v>
      </c>
      <c r="AA932" s="68">
        <f>-LOG(POWER($F$5/(W932*POWER('[1]H3PO4 CLOSED'!AH932,3)),1/4))</f>
        <v>3.0194201612385467</v>
      </c>
      <c r="AB932" s="69">
        <f>-LOG(POWER(($F$6/POWER('[1]H3PO4 CLOSED'!AH932,2)),1/3))</f>
        <v>5.7172623655453734</v>
      </c>
      <c r="AC932" s="70">
        <f>-LOG(POWER(($F$8/POWER('[1]H3PO4 CLOSED'!AH932,2)),1/3))</f>
        <v>2.3839290322120408</v>
      </c>
      <c r="AD932" s="71">
        <f>-LOG(POWER(($F$7/POWER('[1]H3PO4 CLOSED'!AH932,2)),1/3))</f>
        <v>2.5572623655453741</v>
      </c>
      <c r="AE932" s="41">
        <f>-LOG($F$13/'[1]H2CO3 OPEN'!AA932)</f>
        <v>5.4020599913279623</v>
      </c>
      <c r="AF932" s="41">
        <f>AD932*'[1]H2CO3 CLOSED'!AH932/$F$14</f>
        <v>346.93677910851136</v>
      </c>
      <c r="AG932" s="72">
        <f>-LOG($F$14/'[1]H2CO3 OPEN'!AA932)</f>
        <v>5.202059991327963</v>
      </c>
      <c r="AH932" s="41">
        <f>AG932*'[1]H2CO3 CLOSED'!AH932/$F$14</f>
        <v>705.74922715670459</v>
      </c>
      <c r="AI932" s="73">
        <f>-LOG($F$18/('[1]H2CO3 OPEN'!AA932))</f>
        <v>2.1520599913279614</v>
      </c>
      <c r="AJ932" s="74">
        <f>-LOG(POWER($F$9/POWER('[1]H3PO4 OPEN'!AH932,2),1/3))</f>
        <v>1.7105956988787079</v>
      </c>
      <c r="AK932" s="75">
        <f>-LOG(POWER($F$12/POWER('[1]H2CO3 OPEN'!AA932,2),1/2))</f>
        <v>1.2320599913279615</v>
      </c>
      <c r="AL932" s="76">
        <f>-LOG($F$10/'[1]H3PO4 OPEN'!AH932)</f>
        <v>5.5758935483180609</v>
      </c>
      <c r="AM932" s="77">
        <f t="shared" si="61"/>
        <v>1.9000000000000008</v>
      </c>
      <c r="AN932" s="78">
        <f>-LOG(POWER($F$11/(POWER(X932,2)*POWER('[1]H2CO3 OPEN'!AA932,4)),1/5))</f>
        <v>-2.4943520069376306</v>
      </c>
      <c r="AO932" s="79">
        <f>-LOG($F$15/'[1]H3PO4 CLOSED'!AG932)</f>
        <v>0.89589354831806289</v>
      </c>
      <c r="AP932" s="80">
        <f>-LOG($F$16/'[1]H3PO4 CLOSED'!AG932)</f>
        <v>0.68589354831806304</v>
      </c>
      <c r="AQ932" s="81">
        <f>-LOG($F$17/'[1]H3PO4 CLOSED'!AG932)</f>
        <v>-0.70410645168193753</v>
      </c>
    </row>
    <row r="933" spans="7:43">
      <c r="G933" s="192"/>
      <c r="U933" s="95">
        <v>9.26</v>
      </c>
      <c r="V933" s="63">
        <f t="shared" si="62"/>
        <v>4.74</v>
      </c>
      <c r="W933" s="64">
        <f t="shared" si="63"/>
        <v>5.495408738576243E-10</v>
      </c>
      <c r="X933" s="65">
        <f t="shared" si="64"/>
        <v>1.8197008586099844E-5</v>
      </c>
      <c r="Y933" s="66">
        <f>-LOG(POWER($F$3/($F$25*POWER('[1]H3PO4 OPEN'!AH933,3)),1/5))</f>
        <v>5.351587434540817</v>
      </c>
      <c r="Z933" s="67">
        <f>-LOG(POWER($F$5/(X933*POWER('[1]H3PO4 CLOSED'!AH933,3)),1/5))</f>
        <v>3.3235874345408178</v>
      </c>
      <c r="AA933" s="68">
        <f>-LOG(POWER($F$5/(W933*POWER('[1]H3PO4 CLOSED'!AH933,3)),1/4))</f>
        <v>3.0244842931760219</v>
      </c>
      <c r="AB933" s="69">
        <f>-LOG(POWER(($F$6/POWER('[1]H3PO4 CLOSED'!AH933,2)),1/3))</f>
        <v>5.7239860383786842</v>
      </c>
      <c r="AC933" s="70">
        <f>-LOG(POWER(($F$8/POWER('[1]H3PO4 CLOSED'!AH933,2)),1/3))</f>
        <v>2.3906527050453521</v>
      </c>
      <c r="AD933" s="71">
        <f>-LOG(POWER(($F$7/POWER('[1]H3PO4 CLOSED'!AH933,2)),1/3))</f>
        <v>2.5639860383786859</v>
      </c>
      <c r="AE933" s="41">
        <f>-LOG($F$13/'[1]H2CO3 OPEN'!AA933)</f>
        <v>5.4220599913279619</v>
      </c>
      <c r="AF933" s="41">
        <f>AD933*'[1]H2CO3 CLOSED'!AH933/$F$14</f>
        <v>355.28321620051548</v>
      </c>
      <c r="AG933" s="72">
        <f>-LOG($F$14/'[1]H2CO3 OPEN'!AA933)</f>
        <v>5.2220599913279626</v>
      </c>
      <c r="AH933" s="41">
        <f>AG933*'[1]H2CO3 CLOSED'!AH933/$F$14</f>
        <v>723.6038890774239</v>
      </c>
      <c r="AI933" s="73">
        <f>-LOG($F$18/('[1]H2CO3 OPEN'!AA933))</f>
        <v>2.1720599913279615</v>
      </c>
      <c r="AJ933" s="74">
        <f>-LOG(POWER($F$9/POWER('[1]H3PO4 OPEN'!AH933,2),1/3))</f>
        <v>1.7173193717120194</v>
      </c>
      <c r="AK933" s="75">
        <f>-LOG(POWER($F$12/POWER('[1]H2CO3 OPEN'!AA933,2),1/2))</f>
        <v>1.2520599913279615</v>
      </c>
      <c r="AL933" s="76">
        <f>-LOG($F$10/'[1]H3PO4 OPEN'!AH933)</f>
        <v>5.5859790575680277</v>
      </c>
      <c r="AM933" s="77">
        <f t="shared" si="61"/>
        <v>1.9000000000000008</v>
      </c>
      <c r="AN933" s="78">
        <f>-LOG(POWER($F$11/(POWER(X933,2)*POWER('[1]H2CO3 OPEN'!AA933,4)),1/5))</f>
        <v>-2.4743520069376306</v>
      </c>
      <c r="AO933" s="79">
        <f>-LOG($F$15/'[1]H3PO4 CLOSED'!AG933)</f>
        <v>0.89597905756802987</v>
      </c>
      <c r="AP933" s="80">
        <f>-LOG($F$16/'[1]H3PO4 CLOSED'!AG933)</f>
        <v>0.6859790575680299</v>
      </c>
      <c r="AQ933" s="81">
        <f>-LOG($F$17/'[1]H3PO4 CLOSED'!AG933)</f>
        <v>-0.70402094243197055</v>
      </c>
    </row>
    <row r="934" spans="7:43">
      <c r="G934" s="192"/>
      <c r="U934" s="95">
        <v>9.27</v>
      </c>
      <c r="V934" s="63">
        <f t="shared" si="62"/>
        <v>4.7300000000000004</v>
      </c>
      <c r="W934" s="64">
        <f t="shared" si="63"/>
        <v>5.3703179637025259E-10</v>
      </c>
      <c r="X934" s="65">
        <f t="shared" si="64"/>
        <v>1.8620871366628681E-5</v>
      </c>
      <c r="Y934" s="66">
        <f>-LOG(POWER($F$3/($F$25*POWER('[1]H3PO4 OPEN'!AH934,3)),1/5))</f>
        <v>5.3576374766758139</v>
      </c>
      <c r="Z934" s="67">
        <f>-LOG(POWER($F$5/(X934*POWER('[1]H3PO4 CLOSED'!AH934,3)),1/5))</f>
        <v>3.3316374766758146</v>
      </c>
      <c r="AA934" s="68">
        <f>-LOG(POWER($F$5/(W934*POWER('[1]H3PO4 CLOSED'!AH934,3)),1/4))</f>
        <v>3.0295468458447679</v>
      </c>
      <c r="AB934" s="69">
        <f>-LOG(POWER(($F$6/POWER('[1]H3PO4 CLOSED'!AH934,2)),1/3))</f>
        <v>5.7307083074175713</v>
      </c>
      <c r="AC934" s="70">
        <f>-LOG(POWER(($F$8/POWER('[1]H3PO4 CLOSED'!AH934,2)),1/3))</f>
        <v>2.3973749740842374</v>
      </c>
      <c r="AD934" s="71">
        <f>-LOG(POWER(($F$7/POWER('[1]H3PO4 CLOSED'!AH934,2)),1/3))</f>
        <v>2.5707083074175707</v>
      </c>
      <c r="AE934" s="41">
        <f>-LOG($F$13/'[1]H2CO3 OPEN'!AA934)</f>
        <v>5.4420599913279624</v>
      </c>
      <c r="AF934" s="41">
        <f>AD934*'[1]H2CO3 CLOSED'!AH934/$F$14</f>
        <v>363.81276018197832</v>
      </c>
      <c r="AG934" s="72">
        <f>-LOG($F$14/'[1]H2CO3 OPEN'!AA934)</f>
        <v>5.2420599913279631</v>
      </c>
      <c r="AH934" s="41">
        <f>AG934*'[1]H2CO3 CLOSED'!AH934/$F$14</f>
        <v>741.86881062377984</v>
      </c>
      <c r="AI934" s="73">
        <f>-LOG($F$18/('[1]H2CO3 OPEN'!AA934))</f>
        <v>2.1920599913279615</v>
      </c>
      <c r="AJ934" s="74">
        <f>-LOG(POWER($F$9/POWER('[1]H3PO4 OPEN'!AH934,2),1/3))</f>
        <v>1.7240416407509049</v>
      </c>
      <c r="AK934" s="75">
        <f>-LOG(POWER($F$12/POWER('[1]H2CO3 OPEN'!AA934,2),1/2))</f>
        <v>1.2720599913279613</v>
      </c>
      <c r="AL934" s="76">
        <f>-LOG($F$10/'[1]H3PO4 OPEN'!AH934)</f>
        <v>5.5960624611263565</v>
      </c>
      <c r="AM934" s="77">
        <f t="shared" si="61"/>
        <v>1.9000000000000008</v>
      </c>
      <c r="AN934" s="78">
        <f>-LOG(POWER($F$11/(POWER(X934,2)*POWER('[1]H2CO3 OPEN'!AA934,4)),1/5))</f>
        <v>-2.454352006937631</v>
      </c>
      <c r="AO934" s="79">
        <f>-LOG($F$15/'[1]H3PO4 CLOSED'!AG934)</f>
        <v>0.89606246112635801</v>
      </c>
      <c r="AP934" s="80">
        <f>-LOG($F$16/'[1]H3PO4 CLOSED'!AG934)</f>
        <v>0.68606246112635805</v>
      </c>
      <c r="AQ934" s="81">
        <f>-LOG($F$17/'[1]H3PO4 CLOSED'!AG934)</f>
        <v>-0.70393753887364241</v>
      </c>
    </row>
    <row r="935" spans="7:43">
      <c r="G935" s="192"/>
      <c r="U935" s="95">
        <v>9.2799999999999994</v>
      </c>
      <c r="V935" s="63">
        <f t="shared" si="62"/>
        <v>4.7200000000000006</v>
      </c>
      <c r="W935" s="64">
        <f t="shared" si="63"/>
        <v>5.2480746024977249E-10</v>
      </c>
      <c r="X935" s="65">
        <f t="shared" si="64"/>
        <v>1.9054607179632477E-5</v>
      </c>
      <c r="Y935" s="66">
        <f>-LOG(POWER($F$3/($F$25*POWER('[1]H3PO4 OPEN'!AH935,3)),1/5))</f>
        <v>5.3636862812064123</v>
      </c>
      <c r="Z935" s="67">
        <f>-LOG(POWER($F$5/(X935*POWER('[1]H3PO4 CLOSED'!AH935,3)),1/5))</f>
        <v>3.3396862812064128</v>
      </c>
      <c r="AA935" s="68">
        <f>-LOG(POWER($F$5/(W935*POWER('[1]H3PO4 CLOSED'!AH935,3)),1/4))</f>
        <v>3.0346078515080155</v>
      </c>
      <c r="AB935" s="69">
        <f>-LOG(POWER(($F$6/POWER('[1]H3PO4 CLOSED'!AH935,2)),1/3))</f>
        <v>5.7374292013404569</v>
      </c>
      <c r="AC935" s="70">
        <f>-LOG(POWER(($F$8/POWER('[1]H3PO4 CLOSED'!AH935,2)),1/3))</f>
        <v>2.4040958680071238</v>
      </c>
      <c r="AD935" s="71">
        <f>-LOG(POWER(($F$7/POWER('[1]H3PO4 CLOSED'!AH935,2)),1/3))</f>
        <v>2.5774292013404576</v>
      </c>
      <c r="AE935" s="41">
        <f>-LOG($F$13/'[1]H2CO3 OPEN'!AA935)</f>
        <v>5.4620599913279619</v>
      </c>
      <c r="AF935" s="41">
        <f>AD935*'[1]H2CO3 CLOSED'!AH935/$F$14</f>
        <v>372.52869948085976</v>
      </c>
      <c r="AG935" s="72">
        <f>-LOG($F$14/'[1]H2CO3 OPEN'!AA935)</f>
        <v>5.2620599913279626</v>
      </c>
      <c r="AH935" s="41">
        <f>AG935*'[1]H2CO3 CLOSED'!AH935/$F$14</f>
        <v>760.55177932343702</v>
      </c>
      <c r="AI935" s="73">
        <f>-LOG($F$18/('[1]H2CO3 OPEN'!AA935))</f>
        <v>2.2120599913279615</v>
      </c>
      <c r="AJ935" s="74">
        <f>-LOG(POWER($F$9/POWER('[1]H3PO4 OPEN'!AH935,2),1/3))</f>
        <v>1.7307625346737914</v>
      </c>
      <c r="AK935" s="75">
        <f>-LOG(POWER($F$12/POWER('[1]H2CO3 OPEN'!AA935,2),1/2))</f>
        <v>1.2920599913279613</v>
      </c>
      <c r="AL935" s="76">
        <f>-LOG($F$10/'[1]H3PO4 OPEN'!AH935)</f>
        <v>5.6061438020106857</v>
      </c>
      <c r="AM935" s="77">
        <f t="shared" si="61"/>
        <v>1.9000000000000008</v>
      </c>
      <c r="AN935" s="78">
        <f>-LOG(POWER($F$11/(POWER(X935,2)*POWER('[1]H2CO3 OPEN'!AA935,4)),1/5))</f>
        <v>-2.434352006937631</v>
      </c>
      <c r="AO935" s="79">
        <f>-LOG($F$15/'[1]H3PO4 CLOSED'!AG935)</f>
        <v>0.89614380201068788</v>
      </c>
      <c r="AP935" s="80">
        <f>-LOG($F$16/'[1]H3PO4 CLOSED'!AG935)</f>
        <v>0.68614380201068792</v>
      </c>
      <c r="AQ935" s="81">
        <f>-LOG($F$17/'[1]H3PO4 CLOSED'!AG935)</f>
        <v>-0.70385619798931243</v>
      </c>
    </row>
    <row r="936" spans="7:43">
      <c r="G936" s="192"/>
      <c r="U936" s="95">
        <v>9.2899999999999991</v>
      </c>
      <c r="V936" s="63">
        <f t="shared" si="62"/>
        <v>4.7100000000000009</v>
      </c>
      <c r="W936" s="64">
        <f t="shared" si="63"/>
        <v>5.128613839913648E-10</v>
      </c>
      <c r="X936" s="65">
        <f t="shared" si="64"/>
        <v>1.9498445997580456E-5</v>
      </c>
      <c r="Y936" s="66">
        <f>-LOG(POWER($F$3/($F$25*POWER('[1]H3PO4 OPEN'!AH936,3)),1/5))</f>
        <v>5.3697338733192845</v>
      </c>
      <c r="Z936" s="67">
        <f>-LOG(POWER($F$5/(X936*POWER('[1]H3PO4 CLOSED'!AH936,3)),1/5))</f>
        <v>3.3477338733192847</v>
      </c>
      <c r="AA936" s="68">
        <f>-LOG(POWER($F$5/(W936*POWER('[1]H3PO4 CLOSED'!AH936,3)),1/4))</f>
        <v>3.039667341649106</v>
      </c>
      <c r="AB936" s="69">
        <f>-LOG(POWER(($F$6/POWER('[1]H3PO4 CLOSED'!AH936,2)),1/3))</f>
        <v>5.7441487481325382</v>
      </c>
      <c r="AC936" s="70">
        <f>-LOG(POWER(($F$8/POWER('[1]H3PO4 CLOSED'!AH936,2)),1/3))</f>
        <v>2.4108154147992042</v>
      </c>
      <c r="AD936" s="71">
        <f>-LOG(POWER(($F$7/POWER('[1]H3PO4 CLOSED'!AH936,2)),1/3))</f>
        <v>2.584148748132538</v>
      </c>
      <c r="AE936" s="41">
        <f>-LOG($F$13/'[1]H2CO3 OPEN'!AA936)</f>
        <v>5.4820599913279615</v>
      </c>
      <c r="AF936" s="41">
        <f>AD936*'[1]H2CO3 CLOSED'!AH936/$F$14</f>
        <v>381.43434978648378</v>
      </c>
      <c r="AG936" s="72">
        <f>-LOG($F$14/'[1]H2CO3 OPEN'!AA936)</f>
        <v>5.2820599913279622</v>
      </c>
      <c r="AH936" s="41">
        <f>AG936*'[1]H2CO3 CLOSED'!AH936/$F$14</f>
        <v>779.66065992964536</v>
      </c>
      <c r="AI936" s="73">
        <f>-LOG($F$18/('[1]H2CO3 OPEN'!AA936))</f>
        <v>2.2320599913279615</v>
      </c>
      <c r="AJ936" s="74">
        <f>-LOG(POWER($F$9/POWER('[1]H3PO4 OPEN'!AH936,2),1/3))</f>
        <v>1.737482081465872</v>
      </c>
      <c r="AK936" s="75">
        <f>-LOG(POWER($F$12/POWER('[1]H2CO3 OPEN'!AA936,2),1/2))</f>
        <v>1.3120599913279614</v>
      </c>
      <c r="AL936" s="76">
        <f>-LOG($F$10/'[1]H3PO4 OPEN'!AH936)</f>
        <v>5.6162231221988073</v>
      </c>
      <c r="AM936" s="77">
        <f t="shared" si="61"/>
        <v>1.9000000000000008</v>
      </c>
      <c r="AN936" s="78">
        <f>-LOG(POWER($F$11/(POWER(X936,2)*POWER('[1]H2CO3 OPEN'!AA936,4)),1/5))</f>
        <v>-2.414352006937631</v>
      </c>
      <c r="AO936" s="79">
        <f>-LOG($F$15/'[1]H3PO4 CLOSED'!AG936)</f>
        <v>0.89622312219880906</v>
      </c>
      <c r="AP936" s="80">
        <f>-LOG($F$16/'[1]H3PO4 CLOSED'!AG936)</f>
        <v>0.6862231221988091</v>
      </c>
      <c r="AQ936" s="81">
        <f>-LOG($F$17/'[1]H3PO4 CLOSED'!AG936)</f>
        <v>-0.70377687780119136</v>
      </c>
    </row>
    <row r="937" spans="7:43">
      <c r="G937" s="192"/>
      <c r="U937" s="95">
        <v>9.3000000000000007</v>
      </c>
      <c r="V937" s="63">
        <f t="shared" si="62"/>
        <v>4.6999999999999993</v>
      </c>
      <c r="W937" s="64">
        <f t="shared" si="63"/>
        <v>5.011872336272705E-10</v>
      </c>
      <c r="X937" s="65">
        <f t="shared" si="64"/>
        <v>1.9952623149688868E-5</v>
      </c>
      <c r="Y937" s="66">
        <f>-LOG(POWER($F$3/($F$25*POWER('[1]H3PO4 OPEN'!AH937,3)),1/5))</f>
        <v>5.3757802775891275</v>
      </c>
      <c r="Z937" s="67">
        <f>-LOG(POWER($F$5/(X937*POWER('[1]H3PO4 CLOSED'!AH937,3)),1/5))</f>
        <v>3.3557802775891292</v>
      </c>
      <c r="AA937" s="68">
        <f>-LOG(POWER($F$5/(W937*POWER('[1]H3PO4 CLOSED'!AH937,3)),1/4))</f>
        <v>3.0447253469864104</v>
      </c>
      <c r="AB937" s="69">
        <f>-LOG(POWER(($F$6/POWER('[1]H3PO4 CLOSED'!AH937,2)),1/3))</f>
        <v>5.7508669750990311</v>
      </c>
      <c r="AC937" s="70">
        <f>-LOG(POWER(($F$8/POWER('[1]H3PO4 CLOSED'!AH937,2)),1/3))</f>
        <v>2.4175336417656976</v>
      </c>
      <c r="AD937" s="71">
        <f>-LOG(POWER(($F$7/POWER('[1]H3PO4 CLOSED'!AH937,2)),1/3))</f>
        <v>2.5908669750990314</v>
      </c>
      <c r="AE937" s="41">
        <f>-LOG($F$13/'[1]H2CO3 OPEN'!AA937)</f>
        <v>5.5020599913279646</v>
      </c>
      <c r="AF937" s="41">
        <f>AD937*'[1]H2CO3 CLOSED'!AH937/$F$14</f>
        <v>390.53305275083727</v>
      </c>
      <c r="AG937" s="72">
        <f>-LOG($F$14/'[1]H2CO3 OPEN'!AA937)</f>
        <v>5.3020599913279653</v>
      </c>
      <c r="AH937" s="41">
        <f>AG937*'[1]H2CO3 CLOSED'!AH937/$F$14</f>
        <v>799.20339183073713</v>
      </c>
      <c r="AI937" s="73">
        <f>-LOG($F$18/('[1]H2CO3 OPEN'!AA937))</f>
        <v>2.2520599913279642</v>
      </c>
      <c r="AJ937" s="74">
        <f>-LOG(POWER($F$9/POWER('[1]H3PO4 OPEN'!AH937,2),1/3))</f>
        <v>1.7442003084323647</v>
      </c>
      <c r="AK937" s="75">
        <f>-LOG(POWER($F$12/POWER('[1]H2CO3 OPEN'!AA937,2),1/2))</f>
        <v>1.3320599913279643</v>
      </c>
      <c r="AL937" s="76">
        <f>-LOG($F$10/'[1]H3PO4 OPEN'!AH937)</f>
        <v>5.6263004626485458</v>
      </c>
      <c r="AM937" s="77">
        <f t="shared" si="61"/>
        <v>1.9000000000000008</v>
      </c>
      <c r="AN937" s="78">
        <f>-LOG(POWER($F$11/(POWER(X937,2)*POWER('[1]H2CO3 OPEN'!AA937,4)),1/5))</f>
        <v>-2.3943520069376278</v>
      </c>
      <c r="AO937" s="79">
        <f>-LOG($F$15/'[1]H3PO4 CLOSED'!AG937)</f>
        <v>0.89630046264854679</v>
      </c>
      <c r="AP937" s="80">
        <f>-LOG($F$16/'[1]H3PO4 CLOSED'!AG937)</f>
        <v>0.68630046264854683</v>
      </c>
      <c r="AQ937" s="81">
        <f>-LOG($F$17/'[1]H3PO4 CLOSED'!AG937)</f>
        <v>-0.70369953735145352</v>
      </c>
    </row>
    <row r="938" spans="7:43">
      <c r="G938" s="192"/>
      <c r="U938" s="95">
        <v>9.31</v>
      </c>
      <c r="V938" s="63">
        <f t="shared" si="62"/>
        <v>4.6899999999999995</v>
      </c>
      <c r="W938" s="64">
        <f t="shared" si="63"/>
        <v>4.8977881936844456E-10</v>
      </c>
      <c r="X938" s="65">
        <f t="shared" si="64"/>
        <v>2.0417379446695362E-5</v>
      </c>
      <c r="Y938" s="66">
        <f>-LOG(POWER($F$3/($F$25*POWER('[1]H3PO4 OPEN'!AH938,3)),1/5))</f>
        <v>5.3818255179903272</v>
      </c>
      <c r="Z938" s="67">
        <f>-LOG(POWER($F$5/(X938*POWER('[1]H3PO4 CLOSED'!AH938,3)),1/5))</f>
        <v>3.3638255179903278</v>
      </c>
      <c r="AA938" s="68">
        <f>-LOG(POWER($F$5/(W938*POWER('[1]H3PO4 CLOSED'!AH938,3)),1/4))</f>
        <v>3.0497818974879092</v>
      </c>
      <c r="AB938" s="69">
        <f>-LOG(POWER(($F$6/POWER('[1]H3PO4 CLOSED'!AH938,2)),1/3))</f>
        <v>5.7575839088781411</v>
      </c>
      <c r="AC938" s="70">
        <f>-LOG(POWER(($F$8/POWER('[1]H3PO4 CLOSED'!AH938,2)),1/3))</f>
        <v>2.4242505755448081</v>
      </c>
      <c r="AD938" s="71">
        <f>-LOG(POWER(($F$7/POWER('[1]H3PO4 CLOSED'!AH938,2)),1/3))</f>
        <v>2.5975839088781414</v>
      </c>
      <c r="AE938" s="41">
        <f>-LOG($F$13/'[1]H2CO3 OPEN'!AA938)</f>
        <v>5.5220599913279651</v>
      </c>
      <c r="AF938" s="41">
        <f>AD938*'[1]H2CO3 CLOSED'!AH938/$F$14</f>
        <v>399.82817460565883</v>
      </c>
      <c r="AG938" s="72">
        <f>-LOG($F$14/'[1]H2CO3 OPEN'!AA938)</f>
        <v>5.3220599913279658</v>
      </c>
      <c r="AH938" s="41">
        <f>AG938*'[1]H2CO3 CLOSED'!AH938/$F$14</f>
        <v>819.1879862673934</v>
      </c>
      <c r="AI938" s="73">
        <f>-LOG($F$18/('[1]H2CO3 OPEN'!AA938))</f>
        <v>2.2720599913279642</v>
      </c>
      <c r="AJ938" s="74">
        <f>-LOG(POWER($F$9/POWER('[1]H3PO4 OPEN'!AH938,2),1/3))</f>
        <v>1.7509172422114749</v>
      </c>
      <c r="AK938" s="75">
        <f>-LOG(POWER($F$12/POWER('[1]H2CO3 OPEN'!AA938,2),1/2))</f>
        <v>1.3520599913279643</v>
      </c>
      <c r="AL938" s="76">
        <f>-LOG($F$10/'[1]H3PO4 OPEN'!AH938)</f>
        <v>5.6363758633172116</v>
      </c>
      <c r="AM938" s="77">
        <f t="shared" si="61"/>
        <v>1.9000000000000008</v>
      </c>
      <c r="AN938" s="78">
        <f>-LOG(POWER($F$11/(POWER(X938,2)*POWER('[1]H2CO3 OPEN'!AA938,4)),1/5))</f>
        <v>-2.3743520069376283</v>
      </c>
      <c r="AO938" s="79">
        <f>-LOG($F$15/'[1]H3PO4 CLOSED'!AG938)</f>
        <v>0.8963758633172122</v>
      </c>
      <c r="AP938" s="80">
        <f>-LOG($F$16/'[1]H3PO4 CLOSED'!AG938)</f>
        <v>0.68637586331721223</v>
      </c>
      <c r="AQ938" s="81">
        <f>-LOG($F$17/'[1]H3PO4 CLOSED'!AG938)</f>
        <v>-0.70362413668278823</v>
      </c>
    </row>
    <row r="939" spans="7:43">
      <c r="G939" s="192"/>
      <c r="U939" s="95">
        <v>9.32</v>
      </c>
      <c r="V939" s="63">
        <f t="shared" si="62"/>
        <v>4.68</v>
      </c>
      <c r="W939" s="64">
        <f t="shared" si="63"/>
        <v>4.7863009232263674E-10</v>
      </c>
      <c r="X939" s="65">
        <f t="shared" si="64"/>
        <v>2.0892961308540463E-5</v>
      </c>
      <c r="Y939" s="66">
        <f>-LOG(POWER($F$3/($F$25*POWER('[1]H3PO4 OPEN'!AH939,3)),1/5))</f>
        <v>5.3878696179083736</v>
      </c>
      <c r="Z939" s="67">
        <f>-LOG(POWER($F$5/(X939*POWER('[1]H3PO4 CLOSED'!AH939,3)),1/5))</f>
        <v>3.3718696179083745</v>
      </c>
      <c r="AA939" s="68">
        <f>-LOG(POWER($F$5/(W939*POWER('[1]H3PO4 CLOSED'!AH939,3)),1/4))</f>
        <v>3.0548370223854668</v>
      </c>
      <c r="AB939" s="69">
        <f>-LOG(POWER(($F$6/POWER('[1]H3PO4 CLOSED'!AH939,2)),1/3))</f>
        <v>5.7642995754537472</v>
      </c>
      <c r="AC939" s="70">
        <f>-LOG(POWER(($F$8/POWER('[1]H3PO4 CLOSED'!AH939,2)),1/3))</f>
        <v>2.4309662421204141</v>
      </c>
      <c r="AD939" s="71">
        <f>-LOG(POWER(($F$7/POWER('[1]H3PO4 CLOSED'!AH939,2)),1/3))</f>
        <v>2.6042995754537479</v>
      </c>
      <c r="AE939" s="41">
        <f>-LOG($F$13/'[1]H2CO3 OPEN'!AA939)</f>
        <v>5.5420599913279647</v>
      </c>
      <c r="AF939" s="41">
        <f>AD939*'[1]H2CO3 CLOSED'!AH939/$F$14</f>
        <v>409.32310469314666</v>
      </c>
      <c r="AG939" s="72">
        <f>-LOG($F$14/'[1]H2CO3 OPEN'!AA939)</f>
        <v>5.3420599913279654</v>
      </c>
      <c r="AH939" s="41">
        <f>AG939*'[1]H2CO3 CLOSED'!AH939/$F$14</f>
        <v>839.62252335214919</v>
      </c>
      <c r="AI939" s="73">
        <f>-LOG($F$18/('[1]H2CO3 OPEN'!AA939))</f>
        <v>2.2920599913279642</v>
      </c>
      <c r="AJ939" s="74">
        <f>-LOG(POWER($F$9/POWER('[1]H3PO4 OPEN'!AH939,2),1/3))</f>
        <v>1.7576329087870819</v>
      </c>
      <c r="AK939" s="75">
        <f>-LOG(POWER($F$12/POWER('[1]H2CO3 OPEN'!AA939,2),1/2))</f>
        <v>1.3720599913279641</v>
      </c>
      <c r="AL939" s="76">
        <f>-LOG($F$10/'[1]H3PO4 OPEN'!AH939)</f>
        <v>5.6464493631806212</v>
      </c>
      <c r="AM939" s="77">
        <f t="shared" si="61"/>
        <v>1.9000000000000008</v>
      </c>
      <c r="AN939" s="78">
        <f>-LOG(POWER($F$11/(POWER(X939,2)*POWER('[1]H2CO3 OPEN'!AA939,4)),1/5))</f>
        <v>-2.3543520069376282</v>
      </c>
      <c r="AO939" s="79">
        <f>-LOG($F$15/'[1]H3PO4 CLOSED'!AG939)</f>
        <v>0.89644936318062218</v>
      </c>
      <c r="AP939" s="80">
        <f>-LOG($F$16/'[1]H3PO4 CLOSED'!AG939)</f>
        <v>0.68644936318062233</v>
      </c>
      <c r="AQ939" s="81">
        <f>-LOG($F$17/'[1]H3PO4 CLOSED'!AG939)</f>
        <v>-0.70355063681937813</v>
      </c>
    </row>
    <row r="940" spans="7:43">
      <c r="G940" s="192"/>
      <c r="U940" s="95">
        <v>9.33</v>
      </c>
      <c r="V940" s="63">
        <f t="shared" si="62"/>
        <v>4.67</v>
      </c>
      <c r="W940" s="64">
        <f t="shared" si="63"/>
        <v>4.6773514128719668E-10</v>
      </c>
      <c r="X940" s="65">
        <f t="shared" si="64"/>
        <v>2.1379620895022391E-5</v>
      </c>
      <c r="Y940" s="66">
        <f>-LOG(POWER($F$3/($F$25*POWER('[1]H3PO4 OPEN'!AH940,3)),1/5))</f>
        <v>5.3939126001510163</v>
      </c>
      <c r="Z940" s="67">
        <f>-LOG(POWER($F$5/(X940*POWER('[1]H3PO4 CLOSED'!AH940,3)),1/5))</f>
        <v>3.3799126001510178</v>
      </c>
      <c r="AA940" s="68">
        <f>-LOG(POWER($F$5/(W940*POWER('[1]H3PO4 CLOSED'!AH940,3)),1/4))</f>
        <v>3.0598907501887718</v>
      </c>
      <c r="AB940" s="69">
        <f>-LOG(POWER(($F$6/POWER('[1]H3PO4 CLOSED'!AH940,2)),1/3))</f>
        <v>5.7710140001677965</v>
      </c>
      <c r="AC940" s="70">
        <f>-LOG(POWER(($F$8/POWER('[1]H3PO4 CLOSED'!AH940,2)),1/3))</f>
        <v>2.4376806668344626</v>
      </c>
      <c r="AD940" s="71">
        <f>-LOG(POWER(($F$7/POWER('[1]H3PO4 CLOSED'!AH940,2)),1/3))</f>
        <v>2.6110140001677964</v>
      </c>
      <c r="AE940" s="41">
        <f>-LOG($F$13/'[1]H2CO3 OPEN'!AA940)</f>
        <v>5.5620599913279642</v>
      </c>
      <c r="AF940" s="41">
        <f>AD940*'[1]H2CO3 CLOSED'!AH940/$F$14</f>
        <v>419.02125390810158</v>
      </c>
      <c r="AG940" s="72">
        <f>-LOG($F$14/'[1]H2CO3 OPEN'!AA940)</f>
        <v>5.362059991327965</v>
      </c>
      <c r="AH940" s="41">
        <f>AG940*'[1]H2CO3 CLOSED'!AH940/$F$14</f>
        <v>860.51514888557347</v>
      </c>
      <c r="AI940" s="73">
        <f>-LOG($F$18/('[1]H2CO3 OPEN'!AA940))</f>
        <v>2.3120599913279642</v>
      </c>
      <c r="AJ940" s="74">
        <f>-LOG(POWER($F$9/POWER('[1]H3PO4 OPEN'!AH940,2),1/3))</f>
        <v>1.7643473335011304</v>
      </c>
      <c r="AK940" s="75">
        <f>-LOG(POWER($F$12/POWER('[1]H2CO3 OPEN'!AA940,2),1/2))</f>
        <v>1.3920599913279639</v>
      </c>
      <c r="AL940" s="76">
        <f>-LOG($F$10/'[1]H3PO4 OPEN'!AH940)</f>
        <v>5.6565210002516944</v>
      </c>
      <c r="AM940" s="77">
        <f t="shared" si="61"/>
        <v>1.9000000000000008</v>
      </c>
      <c r="AN940" s="78">
        <f>-LOG(POWER($F$11/(POWER(X940,2)*POWER('[1]H2CO3 OPEN'!AA940,4)),1/5))</f>
        <v>-2.3343520069376282</v>
      </c>
      <c r="AO940" s="79">
        <f>-LOG($F$15/'[1]H3PO4 CLOSED'!AG940)</f>
        <v>0.89652100025169501</v>
      </c>
      <c r="AP940" s="80">
        <f>-LOG($F$16/'[1]H3PO4 CLOSED'!AG940)</f>
        <v>0.68652100025169516</v>
      </c>
      <c r="AQ940" s="81">
        <f>-LOG($F$17/'[1]H3PO4 CLOSED'!AG940)</f>
        <v>-0.7034789997483053</v>
      </c>
    </row>
    <row r="941" spans="7:43">
      <c r="G941" s="192"/>
      <c r="U941" s="95">
        <v>9.34</v>
      </c>
      <c r="V941" s="63">
        <f t="shared" si="62"/>
        <v>4.66</v>
      </c>
      <c r="W941" s="64">
        <f t="shared" si="63"/>
        <v>4.5708818961487362E-10</v>
      </c>
      <c r="X941" s="65">
        <f t="shared" si="64"/>
        <v>2.1877616239495594E-5</v>
      </c>
      <c r="Y941" s="66">
        <f>-LOG(POWER($F$3/($F$25*POWER('[1]H3PO4 OPEN'!AH941,3)),1/5))</f>
        <v>5.3999544869591753</v>
      </c>
      <c r="Z941" s="67">
        <f>-LOG(POWER($F$5/(X941*POWER('[1]H3PO4 CLOSED'!AH941,3)),1/5))</f>
        <v>3.3879544869591762</v>
      </c>
      <c r="AA941" s="68">
        <f>-LOG(POWER($F$5/(W941*POWER('[1]H3PO4 CLOSED'!AH941,3)),1/4))</f>
        <v>3.0649431086989698</v>
      </c>
      <c r="AB941" s="69">
        <f>-LOG(POWER(($F$6/POWER('[1]H3PO4 CLOSED'!AH941,2)),1/3))</f>
        <v>5.7777272077324167</v>
      </c>
      <c r="AC941" s="70">
        <f>-LOG(POWER(($F$8/POWER('[1]H3PO4 CLOSED'!AH941,2)),1/3))</f>
        <v>2.4443938743990832</v>
      </c>
      <c r="AD941" s="71">
        <f>-LOG(POWER(($F$7/POWER('[1]H3PO4 CLOSED'!AH941,2)),1/3))</f>
        <v>2.617727207732417</v>
      </c>
      <c r="AE941" s="41">
        <f>-LOG($F$13/'[1]H2CO3 OPEN'!AA941)</f>
        <v>5.5820599913279647</v>
      </c>
      <c r="AF941" s="41">
        <f>AD941*'[1]H2CO3 CLOSED'!AH941/$F$14</f>
        <v>428.9260530494314</v>
      </c>
      <c r="AG941" s="72">
        <f>-LOG($F$14/'[1]H2CO3 OPEN'!AA941)</f>
        <v>5.3820599913279654</v>
      </c>
      <c r="AH941" s="41">
        <f>AG941*'[1]H2CO3 CLOSED'!AH941/$F$14</f>
        <v>881.87407096375193</v>
      </c>
      <c r="AI941" s="73">
        <f>-LOG($F$18/('[1]H2CO3 OPEN'!AA941))</f>
        <v>2.3320599913279638</v>
      </c>
      <c r="AJ941" s="74">
        <f>-LOG(POWER($F$9/POWER('[1]H3PO4 OPEN'!AH941,2),1/3))</f>
        <v>1.7710605410657509</v>
      </c>
      <c r="AK941" s="75">
        <f>-LOG(POWER($F$12/POWER('[1]H2CO3 OPEN'!AA941,2),1/2))</f>
        <v>1.4120599913279639</v>
      </c>
      <c r="AL941" s="76">
        <f>-LOG($F$10/'[1]H3PO4 OPEN'!AH941)</f>
        <v>5.666590811598625</v>
      </c>
      <c r="AM941" s="77">
        <f t="shared" si="61"/>
        <v>1.9000000000000008</v>
      </c>
      <c r="AN941" s="78">
        <f>-LOG(POWER($F$11/(POWER(X941,2)*POWER('[1]H2CO3 OPEN'!AA941,4)),1/5))</f>
        <v>-2.3143520069376282</v>
      </c>
      <c r="AO941" s="79">
        <f>-LOG($F$15/'[1]H3PO4 CLOSED'!AG941)</f>
        <v>0.89659081159862586</v>
      </c>
      <c r="AP941" s="80">
        <f>-LOG($F$16/'[1]H3PO4 CLOSED'!AG941)</f>
        <v>0.68659081159862601</v>
      </c>
      <c r="AQ941" s="81">
        <f>-LOG($F$17/'[1]H3PO4 CLOSED'!AG941)</f>
        <v>-0.70340918840137456</v>
      </c>
    </row>
    <row r="942" spans="7:43">
      <c r="G942" s="192"/>
      <c r="U942" s="95">
        <v>9.35</v>
      </c>
      <c r="V942" s="63">
        <f t="shared" si="62"/>
        <v>4.6500000000000004</v>
      </c>
      <c r="W942" s="64">
        <f t="shared" si="63"/>
        <v>4.4668359215096336E-10</v>
      </c>
      <c r="X942" s="65">
        <f t="shared" si="64"/>
        <v>2.2387211385683383E-5</v>
      </c>
      <c r="Y942" s="66">
        <f>-LOG(POWER($F$3/($F$25*POWER('[1]H3PO4 OPEN'!AH942,3)),1/5))</f>
        <v>5.4059953000175884</v>
      </c>
      <c r="Z942" s="67">
        <f>-LOG(POWER($F$5/(X942*POWER('[1]H3PO4 CLOSED'!AH942,3)),1/5))</f>
        <v>3.3959953000175895</v>
      </c>
      <c r="AA942" s="68">
        <f>-LOG(POWER($F$5/(W942*POWER('[1]H3PO4 CLOSED'!AH942,3)),1/4))</f>
        <v>3.0699941250219869</v>
      </c>
      <c r="AB942" s="69">
        <f>-LOG(POWER(($F$6/POWER('[1]H3PO4 CLOSED'!AH942,2)),1/3))</f>
        <v>5.7844392222417653</v>
      </c>
      <c r="AC942" s="70">
        <f>-LOG(POWER(($F$8/POWER('[1]H3PO4 CLOSED'!AH942,2)),1/3))</f>
        <v>2.4511058889084314</v>
      </c>
      <c r="AD942" s="71">
        <f>-LOG(POWER(($F$7/POWER('[1]H3PO4 CLOSED'!AH942,2)),1/3))</f>
        <v>2.6244392222417652</v>
      </c>
      <c r="AE942" s="41">
        <f>-LOG($F$13/'[1]H2CO3 OPEN'!AA942)</f>
        <v>5.6020599913279616</v>
      </c>
      <c r="AF942" s="41">
        <f>AD942*'[1]H2CO3 CLOSED'!AH942/$F$14</f>
        <v>439.04095107897109</v>
      </c>
      <c r="AG942" s="72">
        <f>-LOG($F$14/'[1]H2CO3 OPEN'!AA942)</f>
        <v>5.4020599913279623</v>
      </c>
      <c r="AH942" s="41">
        <f>AG942*'[1]H2CO3 CLOSED'!AH942/$F$14</f>
        <v>903.70755637175205</v>
      </c>
      <c r="AI942" s="73">
        <f>-LOG($F$18/('[1]H2CO3 OPEN'!AA942))</f>
        <v>2.3520599913279607</v>
      </c>
      <c r="AJ942" s="74">
        <f>-LOG(POWER($F$9/POWER('[1]H3PO4 OPEN'!AH942,2),1/3))</f>
        <v>1.7777725555750989</v>
      </c>
      <c r="AK942" s="75">
        <f>-LOG(POWER($F$12/POWER('[1]H2CO3 OPEN'!AA942,2),1/2))</f>
        <v>1.4320599913279606</v>
      </c>
      <c r="AL942" s="76">
        <f>-LOG($F$10/'[1]H3PO4 OPEN'!AH942)</f>
        <v>5.6766588333626471</v>
      </c>
      <c r="AM942" s="77">
        <f t="shared" si="61"/>
        <v>1.9000000000000008</v>
      </c>
      <c r="AN942" s="78">
        <f>-LOG(POWER($F$11/(POWER(X942,2)*POWER('[1]H2CO3 OPEN'!AA942,4)),1/5))</f>
        <v>-2.2943520069376317</v>
      </c>
      <c r="AO942" s="79">
        <f>-LOG($F$15/'[1]H3PO4 CLOSED'!AG942)</f>
        <v>0.89665883336264973</v>
      </c>
      <c r="AP942" s="80">
        <f>-LOG($F$16/'[1]H3PO4 CLOSED'!AG942)</f>
        <v>0.68665883336264977</v>
      </c>
      <c r="AQ942" s="81">
        <f>-LOG($F$17/'[1]H3PO4 CLOSED'!AG942)</f>
        <v>-0.70334116663735058</v>
      </c>
    </row>
    <row r="943" spans="7:43">
      <c r="G943" s="192"/>
      <c r="U943" s="95">
        <v>9.36</v>
      </c>
      <c r="V943" s="63">
        <f t="shared" si="62"/>
        <v>4.6400000000000006</v>
      </c>
      <c r="W943" s="64">
        <f t="shared" si="63"/>
        <v>4.3651583224016624E-10</v>
      </c>
      <c r="X943" s="65">
        <f t="shared" si="64"/>
        <v>2.2908676527677715E-5</v>
      </c>
      <c r="Y943" s="66">
        <f>-LOG(POWER($F$3/($F$25*POWER('[1]H3PO4 OPEN'!AH943,3)),1/5))</f>
        <v>5.4120350604652367</v>
      </c>
      <c r="Z943" s="67">
        <f>-LOG(POWER($F$5/(X943*POWER('[1]H3PO4 CLOSED'!AH943,3)),1/5))</f>
        <v>3.4040350604652376</v>
      </c>
      <c r="AA943" s="68">
        <f>-LOG(POWER($F$5/(W943*POWER('[1]H3PO4 CLOSED'!AH943,3)),1/4))</f>
        <v>3.0750438255815471</v>
      </c>
      <c r="AB943" s="69">
        <f>-LOG(POWER(($F$6/POWER('[1]H3PO4 CLOSED'!AH943,2)),1/3))</f>
        <v>5.7911500671835965</v>
      </c>
      <c r="AC943" s="70">
        <f>-LOG(POWER(($F$8/POWER('[1]H3PO4 CLOSED'!AH943,2)),1/3))</f>
        <v>2.457816733850263</v>
      </c>
      <c r="AD943" s="71">
        <f>-LOG(POWER(($F$7/POWER('[1]H3PO4 CLOSED'!AH943,2)),1/3))</f>
        <v>2.6311500671835968</v>
      </c>
      <c r="AE943" s="41">
        <f>-LOG($F$13/'[1]H2CO3 OPEN'!AA943)</f>
        <v>5.6220599913279612</v>
      </c>
      <c r="AF943" s="41">
        <f>AD943*'[1]H2CO3 CLOSED'!AH943/$F$14</f>
        <v>449.36941328567053</v>
      </c>
      <c r="AG943" s="72">
        <f>-LOG($F$14/'[1]H2CO3 OPEN'!AA943)</f>
        <v>5.4220599913279619</v>
      </c>
      <c r="AH943" s="41">
        <f>AG943*'[1]H2CO3 CLOSED'!AH943/$F$14</f>
        <v>926.02392675793317</v>
      </c>
      <c r="AI943" s="73">
        <f>-LOG($F$18/('[1]H2CO3 OPEN'!AA943))</f>
        <v>2.3720599913279607</v>
      </c>
      <c r="AJ943" s="74">
        <f>-LOG(POWER($F$9/POWER('[1]H3PO4 OPEN'!AH943,2),1/3))</f>
        <v>1.7844834005169308</v>
      </c>
      <c r="AK943" s="75">
        <f>-LOG(POWER($F$12/POWER('[1]H2CO3 OPEN'!AA943,2),1/2))</f>
        <v>1.4520599913279606</v>
      </c>
      <c r="AL943" s="76">
        <f>-LOG($F$10/'[1]H3PO4 OPEN'!AH943)</f>
        <v>5.6867251007753943</v>
      </c>
      <c r="AM943" s="77">
        <f t="shared" si="61"/>
        <v>1.9000000000000008</v>
      </c>
      <c r="AN943" s="78">
        <f>-LOG(POWER($F$11/(POWER(X943,2)*POWER('[1]H2CO3 OPEN'!AA943,4)),1/5))</f>
        <v>-2.2743520069376317</v>
      </c>
      <c r="AO943" s="79">
        <f>-LOG($F$15/'[1]H3PO4 CLOSED'!AG943)</f>
        <v>0.89672510077539713</v>
      </c>
      <c r="AP943" s="80">
        <f>-LOG($F$16/'[1]H3PO4 CLOSED'!AG943)</f>
        <v>0.68672510077539717</v>
      </c>
      <c r="AQ943" s="81">
        <f>-LOG($F$17/'[1]H3PO4 CLOSED'!AG943)</f>
        <v>-0.70327489922460329</v>
      </c>
    </row>
    <row r="944" spans="7:43">
      <c r="G944" s="192"/>
      <c r="U944" s="95">
        <v>9.3699999999999992</v>
      </c>
      <c r="V944" s="63">
        <f t="shared" si="62"/>
        <v>4.6300000000000008</v>
      </c>
      <c r="W944" s="64">
        <f t="shared" si="63"/>
        <v>4.2657951880159295E-10</v>
      </c>
      <c r="X944" s="65">
        <f t="shared" si="64"/>
        <v>2.3442288153199205E-5</v>
      </c>
      <c r="Y944" s="66">
        <f>-LOG(POWER($F$3/($F$25*POWER('[1]H3PO4 OPEN'!AH944,3)),1/5))</f>
        <v>5.4180737889055077</v>
      </c>
      <c r="Z944" s="67">
        <f>-LOG(POWER($F$5/(X944*POWER('[1]H3PO4 CLOSED'!AH944,3)),1/5))</f>
        <v>3.4120737889055079</v>
      </c>
      <c r="AA944" s="68">
        <f>-LOG(POWER($F$5/(W944*POWER('[1]H3PO4 CLOSED'!AH944,3)),1/4))</f>
        <v>3.0800922361318848</v>
      </c>
      <c r="AB944" s="69">
        <f>-LOG(POWER(($F$6/POWER('[1]H3PO4 CLOSED'!AH944,2)),1/3))</f>
        <v>5.7978597654505624</v>
      </c>
      <c r="AC944" s="70">
        <f>-LOG(POWER(($F$8/POWER('[1]H3PO4 CLOSED'!AH944,2)),1/3))</f>
        <v>2.4645264321172298</v>
      </c>
      <c r="AD944" s="71">
        <f>-LOG(POWER(($F$7/POWER('[1]H3PO4 CLOSED'!AH944,2)),1/3))</f>
        <v>2.6378597654505636</v>
      </c>
      <c r="AE944" s="41">
        <f>-LOG($F$13/'[1]H2CO3 OPEN'!AA944)</f>
        <v>5.6420599913279608</v>
      </c>
      <c r="AF944" s="41">
        <f>AD944*'[1]H2CO3 CLOSED'!AH944/$F$14</f>
        <v>459.91491935324734</v>
      </c>
      <c r="AG944" s="72">
        <f>-LOG($F$14/'[1]H2CO3 OPEN'!AA944)</f>
        <v>5.4420599913279624</v>
      </c>
      <c r="AH944" s="41">
        <f>AG944*'[1]H2CO3 CLOSED'!AH944/$F$14</f>
        <v>948.83155458403405</v>
      </c>
      <c r="AI944" s="73">
        <f>-LOG($F$18/('[1]H2CO3 OPEN'!AA944))</f>
        <v>2.3920599913279608</v>
      </c>
      <c r="AJ944" s="74">
        <f>-LOG(POWER($F$9/POWER('[1]H3PO4 OPEN'!AH944,2),1/3))</f>
        <v>1.7911930987838973</v>
      </c>
      <c r="AK944" s="75">
        <f>-LOG(POWER($F$12/POWER('[1]H2CO3 OPEN'!AA944,2),1/2))</f>
        <v>1.4720599913279606</v>
      </c>
      <c r="AL944" s="76">
        <f>-LOG($F$10/'[1]H3PO4 OPEN'!AH944)</f>
        <v>5.6967896481758453</v>
      </c>
      <c r="AM944" s="77">
        <f t="shared" si="61"/>
        <v>1.9000000000000008</v>
      </c>
      <c r="AN944" s="78">
        <f>-LOG(POWER($F$11/(POWER(X944,2)*POWER('[1]H2CO3 OPEN'!AA944,4)),1/5))</f>
        <v>-2.2543520069376317</v>
      </c>
      <c r="AO944" s="79">
        <f>-LOG($F$15/'[1]H3PO4 CLOSED'!AG944)</f>
        <v>0.8967896481758475</v>
      </c>
      <c r="AP944" s="80">
        <f>-LOG($F$16/'[1]H3PO4 CLOSED'!AG944)</f>
        <v>0.68678964817584753</v>
      </c>
      <c r="AQ944" s="81">
        <f>-LOG($F$17/'[1]H3PO4 CLOSED'!AG944)</f>
        <v>-0.70321035182415292</v>
      </c>
    </row>
    <row r="945" spans="7:43">
      <c r="G945" s="192"/>
      <c r="U945" s="95">
        <v>9.3800000000000008</v>
      </c>
      <c r="V945" s="63">
        <f t="shared" si="62"/>
        <v>4.6199999999999992</v>
      </c>
      <c r="W945" s="64">
        <f t="shared" si="63"/>
        <v>4.1686938347033427E-10</v>
      </c>
      <c r="X945" s="65">
        <f t="shared" si="64"/>
        <v>2.3988329190194971E-5</v>
      </c>
      <c r="Y945" s="66">
        <f>-LOG(POWER($F$3/($F$25*POWER('[1]H3PO4 OPEN'!AH945,3)),1/5))</f>
        <v>5.4241115054161311</v>
      </c>
      <c r="Z945" s="67">
        <f>-LOG(POWER($F$5/(X945*POWER('[1]H3PO4 CLOSED'!AH945,3)),1/5))</f>
        <v>3.4201115054161315</v>
      </c>
      <c r="AA945" s="68">
        <f>-LOG(POWER($F$5/(W945*POWER('[1]H3PO4 CLOSED'!AH945,3)),1/4))</f>
        <v>3.0851393817701638</v>
      </c>
      <c r="AB945" s="69">
        <f>-LOG(POWER(($F$6/POWER('[1]H3PO4 CLOSED'!AH945,2)),1/3))</f>
        <v>5.8045683393512562</v>
      </c>
      <c r="AC945" s="70">
        <f>-LOG(POWER(($F$8/POWER('[1]H3PO4 CLOSED'!AH945,2)),1/3))</f>
        <v>2.4712350060179222</v>
      </c>
      <c r="AD945" s="71">
        <f>-LOG(POWER(($F$7/POWER('[1]H3PO4 CLOSED'!AH945,2)),1/3))</f>
        <v>2.644568339351256</v>
      </c>
      <c r="AE945" s="41">
        <f>-LOG($F$13/'[1]H2CO3 OPEN'!AA945)</f>
        <v>5.6620599913279639</v>
      </c>
      <c r="AF945" s="41">
        <f>AD945*'[1]H2CO3 CLOSED'!AH945/$F$14</f>
        <v>470.68096132955287</v>
      </c>
      <c r="AG945" s="72">
        <f>-LOG($F$14/'[1]H2CO3 OPEN'!AA945)</f>
        <v>5.4620599913279646</v>
      </c>
      <c r="AH945" s="41">
        <f>AG945*'[1]H2CO3 CLOSED'!AH945/$F$14</f>
        <v>972.13885884628132</v>
      </c>
      <c r="AI945" s="73">
        <f>-LOG($F$18/('[1]H2CO3 OPEN'!AA945))</f>
        <v>2.4120599913279634</v>
      </c>
      <c r="AJ945" s="74">
        <f>-LOG(POWER($F$9/POWER('[1]H3PO4 OPEN'!AH945,2),1/3))</f>
        <v>1.7979016726845898</v>
      </c>
      <c r="AK945" s="75">
        <f>-LOG(POWER($F$12/POWER('[1]H2CO3 OPEN'!AA945,2),1/2))</f>
        <v>1.4920599913279637</v>
      </c>
      <c r="AL945" s="76">
        <f>-LOG($F$10/'[1]H3PO4 OPEN'!AH945)</f>
        <v>5.7068525090268842</v>
      </c>
      <c r="AM945" s="77">
        <f t="shared" si="61"/>
        <v>1.9000000000000008</v>
      </c>
      <c r="AN945" s="78">
        <f>-LOG(POWER($F$11/(POWER(X945,2)*POWER('[1]H2CO3 OPEN'!AA945,4)),1/5))</f>
        <v>-2.2343520069376286</v>
      </c>
      <c r="AO945" s="79">
        <f>-LOG($F$15/'[1]H3PO4 CLOSED'!AG945)</f>
        <v>0.89685250902688485</v>
      </c>
      <c r="AP945" s="80">
        <f>-LOG($F$16/'[1]H3PO4 CLOSED'!AG945)</f>
        <v>0.68685250902688488</v>
      </c>
      <c r="AQ945" s="81">
        <f>-LOG($F$17/'[1]H3PO4 CLOSED'!AG945)</f>
        <v>-0.70314749097311557</v>
      </c>
    </row>
    <row r="946" spans="7:43">
      <c r="G946" s="192"/>
      <c r="U946" s="95">
        <v>9.39</v>
      </c>
      <c r="V946" s="63">
        <f t="shared" si="62"/>
        <v>4.6099999999999994</v>
      </c>
      <c r="W946" s="64">
        <f t="shared" si="63"/>
        <v>4.073802778041116E-10</v>
      </c>
      <c r="X946" s="65">
        <f t="shared" si="64"/>
        <v>2.454708915685037E-5</v>
      </c>
      <c r="Y946" s="66">
        <f>-LOG(POWER($F$3/($F$25*POWER('[1]H3PO4 OPEN'!AH946,3)),1/5))</f>
        <v>5.4301482295588785</v>
      </c>
      <c r="Z946" s="67">
        <f>-LOG(POWER($F$5/(X946*POWER('[1]H3PO4 CLOSED'!AH946,3)),1/5))</f>
        <v>3.4281482295588792</v>
      </c>
      <c r="AA946" s="68">
        <f>-LOG(POWER($F$5/(W946*POWER('[1]H3PO4 CLOSED'!AH946,3)),1/4))</f>
        <v>3.0901852869485986</v>
      </c>
      <c r="AB946" s="69">
        <f>-LOG(POWER(($F$6/POWER('[1]H3PO4 CLOSED'!AH946,2)),1/3))</f>
        <v>5.8112758106209759</v>
      </c>
      <c r="AC946" s="70">
        <f>-LOG(POWER(($F$8/POWER('[1]H3PO4 CLOSED'!AH946,2)),1/3))</f>
        <v>2.4779424772876424</v>
      </c>
      <c r="AD946" s="71">
        <f>-LOG(POWER(($F$7/POWER('[1]H3PO4 CLOSED'!AH946,2)),1/3))</f>
        <v>2.6512758106209762</v>
      </c>
      <c r="AE946" s="41">
        <f>-LOG($F$13/'[1]H2CO3 OPEN'!AA946)</f>
        <v>5.6820599913279644</v>
      </c>
      <c r="AF946" s="41">
        <f>AD946*'[1]H2CO3 CLOSED'!AH946/$F$14</f>
        <v>481.67104149593877</v>
      </c>
      <c r="AG946" s="72">
        <f>-LOG($F$14/'[1]H2CO3 OPEN'!AA946)</f>
        <v>5.4820599913279651</v>
      </c>
      <c r="AH946" s="41">
        <f>AG946*'[1]H2CO3 CLOSED'!AH946/$F$14</f>
        <v>995.95430056282748</v>
      </c>
      <c r="AI946" s="73">
        <f>-LOG($F$18/('[1]H2CO3 OPEN'!AA946))</f>
        <v>2.4320599913279635</v>
      </c>
      <c r="AJ946" s="74">
        <f>-LOG(POWER($F$9/POWER('[1]H3PO4 OPEN'!AH946,2),1/3))</f>
        <v>1.8046091439543102</v>
      </c>
      <c r="AK946" s="75">
        <f>-LOG(POWER($F$12/POWER('[1]H2CO3 OPEN'!AA946,2),1/2))</f>
        <v>1.5120599913279635</v>
      </c>
      <c r="AL946" s="76">
        <f>-LOG($F$10/'[1]H3PO4 OPEN'!AH946)</f>
        <v>5.7169137159314634</v>
      </c>
      <c r="AM946" s="77">
        <f t="shared" si="61"/>
        <v>1.9000000000000008</v>
      </c>
      <c r="AN946" s="78">
        <f>-LOG(POWER($F$11/(POWER(X946,2)*POWER('[1]H2CO3 OPEN'!AA946,4)),1/5))</f>
        <v>-2.2143520069376286</v>
      </c>
      <c r="AO946" s="79">
        <f>-LOG($F$15/'[1]H3PO4 CLOSED'!AG946)</f>
        <v>0.89691371593146474</v>
      </c>
      <c r="AP946" s="80">
        <f>-LOG($F$16/'[1]H3PO4 CLOSED'!AG946)</f>
        <v>0.68691371593146489</v>
      </c>
      <c r="AQ946" s="81">
        <f>-LOG($F$17/'[1]H3PO4 CLOSED'!AG946)</f>
        <v>-0.70308628406853568</v>
      </c>
    </row>
    <row r="947" spans="7:43">
      <c r="G947" s="192"/>
      <c r="U947" s="95">
        <v>9.4</v>
      </c>
      <c r="V947" s="63">
        <f t="shared" si="62"/>
        <v>4.5999999999999996</v>
      </c>
      <c r="W947" s="64">
        <f t="shared" si="63"/>
        <v>3.9810717055349621E-10</v>
      </c>
      <c r="X947" s="65">
        <f t="shared" si="64"/>
        <v>2.5118864315095866E-5</v>
      </c>
      <c r="Y947" s="66">
        <f>-LOG(POWER($F$3/($F$25*POWER('[1]H3PO4 OPEN'!AH947,3)),1/5))</f>
        <v>5.4361839803890364</v>
      </c>
      <c r="Z947" s="67">
        <f>-LOG(POWER($F$5/(X947*POWER('[1]H3PO4 CLOSED'!AH947,3)),1/5))</f>
        <v>3.4361839803890373</v>
      </c>
      <c r="AA947" s="68">
        <f>-LOG(POWER($F$5/(W947*POWER('[1]H3PO4 CLOSED'!AH947,3)),1/4))</f>
        <v>3.0952299754862955</v>
      </c>
      <c r="AB947" s="69">
        <f>-LOG(POWER(($F$6/POWER('[1]H3PO4 CLOSED'!AH947,2)),1/3))</f>
        <v>5.8179822004322617</v>
      </c>
      <c r="AC947" s="70">
        <f>-LOG(POWER(($F$8/POWER('[1]H3PO4 CLOSED'!AH947,2)),1/3))</f>
        <v>2.4846488670989286</v>
      </c>
      <c r="AD947" s="71">
        <f>-LOG(POWER(($F$7/POWER('[1]H3PO4 CLOSED'!AH947,2)),1/3))</f>
        <v>2.6579822004322624</v>
      </c>
      <c r="AE947" s="41">
        <f>-LOG($F$13/'[1]H2CO3 OPEN'!AA947)</f>
        <v>5.7020599913279639</v>
      </c>
      <c r="AF947" s="41">
        <f>AD947*'[1]H2CO3 CLOSED'!AH947/$F$14</f>
        <v>492.88867013509025</v>
      </c>
      <c r="AG947" s="72">
        <f>-LOG($F$14/'[1]H2CO3 OPEN'!AA947)</f>
        <v>5.5020599913279646</v>
      </c>
      <c r="AH947" s="41">
        <f>AG947*'[1]H2CO3 CLOSED'!AH947/$F$14</f>
        <v>1020.2863780231844</v>
      </c>
      <c r="AI947" s="73">
        <f>-LOG($F$18/('[1]H2CO3 OPEN'!AA947))</f>
        <v>2.4520599913279635</v>
      </c>
      <c r="AJ947" s="74">
        <f>-LOG(POWER($F$9/POWER('[1]H3PO4 OPEN'!AH947,2),1/3))</f>
        <v>1.8113155337655957</v>
      </c>
      <c r="AK947" s="75">
        <f>-LOG(POWER($F$12/POWER('[1]H2CO3 OPEN'!AA947,2),1/2))</f>
        <v>1.5320599913279633</v>
      </c>
      <c r="AL947" s="76">
        <f>-LOG($F$10/'[1]H3PO4 OPEN'!AH947)</f>
        <v>5.7269733006483925</v>
      </c>
      <c r="AM947" s="77">
        <f t="shared" si="61"/>
        <v>1.9000000000000008</v>
      </c>
      <c r="AN947" s="78">
        <f>-LOG(POWER($F$11/(POWER(X947,2)*POWER('[1]H2CO3 OPEN'!AA947,4)),1/5))</f>
        <v>-2.194352006937629</v>
      </c>
      <c r="AO947" s="79">
        <f>-LOG($F$15/'[1]H3PO4 CLOSED'!AG947)</f>
        <v>0.89697330064839376</v>
      </c>
      <c r="AP947" s="80">
        <f>-LOG($F$16/'[1]H3PO4 CLOSED'!AG947)</f>
        <v>0.6869733006483939</v>
      </c>
      <c r="AQ947" s="81">
        <f>-LOG($F$17/'[1]H3PO4 CLOSED'!AG947)</f>
        <v>-0.70302669935160655</v>
      </c>
    </row>
    <row r="948" spans="7:43">
      <c r="G948" s="192"/>
      <c r="U948" s="95">
        <v>9.41</v>
      </c>
      <c r="V948" s="63">
        <f t="shared" si="62"/>
        <v>4.59</v>
      </c>
      <c r="W948" s="64">
        <f t="shared" si="63"/>
        <v>3.8904514499427963E-10</v>
      </c>
      <c r="X948" s="65">
        <f t="shared" si="64"/>
        <v>2.5703957827688702E-5</v>
      </c>
      <c r="Y948" s="66">
        <f>-LOG(POWER($F$3/($F$25*POWER('[1]H3PO4 OPEN'!AH948,3)),1/5))</f>
        <v>5.442218776464637</v>
      </c>
      <c r="Z948" s="67">
        <f>-LOG(POWER($F$5/(X948*POWER('[1]H3PO4 CLOSED'!AH948,3)),1/5))</f>
        <v>3.4442187764646377</v>
      </c>
      <c r="AA948" s="68">
        <f>-LOG(POWER($F$5/(W948*POWER('[1]H3PO4 CLOSED'!AH948,3)),1/4))</f>
        <v>3.1002734705807966</v>
      </c>
      <c r="AB948" s="69">
        <f>-LOG(POWER(($F$6/POWER('[1]H3PO4 CLOSED'!AH948,2)),1/3))</f>
        <v>5.8246875294051517</v>
      </c>
      <c r="AC948" s="70">
        <f>-LOG(POWER(($F$8/POWER('[1]H3PO4 CLOSED'!AH948,2)),1/3))</f>
        <v>2.4913541960718182</v>
      </c>
      <c r="AD948" s="71">
        <f>-LOG(POWER(($F$7/POWER('[1]H3PO4 CLOSED'!AH948,2)),1/3))</f>
        <v>2.664687529405152</v>
      </c>
      <c r="AE948" s="41">
        <f>-LOG($F$13/'[1]H2CO3 OPEN'!AA948)</f>
        <v>5.7220599913279635</v>
      </c>
      <c r="AF948" s="41">
        <f>AD948*'[1]H2CO3 CLOSED'!AH948/$F$14</f>
        <v>504.3373631958541</v>
      </c>
      <c r="AG948" s="72">
        <f>-LOG($F$14/'[1]H2CO3 OPEN'!AA948)</f>
        <v>5.5220599913279642</v>
      </c>
      <c r="AH948" s="41">
        <f>AG948*'[1]H2CO3 CLOSED'!AH948/$F$14</f>
        <v>1045.1436217954486</v>
      </c>
      <c r="AI948" s="73">
        <f>-LOG($F$18/('[1]H2CO3 OPEN'!AA948))</f>
        <v>2.4720599913279635</v>
      </c>
      <c r="AJ948" s="74">
        <f>-LOG(POWER($F$9/POWER('[1]H3PO4 OPEN'!AH948,2),1/3))</f>
        <v>1.818020862738486</v>
      </c>
      <c r="AK948" s="75">
        <f>-LOG(POWER($F$12/POWER('[1]H2CO3 OPEN'!AA948,2),1/2))</f>
        <v>1.5520599913279634</v>
      </c>
      <c r="AL948" s="76">
        <f>-LOG($F$10/'[1]H3PO4 OPEN'!AH948)</f>
        <v>5.7370312941077284</v>
      </c>
      <c r="AM948" s="77">
        <f t="shared" si="61"/>
        <v>1.9000000000000008</v>
      </c>
      <c r="AN948" s="78">
        <f>-LOG(POWER($F$11/(POWER(X948,2)*POWER('[1]H2CO3 OPEN'!AA948,4)),1/5))</f>
        <v>-2.174352006937629</v>
      </c>
      <c r="AO948" s="79">
        <f>-LOG($F$15/'[1]H3PO4 CLOSED'!AG948)</f>
        <v>0.89703129410772908</v>
      </c>
      <c r="AP948" s="80">
        <f>-LOG($F$16/'[1]H3PO4 CLOSED'!AG948)</f>
        <v>0.68703129410772912</v>
      </c>
      <c r="AQ948" s="81">
        <f>-LOG($F$17/'[1]H3PO4 CLOSED'!AG948)</f>
        <v>-0.70296870589227123</v>
      </c>
    </row>
    <row r="949" spans="7:43">
      <c r="G949" s="192"/>
      <c r="U949" s="95">
        <v>9.42</v>
      </c>
      <c r="V949" s="63">
        <f t="shared" si="62"/>
        <v>4.58</v>
      </c>
      <c r="W949" s="64">
        <f t="shared" si="63"/>
        <v>3.801893963205603E-10</v>
      </c>
      <c r="X949" s="65">
        <f t="shared" si="64"/>
        <v>2.6302679918953882E-5</v>
      </c>
      <c r="Y949" s="66">
        <f>-LOG(POWER($F$3/($F$25*POWER('[1]H3PO4 OPEN'!AH949,3)),1/5))</f>
        <v>5.4482526358554813</v>
      </c>
      <c r="Z949" s="67">
        <f>-LOG(POWER($F$5/(X949*POWER('[1]H3PO4 CLOSED'!AH949,3)),1/5))</f>
        <v>3.4522526358554821</v>
      </c>
      <c r="AA949" s="68">
        <f>-LOG(POWER($F$5/(W949*POWER('[1]H3PO4 CLOSED'!AH949,3)),1/4))</f>
        <v>3.1053157948193522</v>
      </c>
      <c r="AB949" s="69">
        <f>-LOG(POWER(($F$6/POWER('[1]H3PO4 CLOSED'!AH949,2)),1/3))</f>
        <v>5.8313918176172015</v>
      </c>
      <c r="AC949" s="70">
        <f>-LOG(POWER(($F$8/POWER('[1]H3PO4 CLOSED'!AH949,2)),1/3))</f>
        <v>2.4980584842838676</v>
      </c>
      <c r="AD949" s="71">
        <f>-LOG(POWER(($F$7/POWER('[1]H3PO4 CLOSED'!AH949,2)),1/3))</f>
        <v>2.6713918176172009</v>
      </c>
      <c r="AE949" s="41">
        <f>-LOG($F$13/'[1]H2CO3 OPEN'!AA949)</f>
        <v>5.742059991327964</v>
      </c>
      <c r="AF949" s="41">
        <f>AD949*'[1]H2CO3 CLOSED'!AH949/$F$14</f>
        <v>516.02063985378652</v>
      </c>
      <c r="AG949" s="72">
        <f>-LOG($F$14/'[1]H2CO3 OPEN'!AA949)</f>
        <v>5.5420599913279647</v>
      </c>
      <c r="AH949" s="41">
        <f>AG949*'[1]H2CO3 CLOSED'!AH949/$F$14</f>
        <v>1070.5345894875113</v>
      </c>
      <c r="AI949" s="73">
        <f>-LOG($F$18/('[1]H2CO3 OPEN'!AA949))</f>
        <v>2.4920599913279635</v>
      </c>
      <c r="AJ949" s="74">
        <f>-LOG(POWER($F$9/POWER('[1]H3PO4 OPEN'!AH949,2),1/3))</f>
        <v>1.8247251509505351</v>
      </c>
      <c r="AK949" s="75">
        <f>-LOG(POWER($F$12/POWER('[1]H2CO3 OPEN'!AA949,2),1/2))</f>
        <v>1.5720599913279634</v>
      </c>
      <c r="AL949" s="76">
        <f>-LOG($F$10/'[1]H3PO4 OPEN'!AH949)</f>
        <v>5.7470877264258018</v>
      </c>
      <c r="AM949" s="77">
        <f t="shared" si="61"/>
        <v>1.9000000000000008</v>
      </c>
      <c r="AN949" s="78">
        <f>-LOG(POWER($F$11/(POWER(X949,2)*POWER('[1]H2CO3 OPEN'!AA949,4)),1/5))</f>
        <v>-2.154352006937629</v>
      </c>
      <c r="AO949" s="79">
        <f>-LOG($F$15/'[1]H3PO4 CLOSED'!AG949)</f>
        <v>0.89708772642580259</v>
      </c>
      <c r="AP949" s="80">
        <f>-LOG($F$16/'[1]H3PO4 CLOSED'!AG949)</f>
        <v>0.68708772642580263</v>
      </c>
      <c r="AQ949" s="81">
        <f>-LOG($F$17/'[1]H3PO4 CLOSED'!AG949)</f>
        <v>-0.70291227357419783</v>
      </c>
    </row>
    <row r="950" spans="7:43">
      <c r="G950" s="192"/>
      <c r="U950" s="95">
        <v>9.43</v>
      </c>
      <c r="V950" s="63">
        <f t="shared" si="62"/>
        <v>4.57</v>
      </c>
      <c r="W950" s="64">
        <f t="shared" si="63"/>
        <v>3.7153522909717169E-10</v>
      </c>
      <c r="X950" s="65">
        <f t="shared" si="64"/>
        <v>2.6915348039269217E-5</v>
      </c>
      <c r="Y950" s="66">
        <f>-LOG(POWER($F$3/($F$25*POWER('[1]H3PO4 OPEN'!AH950,3)),1/5))</f>
        <v>5.4542855761519258</v>
      </c>
      <c r="Z950" s="67">
        <f>-LOG(POWER($F$5/(X950*POWER('[1]H3PO4 CLOSED'!AH950,3)),1/5))</f>
        <v>3.4602855761519264</v>
      </c>
      <c r="AA950" s="68">
        <f>-LOG(POWER($F$5/(W950*POWER('[1]H3PO4 CLOSED'!AH950,3)),1/4))</f>
        <v>3.1103569701899079</v>
      </c>
      <c r="AB950" s="69">
        <f>-LOG(POWER(($F$6/POWER('[1]H3PO4 CLOSED'!AH950,2)),1/3))</f>
        <v>5.8380950846132507</v>
      </c>
      <c r="AC950" s="70">
        <f>-LOG(POWER(($F$8/POWER('[1]H3PO4 CLOSED'!AH950,2)),1/3))</f>
        <v>2.5047617512799172</v>
      </c>
      <c r="AD950" s="71">
        <f>-LOG(POWER(($F$7/POWER('[1]H3PO4 CLOSED'!AH950,2)),1/3))</f>
        <v>2.678095084613251</v>
      </c>
      <c r="AE950" s="41">
        <f>-LOG($F$13/'[1]H2CO3 OPEN'!AA950)</f>
        <v>5.7620599913279635</v>
      </c>
      <c r="AF950" s="41">
        <f>AD950*'[1]H2CO3 CLOSED'!AH950/$F$14</f>
        <v>527.94201996625736</v>
      </c>
      <c r="AG950" s="72">
        <f>-LOG($F$14/'[1]H2CO3 OPEN'!AA950)</f>
        <v>5.5620599913279642</v>
      </c>
      <c r="AH950" s="41">
        <f>AG950*'[1]H2CO3 CLOSED'!AH950/$F$14</f>
        <v>1096.4678602586835</v>
      </c>
      <c r="AI950" s="73">
        <f>-LOG($F$18/('[1]H2CO3 OPEN'!AA950))</f>
        <v>2.5120599913279631</v>
      </c>
      <c r="AJ950" s="74">
        <f>-LOG(POWER($F$9/POWER('[1]H3PO4 OPEN'!AH950,2),1/3))</f>
        <v>1.8314284179465843</v>
      </c>
      <c r="AK950" s="75">
        <f>-LOG(POWER($F$12/POWER('[1]H2CO3 OPEN'!AA950,2),1/2))</f>
        <v>1.5920599913279632</v>
      </c>
      <c r="AL950" s="76">
        <f>-LOG($F$10/'[1]H3PO4 OPEN'!AH950)</f>
        <v>5.757142626919876</v>
      </c>
      <c r="AM950" s="77">
        <f t="shared" si="61"/>
        <v>1.9000000000000008</v>
      </c>
      <c r="AN950" s="78">
        <f>-LOG(POWER($F$11/(POWER(X950,2)*POWER('[1]H2CO3 OPEN'!AA950,4)),1/5))</f>
        <v>-2.1343520069376289</v>
      </c>
      <c r="AO950" s="79">
        <f>-LOG($F$15/'[1]H3PO4 CLOSED'!AG950)</f>
        <v>0.8971426269198769</v>
      </c>
      <c r="AP950" s="80">
        <f>-LOG($F$16/'[1]H3PO4 CLOSED'!AG950)</f>
        <v>0.68714262691987704</v>
      </c>
      <c r="AQ950" s="81">
        <f>-LOG($F$17/'[1]H3PO4 CLOSED'!AG950)</f>
        <v>-0.70285737308012353</v>
      </c>
    </row>
    <row r="951" spans="7:43">
      <c r="G951" s="192"/>
      <c r="U951" s="95">
        <v>9.44</v>
      </c>
      <c r="V951" s="63">
        <f t="shared" si="62"/>
        <v>4.5600000000000005</v>
      </c>
      <c r="W951" s="64">
        <f t="shared" si="63"/>
        <v>3.6307805477010058E-10</v>
      </c>
      <c r="X951" s="65">
        <f t="shared" si="64"/>
        <v>2.7542287033381721E-5</v>
      </c>
      <c r="Y951" s="66">
        <f>-LOG(POWER($F$3/($F$25*POWER('[1]H3PO4 OPEN'!AH951,3)),1/5))</f>
        <v>5.4603176144734604</v>
      </c>
      <c r="Z951" s="67">
        <f>-LOG(POWER($F$5/(X951*POWER('[1]H3PO4 CLOSED'!AH951,3)),1/5))</f>
        <v>3.4683176144734609</v>
      </c>
      <c r="AA951" s="68">
        <f>-LOG(POWER($F$5/(W951*POWER('[1]H3PO4 CLOSED'!AH951,3)),1/4))</f>
        <v>3.1153970180918256</v>
      </c>
      <c r="AB951" s="69">
        <f>-LOG(POWER(($F$6/POWER('[1]H3PO4 CLOSED'!AH951,2)),1/3))</f>
        <v>5.8447973494149554</v>
      </c>
      <c r="AC951" s="70">
        <f>-LOG(POWER(($F$8/POWER('[1]H3PO4 CLOSED'!AH951,2)),1/3))</f>
        <v>2.5114640160816224</v>
      </c>
      <c r="AD951" s="71">
        <f>-LOG(POWER(($F$7/POWER('[1]H3PO4 CLOSED'!AH951,2)),1/3))</f>
        <v>2.6847973494149557</v>
      </c>
      <c r="AE951" s="41">
        <f>-LOG($F$13/'[1]H2CO3 OPEN'!AA951)</f>
        <v>5.7820599913279631</v>
      </c>
      <c r="AF951" s="41">
        <f>AD951*'[1]H2CO3 CLOSED'!AH951/$F$14</f>
        <v>540.10502142113057</v>
      </c>
      <c r="AG951" s="72">
        <f>-LOG($F$14/'[1]H2CO3 OPEN'!AA951)</f>
        <v>5.5820599913279647</v>
      </c>
      <c r="AH951" s="41">
        <f>AG951*'[1]H2CO3 CLOSED'!AH951/$F$14</f>
        <v>1122.952029078546</v>
      </c>
      <c r="AI951" s="73">
        <f>-LOG($F$18/('[1]H2CO3 OPEN'!AA951))</f>
        <v>2.5320599913279631</v>
      </c>
      <c r="AJ951" s="74">
        <f>-LOG(POWER($F$9/POWER('[1]H3PO4 OPEN'!AH951,2),1/3))</f>
        <v>1.8381306827482891</v>
      </c>
      <c r="AK951" s="75">
        <f>-LOG(POWER($F$12/POWER('[1]H2CO3 OPEN'!AA951,2),1/2))</f>
        <v>1.612059991327963</v>
      </c>
      <c r="AL951" s="76">
        <f>-LOG($F$10/'[1]H3PO4 OPEN'!AH951)</f>
        <v>5.7671960241224332</v>
      </c>
      <c r="AM951" s="77">
        <f t="shared" si="61"/>
        <v>1.9000000000000008</v>
      </c>
      <c r="AN951" s="78">
        <f>-LOG(POWER($F$11/(POWER(X951,2)*POWER('[1]H2CO3 OPEN'!AA951,4)),1/5))</f>
        <v>-2.1143520069376294</v>
      </c>
      <c r="AO951" s="79">
        <f>-LOG($F$15/'[1]H3PO4 CLOSED'!AG951)</f>
        <v>0.89719602412243415</v>
      </c>
      <c r="AP951" s="80">
        <f>-LOG($F$16/'[1]H3PO4 CLOSED'!AG951)</f>
        <v>0.68719602412243419</v>
      </c>
      <c r="AQ951" s="81">
        <f>-LOG($F$17/'[1]H3PO4 CLOSED'!AG951)</f>
        <v>-0.70280397587756627</v>
      </c>
    </row>
    <row r="952" spans="7:43">
      <c r="G952" s="192"/>
      <c r="U952" s="95">
        <v>9.4499999999999993</v>
      </c>
      <c r="V952" s="63">
        <f t="shared" si="62"/>
        <v>4.5500000000000007</v>
      </c>
      <c r="W952" s="64">
        <f t="shared" si="63"/>
        <v>3.5481338923357471E-10</v>
      </c>
      <c r="X952" s="65">
        <f t="shared" si="64"/>
        <v>2.8183829312644596E-5</v>
      </c>
      <c r="Y952" s="66">
        <f>-LOG(POWER($F$3/($F$25*POWER('[1]H3PO4 OPEN'!AH952,3)),1/5))</f>
        <v>5.4663487674770641</v>
      </c>
      <c r="Z952" s="67">
        <f>-LOG(POWER($F$5/(X952*POWER('[1]H3PO4 CLOSED'!AH952,3)),1/5))</f>
        <v>3.4763487674770652</v>
      </c>
      <c r="AA952" s="68">
        <f>-LOG(POWER($F$5/(W952*POWER('[1]H3PO4 CLOSED'!AH952,3)),1/4))</f>
        <v>3.1204359593463304</v>
      </c>
      <c r="AB952" s="69">
        <f>-LOG(POWER(($F$6/POWER('[1]H3PO4 CLOSED'!AH952,2)),1/3))</f>
        <v>5.8514986305300702</v>
      </c>
      <c r="AC952" s="70">
        <f>-LOG(POWER(($F$8/POWER('[1]H3PO4 CLOSED'!AH952,2)),1/3))</f>
        <v>2.5181652971967372</v>
      </c>
      <c r="AD952" s="71">
        <f>-LOG(POWER(($F$7/POWER('[1]H3PO4 CLOSED'!AH952,2)),1/3))</f>
        <v>2.691498630530071</v>
      </c>
      <c r="AE952" s="41">
        <f>-LOG($F$13/'[1]H2CO3 OPEN'!AA952)</f>
        <v>5.8020599913279636</v>
      </c>
      <c r="AF952" s="41">
        <f>AD952*'[1]H2CO3 CLOSED'!AH952/$F$14</f>
        <v>552.51315737820983</v>
      </c>
      <c r="AG952" s="72">
        <f>-LOG($F$14/'[1]H2CO3 OPEN'!AA952)</f>
        <v>5.6020599913279643</v>
      </c>
      <c r="AH952" s="41">
        <f>AG952*'[1]H2CO3 CLOSED'!AH952/$F$14</f>
        <v>1149.9957007301844</v>
      </c>
      <c r="AI952" s="73">
        <f>-LOG($F$18/('[1]H2CO3 OPEN'!AA952))</f>
        <v>2.5520599913279631</v>
      </c>
      <c r="AJ952" s="74">
        <f>-LOG(POWER($F$9/POWER('[1]H3PO4 OPEN'!AH952,2),1/3))</f>
        <v>1.8448319638634045</v>
      </c>
      <c r="AK952" s="75">
        <f>-LOG(POWER($F$12/POWER('[1]H2CO3 OPEN'!AA952,2),1/2))</f>
        <v>1.632059991327963</v>
      </c>
      <c r="AL952" s="76">
        <f>-LOG($F$10/'[1]H3PO4 OPEN'!AH952)</f>
        <v>5.7772479457951063</v>
      </c>
      <c r="AM952" s="77">
        <f t="shared" si="61"/>
        <v>1.9000000000000008</v>
      </c>
      <c r="AN952" s="78">
        <f>-LOG(POWER($F$11/(POWER(X952,2)*POWER('[1]H2CO3 OPEN'!AA952,4)),1/5))</f>
        <v>-2.0943520069376294</v>
      </c>
      <c r="AO952" s="79">
        <f>-LOG($F$15/'[1]H3PO4 CLOSED'!AG952)</f>
        <v>0.89724794579510725</v>
      </c>
      <c r="AP952" s="80">
        <f>-LOG($F$16/'[1]H3PO4 CLOSED'!AG952)</f>
        <v>0.68724794579510728</v>
      </c>
      <c r="AQ952" s="81">
        <f>-LOG($F$17/'[1]H3PO4 CLOSED'!AG952)</f>
        <v>-0.70275205420489317</v>
      </c>
    </row>
    <row r="953" spans="7:43">
      <c r="G953" s="192"/>
      <c r="U953" s="95">
        <v>9.4600000000000009</v>
      </c>
      <c r="V953" s="63">
        <f t="shared" si="62"/>
        <v>4.5399999999999991</v>
      </c>
      <c r="W953" s="64">
        <f t="shared" si="63"/>
        <v>3.4673685045252974E-10</v>
      </c>
      <c r="X953" s="65">
        <f t="shared" si="64"/>
        <v>2.8840315031266215E-5</v>
      </c>
      <c r="Y953" s="66">
        <f>-LOG(POWER($F$3/($F$25*POWER('[1]H3PO4 OPEN'!AH953,3)),1/5))</f>
        <v>5.472379051365353</v>
      </c>
      <c r="Z953" s="67">
        <f>-LOG(POWER($F$5/(X953*POWER('[1]H3PO4 CLOSED'!AH953,3)),1/5))</f>
        <v>3.4843790513653539</v>
      </c>
      <c r="AA953" s="68">
        <f>-LOG(POWER($F$5/(W953*POWER('[1]H3PO4 CLOSED'!AH953,3)),1/4))</f>
        <v>3.1254738142066909</v>
      </c>
      <c r="AB953" s="69">
        <f>-LOG(POWER(($F$6/POWER('[1]H3PO4 CLOSED'!AH953,2)),1/3))</f>
        <v>5.8581989459615027</v>
      </c>
      <c r="AC953" s="70">
        <f>-LOG(POWER(($F$8/POWER('[1]H3PO4 CLOSED'!AH953,2)),1/3))</f>
        <v>2.5248656126281697</v>
      </c>
      <c r="AD953" s="71">
        <f>-LOG(POWER(($F$7/POWER('[1]H3PO4 CLOSED'!AH953,2)),1/3))</f>
        <v>2.698198945961503</v>
      </c>
      <c r="AE953" s="41">
        <f>-LOG($F$13/'[1]H2CO3 OPEN'!AA953)</f>
        <v>5.8220599913279667</v>
      </c>
      <c r="AF953" s="41">
        <f>AD953*'[1]H2CO3 CLOSED'!AH953/$F$14</f>
        <v>565.1699334028292</v>
      </c>
      <c r="AG953" s="72">
        <f>-LOG($F$14/'[1]H2CO3 OPEN'!AA953)</f>
        <v>5.6220599913279674</v>
      </c>
      <c r="AH953" s="41">
        <f>AG953*'[1]H2CO3 CLOSED'!AH953/$F$14</f>
        <v>1177.6074835553925</v>
      </c>
      <c r="AI953" s="73">
        <f>-LOG($F$18/('[1]H2CO3 OPEN'!AA953))</f>
        <v>2.5720599913279658</v>
      </c>
      <c r="AJ953" s="74">
        <f>-LOG(POWER($F$9/POWER('[1]H3PO4 OPEN'!AH953,2),1/3))</f>
        <v>1.8515322792948368</v>
      </c>
      <c r="AK953" s="75">
        <f>-LOG(POWER($F$12/POWER('[1]H2CO3 OPEN'!AA953,2),1/2))</f>
        <v>1.6520599913279659</v>
      </c>
      <c r="AL953" s="76">
        <f>-LOG($F$10/'[1]H3PO4 OPEN'!AH953)</f>
        <v>5.7872984189422541</v>
      </c>
      <c r="AM953" s="77">
        <f t="shared" si="61"/>
        <v>1.9000000000000008</v>
      </c>
      <c r="AN953" s="78">
        <f>-LOG(POWER($F$11/(POWER(X953,2)*POWER('[1]H2CO3 OPEN'!AA953,4)),1/5))</f>
        <v>-2.0743520069376262</v>
      </c>
      <c r="AO953" s="79">
        <f>-LOG($F$15/'[1]H3PO4 CLOSED'!AG953)</f>
        <v>0.89729841894225404</v>
      </c>
      <c r="AP953" s="80">
        <f>-LOG($F$16/'[1]H3PO4 CLOSED'!AG953)</f>
        <v>0.68729841894225407</v>
      </c>
      <c r="AQ953" s="81">
        <f>-LOG($F$17/'[1]H3PO4 CLOSED'!AG953)</f>
        <v>-0.70270158105774649</v>
      </c>
    </row>
    <row r="954" spans="7:43">
      <c r="G954" s="192"/>
      <c r="U954" s="95">
        <v>9.4700000000000006</v>
      </c>
      <c r="V954" s="63">
        <f t="shared" si="62"/>
        <v>4.5299999999999994</v>
      </c>
      <c r="W954" s="64">
        <f t="shared" si="63"/>
        <v>3.3884415613920192E-10</v>
      </c>
      <c r="X954" s="65">
        <f t="shared" si="64"/>
        <v>2.9512092266663912E-5</v>
      </c>
      <c r="Y954" s="66">
        <f>-LOG(POWER($F$3/($F$25*POWER('[1]H3PO4 OPEN'!AH954,3)),1/5))</f>
        <v>5.4784084818945109</v>
      </c>
      <c r="Z954" s="67">
        <f>-LOG(POWER($F$5/(X954*POWER('[1]H3PO4 CLOSED'!AH954,3)),1/5))</f>
        <v>3.4924084818945111</v>
      </c>
      <c r="AA954" s="68">
        <f>-LOG(POWER($F$5/(W954*POWER('[1]H3PO4 CLOSED'!AH954,3)),1/4))</f>
        <v>3.1305106023681386</v>
      </c>
      <c r="AB954" s="69">
        <f>-LOG(POWER(($F$6/POWER('[1]H3PO4 CLOSED'!AH954,2)),1/3))</f>
        <v>5.8648983132161225</v>
      </c>
      <c r="AC954" s="70">
        <f>-LOG(POWER(($F$8/POWER('[1]H3PO4 CLOSED'!AH954,2)),1/3))</f>
        <v>2.5315649798827891</v>
      </c>
      <c r="AD954" s="71">
        <f>-LOG(POWER(($F$7/POWER('[1]H3PO4 CLOSED'!AH954,2)),1/3))</f>
        <v>2.7048983132161228</v>
      </c>
      <c r="AE954" s="41">
        <f>-LOG($F$13/'[1]H2CO3 OPEN'!AA954)</f>
        <v>5.8420599913279636</v>
      </c>
      <c r="AF954" s="41">
        <f>AD954*'[1]H2CO3 CLOSED'!AH954/$F$14</f>
        <v>578.07884449116136</v>
      </c>
      <c r="AG954" s="72">
        <f>-LOG($F$14/'[1]H2CO3 OPEN'!AA954)</f>
        <v>5.6420599913279643</v>
      </c>
      <c r="AH954" s="41">
        <f>AG954*'[1]H2CO3 CLOSED'!AH954/$F$14</f>
        <v>1205.7959829398146</v>
      </c>
      <c r="AI954" s="73">
        <f>-LOG($F$18/('[1]H2CO3 OPEN'!AA954))</f>
        <v>2.5920599913279627</v>
      </c>
      <c r="AJ954" s="74">
        <f>-LOG(POWER($F$9/POWER('[1]H3PO4 OPEN'!AH954,2),1/3))</f>
        <v>1.8582316465494564</v>
      </c>
      <c r="AK954" s="75">
        <f>-LOG(POWER($F$12/POWER('[1]H2CO3 OPEN'!AA954,2),1/2))</f>
        <v>1.6720599913279628</v>
      </c>
      <c r="AL954" s="76">
        <f>-LOG($F$10/'[1]H3PO4 OPEN'!AH954)</f>
        <v>5.7973474698241834</v>
      </c>
      <c r="AM954" s="77">
        <f t="shared" si="61"/>
        <v>1.9000000000000008</v>
      </c>
      <c r="AN954" s="78">
        <f>-LOG(POWER($F$11/(POWER(X954,2)*POWER('[1]H2CO3 OPEN'!AA954,4)),1/5))</f>
        <v>-2.0543520069376293</v>
      </c>
      <c r="AO954" s="79">
        <f>-LOG($F$15/'[1]H3PO4 CLOSED'!AG954)</f>
        <v>0.8973474698241849</v>
      </c>
      <c r="AP954" s="80">
        <f>-LOG($F$16/'[1]H3PO4 CLOSED'!AG954)</f>
        <v>0.68734746982418504</v>
      </c>
      <c r="AQ954" s="81">
        <f>-LOG($F$17/'[1]H3PO4 CLOSED'!AG954)</f>
        <v>-0.70265253017581542</v>
      </c>
    </row>
    <row r="955" spans="7:43">
      <c r="G955" s="192"/>
      <c r="U955" s="95">
        <v>9.48</v>
      </c>
      <c r="V955" s="63">
        <f t="shared" si="62"/>
        <v>4.5199999999999996</v>
      </c>
      <c r="W955" s="64">
        <f t="shared" si="63"/>
        <v>3.3113112148259045E-10</v>
      </c>
      <c r="X955" s="65">
        <f t="shared" si="64"/>
        <v>3.0199517204020223E-5</v>
      </c>
      <c r="Y955" s="66">
        <f>-LOG(POWER($F$3/($F$25*POWER('[1]H3PO4 OPEN'!AH955,3)),1/5))</f>
        <v>5.4844370743820239</v>
      </c>
      <c r="Z955" s="67">
        <f>-LOG(POWER($F$5/(X955*POWER('[1]H3PO4 CLOSED'!AH955,3)),1/5))</f>
        <v>3.5004370743820252</v>
      </c>
      <c r="AA955" s="68">
        <f>-LOG(POWER($F$5/(W955*POWER('[1]H3PO4 CLOSED'!AH955,3)),1/4))</f>
        <v>3.135546342977531</v>
      </c>
      <c r="AB955" s="69">
        <f>-LOG(POWER(($F$6/POWER('[1]H3PO4 CLOSED'!AH955,2)),1/3))</f>
        <v>5.8715967493133601</v>
      </c>
      <c r="AC955" s="70">
        <f>-LOG(POWER(($F$8/POWER('[1]H3PO4 CLOSED'!AH955,2)),1/3))</f>
        <v>2.538263415980027</v>
      </c>
      <c r="AD955" s="71">
        <f>-LOG(POWER(($F$7/POWER('[1]H3PO4 CLOSED'!AH955,2)),1/3))</f>
        <v>2.7115967493133604</v>
      </c>
      <c r="AE955" s="41">
        <f>-LOG($F$13/'[1]H2CO3 OPEN'!AA955)</f>
        <v>5.8620599913279632</v>
      </c>
      <c r="AF955" s="41">
        <f>AD955*'[1]H2CO3 CLOSED'!AH955/$F$14</f>
        <v>591.24337198708224</v>
      </c>
      <c r="AG955" s="72">
        <f>-LOG($F$14/'[1]H2CO3 OPEN'!AA955)</f>
        <v>5.6620599913279639</v>
      </c>
      <c r="AH955" s="41">
        <f>AG955*'[1]H2CO3 CLOSED'!AH955/$F$14</f>
        <v>1234.5697945365953</v>
      </c>
      <c r="AI955" s="73">
        <f>-LOG($F$18/('[1]H2CO3 OPEN'!AA955))</f>
        <v>2.6120599913279627</v>
      </c>
      <c r="AJ955" s="74">
        <f>-LOG(POWER($F$9/POWER('[1]H3PO4 OPEN'!AH955,2),1/3))</f>
        <v>1.8649300826466941</v>
      </c>
      <c r="AK955" s="75">
        <f>-LOG(POWER($F$12/POWER('[1]H2CO3 OPEN'!AA955,2),1/2))</f>
        <v>1.6920599913279628</v>
      </c>
      <c r="AL955" s="76">
        <f>-LOG($F$10/'[1]H3PO4 OPEN'!AH955)</f>
        <v>5.8073951239700401</v>
      </c>
      <c r="AM955" s="77">
        <f t="shared" si="61"/>
        <v>1.9000000000000008</v>
      </c>
      <c r="AN955" s="78">
        <f>-LOG(POWER($F$11/(POWER(X955,2)*POWER('[1]H2CO3 OPEN'!AA955,4)),1/5))</f>
        <v>-2.0343520069376293</v>
      </c>
      <c r="AO955" s="79">
        <f>-LOG($F$15/'[1]H3PO4 CLOSED'!AG955)</f>
        <v>0.89739512397004162</v>
      </c>
      <c r="AP955" s="80">
        <f>-LOG($F$16/'[1]H3PO4 CLOSED'!AG955)</f>
        <v>0.68739512397004177</v>
      </c>
      <c r="AQ955" s="81">
        <f>-LOG($F$17/'[1]H3PO4 CLOSED'!AG955)</f>
        <v>-0.70260487602995869</v>
      </c>
    </row>
    <row r="956" spans="7:43">
      <c r="G956" s="192"/>
      <c r="U956" s="95">
        <v>9.49</v>
      </c>
      <c r="V956" s="63">
        <f t="shared" si="62"/>
        <v>4.51</v>
      </c>
      <c r="W956" s="64">
        <f t="shared" si="63"/>
        <v>3.2359365692962771E-10</v>
      </c>
      <c r="X956" s="65">
        <f t="shared" si="64"/>
        <v>3.0902954325135955E-5</v>
      </c>
      <c r="Y956" s="66">
        <f>-LOG(POWER($F$3/($F$25*POWER('[1]H3PO4 OPEN'!AH956,3)),1/5))</f>
        <v>5.4904648437142018</v>
      </c>
      <c r="Z956" s="67">
        <f>-LOG(POWER($F$5/(X956*POWER('[1]H3PO4 CLOSED'!AH956,3)),1/5))</f>
        <v>3.5084648437142034</v>
      </c>
      <c r="AA956" s="68">
        <f>-LOG(POWER($F$5/(W956*POWER('[1]H3PO4 CLOSED'!AH956,3)),1/4))</f>
        <v>3.1405810546427535</v>
      </c>
      <c r="AB956" s="69">
        <f>-LOG(POWER(($F$6/POWER('[1]H3PO4 CLOSED'!AH956,2)),1/3))</f>
        <v>5.8782942707935568</v>
      </c>
      <c r="AC956" s="70">
        <f>-LOG(POWER(($F$8/POWER('[1]H3PO4 CLOSED'!AH956,2)),1/3))</f>
        <v>2.5449609374602242</v>
      </c>
      <c r="AD956" s="71">
        <f>-LOG(POWER(($F$7/POWER('[1]H3PO4 CLOSED'!AH956,2)),1/3))</f>
        <v>2.718294270793558</v>
      </c>
      <c r="AE956" s="41">
        <f>-LOG($F$13/'[1]H2CO3 OPEN'!AA956)</f>
        <v>5.8820599913279628</v>
      </c>
      <c r="AF956" s="41">
        <f>AD956*'[1]H2CO3 CLOSED'!AH956/$F$14</f>
        <v>604.6669803905545</v>
      </c>
      <c r="AG956" s="72">
        <f>-LOG($F$14/'[1]H2CO3 OPEN'!AA956)</f>
        <v>5.6820599913279644</v>
      </c>
      <c r="AH956" s="41">
        <f>AG956*'[1]H2CO3 CLOSED'!AH956/$F$14</f>
        <v>1263.9374972273522</v>
      </c>
      <c r="AI956" s="73">
        <f>-LOG($F$18/('[1]H2CO3 OPEN'!AA956))</f>
        <v>2.6320599913279628</v>
      </c>
      <c r="AJ956" s="74">
        <f>-LOG(POWER($F$9/POWER('[1]H3PO4 OPEN'!AH956,2),1/3))</f>
        <v>1.871627604126892</v>
      </c>
      <c r="AK956" s="75">
        <f>-LOG(POWER($F$12/POWER('[1]H2CO3 OPEN'!AA956,2),1/2))</f>
        <v>1.7120599913279626</v>
      </c>
      <c r="AL956" s="76">
        <f>-LOG($F$10/'[1]H3PO4 OPEN'!AH956)</f>
        <v>5.817441406190337</v>
      </c>
      <c r="AM956" s="77">
        <f t="shared" si="61"/>
        <v>1.9000000000000008</v>
      </c>
      <c r="AN956" s="78">
        <f>-LOG(POWER($F$11/(POWER(X956,2)*POWER('[1]H2CO3 OPEN'!AA956,4)),1/5))</f>
        <v>-2.0143520069376297</v>
      </c>
      <c r="AO956" s="79">
        <f>-LOG($F$15/'[1]H3PO4 CLOSED'!AG956)</f>
        <v>0.89744140619033808</v>
      </c>
      <c r="AP956" s="80">
        <f>-LOG($F$16/'[1]H3PO4 CLOSED'!AG956)</f>
        <v>0.68744140619033822</v>
      </c>
      <c r="AQ956" s="81">
        <f>-LOG($F$17/'[1]H3PO4 CLOSED'!AG956)</f>
        <v>-0.70255859380966235</v>
      </c>
    </row>
    <row r="957" spans="7:43">
      <c r="G957" s="192"/>
      <c r="U957" s="95">
        <v>9.5</v>
      </c>
      <c r="V957" s="63">
        <f t="shared" si="62"/>
        <v>4.5</v>
      </c>
      <c r="W957" s="64">
        <f t="shared" si="63"/>
        <v>3.1622776601683744E-10</v>
      </c>
      <c r="X957" s="65">
        <f t="shared" si="64"/>
        <v>3.1622776601683843E-5</v>
      </c>
      <c r="Y957" s="66">
        <f>-LOG(POWER($F$3/($F$25*POWER('[1]H3PO4 OPEN'!AH957,3)),1/5))</f>
        <v>5.4964918043534992</v>
      </c>
      <c r="Z957" s="67">
        <f>-LOG(POWER($F$5/(X957*POWER('[1]H3PO4 CLOSED'!AH957,3)),1/5))</f>
        <v>3.5164918043534992</v>
      </c>
      <c r="AA957" s="68">
        <f>-LOG(POWER($F$5/(W957*POWER('[1]H3PO4 CLOSED'!AH957,3)),1/4))</f>
        <v>3.1456147554418741</v>
      </c>
      <c r="AB957" s="69">
        <f>-LOG(POWER(($F$6/POWER('[1]H3PO4 CLOSED'!AH957,2)),1/3))</f>
        <v>5.8849908937261093</v>
      </c>
      <c r="AC957" s="70">
        <f>-LOG(POWER(($F$8/POWER('[1]H3PO4 CLOSED'!AH957,2)),1/3))</f>
        <v>2.5516575603927758</v>
      </c>
      <c r="AD957" s="71">
        <f>-LOG(POWER(($F$7/POWER('[1]H3PO4 CLOSED'!AH957,2)),1/3))</f>
        <v>2.7249908937261096</v>
      </c>
      <c r="AE957" s="41">
        <f>-LOG($F$13/'[1]H2CO3 OPEN'!AA957)</f>
        <v>5.9020599913279632</v>
      </c>
      <c r="AF957" s="41">
        <f>AD957*'[1]H2CO3 CLOSED'!AH957/$F$14</f>
        <v>618.35311405787536</v>
      </c>
      <c r="AG957" s="72">
        <f>-LOG($F$14/'[1]H2CO3 OPEN'!AA957)</f>
        <v>5.7020599913279639</v>
      </c>
      <c r="AH957" s="41">
        <f>AG957*'[1]H2CO3 CLOSED'!AH957/$F$14</f>
        <v>1293.9076458201394</v>
      </c>
      <c r="AI957" s="73">
        <f>-LOG($F$18/('[1]H2CO3 OPEN'!AA957))</f>
        <v>2.6520599913279628</v>
      </c>
      <c r="AJ957" s="74">
        <f>-LOG(POWER($F$9/POWER('[1]H3PO4 OPEN'!AH957,2),1/3))</f>
        <v>1.8783242270594436</v>
      </c>
      <c r="AK957" s="75">
        <f>-LOG(POWER($F$12/POWER('[1]H2CO3 OPEN'!AA957,2),1/2))</f>
        <v>1.7320599913279626</v>
      </c>
      <c r="AL957" s="76">
        <f>-LOG($F$10/'[1]H3PO4 OPEN'!AH957)</f>
        <v>5.8274863405891644</v>
      </c>
      <c r="AM957" s="77">
        <f t="shared" si="61"/>
        <v>1.9000000000000008</v>
      </c>
      <c r="AN957" s="78">
        <f>-LOG(POWER($F$11/(POWER(X957,2)*POWER('[1]H2CO3 OPEN'!AA957,4)),1/5))</f>
        <v>-1.9943520069376297</v>
      </c>
      <c r="AO957" s="79">
        <f>-LOG($F$15/'[1]H3PO4 CLOSED'!AG957)</f>
        <v>0.89748634058916554</v>
      </c>
      <c r="AP957" s="80">
        <f>-LOG($F$16/'[1]H3PO4 CLOSED'!AG957)</f>
        <v>0.68748634058916569</v>
      </c>
      <c r="AQ957" s="81">
        <f>-LOG($F$17/'[1]H3PO4 CLOSED'!AG957)</f>
        <v>-0.70251365941083488</v>
      </c>
    </row>
    <row r="958" spans="7:43">
      <c r="G958" s="192"/>
      <c r="U958" s="95">
        <v>9.51</v>
      </c>
      <c r="V958" s="63">
        <f t="shared" si="62"/>
        <v>4.49</v>
      </c>
      <c r="W958" s="64">
        <f t="shared" si="63"/>
        <v>3.090295432513586E-10</v>
      </c>
      <c r="X958" s="65">
        <f t="shared" si="64"/>
        <v>3.2359365692962877E-5</v>
      </c>
      <c r="Y958" s="66">
        <f>-LOG(POWER($F$3/($F$25*POWER('[1]H3PO4 OPEN'!AH958,3)),1/5))</f>
        <v>5.5025179703456386</v>
      </c>
      <c r="Z958" s="67">
        <f>-LOG(POWER($F$5/(X958*POWER('[1]H3PO4 CLOSED'!AH958,3)),1/5))</f>
        <v>3.5245179703456393</v>
      </c>
      <c r="AA958" s="68">
        <f>-LOG(POWER($F$5/(W958*POWER('[1]H3PO4 CLOSED'!AH958,3)),1/4))</f>
        <v>3.1506474629320489</v>
      </c>
      <c r="AB958" s="69">
        <f>-LOG(POWER(($F$6/POWER('[1]H3PO4 CLOSED'!AH958,2)),1/3))</f>
        <v>5.8916866337173763</v>
      </c>
      <c r="AC958" s="70">
        <f>-LOG(POWER(($F$8/POWER('[1]H3PO4 CLOSED'!AH958,2)),1/3))</f>
        <v>2.558353300384042</v>
      </c>
      <c r="AD958" s="71">
        <f>-LOG(POWER(($F$7/POWER('[1]H3PO4 CLOSED'!AH958,2)),1/3))</f>
        <v>2.7316866337173757</v>
      </c>
      <c r="AE958" s="41">
        <f>-LOG($F$13/'[1]H2CO3 OPEN'!AA958)</f>
        <v>5.9220599913279628</v>
      </c>
      <c r="AF958" s="41">
        <f>AD958*'[1]H2CO3 CLOSED'!AH958/$F$14</f>
        <v>632.30519379427744</v>
      </c>
      <c r="AG958" s="72">
        <f>-LOG($F$14/'[1]H2CO3 OPEN'!AA958)</f>
        <v>5.7220599913279635</v>
      </c>
      <c r="AH958" s="41">
        <f>AG958*'[1]H2CO3 CLOSED'!AH958/$F$14</f>
        <v>1324.4887634843706</v>
      </c>
      <c r="AI958" s="73">
        <f>-LOG($F$18/('[1]H2CO3 OPEN'!AA958))</f>
        <v>2.6720599913279623</v>
      </c>
      <c r="AJ958" s="74">
        <f>-LOG(POWER($F$9/POWER('[1]H3PO4 OPEN'!AH958,2),1/3))</f>
        <v>1.8850199670507097</v>
      </c>
      <c r="AK958" s="75">
        <f>-LOG(POWER($F$12/POWER('[1]H2CO3 OPEN'!AA958,2),1/2))</f>
        <v>1.7520599913279624</v>
      </c>
      <c r="AL958" s="76">
        <f>-LOG($F$10/'[1]H3PO4 OPEN'!AH958)</f>
        <v>5.8375299505760641</v>
      </c>
      <c r="AM958" s="77">
        <f t="shared" si="61"/>
        <v>1.9000000000000008</v>
      </c>
      <c r="AN958" s="78">
        <f>-LOG(POWER($F$11/(POWER(X958,2)*POWER('[1]H2CO3 OPEN'!AA958,4)),1/5))</f>
        <v>-1.9743520069376297</v>
      </c>
      <c r="AO958" s="79">
        <f>-LOG($F$15/'[1]H3PO4 CLOSED'!AG958)</f>
        <v>0.89752995057606511</v>
      </c>
      <c r="AP958" s="80">
        <f>-LOG($F$16/'[1]H3PO4 CLOSED'!AG958)</f>
        <v>0.68752995057606514</v>
      </c>
      <c r="AQ958" s="81">
        <f>-LOG($F$17/'[1]H3PO4 CLOSED'!AG958)</f>
        <v>-0.70247004942393532</v>
      </c>
    </row>
    <row r="959" spans="7:43">
      <c r="G959" s="192"/>
      <c r="U959" s="95">
        <v>9.52</v>
      </c>
      <c r="V959" s="63">
        <f t="shared" si="62"/>
        <v>4.4800000000000004</v>
      </c>
      <c r="W959" s="64">
        <f t="shared" si="63"/>
        <v>3.0199517204020115E-10</v>
      </c>
      <c r="X959" s="65">
        <f t="shared" si="64"/>
        <v>3.3113112148259158E-5</v>
      </c>
      <c r="Y959" s="66">
        <f>-LOG(POWER($F$3/($F$25*POWER('[1]H3PO4 OPEN'!AH959,3)),1/5))</f>
        <v>5.5085433553265437</v>
      </c>
      <c r="Z959" s="67">
        <f>-LOG(POWER($F$5/(X959*POWER('[1]H3PO4 CLOSED'!AH959,3)),1/5))</f>
        <v>3.5325433553265451</v>
      </c>
      <c r="AA959" s="68">
        <f>-LOG(POWER($F$5/(W959*POWER('[1]H3PO4 CLOSED'!AH959,3)),1/4))</f>
        <v>3.1556791941581803</v>
      </c>
      <c r="AB959" s="69">
        <f>-LOG(POWER(($F$6/POWER('[1]H3PO4 CLOSED'!AH959,2)),1/3))</f>
        <v>5.8983815059183815</v>
      </c>
      <c r="AC959" s="70">
        <f>-LOG(POWER(($F$8/POWER('[1]H3PO4 CLOSED'!AH959,2)),1/3))</f>
        <v>2.565048172585048</v>
      </c>
      <c r="AD959" s="71">
        <f>-LOG(POWER(($F$7/POWER('[1]H3PO4 CLOSED'!AH959,2)),1/3))</f>
        <v>2.7383815059183818</v>
      </c>
      <c r="AE959" s="41">
        <f>-LOG($F$13/'[1]H2CO3 OPEN'!AA959)</f>
        <v>5.9420599913279633</v>
      </c>
      <c r="AF959" s="41">
        <f>AD959*'[1]H2CO3 CLOSED'!AH959/$F$14</f>
        <v>646.52661333970775</v>
      </c>
      <c r="AG959" s="72">
        <f>-LOG($F$14/'[1]H2CO3 OPEN'!AA959)</f>
        <v>5.742059991327964</v>
      </c>
      <c r="AH959" s="41">
        <f>AG959*'[1]H2CO3 CLOSED'!AH959/$F$14</f>
        <v>1355.6893339234193</v>
      </c>
      <c r="AI959" s="73">
        <f>-LOG($F$18/('[1]H2CO3 OPEN'!AA959))</f>
        <v>2.6920599913279624</v>
      </c>
      <c r="AJ959" s="74">
        <f>-LOG(POWER($F$9/POWER('[1]H3PO4 OPEN'!AH959,2),1/3))</f>
        <v>1.8917148392517156</v>
      </c>
      <c r="AK959" s="75">
        <f>-LOG(POWER($F$12/POWER('[1]H2CO3 OPEN'!AA959,2),1/2))</f>
        <v>1.7720599913279624</v>
      </c>
      <c r="AL959" s="76">
        <f>-LOG($F$10/'[1]H3PO4 OPEN'!AH959)</f>
        <v>5.8475722588775723</v>
      </c>
      <c r="AM959" s="77">
        <f t="shared" si="61"/>
        <v>1.9000000000000008</v>
      </c>
      <c r="AN959" s="78">
        <f>-LOG(POWER($F$11/(POWER(X959,2)*POWER('[1]H2CO3 OPEN'!AA959,4)),1/5))</f>
        <v>-1.9543520069376294</v>
      </c>
      <c r="AO959" s="79">
        <f>-LOG($F$15/'[1]H3PO4 CLOSED'!AG959)</f>
        <v>0.89757225887757375</v>
      </c>
      <c r="AP959" s="80">
        <f>-LOG($F$16/'[1]H3PO4 CLOSED'!AG959)</f>
        <v>0.68757225887757378</v>
      </c>
      <c r="AQ959" s="81">
        <f>-LOG($F$17/'[1]H3PO4 CLOSED'!AG959)</f>
        <v>-0.70242774112242656</v>
      </c>
    </row>
    <row r="960" spans="7:43">
      <c r="G960" s="192"/>
      <c r="U960" s="95">
        <v>9.5299999999999994</v>
      </c>
      <c r="V960" s="63">
        <f t="shared" si="62"/>
        <v>4.4700000000000006</v>
      </c>
      <c r="W960" s="64">
        <f t="shared" si="63"/>
        <v>2.9512092266663821E-10</v>
      </c>
      <c r="X960" s="65">
        <f t="shared" si="64"/>
        <v>3.3884415613920296E-5</v>
      </c>
      <c r="Y960" s="66">
        <f>-LOG(POWER($F$3/($F$25*POWER('[1]H3PO4 OPEN'!AH960,3)),1/5))</f>
        <v>5.5145679725290693</v>
      </c>
      <c r="Z960" s="67">
        <f>-LOG(POWER($F$5/(X960*POWER('[1]H3PO4 CLOSED'!AH960,3)),1/5))</f>
        <v>3.5405679725290704</v>
      </c>
      <c r="AA960" s="68">
        <f>-LOG(POWER($F$5/(W960*POWER('[1]H3PO4 CLOSED'!AH960,3)),1/4))</f>
        <v>3.1607099656613373</v>
      </c>
      <c r="AB960" s="69">
        <f>-LOG(POWER(($F$6/POWER('[1]H3PO4 CLOSED'!AH960,2)),1/3))</f>
        <v>5.9050755250322986</v>
      </c>
      <c r="AC960" s="70">
        <f>-LOG(POWER(($F$8/POWER('[1]H3PO4 CLOSED'!AH960,2)),1/3))</f>
        <v>2.571742191698966</v>
      </c>
      <c r="AD960" s="71">
        <f>-LOG(POWER(($F$7/POWER('[1]H3PO4 CLOSED'!AH960,2)),1/3))</f>
        <v>2.7450755250322993</v>
      </c>
      <c r="AE960" s="41">
        <f>-LOG($F$13/'[1]H2CO3 OPEN'!AA960)</f>
        <v>5.9620599913279628</v>
      </c>
      <c r="AF960" s="41">
        <f>AD960*'[1]H2CO3 CLOSED'!AH960/$F$14</f>
        <v>661.02073574886936</v>
      </c>
      <c r="AG960" s="72">
        <f>-LOG($F$14/'[1]H2CO3 OPEN'!AA960)</f>
        <v>5.7620599913279635</v>
      </c>
      <c r="AH960" s="41">
        <f>AG960*'[1]H2CO3 CLOSED'!AH960/$F$14</f>
        <v>1387.5177932861859</v>
      </c>
      <c r="AI960" s="73">
        <f>-LOG($F$18/('[1]H2CO3 OPEN'!AA960))</f>
        <v>2.7120599913279624</v>
      </c>
      <c r="AJ960" s="74">
        <f>-LOG(POWER($F$9/POWER('[1]H3PO4 OPEN'!AH960,2),1/3))</f>
        <v>1.8984088583656331</v>
      </c>
      <c r="AK960" s="75">
        <f>-LOG(POWER($F$12/POWER('[1]H2CO3 OPEN'!AA960,2),1/2))</f>
        <v>1.7920599913279622</v>
      </c>
      <c r="AL960" s="76">
        <f>-LOG($F$10/'[1]H3PO4 OPEN'!AH960)</f>
        <v>5.8576132875484488</v>
      </c>
      <c r="AM960" s="77">
        <f t="shared" si="61"/>
        <v>1.9000000000000008</v>
      </c>
      <c r="AN960" s="78">
        <f>-LOG(POWER($F$11/(POWER(X960,2)*POWER('[1]H2CO3 OPEN'!AA960,4)),1/5))</f>
        <v>-1.9343520069376299</v>
      </c>
      <c r="AO960" s="79">
        <f>-LOG($F$15/'[1]H3PO4 CLOSED'!AG960)</f>
        <v>0.89761328754845005</v>
      </c>
      <c r="AP960" s="80">
        <f>-LOG($F$16/'[1]H3PO4 CLOSED'!AG960)</f>
        <v>0.68761328754845019</v>
      </c>
      <c r="AQ960" s="81">
        <f>-LOG($F$17/'[1]H3PO4 CLOSED'!AG960)</f>
        <v>-0.70238671245155027</v>
      </c>
    </row>
    <row r="961" spans="7:43">
      <c r="G961" s="192"/>
      <c r="U961" s="95">
        <v>9.5399999999999991</v>
      </c>
      <c r="V961" s="63">
        <f t="shared" si="62"/>
        <v>4.4600000000000009</v>
      </c>
      <c r="W961" s="64">
        <f t="shared" si="63"/>
        <v>2.8840315031266024E-10</v>
      </c>
      <c r="X961" s="65">
        <f t="shared" si="64"/>
        <v>3.4673685045253208E-5</v>
      </c>
      <c r="Y961" s="66">
        <f>-LOG(POWER($F$3/($F$25*POWER('[1]H3PO4 OPEN'!AH961,3)),1/5))</f>
        <v>5.5205918347895464</v>
      </c>
      <c r="Z961" s="67">
        <f>-LOG(POWER($F$5/(X961*POWER('[1]H3PO4 CLOSED'!AH961,3)),1/5))</f>
        <v>3.5485918347895469</v>
      </c>
      <c r="AA961" s="68">
        <f>-LOG(POWER($F$5/(W961*POWER('[1]H3PO4 CLOSED'!AH961,3)),1/4))</f>
        <v>3.1657397934869338</v>
      </c>
      <c r="AB961" s="69">
        <f>-LOG(POWER(($F$6/POWER('[1]H3PO4 CLOSED'!AH961,2)),1/3))</f>
        <v>5.9117687053217178</v>
      </c>
      <c r="AC961" s="70">
        <f>-LOG(POWER(($F$8/POWER('[1]H3PO4 CLOSED'!AH961,2)),1/3))</f>
        <v>2.5784353719883844</v>
      </c>
      <c r="AD961" s="71">
        <f>-LOG(POWER(($F$7/POWER('[1]H3PO4 CLOSED'!AH961,2)),1/3))</f>
        <v>2.7517687053217177</v>
      </c>
      <c r="AE961" s="41">
        <f>-LOG($F$13/'[1]H2CO3 OPEN'!AA961)</f>
        <v>5.9820599913279624</v>
      </c>
      <c r="AF961" s="41">
        <f>AD961*'[1]H2CO3 CLOSED'!AH961/$F$14</f>
        <v>675.79088966692609</v>
      </c>
      <c r="AG961" s="72">
        <f>-LOG($F$14/'[1]H2CO3 OPEN'!AA961)</f>
        <v>5.7820599913279631</v>
      </c>
      <c r="AH961" s="41">
        <f>AG961*'[1]H2CO3 CLOSED'!AH961/$F$14</f>
        <v>1419.982521819627</v>
      </c>
      <c r="AI961" s="73">
        <f>-LOG($F$18/('[1]H2CO3 OPEN'!AA961))</f>
        <v>2.7320599913279624</v>
      </c>
      <c r="AJ961" s="74">
        <f>-LOG(POWER($F$9/POWER('[1]H3PO4 OPEN'!AH961,2),1/3))</f>
        <v>1.9051020386550519</v>
      </c>
      <c r="AK961" s="75">
        <f>-LOG(POWER($F$12/POWER('[1]H2CO3 OPEN'!AA961,2),1/2))</f>
        <v>1.8120599913279622</v>
      </c>
      <c r="AL961" s="76">
        <f>-LOG($F$10/'[1]H3PO4 OPEN'!AH961)</f>
        <v>5.8676530579825767</v>
      </c>
      <c r="AM961" s="77">
        <f t="shared" si="61"/>
        <v>1.9000000000000008</v>
      </c>
      <c r="AN961" s="78">
        <f>-LOG(POWER($F$11/(POWER(X961,2)*POWER('[1]H2CO3 OPEN'!AA961,4)),1/5))</f>
        <v>-1.9143520069376301</v>
      </c>
      <c r="AO961" s="79">
        <f>-LOG($F$15/'[1]H3PO4 CLOSED'!AG961)</f>
        <v>0.89765305798257844</v>
      </c>
      <c r="AP961" s="80">
        <f>-LOG($F$16/'[1]H3PO4 CLOSED'!AG961)</f>
        <v>0.68765305798257859</v>
      </c>
      <c r="AQ961" s="81">
        <f>-LOG($F$17/'[1]H3PO4 CLOSED'!AG961)</f>
        <v>-0.70234694201742187</v>
      </c>
    </row>
    <row r="962" spans="7:43">
      <c r="G962" s="192"/>
      <c r="U962" s="95">
        <v>9.5500000000000007</v>
      </c>
      <c r="V962" s="63">
        <f t="shared" si="62"/>
        <v>4.4499999999999993</v>
      </c>
      <c r="W962" s="64">
        <f t="shared" si="63"/>
        <v>2.8183829312644407E-10</v>
      </c>
      <c r="X962" s="65">
        <f t="shared" si="64"/>
        <v>3.548133892335771E-5</v>
      </c>
      <c r="Y962" s="66">
        <f>-LOG(POWER($F$3/($F$25*POWER('[1]H3PO4 OPEN'!AH962,3)),1/5))</f>
        <v>5.5266149545541383</v>
      </c>
      <c r="Z962" s="67">
        <f>-LOG(POWER($F$5/(X962*POWER('[1]H3PO4 CLOSED'!AH962,3)),1/5))</f>
        <v>3.5566149545541395</v>
      </c>
      <c r="AA962" s="68">
        <f>-LOG(POWER($F$5/(W962*POWER('[1]H3PO4 CLOSED'!AH962,3)),1/4))</f>
        <v>3.1707686931926728</v>
      </c>
      <c r="AB962" s="69">
        <f>-LOG(POWER(($F$6/POWER('[1]H3PO4 CLOSED'!AH962,2)),1/3))</f>
        <v>5.9184610606157078</v>
      </c>
      <c r="AC962" s="70">
        <f>-LOG(POWER(($F$8/POWER('[1]H3PO4 CLOSED'!AH962,2)),1/3))</f>
        <v>2.5851277272823752</v>
      </c>
      <c r="AD962" s="71">
        <f>-LOG(POWER(($F$7/POWER('[1]H3PO4 CLOSED'!AH962,2)),1/3))</f>
        <v>2.7584610606157089</v>
      </c>
      <c r="AE962" s="41">
        <f>-LOG($F$13/'[1]H2CO3 OPEN'!AA962)</f>
        <v>6.0020599913279655</v>
      </c>
      <c r="AF962" s="41">
        <f>AD962*'[1]H2CO3 CLOSED'!AH962/$F$14</f>
        <v>690.84036550257429</v>
      </c>
      <c r="AG962" s="72">
        <f>-LOG($F$14/'[1]H2CO3 OPEN'!AA962)</f>
        <v>5.8020599913279662</v>
      </c>
      <c r="AH962" s="41">
        <f>AG962*'[1]H2CO3 CLOSED'!AH962/$F$14</f>
        <v>1453.0918352649117</v>
      </c>
      <c r="AI962" s="73">
        <f>-LOG($F$18/('[1]H2CO3 OPEN'!AA962))</f>
        <v>2.7520599913279655</v>
      </c>
      <c r="AJ962" s="74">
        <f>-LOG(POWER($F$9/POWER('[1]H3PO4 OPEN'!AH962,2),1/3))</f>
        <v>1.9117943939490427</v>
      </c>
      <c r="AK962" s="75">
        <f>-LOG(POWER($F$12/POWER('[1]H2CO3 OPEN'!AA962,2),1/2))</f>
        <v>1.8320599913279652</v>
      </c>
      <c r="AL962" s="76">
        <f>-LOG($F$10/'[1]H3PO4 OPEN'!AH962)</f>
        <v>5.877691590923563</v>
      </c>
      <c r="AM962" s="77">
        <f t="shared" si="61"/>
        <v>1.9000000000000008</v>
      </c>
      <c r="AN962" s="78">
        <f>-LOG(POWER($F$11/(POWER(X962,2)*POWER('[1]H2CO3 OPEN'!AA962,4)),1/5))</f>
        <v>-1.894352006937627</v>
      </c>
      <c r="AO962" s="79">
        <f>-LOG($F$15/'[1]H3PO4 CLOSED'!AG962)</f>
        <v>0.8976915909235631</v>
      </c>
      <c r="AP962" s="80">
        <f>-LOG($F$16/'[1]H3PO4 CLOSED'!AG962)</f>
        <v>0.68769159092356313</v>
      </c>
      <c r="AQ962" s="81">
        <f>-LOG($F$17/'[1]H3PO4 CLOSED'!AG962)</f>
        <v>-0.70230840907643732</v>
      </c>
    </row>
    <row r="963" spans="7:43">
      <c r="G963" s="192"/>
      <c r="U963" s="95">
        <v>9.56</v>
      </c>
      <c r="V963" s="63">
        <f t="shared" si="62"/>
        <v>4.4399999999999995</v>
      </c>
      <c r="W963" s="64">
        <f t="shared" si="63"/>
        <v>2.7542287033381539E-10</v>
      </c>
      <c r="X963" s="65">
        <f t="shared" si="64"/>
        <v>3.6307805477010303E-5</v>
      </c>
      <c r="Y963" s="66">
        <f>-LOG(POWER($F$3/($F$25*POWER('[1]H3PO4 OPEN'!AH963,3)),1/5))</f>
        <v>5.5326373438850052</v>
      </c>
      <c r="Z963" s="67">
        <f>-LOG(POWER($F$5/(X963*POWER('[1]H3PO4 CLOSED'!AH963,3)),1/5))</f>
        <v>3.5646373438850061</v>
      </c>
      <c r="AA963" s="68">
        <f>-LOG(POWER($F$5/(W963*POWER('[1]H3PO4 CLOSED'!AH963,3)),1/4))</f>
        <v>3.1757966798562567</v>
      </c>
      <c r="AB963" s="69">
        <f>-LOG(POWER(($F$6/POWER('[1]H3PO4 CLOSED'!AH963,2)),1/3))</f>
        <v>5.9251526043166711</v>
      </c>
      <c r="AC963" s="70">
        <f>-LOG(POWER(($F$8/POWER('[1]H3PO4 CLOSED'!AH963,2)),1/3))</f>
        <v>2.5918192709833385</v>
      </c>
      <c r="AD963" s="71">
        <f>-LOG(POWER(($F$7/POWER('[1]H3PO4 CLOSED'!AH963,2)),1/3))</f>
        <v>2.7651526043166723</v>
      </c>
      <c r="AE963" s="41">
        <f>-LOG($F$13/'[1]H2CO3 OPEN'!AA963)</f>
        <v>6.022059991327966</v>
      </c>
      <c r="AF963" s="41">
        <f>AD963*'[1]H2CO3 CLOSED'!AH963/$F$14</f>
        <v>706.1724115005029</v>
      </c>
      <c r="AG963" s="72">
        <f>-LOG($F$14/'[1]H2CO3 OPEN'!AA963)</f>
        <v>5.8220599913279667</v>
      </c>
      <c r="AH963" s="41">
        <f>AG963*'[1]H2CO3 CLOSED'!AH963/$F$14</f>
        <v>1486.8539760006033</v>
      </c>
      <c r="AI963" s="73">
        <f>-LOG($F$18/('[1]H2CO3 OPEN'!AA963))</f>
        <v>2.7720599913279651</v>
      </c>
      <c r="AJ963" s="74">
        <f>-LOG(POWER($F$9/POWER('[1]H3PO4 OPEN'!AH963,2),1/3))</f>
        <v>1.9184859376500059</v>
      </c>
      <c r="AK963" s="75">
        <f>-LOG(POWER($F$12/POWER('[1]H2CO3 OPEN'!AA963,2),1/2))</f>
        <v>1.8520599913279652</v>
      </c>
      <c r="AL963" s="76">
        <f>-LOG($F$10/'[1]H3PO4 OPEN'!AH963)</f>
        <v>5.887728906475008</v>
      </c>
      <c r="AM963" s="77">
        <f t="shared" si="61"/>
        <v>1.9000000000000008</v>
      </c>
      <c r="AN963" s="78">
        <f>-LOG(POWER($F$11/(POWER(X963,2)*POWER('[1]H2CO3 OPEN'!AA963,4)),1/5))</f>
        <v>-1.8743520069376272</v>
      </c>
      <c r="AO963" s="79">
        <f>-LOG($F$15/'[1]H3PO4 CLOSED'!AG963)</f>
        <v>0.89772890647500814</v>
      </c>
      <c r="AP963" s="80">
        <f>-LOG($F$16/'[1]H3PO4 CLOSED'!AG963)</f>
        <v>0.68772890647500828</v>
      </c>
      <c r="AQ963" s="81">
        <f>-LOG($F$17/'[1]H3PO4 CLOSED'!AG963)</f>
        <v>-0.70227109352499217</v>
      </c>
    </row>
    <row r="964" spans="7:43">
      <c r="G964" s="192"/>
      <c r="U964" s="95">
        <v>9.57</v>
      </c>
      <c r="V964" s="63">
        <f t="shared" si="62"/>
        <v>4.43</v>
      </c>
      <c r="W964" s="64">
        <f t="shared" si="63"/>
        <v>2.6915348039269034E-10</v>
      </c>
      <c r="X964" s="65">
        <f t="shared" si="64"/>
        <v>3.7153522909717427E-5</v>
      </c>
      <c r="Y964" s="66">
        <f>-LOG(POWER($F$3/($F$25*POWER('[1]H3PO4 OPEN'!AH964,3)),1/5))</f>
        <v>5.5386590144662975</v>
      </c>
      <c r="Z964" s="67">
        <f>-LOG(POWER($F$5/(X964*POWER('[1]H3PO4 CLOSED'!AH964,3)),1/5))</f>
        <v>3.5726590144662982</v>
      </c>
      <c r="AA964" s="68">
        <f>-LOG(POWER($F$5/(W964*POWER('[1]H3PO4 CLOSED'!AH964,3)),1/4))</f>
        <v>3.1808237680828717</v>
      </c>
      <c r="AB964" s="69">
        <f>-LOG(POWER(($F$6/POWER('[1]H3PO4 CLOSED'!AH964,2)),1/3))</f>
        <v>5.9318433494069964</v>
      </c>
      <c r="AC964" s="70">
        <f>-LOG(POWER(($F$8/POWER('[1]H3PO4 CLOSED'!AH964,2)),1/3))</f>
        <v>2.5985100160736634</v>
      </c>
      <c r="AD964" s="71">
        <f>-LOG(POWER(($F$7/POWER('[1]H3PO4 CLOSED'!AH964,2)),1/3))</f>
        <v>2.7718433494069967</v>
      </c>
      <c r="AE964" s="41">
        <f>-LOG($F$13/'[1]H2CO3 OPEN'!AA964)</f>
        <v>6.0420599913279656</v>
      </c>
      <c r="AF964" s="41">
        <f>AD964*'[1]H2CO3 CLOSED'!AH964/$F$14</f>
        <v>721.79022971565212</v>
      </c>
      <c r="AG964" s="72">
        <f>-LOG($F$14/'[1]H2CO3 OPEN'!AA964)</f>
        <v>5.8420599913279663</v>
      </c>
      <c r="AH964" s="41">
        <f>AG964*'[1]H2CO3 CLOSED'!AH964/$F$14</f>
        <v>1521.2771039371169</v>
      </c>
      <c r="AI964" s="73">
        <f>-LOG($F$18/('[1]H2CO3 OPEN'!AA964))</f>
        <v>2.7920599913279651</v>
      </c>
      <c r="AJ964" s="74">
        <f>-LOG(POWER($F$9/POWER('[1]H3PO4 OPEN'!AH964,2),1/3))</f>
        <v>1.9251766827403309</v>
      </c>
      <c r="AK964" s="75">
        <f>-LOG(POWER($F$12/POWER('[1]H2CO3 OPEN'!AA964,2),1/2))</f>
        <v>1.8720599913279652</v>
      </c>
      <c r="AL964" s="76">
        <f>-LOG($F$10/'[1]H3PO4 OPEN'!AH964)</f>
        <v>5.8977650241104946</v>
      </c>
      <c r="AM964" s="77">
        <f t="shared" ref="AM964:AM1027" si="65">-LOG($F$19/$F$23)</f>
        <v>1.9000000000000008</v>
      </c>
      <c r="AN964" s="78">
        <f>-LOG(POWER($F$11/(POWER(X964,2)*POWER('[1]H2CO3 OPEN'!AA964,4)),1/5))</f>
        <v>-1.8543520069376271</v>
      </c>
      <c r="AO964" s="79">
        <f>-LOG($F$15/'[1]H3PO4 CLOSED'!AG964)</f>
        <v>0.89776502411049508</v>
      </c>
      <c r="AP964" s="80">
        <f>-LOG($F$16/'[1]H3PO4 CLOSED'!AG964)</f>
        <v>0.68776502411049512</v>
      </c>
      <c r="AQ964" s="81">
        <f>-LOG($F$17/'[1]H3PO4 CLOSED'!AG964)</f>
        <v>-0.70223497588950523</v>
      </c>
    </row>
    <row r="965" spans="7:43">
      <c r="G965" s="192"/>
      <c r="U965" s="95">
        <v>9.58</v>
      </c>
      <c r="V965" s="63">
        <f t="shared" si="62"/>
        <v>4.42</v>
      </c>
      <c r="W965" s="64">
        <f t="shared" si="63"/>
        <v>2.6302679918953798E-10</v>
      </c>
      <c r="X965" s="65">
        <f t="shared" si="64"/>
        <v>3.8018939632056151E-5</v>
      </c>
      <c r="Y965" s="66">
        <f>-LOG(POWER($F$3/($F$25*POWER('[1]H3PO4 OPEN'!AH965,3)),1/5))</f>
        <v>5.5446799776099533</v>
      </c>
      <c r="Z965" s="67">
        <f>-LOG(POWER($F$5/(X965*POWER('[1]H3PO4 CLOSED'!AH965,3)),1/5))</f>
        <v>3.5806799776099547</v>
      </c>
      <c r="AA965" s="68">
        <f>-LOG(POWER($F$5/(W965*POWER('[1]H3PO4 CLOSED'!AH965,3)),1/4))</f>
        <v>3.1858499720124431</v>
      </c>
      <c r="AB965" s="69">
        <f>-LOG(POWER(($F$6/POWER('[1]H3PO4 CLOSED'!AH965,2)),1/3))</f>
        <v>5.9385333084555034</v>
      </c>
      <c r="AC965" s="70">
        <f>-LOG(POWER(($F$8/POWER('[1]H3PO4 CLOSED'!AH965,2)),1/3))</f>
        <v>2.6051999751221704</v>
      </c>
      <c r="AD965" s="71">
        <f>-LOG(POWER(($F$7/POWER('[1]H3PO4 CLOSED'!AH965,2)),1/3))</f>
        <v>2.7785333084555042</v>
      </c>
      <c r="AE965" s="41">
        <f>-LOG($F$13/'[1]H2CO3 OPEN'!AA965)</f>
        <v>6.0620599913279625</v>
      </c>
      <c r="AF965" s="41">
        <f>AD965*'[1]H2CO3 CLOSED'!AH965/$F$14</f>
        <v>737.69697189195051</v>
      </c>
      <c r="AG965" s="72">
        <f>-LOG($F$14/'[1]H2CO3 OPEN'!AA965)</f>
        <v>5.8620599913279632</v>
      </c>
      <c r="AH965" s="41">
        <f>AG965*'[1]H2CO3 CLOSED'!AH965/$F$14</f>
        <v>1556.3692871673356</v>
      </c>
      <c r="AI965" s="73">
        <f>-LOG($F$18/('[1]H2CO3 OPEN'!AA965))</f>
        <v>2.812059991327962</v>
      </c>
      <c r="AJ965" s="74">
        <f>-LOG(POWER($F$9/POWER('[1]H3PO4 OPEN'!AH965,2),1/3))</f>
        <v>1.9318666417888377</v>
      </c>
      <c r="AK965" s="75">
        <f>-LOG(POWER($F$12/POWER('[1]H2CO3 OPEN'!AA965,2),1/2))</f>
        <v>1.8920599913279619</v>
      </c>
      <c r="AL965" s="76">
        <f>-LOG($F$10/'[1]H3PO4 OPEN'!AH965)</f>
        <v>5.9077999626832556</v>
      </c>
      <c r="AM965" s="77">
        <f t="shared" si="65"/>
        <v>1.9000000000000008</v>
      </c>
      <c r="AN965" s="78">
        <f>-LOG(POWER($F$11/(POWER(X965,2)*POWER('[1]H2CO3 OPEN'!AA965,4)),1/5))</f>
        <v>-1.8343520069376305</v>
      </c>
      <c r="AO965" s="79">
        <f>-LOG($F$15/'[1]H3PO4 CLOSED'!AG965)</f>
        <v>0.89779996268325757</v>
      </c>
      <c r="AP965" s="80">
        <f>-LOG($F$16/'[1]H3PO4 CLOSED'!AG965)</f>
        <v>0.6877999626832576</v>
      </c>
      <c r="AQ965" s="81">
        <f>-LOG($F$17/'[1]H3PO4 CLOSED'!AG965)</f>
        <v>-0.70220003731674285</v>
      </c>
    </row>
    <row r="966" spans="7:43">
      <c r="G966" s="192"/>
      <c r="U966" s="95">
        <v>9.59</v>
      </c>
      <c r="V966" s="63">
        <f t="shared" si="62"/>
        <v>4.41</v>
      </c>
      <c r="W966" s="64">
        <f t="shared" si="63"/>
        <v>2.5703957827688617E-10</v>
      </c>
      <c r="X966" s="65">
        <f t="shared" si="64"/>
        <v>3.8904514499428093E-5</v>
      </c>
      <c r="Y966" s="66">
        <f>-LOG(POWER($F$3/($F$25*POWER('[1]H3PO4 OPEN'!AH966,3)),1/5))</f>
        <v>5.5507002442613329</v>
      </c>
      <c r="Z966" s="67">
        <f>-LOG(POWER($F$5/(X966*POWER('[1]H3PO4 CLOSED'!AH966,3)),1/5))</f>
        <v>3.5887002442613332</v>
      </c>
      <c r="AA966" s="68">
        <f>-LOG(POWER($F$5/(W966*POWER('[1]H3PO4 CLOSED'!AH966,3)),1/4))</f>
        <v>3.1908753053266667</v>
      </c>
      <c r="AB966" s="69">
        <f>-LOG(POWER(($F$6/POWER('[1]H3PO4 CLOSED'!AH966,2)),1/3))</f>
        <v>5.9452224936237021</v>
      </c>
      <c r="AC966" s="70">
        <f>-LOG(POWER(($F$8/POWER('[1]H3PO4 CLOSED'!AH966,2)),1/3))</f>
        <v>2.6118891602903691</v>
      </c>
      <c r="AD966" s="71">
        <f>-LOG(POWER(($F$7/POWER('[1]H3PO4 CLOSED'!AH966,2)),1/3))</f>
        <v>2.7852224936237029</v>
      </c>
      <c r="AE966" s="41">
        <f>-LOG($F$13/'[1]H2CO3 OPEN'!AA966)</f>
        <v>6.082059991327962</v>
      </c>
      <c r="AF966" s="41">
        <f>AD966*'[1]H2CO3 CLOSED'!AH966/$F$14</f>
        <v>753.89573524866455</v>
      </c>
      <c r="AG966" s="72">
        <f>-LOG($F$14/'[1]H2CO3 OPEN'!AA966)</f>
        <v>5.8820599913279628</v>
      </c>
      <c r="AH966" s="41">
        <f>AG966*'[1]H2CO3 CLOSED'!AH966/$F$14</f>
        <v>1592.1384923792968</v>
      </c>
      <c r="AI966" s="73">
        <f>-LOG($F$18/('[1]H2CO3 OPEN'!AA966))</f>
        <v>2.832059991327962</v>
      </c>
      <c r="AJ966" s="74">
        <f>-LOG(POWER($F$9/POWER('[1]H3PO4 OPEN'!AH966,2),1/3))</f>
        <v>1.9385558269570364</v>
      </c>
      <c r="AK966" s="75">
        <f>-LOG(POWER($F$12/POWER('[1]H2CO3 OPEN'!AA966,2),1/2))</f>
        <v>1.9120599913279619</v>
      </c>
      <c r="AL966" s="76">
        <f>-LOG($F$10/'[1]H3PO4 OPEN'!AH966)</f>
        <v>5.9178337404355537</v>
      </c>
      <c r="AM966" s="77">
        <f t="shared" si="65"/>
        <v>1.9000000000000008</v>
      </c>
      <c r="AN966" s="78">
        <f>-LOG(POWER($F$11/(POWER(X966,2)*POWER('[1]H2CO3 OPEN'!AA966,4)),1/5))</f>
        <v>-1.8143520069376304</v>
      </c>
      <c r="AO966" s="79">
        <f>-LOG($F$15/'[1]H3PO4 CLOSED'!AG966)</f>
        <v>0.89783374043555586</v>
      </c>
      <c r="AP966" s="80">
        <f>-LOG($F$16/'[1]H3PO4 CLOSED'!AG966)</f>
        <v>0.68783374043555578</v>
      </c>
      <c r="AQ966" s="81">
        <f>-LOG($F$17/'[1]H3PO4 CLOSED'!AG966)</f>
        <v>-0.70216625956444467</v>
      </c>
    </row>
    <row r="967" spans="7:43">
      <c r="G967" s="192"/>
      <c r="U967" s="95">
        <v>9.6</v>
      </c>
      <c r="V967" s="63">
        <f t="shared" si="62"/>
        <v>4.4000000000000004</v>
      </c>
      <c r="W967" s="64">
        <f t="shared" si="63"/>
        <v>2.5118864315095784E-10</v>
      </c>
      <c r="X967" s="65">
        <f t="shared" si="64"/>
        <v>3.9810717055349756E-5</v>
      </c>
      <c r="Y967" s="66">
        <f>-LOG(POWER($F$3/($F$25*POWER('[1]H3PO4 OPEN'!AH967,3)),1/5))</f>
        <v>5.5567198250046559</v>
      </c>
      <c r="Z967" s="67">
        <f>-LOG(POWER($F$5/(X967*POWER('[1]H3PO4 CLOSED'!AH967,3)),1/5))</f>
        <v>3.5967198250046559</v>
      </c>
      <c r="AA967" s="68">
        <f>-LOG(POWER($F$5/(W967*POWER('[1]H3PO4 CLOSED'!AH967,3)),1/4))</f>
        <v>3.1958997812558194</v>
      </c>
      <c r="AB967" s="69">
        <f>-LOG(POWER(($F$6/POWER('[1]H3PO4 CLOSED'!AH967,2)),1/3))</f>
        <v>5.9519109166718387</v>
      </c>
      <c r="AC967" s="70">
        <f>-LOG(POWER(($F$8/POWER('[1]H3PO4 CLOSED'!AH967,2)),1/3))</f>
        <v>2.6185775833385052</v>
      </c>
      <c r="AD967" s="71">
        <f>-LOG(POWER(($F$7/POWER('[1]H3PO4 CLOSED'!AH967,2)),1/3))</f>
        <v>2.791910916671839</v>
      </c>
      <c r="AE967" s="41">
        <f>-LOG($F$13/'[1]H2CO3 OPEN'!AA967)</f>
        <v>6.1020599913279625</v>
      </c>
      <c r="AF967" s="41">
        <f>AD967*'[1]H2CO3 CLOSED'!AH967/$F$14</f>
        <v>770.38955817778935</v>
      </c>
      <c r="AG967" s="72">
        <f>-LOG($F$14/'[1]H2CO3 OPEN'!AA967)</f>
        <v>5.9020599913279632</v>
      </c>
      <c r="AH967" s="41">
        <f>AG967*'[1]H2CO3 CLOSED'!AH967/$F$14</f>
        <v>1628.5925750375213</v>
      </c>
      <c r="AI967" s="73">
        <f>-LOG($F$18/('[1]H2CO3 OPEN'!AA967))</f>
        <v>2.8520599913279616</v>
      </c>
      <c r="AJ967" s="74">
        <f>-LOG(POWER($F$9/POWER('[1]H3PO4 OPEN'!AH967,2),1/3))</f>
        <v>1.945244250005173</v>
      </c>
      <c r="AK967" s="75">
        <f>-LOG(POWER($F$12/POWER('[1]H2CO3 OPEN'!AA967,2),1/2))</f>
        <v>1.9320599913279617</v>
      </c>
      <c r="AL967" s="76">
        <f>-LOG($F$10/'[1]H3PO4 OPEN'!AH967)</f>
        <v>5.927866375007758</v>
      </c>
      <c r="AM967" s="77">
        <f t="shared" si="65"/>
        <v>1.9000000000000008</v>
      </c>
      <c r="AN967" s="78">
        <f>-LOG(POWER($F$11/(POWER(X967,2)*POWER('[1]H2CO3 OPEN'!AA967,4)),1/5))</f>
        <v>-1.7943520069376304</v>
      </c>
      <c r="AO967" s="79">
        <f>-LOG($F$15/'[1]H3PO4 CLOSED'!AG967)</f>
        <v>0.89786637500776023</v>
      </c>
      <c r="AP967" s="80">
        <f>-LOG($F$16/'[1]H3PO4 CLOSED'!AG967)</f>
        <v>0.68786637500776027</v>
      </c>
      <c r="AQ967" s="81">
        <f>-LOG($F$17/'[1]H3PO4 CLOSED'!AG967)</f>
        <v>-0.70213362499224019</v>
      </c>
    </row>
    <row r="968" spans="7:43">
      <c r="G968" s="192"/>
      <c r="U968" s="95">
        <v>9.61</v>
      </c>
      <c r="V968" s="63">
        <f t="shared" ref="V968:V1031" si="66">14-U968</f>
        <v>4.3900000000000006</v>
      </c>
      <c r="W968" s="64">
        <f t="shared" ref="W968:W1031" si="67">POWER(10,-U968)</f>
        <v>2.4547089156850289E-10</v>
      </c>
      <c r="X968" s="65">
        <f t="shared" ref="X968:X1031" si="68">POWER(10,-14)/W968</f>
        <v>4.0738027780411294E-5</v>
      </c>
      <c r="Y968" s="66">
        <f>-LOG(POWER($F$3/($F$25*POWER('[1]H3PO4 OPEN'!AH968,3)),1/5))</f>
        <v>5.5627387300682827</v>
      </c>
      <c r="Z968" s="67">
        <f>-LOG(POWER($F$5/(X968*POWER('[1]H3PO4 CLOSED'!AH968,3)),1/5))</f>
        <v>3.6047387300682838</v>
      </c>
      <c r="AA968" s="68">
        <f>-LOG(POWER($F$5/(W968*POWER('[1]H3PO4 CLOSED'!AH968,3)),1/4))</f>
        <v>3.2009234125853547</v>
      </c>
      <c r="AB968" s="69">
        <f>-LOG(POWER(($F$6/POWER('[1]H3PO4 CLOSED'!AH968,2)),1/3))</f>
        <v>5.9585985889647581</v>
      </c>
      <c r="AC968" s="70">
        <f>-LOG(POWER(($F$8/POWER('[1]H3PO4 CLOSED'!AH968,2)),1/3))</f>
        <v>2.6252652556314255</v>
      </c>
      <c r="AD968" s="71">
        <f>-LOG(POWER(($F$7/POWER('[1]H3PO4 CLOSED'!AH968,2)),1/3))</f>
        <v>2.7985985889647593</v>
      </c>
      <c r="AE968" s="41">
        <f>-LOG($F$13/'[1]H2CO3 OPEN'!AA968)</f>
        <v>6.1220599913279621</v>
      </c>
      <c r="AF968" s="41">
        <f>AD968*'[1]H2CO3 CLOSED'!AH968/$F$14</f>
        <v>787.18141585637522</v>
      </c>
      <c r="AG968" s="72">
        <f>-LOG($F$14/'[1]H2CO3 OPEN'!AA968)</f>
        <v>5.9220599913279628</v>
      </c>
      <c r="AH968" s="41">
        <f>AG968*'[1]H2CO3 CLOSED'!AH968/$F$14</f>
        <v>1665.7392693406521</v>
      </c>
      <c r="AI968" s="73">
        <f>-LOG($F$18/('[1]H2CO3 OPEN'!AA968))</f>
        <v>2.8720599913279616</v>
      </c>
      <c r="AJ968" s="74">
        <f>-LOG(POWER($F$9/POWER('[1]H3PO4 OPEN'!AH968,2),1/3))</f>
        <v>1.9519319222980929</v>
      </c>
      <c r="AK968" s="75">
        <f>-LOG(POWER($F$12/POWER('[1]H2CO3 OPEN'!AA968,2),1/2))</f>
        <v>1.9520599913279617</v>
      </c>
      <c r="AL968" s="76">
        <f>-LOG($F$10/'[1]H3PO4 OPEN'!AH968)</f>
        <v>5.9378978834471381</v>
      </c>
      <c r="AM968" s="77">
        <f t="shared" si="65"/>
        <v>1.9000000000000008</v>
      </c>
      <c r="AN968" s="78">
        <f>-LOG(POWER($F$11/(POWER(X968,2)*POWER('[1]H2CO3 OPEN'!AA968,4)),1/5))</f>
        <v>-1.7743520069376306</v>
      </c>
      <c r="AO968" s="79">
        <f>-LOG($F$15/'[1]H3PO4 CLOSED'!AG968)</f>
        <v>0.89789788344714017</v>
      </c>
      <c r="AP968" s="80">
        <f>-LOG($F$16/'[1]H3PO4 CLOSED'!AG968)</f>
        <v>0.6878978834471402</v>
      </c>
      <c r="AQ968" s="81">
        <f>-LOG($F$17/'[1]H3PO4 CLOSED'!AG968)</f>
        <v>-0.70210211655286014</v>
      </c>
    </row>
    <row r="969" spans="7:43">
      <c r="G969" s="192"/>
      <c r="U969" s="95">
        <v>9.6199999999999992</v>
      </c>
      <c r="V969" s="63">
        <f t="shared" si="66"/>
        <v>4.3800000000000008</v>
      </c>
      <c r="W969" s="64">
        <f t="shared" si="67"/>
        <v>2.3988329190194892E-10</v>
      </c>
      <c r="X969" s="65">
        <f t="shared" si="68"/>
        <v>4.1686938347033559E-5</v>
      </c>
      <c r="Y969" s="66">
        <f>-LOG(POWER($F$3/($F$25*POWER('[1]H3PO4 OPEN'!AH969,3)),1/5))</f>
        <v>5.5687569693298213</v>
      </c>
      <c r="Z969" s="67">
        <f>-LOG(POWER($F$5/(X969*POWER('[1]H3PO4 CLOSED'!AH969,3)),1/5))</f>
        <v>3.6127569693298214</v>
      </c>
      <c r="AA969" s="68">
        <f>-LOG(POWER($F$5/(W969*POWER('[1]H3PO4 CLOSED'!AH969,3)),1/4))</f>
        <v>3.2059462116622761</v>
      </c>
      <c r="AB969" s="69">
        <f>-LOG(POWER(($F$6/POWER('[1]H3PO4 CLOSED'!AH969,2)),1/3))</f>
        <v>5.9652855214775782</v>
      </c>
      <c r="AC969" s="70">
        <f>-LOG(POWER(($F$8/POWER('[1]H3PO4 CLOSED'!AH969,2)),1/3))</f>
        <v>2.6319521881442447</v>
      </c>
      <c r="AD969" s="71">
        <f>-LOG(POWER(($F$7/POWER('[1]H3PO4 CLOSED'!AH969,2)),1/3))</f>
        <v>2.8052855214775785</v>
      </c>
      <c r="AE969" s="41">
        <f>-LOG($F$13/'[1]H2CO3 OPEN'!AA969)</f>
        <v>6.1420599913279625</v>
      </c>
      <c r="AF969" s="41">
        <f>AD969*'[1]H2CO3 CLOSED'!AH969/$F$14</f>
        <v>804.27421577800692</v>
      </c>
      <c r="AG969" s="72">
        <f>-LOG($F$14/'[1]H2CO3 OPEN'!AA969)</f>
        <v>5.9420599913279633</v>
      </c>
      <c r="AH969" s="41">
        <f>AG969*'[1]H2CO3 CLOSED'!AH969/$F$14</f>
        <v>1703.5861779637983</v>
      </c>
      <c r="AI969" s="73">
        <f>-LOG($F$18/('[1]H2CO3 OPEN'!AA969))</f>
        <v>2.8920599913279617</v>
      </c>
      <c r="AJ969" s="74">
        <f>-LOG(POWER($F$9/POWER('[1]H3PO4 OPEN'!AH969,2),1/3))</f>
        <v>1.958618854810912</v>
      </c>
      <c r="AK969" s="75">
        <f>-LOG(POWER($F$12/POWER('[1]H2CO3 OPEN'!AA969,2),1/2))</f>
        <v>1.9720599913279617</v>
      </c>
      <c r="AL969" s="76">
        <f>-LOG($F$10/'[1]H3PO4 OPEN'!AH969)</f>
        <v>5.9479282822163668</v>
      </c>
      <c r="AM969" s="77">
        <f t="shared" si="65"/>
        <v>1.9000000000000008</v>
      </c>
      <c r="AN969" s="78">
        <f>-LOG(POWER($F$11/(POWER(X969,2)*POWER('[1]H2CO3 OPEN'!AA969,4)),1/5))</f>
        <v>-1.7543520069376308</v>
      </c>
      <c r="AO969" s="79">
        <f>-LOG($F$15/'[1]H3PO4 CLOSED'!AG969)</f>
        <v>0.89792828221636889</v>
      </c>
      <c r="AP969" s="80">
        <f>-LOG($F$16/'[1]H3PO4 CLOSED'!AG969)</f>
        <v>0.68792828221636904</v>
      </c>
      <c r="AQ969" s="81">
        <f>-LOG($F$17/'[1]H3PO4 CLOSED'!AG969)</f>
        <v>-0.70207171778363142</v>
      </c>
    </row>
    <row r="970" spans="7:43">
      <c r="G970" s="192"/>
      <c r="U970" s="95">
        <v>9.6300000000000008</v>
      </c>
      <c r="V970" s="63">
        <f t="shared" si="66"/>
        <v>4.3699999999999992</v>
      </c>
      <c r="W970" s="64">
        <f t="shared" si="67"/>
        <v>2.3442288153199129E-10</v>
      </c>
      <c r="X970" s="65">
        <f t="shared" si="68"/>
        <v>4.2657951880159433E-5</v>
      </c>
      <c r="Y970" s="66">
        <f>-LOG(POWER($F$3/($F$25*POWER('[1]H3PO4 OPEN'!AH970,3)),1/5))</f>
        <v>5.5747745523210455</v>
      </c>
      <c r="Z970" s="67">
        <f>-LOG(POWER($F$5/(X970*POWER('[1]H3PO4 CLOSED'!AH970,3)),1/5))</f>
        <v>3.6207745523210462</v>
      </c>
      <c r="AA970" s="68">
        <f>-LOG(POWER($F$5/(W970*POWER('[1]H3PO4 CLOSED'!AH970,3)),1/4))</f>
        <v>3.2109681904013065</v>
      </c>
      <c r="AB970" s="69">
        <f>-LOG(POWER(($F$6/POWER('[1]H3PO4 CLOSED'!AH970,2)),1/3))</f>
        <v>5.9719717248011603</v>
      </c>
      <c r="AC970" s="70">
        <f>-LOG(POWER(($F$8/POWER('[1]H3PO4 CLOSED'!AH970,2)),1/3))</f>
        <v>2.6386383914678273</v>
      </c>
      <c r="AD970" s="71">
        <f>-LOG(POWER(($F$7/POWER('[1]H3PO4 CLOSED'!AH970,2)),1/3))</f>
        <v>2.8119717248011611</v>
      </c>
      <c r="AE970" s="41">
        <f>-LOG($F$13/'[1]H2CO3 OPEN'!AA970)</f>
        <v>6.1620599913279648</v>
      </c>
      <c r="AF970" s="41">
        <f>AD970*'[1]H2CO3 CLOSED'!AH970/$F$14</f>
        <v>821.67079320811513</v>
      </c>
      <c r="AG970" s="72">
        <f>-LOG($F$14/'[1]H2CO3 OPEN'!AA970)</f>
        <v>5.9620599913279655</v>
      </c>
      <c r="AH970" s="41">
        <f>AG970*'[1]H2CO3 CLOSED'!AH970/$F$14</f>
        <v>1742.1407615950413</v>
      </c>
      <c r="AI970" s="73">
        <f>-LOG($F$18/('[1]H2CO3 OPEN'!AA970))</f>
        <v>2.9120599913279643</v>
      </c>
      <c r="AJ970" s="74">
        <f>-LOG(POWER($F$9/POWER('[1]H3PO4 OPEN'!AH970,2),1/3))</f>
        <v>1.9653050581344951</v>
      </c>
      <c r="AK970" s="75">
        <f>-LOG(POWER($F$12/POWER('[1]H2CO3 OPEN'!AA970,2),1/2))</f>
        <v>1.9920599913279646</v>
      </c>
      <c r="AL970" s="76">
        <f>-LOG($F$10/'[1]H3PO4 OPEN'!AH970)</f>
        <v>5.957957587201741</v>
      </c>
      <c r="AM970" s="77">
        <f t="shared" si="65"/>
        <v>1.9000000000000008</v>
      </c>
      <c r="AN970" s="78">
        <f>-LOG(POWER($F$11/(POWER(X970,2)*POWER('[1]H2CO3 OPEN'!AA970,4)),1/5))</f>
        <v>-1.7343520069376277</v>
      </c>
      <c r="AO970" s="79">
        <f>-LOG($F$15/'[1]H3PO4 CLOSED'!AG970)</f>
        <v>0.8979575872017419</v>
      </c>
      <c r="AP970" s="80">
        <f>-LOG($F$16/'[1]H3PO4 CLOSED'!AG970)</f>
        <v>0.68795758720174194</v>
      </c>
      <c r="AQ970" s="81">
        <f>-LOG($F$17/'[1]H3PO4 CLOSED'!AG970)</f>
        <v>-0.70204241279825852</v>
      </c>
    </row>
    <row r="971" spans="7:43">
      <c r="G971" s="192"/>
      <c r="U971" s="95">
        <v>9.64</v>
      </c>
      <c r="V971" s="63">
        <f t="shared" si="66"/>
        <v>4.3599999999999994</v>
      </c>
      <c r="W971" s="64">
        <f t="shared" si="67"/>
        <v>2.2908676527677644E-10</v>
      </c>
      <c r="X971" s="65">
        <f t="shared" si="68"/>
        <v>4.3651583224016763E-5</v>
      </c>
      <c r="Y971" s="66">
        <f>-LOG(POWER($F$3/($F$25*POWER('[1]H3PO4 OPEN'!AH971,3)),1/5))</f>
        <v>5.5807914882326699</v>
      </c>
      <c r="Z971" s="67">
        <f>-LOG(POWER($F$5/(X971*POWER('[1]H3PO4 CLOSED'!AH971,3)),1/5))</f>
        <v>3.6287914882326708</v>
      </c>
      <c r="AA971" s="68">
        <f>-LOG(POWER($F$5/(W971*POWER('[1]H3PO4 CLOSED'!AH971,3)),1/4))</f>
        <v>3.2159893602908372</v>
      </c>
      <c r="AB971" s="69">
        <f>-LOG(POWER(($F$6/POWER('[1]H3PO4 CLOSED'!AH971,2)),1/3))</f>
        <v>5.9786572091474106</v>
      </c>
      <c r="AC971" s="70">
        <f>-LOG(POWER(($F$8/POWER('[1]H3PO4 CLOSED'!AH971,2)),1/3))</f>
        <v>2.6453238758140767</v>
      </c>
      <c r="AD971" s="71">
        <f>-LOG(POWER(($F$7/POWER('[1]H3PO4 CLOSED'!AH971,2)),1/3))</f>
        <v>2.8186572091474105</v>
      </c>
      <c r="AE971" s="41">
        <f>-LOG($F$13/'[1]H2CO3 OPEN'!AA971)</f>
        <v>6.1820599913279652</v>
      </c>
      <c r="AF971" s="41">
        <f>AD971*'[1]H2CO3 CLOSED'!AH971/$F$14</f>
        <v>839.37390656816001</v>
      </c>
      <c r="AG971" s="72">
        <f>-LOG($F$14/'[1]H2CO3 OPEN'!AA971)</f>
        <v>5.982059991327966</v>
      </c>
      <c r="AH971" s="41">
        <f>AG971*'[1]H2CO3 CLOSED'!AH971/$F$14</f>
        <v>1781.410328276442</v>
      </c>
      <c r="AI971" s="73">
        <f>-LOG($F$18/('[1]H2CO3 OPEN'!AA971))</f>
        <v>2.9320599913279644</v>
      </c>
      <c r="AJ971" s="74">
        <f>-LOG(POWER($F$9/POWER('[1]H3PO4 OPEN'!AH971,2),1/3))</f>
        <v>1.9719905424807442</v>
      </c>
      <c r="AK971" s="75">
        <f>-LOG(POWER($F$12/POWER('[1]H2CO3 OPEN'!AA971,2),1/2))</f>
        <v>2.0120599913279644</v>
      </c>
      <c r="AL971" s="76">
        <f>-LOG($F$10/'[1]H3PO4 OPEN'!AH971)</f>
        <v>5.967985813721115</v>
      </c>
      <c r="AM971" s="77">
        <f t="shared" si="65"/>
        <v>1.9000000000000008</v>
      </c>
      <c r="AN971" s="78">
        <f>-LOG(POWER($F$11/(POWER(X971,2)*POWER('[1]H2CO3 OPEN'!AA971,4)),1/5))</f>
        <v>-1.7143520069376277</v>
      </c>
      <c r="AO971" s="79">
        <f>-LOG($F$15/'[1]H3PO4 CLOSED'!AG971)</f>
        <v>0.89798581372111586</v>
      </c>
      <c r="AP971" s="80">
        <f>-LOG($F$16/'[1]H3PO4 CLOSED'!AG971)</f>
        <v>0.68798581372111589</v>
      </c>
      <c r="AQ971" s="81">
        <f>-LOG($F$17/'[1]H3PO4 CLOSED'!AG971)</f>
        <v>-0.70201418627888446</v>
      </c>
    </row>
    <row r="972" spans="7:43">
      <c r="G972" s="192"/>
      <c r="U972" s="95">
        <v>9.65</v>
      </c>
      <c r="V972" s="63">
        <f t="shared" si="66"/>
        <v>4.3499999999999996</v>
      </c>
      <c r="W972" s="64">
        <f t="shared" si="67"/>
        <v>2.238721138568331E-10</v>
      </c>
      <c r="X972" s="65">
        <f t="shared" si="68"/>
        <v>4.4668359215096484E-5</v>
      </c>
      <c r="Y972" s="66">
        <f>-LOG(POWER($F$3/($F$25*POWER('[1]H3PO4 OPEN'!AH972,3)),1/5))</f>
        <v>5.5868077859189427</v>
      </c>
      <c r="Z972" s="67">
        <f>-LOG(POWER($F$5/(X972*POWER('[1]H3PO4 CLOSED'!AH972,3)),1/5))</f>
        <v>3.6368077859189434</v>
      </c>
      <c r="AA972" s="68">
        <f>-LOG(POWER($F$5/(W972*POWER('[1]H3PO4 CLOSED'!AH972,3)),1/4))</f>
        <v>3.2210097323986782</v>
      </c>
      <c r="AB972" s="69">
        <f>-LOG(POWER(($F$6/POWER('[1]H3PO4 CLOSED'!AH972,2)),1/3))</f>
        <v>5.9853419843543794</v>
      </c>
      <c r="AC972" s="70">
        <f>-LOG(POWER(($F$8/POWER('[1]H3PO4 CLOSED'!AH972,2)),1/3))</f>
        <v>2.6520086510210463</v>
      </c>
      <c r="AD972" s="71">
        <f>-LOG(POWER(($F$7/POWER('[1]H3PO4 CLOSED'!AH972,2)),1/3))</f>
        <v>2.8253419843543801</v>
      </c>
      <c r="AE972" s="41">
        <f>-LOG($F$13/'[1]H2CO3 OPEN'!AA972)</f>
        <v>6.2020599913279648</v>
      </c>
      <c r="AF972" s="41">
        <f>AD972*'[1]H2CO3 CLOSED'!AH972/$F$14</f>
        <v>857.38623275422458</v>
      </c>
      <c r="AG972" s="72">
        <f>-LOG($F$14/'[1]H2CO3 OPEN'!AA972)</f>
        <v>6.0020599913279655</v>
      </c>
      <c r="AH972" s="41">
        <f>AG972*'[1]H2CO3 CLOSED'!AH972/$F$14</f>
        <v>1821.4020225609863</v>
      </c>
      <c r="AI972" s="73">
        <f>-LOG($F$18/('[1]H2CO3 OPEN'!AA972))</f>
        <v>2.9520599913279648</v>
      </c>
      <c r="AJ972" s="74">
        <f>-LOG(POWER($F$9/POWER('[1]H3PO4 OPEN'!AH972,2),1/3))</f>
        <v>1.9786753176877139</v>
      </c>
      <c r="AK972" s="75">
        <f>-LOG(POWER($F$12/POWER('[1]H2CO3 OPEN'!AA972,2),1/2))</f>
        <v>2.0320599913279644</v>
      </c>
      <c r="AL972" s="76">
        <f>-LOG($F$10/'[1]H3PO4 OPEN'!AH972)</f>
        <v>5.9780129765315699</v>
      </c>
      <c r="AM972" s="77">
        <f t="shared" si="65"/>
        <v>1.9000000000000008</v>
      </c>
      <c r="AN972" s="78">
        <f>-LOG(POWER($F$11/(POWER(X972,2)*POWER('[1]H2CO3 OPEN'!AA972,4)),1/5))</f>
        <v>-1.6943520069376274</v>
      </c>
      <c r="AO972" s="79">
        <f>-LOG($F$15/'[1]H3PO4 CLOSED'!AG972)</f>
        <v>0.89801297653157031</v>
      </c>
      <c r="AP972" s="80">
        <f>-LOG($F$16/'[1]H3PO4 CLOSED'!AG972)</f>
        <v>0.68801297653157034</v>
      </c>
      <c r="AQ972" s="81">
        <f>-LOG($F$17/'[1]H3PO4 CLOSED'!AG972)</f>
        <v>-0.70198702346843012</v>
      </c>
    </row>
    <row r="973" spans="7:43">
      <c r="G973" s="192"/>
      <c r="U973" s="95">
        <v>9.66</v>
      </c>
      <c r="V973" s="63">
        <f t="shared" si="66"/>
        <v>4.34</v>
      </c>
      <c r="W973" s="64">
        <f t="shared" si="67"/>
        <v>2.1877616239495448E-10</v>
      </c>
      <c r="X973" s="65">
        <f t="shared" si="68"/>
        <v>4.5708818961487665E-5</v>
      </c>
      <c r="Y973" s="66">
        <f>-LOG(POWER($F$3/($F$25*POWER('[1]H3PO4 OPEN'!AH973,3)),1/5))</f>
        <v>5.5928234539020769</v>
      </c>
      <c r="Z973" s="67">
        <f>-LOG(POWER($F$5/(X973*POWER('[1]H3PO4 CLOSED'!AH973,3)),1/5))</f>
        <v>3.644823453902077</v>
      </c>
      <c r="AA973" s="68">
        <f>-LOG(POWER($F$5/(W973*POWER('[1]H3PO4 CLOSED'!AH973,3)),1/4))</f>
        <v>3.2260293173775954</v>
      </c>
      <c r="AB973" s="69">
        <f>-LOG(POWER(($F$6/POWER('[1]H3PO4 CLOSED'!AH973,2)),1/3))</f>
        <v>5.9920260598911943</v>
      </c>
      <c r="AC973" s="70">
        <f>-LOG(POWER(($F$8/POWER('[1]H3PO4 CLOSED'!AH973,2)),1/3))</f>
        <v>2.6586927265578617</v>
      </c>
      <c r="AD973" s="71">
        <f>-LOG(POWER(($F$7/POWER('[1]H3PO4 CLOSED'!AH973,2)),1/3))</f>
        <v>2.8320260598911955</v>
      </c>
      <c r="AE973" s="41">
        <f>-LOG($F$13/'[1]H2CO3 OPEN'!AA973)</f>
        <v>6.2220599913279644</v>
      </c>
      <c r="AF973" s="41">
        <f>AD973*'[1]H2CO3 CLOSED'!AH973/$F$14</f>
        <v>875.71036239586726</v>
      </c>
      <c r="AG973" s="72">
        <f>-LOG($F$14/'[1]H2CO3 OPEN'!AA973)</f>
        <v>6.0220599913279651</v>
      </c>
      <c r="AH973" s="41">
        <f>AG973*'[1]H2CO3 CLOSED'!AH973/$F$14</f>
        <v>1862.1228144977144</v>
      </c>
      <c r="AI973" s="73">
        <f>-LOG($F$18/('[1]H2CO3 OPEN'!AA973))</f>
        <v>2.9720599913279644</v>
      </c>
      <c r="AJ973" s="74">
        <f>-LOG(POWER($F$9/POWER('[1]H3PO4 OPEN'!AH973,2),1/3))</f>
        <v>1.9853593932245295</v>
      </c>
      <c r="AK973" s="75">
        <f>-LOG(POWER($F$12/POWER('[1]H2CO3 OPEN'!AA973,2),1/2))</f>
        <v>2.0520599913279645</v>
      </c>
      <c r="AL973" s="76">
        <f>-LOG($F$10/'[1]H3PO4 OPEN'!AH973)</f>
        <v>5.9880390898367928</v>
      </c>
      <c r="AM973" s="77">
        <f t="shared" si="65"/>
        <v>1.9000000000000008</v>
      </c>
      <c r="AN973" s="78">
        <f>-LOG(POWER($F$11/(POWER(X973,2)*POWER('[1]H2CO3 OPEN'!AA973,4)),1/5))</f>
        <v>-1.6743520069376279</v>
      </c>
      <c r="AO973" s="79">
        <f>-LOG($F$15/'[1]H3PO4 CLOSED'!AG973)</f>
        <v>0.89803908983679359</v>
      </c>
      <c r="AP973" s="80">
        <f>-LOG($F$16/'[1]H3PO4 CLOSED'!AG973)</f>
        <v>0.68803908983679363</v>
      </c>
      <c r="AQ973" s="81">
        <f>-LOG($F$17/'[1]H3PO4 CLOSED'!AG973)</f>
        <v>-0.70196091016320683</v>
      </c>
    </row>
    <row r="974" spans="7:43">
      <c r="G974" s="192"/>
      <c r="U974" s="95">
        <v>9.67</v>
      </c>
      <c r="V974" s="63">
        <f t="shared" si="66"/>
        <v>4.33</v>
      </c>
      <c r="W974" s="64">
        <f t="shared" si="67"/>
        <v>2.1379620895022245E-10</v>
      </c>
      <c r="X974" s="65">
        <f t="shared" si="68"/>
        <v>4.6773514128719986E-5</v>
      </c>
      <c r="Y974" s="66">
        <f>-LOG(POWER($F$3/($F$25*POWER('[1]H3PO4 OPEN'!AH974,3)),1/5))</f>
        <v>5.5988385003765195</v>
      </c>
      <c r="Z974" s="67">
        <f>-LOG(POWER($F$5/(X974*POWER('[1]H3PO4 CLOSED'!AH974,3)),1/5))</f>
        <v>3.6528385003765202</v>
      </c>
      <c r="AA974" s="68">
        <f>-LOG(POWER($F$5/(W974*POWER('[1]H3PO4 CLOSED'!AH974,3)),1/4))</f>
        <v>3.2310481254706498</v>
      </c>
      <c r="AB974" s="69">
        <f>-LOG(POWER(($F$6/POWER('[1]H3PO4 CLOSED'!AH974,2)),1/3))</f>
        <v>5.9987094448627989</v>
      </c>
      <c r="AC974" s="70">
        <f>-LOG(POWER(($F$8/POWER('[1]H3PO4 CLOSED'!AH974,2)),1/3))</f>
        <v>2.6653761115294654</v>
      </c>
      <c r="AD974" s="71">
        <f>-LOG(POWER(($F$7/POWER('[1]H3PO4 CLOSED'!AH974,2)),1/3))</f>
        <v>2.8387094448627987</v>
      </c>
      <c r="AE974" s="41">
        <f>-LOG($F$13/'[1]H2CO3 OPEN'!AA974)</f>
        <v>6.2420599913279649</v>
      </c>
      <c r="AF974" s="41">
        <f>AD974*'[1]H2CO3 CLOSED'!AH974/$F$14</f>
        <v>894.34879506163247</v>
      </c>
      <c r="AG974" s="72">
        <f>-LOG($F$14/'[1]H2CO3 OPEN'!AA974)</f>
        <v>6.0420599913279656</v>
      </c>
      <c r="AH974" s="41">
        <f>AG974*'[1]H2CO3 CLOSED'!AH974/$F$14</f>
        <v>1903.5794884585089</v>
      </c>
      <c r="AI974" s="73">
        <f>-LOG($F$18/('[1]H2CO3 OPEN'!AA974))</f>
        <v>2.9920599913279644</v>
      </c>
      <c r="AJ974" s="74">
        <f>-LOG(POWER($F$9/POWER('[1]H3PO4 OPEN'!AH974,2),1/3))</f>
        <v>1.992042778196133</v>
      </c>
      <c r="AK974" s="75">
        <f>-LOG(POWER($F$12/POWER('[1]H2CO3 OPEN'!AA974,2),1/2))</f>
        <v>2.0720599913279645</v>
      </c>
      <c r="AL974" s="76">
        <f>-LOG($F$10/'[1]H3PO4 OPEN'!AH974)</f>
        <v>5.9980641672941983</v>
      </c>
      <c r="AM974" s="77">
        <f t="shared" si="65"/>
        <v>1.9000000000000008</v>
      </c>
      <c r="AN974" s="78">
        <f>-LOG(POWER($F$11/(POWER(X974,2)*POWER('[1]H2CO3 OPEN'!AA974,4)),1/5))</f>
        <v>-1.6543520069376281</v>
      </c>
      <c r="AO974" s="79">
        <f>-LOG($F$15/'[1]H3PO4 CLOSED'!AG974)</f>
        <v>0.89806416729419902</v>
      </c>
      <c r="AP974" s="80">
        <f>-LOG($F$16/'[1]H3PO4 CLOSED'!AG974)</f>
        <v>0.68806416729419906</v>
      </c>
      <c r="AQ974" s="81">
        <f>-LOG($F$17/'[1]H3PO4 CLOSED'!AG974)</f>
        <v>-0.70193583270580129</v>
      </c>
    </row>
    <row r="975" spans="7:43">
      <c r="G975" s="192"/>
      <c r="U975" s="95">
        <v>9.68</v>
      </c>
      <c r="V975" s="63">
        <f t="shared" si="66"/>
        <v>4.32</v>
      </c>
      <c r="W975" s="64">
        <f t="shared" si="67"/>
        <v>2.0892961308540397E-10</v>
      </c>
      <c r="X975" s="65">
        <f t="shared" si="68"/>
        <v>4.7863009232263831E-5</v>
      </c>
      <c r="Y975" s="66">
        <f>-LOG(POWER($F$3/($F$25*POWER('[1]H3PO4 OPEN'!AH975,3)),1/5))</f>
        <v>5.6048529332130625</v>
      </c>
      <c r="Z975" s="67">
        <f>-LOG(POWER($F$5/(X975*POWER('[1]H3PO4 CLOSED'!AH975,3)),1/5))</f>
        <v>3.660852933213063</v>
      </c>
      <c r="AA975" s="68">
        <f>-LOG(POWER($F$5/(W975*POWER('[1]H3PO4 CLOSED'!AH975,3)),1/4))</f>
        <v>3.2360661665163288</v>
      </c>
      <c r="AB975" s="69">
        <f>-LOG(POWER(($F$6/POWER('[1]H3PO4 CLOSED'!AH975,2)),1/3))</f>
        <v>6.005392148014514</v>
      </c>
      <c r="AC975" s="70">
        <f>-LOG(POWER(($F$8/POWER('[1]H3PO4 CLOSED'!AH975,2)),1/3))</f>
        <v>2.6720588146811797</v>
      </c>
      <c r="AD975" s="71">
        <f>-LOG(POWER(($F$7/POWER('[1]H3PO4 CLOSED'!AH975,2)),1/3))</f>
        <v>2.8453921480145135</v>
      </c>
      <c r="AE975" s="41">
        <f>-LOG($F$13/'[1]H2CO3 OPEN'!AA975)</f>
        <v>6.2620599913279618</v>
      </c>
      <c r="AF975" s="41">
        <f>AD975*'[1]H2CO3 CLOSED'!AH975/$F$14</f>
        <v>913.30393441795309</v>
      </c>
      <c r="AG975" s="72">
        <f>-LOG($F$14/'[1]H2CO3 OPEN'!AA975)</f>
        <v>6.0620599913279625</v>
      </c>
      <c r="AH975" s="41">
        <f>AG975*'[1]H2CO3 CLOSED'!AH975/$F$14</f>
        <v>1945.7786318208573</v>
      </c>
      <c r="AI975" s="73">
        <f>-LOG($F$18/('[1]H2CO3 OPEN'!AA975))</f>
        <v>3.0120599913279613</v>
      </c>
      <c r="AJ975" s="74">
        <f>-LOG(POWER($F$9/POWER('[1]H3PO4 OPEN'!AH975,2),1/3))</f>
        <v>1.9987254813478474</v>
      </c>
      <c r="AK975" s="75">
        <f>-LOG(POWER($F$12/POWER('[1]H2CO3 OPEN'!AA975,2),1/2))</f>
        <v>2.0920599913279614</v>
      </c>
      <c r="AL975" s="76">
        <f>-LOG($F$10/'[1]H3PO4 OPEN'!AH975)</f>
        <v>6.0080882220217697</v>
      </c>
      <c r="AM975" s="77">
        <f t="shared" si="65"/>
        <v>1.9000000000000008</v>
      </c>
      <c r="AN975" s="78">
        <f>-LOG(POWER($F$11/(POWER(X975,2)*POWER('[1]H2CO3 OPEN'!AA975,4)),1/5))</f>
        <v>-1.6343520069376312</v>
      </c>
      <c r="AO975" s="79">
        <f>-LOG($F$15/'[1]H3PO4 CLOSED'!AG975)</f>
        <v>0.89808822202177219</v>
      </c>
      <c r="AP975" s="80">
        <f>-LOG($F$16/'[1]H3PO4 CLOSED'!AG975)</f>
        <v>0.68808822202177222</v>
      </c>
      <c r="AQ975" s="81">
        <f>-LOG($F$17/'[1]H3PO4 CLOSED'!AG975)</f>
        <v>-0.70191177797822824</v>
      </c>
    </row>
    <row r="976" spans="7:43">
      <c r="G976" s="192"/>
      <c r="U976" s="95">
        <v>9.69</v>
      </c>
      <c r="V976" s="63">
        <f t="shared" si="66"/>
        <v>4.3100000000000005</v>
      </c>
      <c r="W976" s="64">
        <f t="shared" si="67"/>
        <v>2.0417379446695298E-10</v>
      </c>
      <c r="X976" s="65">
        <f t="shared" si="68"/>
        <v>4.8977881936844608E-5</v>
      </c>
      <c r="Y976" s="66">
        <f>-LOG(POWER($F$3/($F$25*POWER('[1]H3PO4 OPEN'!AH976,3)),1/5))</f>
        <v>5.6108667599627911</v>
      </c>
      <c r="Z976" s="67">
        <f>-LOG(POWER($F$5/(X976*POWER('[1]H3PO4 CLOSED'!AH976,3)),1/5))</f>
        <v>3.6688667599627909</v>
      </c>
      <c r="AA976" s="68">
        <f>-LOG(POWER($F$5/(W976*POWER('[1]H3PO4 CLOSED'!AH976,3)),1/4))</f>
        <v>3.2410834499534884</v>
      </c>
      <c r="AB976" s="69">
        <f>-LOG(POWER(($F$6/POWER('[1]H3PO4 CLOSED'!AH976,2)),1/3))</f>
        <v>6.0120741777364328</v>
      </c>
      <c r="AC976" s="70">
        <f>-LOG(POWER(($F$8/POWER('[1]H3PO4 CLOSED'!AH976,2)),1/3))</f>
        <v>2.6787408444030998</v>
      </c>
      <c r="AD976" s="71">
        <f>-LOG(POWER(($F$7/POWER('[1]H3PO4 CLOSED'!AH976,2)),1/3))</f>
        <v>2.8520741777364336</v>
      </c>
      <c r="AE976" s="41">
        <f>-LOG($F$13/'[1]H2CO3 OPEN'!AA976)</f>
        <v>6.2820599913279613</v>
      </c>
      <c r="AF976" s="41">
        <f>AD976*'[1]H2CO3 CLOSED'!AH976/$F$14</f>
        <v>932.5780833486873</v>
      </c>
      <c r="AG976" s="72">
        <f>-LOG($F$14/'[1]H2CO3 OPEN'!AA976)</f>
        <v>6.082059991327962</v>
      </c>
      <c r="AH976" s="41">
        <f>AG976*'[1]H2CO3 CLOSED'!AH976/$F$14</f>
        <v>1988.7266235221061</v>
      </c>
      <c r="AI976" s="73">
        <f>-LOG($F$18/('[1]H2CO3 OPEN'!AA976))</f>
        <v>3.0320599913279609</v>
      </c>
      <c r="AJ976" s="74">
        <f>-LOG(POWER($F$9/POWER('[1]H3PO4 OPEN'!AH976,2),1/3))</f>
        <v>2.0054075110697673</v>
      </c>
      <c r="AK976" s="75">
        <f>-LOG(POWER($F$12/POWER('[1]H2CO3 OPEN'!AA976,2),1/2))</f>
        <v>2.112059991327961</v>
      </c>
      <c r="AL976" s="76">
        <f>-LOG($F$10/'[1]H3PO4 OPEN'!AH976)</f>
        <v>6.0181112666046497</v>
      </c>
      <c r="AM976" s="77">
        <f t="shared" si="65"/>
        <v>1.9000000000000008</v>
      </c>
      <c r="AN976" s="78">
        <f>-LOG(POWER($F$11/(POWER(X976,2)*POWER('[1]H2CO3 OPEN'!AA976,4)),1/5))</f>
        <v>-1.6143520069376314</v>
      </c>
      <c r="AO976" s="79">
        <f>-LOG($F$15/'[1]H3PO4 CLOSED'!AG976)</f>
        <v>0.8981112666046519</v>
      </c>
      <c r="AP976" s="80">
        <f>-LOG($F$16/'[1]H3PO4 CLOSED'!AG976)</f>
        <v>0.68811126660465205</v>
      </c>
      <c r="AQ976" s="81">
        <f>-LOG($F$17/'[1]H3PO4 CLOSED'!AG976)</f>
        <v>-0.70188873339534841</v>
      </c>
    </row>
    <row r="977" spans="7:43">
      <c r="G977" s="192"/>
      <c r="U977" s="95">
        <v>9.6999999999999993</v>
      </c>
      <c r="V977" s="63">
        <f t="shared" si="66"/>
        <v>4.3000000000000007</v>
      </c>
      <c r="W977" s="64">
        <f t="shared" si="67"/>
        <v>1.9952623149688802E-10</v>
      </c>
      <c r="X977" s="65">
        <f t="shared" si="68"/>
        <v>5.0118723362727211E-5</v>
      </c>
      <c r="Y977" s="66">
        <f>-LOG(POWER($F$3/($F$25*POWER('[1]H3PO4 OPEN'!AH977,3)),1/5))</f>
        <v>5.6168799878608695</v>
      </c>
      <c r="Z977" s="67">
        <f>-LOG(POWER($F$5/(X977*POWER('[1]H3PO4 CLOSED'!AH977,3)),1/5))</f>
        <v>3.67687998786087</v>
      </c>
      <c r="AA977" s="68">
        <f>-LOG(POWER($F$5/(W977*POWER('[1]H3PO4 CLOSED'!AH977,3)),1/4))</f>
        <v>3.246099984826087</v>
      </c>
      <c r="AB977" s="69">
        <f>-LOG(POWER(($F$6/POWER('[1]H3PO4 CLOSED'!AH977,2)),1/3))</f>
        <v>6.0187555420676313</v>
      </c>
      <c r="AC977" s="70">
        <f>-LOG(POWER(($F$8/POWER('[1]H3PO4 CLOSED'!AH977,2)),1/3))</f>
        <v>2.6854222087342987</v>
      </c>
      <c r="AD977" s="71">
        <f>-LOG(POWER(($F$7/POWER('[1]H3PO4 CLOSED'!AH977,2)),1/3))</f>
        <v>2.8587555420676325</v>
      </c>
      <c r="AE977" s="41">
        <f>-LOG($F$13/'[1]H2CO3 OPEN'!AA977)</f>
        <v>6.3020599913279618</v>
      </c>
      <c r="AF977" s="41">
        <f>AD977*'[1]H2CO3 CLOSED'!AH977/$F$14</f>
        <v>952.17343904288111</v>
      </c>
      <c r="AG977" s="72">
        <f>-LOG($F$14/'[1]H2CO3 OPEN'!AA977)</f>
        <v>6.1020599913279625</v>
      </c>
      <c r="AH977" s="41">
        <f>AG977*'[1]H2CO3 CLOSED'!AH977/$F$14</f>
        <v>2032.4296225015457</v>
      </c>
      <c r="AI977" s="73">
        <f>-LOG($F$18/('[1]H2CO3 OPEN'!AA977))</f>
        <v>3.0520599913279609</v>
      </c>
      <c r="AJ977" s="74">
        <f>-LOG(POWER($F$9/POWER('[1]H3PO4 OPEN'!AH977,2),1/3))</f>
        <v>2.0120888754009658</v>
      </c>
      <c r="AK977" s="75">
        <f>-LOG(POWER($F$12/POWER('[1]H2CO3 OPEN'!AA977,2),1/2))</f>
        <v>2.132059991327961</v>
      </c>
      <c r="AL977" s="76">
        <f>-LOG($F$10/'[1]H3PO4 OPEN'!AH977)</f>
        <v>6.0281333131014483</v>
      </c>
      <c r="AM977" s="77">
        <f t="shared" si="65"/>
        <v>1.9000000000000008</v>
      </c>
      <c r="AN977" s="78">
        <f>-LOG(POWER($F$11/(POWER(X977,2)*POWER('[1]H2CO3 OPEN'!AA977,4)),1/5))</f>
        <v>-1.5943520069376313</v>
      </c>
      <c r="AO977" s="79">
        <f>-LOG($F$15/'[1]H3PO4 CLOSED'!AG977)</f>
        <v>0.89813331310145017</v>
      </c>
      <c r="AP977" s="80">
        <f>-LOG($F$16/'[1]H3PO4 CLOSED'!AG977)</f>
        <v>0.68813331310145021</v>
      </c>
      <c r="AQ977" s="81">
        <f>-LOG($F$17/'[1]H3PO4 CLOSED'!AG977)</f>
        <v>-0.70186668689855025</v>
      </c>
    </row>
    <row r="978" spans="7:43">
      <c r="G978" s="192"/>
      <c r="U978" s="95">
        <v>9.7100000000000009</v>
      </c>
      <c r="V978" s="63">
        <f t="shared" si="66"/>
        <v>4.2899999999999991</v>
      </c>
      <c r="W978" s="64">
        <f t="shared" si="67"/>
        <v>1.949844599758039E-10</v>
      </c>
      <c r="X978" s="65">
        <f t="shared" si="68"/>
        <v>5.128613839913665E-5</v>
      </c>
      <c r="Y978" s="66">
        <f>-LOG(POWER($F$3/($F$25*POWER('[1]H3PO4 OPEN'!AH978,3)),1/5))</f>
        <v>5.6228926238301842</v>
      </c>
      <c r="Z978" s="67">
        <f>-LOG(POWER($F$5/(X978*POWER('[1]H3PO4 CLOSED'!AH978,3)),1/5))</f>
        <v>3.6848926238301862</v>
      </c>
      <c r="AA978" s="68">
        <f>-LOG(POWER($F$5/(W978*POWER('[1]H3PO4 CLOSED'!AH978,3)),1/4))</f>
        <v>3.2511157797877313</v>
      </c>
      <c r="AB978" s="69">
        <f>-LOG(POWER(($F$6/POWER('[1]H3PO4 CLOSED'!AH978,2)),1/3))</f>
        <v>6.0254362487002044</v>
      </c>
      <c r="AC978" s="70">
        <f>-LOG(POWER(($F$8/POWER('[1]H3PO4 CLOSED'!AH978,2)),1/3))</f>
        <v>2.6921029153668719</v>
      </c>
      <c r="AD978" s="71">
        <f>-LOG(POWER(($F$7/POWER('[1]H3PO4 CLOSED'!AH978,2)),1/3))</f>
        <v>2.8654362487002052</v>
      </c>
      <c r="AE978" s="41">
        <f>-LOG($F$13/'[1]H2CO3 OPEN'!AA978)</f>
        <v>6.322059991327964</v>
      </c>
      <c r="AF978" s="41">
        <f>AD978*'[1]H2CO3 CLOSED'!AH978/$F$14</f>
        <v>972.0920880588784</v>
      </c>
      <c r="AG978" s="72">
        <f>-LOG($F$14/'[1]H2CO3 OPEN'!AA978)</f>
        <v>6.1220599913279656</v>
      </c>
      <c r="AH978" s="41">
        <f>AG978*'[1]H2CO3 CLOSED'!AH978/$F$14</f>
        <v>2076.8935560479686</v>
      </c>
      <c r="AI978" s="73">
        <f>-LOG($F$18/('[1]H2CO3 OPEN'!AA978))</f>
        <v>3.072059991327964</v>
      </c>
      <c r="AJ978" s="74">
        <f>-LOG(POWER($F$9/POWER('[1]H3PO4 OPEN'!AH978,2),1/3))</f>
        <v>2.018769582033539</v>
      </c>
      <c r="AK978" s="75">
        <f>-LOG(POWER($F$12/POWER('[1]H2CO3 OPEN'!AA978,2),1/2))</f>
        <v>2.1520599913279641</v>
      </c>
      <c r="AL978" s="76">
        <f>-LOG($F$10/'[1]H3PO4 OPEN'!AH978)</f>
        <v>6.0381543730503076</v>
      </c>
      <c r="AM978" s="77">
        <f t="shared" si="65"/>
        <v>1.9000000000000008</v>
      </c>
      <c r="AN978" s="78">
        <f>-LOG(POWER($F$11/(POWER(X978,2)*POWER('[1]H2CO3 OPEN'!AA978,4)),1/5))</f>
        <v>-1.5743520069376284</v>
      </c>
      <c r="AO978" s="79">
        <f>-LOG($F$15/'[1]H3PO4 CLOSED'!AG978)</f>
        <v>0.89815437305030832</v>
      </c>
      <c r="AP978" s="80">
        <f>-LOG($F$16/'[1]H3PO4 CLOSED'!AG978)</f>
        <v>0.68815437305030835</v>
      </c>
      <c r="AQ978" s="81">
        <f>-LOG($F$17/'[1]H3PO4 CLOSED'!AG978)</f>
        <v>-0.7018456269496921</v>
      </c>
    </row>
    <row r="979" spans="7:43">
      <c r="G979" s="192"/>
      <c r="U979" s="95">
        <v>9.7200000000000006</v>
      </c>
      <c r="V979" s="63">
        <f t="shared" si="66"/>
        <v>4.2799999999999994</v>
      </c>
      <c r="W979" s="64">
        <f t="shared" si="67"/>
        <v>1.9054607179632416E-10</v>
      </c>
      <c r="X979" s="65">
        <f t="shared" si="68"/>
        <v>5.2480746024977416E-5</v>
      </c>
      <c r="Y979" s="66">
        <f>-LOG(POWER($F$3/($F$25*POWER('[1]H3PO4 OPEN'!AH979,3)),1/5))</f>
        <v>5.6289046744848203</v>
      </c>
      <c r="Z979" s="67">
        <f>-LOG(POWER($F$5/(X979*POWER('[1]H3PO4 CLOSED'!AH979,3)),1/5))</f>
        <v>3.6929046744848213</v>
      </c>
      <c r="AA979" s="68">
        <f>-LOG(POWER($F$5/(W979*POWER('[1]H3PO4 CLOSED'!AH979,3)),1/4))</f>
        <v>3.2561308431060252</v>
      </c>
      <c r="AB979" s="69">
        <f>-LOG(POWER(($F$6/POWER('[1]H3PO4 CLOSED'!AH979,2)),1/3))</f>
        <v>6.0321163049831323</v>
      </c>
      <c r="AC979" s="70">
        <f>-LOG(POWER(($F$8/POWER('[1]H3PO4 CLOSED'!AH979,2)),1/3))</f>
        <v>2.6987829716497997</v>
      </c>
      <c r="AD979" s="71">
        <f>-LOG(POWER(($F$7/POWER('[1]H3PO4 CLOSED'!AH979,2)),1/3))</f>
        <v>2.8721163049831331</v>
      </c>
      <c r="AE979" s="41">
        <f>-LOG($F$13/'[1]H2CO3 OPEN'!AA979)</f>
        <v>6.3420599913279645</v>
      </c>
      <c r="AF979" s="41">
        <f>AD979*'[1]H2CO3 CLOSED'!AH979/$F$14</f>
        <v>992.33600137321412</v>
      </c>
      <c r="AG979" s="72">
        <f>-LOG($F$14/'[1]H2CO3 OPEN'!AA979)</f>
        <v>6.1420599913279652</v>
      </c>
      <c r="AH979" s="41">
        <f>AG979*'[1]H2CO3 CLOSED'!AH979/$F$14</f>
        <v>2122.1241080710993</v>
      </c>
      <c r="AI979" s="73">
        <f>-LOG($F$18/('[1]H2CO3 OPEN'!AA979))</f>
        <v>3.0920599913279641</v>
      </c>
      <c r="AJ979" s="74">
        <f>-LOG(POWER($F$9/POWER('[1]H3PO4 OPEN'!AH979,2),1/3))</f>
        <v>2.0254496383164668</v>
      </c>
      <c r="AK979" s="75">
        <f>-LOG(POWER($F$12/POWER('[1]H2CO3 OPEN'!AA979,2),1/2))</f>
        <v>2.1720599913279637</v>
      </c>
      <c r="AL979" s="76">
        <f>-LOG($F$10/'[1]H3PO4 OPEN'!AH979)</f>
        <v>6.0481744574746994</v>
      </c>
      <c r="AM979" s="77">
        <f t="shared" si="65"/>
        <v>1.9000000000000008</v>
      </c>
      <c r="AN979" s="78">
        <f>-LOG(POWER($F$11/(POWER(X979,2)*POWER('[1]H2CO3 OPEN'!AA979,4)),1/5))</f>
        <v>-1.5543520069376284</v>
      </c>
      <c r="AO979" s="79">
        <f>-LOG($F$15/'[1]H3PO4 CLOSED'!AG979)</f>
        <v>0.89817445747470015</v>
      </c>
      <c r="AP979" s="80">
        <f>-LOG($F$16/'[1]H3PO4 CLOSED'!AG979)</f>
        <v>0.68817445747470019</v>
      </c>
      <c r="AQ979" s="81">
        <f>-LOG($F$17/'[1]H3PO4 CLOSED'!AG979)</f>
        <v>-0.70182554252530027</v>
      </c>
    </row>
    <row r="980" spans="7:43">
      <c r="G980" s="192"/>
      <c r="U980" s="95">
        <v>9.73</v>
      </c>
      <c r="V980" s="63">
        <f t="shared" si="66"/>
        <v>4.2699999999999996</v>
      </c>
      <c r="W980" s="64">
        <f t="shared" si="67"/>
        <v>1.862087136662862E-10</v>
      </c>
      <c r="X980" s="65">
        <f t="shared" si="68"/>
        <v>5.3703179637025433E-5</v>
      </c>
      <c r="Y980" s="66">
        <f>-LOG(POWER($F$3/($F$25*POWER('[1]H3PO4 OPEN'!AH980,3)),1/5))</f>
        <v>5.6349161461333859</v>
      </c>
      <c r="Z980" s="67">
        <f>-LOG(POWER($F$5/(X980*POWER('[1]H3PO4 CLOSED'!AH980,3)),1/5))</f>
        <v>3.7009161461333857</v>
      </c>
      <c r="AA980" s="68">
        <f>-LOG(POWER($F$5/(W980*POWER('[1]H3PO4 CLOSED'!AH980,3)),1/4))</f>
        <v>3.2611451826667319</v>
      </c>
      <c r="AB980" s="69">
        <f>-LOG(POWER(($F$6/POWER('[1]H3PO4 CLOSED'!AH980,2)),1/3))</f>
        <v>6.0387957179259821</v>
      </c>
      <c r="AC980" s="70">
        <f>-LOG(POWER(($F$8/POWER('[1]H3PO4 CLOSED'!AH980,2)),1/3))</f>
        <v>2.7054623845926495</v>
      </c>
      <c r="AD980" s="71">
        <f>-LOG(POWER(($F$7/POWER('[1]H3PO4 CLOSED'!AH980,2)),1/3))</f>
        <v>2.8787957179259833</v>
      </c>
      <c r="AE980" s="41">
        <f>-LOG($F$13/'[1]H2CO3 OPEN'!AA980)</f>
        <v>6.3620599913279641</v>
      </c>
      <c r="AF980" s="41">
        <f>AD980*'[1]H2CO3 CLOSED'!AH980/$F$14</f>
        <v>1012.9070294232662</v>
      </c>
      <c r="AG980" s="72">
        <f>-LOG($F$14/'[1]H2CO3 OPEN'!AA980)</f>
        <v>6.1620599913279648</v>
      </c>
      <c r="AH980" s="41">
        <f>AG980*'[1]H2CO3 CLOSED'!AH980/$F$14</f>
        <v>2168.1267073165918</v>
      </c>
      <c r="AI980" s="73">
        <f>-LOG($F$18/('[1]H2CO3 OPEN'!AA980))</f>
        <v>3.1120599913279636</v>
      </c>
      <c r="AJ980" s="74">
        <f>-LOG(POWER($F$9/POWER('[1]H3PO4 OPEN'!AH980,2),1/3))</f>
        <v>2.0321290512593175</v>
      </c>
      <c r="AK980" s="75">
        <f>-LOG(POWER($F$12/POWER('[1]H2CO3 OPEN'!AA980,2),1/2))</f>
        <v>2.1920599913279637</v>
      </c>
      <c r="AL980" s="76">
        <f>-LOG($F$10/'[1]H3PO4 OPEN'!AH980)</f>
        <v>6.058193576888975</v>
      </c>
      <c r="AM980" s="77">
        <f t="shared" si="65"/>
        <v>1.9000000000000008</v>
      </c>
      <c r="AN980" s="78">
        <f>-LOG(POWER($F$11/(POWER(X980,2)*POWER('[1]H2CO3 OPEN'!AA980,4)),1/5))</f>
        <v>-1.5343520069376284</v>
      </c>
      <c r="AO980" s="79">
        <f>-LOG($F$15/'[1]H3PO4 CLOSED'!AG980)</f>
        <v>0.89819357688897572</v>
      </c>
      <c r="AP980" s="80">
        <f>-LOG($F$16/'[1]H3PO4 CLOSED'!AG980)</f>
        <v>0.68819357688897576</v>
      </c>
      <c r="AQ980" s="81">
        <f>-LOG($F$17/'[1]H3PO4 CLOSED'!AG980)</f>
        <v>-0.7018064231110247</v>
      </c>
    </row>
    <row r="981" spans="7:43">
      <c r="G981" s="192"/>
      <c r="U981" s="95">
        <v>9.74</v>
      </c>
      <c r="V981" s="63">
        <f t="shared" si="66"/>
        <v>4.26</v>
      </c>
      <c r="W981" s="64">
        <f t="shared" si="67"/>
        <v>1.8197008586099781E-10</v>
      </c>
      <c r="X981" s="65">
        <f t="shared" si="68"/>
        <v>5.4954087385762617E-5</v>
      </c>
      <c r="Y981" s="66">
        <f>-LOG(POWER($F$3/($F$25*POWER('[1]H3PO4 OPEN'!AH981,3)),1/5))</f>
        <v>5.6409270447821926</v>
      </c>
      <c r="Z981" s="67">
        <f>-LOG(POWER($F$5/(X981*POWER('[1]H3PO4 CLOSED'!AH981,3)),1/5))</f>
        <v>3.708927044782194</v>
      </c>
      <c r="AA981" s="68">
        <f>-LOG(POWER($F$5/(W981*POWER('[1]H3PO4 CLOSED'!AH981,3)),1/4))</f>
        <v>3.2661588059777413</v>
      </c>
      <c r="AB981" s="69">
        <f>-LOG(POWER(($F$6/POWER('[1]H3PO4 CLOSED'!AH981,2)),1/3))</f>
        <v>6.0454744942024359</v>
      </c>
      <c r="AC981" s="70">
        <f>-LOG(POWER(($F$8/POWER('[1]H3PO4 CLOSED'!AH981,2)),1/3))</f>
        <v>2.7121411608691024</v>
      </c>
      <c r="AD981" s="71">
        <f>-LOG(POWER(($F$7/POWER('[1]H3PO4 CLOSED'!AH981,2)),1/3))</f>
        <v>2.8854744942024362</v>
      </c>
      <c r="AE981" s="41">
        <f>-LOG($F$13/'[1]H2CO3 OPEN'!AA981)</f>
        <v>6.3820599913279645</v>
      </c>
      <c r="AF981" s="41">
        <f>AD981*'[1]H2CO3 CLOSED'!AH981/$F$14</f>
        <v>1033.8068971529128</v>
      </c>
      <c r="AG981" s="72">
        <f>-LOG($F$14/'[1]H2CO3 OPEN'!AA981)</f>
        <v>6.1820599913279652</v>
      </c>
      <c r="AH981" s="41">
        <f>AG981*'[1]H2CO3 CLOSED'!AH981/$F$14</f>
        <v>2214.906515545013</v>
      </c>
      <c r="AI981" s="73">
        <f>-LOG($F$18/('[1]H2CO3 OPEN'!AA981))</f>
        <v>3.1320599913279636</v>
      </c>
      <c r="AJ981" s="74">
        <f>-LOG(POWER($F$9/POWER('[1]H3PO4 OPEN'!AH981,2),1/3))</f>
        <v>2.0388078275357699</v>
      </c>
      <c r="AK981" s="75">
        <f>-LOG(POWER($F$12/POWER('[1]H2CO3 OPEN'!AA981,2),1/2))</f>
        <v>2.2120599913279637</v>
      </c>
      <c r="AL981" s="76">
        <f>-LOG($F$10/'[1]H3PO4 OPEN'!AH981)</f>
        <v>6.0682117413036538</v>
      </c>
      <c r="AM981" s="77">
        <f t="shared" si="65"/>
        <v>1.9000000000000008</v>
      </c>
      <c r="AN981" s="78">
        <f>-LOG(POWER($F$11/(POWER(X981,2)*POWER('[1]H2CO3 OPEN'!AA981,4)),1/5))</f>
        <v>-1.5143520069376286</v>
      </c>
      <c r="AO981" s="79">
        <f>-LOG($F$15/'[1]H3PO4 CLOSED'!AG981)</f>
        <v>0.898211741303655</v>
      </c>
      <c r="AP981" s="80">
        <f>-LOG($F$16/'[1]H3PO4 CLOSED'!AG981)</f>
        <v>0.68821174130365503</v>
      </c>
      <c r="AQ981" s="81">
        <f>-LOG($F$17/'[1]H3PO4 CLOSED'!AG981)</f>
        <v>-0.70178825869634553</v>
      </c>
    </row>
    <row r="982" spans="7:43">
      <c r="G982" s="192"/>
      <c r="U982" s="95">
        <v>9.75</v>
      </c>
      <c r="V982" s="63">
        <f t="shared" si="66"/>
        <v>4.25</v>
      </c>
      <c r="W982" s="64">
        <f t="shared" si="67"/>
        <v>1.778279410038918E-10</v>
      </c>
      <c r="X982" s="65">
        <f t="shared" si="68"/>
        <v>5.6234132519035063E-5</v>
      </c>
      <c r="Y982" s="66">
        <f>-LOG(POWER($F$3/($F$25*POWER('[1]H3PO4 OPEN'!AH982,3)),1/5))</f>
        <v>5.6469373761382808</v>
      </c>
      <c r="Z982" s="67">
        <f>-LOG(POWER($F$5/(X982*POWER('[1]H3PO4 CLOSED'!AH982,3)),1/5))</f>
        <v>3.7169373761382816</v>
      </c>
      <c r="AA982" s="68">
        <f>-LOG(POWER($F$5/(W982*POWER('[1]H3PO4 CLOSED'!AH982,3)),1/4))</f>
        <v>3.271171720172851</v>
      </c>
      <c r="AB982" s="69">
        <f>-LOG(POWER(($F$6/POWER('[1]H3PO4 CLOSED'!AH982,2)),1/3))</f>
        <v>6.0521526401536443</v>
      </c>
      <c r="AC982" s="70">
        <f>-LOG(POWER(($F$8/POWER('[1]H3PO4 CLOSED'!AH982,2)),1/3))</f>
        <v>2.7188193068203113</v>
      </c>
      <c r="AD982" s="71">
        <f>-LOG(POWER(($F$7/POWER('[1]H3PO4 CLOSED'!AH982,2)),1/3))</f>
        <v>2.8921526401536455</v>
      </c>
      <c r="AE982" s="41">
        <f>-LOG($F$13/'[1]H2CO3 OPEN'!AA982)</f>
        <v>6.4020599913279641</v>
      </c>
      <c r="AF982" s="41">
        <f>AD982*'[1]H2CO3 CLOSED'!AH982/$F$14</f>
        <v>1055.0371990709725</v>
      </c>
      <c r="AG982" s="72">
        <f>-LOG($F$14/'[1]H2CO3 OPEN'!AA982)</f>
        <v>6.2020599913279648</v>
      </c>
      <c r="AH982" s="41">
        <f>AG982*'[1]H2CO3 CLOSED'!AH982/$F$14</f>
        <v>2262.4684156964754</v>
      </c>
      <c r="AI982" s="73">
        <f>-LOG($F$18/('[1]H2CO3 OPEN'!AA982))</f>
        <v>3.1520599913279637</v>
      </c>
      <c r="AJ982" s="74">
        <f>-LOG(POWER($F$9/POWER('[1]H3PO4 OPEN'!AH982,2),1/3))</f>
        <v>2.0454859734869788</v>
      </c>
      <c r="AK982" s="75">
        <f>-LOG(POWER($F$12/POWER('[1]H2CO3 OPEN'!AA982,2),1/2))</f>
        <v>2.2320599913279637</v>
      </c>
      <c r="AL982" s="76">
        <f>-LOG($F$10/'[1]H3PO4 OPEN'!AH982)</f>
        <v>6.0782289602304669</v>
      </c>
      <c r="AM982" s="77">
        <f t="shared" si="65"/>
        <v>1.9000000000000008</v>
      </c>
      <c r="AN982" s="78">
        <f>-LOG(POWER($F$11/(POWER(X982,2)*POWER('[1]H2CO3 OPEN'!AA982,4)),1/5))</f>
        <v>-1.4943520069376288</v>
      </c>
      <c r="AO982" s="79">
        <f>-LOG($F$15/'[1]H3PO4 CLOSED'!AG982)</f>
        <v>0.89822896023046839</v>
      </c>
      <c r="AP982" s="80">
        <f>-LOG($F$16/'[1]H3PO4 CLOSED'!AG982)</f>
        <v>0.68822896023046842</v>
      </c>
      <c r="AQ982" s="81">
        <f>-LOG($F$17/'[1]H3PO4 CLOSED'!AG982)</f>
        <v>-0.70177103976953203</v>
      </c>
    </row>
    <row r="983" spans="7:43">
      <c r="G983" s="192"/>
      <c r="U983" s="95">
        <v>9.76</v>
      </c>
      <c r="V983" s="63">
        <f t="shared" si="66"/>
        <v>4.24</v>
      </c>
      <c r="W983" s="64">
        <f t="shared" si="67"/>
        <v>1.7378008287493709E-10</v>
      </c>
      <c r="X983" s="65">
        <f t="shared" si="68"/>
        <v>5.7543993733715847E-5</v>
      </c>
      <c r="Y983" s="66">
        <f>-LOG(POWER($F$3/($F$25*POWER('[1]H3PO4 OPEN'!AH983,3)),1/5))</f>
        <v>5.6529471456122895</v>
      </c>
      <c r="Z983" s="67">
        <f>-LOG(POWER($F$5/(X983*POWER('[1]H3PO4 CLOSED'!AH983,3)),1/5))</f>
        <v>3.7249471456122909</v>
      </c>
      <c r="AA983" s="68">
        <f>-LOG(POWER($F$5/(W983*POWER('[1]H3PO4 CLOSED'!AH983,3)),1/4))</f>
        <v>3.2761839320153627</v>
      </c>
      <c r="AB983" s="69">
        <f>-LOG(POWER(($F$6/POWER('[1]H3PO4 CLOSED'!AH983,2)),1/3))</f>
        <v>6.0588301617914331</v>
      </c>
      <c r="AC983" s="70">
        <f>-LOG(POWER(($F$8/POWER('[1]H3PO4 CLOSED'!AH983,2)),1/3))</f>
        <v>2.7254968284580996</v>
      </c>
      <c r="AD983" s="71">
        <f>-LOG(POWER(($F$7/POWER('[1]H3PO4 CLOSED'!AH983,2)),1/3))</f>
        <v>2.8988301617914334</v>
      </c>
      <c r="AE983" s="41">
        <f>-LOG($F$13/'[1]H2CO3 OPEN'!AA983)</f>
        <v>6.4220599913279637</v>
      </c>
      <c r="AF983" s="41">
        <f>AD983*'[1]H2CO3 CLOSED'!AH983/$F$14</f>
        <v>1076.5993943324995</v>
      </c>
      <c r="AG983" s="72">
        <f>-LOG($F$14/'[1]H2CO3 OPEN'!AA983)</f>
        <v>6.2220599913279644</v>
      </c>
      <c r="AH983" s="41">
        <f>AG983*'[1]H2CO3 CLOSED'!AH983/$F$14</f>
        <v>2310.8170000633945</v>
      </c>
      <c r="AI983" s="73">
        <f>-LOG($F$18/('[1]H2CO3 OPEN'!AA983))</f>
        <v>3.1720599913279637</v>
      </c>
      <c r="AJ983" s="74">
        <f>-LOG(POWER($F$9/POWER('[1]H3PO4 OPEN'!AH983,2),1/3))</f>
        <v>2.0521634951247667</v>
      </c>
      <c r="AK983" s="75">
        <f>-LOG(POWER($F$12/POWER('[1]H2CO3 OPEN'!AA983,2),1/2))</f>
        <v>2.2520599913279633</v>
      </c>
      <c r="AL983" s="76">
        <f>-LOG($F$10/'[1]H3PO4 OPEN'!AH983)</f>
        <v>6.0882452426871492</v>
      </c>
      <c r="AM983" s="77">
        <f t="shared" si="65"/>
        <v>1.9000000000000008</v>
      </c>
      <c r="AN983" s="78">
        <f>-LOG(POWER($F$11/(POWER(X983,2)*POWER('[1]H2CO3 OPEN'!AA983,4)),1/5))</f>
        <v>-1.4743520069376288</v>
      </c>
      <c r="AO983" s="79">
        <f>-LOG($F$15/'[1]H3PO4 CLOSED'!AG983)</f>
        <v>0.89824524268715011</v>
      </c>
      <c r="AP983" s="80">
        <f>-LOG($F$16/'[1]H3PO4 CLOSED'!AG983)</f>
        <v>0.68824524268715015</v>
      </c>
      <c r="AQ983" s="81">
        <f>-LOG($F$17/'[1]H3PO4 CLOSED'!AG983)</f>
        <v>-0.70175475731285031</v>
      </c>
    </row>
    <row r="984" spans="7:43">
      <c r="G984" s="192"/>
      <c r="U984" s="95">
        <v>9.77</v>
      </c>
      <c r="V984" s="63">
        <f t="shared" si="66"/>
        <v>4.2300000000000004</v>
      </c>
      <c r="W984" s="64">
        <f t="shared" si="67"/>
        <v>1.6982436524617399E-10</v>
      </c>
      <c r="X984" s="65">
        <f t="shared" si="68"/>
        <v>5.888436553555905E-5</v>
      </c>
      <c r="Y984" s="66">
        <f>-LOG(POWER($F$3/($F$25*POWER('[1]H3PO4 OPEN'!AH984,3)),1/5))</f>
        <v>5.6589563583211904</v>
      </c>
      <c r="Z984" s="67">
        <f>-LOG(POWER($F$5/(X984*POWER('[1]H3PO4 CLOSED'!AH984,3)),1/5))</f>
        <v>3.7329563583211924</v>
      </c>
      <c r="AA984" s="68">
        <f>-LOG(POWER($F$5/(W984*POWER('[1]H3PO4 CLOSED'!AH984,3)),1/4))</f>
        <v>3.2811954479014891</v>
      </c>
      <c r="AB984" s="69">
        <f>-LOG(POWER(($F$6/POWER('[1]H3PO4 CLOSED'!AH984,2)),1/3))</f>
        <v>6.0655070648013218</v>
      </c>
      <c r="AC984" s="70">
        <f>-LOG(POWER(($F$8/POWER('[1]H3PO4 CLOSED'!AH984,2)),1/3))</f>
        <v>2.7321737314679893</v>
      </c>
      <c r="AD984" s="71">
        <f>-LOG(POWER(($F$7/POWER('[1]H3PO4 CLOSED'!AH984,2)),1/3))</f>
        <v>2.905507064801323</v>
      </c>
      <c r="AE984" s="41">
        <f>-LOG($F$13/'[1]H2CO3 OPEN'!AA984)</f>
        <v>6.4420599913279641</v>
      </c>
      <c r="AF984" s="41">
        <f>AD984*'[1]H2CO3 CLOSED'!AH984/$F$14</f>
        <v>1098.4948018534271</v>
      </c>
      <c r="AG984" s="72">
        <f>-LOG($F$14/'[1]H2CO3 OPEN'!AA984)</f>
        <v>6.2420599913279649</v>
      </c>
      <c r="AH984" s="41">
        <f>AG984*'[1]H2CO3 CLOSED'!AH984/$F$14</f>
        <v>2359.956558494855</v>
      </c>
      <c r="AI984" s="73">
        <f>-LOG($F$18/('[1]H2CO3 OPEN'!AA984))</f>
        <v>3.1920599913279637</v>
      </c>
      <c r="AJ984" s="74">
        <f>-LOG(POWER($F$9/POWER('[1]H3PO4 OPEN'!AH984,2),1/3))</f>
        <v>2.0588403981346568</v>
      </c>
      <c r="AK984" s="75">
        <f>-LOG(POWER($F$12/POWER('[1]H2CO3 OPEN'!AA984,2),1/2))</f>
        <v>2.2720599913279633</v>
      </c>
      <c r="AL984" s="76">
        <f>-LOG($F$10/'[1]H3PO4 OPEN'!AH984)</f>
        <v>6.0982605972019845</v>
      </c>
      <c r="AM984" s="77">
        <f t="shared" si="65"/>
        <v>1.9000000000000008</v>
      </c>
      <c r="AN984" s="78">
        <f>-LOG(POWER($F$11/(POWER(X984,2)*POWER('[1]H2CO3 OPEN'!AA984,4)),1/5))</f>
        <v>-1.4543520069376288</v>
      </c>
      <c r="AO984" s="79">
        <f>-LOG($F$15/'[1]H3PO4 CLOSED'!AG984)</f>
        <v>0.89826059720198514</v>
      </c>
      <c r="AP984" s="80">
        <f>-LOG($F$16/'[1]H3PO4 CLOSED'!AG984)</f>
        <v>0.68826059720198518</v>
      </c>
      <c r="AQ984" s="81">
        <f>-LOG($F$17/'[1]H3PO4 CLOSED'!AG984)</f>
        <v>-0.70173940279801528</v>
      </c>
    </row>
    <row r="985" spans="7:43">
      <c r="G985" s="192"/>
      <c r="U985" s="95">
        <v>9.7799999999999994</v>
      </c>
      <c r="V985" s="63">
        <f t="shared" si="66"/>
        <v>4.2200000000000006</v>
      </c>
      <c r="W985" s="64">
        <f t="shared" si="67"/>
        <v>1.6595869074375624E-10</v>
      </c>
      <c r="X985" s="65">
        <f t="shared" si="68"/>
        <v>6.0255958607435711E-5</v>
      </c>
      <c r="Y985" s="66">
        <f>-LOG(POWER($F$3/($F$25*POWER('[1]H3PO4 OPEN'!AH985,3)),1/5))</f>
        <v>5.6649650190908654</v>
      </c>
      <c r="Z985" s="67">
        <f>-LOG(POWER($F$5/(X985*POWER('[1]H3PO4 CLOSED'!AH985,3)),1/5))</f>
        <v>3.740965019090865</v>
      </c>
      <c r="AA985" s="68">
        <f>-LOG(POWER($F$5/(W985*POWER('[1]H3PO4 CLOSED'!AH985,3)),1/4))</f>
        <v>3.286206273863582</v>
      </c>
      <c r="AB985" s="69">
        <f>-LOG(POWER(($F$6/POWER('[1]H3PO4 CLOSED'!AH985,2)),1/3))</f>
        <v>6.0721833545454045</v>
      </c>
      <c r="AC985" s="70">
        <f>-LOG(POWER(($F$8/POWER('[1]H3PO4 CLOSED'!AH985,2)),1/3))</f>
        <v>2.7388500212120714</v>
      </c>
      <c r="AD985" s="71">
        <f>-LOG(POWER(($F$7/POWER('[1]H3PO4 CLOSED'!AH985,2)),1/3))</f>
        <v>2.9121833545454052</v>
      </c>
      <c r="AE985" s="41">
        <f>-LOG($F$13/'[1]H2CO3 OPEN'!AA985)</f>
        <v>6.4620599913279611</v>
      </c>
      <c r="AF985" s="41">
        <f>AD985*'[1]H2CO3 CLOSED'!AH985/$F$14</f>
        <v>1120.724595469371</v>
      </c>
      <c r="AG985" s="72">
        <f>-LOG($F$14/'[1]H2CO3 OPEN'!AA985)</f>
        <v>6.2620599913279618</v>
      </c>
      <c r="AH985" s="41">
        <f>AG985*'[1]H2CO3 CLOSED'!AH985/$F$14</f>
        <v>2409.8910666569232</v>
      </c>
      <c r="AI985" s="73">
        <f>-LOG($F$18/('[1]H2CO3 OPEN'!AA985))</f>
        <v>3.2120599913279602</v>
      </c>
      <c r="AJ985" s="74">
        <f>-LOG(POWER($F$9/POWER('[1]H3PO4 OPEN'!AH985,2),1/3))</f>
        <v>2.065516687878739</v>
      </c>
      <c r="AK985" s="75">
        <f>-LOG(POWER($F$12/POWER('[1]H2CO3 OPEN'!AA985,2),1/2))</f>
        <v>2.2920599913279602</v>
      </c>
      <c r="AL985" s="76">
        <f>-LOG($F$10/'[1]H3PO4 OPEN'!AH985)</f>
        <v>6.1082750318181072</v>
      </c>
      <c r="AM985" s="77">
        <f t="shared" si="65"/>
        <v>1.9000000000000008</v>
      </c>
      <c r="AN985" s="78">
        <f>-LOG(POWER($F$11/(POWER(X985,2)*POWER('[1]H2CO3 OPEN'!AA985,4)),1/5))</f>
        <v>-1.4343520069376321</v>
      </c>
      <c r="AO985" s="79">
        <f>-LOG($F$15/'[1]H3PO4 CLOSED'!AG985)</f>
        <v>0.89827503181811008</v>
      </c>
      <c r="AP985" s="80">
        <f>-LOG($F$16/'[1]H3PO4 CLOSED'!AG985)</f>
        <v>0.68827503181811012</v>
      </c>
      <c r="AQ985" s="81">
        <f>-LOG($F$17/'[1]H3PO4 CLOSED'!AG985)</f>
        <v>-0.70172496818189034</v>
      </c>
    </row>
    <row r="986" spans="7:43">
      <c r="G986" s="192"/>
      <c r="U986" s="95">
        <v>9.7899999999999991</v>
      </c>
      <c r="V986" s="63">
        <f t="shared" si="66"/>
        <v>4.2100000000000009</v>
      </c>
      <c r="W986" s="64">
        <f t="shared" si="67"/>
        <v>1.6218100973589318E-10</v>
      </c>
      <c r="X986" s="65">
        <f t="shared" si="68"/>
        <v>6.1659500186148143E-5</v>
      </c>
      <c r="Y986" s="66">
        <f>-LOG(POWER($F$3/($F$25*POWER('[1]H3PO4 OPEN'!AH986,3)),1/5))</f>
        <v>5.6709731324585428</v>
      </c>
      <c r="Z986" s="67">
        <f>-LOG(POWER($F$5/(X986*POWER('[1]H3PO4 CLOSED'!AH986,3)),1/5))</f>
        <v>3.7489731324585431</v>
      </c>
      <c r="AA986" s="68">
        <f>-LOG(POWER($F$5/(W986*POWER('[1]H3PO4 CLOSED'!AH986,3)),1/4))</f>
        <v>3.2912164155731789</v>
      </c>
      <c r="AB986" s="69">
        <f>-LOG(POWER(($F$6/POWER('[1]H3PO4 CLOSED'!AH986,2)),1/3))</f>
        <v>6.0788590360650474</v>
      </c>
      <c r="AC986" s="70">
        <f>-LOG(POWER(($F$8/POWER('[1]H3PO4 CLOSED'!AH986,2)),1/3))</f>
        <v>2.7455257027317135</v>
      </c>
      <c r="AD986" s="71">
        <f>-LOG(POWER(($F$7/POWER('[1]H3PO4 CLOSED'!AH986,2)),1/3))</f>
        <v>2.9188590360650468</v>
      </c>
      <c r="AE986" s="41">
        <f>-LOG($F$13/'[1]H2CO3 OPEN'!AA986)</f>
        <v>6.4820599913279606</v>
      </c>
      <c r="AF986" s="41">
        <f>AD986*'[1]H2CO3 CLOSED'!AH986/$F$14</f>
        <v>1143.2897991497857</v>
      </c>
      <c r="AG986" s="72">
        <f>-LOG($F$14/'[1]H2CO3 OPEN'!AA986)</f>
        <v>6.2820599913279613</v>
      </c>
      <c r="AH986" s="41">
        <f>AG986*'[1]H2CO3 CLOSED'!AH986/$F$14</f>
        <v>2460.6241743742071</v>
      </c>
      <c r="AI986" s="73">
        <f>-LOG($F$18/('[1]H2CO3 OPEN'!AA986))</f>
        <v>3.2320599913279602</v>
      </c>
      <c r="AJ986" s="74">
        <f>-LOG(POWER($F$9/POWER('[1]H3PO4 OPEN'!AH986,2),1/3))</f>
        <v>2.072192369398381</v>
      </c>
      <c r="AK986" s="75">
        <f>-LOG(POWER($F$12/POWER('[1]H2CO3 OPEN'!AA986,2),1/2))</f>
        <v>2.3120599913279603</v>
      </c>
      <c r="AL986" s="76">
        <f>-LOG($F$10/'[1]H3PO4 OPEN'!AH986)</f>
        <v>6.1182885540975702</v>
      </c>
      <c r="AM986" s="77">
        <f t="shared" si="65"/>
        <v>1.9000000000000008</v>
      </c>
      <c r="AN986" s="78">
        <f>-LOG(POWER($F$11/(POWER(X986,2)*POWER('[1]H2CO3 OPEN'!AA986,4)),1/5))</f>
        <v>-1.4143520069376321</v>
      </c>
      <c r="AO986" s="79">
        <f>-LOG($F$15/'[1]H3PO4 CLOSED'!AG986)</f>
        <v>0.8982885540975728</v>
      </c>
      <c r="AP986" s="80">
        <f>-LOG($F$16/'[1]H3PO4 CLOSED'!AG986)</f>
        <v>0.68828855409757284</v>
      </c>
      <c r="AQ986" s="81">
        <f>-LOG($F$17/'[1]H3PO4 CLOSED'!AG986)</f>
        <v>-0.70171144590242751</v>
      </c>
    </row>
    <row r="987" spans="7:43">
      <c r="G987" s="192"/>
      <c r="U987" s="95">
        <v>9.8000000000000007</v>
      </c>
      <c r="V987" s="63">
        <f t="shared" si="66"/>
        <v>4.1999999999999993</v>
      </c>
      <c r="W987" s="64">
        <f t="shared" si="67"/>
        <v>1.5848931924611098E-10</v>
      </c>
      <c r="X987" s="65">
        <f t="shared" si="68"/>
        <v>6.3095734448019469E-5</v>
      </c>
      <c r="Y987" s="66">
        <f>-LOG(POWER($F$3/($F$25*POWER('[1]H3PO4 OPEN'!AH987,3)),1/5))</f>
        <v>5.67698070267509</v>
      </c>
      <c r="Z987" s="67">
        <f>-LOG(POWER($F$5/(X987*POWER('[1]H3PO4 CLOSED'!AH987,3)),1/5))</f>
        <v>3.7569807026750901</v>
      </c>
      <c r="AA987" s="68">
        <f>-LOG(POWER($F$5/(W987*POWER('[1]H3PO4 CLOSED'!AH987,3)),1/4))</f>
        <v>3.2962258783438618</v>
      </c>
      <c r="AB987" s="69">
        <f>-LOG(POWER(($F$6/POWER('[1]H3PO4 CLOSED'!AH987,2)),1/3))</f>
        <v>6.0855341140834316</v>
      </c>
      <c r="AC987" s="70">
        <f>-LOG(POWER(($F$8/POWER('[1]H3PO4 CLOSED'!AH987,2)),1/3))</f>
        <v>2.7522007807500986</v>
      </c>
      <c r="AD987" s="71">
        <f>-LOG(POWER(($F$7/POWER('[1]H3PO4 CLOSED'!AH987,2)),1/3))</f>
        <v>2.9255341140834323</v>
      </c>
      <c r="AE987" s="41">
        <f>-LOG($F$13/'[1]H2CO3 OPEN'!AA987)</f>
        <v>6.5020599913279638</v>
      </c>
      <c r="AF987" s="41">
        <f>AD987*'[1]H2CO3 CLOSED'!AH987/$F$14</f>
        <v>1166.1912822788888</v>
      </c>
      <c r="AG987" s="72">
        <f>-LOG($F$14/'[1]H2CO3 OPEN'!AA987)</f>
        <v>6.3020599913279645</v>
      </c>
      <c r="AH987" s="41">
        <f>AG987*'[1]H2CO3 CLOSED'!AH987/$F$14</f>
        <v>2512.1591940785847</v>
      </c>
      <c r="AI987" s="73">
        <f>-LOG($F$18/('[1]H2CO3 OPEN'!AA987))</f>
        <v>3.2520599913279633</v>
      </c>
      <c r="AJ987" s="74">
        <f>-LOG(POWER($F$9/POWER('[1]H3PO4 OPEN'!AH987,2),1/3))</f>
        <v>2.0788674474167661</v>
      </c>
      <c r="AK987" s="75">
        <f>-LOG(POWER($F$12/POWER('[1]H2CO3 OPEN'!AA987,2),1/2))</f>
        <v>2.3320599913279634</v>
      </c>
      <c r="AL987" s="76">
        <f>-LOG($F$10/'[1]H3PO4 OPEN'!AH987)</f>
        <v>6.1283011711251483</v>
      </c>
      <c r="AM987" s="77">
        <f t="shared" si="65"/>
        <v>1.9000000000000008</v>
      </c>
      <c r="AN987" s="78">
        <f>-LOG(POWER($F$11/(POWER(X987,2)*POWER('[1]H2CO3 OPEN'!AA987,4)),1/5))</f>
        <v>-1.3943520069376292</v>
      </c>
      <c r="AO987" s="79">
        <f>-LOG($F$15/'[1]H3PO4 CLOSED'!AG987)</f>
        <v>0.89830117112514929</v>
      </c>
      <c r="AP987" s="80">
        <f>-LOG($F$16/'[1]H3PO4 CLOSED'!AG987)</f>
        <v>0.68830117112514932</v>
      </c>
      <c r="AQ987" s="81">
        <f>-LOG($F$17/'[1]H3PO4 CLOSED'!AG987)</f>
        <v>-0.70169882887485102</v>
      </c>
    </row>
    <row r="988" spans="7:43">
      <c r="G988" s="192"/>
      <c r="U988" s="95">
        <v>9.81</v>
      </c>
      <c r="V988" s="63">
        <f t="shared" si="66"/>
        <v>4.1899999999999995</v>
      </c>
      <c r="W988" s="64">
        <f t="shared" si="67"/>
        <v>1.548816618912478E-10</v>
      </c>
      <c r="X988" s="65">
        <f t="shared" si="68"/>
        <v>6.4565422903465694E-5</v>
      </c>
      <c r="Y988" s="66">
        <f>-LOG(POWER($F$3/($F$25*POWER('[1]H3PO4 OPEN'!AH988,3)),1/5))</f>
        <v>5.6829877337071535</v>
      </c>
      <c r="Z988" s="67">
        <f>-LOG(POWER($F$5/(X988*POWER('[1]H3PO4 CLOSED'!AH988,3)),1/5))</f>
        <v>3.7649877337071542</v>
      </c>
      <c r="AA988" s="68">
        <f>-LOG(POWER($F$5/(W988*POWER('[1]H3PO4 CLOSED'!AH988,3)),1/4))</f>
        <v>3.3012346671339414</v>
      </c>
      <c r="AB988" s="69">
        <f>-LOG(POWER(($F$6/POWER('[1]H3PO4 CLOSED'!AH988,2)),1/3))</f>
        <v>6.0922085930079479</v>
      </c>
      <c r="AC988" s="70">
        <f>-LOG(POWER(($F$8/POWER('[1]H3PO4 CLOSED'!AH988,2)),1/3))</f>
        <v>2.758875259674614</v>
      </c>
      <c r="AD988" s="71">
        <f>-LOG(POWER(($F$7/POWER('[1]H3PO4 CLOSED'!AH988,2)),1/3))</f>
        <v>2.9322085930079478</v>
      </c>
      <c r="AE988" s="41">
        <f>-LOG($F$13/'[1]H2CO3 OPEN'!AA988)</f>
        <v>6.5220599913279633</v>
      </c>
      <c r="AF988" s="41">
        <f>AD988*'[1]H2CO3 CLOSED'!AH988/$F$14</f>
        <v>1189.4297550151616</v>
      </c>
      <c r="AG988" s="72">
        <f>-LOG($F$14/'[1]H2CO3 OPEN'!AA988)</f>
        <v>6.322059991327964</v>
      </c>
      <c r="AH988" s="41">
        <f>AG988*'[1]H2CO3 CLOSED'!AH988/$F$14</f>
        <v>2564.4990893920326</v>
      </c>
      <c r="AI988" s="73">
        <f>-LOG($F$18/('[1]H2CO3 OPEN'!AA988))</f>
        <v>3.2720599913279633</v>
      </c>
      <c r="AJ988" s="74">
        <f>-LOG(POWER($F$9/POWER('[1]H3PO4 OPEN'!AH988,2),1/3))</f>
        <v>2.0855419263412815</v>
      </c>
      <c r="AK988" s="75">
        <f>-LOG(POWER($F$12/POWER('[1]H2CO3 OPEN'!AA988,2),1/2))</f>
        <v>2.352059991327963</v>
      </c>
      <c r="AL988" s="76">
        <f>-LOG($F$10/'[1]H3PO4 OPEN'!AH988)</f>
        <v>6.138312889511921</v>
      </c>
      <c r="AM988" s="77">
        <f t="shared" si="65"/>
        <v>1.9000000000000008</v>
      </c>
      <c r="AN988" s="78">
        <f>-LOG(POWER($F$11/(POWER(X988,2)*POWER('[1]H2CO3 OPEN'!AA988,4)),1/5))</f>
        <v>-1.3743520069376292</v>
      </c>
      <c r="AO988" s="79">
        <f>-LOG($F$15/'[1]H3PO4 CLOSED'!AG988)</f>
        <v>0.89831288951192245</v>
      </c>
      <c r="AP988" s="80">
        <f>-LOG($F$16/'[1]H3PO4 CLOSED'!AG988)</f>
        <v>0.68831288951192249</v>
      </c>
      <c r="AQ988" s="81">
        <f>-LOG($F$17/'[1]H3PO4 CLOSED'!AG988)</f>
        <v>-0.70168711048807797</v>
      </c>
    </row>
    <row r="989" spans="7:43">
      <c r="G989" s="192"/>
      <c r="U989" s="95">
        <v>9.82</v>
      </c>
      <c r="V989" s="63">
        <f t="shared" si="66"/>
        <v>4.18</v>
      </c>
      <c r="W989" s="64">
        <f t="shared" si="67"/>
        <v>1.5135612484362048E-10</v>
      </c>
      <c r="X989" s="65">
        <f t="shared" si="68"/>
        <v>6.6069344800759742E-5</v>
      </c>
      <c r="Y989" s="66">
        <f>-LOG(POWER($F$3/($F$25*POWER('[1]H3PO4 OPEN'!AH989,3)),1/5))</f>
        <v>5.6889942292391726</v>
      </c>
      <c r="Z989" s="67">
        <f>-LOG(POWER($F$5/(X989*POWER('[1]H3PO4 CLOSED'!AH989,3)),1/5))</f>
        <v>3.772994229239174</v>
      </c>
      <c r="AA989" s="68">
        <f>-LOG(POWER($F$5/(W989*POWER('[1]H3PO4 CLOSED'!AH989,3)),1/4))</f>
        <v>3.3062427865489665</v>
      </c>
      <c r="AB989" s="69">
        <f>-LOG(POWER(($F$6/POWER('[1]H3PO4 CLOSED'!AH989,2)),1/3))</f>
        <v>6.0988824769324133</v>
      </c>
      <c r="AC989" s="70">
        <f>-LOG(POWER(($F$8/POWER('[1]H3PO4 CLOSED'!AH989,2)),1/3))</f>
        <v>2.7655491435990807</v>
      </c>
      <c r="AD989" s="71">
        <f>-LOG(POWER(($F$7/POWER('[1]H3PO4 CLOSED'!AH989,2)),1/3))</f>
        <v>2.938882476932414</v>
      </c>
      <c r="AE989" s="41">
        <f>-LOG($F$13/'[1]H2CO3 OPEN'!AA989)</f>
        <v>6.5420599913279638</v>
      </c>
      <c r="AF989" s="41">
        <f>AD989*'[1]H2CO3 CLOSED'!AH989/$F$14</f>
        <v>1213.0057637414436</v>
      </c>
      <c r="AG989" s="72">
        <f>-LOG($F$14/'[1]H2CO3 OPEN'!AA989)</f>
        <v>6.3420599913279645</v>
      </c>
      <c r="AH989" s="41">
        <f>AG989*'[1]H2CO3 CLOSED'!AH989/$F$14</f>
        <v>2617.6464638710854</v>
      </c>
      <c r="AI989" s="73">
        <f>-LOG($F$18/('[1]H2CO3 OPEN'!AA989))</f>
        <v>3.2920599913279633</v>
      </c>
      <c r="AJ989" s="74">
        <f>-LOG(POWER($F$9/POWER('[1]H3PO4 OPEN'!AH989,2),1/3))</f>
        <v>2.0922158102657478</v>
      </c>
      <c r="AK989" s="75">
        <f>-LOG(POWER($F$12/POWER('[1]H2CO3 OPEN'!AA989,2),1/2))</f>
        <v>2.372059991327963</v>
      </c>
      <c r="AL989" s="76">
        <f>-LOG($F$10/'[1]H3PO4 OPEN'!AH989)</f>
        <v>6.1483237153986208</v>
      </c>
      <c r="AM989" s="77">
        <f t="shared" si="65"/>
        <v>1.9000000000000008</v>
      </c>
      <c r="AN989" s="78">
        <f>-LOG(POWER($F$11/(POWER(X989,2)*POWER('[1]H2CO3 OPEN'!AA989,4)),1/5))</f>
        <v>-1.3543520069376291</v>
      </c>
      <c r="AO989" s="79">
        <f>-LOG($F$15/'[1]H3PO4 CLOSED'!AG989)</f>
        <v>0.89832371539862188</v>
      </c>
      <c r="AP989" s="80">
        <f>-LOG($F$16/'[1]H3PO4 CLOSED'!AG989)</f>
        <v>0.68832371539862192</v>
      </c>
      <c r="AQ989" s="81">
        <f>-LOG($F$17/'[1]H3PO4 CLOSED'!AG989)</f>
        <v>-0.70167628460137854</v>
      </c>
    </row>
    <row r="990" spans="7:43">
      <c r="G990" s="192"/>
      <c r="U990" s="95">
        <v>9.83</v>
      </c>
      <c r="V990" s="63">
        <f t="shared" si="66"/>
        <v>4.17</v>
      </c>
      <c r="W990" s="64">
        <f t="shared" si="67"/>
        <v>1.4791083881682045E-10</v>
      </c>
      <c r="X990" s="65">
        <f t="shared" si="68"/>
        <v>6.7608297539198311E-5</v>
      </c>
      <c r="Y990" s="66">
        <f>-LOG(POWER($F$3/($F$25*POWER('[1]H3PO4 OPEN'!AH990,3)),1/5))</f>
        <v>5.6950001926752361</v>
      </c>
      <c r="Z990" s="67">
        <f>-LOG(POWER($F$5/(X990*POWER('[1]H3PO4 CLOSED'!AH990,3)),1/5))</f>
        <v>3.7810001926752368</v>
      </c>
      <c r="AA990" s="68">
        <f>-LOG(POWER($F$5/(W990*POWER('[1]H3PO4 CLOSED'!AH990,3)),1/4))</f>
        <v>3.3112502408440458</v>
      </c>
      <c r="AB990" s="69">
        <f>-LOG(POWER(($F$6/POWER('[1]H3PO4 CLOSED'!AH990,2)),1/3))</f>
        <v>6.1055557696391505</v>
      </c>
      <c r="AC990" s="70">
        <f>-LOG(POWER(($F$8/POWER('[1]H3PO4 CLOSED'!AH990,2)),1/3))</f>
        <v>2.7722224363058179</v>
      </c>
      <c r="AD990" s="71">
        <f>-LOG(POWER(($F$7/POWER('[1]H3PO4 CLOSED'!AH990,2)),1/3))</f>
        <v>2.9455557696391512</v>
      </c>
      <c r="AE990" s="41">
        <f>-LOG($F$13/'[1]H2CO3 OPEN'!AA990)</f>
        <v>6.5620599913279634</v>
      </c>
      <c r="AF990" s="41">
        <f>AD990*'[1]H2CO3 CLOSED'!AH990/$F$14</f>
        <v>1236.9196866178049</v>
      </c>
      <c r="AG990" s="72">
        <f>-LOG($F$14/'[1]H2CO3 OPEN'!AA990)</f>
        <v>6.3620599913279641</v>
      </c>
      <c r="AH990" s="41">
        <f>AG990*'[1]H2CO3 CLOSED'!AH990/$F$14</f>
        <v>2671.6035499409686</v>
      </c>
      <c r="AI990" s="73">
        <f>-LOG($F$18/('[1]H2CO3 OPEN'!AA990))</f>
        <v>3.3120599913279629</v>
      </c>
      <c r="AJ990" s="74">
        <f>-LOG(POWER($F$9/POWER('[1]H3PO4 OPEN'!AH990,2),1/3))</f>
        <v>2.098889102972485</v>
      </c>
      <c r="AK990" s="75">
        <f>-LOG(POWER($F$12/POWER('[1]H2CO3 OPEN'!AA990,2),1/2))</f>
        <v>2.392059991327963</v>
      </c>
      <c r="AL990" s="76">
        <f>-LOG($F$10/'[1]H3PO4 OPEN'!AH990)</f>
        <v>6.158333654458727</v>
      </c>
      <c r="AM990" s="77">
        <f t="shared" si="65"/>
        <v>1.9000000000000008</v>
      </c>
      <c r="AN990" s="78">
        <f>-LOG(POWER($F$11/(POWER(X990,2)*POWER('[1]H2CO3 OPEN'!AA990,4)),1/5))</f>
        <v>-1.3343520069376291</v>
      </c>
      <c r="AO990" s="79">
        <f>-LOG($F$15/'[1]H3PO4 CLOSED'!AG990)</f>
        <v>0.89833365445872815</v>
      </c>
      <c r="AP990" s="80">
        <f>-LOG($F$16/'[1]H3PO4 CLOSED'!AG990)</f>
        <v>0.68833365445872818</v>
      </c>
      <c r="AQ990" s="81">
        <f>-LOG($F$17/'[1]H3PO4 CLOSED'!AG990)</f>
        <v>-0.70166634554127216</v>
      </c>
    </row>
    <row r="991" spans="7:43">
      <c r="G991" s="192"/>
      <c r="U991" s="95">
        <v>9.84</v>
      </c>
      <c r="V991" s="63">
        <f t="shared" si="66"/>
        <v>4.16</v>
      </c>
      <c r="W991" s="64">
        <f t="shared" si="67"/>
        <v>1.4454397707459247E-10</v>
      </c>
      <c r="X991" s="65">
        <f t="shared" si="68"/>
        <v>6.9183097091893788E-5</v>
      </c>
      <c r="Y991" s="66">
        <f>-LOG(POWER($F$3/($F$25*POWER('[1]H3PO4 OPEN'!AH991,3)),1/5))</f>
        <v>5.7010056271408036</v>
      </c>
      <c r="Z991" s="67">
        <f>-LOG(POWER($F$5/(X991*POWER('[1]H3PO4 CLOSED'!AH991,3)),1/5))</f>
        <v>3.7890056271408041</v>
      </c>
      <c r="AA991" s="68">
        <f>-LOG(POWER($F$5/(W991*POWER('[1]H3PO4 CLOSED'!AH991,3)),1/4))</f>
        <v>3.3162570339260049</v>
      </c>
      <c r="AB991" s="69">
        <f>-LOG(POWER(($F$6/POWER('[1]H3PO4 CLOSED'!AH991,2)),1/3))</f>
        <v>6.1122284746008928</v>
      </c>
      <c r="AC991" s="70">
        <f>-LOG(POWER(($F$8/POWER('[1]H3PO4 CLOSED'!AH991,2)),1/3))</f>
        <v>2.7788951412675589</v>
      </c>
      <c r="AD991" s="71">
        <f>-LOG(POWER(($F$7/POWER('[1]H3PO4 CLOSED'!AH991,2)),1/3))</f>
        <v>2.9522284746008927</v>
      </c>
      <c r="AE991" s="41">
        <f>-LOG($F$13/'[1]H2CO3 OPEN'!AA991)</f>
        <v>6.5820599913279638</v>
      </c>
      <c r="AF991" s="41">
        <f>AD991*'[1]H2CO3 CLOSED'!AH991/$F$14</f>
        <v>1261.1717292496967</v>
      </c>
      <c r="AG991" s="72">
        <f>-LOG($F$14/'[1]H2CO3 OPEN'!AA991)</f>
        <v>6.3820599913279645</v>
      </c>
      <c r="AH991" s="41">
        <f>AG991*'[1]H2CO3 CLOSED'!AH991/$F$14</f>
        <v>2726.3721980482924</v>
      </c>
      <c r="AI991" s="73">
        <f>-LOG($F$18/('[1]H2CO3 OPEN'!AA991))</f>
        <v>3.3320599913279629</v>
      </c>
      <c r="AJ991" s="74">
        <f>-LOG(POWER($F$9/POWER('[1]H3PO4 OPEN'!AH991,2),1/3))</f>
        <v>2.1055618079342269</v>
      </c>
      <c r="AK991" s="75">
        <f>-LOG(POWER($F$12/POWER('[1]H2CO3 OPEN'!AA991,2),1/2))</f>
        <v>2.412059991327963</v>
      </c>
      <c r="AL991" s="76">
        <f>-LOG($F$10/'[1]H3PO4 OPEN'!AH991)</f>
        <v>6.1683427119013388</v>
      </c>
      <c r="AM991" s="77">
        <f t="shared" si="65"/>
        <v>1.9000000000000008</v>
      </c>
      <c r="AN991" s="78">
        <f>-LOG(POWER($F$11/(POWER(X991,2)*POWER('[1]H2CO3 OPEN'!AA991,4)),1/5))</f>
        <v>-1.3143520069376293</v>
      </c>
      <c r="AO991" s="79">
        <f>-LOG($F$15/'[1]H3PO4 CLOSED'!AG991)</f>
        <v>0.89834271190134019</v>
      </c>
      <c r="AP991" s="80">
        <f>-LOG($F$16/'[1]H3PO4 CLOSED'!AG991)</f>
        <v>0.68834271190134022</v>
      </c>
      <c r="AQ991" s="81">
        <f>-LOG($F$17/'[1]H3PO4 CLOSED'!AG991)</f>
        <v>-0.70165728809866024</v>
      </c>
    </row>
    <row r="992" spans="7:43">
      <c r="G992" s="192"/>
      <c r="U992" s="95">
        <v>9.85</v>
      </c>
      <c r="V992" s="63">
        <f t="shared" si="66"/>
        <v>4.1500000000000004</v>
      </c>
      <c r="W992" s="64">
        <f t="shared" si="67"/>
        <v>1.4125375446227517E-10</v>
      </c>
      <c r="X992" s="65">
        <f t="shared" si="68"/>
        <v>7.0794578438413921E-5</v>
      </c>
      <c r="Y992" s="66">
        <f>-LOG(POWER($F$3/($F$25*POWER('[1]H3PO4 OPEN'!AH992,3)),1/5))</f>
        <v>5.7070105354842857</v>
      </c>
      <c r="Z992" s="67">
        <f>-LOG(POWER($F$5/(X992*POWER('[1]H3PO4 CLOSED'!AH992,3)),1/5))</f>
        <v>3.7970105354842865</v>
      </c>
      <c r="AA992" s="68">
        <f>-LOG(POWER($F$5/(W992*POWER('[1]H3PO4 CLOSED'!AH992,3)),1/4))</f>
        <v>3.3212631693553578</v>
      </c>
      <c r="AB992" s="69">
        <f>-LOG(POWER(($F$6/POWER('[1]H3PO4 CLOSED'!AH992,2)),1/3))</f>
        <v>6.1189005949825388</v>
      </c>
      <c r="AC992" s="70">
        <f>-LOG(POWER(($F$8/POWER('[1]H3PO4 CLOSED'!AH992,2)),1/3))</f>
        <v>2.7855672616492062</v>
      </c>
      <c r="AD992" s="71">
        <f>-LOG(POWER(($F$7/POWER('[1]H3PO4 CLOSED'!AH992,2)),1/3))</f>
        <v>2.95890059498254</v>
      </c>
      <c r="AE992" s="41">
        <f>-LOG($F$13/'[1]H2CO3 OPEN'!AA992)</f>
        <v>6.6020599913279634</v>
      </c>
      <c r="AF992" s="41">
        <f>AD992*'[1]H2CO3 CLOSED'!AH992/$F$14</f>
        <v>1285.7619204839355</v>
      </c>
      <c r="AG992" s="72">
        <f>-LOG($F$14/'[1]H2CO3 OPEN'!AA992)</f>
        <v>6.4020599913279641</v>
      </c>
      <c r="AH992" s="41">
        <f>AG992*'[1]H2CO3 CLOSED'!AH992/$F$14</f>
        <v>2781.953866061453</v>
      </c>
      <c r="AI992" s="73">
        <f>-LOG($F$18/('[1]H2CO3 OPEN'!AA992))</f>
        <v>3.352059991327963</v>
      </c>
      <c r="AJ992" s="74">
        <f>-LOG(POWER($F$9/POWER('[1]H3PO4 OPEN'!AH992,2),1/3))</f>
        <v>2.1122339283158733</v>
      </c>
      <c r="AK992" s="75">
        <f>-LOG(POWER($F$12/POWER('[1]H2CO3 OPEN'!AA992,2),1/2))</f>
        <v>2.4320599913279626</v>
      </c>
      <c r="AL992" s="76">
        <f>-LOG($F$10/'[1]H3PO4 OPEN'!AH992)</f>
        <v>6.1783508924738095</v>
      </c>
      <c r="AM992" s="77">
        <f t="shared" si="65"/>
        <v>1.9000000000000008</v>
      </c>
      <c r="AN992" s="78">
        <f>-LOG(POWER($F$11/(POWER(X992,2)*POWER('[1]H2CO3 OPEN'!AA992,4)),1/5))</f>
        <v>-1.2943520069376293</v>
      </c>
      <c r="AO992" s="79">
        <f>-LOG($F$15/'[1]H3PO4 CLOSED'!AG992)</f>
        <v>0.89835089247381061</v>
      </c>
      <c r="AP992" s="80">
        <f>-LOG($F$16/'[1]H3PO4 CLOSED'!AG992)</f>
        <v>0.68835089247381065</v>
      </c>
      <c r="AQ992" s="81">
        <f>-LOG($F$17/'[1]H3PO4 CLOSED'!AG992)</f>
        <v>-0.70164910752618981</v>
      </c>
    </row>
    <row r="993" spans="7:43">
      <c r="G993" s="192"/>
      <c r="U993" s="95">
        <v>9.86</v>
      </c>
      <c r="V993" s="63">
        <f t="shared" si="66"/>
        <v>4.1400000000000006</v>
      </c>
      <c r="W993" s="64">
        <f t="shared" si="67"/>
        <v>1.3803842646028825E-10</v>
      </c>
      <c r="X993" s="65">
        <f t="shared" si="68"/>
        <v>7.2443596007499129E-5</v>
      </c>
      <c r="Y993" s="66">
        <f>-LOG(POWER($F$3/($F$25*POWER('[1]H3PO4 OPEN'!AH993,3)),1/5))</f>
        <v>5.7130149202784883</v>
      </c>
      <c r="Z993" s="67">
        <f>-LOG(POWER($F$5/(X993*POWER('[1]H3PO4 CLOSED'!AH993,3)),1/5))</f>
        <v>3.805014920278488</v>
      </c>
      <c r="AA993" s="68">
        <f>-LOG(POWER($F$5/(W993*POWER('[1]H3PO4 CLOSED'!AH993,3)),1/4))</f>
        <v>3.3262686503481098</v>
      </c>
      <c r="AB993" s="69">
        <f>-LOG(POWER(($F$6/POWER('[1]H3PO4 CLOSED'!AH993,2)),1/3))</f>
        <v>6.1255721336427635</v>
      </c>
      <c r="AC993" s="70">
        <f>-LOG(POWER(($F$8/POWER('[1]H3PO4 CLOSED'!AH993,2)),1/3))</f>
        <v>2.7922388003094301</v>
      </c>
      <c r="AD993" s="71">
        <f>-LOG(POWER(($F$7/POWER('[1]H3PO4 CLOSED'!AH993,2)),1/3))</f>
        <v>2.9655721336427638</v>
      </c>
      <c r="AE993" s="41">
        <f>-LOG($F$13/'[1]H2CO3 OPEN'!AA993)</f>
        <v>6.622059991327963</v>
      </c>
      <c r="AF993" s="41">
        <f>AD993*'[1]H2CO3 CLOSED'!AH993/$F$14</f>
        <v>1310.6901083452647</v>
      </c>
      <c r="AG993" s="72">
        <f>-LOG($F$14/'[1]H2CO3 OPEN'!AA993)</f>
        <v>6.4220599913279637</v>
      </c>
      <c r="AH993" s="41">
        <f>AG993*'[1]H2CO3 CLOSED'!AH993/$F$14</f>
        <v>2838.3496089484765</v>
      </c>
      <c r="AI993" s="73">
        <f>-LOG($F$18/('[1]H2CO3 OPEN'!AA993))</f>
        <v>3.372059991327963</v>
      </c>
      <c r="AJ993" s="74">
        <f>-LOG(POWER($F$9/POWER('[1]H3PO4 OPEN'!AH993,2),1/3))</f>
        <v>2.1189054669760976</v>
      </c>
      <c r="AK993" s="75">
        <f>-LOG(POWER($F$12/POWER('[1]H2CO3 OPEN'!AA993,2),1/2))</f>
        <v>2.4520599913279626</v>
      </c>
      <c r="AL993" s="76">
        <f>-LOG($F$10/'[1]H3PO4 OPEN'!AH993)</f>
        <v>6.1883582004641458</v>
      </c>
      <c r="AM993" s="77">
        <f t="shared" si="65"/>
        <v>1.9000000000000008</v>
      </c>
      <c r="AN993" s="78">
        <f>-LOG(POWER($F$11/(POWER(X993,2)*POWER('[1]H2CO3 OPEN'!AA993,4)),1/5))</f>
        <v>-1.2743520069376297</v>
      </c>
      <c r="AO993" s="79">
        <f>-LOG($F$15/'[1]H3PO4 CLOSED'!AG993)</f>
        <v>0.89835820046414683</v>
      </c>
      <c r="AP993" s="80">
        <f>-LOG($F$16/'[1]H3PO4 CLOSED'!AG993)</f>
        <v>0.68835820046414686</v>
      </c>
      <c r="AQ993" s="81">
        <f>-LOG($F$17/'[1]H3PO4 CLOSED'!AG993)</f>
        <v>-0.70164179953585359</v>
      </c>
    </row>
    <row r="994" spans="7:43">
      <c r="G994" s="192"/>
      <c r="U994" s="95">
        <v>9.8699999999999992</v>
      </c>
      <c r="V994" s="63">
        <f t="shared" si="66"/>
        <v>4.1300000000000008</v>
      </c>
      <c r="W994" s="64">
        <f t="shared" si="67"/>
        <v>1.3489628825916514E-10</v>
      </c>
      <c r="X994" s="65">
        <f t="shared" si="68"/>
        <v>7.4131024130091872E-5</v>
      </c>
      <c r="Y994" s="66">
        <f>-LOG(POWER($F$3/($F$25*POWER('[1]H3PO4 OPEN'!AH994,3)),1/5))</f>
        <v>5.719018783821908</v>
      </c>
      <c r="Z994" s="67">
        <f>-LOG(POWER($F$5/(X994*POWER('[1]H3PO4 CLOSED'!AH994,3)),1/5))</f>
        <v>3.8130187838219083</v>
      </c>
      <c r="AA994" s="68">
        <f>-LOG(POWER($F$5/(W994*POWER('[1]H3PO4 CLOSED'!AH994,3)),1/4))</f>
        <v>3.3312734797773853</v>
      </c>
      <c r="AB994" s="69">
        <f>-LOG(POWER(($F$6/POWER('[1]H3PO4 CLOSED'!AH994,2)),1/3))</f>
        <v>6.132243093135453</v>
      </c>
      <c r="AC994" s="70">
        <f>-LOG(POWER(($F$8/POWER('[1]H3PO4 CLOSED'!AH994,2)),1/3))</f>
        <v>2.7989097598021191</v>
      </c>
      <c r="AD994" s="71">
        <f>-LOG(POWER(($F$7/POWER('[1]H3PO4 CLOSED'!AH994,2)),1/3))</f>
        <v>2.9722430931354529</v>
      </c>
      <c r="AE994" s="41">
        <f>-LOG($F$13/'[1]H2CO3 OPEN'!AA994)</f>
        <v>6.6420599913279634</v>
      </c>
      <c r="AF994" s="41">
        <f>AD994*'[1]H2CO3 CLOSED'!AH994/$F$14</f>
        <v>1335.9559561262811</v>
      </c>
      <c r="AG994" s="72">
        <f>-LOG($F$14/'[1]H2CO3 OPEN'!AA994)</f>
        <v>6.4420599913279641</v>
      </c>
      <c r="AH994" s="41">
        <f>AG994*'[1]H2CO3 CLOSED'!AH994/$F$14</f>
        <v>2895.5600687622496</v>
      </c>
      <c r="AI994" s="73">
        <f>-LOG($F$18/('[1]H2CO3 OPEN'!AA994))</f>
        <v>3.3920599913279625</v>
      </c>
      <c r="AJ994" s="74">
        <f>-LOG(POWER($F$9/POWER('[1]H3PO4 OPEN'!AH994,2),1/3))</f>
        <v>2.1255764264687871</v>
      </c>
      <c r="AK994" s="75">
        <f>-LOG(POWER($F$12/POWER('[1]H2CO3 OPEN'!AA994,2),1/2))</f>
        <v>2.4720599913279626</v>
      </c>
      <c r="AL994" s="76">
        <f>-LOG($F$10/'[1]H3PO4 OPEN'!AH994)</f>
        <v>6.1983646397031791</v>
      </c>
      <c r="AM994" s="77">
        <f t="shared" si="65"/>
        <v>1.9000000000000008</v>
      </c>
      <c r="AN994" s="78">
        <f>-LOG(POWER($F$11/(POWER(X994,2)*POWER('[1]H2CO3 OPEN'!AA994,4)),1/5))</f>
        <v>-1.2543520069376297</v>
      </c>
      <c r="AO994" s="79">
        <f>-LOG($F$15/'[1]H3PO4 CLOSED'!AG994)</f>
        <v>0.8983646397031807</v>
      </c>
      <c r="AP994" s="80">
        <f>-LOG($F$16/'[1]H3PO4 CLOSED'!AG994)</f>
        <v>0.68836463970318063</v>
      </c>
      <c r="AQ994" s="81">
        <f>-LOG($F$17/'[1]H3PO4 CLOSED'!AG994)</f>
        <v>-0.70163536029681983</v>
      </c>
    </row>
    <row r="995" spans="7:43">
      <c r="G995" s="192"/>
      <c r="U995" s="95">
        <v>9.8800000000000008</v>
      </c>
      <c r="V995" s="63">
        <f t="shared" si="66"/>
        <v>4.1199999999999992</v>
      </c>
      <c r="W995" s="64">
        <f t="shared" si="67"/>
        <v>1.3182567385564002E-10</v>
      </c>
      <c r="X995" s="65">
        <f t="shared" si="68"/>
        <v>7.5857757502918778E-5</v>
      </c>
      <c r="Y995" s="66">
        <f>-LOG(POWER($F$3/($F$25*POWER('[1]H3PO4 OPEN'!AH995,3)),1/5))</f>
        <v>5.725022128139905</v>
      </c>
      <c r="Z995" s="67">
        <f>-LOG(POWER($F$5/(X995*POWER('[1]H3PO4 CLOSED'!AH995,3)),1/5))</f>
        <v>3.8210221281399064</v>
      </c>
      <c r="AA995" s="68">
        <f>-LOG(POWER($F$5/(W995*POWER('[1]H3PO4 CLOSED'!AH995,3)),1/4))</f>
        <v>3.3362776601748809</v>
      </c>
      <c r="AB995" s="69">
        <f>-LOG(POWER(($F$6/POWER('[1]H3PO4 CLOSED'!AH995,2)),1/3))</f>
        <v>6.1389134757110044</v>
      </c>
      <c r="AC995" s="70">
        <f>-LOG(POWER(($F$8/POWER('[1]H3PO4 CLOSED'!AH995,2)),1/3))</f>
        <v>2.8055801423776714</v>
      </c>
      <c r="AD995" s="71">
        <f>-LOG(POWER(($F$7/POWER('[1]H3PO4 CLOSED'!AH995,2)),1/3))</f>
        <v>2.9789134757110052</v>
      </c>
      <c r="AE995" s="41">
        <f>-LOG($F$13/'[1]H2CO3 OPEN'!AA995)</f>
        <v>6.6620599913279666</v>
      </c>
      <c r="AF995" s="41">
        <f>AD995*'[1]H2CO3 CLOSED'!AH995/$F$14</f>
        <v>1361.5589386435795</v>
      </c>
      <c r="AG995" s="72">
        <f>-LOG($F$14/'[1]H2CO3 OPEN'!AA995)</f>
        <v>6.4620599913279673</v>
      </c>
      <c r="AH995" s="41">
        <f>AG995*'[1]H2CO3 CLOSED'!AH995/$F$14</f>
        <v>2953.5854649634061</v>
      </c>
      <c r="AI995" s="73">
        <f>-LOG($F$18/('[1]H2CO3 OPEN'!AA995))</f>
        <v>3.4120599913279657</v>
      </c>
      <c r="AJ995" s="74">
        <f>-LOG(POWER($F$9/POWER('[1]H3PO4 OPEN'!AH995,2),1/3))</f>
        <v>2.1322468090443389</v>
      </c>
      <c r="AK995" s="75">
        <f>-LOG(POWER($F$12/POWER('[1]H2CO3 OPEN'!AA995,2),1/2))</f>
        <v>2.4920599913279657</v>
      </c>
      <c r="AL995" s="76">
        <f>-LOG($F$10/'[1]H3PO4 OPEN'!AH995)</f>
        <v>6.2083702135665071</v>
      </c>
      <c r="AM995" s="77">
        <f t="shared" si="65"/>
        <v>1.9000000000000008</v>
      </c>
      <c r="AN995" s="78">
        <f>-LOG(POWER($F$11/(POWER(X995,2)*POWER('[1]H2CO3 OPEN'!AA995,4)),1/5))</f>
        <v>-1.2343520069376266</v>
      </c>
      <c r="AO995" s="79">
        <f>-LOG($F$15/'[1]H3PO4 CLOSED'!AG995)</f>
        <v>0.89837021356650737</v>
      </c>
      <c r="AP995" s="80">
        <f>-LOG($F$16/'[1]H3PO4 CLOSED'!AG995)</f>
        <v>0.68837021356650752</v>
      </c>
      <c r="AQ995" s="81">
        <f>-LOG($F$17/'[1]H3PO4 CLOSED'!AG995)</f>
        <v>-0.70162978643349294</v>
      </c>
    </row>
    <row r="996" spans="7:43">
      <c r="G996" s="192"/>
      <c r="U996" s="95">
        <v>9.89</v>
      </c>
      <c r="V996" s="63">
        <f t="shared" si="66"/>
        <v>4.1099999999999994</v>
      </c>
      <c r="W996" s="64">
        <f t="shared" si="67"/>
        <v>1.2882495516931275E-10</v>
      </c>
      <c r="X996" s="65">
        <f t="shared" si="68"/>
        <v>7.7624711662869559E-5</v>
      </c>
      <c r="Y996" s="66">
        <f>-LOG(POWER($F$3/($F$25*POWER('[1]H3PO4 OPEN'!AH996,3)),1/5))</f>
        <v>5.731024954985716</v>
      </c>
      <c r="Z996" s="67">
        <f>-LOG(POWER($F$5/(X996*POWER('[1]H3PO4 CLOSED'!AH996,3)),1/5))</f>
        <v>3.829024954985718</v>
      </c>
      <c r="AA996" s="68">
        <f>-LOG(POWER($F$5/(W996*POWER('[1]H3PO4 CLOSED'!AH996,3)),1/4))</f>
        <v>3.3412811937321463</v>
      </c>
      <c r="AB996" s="69">
        <f>-LOG(POWER(($F$6/POWER('[1]H3PO4 CLOSED'!AH996,2)),1/3))</f>
        <v>6.1455832833174622</v>
      </c>
      <c r="AC996" s="70">
        <f>-LOG(POWER(($F$8/POWER('[1]H3PO4 CLOSED'!AH996,2)),1/3))</f>
        <v>2.8122499499841296</v>
      </c>
      <c r="AD996" s="71">
        <f>-LOG(POWER(($F$7/POWER('[1]H3PO4 CLOSED'!AH996,2)),1/3))</f>
        <v>2.9855832833174634</v>
      </c>
      <c r="AE996" s="41">
        <f>-LOG($F$13/'[1]H2CO3 OPEN'!AA996)</f>
        <v>6.6820599913279661</v>
      </c>
      <c r="AF996" s="41">
        <f>AD996*'[1]H2CO3 CLOSED'!AH996/$F$14</f>
        <v>1387.4983386729321</v>
      </c>
      <c r="AG996" s="72">
        <f>-LOG($F$14/'[1]H2CO3 OPEN'!AA996)</f>
        <v>6.4820599913279668</v>
      </c>
      <c r="AH996" s="41">
        <f>AG996*'[1]H2CO3 CLOSED'!AH996/$F$14</f>
        <v>3012.4255851112025</v>
      </c>
      <c r="AI996" s="73">
        <f>-LOG($F$18/('[1]H2CO3 OPEN'!AA996))</f>
        <v>3.4320599913279657</v>
      </c>
      <c r="AJ996" s="74">
        <f>-LOG(POWER($F$9/POWER('[1]H3PO4 OPEN'!AH996,2),1/3))</f>
        <v>2.1389166166507971</v>
      </c>
      <c r="AK996" s="75">
        <f>-LOG(POWER($F$12/POWER('[1]H2CO3 OPEN'!AA996,2),1/2))</f>
        <v>2.5120599913279658</v>
      </c>
      <c r="AL996" s="76">
        <f>-LOG($F$10/'[1]H3PO4 OPEN'!AH996)</f>
        <v>6.2183749249761942</v>
      </c>
      <c r="AM996" s="77">
        <f t="shared" si="65"/>
        <v>1.9000000000000008</v>
      </c>
      <c r="AN996" s="78">
        <f>-LOG(POWER($F$11/(POWER(X996,2)*POWER('[1]H2CO3 OPEN'!AA996,4)),1/5))</f>
        <v>-1.2143520069376266</v>
      </c>
      <c r="AO996" s="79">
        <f>-LOG($F$15/'[1]H3PO4 CLOSED'!AG996)</f>
        <v>0.89837492497619431</v>
      </c>
      <c r="AP996" s="80">
        <f>-LOG($F$16/'[1]H3PO4 CLOSED'!AG996)</f>
        <v>0.68837492497619435</v>
      </c>
      <c r="AQ996" s="81">
        <f>-LOG($F$17/'[1]H3PO4 CLOSED'!AG996)</f>
        <v>-0.70162507502380611</v>
      </c>
    </row>
    <row r="997" spans="7:43">
      <c r="G997" s="192"/>
      <c r="U997" s="95">
        <v>9.9</v>
      </c>
      <c r="V997" s="63">
        <f t="shared" si="66"/>
        <v>4.0999999999999996</v>
      </c>
      <c r="W997" s="64">
        <f t="shared" si="67"/>
        <v>1.2589254117941656E-10</v>
      </c>
      <c r="X997" s="65">
        <f t="shared" si="68"/>
        <v>7.9432823472428248E-5</v>
      </c>
      <c r="Y997" s="66">
        <f>-LOG(POWER($F$3/($F$25*POWER('[1]H3PO4 OPEN'!AH997,3)),1/5))</f>
        <v>5.7370272658413564</v>
      </c>
      <c r="Z997" s="67">
        <f>-LOG(POWER($F$5/(X997*POWER('[1]H3PO4 CLOSED'!AH997,3)),1/5))</f>
        <v>3.8370272658413564</v>
      </c>
      <c r="AA997" s="68">
        <f>-LOG(POWER($F$5/(W997*POWER('[1]H3PO4 CLOSED'!AH997,3)),1/4))</f>
        <v>3.3462840823016951</v>
      </c>
      <c r="AB997" s="69">
        <f>-LOG(POWER(($F$6/POWER('[1]H3PO4 CLOSED'!AH997,2)),1/3))</f>
        <v>6.1522525176015055</v>
      </c>
      <c r="AC997" s="70">
        <f>-LOG(POWER(($F$8/POWER('[1]H3PO4 CLOSED'!AH997,2)),1/3))</f>
        <v>2.8189191842681729</v>
      </c>
      <c r="AD997" s="71">
        <f>-LOG(POWER(($F$7/POWER('[1]H3PO4 CLOSED'!AH997,2)),1/3))</f>
        <v>2.9922525176015062</v>
      </c>
      <c r="AE997" s="41">
        <f>-LOG($F$13/'[1]H2CO3 OPEN'!AA997)</f>
        <v>6.702059991327963</v>
      </c>
      <c r="AF997" s="41">
        <f>AD997*'[1]H2CO3 CLOSED'!AH997/$F$14</f>
        <v>1413.7732435763519</v>
      </c>
      <c r="AG997" s="72">
        <f>-LOG($F$14/'[1]H2CO3 OPEN'!AA997)</f>
        <v>6.5020599913279638</v>
      </c>
      <c r="AH997" s="41">
        <f>AG997*'[1]H2CO3 CLOSED'!AH997/$F$14</f>
        <v>3072.0797759529091</v>
      </c>
      <c r="AI997" s="73">
        <f>-LOG($F$18/('[1]H2CO3 OPEN'!AA997))</f>
        <v>3.4520599913279622</v>
      </c>
      <c r="AJ997" s="74">
        <f>-LOG(POWER($F$9/POWER('[1]H3PO4 OPEN'!AH997,2),1/3))</f>
        <v>2.14558585093484</v>
      </c>
      <c r="AK997" s="75">
        <f>-LOG(POWER($F$12/POWER('[1]H2CO3 OPEN'!AA997,2),1/2))</f>
        <v>2.5320599913279622</v>
      </c>
      <c r="AL997" s="76">
        <f>-LOG($F$10/'[1]H3PO4 OPEN'!AH997)</f>
        <v>6.2283787764022591</v>
      </c>
      <c r="AM997" s="77">
        <f t="shared" si="65"/>
        <v>1.9000000000000008</v>
      </c>
      <c r="AN997" s="78">
        <f>-LOG(POWER($F$11/(POWER(X997,2)*POWER('[1]H2CO3 OPEN'!AA997,4)),1/5))</f>
        <v>-1.1943520069376299</v>
      </c>
      <c r="AO997" s="79">
        <f>-LOG($F$15/'[1]H3PO4 CLOSED'!AG997)</f>
        <v>0.89837877640226049</v>
      </c>
      <c r="AP997" s="80">
        <f>-LOG($F$16/'[1]H3PO4 CLOSED'!AG997)</f>
        <v>0.68837877640226053</v>
      </c>
      <c r="AQ997" s="81">
        <f>-LOG($F$17/'[1]H3PO4 CLOSED'!AG997)</f>
        <v>-0.70162122359773982</v>
      </c>
    </row>
    <row r="998" spans="7:43">
      <c r="G998" s="192"/>
      <c r="U998" s="95">
        <v>9.91</v>
      </c>
      <c r="V998" s="63">
        <f t="shared" si="66"/>
        <v>4.09</v>
      </c>
      <c r="W998" s="64">
        <f t="shared" si="67"/>
        <v>1.2302687708123799E-10</v>
      </c>
      <c r="X998" s="65">
        <f t="shared" si="68"/>
        <v>8.1283051616410027E-5</v>
      </c>
      <c r="Y998" s="66">
        <f>-LOG(POWER($F$3/($F$25*POWER('[1]H3PO4 OPEN'!AH998,3)),1/5))</f>
        <v>5.7430290619183557</v>
      </c>
      <c r="Z998" s="67">
        <f>-LOG(POWER($F$5/(X998*POWER('[1]H3PO4 CLOSED'!AH998,3)),1/5))</f>
        <v>3.845029061918356</v>
      </c>
      <c r="AA998" s="68">
        <f>-LOG(POWER($F$5/(W998*POWER('[1]H3PO4 CLOSED'!AH998,3)),1/4))</f>
        <v>3.3512863273979447</v>
      </c>
      <c r="AB998" s="69">
        <f>-LOG(POWER(($F$6/POWER('[1]H3PO4 CLOSED'!AH998,2)),1/3))</f>
        <v>6.1589211799092825</v>
      </c>
      <c r="AC998" s="70">
        <f>-LOG(POWER(($F$8/POWER('[1]H3PO4 CLOSED'!AH998,2)),1/3))</f>
        <v>2.8255878465759499</v>
      </c>
      <c r="AD998" s="71">
        <f>-LOG(POWER(($F$7/POWER('[1]H3PO4 CLOSED'!AH998,2)),1/3))</f>
        <v>2.9989211799092836</v>
      </c>
      <c r="AE998" s="41">
        <f>-LOG($F$13/'[1]H2CO3 OPEN'!AA998)</f>
        <v>6.7220599913279626</v>
      </c>
      <c r="AF998" s="41">
        <f>AD998*'[1]H2CO3 CLOSED'!AH998/$F$14</f>
        <v>1440.3825421336753</v>
      </c>
      <c r="AG998" s="72">
        <f>-LOG($F$14/'[1]H2CO3 OPEN'!AA998)</f>
        <v>6.5220599913279633</v>
      </c>
      <c r="AH998" s="41">
        <f>AG998*'[1]H2CO3 CLOSED'!AH998/$F$14</f>
        <v>3132.546934941945</v>
      </c>
      <c r="AI998" s="73">
        <f>-LOG($F$18/('[1]H2CO3 OPEN'!AA998))</f>
        <v>3.4720599913279622</v>
      </c>
      <c r="AJ998" s="74">
        <f>-LOG(POWER($F$9/POWER('[1]H3PO4 OPEN'!AH998,2),1/3))</f>
        <v>2.1522545132426179</v>
      </c>
      <c r="AK998" s="75">
        <f>-LOG(POWER($F$12/POWER('[1]H2CO3 OPEN'!AA998,2),1/2))</f>
        <v>2.5520599913279622</v>
      </c>
      <c r="AL998" s="76">
        <f>-LOG($F$10/'[1]H3PO4 OPEN'!AH998)</f>
        <v>6.238381769863925</v>
      </c>
      <c r="AM998" s="77">
        <f t="shared" si="65"/>
        <v>1.9000000000000008</v>
      </c>
      <c r="AN998" s="78">
        <f>-LOG(POWER($F$11/(POWER(X998,2)*POWER('[1]H2CO3 OPEN'!AA998,4)),1/5))</f>
        <v>-1.1743520069376299</v>
      </c>
      <c r="AO998" s="79">
        <f>-LOG($F$15/'[1]H3PO4 CLOSED'!AG998)</f>
        <v>0.89838176986392693</v>
      </c>
      <c r="AP998" s="80">
        <f>-LOG($F$16/'[1]H3PO4 CLOSED'!AG998)</f>
        <v>0.68838176986392696</v>
      </c>
      <c r="AQ998" s="81">
        <f>-LOG($F$17/'[1]H3PO4 CLOSED'!AG998)</f>
        <v>-0.7016182301360735</v>
      </c>
    </row>
    <row r="999" spans="7:43">
      <c r="G999" s="192"/>
      <c r="U999" s="95">
        <v>9.92</v>
      </c>
      <c r="V999" s="63">
        <f t="shared" si="66"/>
        <v>4.08</v>
      </c>
      <c r="W999" s="64">
        <f t="shared" si="67"/>
        <v>1.2022644346174114E-10</v>
      </c>
      <c r="X999" s="65">
        <f t="shared" si="68"/>
        <v>8.3176377110267199E-5</v>
      </c>
      <c r="Y999" s="66">
        <f>-LOG(POWER($F$3/($F$25*POWER('[1]H3PO4 OPEN'!AH999,3)),1/5))</f>
        <v>5.749030344158383</v>
      </c>
      <c r="Z999" s="67">
        <f>-LOG(POWER($F$5/(X999*POWER('[1]H3PO4 CLOSED'!AH999,3)),1/5))</f>
        <v>3.8530303441583835</v>
      </c>
      <c r="AA999" s="68">
        <f>-LOG(POWER($F$5/(W999*POWER('[1]H3PO4 CLOSED'!AH999,3)),1/4))</f>
        <v>3.3562879301979791</v>
      </c>
      <c r="AB999" s="69">
        <f>-LOG(POWER(($F$6/POWER('[1]H3PO4 CLOSED'!AH999,2)),1/3))</f>
        <v>6.1655892712870912</v>
      </c>
      <c r="AC999" s="70">
        <f>-LOG(POWER(($F$8/POWER('[1]H3PO4 CLOSED'!AH999,2)),1/3))</f>
        <v>2.8322559379537582</v>
      </c>
      <c r="AD999" s="71">
        <f>-LOG(POWER(($F$7/POWER('[1]H3PO4 CLOSED'!AH999,2)),1/3))</f>
        <v>3.005589271287092</v>
      </c>
      <c r="AE999" s="41">
        <f>-LOG($F$13/'[1]H2CO3 OPEN'!AA999)</f>
        <v>6.7420599913279631</v>
      </c>
      <c r="AF999" s="41">
        <f>AD999*'[1]H2CO3 CLOSED'!AH999/$F$14</f>
        <v>1467.3249215912185</v>
      </c>
      <c r="AG999" s="72">
        <f>-LOG($F$14/'[1]H2CO3 OPEN'!AA999)</f>
        <v>6.5420599913279638</v>
      </c>
      <c r="AH999" s="41">
        <f>AG999*'[1]H2CO3 CLOSED'!AH999/$F$14</f>
        <v>3193.8255022149469</v>
      </c>
      <c r="AI999" s="73">
        <f>-LOG($F$18/('[1]H2CO3 OPEN'!AA999))</f>
        <v>3.4920599913279622</v>
      </c>
      <c r="AJ999" s="74">
        <f>-LOG(POWER($F$9/POWER('[1]H3PO4 OPEN'!AH999,2),1/3))</f>
        <v>2.1589226046204262</v>
      </c>
      <c r="AK999" s="75">
        <f>-LOG(POWER($F$12/POWER('[1]H2CO3 OPEN'!AA999,2),1/2))</f>
        <v>2.5720599913279623</v>
      </c>
      <c r="AL999" s="76">
        <f>-LOG($F$10/'[1]H3PO4 OPEN'!AH999)</f>
        <v>6.2483839069306377</v>
      </c>
      <c r="AM999" s="77">
        <f t="shared" si="65"/>
        <v>1.9000000000000008</v>
      </c>
      <c r="AN999" s="78">
        <f>-LOG(POWER($F$11/(POWER(X999,2)*POWER('[1]H2CO3 OPEN'!AA999,4)),1/5))</f>
        <v>-1.1543520069376298</v>
      </c>
      <c r="AO999" s="79">
        <f>-LOG($F$15/'[1]H3PO4 CLOSED'!AG999)</f>
        <v>0.8983839069306393</v>
      </c>
      <c r="AP999" s="80">
        <f>-LOG($F$16/'[1]H3PO4 CLOSED'!AG999)</f>
        <v>0.68838390693063944</v>
      </c>
      <c r="AQ999" s="81">
        <f>-LOG($F$17/'[1]H3PO4 CLOSED'!AG999)</f>
        <v>-0.70161609306936101</v>
      </c>
    </row>
    <row r="1000" spans="7:43">
      <c r="G1000" s="192"/>
      <c r="U1000" s="95">
        <v>9.93</v>
      </c>
      <c r="V1000" s="63">
        <f t="shared" si="66"/>
        <v>4.07</v>
      </c>
      <c r="W1000" s="64">
        <f t="shared" si="67"/>
        <v>1.1748975549395284E-10</v>
      </c>
      <c r="X1000" s="65">
        <f t="shared" si="68"/>
        <v>8.5113803820237731E-5</v>
      </c>
      <c r="Y1000" s="66">
        <f>-LOG(POWER($F$3/($F$25*POWER('[1]H3PO4 OPEN'!AH1000,3)),1/5))</f>
        <v>5.7550311132337182</v>
      </c>
      <c r="Z1000" s="67">
        <f>-LOG(POWER($F$5/(X1000*POWER('[1]H3PO4 CLOSED'!AH1000,3)),1/5))</f>
        <v>3.8610311132337181</v>
      </c>
      <c r="AA1000" s="68">
        <f>-LOG(POWER($F$5/(W1000*POWER('[1]H3PO4 CLOSED'!AH1000,3)),1/4))</f>
        <v>3.3612888915421477</v>
      </c>
      <c r="AB1000" s="69">
        <f>-LOG(POWER(($F$6/POWER('[1]H3PO4 CLOSED'!AH1000,2)),1/3))</f>
        <v>6.1722567924819076</v>
      </c>
      <c r="AC1000" s="70">
        <f>-LOG(POWER(($F$8/POWER('[1]H3PO4 CLOSED'!AH1000,2)),1/3))</f>
        <v>2.8389234591485746</v>
      </c>
      <c r="AD1000" s="71">
        <f>-LOG(POWER(($F$7/POWER('[1]H3PO4 CLOSED'!AH1000,2)),1/3))</f>
        <v>3.0122567924819084</v>
      </c>
      <c r="AE1000" s="41">
        <f>-LOG($F$13/'[1]H2CO3 OPEN'!AA1000)</f>
        <v>6.7620599913279626</v>
      </c>
      <c r="AF1000" s="41">
        <f>AD1000*'[1]H2CO3 CLOSED'!AH1000/$F$14</f>
        <v>1494.5988649399217</v>
      </c>
      <c r="AG1000" s="72">
        <f>-LOG($F$14/'[1]H2CO3 OPEN'!AA1000)</f>
        <v>6.5620599913279634</v>
      </c>
      <c r="AH1000" s="41">
        <f>AG1000*'[1]H2CO3 CLOSED'!AH1000/$F$14</f>
        <v>3255.9134530577544</v>
      </c>
      <c r="AI1000" s="73">
        <f>-LOG($F$18/('[1]H2CO3 OPEN'!AA1000))</f>
        <v>3.5120599913279622</v>
      </c>
      <c r="AJ1000" s="74">
        <f>-LOG(POWER($F$9/POWER('[1]H3PO4 OPEN'!AH1000,2),1/3))</f>
        <v>2.1655901258152417</v>
      </c>
      <c r="AK1000" s="75">
        <f>-LOG(POWER($F$12/POWER('[1]H2CO3 OPEN'!AA1000,2),1/2))</f>
        <v>2.5920599913279623</v>
      </c>
      <c r="AL1000" s="76">
        <f>-LOG($F$10/'[1]H3PO4 OPEN'!AH1000)</f>
        <v>6.2583851887228619</v>
      </c>
      <c r="AM1000" s="77">
        <f t="shared" si="65"/>
        <v>1.9000000000000008</v>
      </c>
      <c r="AN1000" s="78">
        <f>-LOG(POWER($F$11/(POWER(X1000,2)*POWER('[1]H2CO3 OPEN'!AA1000,4)),1/5))</f>
        <v>-1.1343520069376303</v>
      </c>
      <c r="AO1000" s="79">
        <f>-LOG($F$15/'[1]H3PO4 CLOSED'!AG1000)</f>
        <v>0.89838518872286366</v>
      </c>
      <c r="AP1000" s="80">
        <f>-LOG($F$16/'[1]H3PO4 CLOSED'!AG1000)</f>
        <v>0.68838518872286369</v>
      </c>
      <c r="AQ1000" s="81">
        <f>-LOG($F$17/'[1]H3PO4 CLOSED'!AG1000)</f>
        <v>-0.70161481127713676</v>
      </c>
    </row>
    <row r="1001" spans="7:43">
      <c r="G1001" s="192"/>
      <c r="U1001" s="95">
        <v>9.94</v>
      </c>
      <c r="V1001" s="63">
        <f t="shared" si="66"/>
        <v>4.0600000000000005</v>
      </c>
      <c r="W1001" s="64">
        <f t="shared" si="67"/>
        <v>1.1481536214968818E-10</v>
      </c>
      <c r="X1001" s="65">
        <f t="shared" si="68"/>
        <v>8.7096358995608137E-5</v>
      </c>
      <c r="Y1001" s="66">
        <f>-LOG(POWER($F$3/($F$25*POWER('[1]H3PO4 OPEN'!AH1001,3)),1/5))</f>
        <v>5.7610313695475917</v>
      </c>
      <c r="Z1001" s="67">
        <f>-LOG(POWER($F$5/(X1001*POWER('[1]H3PO4 CLOSED'!AH1001,3)),1/5))</f>
        <v>3.8690313695475917</v>
      </c>
      <c r="AA1001" s="68">
        <f>-LOG(POWER($F$5/(W1001*POWER('[1]H3PO4 CLOSED'!AH1001,3)),1/4))</f>
        <v>3.3662892119344892</v>
      </c>
      <c r="AB1001" s="69">
        <f>-LOG(POWER(($F$6/POWER('[1]H3PO4 CLOSED'!AH1001,2)),1/3))</f>
        <v>6.1789237439417679</v>
      </c>
      <c r="AC1001" s="70">
        <f>-LOG(POWER(($F$8/POWER('[1]H3PO4 CLOSED'!AH1001,2)),1/3))</f>
        <v>2.845590410608434</v>
      </c>
      <c r="AD1001" s="71">
        <f>-LOG(POWER(($F$7/POWER('[1]H3PO4 CLOSED'!AH1001,2)),1/3))</f>
        <v>3.0189237439417673</v>
      </c>
      <c r="AE1001" s="41">
        <f>-LOG($F$13/'[1]H2CO3 OPEN'!AA1001)</f>
        <v>6.7820599913279622</v>
      </c>
      <c r="AF1001" s="41">
        <f>AD1001*'[1]H2CO3 CLOSED'!AH1001/$F$14</f>
        <v>1522.2026484350174</v>
      </c>
      <c r="AG1001" s="72">
        <f>-LOG($F$14/'[1]H2CO3 OPEN'!AA1001)</f>
        <v>6.5820599913279629</v>
      </c>
      <c r="AH1001" s="41">
        <f>AG1001*'[1]H2CO3 CLOSED'!AH1001/$F$14</f>
        <v>3318.8082908896604</v>
      </c>
      <c r="AI1001" s="73">
        <f>-LOG($F$18/('[1]H2CO3 OPEN'!AA1001))</f>
        <v>3.5320599913279618</v>
      </c>
      <c r="AJ1001" s="74">
        <f>-LOG(POWER($F$9/POWER('[1]H3PO4 OPEN'!AH1001,2),1/3))</f>
        <v>2.1722570772751015</v>
      </c>
      <c r="AK1001" s="75">
        <f>-LOG(POWER($F$12/POWER('[1]H2CO3 OPEN'!AA1001,2),1/2))</f>
        <v>2.6120599913279618</v>
      </c>
      <c r="AL1001" s="76">
        <f>-LOG($F$10/'[1]H3PO4 OPEN'!AH1001)</f>
        <v>6.268385615912651</v>
      </c>
      <c r="AM1001" s="77">
        <f t="shared" si="65"/>
        <v>1.9000000000000008</v>
      </c>
      <c r="AN1001" s="78">
        <f>-LOG(POWER($F$11/(POWER(X1001,2)*POWER('[1]H2CO3 OPEN'!AA1001,4)),1/5))</f>
        <v>-1.1143520069376303</v>
      </c>
      <c r="AO1001" s="79">
        <f>-LOG($F$15/'[1]H3PO4 CLOSED'!AG1001)</f>
        <v>0.89838561591265276</v>
      </c>
      <c r="AP1001" s="80">
        <f>-LOG($F$16/'[1]H3PO4 CLOSED'!AG1001)</f>
        <v>0.68838561591265279</v>
      </c>
      <c r="AQ1001" s="81">
        <f>-LOG($F$17/'[1]H3PO4 CLOSED'!AG1001)</f>
        <v>-0.70161438408734766</v>
      </c>
    </row>
    <row r="1002" spans="7:43">
      <c r="G1002" s="192"/>
      <c r="U1002" s="95">
        <v>9.9499999999999993</v>
      </c>
      <c r="V1002" s="63">
        <f t="shared" si="66"/>
        <v>4.0500000000000007</v>
      </c>
      <c r="W1002" s="64">
        <f t="shared" si="67"/>
        <v>1.1220184543019624E-10</v>
      </c>
      <c r="X1002" s="65">
        <f t="shared" si="68"/>
        <v>8.9125093813374642E-5</v>
      </c>
      <c r="Y1002" s="66">
        <f>-LOG(POWER($F$3/($F$25*POWER('[1]H3PO4 OPEN'!AH1002,3)),1/5))</f>
        <v>5.7670311132343919</v>
      </c>
      <c r="Z1002" s="67">
        <f>-LOG(POWER($F$5/(X1002*POWER('[1]H3PO4 CLOSED'!AH1002,3)),1/5))</f>
        <v>3.8770311132343922</v>
      </c>
      <c r="AA1002" s="68">
        <f>-LOG(POWER($F$5/(W1002*POWER('[1]H3PO4 CLOSED'!AH1002,3)),1/4))</f>
        <v>3.3712888915429899</v>
      </c>
      <c r="AB1002" s="69">
        <f>-LOG(POWER(($F$6/POWER('[1]H3PO4 CLOSED'!AH1002,2)),1/3))</f>
        <v>6.1855901258159909</v>
      </c>
      <c r="AC1002" s="70">
        <f>-LOG(POWER(($F$8/POWER('[1]H3PO4 CLOSED'!AH1002,2)),1/3))</f>
        <v>2.852256792482657</v>
      </c>
      <c r="AD1002" s="71">
        <f>-LOG(POWER(($F$7/POWER('[1]H3PO4 CLOSED'!AH1002,2)),1/3))</f>
        <v>3.0255901258159903</v>
      </c>
      <c r="AE1002" s="41">
        <f>-LOG($F$13/'[1]H2CO3 OPEN'!AA1002)</f>
        <v>6.8020599913279627</v>
      </c>
      <c r="AF1002" s="41">
        <f>AD1002*'[1]H2CO3 CLOSED'!AH1002/$F$14</f>
        <v>1550.1343393690727</v>
      </c>
      <c r="AG1002" s="72">
        <f>-LOG($F$14/'[1]H2CO3 OPEN'!AA1002)</f>
        <v>6.6020599913279634</v>
      </c>
      <c r="AH1002" s="41">
        <f>AG1002*'[1]H2CO3 CLOSED'!AH1002/$F$14</f>
        <v>3382.5070407949138</v>
      </c>
      <c r="AI1002" s="73">
        <f>-LOG($F$18/('[1]H2CO3 OPEN'!AA1002))</f>
        <v>3.5520599913279622</v>
      </c>
      <c r="AJ1002" s="74">
        <f>-LOG(POWER($F$9/POWER('[1]H3PO4 OPEN'!AH1002,2),1/3))</f>
        <v>2.1789234591493245</v>
      </c>
      <c r="AK1002" s="75">
        <f>-LOG(POWER($F$12/POWER('[1]H2CO3 OPEN'!AA1002,2),1/2))</f>
        <v>2.6320599913279619</v>
      </c>
      <c r="AL1002" s="76">
        <f>-LOG($F$10/'[1]H3PO4 OPEN'!AH1002)</f>
        <v>6.2783851887239859</v>
      </c>
      <c r="AM1002" s="77">
        <f t="shared" si="65"/>
        <v>1.9000000000000008</v>
      </c>
      <c r="AN1002" s="78">
        <f>-LOG(POWER($F$11/(POWER(X1002,2)*POWER('[1]H2CO3 OPEN'!AA1002,4)),1/5))</f>
        <v>-1.0943520069376302</v>
      </c>
      <c r="AO1002" s="79">
        <f>-LOG($F$15/'[1]H3PO4 CLOSED'!AG1002)</f>
        <v>0.8983851887239872</v>
      </c>
      <c r="AP1002" s="80">
        <f>-LOG($F$16/'[1]H3PO4 CLOSED'!AG1002)</f>
        <v>0.68838518872398724</v>
      </c>
      <c r="AQ1002" s="81">
        <f>-LOG($F$17/'[1]H3PO4 CLOSED'!AG1002)</f>
        <v>-0.70161481127601311</v>
      </c>
    </row>
    <row r="1003" spans="7:43">
      <c r="G1003" s="192"/>
      <c r="U1003" s="95">
        <v>9.9600000000000009</v>
      </c>
      <c r="V1003" s="63">
        <f t="shared" si="66"/>
        <v>4.0399999999999991</v>
      </c>
      <c r="W1003" s="64">
        <f t="shared" si="67"/>
        <v>1.0964781961431802E-10</v>
      </c>
      <c r="X1003" s="65">
        <f t="shared" si="68"/>
        <v>9.120108393559137E-5</v>
      </c>
      <c r="Y1003" s="66">
        <f>-LOG(POWER($F$3/($F$25*POWER('[1]H3PO4 OPEN'!AH1003,3)),1/5))</f>
        <v>5.773030344159733</v>
      </c>
      <c r="Z1003" s="67">
        <f>-LOG(POWER($F$5/(X1003*POWER('[1]H3PO4 CLOSED'!AH1003,3)),1/5))</f>
        <v>3.885030344159734</v>
      </c>
      <c r="AA1003" s="68">
        <f>-LOG(POWER($F$5/(W1003*POWER('[1]H3PO4 CLOSED'!AH1003,3)),1/4))</f>
        <v>3.3762879301996671</v>
      </c>
      <c r="AB1003" s="69">
        <f>-LOG(POWER(($F$6/POWER('[1]H3PO4 CLOSED'!AH1003,2)),1/3))</f>
        <v>6.1922559379552586</v>
      </c>
      <c r="AC1003" s="70">
        <f>-LOG(POWER(($F$8/POWER('[1]H3PO4 CLOSED'!AH1003,2)),1/3))</f>
        <v>2.858922604621926</v>
      </c>
      <c r="AD1003" s="71">
        <f>-LOG(POWER(($F$7/POWER('[1]H3PO4 CLOSED'!AH1003,2)),1/3))</f>
        <v>3.0322559379552594</v>
      </c>
      <c r="AE1003" s="41">
        <f>-LOG($F$13/'[1]H2CO3 OPEN'!AA1003)</f>
        <v>6.8220599913279658</v>
      </c>
      <c r="AF1003" s="41">
        <f>AD1003*'[1]H2CO3 CLOSED'!AH1003/$F$14</f>
        <v>1578.3917941098393</v>
      </c>
      <c r="AG1003" s="72">
        <f>-LOG($F$14/'[1]H2CO3 OPEN'!AA1003)</f>
        <v>6.6220599913279665</v>
      </c>
      <c r="AH1003" s="41">
        <f>AG1003*'[1]H2CO3 CLOSED'!AH1003/$F$14</f>
        <v>3447.0062436297412</v>
      </c>
      <c r="AI1003" s="73">
        <f>-LOG($F$18/('[1]H2CO3 OPEN'!AA1003))</f>
        <v>3.5720599913279649</v>
      </c>
      <c r="AJ1003" s="74">
        <f>-LOG(POWER($F$9/POWER('[1]H3PO4 OPEN'!AH1003,2),1/3))</f>
        <v>2.1855892712885931</v>
      </c>
      <c r="AK1003" s="75">
        <f>-LOG(POWER($F$12/POWER('[1]H2CO3 OPEN'!AA1003,2),1/2))</f>
        <v>2.652059991327965</v>
      </c>
      <c r="AL1003" s="76">
        <f>-LOG($F$10/'[1]H3PO4 OPEN'!AH1003)</f>
        <v>6.2883839069328884</v>
      </c>
      <c r="AM1003" s="77">
        <f t="shared" si="65"/>
        <v>1.9000000000000008</v>
      </c>
      <c r="AN1003" s="78">
        <f>-LOG(POWER($F$11/(POWER(X1003,2)*POWER('[1]H2CO3 OPEN'!AA1003,4)),1/5))</f>
        <v>-1.0743520069376271</v>
      </c>
      <c r="AO1003" s="79">
        <f>-LOG($F$15/'[1]H3PO4 CLOSED'!AG1003)</f>
        <v>0.89838390693288872</v>
      </c>
      <c r="AP1003" s="80">
        <f>-LOG($F$16/'[1]H3PO4 CLOSED'!AG1003)</f>
        <v>0.68838390693288876</v>
      </c>
      <c r="AQ1003" s="81">
        <f>-LOG($F$17/'[1]H3PO4 CLOSED'!AG1003)</f>
        <v>-0.70161609306711159</v>
      </c>
    </row>
    <row r="1004" spans="7:43">
      <c r="G1004" s="192"/>
      <c r="U1004" s="95">
        <v>9.9700000000000006</v>
      </c>
      <c r="V1004" s="63">
        <f t="shared" si="66"/>
        <v>4.0299999999999994</v>
      </c>
      <c r="W1004" s="64">
        <f t="shared" si="67"/>
        <v>1.0715193052376019E-10</v>
      </c>
      <c r="X1004" s="65">
        <f t="shared" si="68"/>
        <v>9.3325430079699493E-5</v>
      </c>
      <c r="Y1004" s="66">
        <f>-LOG(POWER($F$3/($F$25*POWER('[1]H3PO4 OPEN'!AH1004,3)),1/5))</f>
        <v>5.7790290619203848</v>
      </c>
      <c r="Z1004" s="67">
        <f>-LOG(POWER($F$5/(X1004*POWER('[1]H3PO4 CLOSED'!AH1004,3)),1/5))</f>
        <v>3.8930290619203851</v>
      </c>
      <c r="AA1004" s="68">
        <f>-LOG(POWER($F$5/(W1004*POWER('[1]H3PO4 CLOSED'!AH1004,3)),1/4))</f>
        <v>3.3812863274004803</v>
      </c>
      <c r="AB1004" s="69">
        <f>-LOG(POWER(($F$6/POWER('[1]H3PO4 CLOSED'!AH1004,2)),1/3))</f>
        <v>6.1989211799115376</v>
      </c>
      <c r="AC1004" s="70">
        <f>-LOG(POWER(($F$8/POWER('[1]H3PO4 CLOSED'!AH1004,2)),1/3))</f>
        <v>2.8655878465782045</v>
      </c>
      <c r="AD1004" s="71">
        <f>-LOG(POWER(($F$7/POWER('[1]H3PO4 CLOSED'!AH1004,2)),1/3))</f>
        <v>3.0389211799115383</v>
      </c>
      <c r="AE1004" s="41">
        <f>-LOG($F$13/'[1]H2CO3 OPEN'!AA1004)</f>
        <v>6.8420599913279654</v>
      </c>
      <c r="AF1004" s="41">
        <f>AD1004*'[1]H2CO3 CLOSED'!AH1004/$F$14</f>
        <v>1606.9726564139355</v>
      </c>
      <c r="AG1004" s="72">
        <f>-LOG($F$14/'[1]H2CO3 OPEN'!AA1004)</f>
        <v>6.6420599913279661</v>
      </c>
      <c r="AH1004" s="41">
        <f>AG1004*'[1]H2CO3 CLOSED'!AH1004/$F$14</f>
        <v>3512.3019507323079</v>
      </c>
      <c r="AI1004" s="73">
        <f>-LOG($F$18/('[1]H2CO3 OPEN'!AA1004))</f>
        <v>3.5920599913279649</v>
      </c>
      <c r="AJ1004" s="74">
        <f>-LOG(POWER($F$9/POWER('[1]H3PO4 OPEN'!AH1004,2),1/3))</f>
        <v>2.1922545132448716</v>
      </c>
      <c r="AK1004" s="75">
        <f>-LOG(POWER($F$12/POWER('[1]H2CO3 OPEN'!AA1004,2),1/2))</f>
        <v>2.672059991327965</v>
      </c>
      <c r="AL1004" s="76">
        <f>-LOG($F$10/'[1]H3PO4 OPEN'!AH1004)</f>
        <v>6.2983817698673068</v>
      </c>
      <c r="AM1004" s="77">
        <f t="shared" si="65"/>
        <v>1.9000000000000008</v>
      </c>
      <c r="AN1004" s="78">
        <f>-LOG(POWER($F$11/(POWER(X1004,2)*POWER('[1]H2CO3 OPEN'!AA1004,4)),1/5))</f>
        <v>-1.0543520069376273</v>
      </c>
      <c r="AO1004" s="79">
        <f>-LOG($F$15/'[1]H3PO4 CLOSED'!AG1004)</f>
        <v>0.898381769867307</v>
      </c>
      <c r="AP1004" s="80">
        <f>-LOG($F$16/'[1]H3PO4 CLOSED'!AG1004)</f>
        <v>0.68838176986730704</v>
      </c>
      <c r="AQ1004" s="81">
        <f>-LOG($F$17/'[1]H3PO4 CLOSED'!AG1004)</f>
        <v>-0.70161823013269331</v>
      </c>
    </row>
    <row r="1005" spans="7:43">
      <c r="G1005" s="192"/>
      <c r="U1005" s="95">
        <v>9.98</v>
      </c>
      <c r="V1005" s="63">
        <f t="shared" si="66"/>
        <v>4.0199999999999996</v>
      </c>
      <c r="W1005" s="64">
        <f t="shared" si="67"/>
        <v>1.0471285480508951E-10</v>
      </c>
      <c r="X1005" s="65">
        <f t="shared" si="68"/>
        <v>9.5499258602144E-5</v>
      </c>
      <c r="Y1005" s="66">
        <f>-LOG(POWER($F$3/($F$25*POWER('[1]H3PO4 OPEN'!AH1005,3)),1/5))</f>
        <v>5.785027265844068</v>
      </c>
      <c r="Z1005" s="67">
        <f>-LOG(POWER($F$5/(X1005*POWER('[1]H3PO4 CLOSED'!AH1005,3)),1/5))</f>
        <v>3.9010272658440681</v>
      </c>
      <c r="AA1005" s="68">
        <f>-LOG(POWER($F$5/(W1005*POWER('[1]H3PO4 CLOSED'!AH1005,3)),1/4))</f>
        <v>3.3862840823050844</v>
      </c>
      <c r="AB1005" s="69">
        <f>-LOG(POWER(($F$6/POWER('[1]H3PO4 CLOSED'!AH1005,2)),1/3))</f>
        <v>6.205585850937851</v>
      </c>
      <c r="AC1005" s="70">
        <f>-LOG(POWER(($F$8/POWER('[1]H3PO4 CLOSED'!AH1005,2)),1/3))</f>
        <v>2.8722525176045188</v>
      </c>
      <c r="AD1005" s="71">
        <f>-LOG(POWER(($F$7/POWER('[1]H3PO4 CLOSED'!AH1005,2)),1/3))</f>
        <v>3.0455858509378522</v>
      </c>
      <c r="AE1005" s="41">
        <f>-LOG($F$13/'[1]H2CO3 OPEN'!AA1005)</f>
        <v>6.862059991327965</v>
      </c>
      <c r="AF1005" s="41">
        <f>AD1005*'[1]H2CO3 CLOSED'!AH1005/$F$14</f>
        <v>1635.8743560270129</v>
      </c>
      <c r="AG1005" s="72">
        <f>-LOG($F$14/'[1]H2CO3 OPEN'!AA1005)</f>
        <v>6.6620599913279666</v>
      </c>
      <c r="AH1005" s="41">
        <f>AG1005*'[1]H2CO3 CLOSED'!AH1005/$F$14</f>
        <v>3578.3897192623758</v>
      </c>
      <c r="AI1005" s="73">
        <f>-LOG($F$18/('[1]H2CO3 OPEN'!AA1005))</f>
        <v>3.612059991327965</v>
      </c>
      <c r="AJ1005" s="74">
        <f>-LOG(POWER($F$9/POWER('[1]H3PO4 OPEN'!AH1005,2),1/3))</f>
        <v>2.1989191842711859</v>
      </c>
      <c r="AK1005" s="75">
        <f>-LOG(POWER($F$12/POWER('[1]H2CO3 OPEN'!AA1005,2),1/2))</f>
        <v>2.692059991327965</v>
      </c>
      <c r="AL1005" s="76">
        <f>-LOG($F$10/'[1]H3PO4 OPEN'!AH1005)</f>
        <v>6.3083787764067782</v>
      </c>
      <c r="AM1005" s="77">
        <f t="shared" si="65"/>
        <v>1.9000000000000008</v>
      </c>
      <c r="AN1005" s="78">
        <f>-LOG(POWER($F$11/(POWER(X1005,2)*POWER('[1]H2CO3 OPEN'!AA1005,4)),1/5))</f>
        <v>-1.0343520069376273</v>
      </c>
      <c r="AO1005" s="79">
        <f>-LOG($F$15/'[1]H3PO4 CLOSED'!AG1005)</f>
        <v>0.89837877640677855</v>
      </c>
      <c r="AP1005" s="80">
        <f>-LOG($F$16/'[1]H3PO4 CLOSED'!AG1005)</f>
        <v>0.68837877640677869</v>
      </c>
      <c r="AQ1005" s="81">
        <f>-LOG($F$17/'[1]H3PO4 CLOSED'!AG1005)</f>
        <v>-0.70162122359322177</v>
      </c>
    </row>
    <row r="1006" spans="7:43">
      <c r="G1006" s="192"/>
      <c r="U1006" s="95">
        <v>9.99</v>
      </c>
      <c r="V1006" s="63">
        <f t="shared" si="66"/>
        <v>4.01</v>
      </c>
      <c r="W1006" s="64">
        <f t="shared" si="67"/>
        <v>1.0232929922807501E-10</v>
      </c>
      <c r="X1006" s="65">
        <f t="shared" si="68"/>
        <v>9.7723722095581462E-5</v>
      </c>
      <c r="Y1006" s="66">
        <f>-LOG(POWER($F$3/($F$25*POWER('[1]H3PO4 OPEN'!AH1006,3)),1/5))</f>
        <v>5.7910249549891164</v>
      </c>
      <c r="Z1006" s="67">
        <f>-LOG(POWER($F$5/(X1006*POWER('[1]H3PO4 CLOSED'!AH1006,3)),1/5))</f>
        <v>3.9090249549891172</v>
      </c>
      <c r="AA1006" s="68">
        <f>-LOG(POWER($F$5/(W1006*POWER('[1]H3PO4 CLOSED'!AH1006,3)),1/4))</f>
        <v>3.3912811937363951</v>
      </c>
      <c r="AB1006" s="69">
        <f>-LOG(POWER(($F$6/POWER('[1]H3PO4 CLOSED'!AH1006,2)),1/3))</f>
        <v>6.212249949987906</v>
      </c>
      <c r="AC1006" s="70">
        <f>-LOG(POWER(($F$8/POWER('[1]H3PO4 CLOSED'!AH1006,2)),1/3))</f>
        <v>2.8789166166545725</v>
      </c>
      <c r="AD1006" s="71">
        <f>-LOG(POWER(($F$7/POWER('[1]H3PO4 CLOSED'!AH1006,2)),1/3))</f>
        <v>3.0522499499879068</v>
      </c>
      <c r="AE1006" s="41">
        <f>-LOG($F$13/'[1]H2CO3 OPEN'!AA1006)</f>
        <v>6.8820599913279654</v>
      </c>
      <c r="AF1006" s="41">
        <f>AD1006*'[1]H2CO3 CLOSED'!AH1006/$F$14</f>
        <v>1665.094107580366</v>
      </c>
      <c r="AG1006" s="72">
        <f>-LOG($F$14/'[1]H2CO3 OPEN'!AA1006)</f>
        <v>6.6820599913279661</v>
      </c>
      <c r="AH1006" s="41">
        <f>AG1006*'[1]H2CO3 CLOSED'!AH1006/$F$14</f>
        <v>3645.2646081959283</v>
      </c>
      <c r="AI1006" s="73">
        <f>-LOG($F$18/('[1]H2CO3 OPEN'!AA1006))</f>
        <v>3.6320599913279645</v>
      </c>
      <c r="AJ1006" s="74">
        <f>-LOG(POWER($F$9/POWER('[1]H3PO4 OPEN'!AH1006,2),1/3))</f>
        <v>2.2055832833212401</v>
      </c>
      <c r="AK1006" s="75">
        <f>-LOG(POWER($F$12/POWER('[1]H2CO3 OPEN'!AA1006,2),1/2))</f>
        <v>2.7120599913279646</v>
      </c>
      <c r="AL1006" s="76">
        <f>-LOG($F$10/'[1]H3PO4 OPEN'!AH1006)</f>
        <v>6.3183749249818595</v>
      </c>
      <c r="AM1006" s="77">
        <f t="shared" si="65"/>
        <v>1.9000000000000008</v>
      </c>
      <c r="AN1006" s="78">
        <f>-LOG(POWER($F$11/(POWER(X1006,2)*POWER('[1]H2CO3 OPEN'!AA1006,4)),1/5))</f>
        <v>-1.0143520069376275</v>
      </c>
      <c r="AO1006" s="79">
        <f>-LOG($F$15/'[1]H3PO4 CLOSED'!AG1006)</f>
        <v>0.89837492498186</v>
      </c>
      <c r="AP1006" s="80">
        <f>-LOG($F$16/'[1]H3PO4 CLOSED'!AG1006)</f>
        <v>0.68837492498186004</v>
      </c>
      <c r="AQ1006" s="81">
        <f>-LOG($F$17/'[1]H3PO4 CLOSED'!AG1006)</f>
        <v>-0.70162507501814053</v>
      </c>
    </row>
    <row r="1007" spans="7:43">
      <c r="U1007" s="95">
        <v>10</v>
      </c>
      <c r="V1007" s="63">
        <f t="shared" si="66"/>
        <v>4</v>
      </c>
      <c r="W1007" s="64">
        <f t="shared" si="67"/>
        <v>1E-10</v>
      </c>
      <c r="X1007" s="65">
        <f t="shared" si="68"/>
        <v>9.9999999999999991E-5</v>
      </c>
      <c r="Y1007" s="66">
        <f>-LOG(POWER($F$3/($F$25*POWER('[1]H3PO4 OPEN'!AH1007,3)),1/5))</f>
        <v>5.7970221281439978</v>
      </c>
      <c r="Z1007" s="67">
        <f>-LOG(POWER($F$5/(X1007*POWER('[1]H3PO4 CLOSED'!AH1007,3)),1/5))</f>
        <v>3.9170221281439987</v>
      </c>
      <c r="AA1007" s="68">
        <f>-LOG(POWER($F$5/(W1007*POWER('[1]H3PO4 CLOSED'!AH1007,3)),1/4))</f>
        <v>3.3962776601799987</v>
      </c>
      <c r="AB1007" s="69">
        <f>-LOG(POWER(($F$6/POWER('[1]H3PO4 CLOSED'!AH1007,2)),1/3))</f>
        <v>6.2189134757155529</v>
      </c>
      <c r="AC1007" s="70">
        <f>-LOG(POWER(($F$8/POWER('[1]H3PO4 CLOSED'!AH1007,2)),1/3))</f>
        <v>2.8855801423822198</v>
      </c>
      <c r="AD1007" s="71">
        <f>-LOG(POWER(($F$7/POWER('[1]H3PO4 CLOSED'!AH1007,2)),1/3))</f>
        <v>3.0589134757155532</v>
      </c>
      <c r="AE1007" s="41">
        <f>-LOG($F$13/'[1]H2CO3 OPEN'!AA1007)</f>
        <v>6.9020599913279614</v>
      </c>
      <c r="AF1007" s="41">
        <f>AD1007*'[1]H2CO3 CLOSED'!AH1007/$F$14</f>
        <v>1694.6289097935573</v>
      </c>
      <c r="AG1007" s="72">
        <f>-LOG($F$14/'[1]H2CO3 OPEN'!AA1007)</f>
        <v>6.7020599913279622</v>
      </c>
      <c r="AH1007" s="41">
        <f>AG1007*'[1]H2CO3 CLOSED'!AH1007/$F$14</f>
        <v>3712.9211749993456</v>
      </c>
      <c r="AI1007" s="73">
        <f>-LOG($F$18/('[1]H2CO3 OPEN'!AA1007))</f>
        <v>3.652059991327961</v>
      </c>
      <c r="AJ1007" s="74">
        <f>-LOG(POWER($F$9/POWER('[1]H3PO4 OPEN'!AH1007,2),1/3))</f>
        <v>2.2122468090488874</v>
      </c>
      <c r="AK1007" s="75">
        <f>-LOG(POWER($F$12/POWER('[1]H2CO3 OPEN'!AA1007,2),1/2))</f>
        <v>2.7320599913279611</v>
      </c>
      <c r="AL1007" s="76">
        <f>-LOG($F$10/'[1]H3PO4 OPEN'!AH1007)</f>
        <v>6.3283702135733302</v>
      </c>
      <c r="AM1007" s="77">
        <f t="shared" si="65"/>
        <v>1.9000000000000008</v>
      </c>
      <c r="AN1007" s="78">
        <f>-LOG(POWER($F$11/(POWER(X1007,2)*POWER('[1]H2CO3 OPEN'!AA1007,4)),1/5))</f>
        <v>-0.99435200693763093</v>
      </c>
      <c r="AO1007" s="79">
        <f>-LOG($F$15/'[1]H3PO4 CLOSED'!AG1007)</f>
        <v>0.89837021357333213</v>
      </c>
      <c r="AP1007" s="80">
        <f>-LOG($F$16/'[1]H3PO4 CLOSED'!AG1007)</f>
        <v>0.68837021357333228</v>
      </c>
      <c r="AQ1007" s="81">
        <f>-LOG($F$17/'[1]H3PO4 CLOSED'!AG1007)</f>
        <v>-0.70162978642666829</v>
      </c>
    </row>
    <row r="1008" spans="7:43">
      <c r="U1008" s="95">
        <v>10.01</v>
      </c>
      <c r="V1008" s="63">
        <f t="shared" si="66"/>
        <v>3.99</v>
      </c>
      <c r="W1008" s="64">
        <f t="shared" si="67"/>
        <v>9.7723722095581033E-11</v>
      </c>
      <c r="X1008" s="65">
        <f t="shared" si="68"/>
        <v>1.0232929922807545E-4</v>
      </c>
      <c r="Y1008" s="66">
        <f>-LOG(POWER($F$3/($F$25*POWER('[1]H3PO4 OPEN'!AH1008,3)),1/5))</f>
        <v>5.8030187838267064</v>
      </c>
      <c r="Z1008" s="67">
        <f>-LOG(POWER($F$5/(X1008*POWER('[1]H3PO4 CLOSED'!AH1008,3)),1/5))</f>
        <v>3.9250187838267077</v>
      </c>
      <c r="AA1008" s="68">
        <f>-LOG(POWER($F$5/(W1008*POWER('[1]H3PO4 CLOSED'!AH1008,3)),1/4))</f>
        <v>3.4012734797833839</v>
      </c>
      <c r="AB1008" s="69">
        <f>-LOG(POWER(($F$6/POWER('[1]H3PO4 CLOSED'!AH1008,2)),1/3))</f>
        <v>6.2255764264741176</v>
      </c>
      <c r="AC1008" s="70">
        <f>-LOG(POWER(($F$8/POWER('[1]H3PO4 CLOSED'!AH1008,2)),1/3))</f>
        <v>2.892243093140785</v>
      </c>
      <c r="AD1008" s="71">
        <f>-LOG(POWER(($F$7/POWER('[1]H3PO4 CLOSED'!AH1008,2)),1/3))</f>
        <v>3.0655764264741183</v>
      </c>
      <c r="AE1008" s="41">
        <f>-LOG($F$13/'[1]H2CO3 OPEN'!AA1008)</f>
        <v>6.9220599913279619</v>
      </c>
      <c r="AF1008" s="41">
        <f>AD1008*'[1]H2CO3 CLOSED'!AH1008/$F$14</f>
        <v>1724.4755449919289</v>
      </c>
      <c r="AG1008" s="72">
        <f>-LOG($F$14/'[1]H2CO3 OPEN'!AA1008)</f>
        <v>6.7220599913279626</v>
      </c>
      <c r="AH1008" s="41">
        <f>AG1008*'[1]H2CO3 CLOSED'!AH1008/$F$14</f>
        <v>3781.3534730061633</v>
      </c>
      <c r="AI1008" s="73">
        <f>-LOG($F$18/('[1]H2CO3 OPEN'!AA1008))</f>
        <v>3.6720599913279615</v>
      </c>
      <c r="AJ1008" s="74">
        <f>-LOG(POWER($F$9/POWER('[1]H3PO4 OPEN'!AH1008,2),1/3))</f>
        <v>2.2189097598074521</v>
      </c>
      <c r="AK1008" s="75">
        <f>-LOG(POWER($F$12/POWER('[1]H2CO3 OPEN'!AA1008,2),1/2))</f>
        <v>2.7520599913279615</v>
      </c>
      <c r="AL1008" s="76">
        <f>-LOG($F$10/'[1]H3PO4 OPEN'!AH1008)</f>
        <v>6.3383646397111768</v>
      </c>
      <c r="AM1008" s="77">
        <f t="shared" si="65"/>
        <v>1.9000000000000008</v>
      </c>
      <c r="AN1008" s="78">
        <f>-LOG(POWER($F$11/(POWER(X1008,2)*POWER('[1]H2CO3 OPEN'!AA1008,4)),1/5))</f>
        <v>-0.97435200693763069</v>
      </c>
      <c r="AO1008" s="79">
        <f>-LOG($F$15/'[1]H3PO4 CLOSED'!AG1008)</f>
        <v>0.8983646397111793</v>
      </c>
      <c r="AP1008" s="80">
        <f>-LOG($F$16/'[1]H3PO4 CLOSED'!AG1008)</f>
        <v>0.68836463971117934</v>
      </c>
      <c r="AQ1008" s="81">
        <f>-LOG($F$17/'[1]H3PO4 CLOSED'!AG1008)</f>
        <v>-0.70163536028882101</v>
      </c>
    </row>
    <row r="1009" spans="21:43">
      <c r="U1009" s="95">
        <v>10.02</v>
      </c>
      <c r="V1009" s="63">
        <f t="shared" si="66"/>
        <v>3.9800000000000004</v>
      </c>
      <c r="W1009" s="64">
        <f t="shared" si="67"/>
        <v>9.5499258602143585E-11</v>
      </c>
      <c r="X1009" s="65">
        <f t="shared" si="68"/>
        <v>1.0471285480508996E-4</v>
      </c>
      <c r="Y1009" s="66">
        <f>-LOG(POWER($F$3/($F$25*POWER('[1]H3PO4 OPEN'!AH1009,3)),1/5))</f>
        <v>5.8090149202840005</v>
      </c>
      <c r="Z1009" s="67">
        <f>-LOG(POWER($F$5/(X1009*POWER('[1]H3PO4 CLOSED'!AH1009,3)),1/5))</f>
        <v>3.9330149202840015</v>
      </c>
      <c r="AA1009" s="68">
        <f>-LOG(POWER($F$5/(W1009*POWER('[1]H3PO4 CLOSED'!AH1009,3)),1/4))</f>
        <v>3.4062686503550017</v>
      </c>
      <c r="AB1009" s="69">
        <f>-LOG(POWER(($F$6/POWER('[1]H3PO4 CLOSED'!AH1009,2)),1/3))</f>
        <v>6.2322388003155558</v>
      </c>
      <c r="AC1009" s="70">
        <f>-LOG(POWER(($F$8/POWER('[1]H3PO4 CLOSED'!AH1009,2)),1/3))</f>
        <v>2.8989054669822223</v>
      </c>
      <c r="AD1009" s="71">
        <f>-LOG(POWER(($F$7/POWER('[1]H3PO4 CLOSED'!AH1009,2)),1/3))</f>
        <v>3.0722388003155561</v>
      </c>
      <c r="AE1009" s="41">
        <f>-LOG($F$13/'[1]H2CO3 OPEN'!AA1009)</f>
        <v>6.9420599913279615</v>
      </c>
      <c r="AF1009" s="41">
        <f>AD1009*'[1]H2CO3 CLOSED'!AH1009/$F$14</f>
        <v>1754.6305789471078</v>
      </c>
      <c r="AG1009" s="72">
        <f>-LOG($F$14/'[1]H2CO3 OPEN'!AA1009)</f>
        <v>6.7420599913279631</v>
      </c>
      <c r="AH1009" s="41">
        <f>AG1009*'[1]H2CO3 CLOSED'!AH1009/$F$14</f>
        <v>3850.5550495179118</v>
      </c>
      <c r="AI1009" s="73">
        <f>-LOG($F$18/('[1]H2CO3 OPEN'!AA1009))</f>
        <v>3.6920599913279615</v>
      </c>
      <c r="AJ1009" s="74">
        <f>-LOG(POWER($F$9/POWER('[1]H3PO4 OPEN'!AH1009,2),1/3))</f>
        <v>2.2255721336488898</v>
      </c>
      <c r="AK1009" s="75">
        <f>-LOG(POWER($F$12/POWER('[1]H2CO3 OPEN'!AA1009,2),1/2))</f>
        <v>2.7720599913279615</v>
      </c>
      <c r="AL1009" s="76">
        <f>-LOG($F$10/'[1]H3PO4 OPEN'!AH1009)</f>
        <v>6.3483582004733341</v>
      </c>
      <c r="AM1009" s="77">
        <f t="shared" si="65"/>
        <v>1.9000000000000008</v>
      </c>
      <c r="AN1009" s="78">
        <f>-LOG(POWER($F$11/(POWER(X1009,2)*POWER('[1]H2CO3 OPEN'!AA1009,4)),1/5))</f>
        <v>-0.95435200693763089</v>
      </c>
      <c r="AO1009" s="79">
        <f>-LOG($F$15/'[1]H3PO4 CLOSED'!AG1009)</f>
        <v>0.89835820047333614</v>
      </c>
      <c r="AP1009" s="80">
        <f>-LOG($F$16/'[1]H3PO4 CLOSED'!AG1009)</f>
        <v>0.68835820047333629</v>
      </c>
      <c r="AQ1009" s="81">
        <f>-LOG($F$17/'[1]H3PO4 CLOSED'!AG1009)</f>
        <v>-0.70164179952666417</v>
      </c>
    </row>
    <row r="1010" spans="21:43">
      <c r="U1010" s="95">
        <v>10.029999999999999</v>
      </c>
      <c r="V1010" s="63">
        <f t="shared" si="66"/>
        <v>3.9700000000000006</v>
      </c>
      <c r="W1010" s="64">
        <f t="shared" si="67"/>
        <v>9.3325430079699086E-11</v>
      </c>
      <c r="X1010" s="65">
        <f t="shared" si="68"/>
        <v>1.0715193052376066E-4</v>
      </c>
      <c r="Y1010" s="66">
        <f>-LOG(POWER($F$3/($F$25*POWER('[1]H3PO4 OPEN'!AH1010,3)),1/5))</f>
        <v>5.8150105354905248</v>
      </c>
      <c r="Z1010" s="67">
        <f>-LOG(POWER($F$5/(X1010*POWER('[1]H3PO4 CLOSED'!AH1010,3)),1/5))</f>
        <v>3.941010535490526</v>
      </c>
      <c r="AA1010" s="68">
        <f>-LOG(POWER($F$5/(W1010*POWER('[1]H3PO4 CLOSED'!AH1010,3)),1/4))</f>
        <v>3.4112631693631572</v>
      </c>
      <c r="AB1010" s="69">
        <f>-LOG(POWER(($F$6/POWER('[1]H3PO4 CLOSED'!AH1010,2)),1/3))</f>
        <v>6.238900594989472</v>
      </c>
      <c r="AC1010" s="70">
        <f>-LOG(POWER(($F$8/POWER('[1]H3PO4 CLOSED'!AH1010,2)),1/3))</f>
        <v>2.9055672616561385</v>
      </c>
      <c r="AD1010" s="71">
        <f>-LOG(POWER(($F$7/POWER('[1]H3PO4 CLOSED'!AH1010,2)),1/3))</f>
        <v>3.0789005949894723</v>
      </c>
      <c r="AE1010" s="41">
        <f>-LOG($F$13/'[1]H2CO3 OPEN'!AA1010)</f>
        <v>6.9620599913279619</v>
      </c>
      <c r="AF1010" s="41">
        <f>AD1010*'[1]H2CO3 CLOSED'!AH1010/$F$14</f>
        <v>1785.0903610481146</v>
      </c>
      <c r="AG1010" s="72">
        <f>-LOG($F$14/'[1]H2CO3 OPEN'!AA1010)</f>
        <v>6.7620599913279626</v>
      </c>
      <c r="AH1010" s="41">
        <f>AG1010*'[1]H2CO3 CLOSED'!AH1010/$F$14</f>
        <v>3920.5189446494355</v>
      </c>
      <c r="AI1010" s="73">
        <f>-LOG($F$18/('[1]H2CO3 OPEN'!AA1010))</f>
        <v>3.7120599913279615</v>
      </c>
      <c r="AJ1010" s="74">
        <f>-LOG(POWER($F$9/POWER('[1]H3PO4 OPEN'!AH1010,2),1/3))</f>
        <v>2.2322339283228061</v>
      </c>
      <c r="AK1010" s="75">
        <f>-LOG(POWER($F$12/POWER('[1]H2CO3 OPEN'!AA1010,2),1/2))</f>
        <v>2.7920599913279616</v>
      </c>
      <c r="AL1010" s="76">
        <f>-LOG($F$10/'[1]H3PO4 OPEN'!AH1010)</f>
        <v>6.358350892484208</v>
      </c>
      <c r="AM1010" s="77">
        <f t="shared" si="65"/>
        <v>1.9000000000000008</v>
      </c>
      <c r="AN1010" s="78">
        <f>-LOG(POWER($F$11/(POWER(X1010,2)*POWER('[1]H2CO3 OPEN'!AA1010,4)),1/5))</f>
        <v>-0.93435200693763076</v>
      </c>
      <c r="AO1010" s="79">
        <f>-LOG($F$15/'[1]H3PO4 CLOSED'!AG1010)</f>
        <v>0.89835089248421029</v>
      </c>
      <c r="AP1010" s="80">
        <f>-LOG($F$16/'[1]H3PO4 CLOSED'!AG1010)</f>
        <v>0.68835089248421033</v>
      </c>
      <c r="AQ1010" s="81">
        <f>-LOG($F$17/'[1]H3PO4 CLOSED'!AG1010)</f>
        <v>-0.70164910751579013</v>
      </c>
    </row>
    <row r="1011" spans="21:43">
      <c r="U1011" s="95">
        <v>10.039999999999999</v>
      </c>
      <c r="V1011" s="63">
        <f t="shared" si="66"/>
        <v>3.9600000000000009</v>
      </c>
      <c r="W1011" s="64">
        <f t="shared" si="67"/>
        <v>9.1201083935590972E-11</v>
      </c>
      <c r="X1011" s="65">
        <f t="shared" si="68"/>
        <v>1.096478196143185E-4</v>
      </c>
      <c r="Y1011" s="66">
        <f>-LOG(POWER($F$3/($F$25*POWER('[1]H3PO4 OPEN'!AH1011,3)),1/5))</f>
        <v>5.821005627147783</v>
      </c>
      <c r="Z1011" s="67">
        <f>-LOG(POWER($F$5/(X1011*POWER('[1]H3PO4 CLOSED'!AH1011,3)),1/5))</f>
        <v>3.9490056271477827</v>
      </c>
      <c r="AA1011" s="68">
        <f>-LOG(POWER($F$5/(W1011*POWER('[1]H3PO4 CLOSED'!AH1011,3)),1/4))</f>
        <v>3.4162570339347282</v>
      </c>
      <c r="AB1011" s="69">
        <f>-LOG(POWER(($F$6/POWER('[1]H3PO4 CLOSED'!AH1011,2)),1/3))</f>
        <v>6.2455618079419795</v>
      </c>
      <c r="AC1011" s="70">
        <f>-LOG(POWER(($F$8/POWER('[1]H3PO4 CLOSED'!AH1011,2)),1/3))</f>
        <v>2.9122284746086469</v>
      </c>
      <c r="AD1011" s="71">
        <f>-LOG(POWER(($F$7/POWER('[1]H3PO4 CLOSED'!AH1011,2)),1/3))</f>
        <v>3.0855618079419806</v>
      </c>
      <c r="AE1011" s="41">
        <f>-LOG($F$13/'[1]H2CO3 OPEN'!AA1011)</f>
        <v>6.9820599913279615</v>
      </c>
      <c r="AF1011" s="41">
        <f>AD1011*'[1]H2CO3 CLOSED'!AH1011/$F$14</f>
        <v>1815.8510248096504</v>
      </c>
      <c r="AG1011" s="72">
        <f>-LOG($F$14/'[1]H2CO3 OPEN'!AA1011)</f>
        <v>6.7820599913279622</v>
      </c>
      <c r="AH1011" s="41">
        <f>AG1011*'[1]H2CO3 CLOSED'!AH1011/$F$14</f>
        <v>3991.2376909368909</v>
      </c>
      <c r="AI1011" s="73">
        <f>-LOG($F$18/('[1]H2CO3 OPEN'!AA1011))</f>
        <v>3.7320599913279611</v>
      </c>
      <c r="AJ1011" s="74">
        <f>-LOG(POWER($F$9/POWER('[1]H3PO4 OPEN'!AH1011,2),1/3))</f>
        <v>2.2388951412753135</v>
      </c>
      <c r="AK1011" s="75">
        <f>-LOG(POWER($F$12/POWER('[1]H2CO3 OPEN'!AA1011,2),1/2))</f>
        <v>2.8120599913279611</v>
      </c>
      <c r="AL1011" s="76">
        <f>-LOG($F$10/'[1]H3PO4 OPEN'!AH1011)</f>
        <v>6.3683427119129696</v>
      </c>
      <c r="AM1011" s="77">
        <f t="shared" si="65"/>
        <v>1.9000000000000008</v>
      </c>
      <c r="AN1011" s="78">
        <f>-LOG(POWER($F$11/(POWER(X1011,2)*POWER('[1]H2CO3 OPEN'!AA1011,4)),1/5))</f>
        <v>-0.91435200693763086</v>
      </c>
      <c r="AO1011" s="79">
        <f>-LOG($F$15/'[1]H3PO4 CLOSED'!AG1011)</f>
        <v>0.89834271191297199</v>
      </c>
      <c r="AP1011" s="80">
        <f>-LOG($F$16/'[1]H3PO4 CLOSED'!AG1011)</f>
        <v>0.68834271191297203</v>
      </c>
      <c r="AQ1011" s="81">
        <f>-LOG($F$17/'[1]H3PO4 CLOSED'!AG1011)</f>
        <v>-0.70165728808702843</v>
      </c>
    </row>
    <row r="1012" spans="21:43">
      <c r="U1012" s="95">
        <v>10.050000000000001</v>
      </c>
      <c r="V1012" s="63">
        <f t="shared" si="66"/>
        <v>3.9499999999999993</v>
      </c>
      <c r="W1012" s="64">
        <f t="shared" si="67"/>
        <v>8.9125093813374255E-11</v>
      </c>
      <c r="X1012" s="65">
        <f t="shared" si="68"/>
        <v>1.1220184543019672E-4</v>
      </c>
      <c r="Y1012" s="66">
        <f>-LOG(POWER($F$3/($F$25*POWER('[1]H3PO4 OPEN'!AH1012,3)),1/5))</f>
        <v>5.82700019268297</v>
      </c>
      <c r="Z1012" s="67">
        <f>-LOG(POWER($F$5/(X1012*POWER('[1]H3PO4 CLOSED'!AH1012,3)),1/5))</f>
        <v>3.9570001926829703</v>
      </c>
      <c r="AA1012" s="68">
        <f>-LOG(POWER($F$5/(W1012*POWER('[1]H3PO4 CLOSED'!AH1012,3)),1/4))</f>
        <v>3.4212502408537127</v>
      </c>
      <c r="AB1012" s="69">
        <f>-LOG(POWER(($F$6/POWER('[1]H3PO4 CLOSED'!AH1012,2)),1/3))</f>
        <v>6.252222436314411</v>
      </c>
      <c r="AC1012" s="70">
        <f>-LOG(POWER(($F$8/POWER('[1]H3PO4 CLOSED'!AH1012,2)),1/3))</f>
        <v>2.9188891029810771</v>
      </c>
      <c r="AD1012" s="71">
        <f>-LOG(POWER(($F$7/POWER('[1]H3PO4 CLOSED'!AH1012,2)),1/3))</f>
        <v>3.0922224363144108</v>
      </c>
      <c r="AE1012" s="41">
        <f>-LOG($F$13/'[1]H2CO3 OPEN'!AA1012)</f>
        <v>7.0020599913279646</v>
      </c>
      <c r="AF1012" s="41">
        <f>AD1012*'[1]H2CO3 CLOSED'!AH1012/$F$14</f>
        <v>1846.9084887235192</v>
      </c>
      <c r="AG1012" s="72">
        <f>-LOG($F$14/'[1]H2CO3 OPEN'!AA1012)</f>
        <v>6.8020599913279653</v>
      </c>
      <c r="AH1012" s="41">
        <f>AG1012*'[1]H2CO3 CLOSED'!AH1012/$F$14</f>
        <v>4062.7033137252897</v>
      </c>
      <c r="AI1012" s="73">
        <f>-LOG($F$18/('[1]H2CO3 OPEN'!AA1012))</f>
        <v>3.7520599913279642</v>
      </c>
      <c r="AJ1012" s="74">
        <f>-LOG(POWER($F$9/POWER('[1]H3PO4 OPEN'!AH1012,2),1/3))</f>
        <v>2.2455557696477446</v>
      </c>
      <c r="AK1012" s="75">
        <f>-LOG(POWER($F$12/POWER('[1]H2CO3 OPEN'!AA1012,2),1/2))</f>
        <v>2.8320599913279638</v>
      </c>
      <c r="AL1012" s="76">
        <f>-LOG($F$10/'[1]H3PO4 OPEN'!AH1012)</f>
        <v>6.378333654471616</v>
      </c>
      <c r="AM1012" s="77">
        <f t="shared" si="65"/>
        <v>1.9000000000000008</v>
      </c>
      <c r="AN1012" s="78">
        <f>-LOG(POWER($F$11/(POWER(X1012,2)*POWER('[1]H2CO3 OPEN'!AA1012,4)),1/5))</f>
        <v>-0.89435200693762806</v>
      </c>
      <c r="AO1012" s="79">
        <f>-LOG($F$15/'[1]H3PO4 CLOSED'!AG1012)</f>
        <v>0.89833365447161651</v>
      </c>
      <c r="AP1012" s="80">
        <f>-LOG($F$16/'[1]H3PO4 CLOSED'!AG1012)</f>
        <v>0.68833365447161665</v>
      </c>
      <c r="AQ1012" s="81">
        <f>-LOG($F$17/'[1]H3PO4 CLOSED'!AG1012)</f>
        <v>-0.70166634552838381</v>
      </c>
    </row>
    <row r="1013" spans="21:43">
      <c r="U1013" s="95">
        <v>10.06</v>
      </c>
      <c r="V1013" s="63">
        <f t="shared" si="66"/>
        <v>3.9399999999999995</v>
      </c>
      <c r="W1013" s="64">
        <f t="shared" si="67"/>
        <v>8.7096358995607774E-11</v>
      </c>
      <c r="X1013" s="65">
        <f t="shared" si="68"/>
        <v>1.1481536214968866E-4</v>
      </c>
      <c r="Y1013" s="66">
        <f>-LOG(POWER($F$3/($F$25*POWER('[1]H3PO4 OPEN'!AH1013,3)),1/5))</f>
        <v>5.8329942292476762</v>
      </c>
      <c r="Z1013" s="67">
        <f>-LOG(POWER($F$5/(X1013*POWER('[1]H3PO4 CLOSED'!AH1013,3)),1/5))</f>
        <v>3.9649942292476776</v>
      </c>
      <c r="AA1013" s="68">
        <f>-LOG(POWER($F$5/(W1013*POWER('[1]H3PO4 CLOSED'!AH1013,3)),1/4))</f>
        <v>3.4262427865595964</v>
      </c>
      <c r="AB1013" s="69">
        <f>-LOG(POWER(($F$6/POWER('[1]H3PO4 CLOSED'!AH1013,2)),1/3))</f>
        <v>6.2588824769418627</v>
      </c>
      <c r="AC1013" s="70">
        <f>-LOG(POWER(($F$8/POWER('[1]H3PO4 CLOSED'!AH1013,2)),1/3))</f>
        <v>2.9255491436085292</v>
      </c>
      <c r="AD1013" s="71">
        <f>-LOG(POWER(($F$7/POWER('[1]H3PO4 CLOSED'!AH1013,2)),1/3))</f>
        <v>3.0988824769418626</v>
      </c>
      <c r="AE1013" s="41">
        <f>-LOG($F$13/'[1]H2CO3 OPEN'!AA1013)</f>
        <v>7.0220599913279642</v>
      </c>
      <c r="AF1013" s="41">
        <f>AD1013*'[1]H2CO3 CLOSED'!AH1013/$F$14</f>
        <v>1878.2584574581365</v>
      </c>
      <c r="AG1013" s="72">
        <f>-LOG($F$14/'[1]H2CO3 OPEN'!AA1013)</f>
        <v>6.8220599913279658</v>
      </c>
      <c r="AH1013" s="41">
        <f>AG1013*'[1]H2CO3 CLOSED'!AH1013/$F$14</f>
        <v>4134.9073323502244</v>
      </c>
      <c r="AI1013" s="73">
        <f>-LOG($F$18/('[1]H2CO3 OPEN'!AA1013))</f>
        <v>3.7720599913279642</v>
      </c>
      <c r="AJ1013" s="74">
        <f>-LOG(POWER($F$9/POWER('[1]H3PO4 OPEN'!AH1013,2),1/3))</f>
        <v>2.2522158102751964</v>
      </c>
      <c r="AK1013" s="75">
        <f>-LOG(POWER($F$12/POWER('[1]H2CO3 OPEN'!AA1013,2),1/2))</f>
        <v>2.8520599913279643</v>
      </c>
      <c r="AL1013" s="76">
        <f>-LOG($F$10/'[1]H3PO4 OPEN'!AH1013)</f>
        <v>6.3883237154127936</v>
      </c>
      <c r="AM1013" s="77">
        <f t="shared" si="65"/>
        <v>1.9000000000000008</v>
      </c>
      <c r="AN1013" s="78">
        <f>-LOG(POWER($F$11/(POWER(X1013,2)*POWER('[1]H2CO3 OPEN'!AA1013,4)),1/5))</f>
        <v>-0.87435200693762816</v>
      </c>
      <c r="AO1013" s="79">
        <f>-LOG($F$15/'[1]H3PO4 CLOSED'!AG1013)</f>
        <v>0.89832371541279454</v>
      </c>
      <c r="AP1013" s="80">
        <f>-LOG($F$16/'[1]H3PO4 CLOSED'!AG1013)</f>
        <v>0.68832371541279458</v>
      </c>
      <c r="AQ1013" s="81">
        <f>-LOG($F$17/'[1]H3PO4 CLOSED'!AG1013)</f>
        <v>-0.70167628458720588</v>
      </c>
    </row>
    <row r="1014" spans="21:43">
      <c r="U1014" s="95">
        <v>10.07</v>
      </c>
      <c r="V1014" s="63">
        <f t="shared" si="66"/>
        <v>3.9299999999999997</v>
      </c>
      <c r="W1014" s="64">
        <f t="shared" si="67"/>
        <v>8.511380382023737E-11</v>
      </c>
      <c r="X1014" s="65">
        <f t="shared" si="68"/>
        <v>1.1748975549395334E-4</v>
      </c>
      <c r="Y1014" s="66">
        <f>-LOG(POWER($F$3/($F$25*POWER('[1]H3PO4 OPEN'!AH1014,3)),1/5))</f>
        <v>5.8389877337164462</v>
      </c>
      <c r="Z1014" s="67">
        <f>-LOG(POWER($F$5/(X1014*POWER('[1]H3PO4 CLOSED'!AH1014,3)),1/5))</f>
        <v>3.9729877337164465</v>
      </c>
      <c r="AA1014" s="68">
        <f>-LOG(POWER($F$5/(W1014*POWER('[1]H3PO4 CLOSED'!AH1014,3)),1/4))</f>
        <v>3.4312346671455569</v>
      </c>
      <c r="AB1014" s="69">
        <f>-LOG(POWER(($F$6/POWER('[1]H3PO4 CLOSED'!AH1014,2)),1/3))</f>
        <v>6.265541926351605</v>
      </c>
      <c r="AC1014" s="70">
        <f>-LOG(POWER(($F$8/POWER('[1]H3PO4 CLOSED'!AH1014,2)),1/3))</f>
        <v>2.932208593018272</v>
      </c>
      <c r="AD1014" s="71">
        <f>-LOG(POWER(($F$7/POWER('[1]H3PO4 CLOSED'!AH1014,2)),1/3))</f>
        <v>3.1055419263516058</v>
      </c>
      <c r="AE1014" s="41">
        <f>-LOG($F$13/'[1]H2CO3 OPEN'!AA1014)</f>
        <v>7.0420599913279647</v>
      </c>
      <c r="AF1014" s="41">
        <f>AD1014*'[1]H2CO3 CLOSED'!AH1014/$F$14</f>
        <v>1909.8964234103166</v>
      </c>
      <c r="AG1014" s="72">
        <f>-LOG($F$14/'[1]H2CO3 OPEN'!AA1014)</f>
        <v>6.8420599913279654</v>
      </c>
      <c r="AH1014" s="41">
        <f>AG1014*'[1]H2CO3 CLOSED'!AH1014/$F$14</f>
        <v>4207.8407621268107</v>
      </c>
      <c r="AI1014" s="73">
        <f>-LOG($F$18/('[1]H2CO3 OPEN'!AA1014))</f>
        <v>3.7920599913279638</v>
      </c>
      <c r="AJ1014" s="74">
        <f>-LOG(POWER($F$9/POWER('[1]H3PO4 OPEN'!AH1014,2),1/3))</f>
        <v>2.2588752596849395</v>
      </c>
      <c r="AK1014" s="75">
        <f>-LOG(POWER($F$12/POWER('[1]H2CO3 OPEN'!AA1014,2),1/2))</f>
        <v>2.8720599913279639</v>
      </c>
      <c r="AL1014" s="76">
        <f>-LOG($F$10/'[1]H3PO4 OPEN'!AH1014)</f>
        <v>6.398312889527408</v>
      </c>
      <c r="AM1014" s="77">
        <f t="shared" si="65"/>
        <v>1.9000000000000008</v>
      </c>
      <c r="AN1014" s="78">
        <f>-LOG(POWER($F$11/(POWER(X1014,2)*POWER('[1]H2CO3 OPEN'!AA1014,4)),1/5))</f>
        <v>-0.85435200693762825</v>
      </c>
      <c r="AO1014" s="79">
        <f>-LOG($F$15/'[1]H3PO4 CLOSED'!AG1014)</f>
        <v>0.89831288952740895</v>
      </c>
      <c r="AP1014" s="80">
        <f>-LOG($F$16/'[1]H3PO4 CLOSED'!AG1014)</f>
        <v>0.6883128895274091</v>
      </c>
      <c r="AQ1014" s="81">
        <f>-LOG($F$17/'[1]H3PO4 CLOSED'!AG1014)</f>
        <v>-0.70168711047259136</v>
      </c>
    </row>
    <row r="1015" spans="21:43">
      <c r="U1015" s="95">
        <v>10.08</v>
      </c>
      <c r="V1015" s="63">
        <f t="shared" si="66"/>
        <v>3.92</v>
      </c>
      <c r="W1015" s="64">
        <f t="shared" si="67"/>
        <v>8.3176377110266833E-11</v>
      </c>
      <c r="X1015" s="65">
        <f t="shared" si="68"/>
        <v>1.2022644346174168E-4</v>
      </c>
      <c r="Y1015" s="66">
        <f>-LOG(POWER($F$3/($F$25*POWER('[1]H3PO4 OPEN'!AH1015,3)),1/5))</f>
        <v>5.8449807026851888</v>
      </c>
      <c r="Z1015" s="67">
        <f>-LOG(POWER($F$5/(X1015*POWER('[1]H3PO4 CLOSED'!AH1015,3)),1/5))</f>
        <v>3.9809807026851902</v>
      </c>
      <c r="AA1015" s="68">
        <f>-LOG(POWER($F$5/(W1015*POWER('[1]H3PO4 CLOSED'!AH1015,3)),1/4))</f>
        <v>3.436225878356487</v>
      </c>
      <c r="AB1015" s="69">
        <f>-LOG(POWER(($F$6/POWER('[1]H3PO4 CLOSED'!AH1015,2)),1/3))</f>
        <v>6.2722007807613203</v>
      </c>
      <c r="AC1015" s="70">
        <f>-LOG(POWER(($F$8/POWER('[1]H3PO4 CLOSED'!AH1015,2)),1/3))</f>
        <v>2.9388674474279877</v>
      </c>
      <c r="AD1015" s="71">
        <f>-LOG(POWER(($F$7/POWER('[1]H3PO4 CLOSED'!AH1015,2)),1/3))</f>
        <v>3.1122007807613215</v>
      </c>
      <c r="AE1015" s="41">
        <f>-LOG($F$13/'[1]H2CO3 OPEN'!AA1015)</f>
        <v>7.0620599913279642</v>
      </c>
      <c r="AF1015" s="41">
        <f>AD1015*'[1]H2CO3 CLOSED'!AH1015/$F$14</f>
        <v>1941.8176686124125</v>
      </c>
      <c r="AG1015" s="72">
        <f>-LOG($F$14/'[1]H2CO3 OPEN'!AA1015)</f>
        <v>6.862059991327965</v>
      </c>
      <c r="AH1015" s="41">
        <f>AG1015*'[1]H2CO3 CLOSED'!AH1015/$F$14</f>
        <v>4281.4941171563451</v>
      </c>
      <c r="AI1015" s="73">
        <f>-LOG($F$18/('[1]H2CO3 OPEN'!AA1015))</f>
        <v>3.8120599913279642</v>
      </c>
      <c r="AJ1015" s="74">
        <f>-LOG(POWER($F$9/POWER('[1]H3PO4 OPEN'!AH1015,2),1/3))</f>
        <v>2.2655341140946552</v>
      </c>
      <c r="AK1015" s="75">
        <f>-LOG(POWER($F$12/POWER('[1]H2CO3 OPEN'!AA1015,2),1/2))</f>
        <v>2.8920599913279639</v>
      </c>
      <c r="AL1015" s="76">
        <f>-LOG($F$10/'[1]H3PO4 OPEN'!AH1015)</f>
        <v>6.4083011711419822</v>
      </c>
      <c r="AM1015" s="77">
        <f t="shared" si="65"/>
        <v>1.9000000000000008</v>
      </c>
      <c r="AN1015" s="78">
        <f>-LOG(POWER($F$11/(POWER(X1015,2)*POWER('[1]H2CO3 OPEN'!AA1015,4)),1/5))</f>
        <v>-0.83435200693762812</v>
      </c>
      <c r="AO1015" s="79">
        <f>-LOG($F$15/'[1]H3PO4 CLOSED'!AG1015)</f>
        <v>0.89830117114198249</v>
      </c>
      <c r="AP1015" s="80">
        <f>-LOG($F$16/'[1]H3PO4 CLOSED'!AG1015)</f>
        <v>0.68830117114198264</v>
      </c>
      <c r="AQ1015" s="81">
        <f>-LOG($F$17/'[1]H3PO4 CLOSED'!AG1015)</f>
        <v>-0.70169882885801782</v>
      </c>
    </row>
    <row r="1016" spans="21:43">
      <c r="U1016" s="95">
        <v>10.09</v>
      </c>
      <c r="V1016" s="63">
        <f t="shared" si="66"/>
        <v>3.91</v>
      </c>
      <c r="W1016" s="64">
        <f t="shared" si="67"/>
        <v>8.1283051616409667E-11</v>
      </c>
      <c r="X1016" s="65">
        <f t="shared" si="68"/>
        <v>1.2302687708123854E-4</v>
      </c>
      <c r="Y1016" s="66">
        <f>-LOG(POWER($F$3/($F$25*POWER('[1]H3PO4 OPEN'!AH1016,3)),1/5))</f>
        <v>5.8509731324694725</v>
      </c>
      <c r="Z1016" s="67">
        <f>-LOG(POWER($F$5/(X1016*POWER('[1]H3PO4 CLOSED'!AH1016,3)),1/5))</f>
        <v>3.9889731324694737</v>
      </c>
      <c r="AA1016" s="68">
        <f>-LOG(POWER($F$5/(W1016*POWER('[1]H3PO4 CLOSED'!AH1016,3)),1/4))</f>
        <v>3.4412164155868417</v>
      </c>
      <c r="AB1016" s="69">
        <f>-LOG(POWER(($F$6/POWER('[1]H3PO4 CLOSED'!AH1016,2)),1/3))</f>
        <v>6.2788590360771925</v>
      </c>
      <c r="AC1016" s="70">
        <f>-LOG(POWER(($F$8/POWER('[1]H3PO4 CLOSED'!AH1016,2)),1/3))</f>
        <v>2.9455257027438586</v>
      </c>
      <c r="AD1016" s="71">
        <f>-LOG(POWER(($F$7/POWER('[1]H3PO4 CLOSED'!AH1016,2)),1/3))</f>
        <v>3.1188590360771919</v>
      </c>
      <c r="AE1016" s="41">
        <f>-LOG($F$13/'[1]H2CO3 OPEN'!AA1016)</f>
        <v>7.0820599913279647</v>
      </c>
      <c r="AF1016" s="41">
        <f>AD1016*'[1]H2CO3 CLOSED'!AH1016/$F$14</f>
        <v>1974.0172669970589</v>
      </c>
      <c r="AG1016" s="72">
        <f>-LOG($F$14/'[1]H2CO3 OPEN'!AA1016)</f>
        <v>6.8820599913279654</v>
      </c>
      <c r="AH1016" s="41">
        <f>AG1016*'[1]H2CO3 CLOSED'!AH1016/$F$14</f>
        <v>4355.8574139593766</v>
      </c>
      <c r="AI1016" s="73">
        <f>-LOG($F$18/('[1]H2CO3 OPEN'!AA1016))</f>
        <v>3.8320599913279643</v>
      </c>
      <c r="AJ1016" s="74">
        <f>-LOG(POWER($F$9/POWER('[1]H3PO4 OPEN'!AH1016,2),1/3))</f>
        <v>2.2721923694105257</v>
      </c>
      <c r="AK1016" s="75">
        <f>-LOG(POWER($F$12/POWER('[1]H2CO3 OPEN'!AA1016,2),1/2))</f>
        <v>2.9120599913279639</v>
      </c>
      <c r="AL1016" s="76">
        <f>-LOG($F$10/'[1]H3PO4 OPEN'!AH1016)</f>
        <v>6.4182885541157875</v>
      </c>
      <c r="AM1016" s="77">
        <f t="shared" si="65"/>
        <v>1.9000000000000008</v>
      </c>
      <c r="AN1016" s="78">
        <f>-LOG(POWER($F$11/(POWER(X1016,2)*POWER('[1]H2CO3 OPEN'!AA1016,4)),1/5))</f>
        <v>-0.81435200693762821</v>
      </c>
      <c r="AO1016" s="79">
        <f>-LOG($F$15/'[1]H3PO4 CLOSED'!AG1016)</f>
        <v>0.89828855411578845</v>
      </c>
      <c r="AP1016" s="80">
        <f>-LOG($F$16/'[1]H3PO4 CLOSED'!AG1016)</f>
        <v>0.68828855411578849</v>
      </c>
      <c r="AQ1016" s="81">
        <f>-LOG($F$17/'[1]H3PO4 CLOSED'!AG1016)</f>
        <v>-0.70171144588421186</v>
      </c>
    </row>
    <row r="1017" spans="21:43">
      <c r="U1017" s="95">
        <v>10.1</v>
      </c>
      <c r="V1017" s="63">
        <f t="shared" si="66"/>
        <v>3.9000000000000004</v>
      </c>
      <c r="W1017" s="64">
        <f t="shared" si="67"/>
        <v>7.943282347242792E-11</v>
      </c>
      <c r="X1017" s="65">
        <f t="shared" si="68"/>
        <v>1.258925411794171E-4</v>
      </c>
      <c r="Y1017" s="66">
        <f>-LOG(POWER($F$3/($F$25*POWER('[1]H3PO4 OPEN'!AH1017,3)),1/5))</f>
        <v>5.8569650191026472</v>
      </c>
      <c r="Z1017" s="67">
        <f>-LOG(POWER($F$5/(X1017*POWER('[1]H3PO4 CLOSED'!AH1017,3)),1/5))</f>
        <v>3.9969650191026491</v>
      </c>
      <c r="AA1017" s="68">
        <f>-LOG(POWER($F$5/(W1017*POWER('[1]H3PO4 CLOSED'!AH1017,3)),1/4))</f>
        <v>3.4462062738783099</v>
      </c>
      <c r="AB1017" s="69">
        <f>-LOG(POWER(($F$6/POWER('[1]H3PO4 CLOSED'!AH1017,2)),1/3))</f>
        <v>6.28551668789183</v>
      </c>
      <c r="AC1017" s="70">
        <f>-LOG(POWER(($F$8/POWER('[1]H3PO4 CLOSED'!AH1017,2)),1/3))</f>
        <v>2.9521833545584975</v>
      </c>
      <c r="AD1017" s="71">
        <f>-LOG(POWER(($F$7/POWER('[1]H3PO4 CLOSED'!AH1017,2)),1/3))</f>
        <v>3.1255166878918312</v>
      </c>
      <c r="AE1017" s="41">
        <f>-LOG($F$13/'[1]H2CO3 OPEN'!AA1017)</f>
        <v>7.1020599913279643</v>
      </c>
      <c r="AF1017" s="41">
        <f>AD1017*'[1]H2CO3 CLOSED'!AH1017/$F$14</f>
        <v>2006.4900870206745</v>
      </c>
      <c r="AG1017" s="72">
        <f>-LOG($F$14/'[1]H2CO3 OPEN'!AA1017)</f>
        <v>6.902059991327965</v>
      </c>
      <c r="AH1017" s="41">
        <f>AG1017*'[1]H2CO3 CLOSED'!AH1017/$F$14</f>
        <v>4430.9201759414354</v>
      </c>
      <c r="AI1017" s="73">
        <f>-LOG($F$18/('[1]H2CO3 OPEN'!AA1017))</f>
        <v>3.8520599913279638</v>
      </c>
      <c r="AJ1017" s="74">
        <f>-LOG(POWER($F$9/POWER('[1]H3PO4 OPEN'!AH1017,2),1/3))</f>
        <v>2.2788500212251646</v>
      </c>
      <c r="AK1017" s="75">
        <f>-LOG(POWER($F$12/POWER('[1]H2CO3 OPEN'!AA1017,2),1/2))</f>
        <v>2.9320599913279635</v>
      </c>
      <c r="AL1017" s="76">
        <f>-LOG($F$10/'[1]H3PO4 OPEN'!AH1017)</f>
        <v>6.428275031837746</v>
      </c>
      <c r="AM1017" s="77">
        <f t="shared" si="65"/>
        <v>1.9000000000000008</v>
      </c>
      <c r="AN1017" s="78">
        <f>-LOG(POWER($F$11/(POWER(X1017,2)*POWER('[1]H2CO3 OPEN'!AA1017,4)),1/5))</f>
        <v>-0.79435200693762853</v>
      </c>
      <c r="AO1017" s="79">
        <f>-LOG($F$15/'[1]H3PO4 CLOSED'!AG1017)</f>
        <v>0.89827503183774682</v>
      </c>
      <c r="AP1017" s="80">
        <f>-LOG($F$16/'[1]H3PO4 CLOSED'!AG1017)</f>
        <v>0.68827503183774674</v>
      </c>
      <c r="AQ1017" s="81">
        <f>-LOG($F$17/'[1]H3PO4 CLOSED'!AG1017)</f>
        <v>-0.7017249681622536</v>
      </c>
    </row>
    <row r="1018" spans="21:43">
      <c r="U1018" s="95">
        <v>10.11</v>
      </c>
      <c r="V1018" s="63">
        <f t="shared" si="66"/>
        <v>3.8900000000000006</v>
      </c>
      <c r="W1018" s="64">
        <f t="shared" si="67"/>
        <v>7.7624711662869221E-11</v>
      </c>
      <c r="X1018" s="65">
        <f t="shared" si="68"/>
        <v>1.2882495516931331E-4</v>
      </c>
      <c r="Y1018" s="66">
        <f>-LOG(POWER($F$3/($F$25*POWER('[1]H3PO4 OPEN'!AH1018,3)),1/5))</f>
        <v>5.8629563583338484</v>
      </c>
      <c r="Z1018" s="67">
        <f>-LOG(POWER($F$5/(X1018*POWER('[1]H3PO4 CLOSED'!AH1018,3)),1/5))</f>
        <v>4.0049563583338497</v>
      </c>
      <c r="AA1018" s="68">
        <f>-LOG(POWER($F$5/(W1018*POWER('[1]H3PO4 CLOSED'!AH1018,3)),1/4))</f>
        <v>3.4511954479173119</v>
      </c>
      <c r="AB1018" s="69">
        <f>-LOG(POWER(($F$6/POWER('[1]H3PO4 CLOSED'!AH1018,2)),1/3))</f>
        <v>6.2921737314820545</v>
      </c>
      <c r="AC1018" s="70">
        <f>-LOG(POWER(($F$8/POWER('[1]H3PO4 CLOSED'!AH1018,2)),1/3))</f>
        <v>2.958840398148721</v>
      </c>
      <c r="AD1018" s="71">
        <f>-LOG(POWER(($F$7/POWER('[1]H3PO4 CLOSED'!AH1018,2)),1/3))</f>
        <v>3.1321737314820548</v>
      </c>
      <c r="AE1018" s="41">
        <f>-LOG($F$13/'[1]H2CO3 OPEN'!AA1018)</f>
        <v>7.1220599913279612</v>
      </c>
      <c r="AF1018" s="41">
        <f>AD1018*'[1]H2CO3 CLOSED'!AH1018/$F$14</f>
        <v>2039.2307946458707</v>
      </c>
      <c r="AG1018" s="72">
        <f>-LOG($F$14/'[1]H2CO3 OPEN'!AA1018)</f>
        <v>6.9220599913279619</v>
      </c>
      <c r="AH1018" s="41">
        <f>AG1018*'[1]H2CO3 CLOSED'!AH1018/$F$14</f>
        <v>4506.671438695379</v>
      </c>
      <c r="AI1018" s="73">
        <f>-LOG($F$18/('[1]H2CO3 OPEN'!AA1018))</f>
        <v>3.8720599913279607</v>
      </c>
      <c r="AJ1018" s="74">
        <f>-LOG(POWER($F$9/POWER('[1]H3PO4 OPEN'!AH1018,2),1/3))</f>
        <v>2.2855070648153881</v>
      </c>
      <c r="AK1018" s="75">
        <f>-LOG(POWER($F$12/POWER('[1]H2CO3 OPEN'!AA1018,2),1/2))</f>
        <v>2.9520599913279608</v>
      </c>
      <c r="AL1018" s="76">
        <f>-LOG($F$10/'[1]H3PO4 OPEN'!AH1018)</f>
        <v>6.4382605972230813</v>
      </c>
      <c r="AM1018" s="77">
        <f t="shared" si="65"/>
        <v>1.9000000000000008</v>
      </c>
      <c r="AN1018" s="78">
        <f>-LOG(POWER($F$11/(POWER(X1018,2)*POWER('[1]H2CO3 OPEN'!AA1018,4)),1/5))</f>
        <v>-0.77435200693763173</v>
      </c>
      <c r="AO1018" s="79">
        <f>-LOG($F$15/'[1]H3PO4 CLOSED'!AG1018)</f>
        <v>0.89826059722308393</v>
      </c>
      <c r="AP1018" s="80">
        <f>-LOG($F$16/'[1]H3PO4 CLOSED'!AG1018)</f>
        <v>0.68826059722308397</v>
      </c>
      <c r="AQ1018" s="81">
        <f>-LOG($F$17/'[1]H3PO4 CLOSED'!AG1018)</f>
        <v>-0.70173940277691649</v>
      </c>
    </row>
    <row r="1019" spans="21:43">
      <c r="U1019" s="95">
        <v>10.119999999999999</v>
      </c>
      <c r="V1019" s="63">
        <f t="shared" si="66"/>
        <v>3.8800000000000008</v>
      </c>
      <c r="W1019" s="64">
        <f t="shared" si="67"/>
        <v>7.5857757502918434E-11</v>
      </c>
      <c r="X1019" s="65">
        <f t="shared" si="68"/>
        <v>1.318256738556406E-4</v>
      </c>
      <c r="Y1019" s="66">
        <f>-LOG(POWER($F$3/($F$25*POWER('[1]H3PO4 OPEN'!AH1019,3)),1/5))</f>
        <v>5.8689471456258531</v>
      </c>
      <c r="Z1019" s="67">
        <f>-LOG(POWER($F$5/(X1019*POWER('[1]H3PO4 CLOSED'!AH1019,3)),1/5))</f>
        <v>4.0129471456258532</v>
      </c>
      <c r="AA1019" s="68">
        <f>-LOG(POWER($F$5/(W1019*POWER('[1]H3PO4 CLOSED'!AH1019,3)),1/4))</f>
        <v>3.4561839320323164</v>
      </c>
      <c r="AB1019" s="69">
        <f>-LOG(POWER(($F$6/POWER('[1]H3PO4 CLOSED'!AH1019,2)),1/3))</f>
        <v>6.2988301618065021</v>
      </c>
      <c r="AC1019" s="70">
        <f>-LOG(POWER(($F$8/POWER('[1]H3PO4 CLOSED'!AH1019,2)),1/3))</f>
        <v>2.9654968284731686</v>
      </c>
      <c r="AD1019" s="71">
        <f>-LOG(POWER(($F$7/POWER('[1]H3PO4 CLOSED'!AH1019,2)),1/3))</f>
        <v>3.1388301618065024</v>
      </c>
      <c r="AE1019" s="41">
        <f>-LOG($F$13/'[1]H2CO3 OPEN'!AA1019)</f>
        <v>7.1420599913279608</v>
      </c>
      <c r="AF1019" s="41">
        <f>AD1019*'[1]H2CO3 CLOSED'!AH1019/$F$14</f>
        <v>2072.233856681873</v>
      </c>
      <c r="AG1019" s="72">
        <f>-LOG($F$14/'[1]H2CO3 OPEN'!AA1019)</f>
        <v>6.9420599913279615</v>
      </c>
      <c r="AH1019" s="41">
        <f>AG1019*'[1]H2CO3 CLOSED'!AH1019/$F$14</f>
        <v>4583.099756141979</v>
      </c>
      <c r="AI1019" s="73">
        <f>-LOG($F$18/('[1]H2CO3 OPEN'!AA1019))</f>
        <v>3.8920599913279608</v>
      </c>
      <c r="AJ1019" s="74">
        <f>-LOG(POWER($F$9/POWER('[1]H3PO4 OPEN'!AH1019,2),1/3))</f>
        <v>2.2921634951398362</v>
      </c>
      <c r="AK1019" s="75">
        <f>-LOG(POWER($F$12/POWER('[1]H2CO3 OPEN'!AA1019,2),1/2))</f>
        <v>2.9720599913279604</v>
      </c>
      <c r="AL1019" s="76">
        <f>-LOG($F$10/'[1]H3PO4 OPEN'!AH1019)</f>
        <v>6.4482452427097536</v>
      </c>
      <c r="AM1019" s="77">
        <f t="shared" si="65"/>
        <v>1.9000000000000008</v>
      </c>
      <c r="AN1019" s="78">
        <f>-LOG(POWER($F$11/(POWER(X1019,2)*POWER('[1]H2CO3 OPEN'!AA1019,4)),1/5))</f>
        <v>-0.75435200693763182</v>
      </c>
      <c r="AO1019" s="79">
        <f>-LOG($F$15/'[1]H3PO4 CLOSED'!AG1019)</f>
        <v>0.89824524270975592</v>
      </c>
      <c r="AP1019" s="80">
        <f>-LOG($F$16/'[1]H3PO4 CLOSED'!AG1019)</f>
        <v>0.68824524270975596</v>
      </c>
      <c r="AQ1019" s="81">
        <f>-LOG($F$17/'[1]H3PO4 CLOSED'!AG1019)</f>
        <v>-0.70175475729024439</v>
      </c>
    </row>
    <row r="1020" spans="21:43">
      <c r="U1020" s="95">
        <v>10.130000000000001</v>
      </c>
      <c r="V1020" s="63">
        <f t="shared" si="66"/>
        <v>3.8699999999999992</v>
      </c>
      <c r="W1020" s="64">
        <f t="shared" si="67"/>
        <v>7.4131024130091551E-11</v>
      </c>
      <c r="X1020" s="65">
        <f t="shared" si="68"/>
        <v>1.3489628825916571E-4</v>
      </c>
      <c r="Y1020" s="66">
        <f>-LOG(POWER($F$3/($F$25*POWER('[1]H3PO4 OPEN'!AH1020,3)),1/5))</f>
        <v>5.8749373761527766</v>
      </c>
      <c r="Z1020" s="67">
        <f>-LOG(POWER($F$5/(X1020*POWER('[1]H3PO4 CLOSED'!AH1020,3)),1/5))</f>
        <v>4.0209373761527782</v>
      </c>
      <c r="AA1020" s="68">
        <f>-LOG(POWER($F$5/(W1020*POWER('[1]H3PO4 CLOSED'!AH1020,3)),1/4))</f>
        <v>3.4611717201909715</v>
      </c>
      <c r="AB1020" s="69">
        <f>-LOG(POWER(($F$6/POWER('[1]H3PO4 CLOSED'!AH1020,2)),1/3))</f>
        <v>6.3054859735030853</v>
      </c>
      <c r="AC1020" s="70">
        <f>-LOG(POWER(($F$8/POWER('[1]H3PO4 CLOSED'!AH1020,2)),1/3))</f>
        <v>2.9721526401697518</v>
      </c>
      <c r="AD1020" s="71">
        <f>-LOG(POWER(($F$7/POWER('[1]H3PO4 CLOSED'!AH1020,2)),1/3))</f>
        <v>3.1454859735030856</v>
      </c>
      <c r="AE1020" s="41">
        <f>-LOG($F$13/'[1]H2CO3 OPEN'!AA1020)</f>
        <v>7.1620599913279639</v>
      </c>
      <c r="AF1020" s="41">
        <f>AD1020*'[1]H2CO3 CLOSED'!AH1020/$F$14</f>
        <v>2105.4935444809012</v>
      </c>
      <c r="AG1020" s="72">
        <f>-LOG($F$14/'[1]H2CO3 OPEN'!AA1020)</f>
        <v>6.9620599913279646</v>
      </c>
      <c r="AH1020" s="41">
        <f>AG1020*'[1]H2CO3 CLOSED'!AH1020/$F$14</f>
        <v>4660.1932075076884</v>
      </c>
      <c r="AI1020" s="73">
        <f>-LOG($F$18/('[1]H2CO3 OPEN'!AA1020))</f>
        <v>3.9120599913279634</v>
      </c>
      <c r="AJ1020" s="74">
        <f>-LOG(POWER($F$9/POWER('[1]H3PO4 OPEN'!AH1020,2),1/3))</f>
        <v>2.2988193068364193</v>
      </c>
      <c r="AK1020" s="75">
        <f>-LOG(POWER($F$12/POWER('[1]H2CO3 OPEN'!AA1020,2),1/2))</f>
        <v>2.9920599913279635</v>
      </c>
      <c r="AL1020" s="76">
        <f>-LOG($F$10/'[1]H3PO4 OPEN'!AH1020)</f>
        <v>6.4582289602546279</v>
      </c>
      <c r="AM1020" s="77">
        <f t="shared" si="65"/>
        <v>1.9000000000000008</v>
      </c>
      <c r="AN1020" s="78">
        <f>-LOG(POWER($F$11/(POWER(X1020,2)*POWER('[1]H2CO3 OPEN'!AA1020,4)),1/5))</f>
        <v>-0.73435200693762881</v>
      </c>
      <c r="AO1020" s="79">
        <f>-LOG($F$15/'[1]H3PO4 CLOSED'!AG1020)</f>
        <v>0.89822896025462895</v>
      </c>
      <c r="AP1020" s="80">
        <f>-LOG($F$16/'[1]H3PO4 CLOSED'!AG1020)</f>
        <v>0.68822896025462899</v>
      </c>
      <c r="AQ1020" s="81">
        <f>-LOG($F$17/'[1]H3PO4 CLOSED'!AG1020)</f>
        <v>-0.70177103974537147</v>
      </c>
    </row>
    <row r="1021" spans="21:43">
      <c r="U1021" s="95">
        <v>10.14</v>
      </c>
      <c r="V1021" s="63">
        <f t="shared" si="66"/>
        <v>3.8599999999999994</v>
      </c>
      <c r="W1021" s="64">
        <f t="shared" si="67"/>
        <v>7.2443596007498811E-11</v>
      </c>
      <c r="X1021" s="65">
        <f t="shared" si="68"/>
        <v>1.3803842646028884E-4</v>
      </c>
      <c r="Y1021" s="66">
        <f>-LOG(POWER($F$3/($F$25*POWER('[1]H3PO4 OPEN'!AH1021,3)),1/5))</f>
        <v>5.8809270447976534</v>
      </c>
      <c r="Z1021" s="67">
        <f>-LOG(POWER($F$5/(X1021*POWER('[1]H3PO4 CLOSED'!AH1021,3)),1/5))</f>
        <v>4.0289270447976531</v>
      </c>
      <c r="AA1021" s="68">
        <f>-LOG(POWER($F$5/(W1021*POWER('[1]H3PO4 CLOSED'!AH1021,3)),1/4))</f>
        <v>3.4661588059970661</v>
      </c>
      <c r="AB1021" s="69">
        <f>-LOG(POWER(($F$6/POWER('[1]H3PO4 CLOSED'!AH1021,2)),1/3))</f>
        <v>6.3121411608862799</v>
      </c>
      <c r="AC1021" s="70">
        <f>-LOG(POWER(($F$8/POWER('[1]H3PO4 CLOSED'!AH1021,2)),1/3))</f>
        <v>2.9788078275529473</v>
      </c>
      <c r="AD1021" s="71">
        <f>-LOG(POWER(($F$7/POWER('[1]H3PO4 CLOSED'!AH1021,2)),1/3))</f>
        <v>3.1521411608862806</v>
      </c>
      <c r="AE1021" s="41">
        <f>-LOG($F$13/'[1]H2CO3 OPEN'!AA1021)</f>
        <v>7.1820599913279644</v>
      </c>
      <c r="AF1021" s="41">
        <f>AD1021*'[1]H2CO3 CLOSED'!AH1021/$F$14</f>
        <v>2139.0039379874897</v>
      </c>
      <c r="AG1021" s="72">
        <f>-LOG($F$14/'[1]H2CO3 OPEN'!AA1021)</f>
        <v>6.9820599913279651</v>
      </c>
      <c r="AH1021" s="41">
        <f>AG1021*'[1]H2CO3 CLOSED'!AH1021/$F$14</f>
        <v>4737.9394051363715</v>
      </c>
      <c r="AI1021" s="73">
        <f>-LOG($F$18/('[1]H2CO3 OPEN'!AA1021))</f>
        <v>3.9320599913279635</v>
      </c>
      <c r="AJ1021" s="74">
        <f>-LOG(POWER($F$9/POWER('[1]H3PO4 OPEN'!AH1021,2),1/3))</f>
        <v>2.3054744942196144</v>
      </c>
      <c r="AK1021" s="75">
        <f>-LOG(POWER($F$12/POWER('[1]H2CO3 OPEN'!AA1021,2),1/2))</f>
        <v>3.0120599913279635</v>
      </c>
      <c r="AL1021" s="76">
        <f>-LOG($F$10/'[1]H3PO4 OPEN'!AH1021)</f>
        <v>6.4682117413294202</v>
      </c>
      <c r="AM1021" s="77">
        <f t="shared" si="65"/>
        <v>1.9000000000000008</v>
      </c>
      <c r="AN1021" s="78">
        <f>-LOG(POWER($F$11/(POWER(X1021,2)*POWER('[1]H2CO3 OPEN'!AA1021,4)),1/5))</f>
        <v>-0.71435200693762868</v>
      </c>
      <c r="AO1021" s="79">
        <f>-LOG($F$15/'[1]H3PO4 CLOSED'!AG1021)</f>
        <v>0.89821174132942161</v>
      </c>
      <c r="AP1021" s="80">
        <f>-LOG($F$16/'[1]H3PO4 CLOSED'!AG1021)</f>
        <v>0.68821174132942164</v>
      </c>
      <c r="AQ1021" s="81">
        <f>-LOG($F$17/'[1]H3PO4 CLOSED'!AG1021)</f>
        <v>-0.70178825867057881</v>
      </c>
    </row>
    <row r="1022" spans="21:43">
      <c r="U1022" s="95">
        <v>10.15</v>
      </c>
      <c r="V1022" s="63">
        <f t="shared" si="66"/>
        <v>3.8499999999999996</v>
      </c>
      <c r="W1022" s="64">
        <f t="shared" si="67"/>
        <v>7.079457843841361E-11</v>
      </c>
      <c r="X1022" s="65">
        <f t="shared" si="68"/>
        <v>1.4125375446227579E-4</v>
      </c>
      <c r="Y1022" s="66">
        <f>-LOG(POWER($F$3/($F$25*POWER('[1]H3PO4 OPEN'!AH1022,3)),1/5))</f>
        <v>5.8869161461498409</v>
      </c>
      <c r="Z1022" s="67">
        <f>-LOG(POWER($F$5/(X1022*POWER('[1]H3PO4 CLOSED'!AH1022,3)),1/5))</f>
        <v>4.0369161461498422</v>
      </c>
      <c r="AA1022" s="68">
        <f>-LOG(POWER($F$5/(W1022*POWER('[1]H3PO4 CLOSED'!AH1022,3)),1/4))</f>
        <v>3.4711451826873021</v>
      </c>
      <c r="AB1022" s="69">
        <f>-LOG(POWER(($F$6/POWER('[1]H3PO4 CLOSED'!AH1022,2)),1/3))</f>
        <v>6.3187957179442673</v>
      </c>
      <c r="AC1022" s="70">
        <f>-LOG(POWER(($F$8/POWER('[1]H3PO4 CLOSED'!AH1022,2)),1/3))</f>
        <v>2.9854623846109347</v>
      </c>
      <c r="AD1022" s="71">
        <f>-LOG(POWER(($F$7/POWER('[1]H3PO4 CLOSED'!AH1022,2)),1/3))</f>
        <v>3.1587957179442681</v>
      </c>
      <c r="AE1022" s="41">
        <f>-LOG($F$13/'[1]H2CO3 OPEN'!AA1022)</f>
        <v>7.2020599913279639</v>
      </c>
      <c r="AF1022" s="41">
        <f>AD1022*'[1]H2CO3 CLOSED'!AH1022/$F$14</f>
        <v>2172.7589301365797</v>
      </c>
      <c r="AG1022" s="72">
        <f>-LOG($F$14/'[1]H2CO3 OPEN'!AA1022)</f>
        <v>7.0020599913279646</v>
      </c>
      <c r="AH1022" s="41">
        <f>AG1022*'[1]H2CO3 CLOSED'!AH1022/$F$14</f>
        <v>4816.3255031290764</v>
      </c>
      <c r="AI1022" s="73">
        <f>-LOG($F$18/('[1]H2CO3 OPEN'!AA1022))</f>
        <v>3.9520599913279635</v>
      </c>
      <c r="AJ1022" s="74">
        <f>-LOG(POWER($F$9/POWER('[1]H3PO4 OPEN'!AH1022,2),1/3))</f>
        <v>2.3121290512776018</v>
      </c>
      <c r="AK1022" s="75">
        <f>-LOG(POWER($F$12/POWER('[1]H2CO3 OPEN'!AA1022,2),1/2))</f>
        <v>3.0320599913279631</v>
      </c>
      <c r="AL1022" s="76">
        <f>-LOG($F$10/'[1]H3PO4 OPEN'!AH1022)</f>
        <v>6.4781935769164019</v>
      </c>
      <c r="AM1022" s="77">
        <f t="shared" si="65"/>
        <v>1.9000000000000008</v>
      </c>
      <c r="AN1022" s="78">
        <f>-LOG(POWER($F$11/(POWER(X1022,2)*POWER('[1]H2CO3 OPEN'!AA1022,4)),1/5))</f>
        <v>-0.694352006937629</v>
      </c>
      <c r="AO1022" s="79">
        <f>-LOG($F$15/'[1]H3PO4 CLOSED'!AG1022)</f>
        <v>0.89819357691640256</v>
      </c>
      <c r="AP1022" s="80">
        <f>-LOG($F$16/'[1]H3PO4 CLOSED'!AG1022)</f>
        <v>0.68819357691640259</v>
      </c>
      <c r="AQ1022" s="81">
        <f>-LOG($F$17/'[1]H3PO4 CLOSED'!AG1022)</f>
        <v>-0.70180642308359786</v>
      </c>
    </row>
    <row r="1023" spans="21:43">
      <c r="U1023" s="95">
        <v>10.16</v>
      </c>
      <c r="V1023" s="63">
        <f t="shared" si="66"/>
        <v>3.84</v>
      </c>
      <c r="W1023" s="64">
        <f t="shared" si="67"/>
        <v>6.9183097091893483E-11</v>
      </c>
      <c r="X1023" s="65">
        <f t="shared" si="68"/>
        <v>1.445439770745931E-4</v>
      </c>
      <c r="Y1023" s="66">
        <f>-LOG(POWER($F$3/($F$25*POWER('[1]H3PO4 OPEN'!AH1023,3)),1/5))</f>
        <v>5.8929046745023062</v>
      </c>
      <c r="Z1023" s="67">
        <f>-LOG(POWER($F$5/(X1023*POWER('[1]H3PO4 CLOSED'!AH1023,3)),1/5))</f>
        <v>4.0449046745023081</v>
      </c>
      <c r="AA1023" s="68">
        <f>-LOG(POWER($F$5/(W1023*POWER('[1]H3PO4 CLOSED'!AH1023,3)),1/4))</f>
        <v>3.4761308431278839</v>
      </c>
      <c r="AB1023" s="69">
        <f>-LOG(POWER(($F$6/POWER('[1]H3PO4 CLOSED'!AH1023,2)),1/3))</f>
        <v>6.325449638335896</v>
      </c>
      <c r="AC1023" s="70">
        <f>-LOG(POWER(($F$8/POWER('[1]H3PO4 CLOSED'!AH1023,2)),1/3))</f>
        <v>2.992116305002563</v>
      </c>
      <c r="AD1023" s="71">
        <f>-LOG(POWER(($F$7/POWER('[1]H3PO4 CLOSED'!AH1023,2)),1/3))</f>
        <v>3.1654496383358963</v>
      </c>
      <c r="AE1023" s="41">
        <f>-LOG($F$13/'[1]H2CO3 OPEN'!AA1023)</f>
        <v>7.2220599913279635</v>
      </c>
      <c r="AF1023" s="41">
        <f>AD1023*'[1]H2CO3 CLOSED'!AH1023/$F$14</f>
        <v>2206.7522315950114</v>
      </c>
      <c r="AG1023" s="72">
        <f>-LOG($F$14/'[1]H2CO3 OPEN'!AA1023)</f>
        <v>7.0220599913279642</v>
      </c>
      <c r="AH1023" s="41">
        <f>AG1023*'[1]H2CO3 CLOSED'!AH1023/$F$14</f>
        <v>4895.3382068031833</v>
      </c>
      <c r="AI1023" s="73">
        <f>-LOG($F$18/('[1]H2CO3 OPEN'!AA1023))</f>
        <v>3.9720599913279635</v>
      </c>
      <c r="AJ1023" s="74">
        <f>-LOG(POWER($F$9/POWER('[1]H3PO4 OPEN'!AH1023,2),1/3))</f>
        <v>2.3187829716692301</v>
      </c>
      <c r="AK1023" s="75">
        <f>-LOG(POWER($F$12/POWER('[1]H2CO3 OPEN'!AA1023,2),1/2))</f>
        <v>3.0520599913279636</v>
      </c>
      <c r="AL1023" s="76">
        <f>-LOG($F$10/'[1]H3PO4 OPEN'!AH1023)</f>
        <v>6.4881744575038436</v>
      </c>
      <c r="AM1023" s="77">
        <f t="shared" si="65"/>
        <v>1.9000000000000008</v>
      </c>
      <c r="AN1023" s="78">
        <f>-LOG(POWER($F$11/(POWER(X1023,2)*POWER('[1]H2CO3 OPEN'!AA1023,4)),1/5))</f>
        <v>-0.67435200693762898</v>
      </c>
      <c r="AO1023" s="79">
        <f>-LOG($F$15/'[1]H3PO4 CLOSED'!AG1023)</f>
        <v>0.89817445750384506</v>
      </c>
      <c r="AP1023" s="80">
        <f>-LOG($F$16/'[1]H3PO4 CLOSED'!AG1023)</f>
        <v>0.6881744575038452</v>
      </c>
      <c r="AQ1023" s="81">
        <f>-LOG($F$17/'[1]H3PO4 CLOSED'!AG1023)</f>
        <v>-0.70182554249615525</v>
      </c>
    </row>
    <row r="1024" spans="21:43">
      <c r="U1024" s="95">
        <v>10.17</v>
      </c>
      <c r="V1024" s="63">
        <f t="shared" si="66"/>
        <v>3.83</v>
      </c>
      <c r="W1024" s="64">
        <f t="shared" si="67"/>
        <v>6.7608297539198024E-11</v>
      </c>
      <c r="X1024" s="65">
        <f t="shared" si="68"/>
        <v>1.4791083881682108E-4</v>
      </c>
      <c r="Y1024" s="66">
        <f>-LOG(POWER($F$3/($F$25*POWER('[1]H3PO4 OPEN'!AH1024,3)),1/5))</f>
        <v>5.8988926238487398</v>
      </c>
      <c r="Z1024" s="67">
        <f>-LOG(POWER($F$5/(X1024*POWER('[1]H3PO4 CLOSED'!AH1024,3)),1/5))</f>
        <v>4.0528926238487406</v>
      </c>
      <c r="AA1024" s="68">
        <f>-LOG(POWER($F$5/(W1024*POWER('[1]H3PO4 CLOSED'!AH1024,3)),1/4))</f>
        <v>3.4811157798109251</v>
      </c>
      <c r="AB1024" s="69">
        <f>-LOG(POWER(($F$6/POWER('[1]H3PO4 CLOSED'!AH1024,2)),1/3))</f>
        <v>6.3321029153874875</v>
      </c>
      <c r="AC1024" s="70">
        <f>-LOG(POWER(($F$8/POWER('[1]H3PO4 CLOSED'!AH1024,2)),1/3))</f>
        <v>2.9987695820541544</v>
      </c>
      <c r="AD1024" s="71">
        <f>-LOG(POWER(($F$7/POWER('[1]H3PO4 CLOSED'!AH1024,2)),1/3))</f>
        <v>3.1721029153874882</v>
      </c>
      <c r="AE1024" s="41">
        <f>-LOG($F$13/'[1]H2CO3 OPEN'!AA1024)</f>
        <v>7.242059991327964</v>
      </c>
      <c r="AF1024" s="41">
        <f>AD1024*'[1]H2CO3 CLOSED'!AH1024/$F$14</f>
        <v>2240.9773758401284</v>
      </c>
      <c r="AG1024" s="72">
        <f>-LOG($F$14/'[1]H2CO3 OPEN'!AA1024)</f>
        <v>7.0420599913279647</v>
      </c>
      <c r="AH1024" s="41">
        <f>AG1024*'[1]H2CO3 CLOSED'!AH1024/$F$14</f>
        <v>4974.9637829600988</v>
      </c>
      <c r="AI1024" s="73">
        <f>-LOG($F$18/('[1]H2CO3 OPEN'!AA1024))</f>
        <v>3.9920599913279631</v>
      </c>
      <c r="AJ1024" s="74">
        <f>-LOG(POWER($F$9/POWER('[1]H3PO4 OPEN'!AH1024,2),1/3))</f>
        <v>2.3254362487208224</v>
      </c>
      <c r="AK1024" s="75">
        <f>-LOG(POWER($F$12/POWER('[1]H2CO3 OPEN'!AA1024,2),1/2))</f>
        <v>3.0720599913279631</v>
      </c>
      <c r="AL1024" s="76">
        <f>-LOG($F$10/'[1]H3PO4 OPEN'!AH1024)</f>
        <v>6.4981543730812321</v>
      </c>
      <c r="AM1024" s="77">
        <f t="shared" si="65"/>
        <v>1.9000000000000008</v>
      </c>
      <c r="AN1024" s="78">
        <f>-LOG(POWER($F$11/(POWER(X1024,2)*POWER('[1]H2CO3 OPEN'!AA1024,4)),1/5))</f>
        <v>-0.65435200693762896</v>
      </c>
      <c r="AO1024" s="79">
        <f>-LOG($F$15/'[1]H3PO4 CLOSED'!AG1024)</f>
        <v>0.89815437308123325</v>
      </c>
      <c r="AP1024" s="80">
        <f>-LOG($F$16/'[1]H3PO4 CLOSED'!AG1024)</f>
        <v>0.68815437308123339</v>
      </c>
      <c r="AQ1024" s="81">
        <f>-LOG($F$17/'[1]H3PO4 CLOSED'!AG1024)</f>
        <v>-0.70184562691876706</v>
      </c>
    </row>
    <row r="1025" spans="21:43">
      <c r="U1025" s="95">
        <v>10.18</v>
      </c>
      <c r="V1025" s="63">
        <f t="shared" si="66"/>
        <v>3.8200000000000003</v>
      </c>
      <c r="W1025" s="64">
        <f t="shared" si="67"/>
        <v>6.606934480075945E-11</v>
      </c>
      <c r="X1025" s="65">
        <f t="shared" si="68"/>
        <v>1.5135612484362115E-4</v>
      </c>
      <c r="Y1025" s="66">
        <f>-LOG(POWER($F$3/($F$25*POWER('[1]H3PO4 OPEN'!AH1025,3)),1/5))</f>
        <v>5.9048799878805314</v>
      </c>
      <c r="Z1025" s="67">
        <f>-LOG(POWER($F$5/(X1025*POWER('[1]H3PO4 CLOSED'!AH1025,3)),1/5))</f>
        <v>4.0608799878805328</v>
      </c>
      <c r="AA1025" s="68">
        <f>-LOG(POWER($F$5/(W1025*POWER('[1]H3PO4 CLOSED'!AH1025,3)),1/4))</f>
        <v>3.4860999848506653</v>
      </c>
      <c r="AB1025" s="69">
        <f>-LOG(POWER(($F$6/POWER('[1]H3PO4 CLOSED'!AH1025,2)),1/3))</f>
        <v>6.338755542089479</v>
      </c>
      <c r="AC1025" s="70">
        <f>-LOG(POWER(($F$8/POWER('[1]H3PO4 CLOSED'!AH1025,2)),1/3))</f>
        <v>3.005422208756146</v>
      </c>
      <c r="AD1025" s="71">
        <f>-LOG(POWER(($F$7/POWER('[1]H3PO4 CLOSED'!AH1025,2)),1/3))</f>
        <v>3.1787555420894797</v>
      </c>
      <c r="AE1025" s="41">
        <f>-LOG($F$13/'[1]H2CO3 OPEN'!AA1025)</f>
        <v>7.2620599913279635</v>
      </c>
      <c r="AF1025" s="41">
        <f>AD1025*'[1]H2CO3 CLOSED'!AH1025/$F$14</f>
        <v>2275.4277245679596</v>
      </c>
      <c r="AG1025" s="72">
        <f>-LOG($F$14/'[1]H2CO3 OPEN'!AA1025)</f>
        <v>7.0620599913279642</v>
      </c>
      <c r="AH1025" s="41">
        <f>AG1025*'[1]H2CO3 CLOSED'!AH1025/$F$14</f>
        <v>5055.1880709477582</v>
      </c>
      <c r="AI1025" s="73">
        <f>-LOG($F$18/('[1]H2CO3 OPEN'!AA1025))</f>
        <v>4.0120599913279635</v>
      </c>
      <c r="AJ1025" s="74">
        <f>-LOG(POWER($F$9/POWER('[1]H3PO4 OPEN'!AH1025,2),1/3))</f>
        <v>2.3320888754228135</v>
      </c>
      <c r="AK1025" s="75">
        <f>-LOG(POWER($F$12/POWER('[1]H2CO3 OPEN'!AA1025,2),1/2))</f>
        <v>3.0920599913279632</v>
      </c>
      <c r="AL1025" s="76">
        <f>-LOG($F$10/'[1]H3PO4 OPEN'!AH1025)</f>
        <v>6.5081333131342189</v>
      </c>
      <c r="AM1025" s="77">
        <f t="shared" si="65"/>
        <v>1.9000000000000008</v>
      </c>
      <c r="AN1025" s="78">
        <f>-LOG(POWER($F$11/(POWER(X1025,2)*POWER('[1]H2CO3 OPEN'!AA1025,4)),1/5))</f>
        <v>-0.63435200693762905</v>
      </c>
      <c r="AO1025" s="79">
        <f>-LOG($F$15/'[1]H3PO4 CLOSED'!AG1025)</f>
        <v>0.8981333131342204</v>
      </c>
      <c r="AP1025" s="80">
        <f>-LOG($F$16/'[1]H3PO4 CLOSED'!AG1025)</f>
        <v>0.68813331313422044</v>
      </c>
      <c r="AQ1025" s="81">
        <f>-LOG($F$17/'[1]H3PO4 CLOSED'!AG1025)</f>
        <v>-0.70186668686578002</v>
      </c>
    </row>
    <row r="1026" spans="21:43">
      <c r="U1026" s="95">
        <v>10.19</v>
      </c>
      <c r="V1026" s="63">
        <f t="shared" si="66"/>
        <v>3.8100000000000005</v>
      </c>
      <c r="W1026" s="64">
        <f t="shared" si="67"/>
        <v>6.4565422903465416E-11</v>
      </c>
      <c r="X1026" s="65">
        <f t="shared" si="68"/>
        <v>1.5488166189124846E-4</v>
      </c>
      <c r="Y1026" s="66">
        <f>-LOG(POWER($F$3/($F$25*POWER('[1]H3PO4 OPEN'!AH1026,3)),1/5))</f>
        <v>5.9108667599836018</v>
      </c>
      <c r="Z1026" s="67">
        <f>-LOG(POWER($F$5/(X1026*POWER('[1]H3PO4 CLOSED'!AH1026,3)),1/5))</f>
        <v>4.0688667599836021</v>
      </c>
      <c r="AA1026" s="68">
        <f>-LOG(POWER($F$5/(W1026*POWER('[1]H3PO4 CLOSED'!AH1026,3)),1/4))</f>
        <v>3.4910834499795023</v>
      </c>
      <c r="AB1026" s="69">
        <f>-LOG(POWER(($F$6/POWER('[1]H3PO4 CLOSED'!AH1026,2)),1/3))</f>
        <v>6.3454075110928896</v>
      </c>
      <c r="AC1026" s="70">
        <f>-LOG(POWER(($F$8/POWER('[1]H3PO4 CLOSED'!AH1026,2)),1/3))</f>
        <v>3.012074177759557</v>
      </c>
      <c r="AD1026" s="71">
        <f>-LOG(POWER(($F$7/POWER('[1]H3PO4 CLOSED'!AH1026,2)),1/3))</f>
        <v>3.1854075110928903</v>
      </c>
      <c r="AE1026" s="41">
        <f>-LOG($F$13/'[1]H2CO3 OPEN'!AA1026)</f>
        <v>7.2820599913279631</v>
      </c>
      <c r="AF1026" s="41">
        <f>AD1026*'[1]H2CO3 CLOSED'!AH1026/$F$14</f>
        <v>2310.0964734224517</v>
      </c>
      <c r="AG1026" s="72">
        <f>-LOG($F$14/'[1]H2CO3 OPEN'!AA1026)</f>
        <v>7.0820599913279647</v>
      </c>
      <c r="AH1026" s="41">
        <f>AG1026*'[1]H2CO3 CLOSED'!AH1026/$F$14</f>
        <v>5135.9964945018573</v>
      </c>
      <c r="AI1026" s="73">
        <f>-LOG($F$18/('[1]H2CO3 OPEN'!AA1026))</f>
        <v>4.0320599913279631</v>
      </c>
      <c r="AJ1026" s="74">
        <f>-LOG(POWER($F$9/POWER('[1]H3PO4 OPEN'!AH1026,2),1/3))</f>
        <v>2.338740844426225</v>
      </c>
      <c r="AK1026" s="75">
        <f>-LOG(POWER($F$12/POWER('[1]H2CO3 OPEN'!AA1026,2),1/2))</f>
        <v>3.1120599913279632</v>
      </c>
      <c r="AL1026" s="76">
        <f>-LOG($F$10/'[1]H3PO4 OPEN'!AH1026)</f>
        <v>6.5181112666393357</v>
      </c>
      <c r="AM1026" s="77">
        <f t="shared" si="65"/>
        <v>1.9000000000000008</v>
      </c>
      <c r="AN1026" s="78">
        <f>-LOG(POWER($F$11/(POWER(X1026,2)*POWER('[1]H2CO3 OPEN'!AA1026,4)),1/5))</f>
        <v>-0.61435200693762915</v>
      </c>
      <c r="AO1026" s="79">
        <f>-LOG($F$15/'[1]H3PO4 CLOSED'!AG1026)</f>
        <v>0.89811126663933682</v>
      </c>
      <c r="AP1026" s="80">
        <f>-LOG($F$16/'[1]H3PO4 CLOSED'!AG1026)</f>
        <v>0.68811126663933686</v>
      </c>
      <c r="AQ1026" s="81">
        <f>-LOG($F$17/'[1]H3PO4 CLOSED'!AG1026)</f>
        <v>-0.7018887333606636</v>
      </c>
    </row>
    <row r="1027" spans="21:43">
      <c r="U1027" s="95">
        <v>10.199999999999999</v>
      </c>
      <c r="V1027" s="63">
        <f t="shared" si="66"/>
        <v>3.8000000000000007</v>
      </c>
      <c r="W1027" s="64">
        <f t="shared" si="67"/>
        <v>6.3095734448019192E-11</v>
      </c>
      <c r="X1027" s="65">
        <f t="shared" si="68"/>
        <v>1.5848931924611169E-4</v>
      </c>
      <c r="Y1027" s="66">
        <f>-LOG(POWER($F$3/($F$25*POWER('[1]H3PO4 OPEN'!AH1027,3)),1/5))</f>
        <v>5.9168529332350674</v>
      </c>
      <c r="Z1027" s="67">
        <f>-LOG(POWER($F$5/(X1027*POWER('[1]H3PO4 CLOSED'!AH1027,3)),1/5))</f>
        <v>4.0768529332350676</v>
      </c>
      <c r="AA1027" s="68">
        <f>-LOG(POWER($F$5/(W1027*POWER('[1]H3PO4 CLOSED'!AH1027,3)),1/4))</f>
        <v>3.4960661665438328</v>
      </c>
      <c r="AB1027" s="69">
        <f>-LOG(POWER(($F$6/POWER('[1]H3PO4 CLOSED'!AH1027,2)),1/3))</f>
        <v>6.3520588147056287</v>
      </c>
      <c r="AC1027" s="70">
        <f>-LOG(POWER(($F$8/POWER('[1]H3PO4 CLOSED'!AH1027,2)),1/3))</f>
        <v>3.0187254813722957</v>
      </c>
      <c r="AD1027" s="71">
        <f>-LOG(POWER(($F$7/POWER('[1]H3PO4 CLOSED'!AH1027,2)),1/3))</f>
        <v>3.1920588147056295</v>
      </c>
      <c r="AE1027" s="41">
        <f>-LOG($F$13/'[1]H2CO3 OPEN'!AA1027)</f>
        <v>7.3020599913279636</v>
      </c>
      <c r="AF1027" s="41">
        <f>AD1027*'[1]H2CO3 CLOSED'!AH1027/$F$14</f>
        <v>2344.9766580361193</v>
      </c>
      <c r="AG1027" s="72">
        <f>-LOG($F$14/'[1]H2CO3 OPEN'!AA1027)</f>
        <v>7.1020599913279643</v>
      </c>
      <c r="AH1027" s="41">
        <f>AG1027*'[1]H2CO3 CLOSED'!AH1027/$F$14</f>
        <v>5217.374074347098</v>
      </c>
      <c r="AI1027" s="73">
        <f>-LOG($F$18/('[1]H2CO3 OPEN'!AA1027))</f>
        <v>4.0520599913279627</v>
      </c>
      <c r="AJ1027" s="74">
        <f>-LOG(POWER($F$9/POWER('[1]H3PO4 OPEN'!AH1027,2),1/3))</f>
        <v>2.3453921480389632</v>
      </c>
      <c r="AK1027" s="75">
        <f>-LOG(POWER($F$12/POWER('[1]H2CO3 OPEN'!AA1027,2),1/2))</f>
        <v>3.1320599913279628</v>
      </c>
      <c r="AL1027" s="76">
        <f>-LOG($F$10/'[1]H3PO4 OPEN'!AH1027)</f>
        <v>6.5280882220584431</v>
      </c>
      <c r="AM1027" s="77">
        <f t="shared" si="65"/>
        <v>1.9000000000000008</v>
      </c>
      <c r="AN1027" s="78">
        <f>-LOG(POWER($F$11/(POWER(X1027,2)*POWER('[1]H2CO3 OPEN'!AA1027,4)),1/5))</f>
        <v>-0.59435200693762924</v>
      </c>
      <c r="AO1027" s="79">
        <f>-LOG($F$15/'[1]H3PO4 CLOSED'!AG1027)</f>
        <v>0.89808822205844452</v>
      </c>
      <c r="AP1027" s="80">
        <f>-LOG($F$16/'[1]H3PO4 CLOSED'!AG1027)</f>
        <v>0.68808822205844467</v>
      </c>
      <c r="AQ1027" s="81">
        <f>-LOG($F$17/'[1]H3PO4 CLOSED'!AG1027)</f>
        <v>-0.70191177794155579</v>
      </c>
    </row>
    <row r="1028" spans="21:43">
      <c r="U1028" s="95">
        <v>10.210000000000001</v>
      </c>
      <c r="V1028" s="63">
        <f t="shared" si="66"/>
        <v>3.7899999999999991</v>
      </c>
      <c r="W1028" s="64">
        <f t="shared" si="67"/>
        <v>6.1659500186147878E-11</v>
      </c>
      <c r="X1028" s="65">
        <f t="shared" si="68"/>
        <v>1.6218100973589388E-4</v>
      </c>
      <c r="Y1028" s="66">
        <f>-LOG(POWER($F$3/($F$25*POWER('[1]H3PO4 OPEN'!AH1028,3)),1/5))</f>
        <v>5.9228385003997621</v>
      </c>
      <c r="Z1028" s="67">
        <f>-LOG(POWER($F$5/(X1028*POWER('[1]H3PO4 CLOSED'!AH1028,3)),1/5))</f>
        <v>4.0848385003997629</v>
      </c>
      <c r="AA1028" s="68">
        <f>-LOG(POWER($F$5/(W1028*POWER('[1]H3PO4 CLOSED'!AH1028,3)),1/4))</f>
        <v>3.5010481254997035</v>
      </c>
      <c r="AB1028" s="69">
        <f>-LOG(POWER(($F$6/POWER('[1]H3PO4 CLOSED'!AH1028,2)),1/3))</f>
        <v>6.3587094448886248</v>
      </c>
      <c r="AC1028" s="70">
        <f>-LOG(POWER(($F$8/POWER('[1]H3PO4 CLOSED'!AH1028,2)),1/3))</f>
        <v>3.0253761115552917</v>
      </c>
      <c r="AD1028" s="71">
        <f>-LOG(POWER(($F$7/POWER('[1]H3PO4 CLOSED'!AH1028,2)),1/3))</f>
        <v>3.1987094448886251</v>
      </c>
      <c r="AE1028" s="41">
        <f>-LOG($F$13/'[1]H2CO3 OPEN'!AA1028)</f>
        <v>7.3220599913279667</v>
      </c>
      <c r="AF1028" s="41">
        <f>AD1028*'[1]H2CO3 CLOSED'!AH1028/$F$14</f>
        <v>2380.0611603714501</v>
      </c>
      <c r="AG1028" s="72">
        <f>-LOG($F$14/'[1]H2CO3 OPEN'!AA1028)</f>
        <v>7.1220599913279674</v>
      </c>
      <c r="AH1028" s="41">
        <f>AG1028*'[1]H2CO3 CLOSED'!AH1028/$F$14</f>
        <v>5299.3054415373226</v>
      </c>
      <c r="AI1028" s="73">
        <f>-LOG($F$18/('[1]H2CO3 OPEN'!AA1028))</f>
        <v>4.0720599913279658</v>
      </c>
      <c r="AJ1028" s="74">
        <f>-LOG(POWER($F$9/POWER('[1]H3PO4 OPEN'!AH1028,2),1/3))</f>
        <v>2.3520427782219588</v>
      </c>
      <c r="AK1028" s="75">
        <f>-LOG(POWER($F$12/POWER('[1]H2CO3 OPEN'!AA1028,2),1/2))</f>
        <v>3.1520599913279659</v>
      </c>
      <c r="AL1028" s="76">
        <f>-LOG($F$10/'[1]H3PO4 OPEN'!AH1028)</f>
        <v>6.5380641673329372</v>
      </c>
      <c r="AM1028" s="77">
        <f t="shared" ref="AM1028:AM1091" si="69">-LOG($F$19/$F$23)</f>
        <v>1.9000000000000008</v>
      </c>
      <c r="AN1028" s="78">
        <f>-LOG(POWER($F$11/(POWER(X1028,2)*POWER('[1]H2CO3 OPEN'!AA1028,4)),1/5))</f>
        <v>-0.57435200693762634</v>
      </c>
      <c r="AO1028" s="79">
        <f>-LOG($F$15/'[1]H3PO4 CLOSED'!AG1028)</f>
        <v>0.89806416733293681</v>
      </c>
      <c r="AP1028" s="80">
        <f>-LOG($F$16/'[1]H3PO4 CLOSED'!AG1028)</f>
        <v>0.68806416733293685</v>
      </c>
      <c r="AQ1028" s="81">
        <f>-LOG($F$17/'[1]H3PO4 CLOSED'!AG1028)</f>
        <v>-0.7019358326670635</v>
      </c>
    </row>
    <row r="1029" spans="21:43">
      <c r="U1029" s="95">
        <v>10.220000000000001</v>
      </c>
      <c r="V1029" s="63">
        <f t="shared" si="66"/>
        <v>3.7799999999999994</v>
      </c>
      <c r="W1029" s="64">
        <f t="shared" si="67"/>
        <v>6.0255958607435443E-11</v>
      </c>
      <c r="X1029" s="65">
        <f t="shared" si="68"/>
        <v>1.6595869074375696E-4</v>
      </c>
      <c r="Y1029" s="66">
        <f>-LOG(POWER($F$3/($F$25*POWER('[1]H3PO4 OPEN'!AH1029,3)),1/5))</f>
        <v>5.9288234539266069</v>
      </c>
      <c r="Z1029" s="67">
        <f>-LOG(POWER($F$5/(X1029*POWER('[1]H3PO4 CLOSED'!AH1029,3)),1/5))</f>
        <v>4.0928234539266084</v>
      </c>
      <c r="AA1029" s="68">
        <f>-LOG(POWER($F$5/(W1029*POWER('[1]H3PO4 CLOSED'!AH1029,3)),1/4))</f>
        <v>3.5060293174082591</v>
      </c>
      <c r="AB1029" s="69">
        <f>-LOG(POWER(($F$6/POWER('[1]H3PO4 CLOSED'!AH1029,2)),1/3))</f>
        <v>6.3653593932517847</v>
      </c>
      <c r="AC1029" s="70">
        <f>-LOG(POWER(($F$8/POWER('[1]H3PO4 CLOSED'!AH1029,2)),1/3))</f>
        <v>3.0320260599184525</v>
      </c>
      <c r="AD1029" s="71">
        <f>-LOG(POWER(($F$7/POWER('[1]H3PO4 CLOSED'!AH1029,2)),1/3))</f>
        <v>3.2053593932517859</v>
      </c>
      <c r="AE1029" s="41">
        <f>-LOG($F$13/'[1]H2CO3 OPEN'!AA1029)</f>
        <v>7.3420599913279663</v>
      </c>
      <c r="AF1029" s="41">
        <f>AD1029*'[1]H2CO3 CLOSED'!AH1029/$F$14</f>
        <v>2415.3427153513881</v>
      </c>
      <c r="AG1029" s="72">
        <f>-LOG($F$14/'[1]H2CO3 OPEN'!AA1029)</f>
        <v>7.142059991327967</v>
      </c>
      <c r="AH1029" s="41">
        <f>AG1029*'[1]H2CO3 CLOSED'!AH1029/$F$14</f>
        <v>5381.7748515108706</v>
      </c>
      <c r="AI1029" s="73">
        <f>-LOG($F$18/('[1]H2CO3 OPEN'!AA1029))</f>
        <v>4.0920599913279663</v>
      </c>
      <c r="AJ1029" s="74">
        <f>-LOG(POWER($F$9/POWER('[1]H3PO4 OPEN'!AH1029,2),1/3))</f>
        <v>2.3586927265851196</v>
      </c>
      <c r="AK1029" s="75">
        <f>-LOG(POWER($F$12/POWER('[1]H2CO3 OPEN'!AA1029,2),1/2))</f>
        <v>3.1720599913279659</v>
      </c>
      <c r="AL1029" s="76">
        <f>-LOG($F$10/'[1]H3PO4 OPEN'!AH1029)</f>
        <v>6.5480390898776788</v>
      </c>
      <c r="AM1029" s="77">
        <f t="shared" si="69"/>
        <v>1.9000000000000008</v>
      </c>
      <c r="AN1029" s="78">
        <f>-LOG(POWER($F$11/(POWER(X1029,2)*POWER('[1]H2CO3 OPEN'!AA1029,4)),1/5))</f>
        <v>-0.55435200693762621</v>
      </c>
      <c r="AO1029" s="79">
        <f>-LOG($F$15/'[1]H3PO4 CLOSED'!AG1029)</f>
        <v>0.89803908987767833</v>
      </c>
      <c r="AP1029" s="80">
        <f>-LOG($F$16/'[1]H3PO4 CLOSED'!AG1029)</f>
        <v>0.68803908987767837</v>
      </c>
      <c r="AQ1029" s="81">
        <f>-LOG($F$17/'[1]H3PO4 CLOSED'!AG1029)</f>
        <v>-0.70196091012232209</v>
      </c>
    </row>
    <row r="1030" spans="21:43">
      <c r="U1030" s="95">
        <v>10.23</v>
      </c>
      <c r="V1030" s="63">
        <f t="shared" si="66"/>
        <v>3.7699999999999996</v>
      </c>
      <c r="W1030" s="64">
        <f t="shared" si="67"/>
        <v>5.8884365535558786E-11</v>
      </c>
      <c r="X1030" s="65">
        <f t="shared" si="68"/>
        <v>1.6982436524617475E-4</v>
      </c>
      <c r="Y1030" s="66">
        <f>-LOG(POWER($F$3/($F$25*POWER('[1]H3PO4 OPEN'!AH1030,3)),1/5))</f>
        <v>5.9348077859448125</v>
      </c>
      <c r="Z1030" s="67">
        <f>-LOG(POWER($F$5/(X1030*POWER('[1]H3PO4 CLOSED'!AH1030,3)),1/5))</f>
        <v>4.1008077859448138</v>
      </c>
      <c r="AA1030" s="68">
        <f>-LOG(POWER($F$5/(W1030*POWER('[1]H3PO4 CLOSED'!AH1030,3)),1/4))</f>
        <v>3.5110097324310163</v>
      </c>
      <c r="AB1030" s="69">
        <f>-LOG(POWER(($F$6/POWER('[1]H3PO4 CLOSED'!AH1030,2)),1/3))</f>
        <v>6.3720086510497911</v>
      </c>
      <c r="AC1030" s="70">
        <f>-LOG(POWER(($F$8/POWER('[1]H3PO4 CLOSED'!AH1030,2)),1/3))</f>
        <v>3.038675317716458</v>
      </c>
      <c r="AD1030" s="71">
        <f>-LOG(POWER(($F$7/POWER('[1]H3PO4 CLOSED'!AH1030,2)),1/3))</f>
        <v>3.2120086510497918</v>
      </c>
      <c r="AE1030" s="41">
        <f>-LOG($F$13/'[1]H2CO3 OPEN'!AA1030)</f>
        <v>7.3620599913279632</v>
      </c>
      <c r="AF1030" s="41">
        <f>AD1030*'[1]H2CO3 CLOSED'!AH1030/$F$14</f>
        <v>2450.8139177662874</v>
      </c>
      <c r="AG1030" s="72">
        <f>-LOG($F$14/'[1]H2CO3 OPEN'!AA1030)</f>
        <v>7.1620599913279639</v>
      </c>
      <c r="AH1030" s="41">
        <f>AG1030*'[1]H2CO3 CLOSED'!AH1030/$F$14</f>
        <v>5464.7661988353611</v>
      </c>
      <c r="AI1030" s="73">
        <f>-LOG($F$18/('[1]H2CO3 OPEN'!AA1030))</f>
        <v>4.1120599913279632</v>
      </c>
      <c r="AJ1030" s="74">
        <f>-LOG(POWER($F$9/POWER('[1]H3PO4 OPEN'!AH1030,2),1/3))</f>
        <v>2.3653419843831252</v>
      </c>
      <c r="AK1030" s="75">
        <f>-LOG(POWER($F$12/POWER('[1]H2CO3 OPEN'!AA1030,2),1/2))</f>
        <v>3.1920599913279628</v>
      </c>
      <c r="AL1030" s="76">
        <f>-LOG($F$10/'[1]H3PO4 OPEN'!AH1030)</f>
        <v>6.5580129765746875</v>
      </c>
      <c r="AM1030" s="77">
        <f t="shared" si="69"/>
        <v>1.9000000000000008</v>
      </c>
      <c r="AN1030" s="78">
        <f>-LOG(POWER($F$11/(POWER(X1030,2)*POWER('[1]H2CO3 OPEN'!AA1030,4)),1/5))</f>
        <v>-0.5343520069376293</v>
      </c>
      <c r="AO1030" s="79">
        <f>-LOG($F$15/'[1]H3PO4 CLOSED'!AG1030)</f>
        <v>0.89801297657468859</v>
      </c>
      <c r="AP1030" s="80">
        <f>-LOG($F$16/'[1]H3PO4 CLOSED'!AG1030)</f>
        <v>0.68801297657468863</v>
      </c>
      <c r="AQ1030" s="81">
        <f>-LOG($F$17/'[1]H3PO4 CLOSED'!AG1030)</f>
        <v>-0.70198702342531183</v>
      </c>
    </row>
    <row r="1031" spans="21:43">
      <c r="U1031" s="95">
        <v>10.24</v>
      </c>
      <c r="V1031" s="63">
        <f t="shared" si="66"/>
        <v>3.76</v>
      </c>
      <c r="W1031" s="64">
        <f t="shared" si="67"/>
        <v>5.7543993733715601E-11</v>
      </c>
      <c r="X1031" s="65">
        <f t="shared" si="68"/>
        <v>1.7378008287493782E-4</v>
      </c>
      <c r="Y1031" s="66">
        <f>-LOG(POWER($F$3/($F$25*POWER('[1]H3PO4 OPEN'!AH1031,3)),1/5))</f>
        <v>5.9407914882599355</v>
      </c>
      <c r="Z1031" s="67">
        <f>-LOG(POWER($F$5/(X1031*POWER('[1]H3PO4 CLOSED'!AH1031,3)),1/5))</f>
        <v>4.1087914882599357</v>
      </c>
      <c r="AA1031" s="68">
        <f>-LOG(POWER($F$5/(W1031*POWER('[1]H3PO4 CLOSED'!AH1031,3)),1/4))</f>
        <v>3.5159893603249186</v>
      </c>
      <c r="AB1031" s="69">
        <f>-LOG(POWER(($F$6/POWER('[1]H3PO4 CLOSED'!AH1031,2)),1/3))</f>
        <v>6.3786572091777041</v>
      </c>
      <c r="AC1031" s="70">
        <f>-LOG(POWER(($F$8/POWER('[1]H3PO4 CLOSED'!AH1031,2)),1/3))</f>
        <v>3.0453238758443715</v>
      </c>
      <c r="AD1031" s="71">
        <f>-LOG(POWER(($F$7/POWER('[1]H3PO4 CLOSED'!AH1031,2)),1/3))</f>
        <v>3.2186572091777053</v>
      </c>
      <c r="AE1031" s="41">
        <f>-LOG($F$13/'[1]H2CO3 OPEN'!AA1031)</f>
        <v>7.3820599913279628</v>
      </c>
      <c r="AF1031" s="41">
        <f>AD1031*'[1]H2CO3 CLOSED'!AH1031/$F$14</f>
        <v>2486.4672294436996</v>
      </c>
      <c r="AG1031" s="72">
        <f>-LOG($F$14/'[1]H2CO3 OPEN'!AA1031)</f>
        <v>7.1820599913279635</v>
      </c>
      <c r="AH1031" s="41">
        <f>AG1031*'[1]H2CO3 CLOSED'!AH1031/$F$14</f>
        <v>5548.263032613525</v>
      </c>
      <c r="AI1031" s="73">
        <f>-LOG($F$18/('[1]H2CO3 OPEN'!AA1031))</f>
        <v>4.1320599913279628</v>
      </c>
      <c r="AJ1031" s="74">
        <f>-LOG(POWER($F$9/POWER('[1]H3PO4 OPEN'!AH1031,2),1/3))</f>
        <v>2.3719905425110386</v>
      </c>
      <c r="AK1031" s="75">
        <f>-LOG(POWER($F$12/POWER('[1]H2CO3 OPEN'!AA1031,2),1/2))</f>
        <v>3.2120599913279624</v>
      </c>
      <c r="AL1031" s="76">
        <f>-LOG($F$10/'[1]H3PO4 OPEN'!AH1031)</f>
        <v>6.5679858137665574</v>
      </c>
      <c r="AM1031" s="77">
        <f t="shared" si="69"/>
        <v>1.9000000000000008</v>
      </c>
      <c r="AN1031" s="78">
        <f>-LOG(POWER($F$11/(POWER(X1031,2)*POWER('[1]H2CO3 OPEN'!AA1031,4)),1/5))</f>
        <v>-0.5143520069376295</v>
      </c>
      <c r="AO1031" s="79">
        <f>-LOG($F$15/'[1]H3PO4 CLOSED'!AG1031)</f>
        <v>0.89798581376655862</v>
      </c>
      <c r="AP1031" s="80">
        <f>-LOG($F$16/'[1]H3PO4 CLOSED'!AG1031)</f>
        <v>0.68798581376655865</v>
      </c>
      <c r="AQ1031" s="81">
        <f>-LOG($F$17/'[1]H3PO4 CLOSED'!AG1031)</f>
        <v>-0.70201418623344181</v>
      </c>
    </row>
    <row r="1032" spans="21:43">
      <c r="U1032" s="95">
        <v>10.25</v>
      </c>
      <c r="V1032" s="63">
        <f t="shared" ref="V1032:V1095" si="70">14-U1032</f>
        <v>3.75</v>
      </c>
      <c r="W1032" s="64">
        <f t="shared" ref="W1032:W1095" si="71">POWER(10,-U1032)</f>
        <v>5.6234132519034822E-11</v>
      </c>
      <c r="X1032" s="65">
        <f t="shared" ref="X1032:X1095" si="72">POWER(10,-14)/W1032</f>
        <v>1.7782794100389254E-4</v>
      </c>
      <c r="Y1032" s="66">
        <f>-LOG(POWER($F$3/($F$25*POWER('[1]H3PO4 OPEN'!AH1032,3)),1/5))</f>
        <v>5.9467745523497619</v>
      </c>
      <c r="Z1032" s="67">
        <f>-LOG(POWER($F$5/(X1032*POWER('[1]H3PO4 CLOSED'!AH1032,3)),1/5))</f>
        <v>4.1167745523497636</v>
      </c>
      <c r="AA1032" s="68">
        <f>-LOG(POWER($F$5/(W1032*POWER('[1]H3PO4 CLOSED'!AH1032,3)),1/4))</f>
        <v>3.5209681904372037</v>
      </c>
      <c r="AB1032" s="69">
        <f>-LOG(POWER(($F$6/POWER('[1]H3PO4 CLOSED'!AH1032,2)),1/3))</f>
        <v>6.3853050581664021</v>
      </c>
      <c r="AC1032" s="70">
        <f>-LOG(POWER(($F$8/POWER('[1]H3PO4 CLOSED'!AH1032,2)),1/3))</f>
        <v>3.0519717248330691</v>
      </c>
      <c r="AD1032" s="71">
        <f>-LOG(POWER(($F$7/POWER('[1]H3PO4 CLOSED'!AH1032,2)),1/3))</f>
        <v>3.2253050581664029</v>
      </c>
      <c r="AE1032" s="41">
        <f>-LOG($F$13/'[1]H2CO3 OPEN'!AA1032)</f>
        <v>7.4020599913279632</v>
      </c>
      <c r="AF1032" s="41">
        <f>AD1032*'[1]H2CO3 CLOSED'!AH1032/$F$14</f>
        <v>2522.2949866664981</v>
      </c>
      <c r="AG1032" s="72">
        <f>-LOG($F$14/'[1]H2CO3 OPEN'!AA1032)</f>
        <v>7.2020599913279639</v>
      </c>
      <c r="AH1032" s="41">
        <f>AG1032*'[1]H2CO3 CLOSED'!AH1032/$F$14</f>
        <v>5632.2485725195756</v>
      </c>
      <c r="AI1032" s="73">
        <f>-LOG($F$18/('[1]H2CO3 OPEN'!AA1032))</f>
        <v>4.1520599913279623</v>
      </c>
      <c r="AJ1032" s="74">
        <f>-LOG(POWER($F$9/POWER('[1]H3PO4 OPEN'!AH1032,2),1/3))</f>
        <v>2.3786383914997367</v>
      </c>
      <c r="AK1032" s="75">
        <f>-LOG(POWER($F$12/POWER('[1]H2CO3 OPEN'!AA1032,2),1/2))</f>
        <v>3.2320599913279624</v>
      </c>
      <c r="AL1032" s="76">
        <f>-LOG($F$10/'[1]H3PO4 OPEN'!AH1032)</f>
        <v>6.5779575872496041</v>
      </c>
      <c r="AM1032" s="77">
        <f t="shared" si="69"/>
        <v>1.9000000000000008</v>
      </c>
      <c r="AN1032" s="78">
        <f>-LOG(POWER($F$11/(POWER(X1032,2)*POWER('[1]H2CO3 OPEN'!AA1032,4)),1/5))</f>
        <v>-0.49435200693762971</v>
      </c>
      <c r="AO1032" s="79">
        <f>-LOG($F$15/'[1]H3PO4 CLOSED'!AG1032)</f>
        <v>0.89795758724960528</v>
      </c>
      <c r="AP1032" s="80">
        <f>-LOG($F$16/'[1]H3PO4 CLOSED'!AG1032)</f>
        <v>0.68795758724960532</v>
      </c>
      <c r="AQ1032" s="81">
        <f>-LOG($F$17/'[1]H3PO4 CLOSED'!AG1032)</f>
        <v>-0.70204241275039514</v>
      </c>
    </row>
    <row r="1033" spans="21:43">
      <c r="U1033" s="95">
        <v>10.26</v>
      </c>
      <c r="V1033" s="63">
        <f t="shared" si="70"/>
        <v>3.74</v>
      </c>
      <c r="W1033" s="64">
        <f t="shared" si="71"/>
        <v>5.4954087385762376E-11</v>
      </c>
      <c r="X1033" s="65">
        <f t="shared" si="72"/>
        <v>1.8197008586099862E-4</v>
      </c>
      <c r="Y1033" s="66">
        <f>-LOG(POWER($F$3/($F$25*POWER('[1]H3PO4 OPEN'!AH1033,3)),1/5))</f>
        <v>5.9527569693600517</v>
      </c>
      <c r="Z1033" s="67">
        <f>-LOG(POWER($F$5/(X1033*POWER('[1]H3PO4 CLOSED'!AH1033,3)),1/5))</f>
        <v>4.1247569693600523</v>
      </c>
      <c r="AA1033" s="68">
        <f>-LOG(POWER($F$5/(W1033*POWER('[1]H3PO4 CLOSED'!AH1033,3)),1/4))</f>
        <v>3.5259462117000648</v>
      </c>
      <c r="AB1033" s="69">
        <f>-LOG(POWER(($F$6/POWER('[1]H3PO4 CLOSED'!AH1033,2)),1/3))</f>
        <v>6.3919521881778341</v>
      </c>
      <c r="AC1033" s="70">
        <f>-LOG(POWER(($F$8/POWER('[1]H3PO4 CLOSED'!AH1033,2)),1/3))</f>
        <v>3.058618854844501</v>
      </c>
      <c r="AD1033" s="71">
        <f>-LOG(POWER(($F$7/POWER('[1]H3PO4 CLOSED'!AH1033,2)),1/3))</f>
        <v>3.2319521881778353</v>
      </c>
      <c r="AE1033" s="41">
        <f>-LOG($F$13/'[1]H2CO3 OPEN'!AA1033)</f>
        <v>7.4220599913279628</v>
      </c>
      <c r="AF1033" s="41">
        <f>AD1033*'[1]H2CO3 CLOSED'!AH1033/$F$14</f>
        <v>2558.2894078240934</v>
      </c>
      <c r="AG1033" s="72">
        <f>-LOG($F$14/'[1]H2CO3 OPEN'!AA1033)</f>
        <v>7.2220599913279635</v>
      </c>
      <c r="AH1033" s="41">
        <f>AG1033*'[1]H2CO3 CLOSED'!AH1033/$F$14</f>
        <v>5716.7057254337878</v>
      </c>
      <c r="AI1033" s="73">
        <f>-LOG($F$18/('[1]H2CO3 OPEN'!AA1033))</f>
        <v>4.1720599913279628</v>
      </c>
      <c r="AJ1033" s="74">
        <f>-LOG(POWER($F$9/POWER('[1]H3PO4 OPEN'!AH1033,2),1/3))</f>
        <v>2.385285521511169</v>
      </c>
      <c r="AK1033" s="75">
        <f>-LOG(POWER($F$12/POWER('[1]H2CO3 OPEN'!AA1033,2),1/2))</f>
        <v>3.2520599913279624</v>
      </c>
      <c r="AL1033" s="76">
        <f>-LOG($F$10/'[1]H3PO4 OPEN'!AH1033)</f>
        <v>6.587928282266752</v>
      </c>
      <c r="AM1033" s="77">
        <f t="shared" si="69"/>
        <v>1.9000000000000008</v>
      </c>
      <c r="AN1033" s="78">
        <f>-LOG(POWER($F$11/(POWER(X1033,2)*POWER('[1]H2CO3 OPEN'!AA1033,4)),1/5))</f>
        <v>-0.47435200693762963</v>
      </c>
      <c r="AO1033" s="79">
        <f>-LOG($F$15/'[1]H3PO4 CLOSED'!AG1033)</f>
        <v>0.8979282822667537</v>
      </c>
      <c r="AP1033" s="80">
        <f>-LOG($F$16/'[1]H3PO4 CLOSED'!AG1033)</f>
        <v>0.68792828226675384</v>
      </c>
      <c r="AQ1033" s="81">
        <f>-LOG($F$17/'[1]H3PO4 CLOSED'!AG1033)</f>
        <v>-0.70207171773324673</v>
      </c>
    </row>
    <row r="1034" spans="21:43">
      <c r="U1034" s="95">
        <v>10.27</v>
      </c>
      <c r="V1034" s="63">
        <f t="shared" si="70"/>
        <v>3.7300000000000004</v>
      </c>
      <c r="W1034" s="64">
        <f t="shared" si="71"/>
        <v>5.3703179637025198E-11</v>
      </c>
      <c r="X1034" s="65">
        <f t="shared" si="72"/>
        <v>1.86208713666287E-4</v>
      </c>
      <c r="Y1034" s="66">
        <f>-LOG(POWER($F$3/($F$25*POWER('[1]H3PO4 OPEN'!AH1034,3)),1/5))</f>
        <v>5.9587387301000909</v>
      </c>
      <c r="Z1034" s="67">
        <f>-LOG(POWER($F$5/(X1034*POWER('[1]H3PO4 CLOSED'!AH1034,3)),1/5))</f>
        <v>4.1327387301000913</v>
      </c>
      <c r="AA1034" s="68">
        <f>-LOG(POWER($F$5/(W1034*POWER('[1]H3PO4 CLOSED'!AH1034,3)),1/4))</f>
        <v>3.5309234126251146</v>
      </c>
      <c r="AB1034" s="69">
        <f>-LOG(POWER(($F$6/POWER('[1]H3PO4 CLOSED'!AH1034,2)),1/3))</f>
        <v>6.3985985890001</v>
      </c>
      <c r="AC1034" s="70">
        <f>-LOG(POWER(($F$8/POWER('[1]H3PO4 CLOSED'!AH1034,2)),1/3))</f>
        <v>3.0652652556667674</v>
      </c>
      <c r="AD1034" s="71">
        <f>-LOG(POWER(($F$7/POWER('[1]H3PO4 CLOSED'!AH1034,2)),1/3))</f>
        <v>3.2385985890001012</v>
      </c>
      <c r="AE1034" s="41">
        <f>-LOG($F$13/'[1]H2CO3 OPEN'!AA1034)</f>
        <v>7.4420599913279633</v>
      </c>
      <c r="AF1034" s="41">
        <f>AD1034*'[1]H2CO3 CLOSED'!AH1034/$F$14</f>
        <v>2594.4426012805297</v>
      </c>
      <c r="AG1034" s="72">
        <f>-LOG($F$14/'[1]H2CO3 OPEN'!AA1034)</f>
        <v>7.242059991327964</v>
      </c>
      <c r="AH1034" s="41">
        <f>AG1034*'[1]H2CO3 CLOSED'!AH1034/$F$14</f>
        <v>5801.6171026405609</v>
      </c>
      <c r="AI1034" s="73">
        <f>-LOG($F$18/('[1]H2CO3 OPEN'!AA1034))</f>
        <v>4.1920599913279624</v>
      </c>
      <c r="AJ1034" s="74">
        <f>-LOG(POWER($F$9/POWER('[1]H3PO4 OPEN'!AH1034,2),1/3))</f>
        <v>2.391931922333435</v>
      </c>
      <c r="AK1034" s="75">
        <f>-LOG(POWER($F$12/POWER('[1]H2CO3 OPEN'!AA1034,2),1/2))</f>
        <v>3.2720599913279624</v>
      </c>
      <c r="AL1034" s="76">
        <f>-LOG($F$10/'[1]H3PO4 OPEN'!AH1034)</f>
        <v>6.5978978835001518</v>
      </c>
      <c r="AM1034" s="77">
        <f t="shared" si="69"/>
        <v>1.9000000000000008</v>
      </c>
      <c r="AN1034" s="78">
        <f>-LOG(POWER($F$11/(POWER(X1034,2)*POWER('[1]H2CO3 OPEN'!AA1034,4)),1/5))</f>
        <v>-0.45435200693762984</v>
      </c>
      <c r="AO1034" s="79">
        <f>-LOG($F$15/'[1]H3PO4 CLOSED'!AG1034)</f>
        <v>0.89789788350015309</v>
      </c>
      <c r="AP1034" s="80">
        <f>-LOG($F$16/'[1]H3PO4 CLOSED'!AG1034)</f>
        <v>0.68789788350015313</v>
      </c>
      <c r="AQ1034" s="81">
        <f>-LOG($F$17/'[1]H3PO4 CLOSED'!AG1034)</f>
        <v>-0.70210211649984744</v>
      </c>
    </row>
    <row r="1035" spans="21:43">
      <c r="U1035" s="95">
        <v>10.28</v>
      </c>
      <c r="V1035" s="63">
        <f t="shared" si="70"/>
        <v>3.7200000000000006</v>
      </c>
      <c r="W1035" s="64">
        <f t="shared" si="71"/>
        <v>5.2480746024977191E-11</v>
      </c>
      <c r="X1035" s="65">
        <f t="shared" si="72"/>
        <v>1.9054607179632498E-4</v>
      </c>
      <c r="Y1035" s="66">
        <f>-LOG(POWER($F$3/($F$25*POWER('[1]H3PO4 OPEN'!AH1035,3)),1/5))</f>
        <v>5.9647198250381068</v>
      </c>
      <c r="Z1035" s="67">
        <f>-LOG(POWER($F$5/(X1035*POWER('[1]H3PO4 CLOSED'!AH1035,3)),1/5))</f>
        <v>4.1407198250381079</v>
      </c>
      <c r="AA1035" s="68">
        <f>-LOG(POWER($F$5/(W1035*POWER('[1]H3PO4 CLOSED'!AH1035,3)),1/4))</f>
        <v>3.5358997812976343</v>
      </c>
      <c r="AB1035" s="69">
        <f>-LOG(POWER(($F$6/POWER('[1]H3PO4 CLOSED'!AH1035,2)),1/3))</f>
        <v>6.4052442500423403</v>
      </c>
      <c r="AC1035" s="70">
        <f>-LOG(POWER(($F$8/POWER('[1]H3PO4 CLOSED'!AH1035,2)),1/3))</f>
        <v>3.0719109167090077</v>
      </c>
      <c r="AD1035" s="71">
        <f>-LOG(POWER(($F$7/POWER('[1]H3PO4 CLOSED'!AH1035,2)),1/3))</f>
        <v>3.2452442500423415</v>
      </c>
      <c r="AE1035" s="41">
        <f>-LOG($F$13/'[1]H2CO3 OPEN'!AA1035)</f>
        <v>7.4620599913279628</v>
      </c>
      <c r="AF1035" s="41">
        <f>AD1035*'[1]H2CO3 CLOSED'!AH1035/$F$14</f>
        <v>2630.7465734426683</v>
      </c>
      <c r="AG1035" s="72">
        <f>-LOG($F$14/'[1]H2CO3 OPEN'!AA1035)</f>
        <v>7.2620599913279635</v>
      </c>
      <c r="AH1035" s="41">
        <f>AG1035*'[1]H2CO3 CLOSED'!AH1035/$F$14</f>
        <v>5886.9650375536039</v>
      </c>
      <c r="AI1035" s="73">
        <f>-LOG($F$18/('[1]H2CO3 OPEN'!AA1035))</f>
        <v>4.2120599913279628</v>
      </c>
      <c r="AJ1035" s="74">
        <f>-LOG(POWER($F$9/POWER('[1]H3PO4 OPEN'!AH1035,2),1/3))</f>
        <v>2.3985775833756748</v>
      </c>
      <c r="AK1035" s="75">
        <f>-LOG(POWER($F$12/POWER('[1]H2CO3 OPEN'!AA1035,2),1/2))</f>
        <v>3.2920599913279625</v>
      </c>
      <c r="AL1035" s="76">
        <f>-LOG($F$10/'[1]H3PO4 OPEN'!AH1035)</f>
        <v>6.6078663750635114</v>
      </c>
      <c r="AM1035" s="77">
        <f t="shared" si="69"/>
        <v>1.9000000000000008</v>
      </c>
      <c r="AN1035" s="78">
        <f>-LOG(POWER($F$11/(POWER(X1035,2)*POWER('[1]H2CO3 OPEN'!AA1035,4)),1/5))</f>
        <v>-0.43435200693762982</v>
      </c>
      <c r="AO1035" s="79">
        <f>-LOG($F$15/'[1]H3PO4 CLOSED'!AG1035)</f>
        <v>0.89786637506351286</v>
      </c>
      <c r="AP1035" s="80">
        <f>-LOG($F$16/'[1]H3PO4 CLOSED'!AG1035)</f>
        <v>0.68786637506351289</v>
      </c>
      <c r="AQ1035" s="81">
        <f>-LOG($F$17/'[1]H3PO4 CLOSED'!AG1035)</f>
        <v>-0.70213362493648757</v>
      </c>
    </row>
    <row r="1036" spans="21:43">
      <c r="U1036" s="95">
        <v>10.29</v>
      </c>
      <c r="V1036" s="63">
        <f t="shared" si="70"/>
        <v>3.7100000000000009</v>
      </c>
      <c r="W1036" s="64">
        <f t="shared" si="71"/>
        <v>5.1286138399136428E-11</v>
      </c>
      <c r="X1036" s="65">
        <f t="shared" si="72"/>
        <v>1.9498445997580475E-4</v>
      </c>
      <c r="Y1036" s="66">
        <f>-LOG(POWER($F$3/($F$25*POWER('[1]H3PO4 OPEN'!AH1036,3)),1/5))</f>
        <v>5.9707002442964985</v>
      </c>
      <c r="Z1036" s="67">
        <f>-LOG(POWER($F$5/(X1036*POWER('[1]H3PO4 CLOSED'!AH1036,3)),1/5))</f>
        <v>4.1487002442965002</v>
      </c>
      <c r="AA1036" s="68">
        <f>-LOG(POWER($F$5/(W1036*POWER('[1]H3PO4 CLOSED'!AH1036,3)),1/4))</f>
        <v>3.5408753053706246</v>
      </c>
      <c r="AB1036" s="69">
        <f>-LOG(POWER(($F$6/POWER('[1]H3PO4 CLOSED'!AH1036,2)),1/3))</f>
        <v>6.4118891603294434</v>
      </c>
      <c r="AC1036" s="70">
        <f>-LOG(POWER(($F$8/POWER('[1]H3PO4 CLOSED'!AH1036,2)),1/3))</f>
        <v>3.0785558269961095</v>
      </c>
      <c r="AD1036" s="71">
        <f>-LOG(POWER(($F$7/POWER('[1]H3PO4 CLOSED'!AH1036,2)),1/3))</f>
        <v>3.2518891603294429</v>
      </c>
      <c r="AE1036" s="41">
        <f>-LOG($F$13/'[1]H2CO3 OPEN'!AA1036)</f>
        <v>7.4820599913279624</v>
      </c>
      <c r="AF1036" s="41">
        <f>AD1036*'[1]H2CO3 CLOSED'!AH1036/$F$14</f>
        <v>2667.193237010868</v>
      </c>
      <c r="AG1036" s="72">
        <f>-LOG($F$14/'[1]H2CO3 OPEN'!AA1036)</f>
        <v>7.2820599913279631</v>
      </c>
      <c r="AH1036" s="41">
        <f>AG1036*'[1]H2CO3 CLOSED'!AH1036/$F$14</f>
        <v>5972.7316039300958</v>
      </c>
      <c r="AI1036" s="73">
        <f>-LOG($F$18/('[1]H2CO3 OPEN'!AA1036))</f>
        <v>4.2320599913279624</v>
      </c>
      <c r="AJ1036" s="74">
        <f>-LOG(POWER($F$9/POWER('[1]H3PO4 OPEN'!AH1036,2),1/3))</f>
        <v>2.4052224936627771</v>
      </c>
      <c r="AK1036" s="75">
        <f>-LOG(POWER($F$12/POWER('[1]H2CO3 OPEN'!AA1036,2),1/2))</f>
        <v>3.312059991327962</v>
      </c>
      <c r="AL1036" s="76">
        <f>-LOG($F$10/'[1]H3PO4 OPEN'!AH1036)</f>
        <v>6.6178337404941647</v>
      </c>
      <c r="AM1036" s="77">
        <f t="shared" si="69"/>
        <v>1.9000000000000008</v>
      </c>
      <c r="AN1036" s="78">
        <f>-LOG(POWER($F$11/(POWER(X1036,2)*POWER('[1]H2CO3 OPEN'!AA1036,4)),1/5))</f>
        <v>-0.41435200693762997</v>
      </c>
      <c r="AO1036" s="79">
        <f>-LOG($F$15/'[1]H3PO4 CLOSED'!AG1036)</f>
        <v>0.89783374049416642</v>
      </c>
      <c r="AP1036" s="80">
        <f>-LOG($F$16/'[1]H3PO4 CLOSED'!AG1036)</f>
        <v>0.68783374049416646</v>
      </c>
      <c r="AQ1036" s="81">
        <f>-LOG($F$17/'[1]H3PO4 CLOSED'!AG1036)</f>
        <v>-0.702166259505834</v>
      </c>
    </row>
    <row r="1037" spans="21:43">
      <c r="U1037" s="95">
        <v>10.3</v>
      </c>
      <c r="V1037" s="63">
        <f t="shared" si="70"/>
        <v>3.6999999999999993</v>
      </c>
      <c r="W1037" s="64">
        <f t="shared" si="71"/>
        <v>5.0118723362726993E-11</v>
      </c>
      <c r="X1037" s="65">
        <f t="shared" si="72"/>
        <v>1.9952623149688891E-4</v>
      </c>
      <c r="Y1037" s="66">
        <f>-LOG(POWER($F$3/($F$25*POWER('[1]H3PO4 OPEN'!AH1037,3)),1/5))</f>
        <v>5.9766799776469108</v>
      </c>
      <c r="Z1037" s="67">
        <f>-LOG(POWER($F$5/(X1037*POWER('[1]H3PO4 CLOSED'!AH1037,3)),1/5))</f>
        <v>4.1566799776469114</v>
      </c>
      <c r="AA1037" s="68">
        <f>-LOG(POWER($F$5/(W1037*POWER('[1]H3PO4 CLOSED'!AH1037,3)),1/4))</f>
        <v>3.5458499720586376</v>
      </c>
      <c r="AB1037" s="69">
        <f>-LOG(POWER(($F$6/POWER('[1]H3PO4 CLOSED'!AH1037,2)),1/3))</f>
        <v>6.4185333084965661</v>
      </c>
      <c r="AC1037" s="70">
        <f>-LOG(POWER(($F$8/POWER('[1]H3PO4 CLOSED'!AH1037,2)),1/3))</f>
        <v>3.0851999751632326</v>
      </c>
      <c r="AD1037" s="71">
        <f>-LOG(POWER(($F$7/POWER('[1]H3PO4 CLOSED'!AH1037,2)),1/3))</f>
        <v>3.2585333084965664</v>
      </c>
      <c r="AE1037" s="41">
        <f>-LOG($F$13/'[1]H2CO3 OPEN'!AA1037)</f>
        <v>7.5020599913279655</v>
      </c>
      <c r="AF1037" s="41">
        <f>AD1037*'[1]H2CO3 CLOSED'!AH1037/$F$14</f>
        <v>2703.7744193940885</v>
      </c>
      <c r="AG1037" s="72">
        <f>-LOG($F$14/'[1]H2CO3 OPEN'!AA1037)</f>
        <v>7.3020599913279662</v>
      </c>
      <c r="AH1037" s="41">
        <f>AG1037*'[1]H2CO3 CLOSED'!AH1037/$F$14</f>
        <v>6058.8986345340536</v>
      </c>
      <c r="AI1037" s="73">
        <f>-LOG($F$18/('[1]H2CO3 OPEN'!AA1037))</f>
        <v>4.2520599913279655</v>
      </c>
      <c r="AJ1037" s="74">
        <f>-LOG(POWER($F$9/POWER('[1]H3PO4 OPEN'!AH1037,2),1/3))</f>
        <v>2.4118666418299002</v>
      </c>
      <c r="AK1037" s="75">
        <f>-LOG(POWER($F$12/POWER('[1]H2CO3 OPEN'!AA1037,2),1/2))</f>
        <v>3.3320599913279652</v>
      </c>
      <c r="AL1037" s="76">
        <f>-LOG($F$10/'[1]H3PO4 OPEN'!AH1037)</f>
        <v>6.6277999627448487</v>
      </c>
      <c r="AM1037" s="77">
        <f t="shared" si="69"/>
        <v>1.9000000000000008</v>
      </c>
      <c r="AN1037" s="78">
        <f>-LOG(POWER($F$11/(POWER(X1037,2)*POWER('[1]H2CO3 OPEN'!AA1037,4)),1/5))</f>
        <v>-0.39435200693762695</v>
      </c>
      <c r="AO1037" s="79">
        <f>-LOG($F$15/'[1]H3PO4 CLOSED'!AG1037)</f>
        <v>0.8977999627448493</v>
      </c>
      <c r="AP1037" s="80">
        <f>-LOG($F$16/'[1]H3PO4 CLOSED'!AG1037)</f>
        <v>0.68779996274484934</v>
      </c>
      <c r="AQ1037" s="81">
        <f>-LOG($F$17/'[1]H3PO4 CLOSED'!AG1037)</f>
        <v>-0.70220003725515112</v>
      </c>
    </row>
    <row r="1038" spans="21:43">
      <c r="U1038" s="95">
        <v>10.31</v>
      </c>
      <c r="V1038" s="63">
        <f t="shared" si="70"/>
        <v>3.6899999999999995</v>
      </c>
      <c r="W1038" s="64">
        <f t="shared" si="71"/>
        <v>4.8977881936844399E-11</v>
      </c>
      <c r="X1038" s="65">
        <f t="shared" si="72"/>
        <v>2.0417379446695385E-4</v>
      </c>
      <c r="Y1038" s="66">
        <f>-LOG(POWER($F$3/($F$25*POWER('[1]H3PO4 OPEN'!AH1038,3)),1/5))</f>
        <v>5.9826590145051188</v>
      </c>
      <c r="Z1038" s="67">
        <f>-LOG(POWER($F$5/(X1038*POWER('[1]H3PO4 CLOSED'!AH1038,3)),1/5))</f>
        <v>4.164659014505121</v>
      </c>
      <c r="AA1038" s="68">
        <f>-LOG(POWER($F$5/(W1038*POWER('[1]H3PO4 CLOSED'!AH1038,3)),1/4))</f>
        <v>3.5508237681313988</v>
      </c>
      <c r="AB1038" s="69">
        <f>-LOG(POWER(($F$6/POWER('[1]H3PO4 CLOSED'!AH1038,2)),1/3))</f>
        <v>6.4251766827834658</v>
      </c>
      <c r="AC1038" s="70">
        <f>-LOG(POWER(($F$8/POWER('[1]H3PO4 CLOSED'!AH1038,2)),1/3))</f>
        <v>3.0918433494501318</v>
      </c>
      <c r="AD1038" s="71">
        <f>-LOG(POWER(($F$7/POWER('[1]H3PO4 CLOSED'!AH1038,2)),1/3))</f>
        <v>3.2651766827834656</v>
      </c>
      <c r="AE1038" s="41">
        <f>-LOG($F$13/'[1]H2CO3 OPEN'!AA1038)</f>
        <v>7.522059991327966</v>
      </c>
      <c r="AF1038" s="41">
        <f>AD1038*'[1]H2CO3 CLOSED'!AH1038/$F$14</f>
        <v>2740.4818712706415</v>
      </c>
      <c r="AG1038" s="72">
        <f>-LOG($F$14/'[1]H2CO3 OPEN'!AA1038)</f>
        <v>7.3220599913279667</v>
      </c>
      <c r="AH1038" s="41">
        <f>AG1038*'[1]H2CO3 CLOSED'!AH1038/$F$14</f>
        <v>6145.4477402076518</v>
      </c>
      <c r="AI1038" s="73">
        <f>-LOG($F$18/('[1]H2CO3 OPEN'!AA1038))</f>
        <v>4.2720599913279651</v>
      </c>
      <c r="AJ1038" s="74">
        <f>-LOG(POWER($F$9/POWER('[1]H3PO4 OPEN'!AH1038,2),1/3))</f>
        <v>2.4185100161167994</v>
      </c>
      <c r="AK1038" s="75">
        <f>-LOG(POWER($F$12/POWER('[1]H2CO3 OPEN'!AA1038,2),1/2))</f>
        <v>3.3520599913279652</v>
      </c>
      <c r="AL1038" s="76">
        <f>-LOG($F$10/'[1]H3PO4 OPEN'!AH1038)</f>
        <v>6.6377650241751978</v>
      </c>
      <c r="AM1038" s="77">
        <f t="shared" si="69"/>
        <v>1.9000000000000008</v>
      </c>
      <c r="AN1038" s="78">
        <f>-LOG(POWER($F$11/(POWER(X1038,2)*POWER('[1]H2CO3 OPEN'!AA1038,4)),1/5))</f>
        <v>-0.37435200693762705</v>
      </c>
      <c r="AO1038" s="79">
        <f>-LOG($F$15/'[1]H3PO4 CLOSED'!AG1038)</f>
        <v>0.89776502417519821</v>
      </c>
      <c r="AP1038" s="80">
        <f>-LOG($F$16/'[1]H3PO4 CLOSED'!AG1038)</f>
        <v>0.68776502417519825</v>
      </c>
      <c r="AQ1038" s="81">
        <f>-LOG($F$17/'[1]H3PO4 CLOSED'!AG1038)</f>
        <v>-0.70223497582480221</v>
      </c>
    </row>
    <row r="1039" spans="21:43">
      <c r="U1039" s="95">
        <v>10.32</v>
      </c>
      <c r="V1039" s="63">
        <f t="shared" si="70"/>
        <v>3.6799999999999997</v>
      </c>
      <c r="W1039" s="64">
        <f t="shared" si="71"/>
        <v>4.786300923226362E-11</v>
      </c>
      <c r="X1039" s="65">
        <f t="shared" si="72"/>
        <v>2.0892961308540488E-4</v>
      </c>
      <c r="Y1039" s="66">
        <f>-LOG(POWER($F$3/($F$25*POWER('[1]H3PO4 OPEN'!AH1039,3)),1/5))</f>
        <v>5.9886373439257756</v>
      </c>
      <c r="Z1039" s="67">
        <f>-LOG(POWER($F$5/(X1039*POWER('[1]H3PO4 CLOSED'!AH1039,3)),1/5))</f>
        <v>4.1726373439257767</v>
      </c>
      <c r="AA1039" s="68">
        <f>-LOG(POWER($F$5/(W1039*POWER('[1]H3PO4 CLOSED'!AH1039,3)),1/4))</f>
        <v>3.5557966799072198</v>
      </c>
      <c r="AB1039" s="69">
        <f>-LOG(POWER(($F$6/POWER('[1]H3PO4 CLOSED'!AH1039,2)),1/3))</f>
        <v>6.4318192710286395</v>
      </c>
      <c r="AC1039" s="70">
        <f>-LOG(POWER(($F$8/POWER('[1]H3PO4 CLOSED'!AH1039,2)),1/3))</f>
        <v>3.098485937695306</v>
      </c>
      <c r="AD1039" s="71">
        <f>-LOG(POWER(($F$7/POWER('[1]H3PO4 CLOSED'!AH1039,2)),1/3))</f>
        <v>3.2718192710286393</v>
      </c>
      <c r="AE1039" s="41">
        <f>-LOG($F$13/'[1]H2CO3 OPEN'!AA1039)</f>
        <v>7.5420599913279656</v>
      </c>
      <c r="AF1039" s="41">
        <f>AD1039*'[1]H2CO3 CLOSED'!AH1039/$F$14</f>
        <v>2777.3072752755643</v>
      </c>
      <c r="AG1039" s="72">
        <f>-LOG($F$14/'[1]H2CO3 OPEN'!AA1039)</f>
        <v>7.3420599913279663</v>
      </c>
      <c r="AH1039" s="41">
        <f>AG1039*'[1]H2CO3 CLOSED'!AH1039/$F$14</f>
        <v>6232.3603293081514</v>
      </c>
      <c r="AI1039" s="73">
        <f>-LOG($F$18/('[1]H2CO3 OPEN'!AA1039))</f>
        <v>4.2920599913279656</v>
      </c>
      <c r="AJ1039" s="74">
        <f>-LOG(POWER($F$9/POWER('[1]H3PO4 OPEN'!AH1039,2),1/3))</f>
        <v>2.4251526043619736</v>
      </c>
      <c r="AK1039" s="75">
        <f>-LOG(POWER($F$12/POWER('[1]H2CO3 OPEN'!AA1039,2),1/2))</f>
        <v>3.3720599913279652</v>
      </c>
      <c r="AL1039" s="76">
        <f>-LOG($F$10/'[1]H3PO4 OPEN'!AH1039)</f>
        <v>6.6477289065429588</v>
      </c>
      <c r="AM1039" s="77">
        <f t="shared" si="69"/>
        <v>1.9000000000000008</v>
      </c>
      <c r="AN1039" s="78">
        <f>-LOG(POWER($F$11/(POWER(X1039,2)*POWER('[1]H2CO3 OPEN'!AA1039,4)),1/5))</f>
        <v>-0.35435200693762703</v>
      </c>
      <c r="AO1039" s="79">
        <f>-LOG($F$15/'[1]H3PO4 CLOSED'!AG1039)</f>
        <v>0.89772890654295889</v>
      </c>
      <c r="AP1039" s="80">
        <f>-LOG($F$16/'[1]H3PO4 CLOSED'!AG1039)</f>
        <v>0.68772890654295893</v>
      </c>
      <c r="AQ1039" s="81">
        <f>-LOG($F$17/'[1]H3PO4 CLOSED'!AG1039)</f>
        <v>-0.70227109345704153</v>
      </c>
    </row>
    <row r="1040" spans="21:43">
      <c r="U1040" s="95">
        <v>10.33</v>
      </c>
      <c r="V1040" s="63">
        <f t="shared" si="70"/>
        <v>3.67</v>
      </c>
      <c r="W1040" s="64">
        <f t="shared" si="71"/>
        <v>4.6773514128719782E-11</v>
      </c>
      <c r="X1040" s="65">
        <f t="shared" si="72"/>
        <v>2.1379620895022337E-4</v>
      </c>
      <c r="Y1040" s="66">
        <f>-LOG(POWER($F$3/($F$25*POWER('[1]H3PO4 OPEN'!AH1040,3)),1/5))</f>
        <v>5.9946149545969423</v>
      </c>
      <c r="Z1040" s="67">
        <f>-LOG(POWER($F$5/(X1040*POWER('[1]H3PO4 CLOSED'!AH1040,3)),1/5))</f>
        <v>4.1806149545969431</v>
      </c>
      <c r="AA1040" s="68">
        <f>-LOG(POWER($F$5/(W1040*POWER('[1]H3PO4 CLOSED'!AH1040,3)),1/4))</f>
        <v>3.5607686932461791</v>
      </c>
      <c r="AB1040" s="69">
        <f>-LOG(POWER(($F$6/POWER('[1]H3PO4 CLOSED'!AH1040,2)),1/3))</f>
        <v>6.4384610606632693</v>
      </c>
      <c r="AC1040" s="70">
        <f>-LOG(POWER(($F$8/POWER('[1]H3PO4 CLOSED'!AH1040,2)),1/3))</f>
        <v>3.1051277273299354</v>
      </c>
      <c r="AD1040" s="71">
        <f>-LOG(POWER(($F$7/POWER('[1]H3PO4 CLOSED'!AH1040,2)),1/3))</f>
        <v>3.2784610606632691</v>
      </c>
      <c r="AE1040" s="41">
        <f>-LOG($F$13/'[1]H2CO3 OPEN'!AA1040)</f>
        <v>7.5620599913279625</v>
      </c>
      <c r="AF1040" s="41">
        <f>AD1040*'[1]H2CO3 CLOSED'!AH1040/$F$14</f>
        <v>2814.2422547949213</v>
      </c>
      <c r="AG1040" s="72">
        <f>-LOG($F$14/'[1]H2CO3 OPEN'!AA1040)</f>
        <v>7.3620599913279632</v>
      </c>
      <c r="AH1040" s="41">
        <f>AG1040*'[1]H2CO3 CLOSED'!AH1040/$F$14</f>
        <v>6319.6176274665522</v>
      </c>
      <c r="AI1040" s="73">
        <f>-LOG($F$18/('[1]H2CO3 OPEN'!AA1040))</f>
        <v>4.3120599913279616</v>
      </c>
      <c r="AJ1040" s="74">
        <f>-LOG(POWER($F$9/POWER('[1]H3PO4 OPEN'!AH1040,2),1/3))</f>
        <v>2.4317943939966029</v>
      </c>
      <c r="AK1040" s="75">
        <f>-LOG(POWER($F$12/POWER('[1]H2CO3 OPEN'!AA1040,2),1/2))</f>
        <v>3.3920599913279617</v>
      </c>
      <c r="AL1040" s="76">
        <f>-LOG($F$10/'[1]H3PO4 OPEN'!AH1040)</f>
        <v>6.6576915909949035</v>
      </c>
      <c r="AM1040" s="77">
        <f t="shared" si="69"/>
        <v>1.9000000000000008</v>
      </c>
      <c r="AN1040" s="78">
        <f>-LOG(POWER($F$11/(POWER(X1040,2)*POWER('[1]H2CO3 OPEN'!AA1040,4)),1/5))</f>
        <v>-0.3343520069376304</v>
      </c>
      <c r="AO1040" s="79">
        <f>-LOG($F$15/'[1]H3PO4 CLOSED'!AG1040)</f>
        <v>0.89769159099490536</v>
      </c>
      <c r="AP1040" s="80">
        <f>-LOG($F$16/'[1]H3PO4 CLOSED'!AG1040)</f>
        <v>0.6876915909949054</v>
      </c>
      <c r="AQ1040" s="81">
        <f>-LOG($F$17/'[1]H3PO4 CLOSED'!AG1040)</f>
        <v>-0.70230840900509506</v>
      </c>
    </row>
    <row r="1041" spans="21:43">
      <c r="U1041" s="95">
        <v>10.34</v>
      </c>
      <c r="V1041" s="63">
        <f t="shared" si="70"/>
        <v>3.66</v>
      </c>
      <c r="W1041" s="64">
        <f t="shared" si="71"/>
        <v>4.5708818961487472E-11</v>
      </c>
      <c r="X1041" s="65">
        <f t="shared" si="72"/>
        <v>2.187761623949554E-4</v>
      </c>
      <c r="Y1041" s="66">
        <f>-LOG(POWER($F$3/($F$25*POWER('[1]H3PO4 OPEN'!AH1041,3)),1/5))</f>
        <v>6.0005918348344762</v>
      </c>
      <c r="Z1041" s="67">
        <f>-LOG(POWER($F$5/(X1041*POWER('[1]H3PO4 CLOSED'!AH1041,3)),1/5))</f>
        <v>4.1885918348344777</v>
      </c>
      <c r="AA1041" s="68">
        <f>-LOG(POWER($F$5/(W1041*POWER('[1]H3PO4 CLOSED'!AH1041,3)),1/4))</f>
        <v>3.5657397935430963</v>
      </c>
      <c r="AB1041" s="69">
        <f>-LOG(POWER(($F$6/POWER('[1]H3PO4 CLOSED'!AH1041,2)),1/3))</f>
        <v>6.4451020387049729</v>
      </c>
      <c r="AC1041" s="70">
        <f>-LOG(POWER(($F$8/POWER('[1]H3PO4 CLOSED'!AH1041,2)),1/3))</f>
        <v>3.1117687053716403</v>
      </c>
      <c r="AD1041" s="71">
        <f>-LOG(POWER(($F$7/POWER('[1]H3PO4 CLOSED'!AH1041,2)),1/3))</f>
        <v>3.2851020387049741</v>
      </c>
      <c r="AE1041" s="41">
        <f>-LOG($F$13/'[1]H2CO3 OPEN'!AA1041)</f>
        <v>7.582059991327962</v>
      </c>
      <c r="AF1041" s="41">
        <f>AD1041*'[1]H2CO3 CLOSED'!AH1041/$F$14</f>
        <v>2851.278382847287</v>
      </c>
      <c r="AG1041" s="72">
        <f>-LOG($F$14/'[1]H2CO3 OPEN'!AA1041)</f>
        <v>7.3820599913279628</v>
      </c>
      <c r="AH1041" s="41">
        <f>AG1041*'[1]H2CO3 CLOSED'!AH1041/$F$14</f>
        <v>6407.2006976236107</v>
      </c>
      <c r="AI1041" s="73">
        <f>-LOG($F$18/('[1]H2CO3 OPEN'!AA1041))</f>
        <v>4.332059991327962</v>
      </c>
      <c r="AJ1041" s="74">
        <f>-LOG(POWER($F$9/POWER('[1]H3PO4 OPEN'!AH1041,2),1/3))</f>
        <v>2.4384353720383078</v>
      </c>
      <c r="AK1041" s="75">
        <f>-LOG(POWER($F$12/POWER('[1]H2CO3 OPEN'!AA1041,2),1/2))</f>
        <v>3.4120599913279617</v>
      </c>
      <c r="AL1041" s="76">
        <f>-LOG($F$10/'[1]H3PO4 OPEN'!AH1041)</f>
        <v>6.6676530580574607</v>
      </c>
      <c r="AM1041" s="77">
        <f t="shared" si="69"/>
        <v>1.9000000000000008</v>
      </c>
      <c r="AN1041" s="78">
        <f>-LOG(POWER($F$11/(POWER(X1041,2)*POWER('[1]H2CO3 OPEN'!AA1041,4)),1/5))</f>
        <v>-0.31435200693763038</v>
      </c>
      <c r="AO1041" s="79">
        <f>-LOG($F$15/'[1]H3PO4 CLOSED'!AG1041)</f>
        <v>0.89765305805746254</v>
      </c>
      <c r="AP1041" s="80">
        <f>-LOG($F$16/'[1]H3PO4 CLOSED'!AG1041)</f>
        <v>0.68765305805746257</v>
      </c>
      <c r="AQ1041" s="81">
        <f>-LOG($F$17/'[1]H3PO4 CLOSED'!AG1041)</f>
        <v>-0.70234694194253788</v>
      </c>
    </row>
    <row r="1042" spans="21:43">
      <c r="U1042" s="95">
        <v>10.35</v>
      </c>
      <c r="V1042" s="63">
        <f t="shared" si="70"/>
        <v>3.6500000000000004</v>
      </c>
      <c r="W1042" s="64">
        <f t="shared" si="71"/>
        <v>4.4668359215096281E-11</v>
      </c>
      <c r="X1042" s="65">
        <f t="shared" si="72"/>
        <v>2.238721138568341E-4</v>
      </c>
      <c r="Y1042" s="66">
        <f>-LOG(POWER($F$3/($F$25*POWER('[1]H3PO4 OPEN'!AH1042,3)),1/5))</f>
        <v>6.00656797257622</v>
      </c>
      <c r="Z1042" s="67">
        <f>-LOG(POWER($F$5/(X1042*POWER('[1]H3PO4 CLOSED'!AH1042,3)),1/5))</f>
        <v>4.1965679725762204</v>
      </c>
      <c r="AA1042" s="68">
        <f>-LOG(POWER($F$5/(W1042*POWER('[1]H3PO4 CLOSED'!AH1042,3)),1/4))</f>
        <v>3.5707099657202752</v>
      </c>
      <c r="AB1042" s="69">
        <f>-LOG(POWER(($F$6/POWER('[1]H3PO4 CLOSED'!AH1042,2)),1/3))</f>
        <v>6.4517421917513538</v>
      </c>
      <c r="AC1042" s="70">
        <f>-LOG(POWER(($F$8/POWER('[1]H3PO4 CLOSED'!AH1042,2)),1/3))</f>
        <v>3.1184088584180212</v>
      </c>
      <c r="AD1042" s="71">
        <f>-LOG(POWER(($F$7/POWER('[1]H3PO4 CLOSED'!AH1042,2)),1/3))</f>
        <v>3.291742191751355</v>
      </c>
      <c r="AE1042" s="41">
        <f>-LOG($F$13/'[1]H2CO3 OPEN'!AA1042)</f>
        <v>7.6020599913279625</v>
      </c>
      <c r="AF1042" s="41">
        <f>AD1042*'[1]H2CO3 CLOSED'!AH1042/$F$14</f>
        <v>2888.4071910321727</v>
      </c>
      <c r="AG1042" s="72">
        <f>-LOG($F$14/'[1]H2CO3 OPEN'!AA1042)</f>
        <v>7.4020599913279632</v>
      </c>
      <c r="AH1042" s="41">
        <f>AG1042*'[1]H2CO3 CLOSED'!AH1042/$F$14</f>
        <v>6495.0904602975679</v>
      </c>
      <c r="AI1042" s="73">
        <f>-LOG($F$18/('[1]H2CO3 OPEN'!AA1042))</f>
        <v>4.3520599913279616</v>
      </c>
      <c r="AJ1042" s="74">
        <f>-LOG(POWER($F$9/POWER('[1]H3PO4 OPEN'!AH1042,2),1/3))</f>
        <v>2.4450755250846883</v>
      </c>
      <c r="AK1042" s="75">
        <f>-LOG(POWER($F$12/POWER('[1]H2CO3 OPEN'!AA1042,2),1/2))</f>
        <v>3.4320599913279617</v>
      </c>
      <c r="AL1042" s="76">
        <f>-LOG($F$10/'[1]H3PO4 OPEN'!AH1042)</f>
        <v>6.6776132876270315</v>
      </c>
      <c r="AM1042" s="77">
        <f t="shared" si="69"/>
        <v>1.9000000000000008</v>
      </c>
      <c r="AN1042" s="78">
        <f>-LOG(POWER($F$11/(POWER(X1042,2)*POWER('[1]H2CO3 OPEN'!AA1042,4)),1/5))</f>
        <v>-0.29435200693763031</v>
      </c>
      <c r="AO1042" s="79">
        <f>-LOG($F$15/'[1]H3PO4 CLOSED'!AG1042)</f>
        <v>0.89761328762703363</v>
      </c>
      <c r="AP1042" s="80">
        <f>-LOG($F$16/'[1]H3PO4 CLOSED'!AG1042)</f>
        <v>0.68761328762703366</v>
      </c>
      <c r="AQ1042" s="81">
        <f>-LOG($F$17/'[1]H3PO4 CLOSED'!AG1042)</f>
        <v>-0.70238671237296668</v>
      </c>
    </row>
    <row r="1043" spans="21:43">
      <c r="U1043" s="95">
        <v>10.36</v>
      </c>
      <c r="V1043" s="63">
        <f t="shared" si="70"/>
        <v>3.6400000000000006</v>
      </c>
      <c r="W1043" s="64">
        <f t="shared" si="71"/>
        <v>4.3651583224016577E-11</v>
      </c>
      <c r="X1043" s="65">
        <f t="shared" si="72"/>
        <v>2.2908676527677739E-4</v>
      </c>
      <c r="Y1043" s="66">
        <f>-LOG(POWER($F$3/($F$25*POWER('[1]H3PO4 OPEN'!AH1043,3)),1/5))</f>
        <v>6.012543355376013</v>
      </c>
      <c r="Z1043" s="67">
        <f>-LOG(POWER($F$5/(X1043*POWER('[1]H3PO4 CLOSED'!AH1043,3)),1/5))</f>
        <v>4.2045433553760132</v>
      </c>
      <c r="AA1043" s="68">
        <f>-LOG(POWER($F$5/(W1043*POWER('[1]H3PO4 CLOSED'!AH1043,3)),1/4))</f>
        <v>3.575679194220017</v>
      </c>
      <c r="AB1043" s="69">
        <f>-LOG(POWER(($F$6/POWER('[1]H3PO4 CLOSED'!AH1043,2)),1/3))</f>
        <v>6.4583815059733478</v>
      </c>
      <c r="AC1043" s="70">
        <f>-LOG(POWER(($F$8/POWER('[1]H3PO4 CLOSED'!AH1043,2)),1/3))</f>
        <v>3.1250481726400139</v>
      </c>
      <c r="AD1043" s="71">
        <f>-LOG(POWER(($F$7/POWER('[1]H3PO4 CLOSED'!AH1043,2)),1/3))</f>
        <v>3.2983815059733472</v>
      </c>
      <c r="AE1043" s="41">
        <f>-LOG($F$13/'[1]H2CO3 OPEN'!AA1043)</f>
        <v>7.6220599913279621</v>
      </c>
      <c r="AF1043" s="41">
        <f>AD1043*'[1]H2CO3 CLOSED'!AH1043/$F$14</f>
        <v>2925.6201785252283</v>
      </c>
      <c r="AG1043" s="72">
        <f>-LOG($F$14/'[1]H2CO3 OPEN'!AA1043)</f>
        <v>7.4220599913279628</v>
      </c>
      <c r="AH1043" s="41">
        <f>AG1043*'[1]H2CO3 CLOSED'!AH1043/$F$14</f>
        <v>6583.2677140378473</v>
      </c>
      <c r="AI1043" s="73">
        <f>-LOG($F$18/('[1]H2CO3 OPEN'!AA1043))</f>
        <v>4.3720599913279612</v>
      </c>
      <c r="AJ1043" s="74">
        <f>-LOG(POWER($F$9/POWER('[1]H3PO4 OPEN'!AH1043,2),1/3))</f>
        <v>2.451714839306681</v>
      </c>
      <c r="AK1043" s="75">
        <f>-LOG(POWER($F$12/POWER('[1]H2CO3 OPEN'!AA1043,2),1/2))</f>
        <v>3.4520599913279617</v>
      </c>
      <c r="AL1043" s="76">
        <f>-LOG($F$10/'[1]H3PO4 OPEN'!AH1043)</f>
        <v>6.6875722589600208</v>
      </c>
      <c r="AM1043" s="77">
        <f t="shared" si="69"/>
        <v>1.9000000000000008</v>
      </c>
      <c r="AN1043" s="78">
        <f>-LOG(POWER($F$11/(POWER(X1043,2)*POWER('[1]H2CO3 OPEN'!AA1043,4)),1/5))</f>
        <v>-0.27435200693763068</v>
      </c>
      <c r="AO1043" s="79">
        <f>-LOG($F$15/'[1]H3PO4 CLOSED'!AG1043)</f>
        <v>0.89757225896002291</v>
      </c>
      <c r="AP1043" s="80">
        <f>-LOG($F$16/'[1]H3PO4 CLOSED'!AG1043)</f>
        <v>0.68757225896002305</v>
      </c>
      <c r="AQ1043" s="81">
        <f>-LOG($F$17/'[1]H3PO4 CLOSED'!AG1043)</f>
        <v>-0.7024277410399774</v>
      </c>
    </row>
    <row r="1044" spans="21:43">
      <c r="U1044" s="95">
        <v>10.37</v>
      </c>
      <c r="V1044" s="63">
        <f t="shared" si="70"/>
        <v>3.6300000000000008</v>
      </c>
      <c r="W1044" s="64">
        <f t="shared" si="71"/>
        <v>4.2657951880159247E-11</v>
      </c>
      <c r="X1044" s="65">
        <f t="shared" si="72"/>
        <v>2.3442288153199231E-4</v>
      </c>
      <c r="Y1044" s="66">
        <f>-LOG(POWER($F$3/($F$25*POWER('[1]H3PO4 OPEN'!AH1044,3)),1/5))</f>
        <v>6.0185179703975313</v>
      </c>
      <c r="Z1044" s="67">
        <f>-LOG(POWER($F$5/(X1044*POWER('[1]H3PO4 CLOSED'!AH1044,3)),1/5))</f>
        <v>4.2125179703975322</v>
      </c>
      <c r="AA1044" s="68">
        <f>-LOG(POWER($F$5/(W1044*POWER('[1]H3PO4 CLOSED'!AH1044,3)),1/4))</f>
        <v>3.5806474629969149</v>
      </c>
      <c r="AB1044" s="69">
        <f>-LOG(POWER(($F$6/POWER('[1]H3PO4 CLOSED'!AH1044,2)),1/3))</f>
        <v>6.4650199671083683</v>
      </c>
      <c r="AC1044" s="70">
        <f>-LOG(POWER(($F$8/POWER('[1]H3PO4 CLOSED'!AH1044,2)),1/3))</f>
        <v>3.1316866337750349</v>
      </c>
      <c r="AD1044" s="71">
        <f>-LOG(POWER(($F$7/POWER('[1]H3PO4 CLOSED'!AH1044,2)),1/3))</f>
        <v>3.3050199671083682</v>
      </c>
      <c r="AE1044" s="41">
        <f>-LOG($F$13/'[1]H2CO3 OPEN'!AA1044)</f>
        <v>7.6420599913279617</v>
      </c>
      <c r="AF1044" s="41">
        <f>AD1044*'[1]H2CO3 CLOSED'!AH1044/$F$14</f>
        <v>2962.9088210997625</v>
      </c>
      <c r="AG1044" s="72">
        <f>-LOG($F$14/'[1]H2CO3 OPEN'!AA1044)</f>
        <v>7.4420599913279633</v>
      </c>
      <c r="AH1044" s="41">
        <f>AG1044*'[1]H2CO3 CLOSED'!AH1044/$F$14</f>
        <v>6671.7131560180505</v>
      </c>
      <c r="AI1044" s="73">
        <f>-LOG($F$18/('[1]H2CO3 OPEN'!AA1044))</f>
        <v>4.3920599913279617</v>
      </c>
      <c r="AJ1044" s="74">
        <f>-LOG(POWER($F$9/POWER('[1]H3PO4 OPEN'!AH1044,2),1/3))</f>
        <v>2.458353300441702</v>
      </c>
      <c r="AK1044" s="75">
        <f>-LOG(POWER($F$12/POWER('[1]H2CO3 OPEN'!AA1044,2),1/2))</f>
        <v>3.4720599913279617</v>
      </c>
      <c r="AL1044" s="76">
        <f>-LOG($F$10/'[1]H3PO4 OPEN'!AH1044)</f>
        <v>6.6975299506625516</v>
      </c>
      <c r="AM1044" s="77">
        <f t="shared" si="69"/>
        <v>1.9000000000000008</v>
      </c>
      <c r="AN1044" s="78">
        <f>-LOG(POWER($F$11/(POWER(X1044,2)*POWER('[1]H2CO3 OPEN'!AA1044,4)),1/5))</f>
        <v>-0.2543520069376306</v>
      </c>
      <c r="AO1044" s="79">
        <f>-LOG($F$15/'[1]H3PO4 CLOSED'!AG1044)</f>
        <v>0.89752995066255381</v>
      </c>
      <c r="AP1044" s="80">
        <f>-LOG($F$16/'[1]H3PO4 CLOSED'!AG1044)</f>
        <v>0.68752995066255385</v>
      </c>
      <c r="AQ1044" s="81">
        <f>-LOG($F$17/'[1]H3PO4 CLOSED'!AG1044)</f>
        <v>-0.7024700493374465</v>
      </c>
    </row>
    <row r="1045" spans="21:43">
      <c r="U1045" s="95">
        <v>10.38</v>
      </c>
      <c r="V1045" s="63">
        <f t="shared" si="70"/>
        <v>3.6199999999999992</v>
      </c>
      <c r="W1045" s="64">
        <f t="shared" si="71"/>
        <v>4.168693834703338E-11</v>
      </c>
      <c r="X1045" s="65">
        <f t="shared" si="72"/>
        <v>2.3988329190194997E-4</v>
      </c>
      <c r="Y1045" s="66">
        <f>-LOG(POWER($F$3/($F$25*POWER('[1]H3PO4 OPEN'!AH1045,3)),1/5))</f>
        <v>6.0244918044079245</v>
      </c>
      <c r="Z1045" s="67">
        <f>-LOG(POWER($F$5/(X1045*POWER('[1]H3PO4 CLOSED'!AH1045,3)),1/5))</f>
        <v>4.2204918044079269</v>
      </c>
      <c r="AA1045" s="68">
        <f>-LOG(POWER($F$5/(W1045*POWER('[1]H3PO4 CLOSED'!AH1045,3)),1/4))</f>
        <v>3.5856147555099072</v>
      </c>
      <c r="AB1045" s="69">
        <f>-LOG(POWER(($F$6/POWER('[1]H3PO4 CLOSED'!AH1045,2)),1/3))</f>
        <v>6.4716575604532496</v>
      </c>
      <c r="AC1045" s="70">
        <f>-LOG(POWER(($F$8/POWER('[1]H3PO4 CLOSED'!AH1045,2)),1/3))</f>
        <v>3.138324227119917</v>
      </c>
      <c r="AD1045" s="71">
        <f>-LOG(POWER(($F$7/POWER('[1]H3PO4 CLOSED'!AH1045,2)),1/3))</f>
        <v>3.3116575604532508</v>
      </c>
      <c r="AE1045" s="41">
        <f>-LOG($F$13/'[1]H2CO3 OPEN'!AA1045)</f>
        <v>7.6620599913279648</v>
      </c>
      <c r="AF1045" s="41">
        <f>AD1045*'[1]H2CO3 CLOSED'!AH1045/$F$14</f>
        <v>3000.2645801542353</v>
      </c>
      <c r="AG1045" s="72">
        <f>-LOG($F$14/'[1]H2CO3 OPEN'!AA1045)</f>
        <v>7.4620599913279655</v>
      </c>
      <c r="AH1045" s="41">
        <f>AG1045*'[1]H2CO3 CLOSED'!AH1045/$F$14</f>
        <v>6760.4074027216602</v>
      </c>
      <c r="AI1045" s="73">
        <f>-LOG($F$18/('[1]H2CO3 OPEN'!AA1045))</f>
        <v>4.4120599913279648</v>
      </c>
      <c r="AJ1045" s="74">
        <f>-LOG(POWER($F$9/POWER('[1]H3PO4 OPEN'!AH1045,2),1/3))</f>
        <v>2.4649908937865845</v>
      </c>
      <c r="AK1045" s="75">
        <f>-LOG(POWER($F$12/POWER('[1]H2CO3 OPEN'!AA1045,2),1/2))</f>
        <v>3.4920599913279644</v>
      </c>
      <c r="AL1045" s="76">
        <f>-LOG($F$10/'[1]H3PO4 OPEN'!AH1045)</f>
        <v>6.7074863406798757</v>
      </c>
      <c r="AM1045" s="77">
        <f t="shared" si="69"/>
        <v>1.9000000000000008</v>
      </c>
      <c r="AN1045" s="78">
        <f>-LOG(POWER($F$11/(POWER(X1045,2)*POWER('[1]H2CO3 OPEN'!AA1045,4)),1/5))</f>
        <v>-0.23435200693762762</v>
      </c>
      <c r="AO1045" s="79">
        <f>-LOG($F$15/'[1]H3PO4 CLOSED'!AG1045)</f>
        <v>0.89748634067987609</v>
      </c>
      <c r="AP1045" s="80">
        <f>-LOG($F$16/'[1]H3PO4 CLOSED'!AG1045)</f>
        <v>0.68748634067987613</v>
      </c>
      <c r="AQ1045" s="81">
        <f>-LOG($F$17/'[1]H3PO4 CLOSED'!AG1045)</f>
        <v>-0.70251365932012433</v>
      </c>
    </row>
    <row r="1046" spans="21:43">
      <c r="U1046" s="95">
        <v>10.39</v>
      </c>
      <c r="V1046" s="63">
        <f t="shared" si="70"/>
        <v>3.6099999999999994</v>
      </c>
      <c r="W1046" s="64">
        <f t="shared" si="71"/>
        <v>4.0738027780411121E-11</v>
      </c>
      <c r="X1046" s="65">
        <f t="shared" si="72"/>
        <v>2.4547089156850394E-4</v>
      </c>
      <c r="Y1046" s="66">
        <f>-LOG(POWER($F$3/($F$25*POWER('[1]H3PO4 OPEN'!AH1046,3)),1/5))</f>
        <v>6.0304648437712762</v>
      </c>
      <c r="Z1046" s="67">
        <f>-LOG(POWER($F$5/(X1046*POWER('[1]H3PO4 CLOSED'!AH1046,3)),1/5))</f>
        <v>4.2284648437712784</v>
      </c>
      <c r="AA1046" s="68">
        <f>-LOG(POWER($F$5/(W1046*POWER('[1]H3PO4 CLOSED'!AH1046,3)),1/4))</f>
        <v>3.5905810547140966</v>
      </c>
      <c r="AB1046" s="69">
        <f>-LOG(POWER(($F$6/POWER('[1]H3PO4 CLOSED'!AH1046,2)),1/3))</f>
        <v>6.4782942708569742</v>
      </c>
      <c r="AC1046" s="70">
        <f>-LOG(POWER(($F$8/POWER('[1]H3PO4 CLOSED'!AH1046,2)),1/3))</f>
        <v>3.1449609375236407</v>
      </c>
      <c r="AD1046" s="71">
        <f>-LOG(POWER(($F$7/POWER('[1]H3PO4 CLOSED'!AH1046,2)),1/3))</f>
        <v>3.3182942708569745</v>
      </c>
      <c r="AE1046" s="41">
        <f>-LOG($F$13/'[1]H2CO3 OPEN'!AA1046)</f>
        <v>7.6820599913279652</v>
      </c>
      <c r="AF1046" s="41">
        <f>AD1046*'[1]H2CO3 CLOSED'!AH1046/$F$14</f>
        <v>3037.6789117253716</v>
      </c>
      <c r="AG1046" s="72">
        <f>-LOG($F$14/'[1]H2CO3 OPEN'!AA1046)</f>
        <v>7.482059991327966</v>
      </c>
      <c r="AH1046" s="41">
        <f>AG1046*'[1]H2CO3 CLOSED'!AH1046/$F$14</f>
        <v>6849.3310106735589</v>
      </c>
      <c r="AI1046" s="73">
        <f>-LOG($F$18/('[1]H2CO3 OPEN'!AA1046))</f>
        <v>4.4320599913279644</v>
      </c>
      <c r="AJ1046" s="74">
        <f>-LOG(POWER($F$9/POWER('[1]H3PO4 OPEN'!AH1046,2),1/3))</f>
        <v>2.4716276041903082</v>
      </c>
      <c r="AK1046" s="75">
        <f>-LOG(POWER($F$12/POWER('[1]H2CO3 OPEN'!AA1046,2),1/2))</f>
        <v>3.5120599913279644</v>
      </c>
      <c r="AL1046" s="76">
        <f>-LOG($F$10/'[1]H3PO4 OPEN'!AH1046)</f>
        <v>6.7174414062854613</v>
      </c>
      <c r="AM1046" s="77">
        <f t="shared" si="69"/>
        <v>1.9000000000000008</v>
      </c>
      <c r="AN1046" s="78">
        <f>-LOG(POWER($F$11/(POWER(X1046,2)*POWER('[1]H2CO3 OPEN'!AA1046,4)),1/5))</f>
        <v>-0.21435200693762771</v>
      </c>
      <c r="AO1046" s="79">
        <f>-LOG($F$15/'[1]H3PO4 CLOSED'!AG1046)</f>
        <v>0.89744140628546154</v>
      </c>
      <c r="AP1046" s="80">
        <f>-LOG($F$16/'[1]H3PO4 CLOSED'!AG1046)</f>
        <v>0.68744140628546158</v>
      </c>
      <c r="AQ1046" s="81">
        <f>-LOG($F$17/'[1]H3PO4 CLOSED'!AG1046)</f>
        <v>-0.70255859371453888</v>
      </c>
    </row>
    <row r="1047" spans="21:43">
      <c r="U1047" s="95">
        <v>10.4</v>
      </c>
      <c r="V1047" s="63">
        <f t="shared" si="70"/>
        <v>3.5999999999999996</v>
      </c>
      <c r="W1047" s="64">
        <f t="shared" si="71"/>
        <v>3.9810717055349579E-11</v>
      </c>
      <c r="X1047" s="65">
        <f t="shared" si="72"/>
        <v>2.5118864315095893E-4</v>
      </c>
      <c r="Y1047" s="66">
        <f>-LOG(POWER($F$3/($F$25*POWER('[1]H3PO4 OPEN'!AH1047,3)),1/5))</f>
        <v>6.0364370744418672</v>
      </c>
      <c r="Z1047" s="67">
        <f>-LOG(POWER($F$5/(X1047*POWER('[1]H3PO4 CLOSED'!AH1047,3)),1/5))</f>
        <v>4.2364370744418673</v>
      </c>
      <c r="AA1047" s="68">
        <f>-LOG(POWER($F$5/(W1047*POWER('[1]H3PO4 CLOSED'!AH1047,3)),1/4))</f>
        <v>3.5955463430523338</v>
      </c>
      <c r="AB1047" s="69">
        <f>-LOG(POWER(($F$6/POWER('[1]H3PO4 CLOSED'!AH1047,2)),1/3))</f>
        <v>6.4849300827131851</v>
      </c>
      <c r="AC1047" s="70">
        <f>-LOG(POWER(($F$8/POWER('[1]H3PO4 CLOSED'!AH1047,2)),1/3))</f>
        <v>3.1515967493798516</v>
      </c>
      <c r="AD1047" s="71">
        <f>-LOG(POWER(($F$7/POWER('[1]H3PO4 CLOSED'!AH1047,2)),1/3))</f>
        <v>3.3249300827131854</v>
      </c>
      <c r="AE1047" s="41">
        <f>-LOG($F$13/'[1]H2CO3 OPEN'!AA1047)</f>
        <v>7.7020599913279648</v>
      </c>
      <c r="AF1047" s="41">
        <f>AD1047*'[1]H2CO3 CLOSED'!AH1047/$F$14</f>
        <v>3075.1432754668103</v>
      </c>
      <c r="AG1047" s="72">
        <f>-LOG($F$14/'[1]H2CO3 OPEN'!AA1047)</f>
        <v>7.5020599913279655</v>
      </c>
      <c r="AH1047" s="41">
        <f>AG1047*'[1]H2CO3 CLOSED'!AH1047/$F$14</f>
        <v>6938.4644971708558</v>
      </c>
      <c r="AI1047" s="73">
        <f>-LOG($F$18/('[1]H2CO3 OPEN'!AA1047))</f>
        <v>4.4520599913279639</v>
      </c>
      <c r="AJ1047" s="74">
        <f>-LOG(POWER($F$9/POWER('[1]H3PO4 OPEN'!AH1047,2),1/3))</f>
        <v>2.4782634160465191</v>
      </c>
      <c r="AK1047" s="75">
        <f>-LOG(POWER($F$12/POWER('[1]H2CO3 OPEN'!AA1047,2),1/2))</f>
        <v>3.5320599913279644</v>
      </c>
      <c r="AL1047" s="76">
        <f>-LOG($F$10/'[1]H3PO4 OPEN'!AH1047)</f>
        <v>6.727395124069778</v>
      </c>
      <c r="AM1047" s="77">
        <f t="shared" si="69"/>
        <v>1.9000000000000008</v>
      </c>
      <c r="AN1047" s="78">
        <f>-LOG(POWER($F$11/(POWER(X1047,2)*POWER('[1]H2CO3 OPEN'!AA1047,4)),1/5))</f>
        <v>-0.19435200693762789</v>
      </c>
      <c r="AO1047" s="79">
        <f>-LOG($F$15/'[1]H3PO4 CLOSED'!AG1047)</f>
        <v>0.89739512406977839</v>
      </c>
      <c r="AP1047" s="80">
        <f>-LOG($F$16/'[1]H3PO4 CLOSED'!AG1047)</f>
        <v>0.68739512406977843</v>
      </c>
      <c r="AQ1047" s="81">
        <f>-LOG($F$17/'[1]H3PO4 CLOSED'!AG1047)</f>
        <v>-0.70260487593022203</v>
      </c>
    </row>
    <row r="1048" spans="21:43">
      <c r="U1048" s="95">
        <v>10.41</v>
      </c>
      <c r="V1048" s="63">
        <f t="shared" si="70"/>
        <v>3.59</v>
      </c>
      <c r="W1048" s="64">
        <f t="shared" si="71"/>
        <v>3.8904514499427922E-11</v>
      </c>
      <c r="X1048" s="65">
        <f t="shared" si="72"/>
        <v>2.5703957827688729E-4</v>
      </c>
      <c r="Y1048" s="66">
        <f>-LOG(POWER($F$3/($F$25*POWER('[1]H3PO4 OPEN'!AH1048,3)),1/5))</f>
        <v>6.0424084819572474</v>
      </c>
      <c r="Z1048" s="67">
        <f>-LOG(POWER($F$5/(X1048*POWER('[1]H3PO4 CLOSED'!AH1048,3)),1/5))</f>
        <v>4.2444084819572483</v>
      </c>
      <c r="AA1048" s="68">
        <f>-LOG(POWER($F$5/(W1048*POWER('[1]H3PO4 CLOSED'!AH1048,3)),1/4))</f>
        <v>3.6005106024465596</v>
      </c>
      <c r="AB1048" s="69">
        <f>-LOG(POWER(($F$6/POWER('[1]H3PO4 CLOSED'!AH1048,2)),1/3))</f>
        <v>6.4915649799524973</v>
      </c>
      <c r="AC1048" s="70">
        <f>-LOG(POWER(($F$8/POWER('[1]H3PO4 CLOSED'!AH1048,2)),1/3))</f>
        <v>3.1582316466191629</v>
      </c>
      <c r="AD1048" s="71">
        <f>-LOG(POWER(($F$7/POWER('[1]H3PO4 CLOSED'!AH1048,2)),1/3))</f>
        <v>3.3315649799524967</v>
      </c>
      <c r="AE1048" s="41">
        <f>-LOG($F$13/'[1]H2CO3 OPEN'!AA1048)</f>
        <v>7.7220599913279644</v>
      </c>
      <c r="AF1048" s="41">
        <f>AD1048*'[1]H2CO3 CLOSED'!AH1048/$F$14</f>
        <v>3112.6491435732228</v>
      </c>
      <c r="AG1048" s="72">
        <f>-LOG($F$14/'[1]H2CO3 OPEN'!AA1048)</f>
        <v>7.522059991327966</v>
      </c>
      <c r="AH1048" s="41">
        <f>AG1048*'[1]H2CO3 CLOSED'!AH1048/$F$14</f>
        <v>7027.7883609663941</v>
      </c>
      <c r="AI1048" s="73">
        <f>-LOG($F$18/('[1]H2CO3 OPEN'!AA1048))</f>
        <v>4.4720599913279644</v>
      </c>
      <c r="AJ1048" s="74">
        <f>-LOG(POWER($F$9/POWER('[1]H3PO4 OPEN'!AH1048,2),1/3))</f>
        <v>2.4848983132858304</v>
      </c>
      <c r="AK1048" s="75">
        <f>-LOG(POWER($F$12/POWER('[1]H2CO3 OPEN'!AA1048,2),1/2))</f>
        <v>3.552059991327964</v>
      </c>
      <c r="AL1048" s="76">
        <f>-LOG($F$10/'[1]H3PO4 OPEN'!AH1048)</f>
        <v>6.7373474699287454</v>
      </c>
      <c r="AM1048" s="77">
        <f t="shared" si="69"/>
        <v>1.9000000000000008</v>
      </c>
      <c r="AN1048" s="78">
        <f>-LOG(POWER($F$11/(POWER(X1048,2)*POWER('[1]H2CO3 OPEN'!AA1048,4)),1/5))</f>
        <v>-0.17435200693762792</v>
      </c>
      <c r="AO1048" s="79">
        <f>-LOG($F$15/'[1]H3PO4 CLOSED'!AG1048)</f>
        <v>0.89734746992874559</v>
      </c>
      <c r="AP1048" s="80">
        <f>-LOG($F$16/'[1]H3PO4 CLOSED'!AG1048)</f>
        <v>0.68734746992874574</v>
      </c>
      <c r="AQ1048" s="81">
        <f>-LOG($F$17/'[1]H3PO4 CLOSED'!AG1048)</f>
        <v>-0.70265253007125483</v>
      </c>
    </row>
    <row r="1049" spans="21:43">
      <c r="U1049" s="95">
        <v>10.42</v>
      </c>
      <c r="V1049" s="63">
        <f t="shared" si="70"/>
        <v>3.58</v>
      </c>
      <c r="W1049" s="64">
        <f t="shared" si="71"/>
        <v>3.8018939632055986E-11</v>
      </c>
      <c r="X1049" s="65">
        <f t="shared" si="72"/>
        <v>2.6302679918953912E-4</v>
      </c>
      <c r="Y1049" s="66">
        <f>-LOG(POWER($F$3/($F$25*POWER('[1]H3PO4 OPEN'!AH1049,3)),1/5))</f>
        <v>6.048379051431116</v>
      </c>
      <c r="Z1049" s="67">
        <f>-LOG(POWER($F$5/(X1049*POWER('[1]H3PO4 CLOSED'!AH1049,3)),1/5))</f>
        <v>4.2523790514311166</v>
      </c>
      <c r="AA1049" s="68">
        <f>-LOG(POWER($F$5/(W1049*POWER('[1]H3PO4 CLOSED'!AH1049,3)),1/4))</f>
        <v>3.6054738142888945</v>
      </c>
      <c r="AB1049" s="69">
        <f>-LOG(POWER(($F$6/POWER('[1]H3PO4 CLOSED'!AH1049,2)),1/3))</f>
        <v>6.4981989460345728</v>
      </c>
      <c r="AC1049" s="70">
        <f>-LOG(POWER(($F$8/POWER('[1]H3PO4 CLOSED'!AH1049,2)),1/3))</f>
        <v>3.1648656127012385</v>
      </c>
      <c r="AD1049" s="71">
        <f>-LOG(POWER(($F$7/POWER('[1]H3PO4 CLOSED'!AH1049,2)),1/3))</f>
        <v>3.3381989460345722</v>
      </c>
      <c r="AE1049" s="41">
        <f>-LOG($F$13/'[1]H2CO3 OPEN'!AA1049)</f>
        <v>7.7420599913279649</v>
      </c>
      <c r="AF1049" s="41">
        <f>AD1049*'[1]H2CO3 CLOSED'!AH1049/$F$14</f>
        <v>3150.1880096303603</v>
      </c>
      <c r="AG1049" s="72">
        <f>-LOG($F$14/'[1]H2CO3 OPEN'!AA1049)</f>
        <v>7.5420599913279656</v>
      </c>
      <c r="AH1049" s="41">
        <f>AG1049*'[1]H2CO3 CLOSED'!AH1049/$F$14</f>
        <v>7117.2831028591891</v>
      </c>
      <c r="AI1049" s="73">
        <f>-LOG($F$18/('[1]H2CO3 OPEN'!AA1049))</f>
        <v>4.492059991327964</v>
      </c>
      <c r="AJ1049" s="74">
        <f>-LOG(POWER($F$9/POWER('[1]H3PO4 OPEN'!AH1049,2),1/3))</f>
        <v>2.491532279367906</v>
      </c>
      <c r="AK1049" s="75">
        <f>-LOG(POWER($F$12/POWER('[1]H2CO3 OPEN'!AA1049,2),1/2))</f>
        <v>3.572059991327964</v>
      </c>
      <c r="AL1049" s="76">
        <f>-LOG($F$10/'[1]H3PO4 OPEN'!AH1049)</f>
        <v>6.7472984190518579</v>
      </c>
      <c r="AM1049" s="77">
        <f t="shared" si="69"/>
        <v>1.9000000000000008</v>
      </c>
      <c r="AN1049" s="78">
        <f>-LOG(POWER($F$11/(POWER(X1049,2)*POWER('[1]H2CO3 OPEN'!AA1049,4)),1/5))</f>
        <v>-0.15435200693762791</v>
      </c>
      <c r="AO1049" s="79">
        <f>-LOG($F$15/'[1]H3PO4 CLOSED'!AG1049)</f>
        <v>0.89729841905185881</v>
      </c>
      <c r="AP1049" s="80">
        <f>-LOG($F$16/'[1]H3PO4 CLOSED'!AG1049)</f>
        <v>0.68729841905185884</v>
      </c>
      <c r="AQ1049" s="81">
        <f>-LOG($F$17/'[1]H3PO4 CLOSED'!AG1049)</f>
        <v>-0.70270158094814161</v>
      </c>
    </row>
    <row r="1050" spans="21:43">
      <c r="U1050" s="95">
        <v>10.43</v>
      </c>
      <c r="V1050" s="63">
        <f t="shared" si="70"/>
        <v>3.5700000000000003</v>
      </c>
      <c r="W1050" s="64">
        <f t="shared" si="71"/>
        <v>3.7153522909717256E-11</v>
      </c>
      <c r="X1050" s="65">
        <f t="shared" si="72"/>
        <v>2.6915348039269156E-4</v>
      </c>
      <c r="Y1050" s="66">
        <f>-LOG(POWER($F$3/($F$25*POWER('[1]H3PO4 OPEN'!AH1050,3)),1/5))</f>
        <v>6.0543487675459913</v>
      </c>
      <c r="Z1050" s="67">
        <f>-LOG(POWER($F$5/(X1050*POWER('[1]H3PO4 CLOSED'!AH1050,3)),1/5))</f>
        <v>4.2603487675459917</v>
      </c>
      <c r="AA1050" s="68">
        <f>-LOG(POWER($F$5/(W1050*POWER('[1]H3PO4 CLOSED'!AH1050,3)),1/4))</f>
        <v>3.6104359594324893</v>
      </c>
      <c r="AB1050" s="69">
        <f>-LOG(POWER(($F$6/POWER('[1]H3PO4 CLOSED'!AH1050,2)),1/3))</f>
        <v>6.5048319639399894</v>
      </c>
      <c r="AC1050" s="70">
        <f>-LOG(POWER(($F$8/POWER('[1]H3PO4 CLOSED'!AH1050,2)),1/3))</f>
        <v>3.1714986306066564</v>
      </c>
      <c r="AD1050" s="71">
        <f>-LOG(POWER(($F$7/POWER('[1]H3PO4 CLOSED'!AH1050,2)),1/3))</f>
        <v>3.3448319639399902</v>
      </c>
      <c r="AE1050" s="41">
        <f>-LOG($F$13/'[1]H2CO3 OPEN'!AA1050)</f>
        <v>7.7620599913279618</v>
      </c>
      <c r="AF1050" s="41">
        <f>AD1050*'[1]H2CO3 CLOSED'!AH1050/$F$14</f>
        <v>3187.7513973716837</v>
      </c>
      <c r="AG1050" s="72">
        <f>-LOG($F$14/'[1]H2CO3 OPEN'!AA1050)</f>
        <v>7.5620599913279625</v>
      </c>
      <c r="AH1050" s="41">
        <f>AG1050*'[1]H2CO3 CLOSED'!AH1050/$F$14</f>
        <v>7206.9292461463401</v>
      </c>
      <c r="AI1050" s="73">
        <f>-LOG($F$18/('[1]H2CO3 OPEN'!AA1050))</f>
        <v>4.5120599913279609</v>
      </c>
      <c r="AJ1050" s="74">
        <f>-LOG(POWER($F$9/POWER('[1]H3PO4 OPEN'!AH1050,2),1/3))</f>
        <v>2.4981652972733239</v>
      </c>
      <c r="AK1050" s="75">
        <f>-LOG(POWER($F$12/POWER('[1]H2CO3 OPEN'!AA1050,2),1/2))</f>
        <v>3.5920599913279609</v>
      </c>
      <c r="AL1050" s="76">
        <f>-LOG($F$10/'[1]H3PO4 OPEN'!AH1050)</f>
        <v>6.7572479459099846</v>
      </c>
      <c r="AM1050" s="77">
        <f t="shared" si="69"/>
        <v>1.9000000000000008</v>
      </c>
      <c r="AN1050" s="78">
        <f>-LOG(POWER($F$11/(POWER(X1050,2)*POWER('[1]H2CO3 OPEN'!AA1050,4)),1/5))</f>
        <v>-0.13435200693763108</v>
      </c>
      <c r="AO1050" s="79">
        <f>-LOG($F$15/'[1]H3PO4 CLOSED'!AG1050)</f>
        <v>0.89724794590998691</v>
      </c>
      <c r="AP1050" s="80">
        <f>-LOG($F$16/'[1]H3PO4 CLOSED'!AG1050)</f>
        <v>0.68724794590998695</v>
      </c>
      <c r="AQ1050" s="81">
        <f>-LOG($F$17/'[1]H3PO4 CLOSED'!AG1050)</f>
        <v>-0.70275205409001351</v>
      </c>
    </row>
    <row r="1051" spans="21:43">
      <c r="U1051" s="95">
        <v>10.44</v>
      </c>
      <c r="V1051" s="63">
        <f t="shared" si="70"/>
        <v>3.5600000000000005</v>
      </c>
      <c r="W1051" s="64">
        <f t="shared" si="71"/>
        <v>3.6307805477010142E-11</v>
      </c>
      <c r="X1051" s="65">
        <f t="shared" si="72"/>
        <v>2.7542287033381657E-4</v>
      </c>
      <c r="Y1051" s="66">
        <f>-LOG(POWER($F$3/($F$25*POWER('[1]H3PO4 OPEN'!AH1051,3)),1/5))</f>
        <v>6.0603176145456974</v>
      </c>
      <c r="Z1051" s="67">
        <f>-LOG(POWER($F$5/(X1051*POWER('[1]H3PO4 CLOSED'!AH1051,3)),1/5))</f>
        <v>4.2683176145456985</v>
      </c>
      <c r="AA1051" s="68">
        <f>-LOG(POWER($F$5/(W1051*POWER('[1]H3PO4 CLOSED'!AH1051,3)),1/4))</f>
        <v>3.6153970181821231</v>
      </c>
      <c r="AB1051" s="69">
        <f>-LOG(POWER(($F$6/POWER('[1]H3PO4 CLOSED'!AH1051,2)),1/3))</f>
        <v>6.5114640161618862</v>
      </c>
      <c r="AC1051" s="70">
        <f>-LOG(POWER(($F$8/POWER('[1]H3PO4 CLOSED'!AH1051,2)),1/3))</f>
        <v>3.1781306828285527</v>
      </c>
      <c r="AD1051" s="71">
        <f>-LOG(POWER(($F$7/POWER('[1]H3PO4 CLOSED'!AH1051,2)),1/3))</f>
        <v>3.3514640161618861</v>
      </c>
      <c r="AE1051" s="41">
        <f>-LOG($F$13/'[1]H2CO3 OPEN'!AA1051)</f>
        <v>7.7820599913279613</v>
      </c>
      <c r="AF1051" s="41">
        <f>AD1051*'[1]H2CO3 CLOSED'!AH1051/$F$14</f>
        <v>3225.3308693228082</v>
      </c>
      <c r="AG1051" s="72">
        <f>-LOG($F$14/'[1]H2CO3 OPEN'!AA1051)</f>
        <v>7.582059991327962</v>
      </c>
      <c r="AH1051" s="41">
        <f>AG1051*'[1]H2CO3 CLOSED'!AH1051/$F$14</f>
        <v>7296.7073568920759</v>
      </c>
      <c r="AI1051" s="73">
        <f>-LOG($F$18/('[1]H2CO3 OPEN'!AA1051))</f>
        <v>4.5320599913279613</v>
      </c>
      <c r="AJ1051" s="74">
        <f>-LOG(POWER($F$9/POWER('[1]H3PO4 OPEN'!AH1051,2),1/3))</f>
        <v>2.5047973494952198</v>
      </c>
      <c r="AK1051" s="75">
        <f>-LOG(POWER($F$12/POWER('[1]H2CO3 OPEN'!AA1051,2),1/2))</f>
        <v>3.612059991327961</v>
      </c>
      <c r="AL1051" s="76">
        <f>-LOG($F$10/'[1]H3PO4 OPEN'!AH1051)</f>
        <v>6.7671960242428293</v>
      </c>
      <c r="AM1051" s="77">
        <f t="shared" si="69"/>
        <v>1.9000000000000008</v>
      </c>
      <c r="AN1051" s="78">
        <f>-LOG(POWER($F$11/(POWER(X1051,2)*POWER('[1]H2CO3 OPEN'!AA1051,4)),1/5))</f>
        <v>-0.11435200693763116</v>
      </c>
      <c r="AO1051" s="79">
        <f>-LOG($F$15/'[1]H3PO4 CLOSED'!AG1051)</f>
        <v>0.89719602424283129</v>
      </c>
      <c r="AP1051" s="80">
        <f>-LOG($F$16/'[1]H3PO4 CLOSED'!AG1051)</f>
        <v>0.68719602424283133</v>
      </c>
      <c r="AQ1051" s="81">
        <f>-LOG($F$17/'[1]H3PO4 CLOSED'!AG1051)</f>
        <v>-0.70280397575716913</v>
      </c>
    </row>
    <row r="1052" spans="21:43">
      <c r="U1052" s="95">
        <v>10.45</v>
      </c>
      <c r="V1052" s="63">
        <f t="shared" si="70"/>
        <v>3.5500000000000007</v>
      </c>
      <c r="W1052" s="64">
        <f t="shared" si="71"/>
        <v>3.5481338923357562E-11</v>
      </c>
      <c r="X1052" s="65">
        <f t="shared" si="72"/>
        <v>2.8183829312644523E-4</v>
      </c>
      <c r="Y1052" s="66">
        <f>-LOG(POWER($F$3/($F$25*POWER('[1]H3PO4 OPEN'!AH1052,3)),1/5))</f>
        <v>6.0662855762276253</v>
      </c>
      <c r="Z1052" s="67">
        <f>-LOG(POWER($F$5/(X1052*POWER('[1]H3PO4 CLOSED'!AH1052,3)),1/5))</f>
        <v>4.2762855762276271</v>
      </c>
      <c r="AA1052" s="68">
        <f>-LOG(POWER($F$5/(W1052*POWER('[1]H3PO4 CLOSED'!AH1052,3)),1/4))</f>
        <v>3.6203569702845324</v>
      </c>
      <c r="AB1052" s="69">
        <f>-LOG(POWER(($F$6/POWER('[1]H3PO4 CLOSED'!AH1052,2)),1/3))</f>
        <v>6.5180950846973618</v>
      </c>
      <c r="AC1052" s="70">
        <f>-LOG(POWER(($F$8/POWER('[1]H3PO4 CLOSED'!AH1052,2)),1/3))</f>
        <v>3.1847617513640278</v>
      </c>
      <c r="AD1052" s="71">
        <f>-LOG(POWER(($F$7/POWER('[1]H3PO4 CLOSED'!AH1052,2)),1/3))</f>
        <v>3.3580950846973621</v>
      </c>
      <c r="AE1052" s="41">
        <f>-LOG($F$13/'[1]H2CO3 OPEN'!AA1052)</f>
        <v>7.8020599913279609</v>
      </c>
      <c r="AF1052" s="41">
        <f>AD1052*'[1]H2CO3 CLOSED'!AH1052/$F$14</f>
        <v>3262.9180353153392</v>
      </c>
      <c r="AG1052" s="72">
        <f>-LOG($F$14/'[1]H2CO3 OPEN'!AA1052)</f>
        <v>7.6020599913279625</v>
      </c>
      <c r="AH1052" s="41">
        <f>AG1052*'[1]H2CO3 CLOSED'!AH1052/$F$14</f>
        <v>7386.5980639701411</v>
      </c>
      <c r="AI1052" s="73">
        <f>-LOG($F$18/('[1]H2CO3 OPEN'!AA1052))</f>
        <v>4.5520599913279609</v>
      </c>
      <c r="AJ1052" s="74">
        <f>-LOG(POWER($F$9/POWER('[1]H3PO4 OPEN'!AH1052,2),1/3))</f>
        <v>2.5114284180306954</v>
      </c>
      <c r="AK1052" s="75">
        <f>-LOG(POWER($F$12/POWER('[1]H2CO3 OPEN'!AA1052,2),1/2))</f>
        <v>3.632059991327961</v>
      </c>
      <c r="AL1052" s="76">
        <f>-LOG($F$10/'[1]H3PO4 OPEN'!AH1052)</f>
        <v>6.7771426270460422</v>
      </c>
      <c r="AM1052" s="77">
        <f t="shared" si="69"/>
        <v>1.9000000000000008</v>
      </c>
      <c r="AN1052" s="78">
        <f>-LOG(POWER($F$11/(POWER(X1052,2)*POWER('[1]H2CO3 OPEN'!AA1052,4)),1/5))</f>
        <v>-9.4352006937631405E-2</v>
      </c>
      <c r="AO1052" s="79">
        <f>-LOG($F$15/'[1]H3PO4 CLOSED'!AG1052)</f>
        <v>0.89714262704604453</v>
      </c>
      <c r="AP1052" s="80">
        <f>-LOG($F$16/'[1]H3PO4 CLOSED'!AG1052)</f>
        <v>0.68714262704604456</v>
      </c>
      <c r="AQ1052" s="81">
        <f>-LOG($F$17/'[1]H3PO4 CLOSED'!AG1052)</f>
        <v>-0.70285737295395589</v>
      </c>
    </row>
    <row r="1053" spans="21:43">
      <c r="U1053" s="95">
        <v>10.46</v>
      </c>
      <c r="V1053" s="63">
        <f t="shared" si="70"/>
        <v>3.5399999999999991</v>
      </c>
      <c r="W1053" s="64">
        <f t="shared" si="71"/>
        <v>3.4673685045253057E-11</v>
      </c>
      <c r="X1053" s="65">
        <f t="shared" si="72"/>
        <v>2.8840315031266147E-4</v>
      </c>
      <c r="Y1053" s="66">
        <f>-LOG(POWER($F$3/($F$25*POWER('[1]H3PO4 OPEN'!AH1053,3)),1/5))</f>
        <v>6.0722526359348032</v>
      </c>
      <c r="Z1053" s="67">
        <f>-LOG(POWER($F$5/(X1053*POWER('[1]H3PO4 CLOSED'!AH1053,3)),1/5))</f>
        <v>4.2842526359348048</v>
      </c>
      <c r="AA1053" s="68">
        <f>-LOG(POWER($F$5/(W1053*POWER('[1]H3PO4 CLOSED'!AH1053,3)),1/4))</f>
        <v>3.6253157949185053</v>
      </c>
      <c r="AB1053" s="69">
        <f>-LOG(POWER(($F$6/POWER('[1]H3PO4 CLOSED'!AH1053,2)),1/3))</f>
        <v>6.5247251510386706</v>
      </c>
      <c r="AC1053" s="70">
        <f>-LOG(POWER(($F$8/POWER('[1]H3PO4 CLOSED'!AH1053,2)),1/3))</f>
        <v>3.1913918177053371</v>
      </c>
      <c r="AD1053" s="71">
        <f>-LOG(POWER(($F$7/POWER('[1]H3PO4 CLOSED'!AH1053,2)),1/3))</f>
        <v>3.3647251510386709</v>
      </c>
      <c r="AE1053" s="41">
        <f>-LOG($F$13/'[1]H2CO3 OPEN'!AA1053)</f>
        <v>7.822059991327964</v>
      </c>
      <c r="AF1053" s="41">
        <f>AD1053*'[1]H2CO3 CLOSED'!AH1053/$F$14</f>
        <v>3300.5045608524592</v>
      </c>
      <c r="AG1053" s="72">
        <f>-LOG($F$14/'[1]H2CO3 OPEN'!AA1053)</f>
        <v>7.6220599913279647</v>
      </c>
      <c r="AH1053" s="41">
        <f>AG1053*'[1]H2CO3 CLOSED'!AH1053/$F$14</f>
        <v>7476.5820788373439</v>
      </c>
      <c r="AI1053" s="73">
        <f>-LOG($F$18/('[1]H2CO3 OPEN'!AA1053))</f>
        <v>4.572059991327964</v>
      </c>
      <c r="AJ1053" s="74">
        <f>-LOG(POWER($F$9/POWER('[1]H3PO4 OPEN'!AH1053,2),1/3))</f>
        <v>2.5180584843720051</v>
      </c>
      <c r="AK1053" s="75">
        <f>-LOG(POWER($F$12/POWER('[1]H2CO3 OPEN'!AA1053,2),1/2))</f>
        <v>3.6520599913279641</v>
      </c>
      <c r="AL1053" s="76">
        <f>-LOG($F$10/'[1]H3PO4 OPEN'!AH1053)</f>
        <v>6.7870877265580063</v>
      </c>
      <c r="AM1053" s="77">
        <f t="shared" si="69"/>
        <v>1.9000000000000008</v>
      </c>
      <c r="AN1053" s="78">
        <f>-LOG(POWER($F$11/(POWER(X1053,2)*POWER('[1]H2CO3 OPEN'!AA1053,4)),1/5))</f>
        <v>-7.4352006937628334E-2</v>
      </c>
      <c r="AO1053" s="79">
        <f>-LOG($F$15/'[1]H3PO4 CLOSED'!AG1053)</f>
        <v>0.89708772655800673</v>
      </c>
      <c r="AP1053" s="80">
        <f>-LOG($F$16/'[1]H3PO4 CLOSED'!AG1053)</f>
        <v>0.68708772655800676</v>
      </c>
      <c r="AQ1053" s="81">
        <f>-LOG($F$17/'[1]H3PO4 CLOSED'!AG1053)</f>
        <v>-0.7029122734419937</v>
      </c>
    </row>
    <row r="1054" spans="21:43">
      <c r="U1054" s="95">
        <v>10.47</v>
      </c>
      <c r="V1054" s="63">
        <f t="shared" si="70"/>
        <v>3.5299999999999994</v>
      </c>
      <c r="W1054" s="64">
        <f t="shared" si="71"/>
        <v>3.3884415613920157E-11</v>
      </c>
      <c r="X1054" s="65">
        <f t="shared" si="72"/>
        <v>2.9512092266663944E-4</v>
      </c>
      <c r="Y1054" s="66">
        <f>-LOG(POWER($F$3/($F$25*POWER('[1]H3PO4 OPEN'!AH1054,3)),1/5))</f>
        <v>6.0782187765477484</v>
      </c>
      <c r="Z1054" s="67">
        <f>-LOG(POWER($F$5/(X1054*POWER('[1]H3PO4 CLOSED'!AH1054,3)),1/5))</f>
        <v>4.2922187765477497</v>
      </c>
      <c r="AA1054" s="68">
        <f>-LOG(POWER($F$5/(W1054*POWER('[1]H3PO4 CLOSED'!AH1054,3)),1/4))</f>
        <v>3.6302734706846858</v>
      </c>
      <c r="AB1054" s="69">
        <f>-LOG(POWER(($F$6/POWER('[1]H3PO4 CLOSED'!AH1054,2)),1/3))</f>
        <v>6.5313541961641652</v>
      </c>
      <c r="AC1054" s="70">
        <f>-LOG(POWER(($F$8/POWER('[1]H3PO4 CLOSED'!AH1054,2)),1/3))</f>
        <v>3.1980208628308313</v>
      </c>
      <c r="AD1054" s="71">
        <f>-LOG(POWER(($F$7/POWER('[1]H3PO4 CLOSED'!AH1054,2)),1/3))</f>
        <v>3.3713541961641647</v>
      </c>
      <c r="AE1054" s="41">
        <f>-LOG($F$13/'[1]H2CO3 OPEN'!AA1054)</f>
        <v>7.8420599913279645</v>
      </c>
      <c r="AF1054" s="41">
        <f>AD1054*'[1]H2CO3 CLOSED'!AH1054/$F$14</f>
        <v>3338.0821753090395</v>
      </c>
      <c r="AG1054" s="72">
        <f>-LOG($F$14/'[1]H2CO3 OPEN'!AA1054)</f>
        <v>7.6420599913279652</v>
      </c>
      <c r="AH1054" s="41">
        <f>AG1054*'[1]H2CO3 CLOSED'!AH1054/$F$14</f>
        <v>7566.6402149968762</v>
      </c>
      <c r="AI1054" s="73">
        <f>-LOG($F$18/('[1]H2CO3 OPEN'!AA1054))</f>
        <v>4.5920599913279636</v>
      </c>
      <c r="AJ1054" s="74">
        <f>-LOG(POWER($F$9/POWER('[1]H3PO4 OPEN'!AH1054,2),1/3))</f>
        <v>2.5246875294974989</v>
      </c>
      <c r="AK1054" s="75">
        <f>-LOG(POWER($F$12/POWER('[1]H2CO3 OPEN'!AA1054,2),1/2))</f>
        <v>3.6720599913279637</v>
      </c>
      <c r="AL1054" s="76">
        <f>-LOG($F$10/'[1]H3PO4 OPEN'!AH1054)</f>
        <v>6.7970312942462465</v>
      </c>
      <c r="AM1054" s="77">
        <f t="shared" si="69"/>
        <v>1.9000000000000008</v>
      </c>
      <c r="AN1054" s="78">
        <f>-LOG(POWER($F$11/(POWER(X1054,2)*POWER('[1]H2CO3 OPEN'!AA1054,4)),1/5))</f>
        <v>-5.4352006937628497E-2</v>
      </c>
      <c r="AO1054" s="79">
        <f>-LOG($F$15/'[1]H3PO4 CLOSED'!AG1054)</f>
        <v>0.89703129424624772</v>
      </c>
      <c r="AP1054" s="80">
        <f>-LOG($F$16/'[1]H3PO4 CLOSED'!AG1054)</f>
        <v>0.68703129424624787</v>
      </c>
      <c r="AQ1054" s="81">
        <f>-LOG($F$17/'[1]H3PO4 CLOSED'!AG1054)</f>
        <v>-0.70296870575375259</v>
      </c>
    </row>
    <row r="1055" spans="21:43">
      <c r="U1055" s="95">
        <v>10.48</v>
      </c>
      <c r="V1055" s="63">
        <f t="shared" si="70"/>
        <v>3.5199999999999996</v>
      </c>
      <c r="W1055" s="64">
        <f t="shared" si="71"/>
        <v>3.3113112148259015E-11</v>
      </c>
      <c r="X1055" s="65">
        <f t="shared" si="72"/>
        <v>3.019951720402025E-4</v>
      </c>
      <c r="Y1055" s="66">
        <f>-LOG(POWER($F$3/($F$25*POWER('[1]H3PO4 OPEN'!AH1055,3)),1/5))</f>
        <v>6.0841839804761104</v>
      </c>
      <c r="Z1055" s="67">
        <f>-LOG(POWER($F$5/(X1055*POWER('[1]H3PO4 CLOSED'!AH1055,3)),1/5))</f>
        <v>4.3001839804761124</v>
      </c>
      <c r="AA1055" s="68">
        <f>-LOG(POWER($F$5/(W1055*POWER('[1]H3PO4 CLOSED'!AH1055,3)),1/4))</f>
        <v>3.6352299755951392</v>
      </c>
      <c r="AB1055" s="69">
        <f>-LOG(POWER(($F$6/POWER('[1]H3PO4 CLOSED'!AH1055,2)),1/3))</f>
        <v>6.5379822005290116</v>
      </c>
      <c r="AC1055" s="70">
        <f>-LOG(POWER(($F$8/POWER('[1]H3PO4 CLOSED'!AH1055,2)),1/3))</f>
        <v>3.2046488671956785</v>
      </c>
      <c r="AD1055" s="71">
        <f>-LOG(POWER(($F$7/POWER('[1]H3PO4 CLOSED'!AH1055,2)),1/3))</f>
        <v>3.3779822005290123</v>
      </c>
      <c r="AE1055" s="41">
        <f>-LOG($F$13/'[1]H2CO3 OPEN'!AA1055)</f>
        <v>7.8620599913279641</v>
      </c>
      <c r="AF1055" s="41">
        <f>AD1055*'[1]H2CO3 CLOSED'!AH1055/$F$14</f>
        <v>3375.6426799499627</v>
      </c>
      <c r="AG1055" s="72">
        <f>-LOG($F$14/'[1]H2CO3 OPEN'!AA1055)</f>
        <v>7.6620599913279648</v>
      </c>
      <c r="AH1055" s="41">
        <f>AG1055*'[1]H2CO3 CLOSED'!AH1055/$F$14</f>
        <v>7656.7534071118562</v>
      </c>
      <c r="AI1055" s="73">
        <f>-LOG($F$18/('[1]H2CO3 OPEN'!AA1055))</f>
        <v>4.6120599913279641</v>
      </c>
      <c r="AJ1055" s="74">
        <f>-LOG(POWER($F$9/POWER('[1]H3PO4 OPEN'!AH1055,2),1/3))</f>
        <v>2.5313155338623465</v>
      </c>
      <c r="AK1055" s="75">
        <f>-LOG(POWER($F$12/POWER('[1]H2CO3 OPEN'!AA1055,2),1/2))</f>
        <v>3.6920599913279637</v>
      </c>
      <c r="AL1055" s="76">
        <f>-LOG($F$10/'[1]H3PO4 OPEN'!AH1055)</f>
        <v>6.8069733007935183</v>
      </c>
      <c r="AM1055" s="77">
        <f t="shared" si="69"/>
        <v>1.9000000000000008</v>
      </c>
      <c r="AN1055" s="78">
        <f>-LOG(POWER($F$11/(POWER(X1055,2)*POWER('[1]H2CO3 OPEN'!AA1055,4)),1/5))</f>
        <v>-3.4352006937628465E-2</v>
      </c>
      <c r="AO1055" s="79">
        <f>-LOG($F$15/'[1]H3PO4 CLOSED'!AG1055)</f>
        <v>0.896973300793519</v>
      </c>
      <c r="AP1055" s="80">
        <f>-LOG($F$16/'[1]H3PO4 CLOSED'!AG1055)</f>
        <v>0.68697330079351904</v>
      </c>
      <c r="AQ1055" s="81">
        <f>-LOG($F$17/'[1]H3PO4 CLOSED'!AG1055)</f>
        <v>-0.70302669920648142</v>
      </c>
    </row>
    <row r="1056" spans="21:43">
      <c r="U1056" s="95">
        <v>10.49</v>
      </c>
      <c r="V1056" s="63">
        <f t="shared" si="70"/>
        <v>3.51</v>
      </c>
      <c r="W1056" s="64">
        <f t="shared" si="71"/>
        <v>3.2359365692962733E-11</v>
      </c>
      <c r="X1056" s="65">
        <f t="shared" si="72"/>
        <v>3.0902954325135997E-4</v>
      </c>
      <c r="Y1056" s="66">
        <f>-LOG(POWER($F$3/($F$25*POWER('[1]H3PO4 OPEN'!AH1056,3)),1/5))</f>
        <v>6.0901482296501008</v>
      </c>
      <c r="Z1056" s="67">
        <f>-LOG(POWER($F$5/(X1056*POWER('[1]H3PO4 CLOSED'!AH1056,3)),1/5))</f>
        <v>4.3081482296501017</v>
      </c>
      <c r="AA1056" s="68">
        <f>-LOG(POWER($F$5/(W1056*POWER('[1]H3PO4 CLOSED'!AH1056,3)),1/4))</f>
        <v>3.6401852870626259</v>
      </c>
      <c r="AB1056" s="69">
        <f>-LOG(POWER(($F$6/POWER('[1]H3PO4 CLOSED'!AH1056,2)),1/3))</f>
        <v>6.5446091440556673</v>
      </c>
      <c r="AC1056" s="70">
        <f>-LOG(POWER(($F$8/POWER('[1]H3PO4 CLOSED'!AH1056,2)),1/3))</f>
        <v>3.2112758107223338</v>
      </c>
      <c r="AD1056" s="71">
        <f>-LOG(POWER(($F$7/POWER('[1]H3PO4 CLOSED'!AH1056,2)),1/3))</f>
        <v>3.3846091440556676</v>
      </c>
      <c r="AE1056" s="41">
        <f>-LOG($F$13/'[1]H2CO3 OPEN'!AA1056)</f>
        <v>7.8820599913279645</v>
      </c>
      <c r="AF1056" s="41">
        <f>AD1056*'[1]H2CO3 CLOSED'!AH1056/$F$14</f>
        <v>3413.1779557508462</v>
      </c>
      <c r="AG1056" s="72">
        <f>-LOG($F$14/'[1]H2CO3 OPEN'!AA1056)</f>
        <v>7.6820599913279652</v>
      </c>
      <c r="AH1056" s="41">
        <f>AG1056*'[1]H2CO3 CLOSED'!AH1056/$F$14</f>
        <v>7746.9027297306429</v>
      </c>
      <c r="AI1056" s="73">
        <f>-LOG($F$18/('[1]H2CO3 OPEN'!AA1056))</f>
        <v>4.6320599913279636</v>
      </c>
      <c r="AJ1056" s="74">
        <f>-LOG(POWER($F$9/POWER('[1]H3PO4 OPEN'!AH1056,2),1/3))</f>
        <v>2.5379424773890014</v>
      </c>
      <c r="AK1056" s="75">
        <f>-LOG(POWER($F$12/POWER('[1]H2CO3 OPEN'!AA1056,2),1/2))</f>
        <v>3.7120599913279637</v>
      </c>
      <c r="AL1056" s="76">
        <f>-LOG($F$10/'[1]H3PO4 OPEN'!AH1056)</f>
        <v>6.8169137160835005</v>
      </c>
      <c r="AM1056" s="77">
        <f t="shared" si="69"/>
        <v>1.9000000000000008</v>
      </c>
      <c r="AN1056" s="78">
        <f>-LOG(POWER($F$11/(POWER(X1056,2)*POWER('[1]H2CO3 OPEN'!AA1056,4)),1/5))</f>
        <v>-1.435200693762847E-2</v>
      </c>
      <c r="AO1056" s="79">
        <f>-LOG($F$15/'[1]H3PO4 CLOSED'!AG1056)</f>
        <v>0.89691371608350168</v>
      </c>
      <c r="AP1056" s="80">
        <f>-LOG($F$16/'[1]H3PO4 CLOSED'!AG1056)</f>
        <v>0.68691371608350171</v>
      </c>
      <c r="AQ1056" s="81">
        <f>-LOG($F$17/'[1]H3PO4 CLOSED'!AG1056)</f>
        <v>-0.70308628391649874</v>
      </c>
    </row>
    <row r="1057" spans="21:43">
      <c r="U1057" s="95">
        <v>10.5</v>
      </c>
      <c r="V1057" s="63">
        <f t="shared" si="70"/>
        <v>3.5</v>
      </c>
      <c r="W1057" s="64">
        <f t="shared" si="71"/>
        <v>3.162277660168371E-11</v>
      </c>
      <c r="X1057" s="65">
        <f t="shared" si="72"/>
        <v>3.1622776601683875E-4</v>
      </c>
      <c r="Y1057" s="66">
        <f>-LOG(POWER($F$3/($F$25*POWER('[1]H3PO4 OPEN'!AH1057,3)),1/5))</f>
        <v>6.0961115055116917</v>
      </c>
      <c r="Z1057" s="67">
        <f>-LOG(POWER($F$5/(X1057*POWER('[1]H3PO4 CLOSED'!AH1057,3)),1/5))</f>
        <v>4.3161115055116923</v>
      </c>
      <c r="AA1057" s="68">
        <f>-LOG(POWER($F$5/(W1057*POWER('[1]H3PO4 CLOSED'!AH1057,3)),1/4))</f>
        <v>3.6451393818896154</v>
      </c>
      <c r="AB1057" s="69">
        <f>-LOG(POWER(($F$6/POWER('[1]H3PO4 CLOSED'!AH1057,2)),1/3))</f>
        <v>6.5512350061241014</v>
      </c>
      <c r="AC1057" s="70">
        <f>-LOG(POWER(($F$8/POWER('[1]H3PO4 CLOSED'!AH1057,2)),1/3))</f>
        <v>3.2179016727907683</v>
      </c>
      <c r="AD1057" s="71">
        <f>-LOG(POWER(($F$7/POWER('[1]H3PO4 CLOSED'!AH1057,2)),1/3))</f>
        <v>3.3912350061241021</v>
      </c>
      <c r="AE1057" s="41">
        <f>-LOG($F$13/'[1]H2CO3 OPEN'!AA1057)</f>
        <v>7.9020599913279641</v>
      </c>
      <c r="AF1057" s="41">
        <f>AD1057*'[1]H2CO3 CLOSED'!AH1057/$F$14</f>
        <v>3450.6799710063674</v>
      </c>
      <c r="AG1057" s="72">
        <f>-LOG($F$14/'[1]H2CO3 OPEN'!AA1057)</f>
        <v>7.7020599913279648</v>
      </c>
      <c r="AH1057" s="41">
        <f>AG1057*'[1]H2CO3 CLOSED'!AH1057/$F$14</f>
        <v>7837.069415587499</v>
      </c>
      <c r="AI1057" s="73">
        <f>-LOG($F$18/('[1]H2CO3 OPEN'!AA1057))</f>
        <v>4.6520599913279632</v>
      </c>
      <c r="AJ1057" s="74">
        <f>-LOG(POWER($F$9/POWER('[1]H3PO4 OPEN'!AH1057,2),1/3))</f>
        <v>2.5445683394574354</v>
      </c>
      <c r="AK1057" s="75">
        <f>-LOG(POWER($F$12/POWER('[1]H2CO3 OPEN'!AA1057,2),1/2))</f>
        <v>3.7320599913279633</v>
      </c>
      <c r="AL1057" s="76">
        <f>-LOG($F$10/'[1]H3PO4 OPEN'!AH1057)</f>
        <v>6.8268525091861525</v>
      </c>
      <c r="AM1057" s="77">
        <f t="shared" si="69"/>
        <v>1.9000000000000008</v>
      </c>
      <c r="AN1057" s="78">
        <f>-LOG(POWER($F$11/(POWER(X1057,2)*POWER('[1]H2CO3 OPEN'!AA1057,4)),1/5))</f>
        <v>5.6479930623712501E-3</v>
      </c>
      <c r="AO1057" s="79">
        <f>-LOG($F$15/'[1]H3PO4 CLOSED'!AG1057)</f>
        <v>0.89685250918615345</v>
      </c>
      <c r="AP1057" s="80">
        <f>-LOG($F$16/'[1]H3PO4 CLOSED'!AG1057)</f>
        <v>0.68685250918615348</v>
      </c>
      <c r="AQ1057" s="81">
        <f>-LOG($F$17/'[1]H3PO4 CLOSED'!AG1057)</f>
        <v>-0.70314749081384698</v>
      </c>
    </row>
    <row r="1058" spans="21:43">
      <c r="U1058" s="95">
        <v>10.51</v>
      </c>
      <c r="V1058" s="63">
        <f t="shared" si="70"/>
        <v>3.49</v>
      </c>
      <c r="W1058" s="64">
        <f t="shared" si="71"/>
        <v>3.0902954325135829E-11</v>
      </c>
      <c r="X1058" s="65">
        <f t="shared" si="72"/>
        <v>3.2359365692962908E-4</v>
      </c>
      <c r="Y1058" s="66">
        <f>-LOG(POWER($F$3/($F$25*POWER('[1]H3PO4 OPEN'!AH1058,3)),1/5))</f>
        <v>6.1020737890056092</v>
      </c>
      <c r="Z1058" s="67">
        <f>-LOG(POWER($F$5/(X1058*POWER('[1]H3PO4 CLOSED'!AH1058,3)),1/5))</f>
        <v>4.3240737890056105</v>
      </c>
      <c r="AA1058" s="68">
        <f>-LOG(POWER($F$5/(W1058*POWER('[1]H3PO4 CLOSED'!AH1058,3)),1/4))</f>
        <v>3.6500922362570125</v>
      </c>
      <c r="AB1058" s="69">
        <f>-LOG(POWER(($F$6/POWER('[1]H3PO4 CLOSED'!AH1058,2)),1/3))</f>
        <v>6.5578597655617878</v>
      </c>
      <c r="AC1058" s="70">
        <f>-LOG(POWER(($F$8/POWER('[1]H3PO4 CLOSED'!AH1058,2)),1/3))</f>
        <v>3.2245264322284548</v>
      </c>
      <c r="AD1058" s="71">
        <f>-LOG(POWER(($F$7/POWER('[1]H3PO4 CLOSED'!AH1058,2)),1/3))</f>
        <v>3.3978597655617881</v>
      </c>
      <c r="AE1058" s="41">
        <f>-LOG($F$13/'[1]H2CO3 OPEN'!AA1058)</f>
        <v>7.9220599913279637</v>
      </c>
      <c r="AF1058" s="41">
        <f>AD1058*'[1]H2CO3 CLOSED'!AH1058/$F$14</f>
        <v>3488.1407887120954</v>
      </c>
      <c r="AG1058" s="72">
        <f>-LOG($F$14/'[1]H2CO3 OPEN'!AA1058)</f>
        <v>7.7220599913279644</v>
      </c>
      <c r="AH1058" s="41">
        <f>AG1058*'[1]H2CO3 CLOSED'!AH1058/$F$14</f>
        <v>7927.2348734437592</v>
      </c>
      <c r="AI1058" s="73">
        <f>-LOG($F$18/('[1]H2CO3 OPEN'!AA1058))</f>
        <v>4.6720599913279637</v>
      </c>
      <c r="AJ1058" s="74">
        <f>-LOG(POWER($F$9/POWER('[1]H3PO4 OPEN'!AH1058,2),1/3))</f>
        <v>2.5511930988951219</v>
      </c>
      <c r="AK1058" s="75">
        <f>-LOG(POWER($F$12/POWER('[1]H2CO3 OPEN'!AA1058,2),1/2))</f>
        <v>3.7520599913279633</v>
      </c>
      <c r="AL1058" s="76">
        <f>-LOG($F$10/'[1]H3PO4 OPEN'!AH1058)</f>
        <v>6.8367896483426822</v>
      </c>
      <c r="AM1058" s="77">
        <f t="shared" si="69"/>
        <v>1.9000000000000008</v>
      </c>
      <c r="AN1058" s="78">
        <f>-LOG(POWER($F$11/(POWER(X1058,2)*POWER('[1]H2CO3 OPEN'!AA1058,4)),1/5))</f>
        <v>2.5647993062371192E-2</v>
      </c>
      <c r="AO1058" s="79">
        <f>-LOG($F$15/'[1]H3PO4 CLOSED'!AG1058)</f>
        <v>0.89678964834268293</v>
      </c>
      <c r="AP1058" s="80">
        <f>-LOG($F$16/'[1]H3PO4 CLOSED'!AG1058)</f>
        <v>0.68678964834268297</v>
      </c>
      <c r="AQ1058" s="81">
        <f>-LOG($F$17/'[1]H3PO4 CLOSED'!AG1058)</f>
        <v>-0.70321035165731749</v>
      </c>
    </row>
    <row r="1059" spans="21:43">
      <c r="U1059" s="95">
        <v>10.52</v>
      </c>
      <c r="V1059" s="63">
        <f t="shared" si="70"/>
        <v>3.4800000000000004</v>
      </c>
      <c r="W1059" s="64">
        <f t="shared" si="71"/>
        <v>3.0199517204020087E-11</v>
      </c>
      <c r="X1059" s="65">
        <f t="shared" si="72"/>
        <v>3.3113112148259191E-4</v>
      </c>
      <c r="Y1059" s="66">
        <f>-LOG(POWER($F$3/($F$25*POWER('[1]H3PO4 OPEN'!AH1059,3)),1/5))</f>
        <v>6.1080350605700904</v>
      </c>
      <c r="Z1059" s="67">
        <f>-LOG(POWER($F$5/(X1059*POWER('[1]H3PO4 CLOSED'!AH1059,3)),1/5))</f>
        <v>4.3320350605700915</v>
      </c>
      <c r="AA1059" s="68">
        <f>-LOG(POWER($F$5/(W1059*POWER('[1]H3PO4 CLOSED'!AH1059,3)),1/4))</f>
        <v>3.6550438257126134</v>
      </c>
      <c r="AB1059" s="69">
        <f>-LOG(POWER(($F$6/POWER('[1]H3PO4 CLOSED'!AH1059,2)),1/3))</f>
        <v>6.5644834006334332</v>
      </c>
      <c r="AC1059" s="70">
        <f>-LOG(POWER(($F$8/POWER('[1]H3PO4 CLOSED'!AH1059,2)),1/3))</f>
        <v>3.2311500673000997</v>
      </c>
      <c r="AD1059" s="71">
        <f>-LOG(POWER(($F$7/POWER('[1]H3PO4 CLOSED'!AH1059,2)),1/3))</f>
        <v>3.404483400633433</v>
      </c>
      <c r="AE1059" s="41">
        <f>-LOG($F$13/'[1]H2CO3 OPEN'!AA1059)</f>
        <v>7.9420599913279641</v>
      </c>
      <c r="AF1059" s="41">
        <f>AD1059*'[1]H2CO3 CLOSED'!AH1059/$F$14</f>
        <v>3525.55257370665</v>
      </c>
      <c r="AG1059" s="72">
        <f>-LOG($F$14/'[1]H2CO3 OPEN'!AA1059)</f>
        <v>7.7420599913279649</v>
      </c>
      <c r="AH1059" s="41">
        <f>AG1059*'[1]H2CO3 CLOSED'!AH1059/$F$14</f>
        <v>8017.380705436578</v>
      </c>
      <c r="AI1059" s="73">
        <f>-LOG($F$18/('[1]H2CO3 OPEN'!AA1059))</f>
        <v>4.6920599913279633</v>
      </c>
      <c r="AJ1059" s="74">
        <f>-LOG(POWER($F$9/POWER('[1]H3PO4 OPEN'!AH1059,2),1/3))</f>
        <v>2.5578167339667672</v>
      </c>
      <c r="AK1059" s="75">
        <f>-LOG(POWER($F$12/POWER('[1]H2CO3 OPEN'!AA1059,2),1/2))</f>
        <v>3.7720599913279633</v>
      </c>
      <c r="AL1059" s="76">
        <f>-LOG($F$10/'[1]H3PO4 OPEN'!AH1059)</f>
        <v>6.8467251009501497</v>
      </c>
      <c r="AM1059" s="77">
        <f t="shared" si="69"/>
        <v>1.9000000000000008</v>
      </c>
      <c r="AN1059" s="78">
        <f>-LOG(POWER($F$11/(POWER(X1059,2)*POWER('[1]H2CO3 OPEN'!AA1059,4)),1/5))</f>
        <v>4.5647993062371203E-2</v>
      </c>
      <c r="AO1059" s="79">
        <f>-LOG($F$15/'[1]H3PO4 CLOSED'!AG1059)</f>
        <v>0.89672510095015068</v>
      </c>
      <c r="AP1059" s="80">
        <f>-LOG($F$16/'[1]H3PO4 CLOSED'!AG1059)</f>
        <v>0.68672510095015071</v>
      </c>
      <c r="AQ1059" s="81">
        <f>-LOG($F$17/'[1]H3PO4 CLOSED'!AG1059)</f>
        <v>-0.70327489904984974</v>
      </c>
    </row>
    <row r="1060" spans="21:43">
      <c r="U1060" s="95">
        <v>10.53</v>
      </c>
      <c r="V1060" s="63">
        <f t="shared" si="70"/>
        <v>3.4700000000000006</v>
      </c>
      <c r="W1060" s="64">
        <f t="shared" si="71"/>
        <v>2.9512092266663787E-11</v>
      </c>
      <c r="X1060" s="65">
        <f t="shared" si="72"/>
        <v>3.3884415613920333E-4</v>
      </c>
      <c r="Y1060" s="66">
        <f>-LOG(POWER($F$3/($F$25*POWER('[1]H3PO4 OPEN'!AH1060,3)),1/5))</f>
        <v>6.1139953001274128</v>
      </c>
      <c r="Z1060" s="67">
        <f>-LOG(POWER($F$5/(X1060*POWER('[1]H3PO4 CLOSED'!AH1060,3)),1/5))</f>
        <v>4.3399953001274136</v>
      </c>
      <c r="AA1060" s="68">
        <f>-LOG(POWER($F$5/(W1060*POWER('[1]H3PO4 CLOSED'!AH1060,3)),1/4))</f>
        <v>3.6599941251592663</v>
      </c>
      <c r="AB1060" s="69">
        <f>-LOG(POWER(($F$6/POWER('[1]H3PO4 CLOSED'!AH1060,2)),1/3))</f>
        <v>6.5711058890304583</v>
      </c>
      <c r="AC1060" s="70">
        <f>-LOG(POWER(($F$8/POWER('[1]H3PO4 CLOSED'!AH1060,2)),1/3))</f>
        <v>3.2377725556971249</v>
      </c>
      <c r="AD1060" s="71">
        <f>-LOG(POWER(($F$7/POWER('[1]H3PO4 CLOSED'!AH1060,2)),1/3))</f>
        <v>3.4111058890304586</v>
      </c>
      <c r="AE1060" s="41">
        <f>-LOG($F$13/'[1]H2CO3 OPEN'!AA1060)</f>
        <v>7.9620599913279637</v>
      </c>
      <c r="AF1060" s="41">
        <f>AD1060*'[1]H2CO3 CLOSED'!AH1060/$F$14</f>
        <v>3562.9075995619214</v>
      </c>
      <c r="AG1060" s="72">
        <f>-LOG($F$14/'[1]H2CO3 OPEN'!AA1060)</f>
        <v>7.7620599913279644</v>
      </c>
      <c r="AH1060" s="41">
        <f>AG1060*'[1]H2CO3 CLOSED'!AH1060/$F$14</f>
        <v>8107.4887239042864</v>
      </c>
      <c r="AI1060" s="73">
        <f>-LOG($F$18/('[1]H2CO3 OPEN'!AA1060))</f>
        <v>4.7120599913279637</v>
      </c>
      <c r="AJ1060" s="74">
        <f>-LOG(POWER($F$9/POWER('[1]H3PO4 OPEN'!AH1060,2),1/3))</f>
        <v>2.564439222363792</v>
      </c>
      <c r="AK1060" s="75">
        <f>-LOG(POWER($F$12/POWER('[1]H2CO3 OPEN'!AA1060,2),1/2))</f>
        <v>3.7920599913279633</v>
      </c>
      <c r="AL1060" s="76">
        <f>-LOG($F$10/'[1]H3PO4 OPEN'!AH1060)</f>
        <v>6.8566588335456871</v>
      </c>
      <c r="AM1060" s="77">
        <f t="shared" si="69"/>
        <v>1.9000000000000008</v>
      </c>
      <c r="AN1060" s="78">
        <f>-LOG(POWER($F$11/(POWER(X1060,2)*POWER('[1]H2CO3 OPEN'!AA1060,4)),1/5))</f>
        <v>6.5647993062371082E-2</v>
      </c>
      <c r="AO1060" s="79">
        <f>-LOG($F$15/'[1]H3PO4 CLOSED'!AG1060)</f>
        <v>0.89665883354568854</v>
      </c>
      <c r="AP1060" s="80">
        <f>-LOG($F$16/'[1]H3PO4 CLOSED'!AG1060)</f>
        <v>0.68665883354568846</v>
      </c>
      <c r="AQ1060" s="81">
        <f>-LOG($F$17/'[1]H3PO4 CLOSED'!AG1060)</f>
        <v>-0.70334116645431188</v>
      </c>
    </row>
    <row r="1061" spans="21:43">
      <c r="U1061" s="95">
        <v>10.54</v>
      </c>
      <c r="V1061" s="63">
        <f t="shared" si="70"/>
        <v>3.4600000000000009</v>
      </c>
      <c r="W1061" s="64">
        <f t="shared" si="71"/>
        <v>2.8840315031266094E-11</v>
      </c>
      <c r="X1061" s="65">
        <f t="shared" si="72"/>
        <v>3.467368504525312E-4</v>
      </c>
      <c r="Y1061" s="66">
        <f>-LOG(POWER($F$3/($F$25*POWER('[1]H3PO4 OPEN'!AH1061,3)),1/5))</f>
        <v>6.1199544870741995</v>
      </c>
      <c r="Z1061" s="67">
        <f>-LOG(POWER($F$5/(X1061*POWER('[1]H3PO4 CLOSED'!AH1061,3)),1/5))</f>
        <v>4.3479544870742002</v>
      </c>
      <c r="AA1061" s="68">
        <f>-LOG(POWER($F$5/(W1061*POWER('[1]H3PO4 CLOSED'!AH1061,3)),1/4))</f>
        <v>3.6649431088427509</v>
      </c>
      <c r="AB1061" s="69">
        <f>-LOG(POWER(($F$6/POWER('[1]H3PO4 CLOSED'!AH1061,2)),1/3))</f>
        <v>6.5777272078602218</v>
      </c>
      <c r="AC1061" s="70">
        <f>-LOG(POWER(($F$8/POWER('[1]H3PO4 CLOSED'!AH1061,2)),1/3))</f>
        <v>3.2443938745268879</v>
      </c>
      <c r="AD1061" s="71">
        <f>-LOG(POWER(($F$7/POWER('[1]H3PO4 CLOSED'!AH1061,2)),1/3))</f>
        <v>3.4177272078602217</v>
      </c>
      <c r="AE1061" s="41">
        <f>-LOG($F$13/'[1]H2CO3 OPEN'!AA1061)</f>
        <v>7.9820599913279606</v>
      </c>
      <c r="AF1061" s="41">
        <f>AD1061*'[1]H2CO3 CLOSED'!AH1061/$F$14</f>
        <v>3600.1982552099971</v>
      </c>
      <c r="AG1061" s="72">
        <f>-LOG($F$14/'[1]H2CO3 OPEN'!AA1061)</f>
        <v>7.7820599913279613</v>
      </c>
      <c r="AH1061" s="41">
        <f>AG1061*'[1]H2CO3 CLOSED'!AH1061/$F$14</f>
        <v>8197.5409676594318</v>
      </c>
      <c r="AI1061" s="73">
        <f>-LOG($F$18/('[1]H2CO3 OPEN'!AA1061))</f>
        <v>4.7320599913279597</v>
      </c>
      <c r="AJ1061" s="74">
        <f>-LOG(POWER($F$9/POWER('[1]H3PO4 OPEN'!AH1061,2),1/3))</f>
        <v>2.5710605411935554</v>
      </c>
      <c r="AK1061" s="75">
        <f>-LOG(POWER($F$12/POWER('[1]H2CO3 OPEN'!AA1061,2),1/2))</f>
        <v>3.8120599913279603</v>
      </c>
      <c r="AL1061" s="76">
        <f>-LOG($F$10/'[1]H3PO4 OPEN'!AH1061)</f>
        <v>6.8665908117903323</v>
      </c>
      <c r="AM1061" s="77">
        <f t="shared" si="69"/>
        <v>1.9000000000000008</v>
      </c>
      <c r="AN1061" s="78">
        <f>-LOG(POWER($F$11/(POWER(X1061,2)*POWER('[1]H2CO3 OPEN'!AA1061,4)),1/5))</f>
        <v>8.5647993062367977E-2</v>
      </c>
      <c r="AO1061" s="79">
        <f>-LOG($F$15/'[1]H3PO4 CLOSED'!AG1061)</f>
        <v>0.89659081179033495</v>
      </c>
      <c r="AP1061" s="80">
        <f>-LOG($F$16/'[1]H3PO4 CLOSED'!AG1061)</f>
        <v>0.6865908117903351</v>
      </c>
      <c r="AQ1061" s="81">
        <f>-LOG($F$17/'[1]H3PO4 CLOSED'!AG1061)</f>
        <v>-0.70340918820966536</v>
      </c>
    </row>
    <row r="1062" spans="21:43">
      <c r="U1062" s="95">
        <v>10.55</v>
      </c>
      <c r="V1062" s="63">
        <f t="shared" si="70"/>
        <v>3.4499999999999993</v>
      </c>
      <c r="W1062" s="64">
        <f t="shared" si="71"/>
        <v>2.8183829312644474E-11</v>
      </c>
      <c r="X1062" s="65">
        <f t="shared" si="72"/>
        <v>3.5481338923357624E-4</v>
      </c>
      <c r="Y1062" s="66">
        <f>-LOG(POWER($F$3/($F$25*POWER('[1]H3PO4 OPEN'!AH1062,3)),1/5))</f>
        <v>6.1259126002714854</v>
      </c>
      <c r="Z1062" s="67">
        <f>-LOG(POWER($F$5/(X1062*POWER('[1]H3PO4 CLOSED'!AH1062,3)),1/5))</f>
        <v>4.3559126002714867</v>
      </c>
      <c r="AA1062" s="68">
        <f>-LOG(POWER($F$5/(W1062*POWER('[1]H3PO4 CLOSED'!AH1062,3)),1/4))</f>
        <v>3.6698907503393583</v>
      </c>
      <c r="AB1062" s="69">
        <f>-LOG(POWER(($F$6/POWER('[1]H3PO4 CLOSED'!AH1062,2)),1/3))</f>
        <v>6.5843473336349847</v>
      </c>
      <c r="AC1062" s="70">
        <f>-LOG(POWER(($F$8/POWER('[1]H3PO4 CLOSED'!AH1062,2)),1/3))</f>
        <v>3.2510140003016508</v>
      </c>
      <c r="AD1062" s="71">
        <f>-LOG(POWER(($F$7/POWER('[1]H3PO4 CLOSED'!AH1062,2)),1/3))</f>
        <v>3.4243473336349846</v>
      </c>
      <c r="AE1062" s="41">
        <f>-LOG($F$13/'[1]H2CO3 OPEN'!AA1062)</f>
        <v>8.0020599913279629</v>
      </c>
      <c r="AF1062" s="41">
        <f>AD1062*'[1]H2CO3 CLOSED'!AH1062/$F$14</f>
        <v>3637.4170512964934</v>
      </c>
      <c r="AG1062" s="72">
        <f>-LOG($F$14/'[1]H2CO3 OPEN'!AA1062)</f>
        <v>7.8020599913279645</v>
      </c>
      <c r="AH1062" s="41">
        <f>AG1062*'[1]H2CO3 CLOSED'!AH1062/$F$14</f>
        <v>8287.5197176828133</v>
      </c>
      <c r="AI1062" s="73">
        <f>-LOG($F$18/('[1]H2CO3 OPEN'!AA1062))</f>
        <v>4.7520599913279629</v>
      </c>
      <c r="AJ1062" s="74">
        <f>-LOG(POWER($F$9/POWER('[1]H3PO4 OPEN'!AH1062,2),1/3))</f>
        <v>2.5776806669683188</v>
      </c>
      <c r="AK1062" s="75">
        <f>-LOG(POWER($F$12/POWER('[1]H2CO3 OPEN'!AA1062,2),1/2))</f>
        <v>3.8320599913279629</v>
      </c>
      <c r="AL1062" s="76">
        <f>-LOG($F$10/'[1]H3PO4 OPEN'!AH1062)</f>
        <v>6.8765210004524766</v>
      </c>
      <c r="AM1062" s="77">
        <f t="shared" si="69"/>
        <v>1.9000000000000008</v>
      </c>
      <c r="AN1062" s="78">
        <f>-LOG(POWER($F$11/(POWER(X1062,2)*POWER('[1]H2CO3 OPEN'!AA1062,4)),1/5))</f>
        <v>0.10564799306237101</v>
      </c>
      <c r="AO1062" s="79">
        <f>-LOG($F$15/'[1]H3PO4 CLOSED'!AG1062)</f>
        <v>0.89652100045247751</v>
      </c>
      <c r="AP1062" s="80">
        <f>-LOG($F$16/'[1]H3PO4 CLOSED'!AG1062)</f>
        <v>0.68652100045247766</v>
      </c>
      <c r="AQ1062" s="81">
        <f>-LOG($F$17/'[1]H3PO4 CLOSED'!AG1062)</f>
        <v>-0.7034789995475228</v>
      </c>
    </row>
    <row r="1063" spans="21:43">
      <c r="U1063" s="95">
        <v>10.56</v>
      </c>
      <c r="V1063" s="63">
        <f t="shared" si="70"/>
        <v>3.4399999999999995</v>
      </c>
      <c r="W1063" s="64">
        <f t="shared" si="71"/>
        <v>2.7542287033381602E-11</v>
      </c>
      <c r="X1063" s="65">
        <f t="shared" si="72"/>
        <v>3.6307805477010216E-4</v>
      </c>
      <c r="Y1063" s="66">
        <f>-LOG(POWER($F$3/($F$25*POWER('[1]H3PO4 OPEN'!AH1063,3)),1/5))</f>
        <v>6.1318696180345391</v>
      </c>
      <c r="Z1063" s="67">
        <f>-LOG(POWER($F$5/(X1063*POWER('[1]H3PO4 CLOSED'!AH1063,3)),1/5))</f>
        <v>4.3638696180345402</v>
      </c>
      <c r="AA1063" s="68">
        <f>-LOG(POWER($F$5/(W1063*POWER('[1]H3PO4 CLOSED'!AH1063,3)),1/4))</f>
        <v>3.6748370225431746</v>
      </c>
      <c r="AB1063" s="69">
        <f>-LOG(POWER(($F$6/POWER('[1]H3PO4 CLOSED'!AH1063,2)),1/3))</f>
        <v>6.590966242260599</v>
      </c>
      <c r="AC1063" s="70">
        <f>-LOG(POWER(($F$8/POWER('[1]H3PO4 CLOSED'!AH1063,2)),1/3))</f>
        <v>3.257632908927266</v>
      </c>
      <c r="AD1063" s="71">
        <f>-LOG(POWER(($F$7/POWER('[1]H3PO4 CLOSED'!AH1063,2)),1/3))</f>
        <v>3.4309662422605993</v>
      </c>
      <c r="AE1063" s="41">
        <f>-LOG($F$13/'[1]H2CO3 OPEN'!AA1063)</f>
        <v>8.0220599913279642</v>
      </c>
      <c r="AF1063" s="41">
        <f>AD1063*'[1]H2CO3 CLOSED'!AH1063/$F$14</f>
        <v>3674.5566262507418</v>
      </c>
      <c r="AG1063" s="72">
        <f>-LOG($F$14/'[1]H2CO3 OPEN'!AA1063)</f>
        <v>7.822059991327964</v>
      </c>
      <c r="AH1063" s="41">
        <f>AG1063*'[1]H2CO3 CLOSED'!AH1063/$F$14</f>
        <v>8377.4075122135364</v>
      </c>
      <c r="AI1063" s="73">
        <f>-LOG($F$18/('[1]H2CO3 OPEN'!AA1063))</f>
        <v>4.7720599913279633</v>
      </c>
      <c r="AJ1063" s="74">
        <f>-LOG(POWER($F$9/POWER('[1]H3PO4 OPEN'!AH1063,2),1/3))</f>
        <v>2.5842995755939331</v>
      </c>
      <c r="AK1063" s="75">
        <f>-LOG(POWER($F$12/POWER('[1]H2CO3 OPEN'!AA1063,2),1/2))</f>
        <v>3.852059991327963</v>
      </c>
      <c r="AL1063" s="76">
        <f>-LOG($F$10/'[1]H3PO4 OPEN'!AH1063)</f>
        <v>6.8864493633908985</v>
      </c>
      <c r="AM1063" s="77">
        <f t="shared" si="69"/>
        <v>1.9000000000000008</v>
      </c>
      <c r="AN1063" s="78">
        <f>-LOG(POWER($F$11/(POWER(X1063,2)*POWER('[1]H2CO3 OPEN'!AA1063,4)),1/5))</f>
        <v>0.12564799306237104</v>
      </c>
      <c r="AO1063" s="79">
        <f>-LOG($F$15/'[1]H3PO4 CLOSED'!AG1063)</f>
        <v>0.89644936339089987</v>
      </c>
      <c r="AP1063" s="80">
        <f>-LOG($F$16/'[1]H3PO4 CLOSED'!AG1063)</f>
        <v>0.6864493633908999</v>
      </c>
      <c r="AQ1063" s="81">
        <f>-LOG($F$17/'[1]H3PO4 CLOSED'!AG1063)</f>
        <v>-0.70355063660910044</v>
      </c>
    </row>
    <row r="1064" spans="21:43">
      <c r="U1064" s="95">
        <v>10.57</v>
      </c>
      <c r="V1064" s="63">
        <f t="shared" si="70"/>
        <v>3.4299999999999997</v>
      </c>
      <c r="W1064" s="64">
        <f t="shared" si="71"/>
        <v>2.6915348039269103E-11</v>
      </c>
      <c r="X1064" s="65">
        <f t="shared" si="72"/>
        <v>3.7153522909717329E-4</v>
      </c>
      <c r="Y1064" s="66">
        <f>-LOG(POWER($F$3/($F$25*POWER('[1]H3PO4 OPEN'!AH1064,3)),1/5))</f>
        <v>6.1378255181224564</v>
      </c>
      <c r="Z1064" s="67">
        <f>-LOG(POWER($F$5/(X1064*POWER('[1]H3PO4 CLOSED'!AH1064,3)),1/5))</f>
        <v>4.3718255181224572</v>
      </c>
      <c r="AA1064" s="68">
        <f>-LOG(POWER($F$5/(W1064*POWER('[1]H3PO4 CLOSED'!AH1064,3)),1/4))</f>
        <v>3.6797818976530703</v>
      </c>
      <c r="AB1064" s="69">
        <f>-LOG(POWER(($F$6/POWER('[1]H3PO4 CLOSED'!AH1064,2)),1/3))</f>
        <v>6.5975839090249506</v>
      </c>
      <c r="AC1064" s="70">
        <f>-LOG(POWER(($F$8/POWER('[1]H3PO4 CLOSED'!AH1064,2)),1/3))</f>
        <v>3.2642505756916171</v>
      </c>
      <c r="AD1064" s="71">
        <f>-LOG(POWER(($F$7/POWER('[1]H3PO4 CLOSED'!AH1064,2)),1/3))</f>
        <v>3.4375839090249509</v>
      </c>
      <c r="AE1064" s="41">
        <f>-LOG($F$13/'[1]H2CO3 OPEN'!AA1064)</f>
        <v>8.0420599913279638</v>
      </c>
      <c r="AF1064" s="41">
        <f>AD1064*'[1]H2CO3 CLOSED'!AH1064/$F$14</f>
        <v>3711.6097520646845</v>
      </c>
      <c r="AG1064" s="72">
        <f>-LOG($F$14/'[1]H2CO3 OPEN'!AA1064)</f>
        <v>7.8420599913279645</v>
      </c>
      <c r="AH1064" s="41">
        <f>AG1064*'[1]H2CO3 CLOSED'!AH1064/$F$14</f>
        <v>8467.1871612132054</v>
      </c>
      <c r="AI1064" s="73">
        <f>-LOG($F$18/('[1]H2CO3 OPEN'!AA1064))</f>
        <v>4.7920599913279629</v>
      </c>
      <c r="AJ1064" s="74">
        <f>-LOG(POWER($F$9/POWER('[1]H3PO4 OPEN'!AH1064,2),1/3))</f>
        <v>2.5909172423582842</v>
      </c>
      <c r="AK1064" s="75">
        <f>-LOG(POWER($F$12/POWER('[1]H2CO3 OPEN'!AA1064,2),1/2))</f>
        <v>3.872059991327963</v>
      </c>
      <c r="AL1064" s="76">
        <f>-LOG($F$10/'[1]H3PO4 OPEN'!AH1064)</f>
        <v>6.8963758635374255</v>
      </c>
      <c r="AM1064" s="77">
        <f t="shared" si="69"/>
        <v>1.9000000000000008</v>
      </c>
      <c r="AN1064" s="78">
        <f>-LOG(POWER($F$11/(POWER(X1064,2)*POWER('[1]H2CO3 OPEN'!AA1064,4)),1/5))</f>
        <v>0.14564799306237075</v>
      </c>
      <c r="AO1064" s="79">
        <f>-LOG($F$15/'[1]H3PO4 CLOSED'!AG1064)</f>
        <v>0.89637586353742693</v>
      </c>
      <c r="AP1064" s="80">
        <f>-LOG($F$16/'[1]H3PO4 CLOSED'!AG1064)</f>
        <v>0.68637586353742697</v>
      </c>
      <c r="AQ1064" s="81">
        <f>-LOG($F$17/'[1]H3PO4 CLOSED'!AG1064)</f>
        <v>-0.70362413646257349</v>
      </c>
    </row>
    <row r="1065" spans="21:43">
      <c r="U1065" s="95">
        <v>10.58</v>
      </c>
      <c r="V1065" s="63">
        <f t="shared" si="70"/>
        <v>3.42</v>
      </c>
      <c r="W1065" s="64">
        <f t="shared" si="71"/>
        <v>2.6302679918953769E-11</v>
      </c>
      <c r="X1065" s="65">
        <f t="shared" si="72"/>
        <v>3.8018939632056194E-4</v>
      </c>
      <c r="Y1065" s="66">
        <f>-LOG(POWER($F$3/($F$25*POWER('[1]H3PO4 OPEN'!AH1065,3)),1/5))</f>
        <v>6.1437802777274957</v>
      </c>
      <c r="Z1065" s="67">
        <f>-LOG(POWER($F$5/(X1065*POWER('[1]H3PO4 CLOSED'!AH1065,3)),1/5))</f>
        <v>4.3797802777274981</v>
      </c>
      <c r="AA1065" s="68">
        <f>-LOG(POWER($F$5/(W1065*POWER('[1]H3PO4 CLOSED'!AH1065,3)),1/4))</f>
        <v>3.6847253471593704</v>
      </c>
      <c r="AB1065" s="69">
        <f>-LOG(POWER(($F$6/POWER('[1]H3PO4 CLOSED'!AH1065,2)),1/3))</f>
        <v>6.6042003085861074</v>
      </c>
      <c r="AC1065" s="70">
        <f>-LOG(POWER(($F$8/POWER('[1]H3PO4 CLOSED'!AH1065,2)),1/3))</f>
        <v>3.270866975252773</v>
      </c>
      <c r="AD1065" s="71">
        <f>-LOG(POWER(($F$7/POWER('[1]H3PO4 CLOSED'!AH1065,2)),1/3))</f>
        <v>3.4442003085861073</v>
      </c>
      <c r="AE1065" s="41">
        <f>-LOG($F$13/'[1]H2CO3 OPEN'!AA1065)</f>
        <v>8.0620599913279634</v>
      </c>
      <c r="AF1065" s="41">
        <f>AD1065*'[1]H2CO3 CLOSED'!AH1065/$F$14</f>
        <v>3748.5693397728483</v>
      </c>
      <c r="AG1065" s="72">
        <f>-LOG($F$14/'[1]H2CO3 OPEN'!AA1065)</f>
        <v>7.8620599913279641</v>
      </c>
      <c r="AH1065" s="41">
        <f>AG1065*'[1]H2CO3 CLOSED'!AH1065/$F$14</f>
        <v>8556.8417601835845</v>
      </c>
      <c r="AI1065" s="73">
        <f>-LOG($F$18/('[1]H2CO3 OPEN'!AA1065))</f>
        <v>4.8120599913279625</v>
      </c>
      <c r="AJ1065" s="74">
        <f>-LOG(POWER($F$9/POWER('[1]H3PO4 OPEN'!AH1065,2),1/3))</f>
        <v>2.597533641919441</v>
      </c>
      <c r="AK1065" s="75">
        <f>-LOG(POWER($F$12/POWER('[1]H2CO3 OPEN'!AA1065,2),1/2))</f>
        <v>3.892059991327963</v>
      </c>
      <c r="AL1065" s="76">
        <f>-LOG($F$10/'[1]H3PO4 OPEN'!AH1065)</f>
        <v>6.9063004628791598</v>
      </c>
      <c r="AM1065" s="77">
        <f t="shared" si="69"/>
        <v>1.9000000000000008</v>
      </c>
      <c r="AN1065" s="78">
        <f>-LOG(POWER($F$11/(POWER(X1065,2)*POWER('[1]H2CO3 OPEN'!AA1065,4)),1/5))</f>
        <v>0.16564799306237077</v>
      </c>
      <c r="AO1065" s="79">
        <f>-LOG($F$15/'[1]H3PO4 CLOSED'!AG1065)</f>
        <v>0.89630046287916143</v>
      </c>
      <c r="AP1065" s="80">
        <f>-LOG($F$16/'[1]H3PO4 CLOSED'!AG1065)</f>
        <v>0.68630046287916147</v>
      </c>
      <c r="AQ1065" s="81">
        <f>-LOG($F$17/'[1]H3PO4 CLOSED'!AG1065)</f>
        <v>-0.70369953712083899</v>
      </c>
    </row>
    <row r="1066" spans="21:43">
      <c r="U1066" s="95">
        <v>10.59</v>
      </c>
      <c r="V1066" s="63">
        <f t="shared" si="70"/>
        <v>3.41</v>
      </c>
      <c r="W1066" s="64">
        <f t="shared" si="71"/>
        <v>2.5703957827688591E-11</v>
      </c>
      <c r="X1066" s="65">
        <f t="shared" si="72"/>
        <v>3.8904514499428131E-4</v>
      </c>
      <c r="Y1066" s="66">
        <f>-LOG(POWER($F$3/($F$25*POWER('[1]H3PO4 OPEN'!AH1066,3)),1/5))</f>
        <v>6.1497338734641849</v>
      </c>
      <c r="Z1066" s="67">
        <f>-LOG(POWER($F$5/(X1066*POWER('[1]H3PO4 CLOSED'!AH1066,3)),1/5))</f>
        <v>4.3877338734641853</v>
      </c>
      <c r="AA1066" s="68">
        <f>-LOG(POWER($F$5/(W1066*POWER('[1]H3PO4 CLOSED'!AH1066,3)),1/4))</f>
        <v>3.6896673418302308</v>
      </c>
      <c r="AB1066" s="69">
        <f>-LOG(POWER(($F$6/POWER('[1]H3PO4 CLOSED'!AH1066,2)),1/3))</f>
        <v>6.6108154149602045</v>
      </c>
      <c r="AC1066" s="70">
        <f>-LOG(POWER(($F$8/POWER('[1]H3PO4 CLOSED'!AH1066,2)),1/3))</f>
        <v>3.2774820816268715</v>
      </c>
      <c r="AD1066" s="71">
        <f>-LOG(POWER(($F$7/POWER('[1]H3PO4 CLOSED'!AH1066,2)),1/3))</f>
        <v>3.4508154149602048</v>
      </c>
      <c r="AE1066" s="41">
        <f>-LOG($F$13/'[1]H2CO3 OPEN'!AA1066)</f>
        <v>8.0820599913279629</v>
      </c>
      <c r="AF1066" s="41">
        <f>AD1066*'[1]H2CO3 CLOSED'!AH1066/$F$14</f>
        <v>3785.428444627174</v>
      </c>
      <c r="AG1066" s="72">
        <f>-LOG($F$14/'[1]H2CO3 OPEN'!AA1066)</f>
        <v>7.8820599913279645</v>
      </c>
      <c r="AH1066" s="41">
        <f>AG1066*'[1]H2CO3 CLOSED'!AH1066/$F$14</f>
        <v>8646.3547033201066</v>
      </c>
      <c r="AI1066" s="73">
        <f>-LOG($F$18/('[1]H2CO3 OPEN'!AA1066))</f>
        <v>4.8320599913279629</v>
      </c>
      <c r="AJ1066" s="74">
        <f>-LOG(POWER($F$9/POWER('[1]H3PO4 OPEN'!AH1066,2),1/3))</f>
        <v>2.6041487482935386</v>
      </c>
      <c r="AK1066" s="75">
        <f>-LOG(POWER($F$12/POWER('[1]H2CO3 OPEN'!AA1066,2),1/2))</f>
        <v>3.912059991327963</v>
      </c>
      <c r="AL1066" s="76">
        <f>-LOG($F$10/'[1]H3PO4 OPEN'!AH1066)</f>
        <v>6.9162231224403063</v>
      </c>
      <c r="AM1066" s="77">
        <f t="shared" si="69"/>
        <v>1.9000000000000008</v>
      </c>
      <c r="AN1066" s="78">
        <f>-LOG(POWER($F$11/(POWER(X1066,2)*POWER('[1]H2CO3 OPEN'!AA1066,4)),1/5))</f>
        <v>0.18564799306237065</v>
      </c>
      <c r="AO1066" s="79">
        <f>-LOG($F$15/'[1]H3PO4 CLOSED'!AG1066)</f>
        <v>0.89622312244030811</v>
      </c>
      <c r="AP1066" s="80">
        <f>-LOG($F$16/'[1]H3PO4 CLOSED'!AG1066)</f>
        <v>0.68622312244030814</v>
      </c>
      <c r="AQ1066" s="81">
        <f>-LOG($F$17/'[1]H3PO4 CLOSED'!AG1066)</f>
        <v>-0.70377687755969232</v>
      </c>
    </row>
    <row r="1067" spans="21:43">
      <c r="U1067" s="95">
        <v>10.6</v>
      </c>
      <c r="V1067" s="63">
        <f t="shared" si="70"/>
        <v>3.4000000000000004</v>
      </c>
      <c r="W1067" s="64">
        <f t="shared" si="71"/>
        <v>2.5118864315095759E-11</v>
      </c>
      <c r="X1067" s="65">
        <f t="shared" si="72"/>
        <v>3.9810717055349795E-4</v>
      </c>
      <c r="Y1067" s="66">
        <f>-LOG(POWER($F$3/($F$25*POWER('[1]H3PO4 OPEN'!AH1067,3)),1/5))</f>
        <v>6.1556862813581468</v>
      </c>
      <c r="Z1067" s="67">
        <f>-LOG(POWER($F$5/(X1067*POWER('[1]H3PO4 CLOSED'!AH1067,3)),1/5))</f>
        <v>4.3956862813581479</v>
      </c>
      <c r="AA1067" s="68">
        <f>-LOG(POWER($F$5/(W1067*POWER('[1]H3PO4 CLOSED'!AH1067,3)),1/4))</f>
        <v>3.6946078516976835</v>
      </c>
      <c r="AB1067" s="69">
        <f>-LOG(POWER(($F$6/POWER('[1]H3PO4 CLOSED'!AH1067,2)),1/3))</f>
        <v>6.6174292015090508</v>
      </c>
      <c r="AC1067" s="70">
        <f>-LOG(POWER(($F$8/POWER('[1]H3PO4 CLOSED'!AH1067,2)),1/3))</f>
        <v>3.2840958681757173</v>
      </c>
      <c r="AD1067" s="71">
        <f>-LOG(POWER(($F$7/POWER('[1]H3PO4 CLOSED'!AH1067,2)),1/3))</f>
        <v>3.4574292015090511</v>
      </c>
      <c r="AE1067" s="41">
        <f>-LOG($F$13/'[1]H2CO3 OPEN'!AA1067)</f>
        <v>8.1020599913279625</v>
      </c>
      <c r="AF1067" s="41">
        <f>AD1067*'[1]H2CO3 CLOSED'!AH1067/$F$14</f>
        <v>3822.1802709612916</v>
      </c>
      <c r="AG1067" s="72">
        <f>-LOG($F$14/'[1]H2CO3 OPEN'!AA1067)</f>
        <v>7.9020599913279641</v>
      </c>
      <c r="AH1067" s="41">
        <f>AG1067*'[1]H2CO3 CLOSED'!AH1067/$F$14</f>
        <v>8735.7096959855808</v>
      </c>
      <c r="AI1067" s="73">
        <f>-LOG($F$18/('[1]H2CO3 OPEN'!AA1067))</f>
        <v>4.8520599913279625</v>
      </c>
      <c r="AJ1067" s="74">
        <f>-LOG(POWER($F$9/POWER('[1]H3PO4 OPEN'!AH1067,2),1/3))</f>
        <v>2.6107625348423849</v>
      </c>
      <c r="AK1067" s="75">
        <f>-LOG(POWER($F$12/POWER('[1]H2CO3 OPEN'!AA1067,2),1/2))</f>
        <v>3.9320599913279626</v>
      </c>
      <c r="AL1067" s="76">
        <f>-LOG($F$10/'[1]H3PO4 OPEN'!AH1067)</f>
        <v>6.9261438022635771</v>
      </c>
      <c r="AM1067" s="77">
        <f t="shared" si="69"/>
        <v>1.9000000000000008</v>
      </c>
      <c r="AN1067" s="78">
        <f>-LOG(POWER($F$11/(POWER(X1067,2)*POWER('[1]H2CO3 OPEN'!AA1067,4)),1/5))</f>
        <v>0.2056479930623705</v>
      </c>
      <c r="AO1067" s="79">
        <f>-LOG($F$15/'[1]H3PO4 CLOSED'!AG1067)</f>
        <v>0.89614380226357815</v>
      </c>
      <c r="AP1067" s="80">
        <f>-LOG($F$16/'[1]H3PO4 CLOSED'!AG1067)</f>
        <v>0.68614380226357818</v>
      </c>
      <c r="AQ1067" s="81">
        <f>-LOG($F$17/'[1]H3PO4 CLOSED'!AG1067)</f>
        <v>-0.70385619773642216</v>
      </c>
    </row>
    <row r="1068" spans="21:43">
      <c r="U1068" s="95">
        <v>10.61</v>
      </c>
      <c r="V1068" s="63">
        <f t="shared" si="70"/>
        <v>3.3900000000000006</v>
      </c>
      <c r="W1068" s="64">
        <f t="shared" si="71"/>
        <v>2.4547089156850264E-11</v>
      </c>
      <c r="X1068" s="65">
        <f t="shared" si="72"/>
        <v>4.0738027780411336E-4</v>
      </c>
      <c r="Y1068" s="66">
        <f>-LOG(POWER($F$3/($F$25*POWER('[1]H3PO4 OPEN'!AH1068,3)),1/5))</f>
        <v>6.1616374768347022</v>
      </c>
      <c r="Z1068" s="67">
        <f>-LOG(POWER($F$5/(X1068*POWER('[1]H3PO4 CLOSED'!AH1068,3)),1/5))</f>
        <v>4.4036374768347022</v>
      </c>
      <c r="AA1068" s="68">
        <f>-LOG(POWER($F$5/(W1068*POWER('[1]H3PO4 CLOSED'!AH1068,3)),1/4))</f>
        <v>3.6995468460433778</v>
      </c>
      <c r="AB1068" s="69">
        <f>-LOG(POWER(($F$6/POWER('[1]H3PO4 CLOSED'!AH1068,2)),1/3))</f>
        <v>6.6240416409274463</v>
      </c>
      <c r="AC1068" s="70">
        <f>-LOG(POWER(($F$8/POWER('[1]H3PO4 CLOSED'!AH1068,2)),1/3))</f>
        <v>3.2907083075941128</v>
      </c>
      <c r="AD1068" s="71">
        <f>-LOG(POWER(($F$7/POWER('[1]H3PO4 CLOSED'!AH1068,2)),1/3))</f>
        <v>3.4640416409274466</v>
      </c>
      <c r="AE1068" s="41">
        <f>-LOG($F$13/'[1]H2CO3 OPEN'!AA1068)</f>
        <v>8.1220599913279639</v>
      </c>
      <c r="AF1068" s="41">
        <f>AD1068*'[1]H2CO3 CLOSED'!AH1068/$F$14</f>
        <v>3858.8181767398669</v>
      </c>
      <c r="AG1068" s="72">
        <f>-LOG($F$14/'[1]H2CO3 OPEN'!AA1068)</f>
        <v>7.9220599913279637</v>
      </c>
      <c r="AH1068" s="41">
        <f>AG1068*'[1]H2CO3 CLOSED'!AH1068/$F$14</f>
        <v>8824.890766490731</v>
      </c>
      <c r="AI1068" s="73">
        <f>-LOG($F$18/('[1]H2CO3 OPEN'!AA1068))</f>
        <v>4.872059991327963</v>
      </c>
      <c r="AJ1068" s="74">
        <f>-LOG(POWER($F$9/POWER('[1]H3PO4 OPEN'!AH1068,2),1/3))</f>
        <v>2.6173749742607799</v>
      </c>
      <c r="AK1068" s="75">
        <f>-LOG(POWER($F$12/POWER('[1]H2CO3 OPEN'!AA1068,2),1/2))</f>
        <v>3.9520599913279626</v>
      </c>
      <c r="AL1068" s="76">
        <f>-LOG($F$10/'[1]H3PO4 OPEN'!AH1068)</f>
        <v>6.9360624613911694</v>
      </c>
      <c r="AM1068" s="77">
        <f t="shared" si="69"/>
        <v>1.9000000000000008</v>
      </c>
      <c r="AN1068" s="78">
        <f>-LOG(POWER($F$11/(POWER(X1068,2)*POWER('[1]H2CO3 OPEN'!AA1068,4)),1/5))</f>
        <v>0.22564799306237052</v>
      </c>
      <c r="AO1068" s="79">
        <f>-LOG($F$15/'[1]H3PO4 CLOSED'!AG1068)</f>
        <v>0.89606246139117063</v>
      </c>
      <c r="AP1068" s="80">
        <f>-LOG($F$16/'[1]H3PO4 CLOSED'!AG1068)</f>
        <v>0.68606246139117066</v>
      </c>
      <c r="AQ1068" s="81">
        <f>-LOG($F$17/'[1]H3PO4 CLOSED'!AG1068)</f>
        <v>-0.70393753860882968</v>
      </c>
    </row>
    <row r="1069" spans="21:43">
      <c r="U1069" s="95">
        <v>10.62</v>
      </c>
      <c r="V1069" s="63">
        <f t="shared" si="70"/>
        <v>3.3800000000000008</v>
      </c>
      <c r="W1069" s="64">
        <f t="shared" si="71"/>
        <v>2.3988329190194867E-11</v>
      </c>
      <c r="X1069" s="65">
        <f t="shared" si="72"/>
        <v>4.1686938347033605E-4</v>
      </c>
      <c r="Y1069" s="66">
        <f>-LOG(POWER($F$3/($F$25*POWER('[1]H3PO4 OPEN'!AH1069,3)),1/5))</f>
        <v>6.1675874347071922</v>
      </c>
      <c r="Z1069" s="67">
        <f>-LOG(POWER($F$5/(X1069*POWER('[1]H3PO4 CLOSED'!AH1069,3)),1/5))</f>
        <v>4.4115874347071928</v>
      </c>
      <c r="AA1069" s="68">
        <f>-LOG(POWER($F$5/(W1069*POWER('[1]H3PO4 CLOSED'!AH1069,3)),1/4))</f>
        <v>3.7044842933839903</v>
      </c>
      <c r="AB1069" s="69">
        <f>-LOG(POWER(($F$6/POWER('[1]H3PO4 CLOSED'!AH1069,2)),1/3))</f>
        <v>6.6306527052302124</v>
      </c>
      <c r="AC1069" s="70">
        <f>-LOG(POWER(($F$8/POWER('[1]H3PO4 CLOSED'!AH1069,2)),1/3))</f>
        <v>3.297319371896879</v>
      </c>
      <c r="AD1069" s="71">
        <f>-LOG(POWER(($F$7/POWER('[1]H3PO4 CLOSED'!AH1069,2)),1/3))</f>
        <v>3.4706527052302127</v>
      </c>
      <c r="AE1069" s="41">
        <f>-LOG($F$13/'[1]H2CO3 OPEN'!AA1069)</f>
        <v>8.1420599913279634</v>
      </c>
      <c r="AF1069" s="41">
        <f>AD1069*'[1]H2CO3 CLOSED'!AH1069/$F$14</f>
        <v>3895.335677789677</v>
      </c>
      <c r="AG1069" s="72">
        <f>-LOG($F$14/'[1]H2CO3 OPEN'!AA1069)</f>
        <v>7.9420599913279641</v>
      </c>
      <c r="AH1069" s="41">
        <f>AG1069*'[1]H2CO3 CLOSED'!AH1069/$F$14</f>
        <v>8913.8822771706</v>
      </c>
      <c r="AI1069" s="73">
        <f>-LOG($F$18/('[1]H2CO3 OPEN'!AA1069))</f>
        <v>4.8920599913279625</v>
      </c>
      <c r="AJ1069" s="74">
        <f>-LOG(POWER($F$9/POWER('[1]H3PO4 OPEN'!AH1069,2),1/3))</f>
        <v>2.6239860385635465</v>
      </c>
      <c r="AK1069" s="75">
        <f>-LOG(POWER($F$12/POWER('[1]H2CO3 OPEN'!AA1069,2),1/2))</f>
        <v>3.9720599913279626</v>
      </c>
      <c r="AL1069" s="76">
        <f>-LOG($F$10/'[1]H3PO4 OPEN'!AH1069)</f>
        <v>6.9459790578453191</v>
      </c>
      <c r="AM1069" s="77">
        <f t="shared" si="69"/>
        <v>1.9000000000000008</v>
      </c>
      <c r="AN1069" s="78">
        <f>-LOG(POWER($F$11/(POWER(X1069,2)*POWER('[1]H2CO3 OPEN'!AA1069,4)),1/5))</f>
        <v>0.2456479930623704</v>
      </c>
      <c r="AO1069" s="79">
        <f>-LOG($F$15/'[1]H3PO4 CLOSED'!AG1069)</f>
        <v>0.89597905784532028</v>
      </c>
      <c r="AP1069" s="80">
        <f>-LOG($F$16/'[1]H3PO4 CLOSED'!AG1069)</f>
        <v>0.68597905784532032</v>
      </c>
      <c r="AQ1069" s="81">
        <f>-LOG($F$17/'[1]H3PO4 CLOSED'!AG1069)</f>
        <v>-0.70402094215468014</v>
      </c>
    </row>
    <row r="1070" spans="21:43">
      <c r="U1070" s="95">
        <v>10.63</v>
      </c>
      <c r="V1070" s="63">
        <f t="shared" si="70"/>
        <v>3.3699999999999992</v>
      </c>
      <c r="W1070" s="64">
        <f t="shared" si="71"/>
        <v>2.3442288153199104E-11</v>
      </c>
      <c r="X1070" s="65">
        <f t="shared" si="72"/>
        <v>4.2657951880159479E-4</v>
      </c>
      <c r="Y1070" s="66">
        <f>-LOG(POWER($F$3/($F$25*POWER('[1]H3PO4 OPEN'!AH1070,3)),1/5))</f>
        <v>6.1735361291650488</v>
      </c>
      <c r="Z1070" s="67">
        <f>-LOG(POWER($F$5/(X1070*POWER('[1]H3PO4 CLOSED'!AH1070,3)),1/5))</f>
        <v>4.4195361291650501</v>
      </c>
      <c r="AA1070" s="68">
        <f>-LOG(POWER($F$5/(W1070*POWER('[1]H3PO4 CLOSED'!AH1070,3)),1/4))</f>
        <v>3.7094201614563107</v>
      </c>
      <c r="AB1070" s="69">
        <f>-LOG(POWER(($F$6/POWER('[1]H3PO4 CLOSED'!AH1070,2)),1/3))</f>
        <v>6.637262365738942</v>
      </c>
      <c r="AC1070" s="70">
        <f>-LOG(POWER(($F$8/POWER('[1]H3PO4 CLOSED'!AH1070,2)),1/3))</f>
        <v>3.303929032405609</v>
      </c>
      <c r="AD1070" s="71">
        <f>-LOG(POWER(($F$7/POWER('[1]H3PO4 CLOSED'!AH1070,2)),1/3))</f>
        <v>3.4772623657389428</v>
      </c>
      <c r="AE1070" s="41">
        <f>-LOG($F$13/'[1]H2CO3 OPEN'!AA1070)</f>
        <v>8.1620599913279666</v>
      </c>
      <c r="AF1070" s="41">
        <f>AD1070*'[1]H2CO3 CLOSED'!AH1070/$F$14</f>
        <v>3931.7264517100452</v>
      </c>
      <c r="AG1070" s="72">
        <f>-LOG($F$14/'[1]H2CO3 OPEN'!AA1070)</f>
        <v>7.9620599913279664</v>
      </c>
      <c r="AH1070" s="41">
        <f>AG1070*'[1]H2CO3 CLOSED'!AH1070/$F$14</f>
        <v>9002.6689347480296</v>
      </c>
      <c r="AI1070" s="73">
        <f>-LOG($F$18/('[1]H2CO3 OPEN'!AA1070))</f>
        <v>4.9120599913279657</v>
      </c>
      <c r="AJ1070" s="74">
        <f>-LOG(POWER($F$9/POWER('[1]H3PO4 OPEN'!AH1070,2),1/3))</f>
        <v>2.6305956990722761</v>
      </c>
      <c r="AK1070" s="75">
        <f>-LOG(POWER($F$12/POWER('[1]H2CO3 OPEN'!AA1070,2),1/2))</f>
        <v>3.9920599913279653</v>
      </c>
      <c r="AL1070" s="76">
        <f>-LOG($F$10/'[1]H3PO4 OPEN'!AH1070)</f>
        <v>6.9558935486084135</v>
      </c>
      <c r="AM1070" s="77">
        <f t="shared" si="69"/>
        <v>1.9000000000000008</v>
      </c>
      <c r="AN1070" s="78">
        <f>-LOG(POWER($F$11/(POWER(X1070,2)*POWER('[1]H2CO3 OPEN'!AA1070,4)),1/5))</f>
        <v>0.26564799306237341</v>
      </c>
      <c r="AO1070" s="79">
        <f>-LOG($F$15/'[1]H3PO4 CLOSED'!AG1070)</f>
        <v>0.8958935486084133</v>
      </c>
      <c r="AP1070" s="80">
        <f>-LOG($F$16/'[1]H3PO4 CLOSED'!AG1070)</f>
        <v>0.68589354860841334</v>
      </c>
      <c r="AQ1070" s="81">
        <f>-LOG($F$17/'[1]H3PO4 CLOSED'!AG1070)</f>
        <v>-0.70410645139158712</v>
      </c>
    </row>
    <row r="1071" spans="21:43">
      <c r="U1071" s="95">
        <v>10.64</v>
      </c>
      <c r="V1071" s="63">
        <f t="shared" si="70"/>
        <v>3.3599999999999994</v>
      </c>
      <c r="W1071" s="64">
        <f t="shared" si="71"/>
        <v>2.2908676527677615E-11</v>
      </c>
      <c r="X1071" s="65">
        <f t="shared" si="72"/>
        <v>4.3651583224016817E-4</v>
      </c>
      <c r="Y1071" s="66">
        <f>-LOG(POWER($F$3/($F$25*POWER('[1]H3PO4 OPEN'!AH1071,3)),1/5))</f>
        <v>6.1794835337615952</v>
      </c>
      <c r="Z1071" s="67">
        <f>-LOG(POWER($F$5/(X1071*POWER('[1]H3PO4 CLOSED'!AH1071,3)),1/5))</f>
        <v>4.4274835337615954</v>
      </c>
      <c r="AA1071" s="68">
        <f>-LOG(POWER($F$5/(W1071*POWER('[1]H3PO4 CLOSED'!AH1071,3)),1/4))</f>
        <v>3.7143544172019931</v>
      </c>
      <c r="AB1071" s="69">
        <f>-LOG(POWER(($F$6/POWER('[1]H3PO4 CLOSED'!AH1071,2)),1/3))</f>
        <v>6.6438705930684376</v>
      </c>
      <c r="AC1071" s="70">
        <f>-LOG(POWER(($F$8/POWER('[1]H3PO4 CLOSED'!AH1071,2)),1/3))</f>
        <v>3.3105372597351046</v>
      </c>
      <c r="AD1071" s="71">
        <f>-LOG(POWER(($F$7/POWER('[1]H3PO4 CLOSED'!AH1071,2)),1/3))</f>
        <v>3.4838705930684379</v>
      </c>
      <c r="AE1071" s="41">
        <f>-LOG($F$13/'[1]H2CO3 OPEN'!AA1071)</f>
        <v>8.1820599913279661</v>
      </c>
      <c r="AF1071" s="41">
        <f>AD1071*'[1]H2CO3 CLOSED'!AH1071/$F$14</f>
        <v>3967.9843414611569</v>
      </c>
      <c r="AG1071" s="72">
        <f>-LOG($F$14/'[1]H2CO3 OPEN'!AA1071)</f>
        <v>7.9820599913279668</v>
      </c>
      <c r="AH1071" s="41">
        <f>AG1071*'[1]H2CO3 CLOSED'!AH1071/$F$14</f>
        <v>9091.2357999775923</v>
      </c>
      <c r="AI1071" s="73">
        <f>-LOG($F$18/('[1]H2CO3 OPEN'!AA1071))</f>
        <v>4.9320599913279652</v>
      </c>
      <c r="AJ1071" s="74">
        <f>-LOG(POWER($F$9/POWER('[1]H3PO4 OPEN'!AH1071,2),1/3))</f>
        <v>2.6372039264017721</v>
      </c>
      <c r="AK1071" s="75">
        <f>-LOG(POWER($F$12/POWER('[1]H2CO3 OPEN'!AA1071,2),1/2))</f>
        <v>4.0120599913279653</v>
      </c>
      <c r="AL1071" s="76">
        <f>-LOG($F$10/'[1]H3PO4 OPEN'!AH1071)</f>
        <v>6.9658058896026569</v>
      </c>
      <c r="AM1071" s="77">
        <f t="shared" si="69"/>
        <v>1.9000000000000008</v>
      </c>
      <c r="AN1071" s="78">
        <f>-LOG(POWER($F$11/(POWER(X1071,2)*POWER('[1]H2CO3 OPEN'!AA1071,4)),1/5))</f>
        <v>0.28564799306237337</v>
      </c>
      <c r="AO1071" s="79">
        <f>-LOG($F$15/'[1]H3PO4 CLOSED'!AG1071)</f>
        <v>0.89580588960265706</v>
      </c>
      <c r="AP1071" s="80">
        <f>-LOG($F$16/'[1]H3PO4 CLOSED'!AG1071)</f>
        <v>0.68580588960265709</v>
      </c>
      <c r="AQ1071" s="81">
        <f>-LOG($F$17/'[1]H3PO4 CLOSED'!AG1071)</f>
        <v>-0.70419411039734336</v>
      </c>
    </row>
    <row r="1072" spans="21:43">
      <c r="U1072" s="95">
        <v>10.65</v>
      </c>
      <c r="V1072" s="63">
        <f t="shared" si="70"/>
        <v>3.3499999999999996</v>
      </c>
      <c r="W1072" s="64">
        <f t="shared" si="71"/>
        <v>2.238721138568329E-11</v>
      </c>
      <c r="X1072" s="65">
        <f t="shared" si="72"/>
        <v>4.4668359215096527E-4</v>
      </c>
      <c r="Y1072" s="66">
        <f>-LOG(POWER($F$3/($F$25*POWER('[1]H3PO4 OPEN'!AH1072,3)),1/5))</f>
        <v>6.1854296214015827</v>
      </c>
      <c r="Z1072" s="67">
        <f>-LOG(POWER($F$5/(X1072*POWER('[1]H3PO4 CLOSED'!AH1072,3)),1/5))</f>
        <v>4.4354296214015845</v>
      </c>
      <c r="AA1072" s="68">
        <f>-LOG(POWER($F$5/(W1072*POWER('[1]H3PO4 CLOSED'!AH1072,3)),1/4))</f>
        <v>3.719287026751978</v>
      </c>
      <c r="AB1072" s="69">
        <f>-LOG(POWER(($F$6/POWER('[1]H3PO4 CLOSED'!AH1072,2)),1/3))</f>
        <v>6.6504773571128686</v>
      </c>
      <c r="AC1072" s="70">
        <f>-LOG(POWER(($F$8/POWER('[1]H3PO4 CLOSED'!AH1072,2)),1/3))</f>
        <v>3.317144023779536</v>
      </c>
      <c r="AD1072" s="71">
        <f>-LOG(POWER(($F$7/POWER('[1]H3PO4 CLOSED'!AH1072,2)),1/3))</f>
        <v>3.4904773571128693</v>
      </c>
      <c r="AE1072" s="41">
        <f>-LOG($F$13/'[1]H2CO3 OPEN'!AA1072)</f>
        <v>8.2020599913279657</v>
      </c>
      <c r="AF1072" s="41">
        <f>AD1072*'[1]H2CO3 CLOSED'!AH1072/$F$14</f>
        <v>4004.1033586298913</v>
      </c>
      <c r="AG1072" s="72">
        <f>-LOG($F$14/'[1]H2CO3 OPEN'!AA1072)</f>
        <v>8.0020599913279664</v>
      </c>
      <c r="AH1072" s="41">
        <f>AG1072*'[1]H2CO3 CLOSED'!AH1072/$F$14</f>
        <v>9179.5682965658325</v>
      </c>
      <c r="AI1072" s="73">
        <f>-LOG($F$18/('[1]H2CO3 OPEN'!AA1072))</f>
        <v>4.9520599913279657</v>
      </c>
      <c r="AJ1072" s="74">
        <f>-LOG(POWER($F$9/POWER('[1]H3PO4 OPEN'!AH1072,2),1/3))</f>
        <v>2.6438106904462035</v>
      </c>
      <c r="AK1072" s="75">
        <f>-LOG(POWER($F$12/POWER('[1]H2CO3 OPEN'!AA1072,2),1/2))</f>
        <v>4.0320599913279649</v>
      </c>
      <c r="AL1072" s="76">
        <f>-LOG($F$10/'[1]H3PO4 OPEN'!AH1072)</f>
        <v>6.9757160356693042</v>
      </c>
      <c r="AM1072" s="77">
        <f t="shared" si="69"/>
        <v>1.9000000000000008</v>
      </c>
      <c r="AN1072" s="78">
        <f>-LOG(POWER($F$11/(POWER(X1072,2)*POWER('[1]H2CO3 OPEN'!AA1072,4)),1/5))</f>
        <v>0.30564799306237322</v>
      </c>
      <c r="AO1072" s="79">
        <f>-LOG($F$15/'[1]H3PO4 CLOSED'!AG1072)</f>
        <v>0.89571603566930402</v>
      </c>
      <c r="AP1072" s="80">
        <f>-LOG($F$16/'[1]H3PO4 CLOSED'!AG1072)</f>
        <v>0.68571603566930406</v>
      </c>
      <c r="AQ1072" s="81">
        <f>-LOG($F$17/'[1]H3PO4 CLOSED'!AG1072)</f>
        <v>-0.7042839643306964</v>
      </c>
    </row>
    <row r="1073" spans="21:43">
      <c r="U1073" s="95">
        <v>10.66</v>
      </c>
      <c r="V1073" s="63">
        <f t="shared" si="70"/>
        <v>3.34</v>
      </c>
      <c r="W1073" s="64">
        <f t="shared" si="71"/>
        <v>2.1877616239495499E-11</v>
      </c>
      <c r="X1073" s="65">
        <f t="shared" si="72"/>
        <v>4.5708818961487558E-4</v>
      </c>
      <c r="Y1073" s="66">
        <f>-LOG(POWER($F$3/($F$25*POWER('[1]H3PO4 OPEN'!AH1073,3)),1/5))</f>
        <v>6.1913743643284533</v>
      </c>
      <c r="Z1073" s="67">
        <f>-LOG(POWER($F$5/(X1073*POWER('[1]H3PO4 CLOSED'!AH1073,3)),1/5))</f>
        <v>4.443374364328454</v>
      </c>
      <c r="AA1073" s="68">
        <f>-LOG(POWER($F$5/(W1073*POWER('[1]H3PO4 CLOSED'!AH1073,3)),1/4))</f>
        <v>3.7242179554105665</v>
      </c>
      <c r="AB1073" s="69">
        <f>-LOG(POWER(($F$6/POWER('[1]H3PO4 CLOSED'!AH1073,2)),1/3))</f>
        <v>6.6570826270316132</v>
      </c>
      <c r="AC1073" s="70">
        <f>-LOG(POWER(($F$8/POWER('[1]H3PO4 CLOSED'!AH1073,2)),1/3))</f>
        <v>3.3237492936982802</v>
      </c>
      <c r="AD1073" s="71">
        <f>-LOG(POWER(($F$7/POWER('[1]H3PO4 CLOSED'!AH1073,2)),1/3))</f>
        <v>3.497082627031614</v>
      </c>
      <c r="AE1073" s="41">
        <f>-LOG($F$13/'[1]H2CO3 OPEN'!AA1073)</f>
        <v>8.2220599913279635</v>
      </c>
      <c r="AF1073" s="41">
        <f>AD1073*'[1]H2CO3 CLOSED'!AH1073/$F$14</f>
        <v>4040.0776863734914</v>
      </c>
      <c r="AG1073" s="72">
        <f>-LOG($F$14/'[1]H2CO3 OPEN'!AA1073)</f>
        <v>8.0220599913279642</v>
      </c>
      <c r="AH1073" s="41">
        <f>AG1073*'[1]H2CO3 CLOSED'!AH1073/$F$14</f>
        <v>9267.6522193653745</v>
      </c>
      <c r="AI1073" s="73">
        <f>-LOG($F$18/('[1]H2CO3 OPEN'!AA1073))</f>
        <v>4.9720599913279626</v>
      </c>
      <c r="AJ1073" s="74">
        <f>-LOG(POWER($F$9/POWER('[1]H3PO4 OPEN'!AH1073,2),1/3))</f>
        <v>2.6504159603649473</v>
      </c>
      <c r="AK1073" s="75">
        <f>-LOG(POWER($F$12/POWER('[1]H2CO3 OPEN'!AA1073,2),1/2))</f>
        <v>4.0520599913279627</v>
      </c>
      <c r="AL1073" s="76">
        <f>-LOG($F$10/'[1]H3PO4 OPEN'!AH1073)</f>
        <v>6.9856239405474208</v>
      </c>
      <c r="AM1073" s="77">
        <f t="shared" si="69"/>
        <v>1.9000000000000008</v>
      </c>
      <c r="AN1073" s="78">
        <f>-LOG(POWER($F$11/(POWER(X1073,2)*POWER('[1]H2CO3 OPEN'!AA1073,4)),1/5))</f>
        <v>0.32564799306237019</v>
      </c>
      <c r="AO1073" s="79">
        <f>-LOG($F$15/'[1]H3PO4 CLOSED'!AG1073)</f>
        <v>0.89562394054742223</v>
      </c>
      <c r="AP1073" s="80">
        <f>-LOG($F$16/'[1]H3PO4 CLOSED'!AG1073)</f>
        <v>0.68562394054742215</v>
      </c>
      <c r="AQ1073" s="81">
        <f>-LOG($F$17/'[1]H3PO4 CLOSED'!AG1073)</f>
        <v>-0.70437605945257831</v>
      </c>
    </row>
    <row r="1074" spans="21:43">
      <c r="U1074" s="95">
        <v>10.67</v>
      </c>
      <c r="V1074" s="63">
        <f t="shared" si="70"/>
        <v>3.33</v>
      </c>
      <c r="W1074" s="64">
        <f t="shared" si="71"/>
        <v>2.1379620895022298E-11</v>
      </c>
      <c r="X1074" s="65">
        <f t="shared" si="72"/>
        <v>4.6773514128719873E-4</v>
      </c>
      <c r="Y1074" s="66">
        <f>-LOG(POWER($F$3/($F$25*POWER('[1]H3PO4 OPEN'!AH1074,3)),1/5))</f>
        <v>6.1973177341113219</v>
      </c>
      <c r="Z1074" s="67">
        <f>-LOG(POWER($F$5/(X1074*POWER('[1]H3PO4 CLOSED'!AH1074,3)),1/5))</f>
        <v>4.4513177341113224</v>
      </c>
      <c r="AA1074" s="68">
        <f>-LOG(POWER($F$5/(W1074*POWER('[1]H3PO4 CLOSED'!AH1074,3)),1/4))</f>
        <v>3.7291471676391525</v>
      </c>
      <c r="AB1074" s="69">
        <f>-LOG(POWER(($F$6/POWER('[1]H3PO4 CLOSED'!AH1074,2)),1/3))</f>
        <v>6.6636863712348013</v>
      </c>
      <c r="AC1074" s="70">
        <f>-LOG(POWER(($F$8/POWER('[1]H3PO4 CLOSED'!AH1074,2)),1/3))</f>
        <v>3.3303530379014679</v>
      </c>
      <c r="AD1074" s="71">
        <f>-LOG(POWER(($F$7/POWER('[1]H3PO4 CLOSED'!AH1074,2)),1/3))</f>
        <v>3.5036863712348016</v>
      </c>
      <c r="AE1074" s="41">
        <f>-LOG($F$13/'[1]H2CO3 OPEN'!AA1074)</f>
        <v>8.2420599913279631</v>
      </c>
      <c r="AF1074" s="41">
        <f>AD1074*'[1]H2CO3 CLOSED'!AH1074/$F$14</f>
        <v>4075.9016820425077</v>
      </c>
      <c r="AG1074" s="72">
        <f>-LOG($F$14/'[1]H2CO3 OPEN'!AA1074)</f>
        <v>8.0420599913279638</v>
      </c>
      <c r="AH1074" s="41">
        <f>AG1074*'[1]H2CO3 CLOSED'!AH1074/$F$14</f>
        <v>9355.4737418430068</v>
      </c>
      <c r="AI1074" s="73">
        <f>-LOG($F$18/('[1]H2CO3 OPEN'!AA1074))</f>
        <v>4.9920599913279622</v>
      </c>
      <c r="AJ1074" s="74">
        <f>-LOG(POWER($F$9/POWER('[1]H3PO4 OPEN'!AH1074,2),1/3))</f>
        <v>2.6570197045681354</v>
      </c>
      <c r="AK1074" s="75">
        <f>-LOG(POWER($F$12/POWER('[1]H2CO3 OPEN'!AA1074,2),1/2))</f>
        <v>4.0720599913279623</v>
      </c>
      <c r="AL1074" s="76">
        <f>-LOG($F$10/'[1]H3PO4 OPEN'!AH1074)</f>
        <v>6.995529556852202</v>
      </c>
      <c r="AM1074" s="77">
        <f t="shared" si="69"/>
        <v>1.9000000000000008</v>
      </c>
      <c r="AN1074" s="78">
        <f>-LOG(POWER($F$11/(POWER(X1074,2)*POWER('[1]H2CO3 OPEN'!AA1074,4)),1/5))</f>
        <v>0.34564799306237004</v>
      </c>
      <c r="AO1074" s="79">
        <f>-LOG($F$15/'[1]H3PO4 CLOSED'!AG1074)</f>
        <v>0.89552955685220403</v>
      </c>
      <c r="AP1074" s="80">
        <f>-LOG($F$16/'[1]H3PO4 CLOSED'!AG1074)</f>
        <v>0.68552955685220407</v>
      </c>
      <c r="AQ1074" s="81">
        <f>-LOG($F$17/'[1]H3PO4 CLOSED'!AG1074)</f>
        <v>-0.70447044314779628</v>
      </c>
    </row>
    <row r="1075" spans="21:43">
      <c r="U1075" s="95">
        <v>10.68</v>
      </c>
      <c r="V1075" s="63">
        <f t="shared" si="70"/>
        <v>3.3200000000000003</v>
      </c>
      <c r="W1075" s="64">
        <f t="shared" si="71"/>
        <v>2.0892961308540373E-11</v>
      </c>
      <c r="X1075" s="65">
        <f t="shared" si="72"/>
        <v>4.7863009232263881E-4</v>
      </c>
      <c r="Y1075" s="66">
        <f>-LOG(POWER($F$3/($F$25*POWER('[1]H3PO4 OPEN'!AH1075,3)),1/5))</f>
        <v>6.2032597016316853</v>
      </c>
      <c r="Z1075" s="67">
        <f>-LOG(POWER($F$5/(X1075*POWER('[1]H3PO4 CLOSED'!AH1075,3)),1/5))</f>
        <v>4.4592597016316864</v>
      </c>
      <c r="AA1075" s="68">
        <f>-LOG(POWER($F$5/(W1075*POWER('[1]H3PO4 CLOSED'!AH1075,3)),1/4))</f>
        <v>3.7340746270396079</v>
      </c>
      <c r="AB1075" s="69">
        <f>-LOG(POWER(($F$6/POWER('[1]H3PO4 CLOSED'!AH1075,2)),1/3))</f>
        <v>6.67028855736854</v>
      </c>
      <c r="AC1075" s="70">
        <f>-LOG(POWER(($F$8/POWER('[1]H3PO4 CLOSED'!AH1075,2)),1/3))</f>
        <v>3.3369552240352061</v>
      </c>
      <c r="AD1075" s="71">
        <f>-LOG(POWER(($F$7/POWER('[1]H3PO4 CLOSED'!AH1075,2)),1/3))</f>
        <v>3.510288557368539</v>
      </c>
      <c r="AE1075" s="41">
        <f>-LOG($F$13/'[1]H2CO3 OPEN'!AA1075)</f>
        <v>8.2620599913279626</v>
      </c>
      <c r="AF1075" s="41">
        <f>AD1075*'[1]H2CO3 CLOSED'!AH1075/$F$14</f>
        <v>4111.5698794851187</v>
      </c>
      <c r="AG1075" s="72">
        <f>-LOG($F$14/'[1]H2CO3 OPEN'!AA1075)</f>
        <v>8.0620599913279634</v>
      </c>
      <c r="AH1075" s="41">
        <f>AG1075*'[1]H2CO3 CLOSED'!AH1075/$F$14</f>
        <v>9443.0194228234759</v>
      </c>
      <c r="AI1075" s="73">
        <f>-LOG($F$18/('[1]H2CO3 OPEN'!AA1075))</f>
        <v>5.0120599913279618</v>
      </c>
      <c r="AJ1075" s="74">
        <f>-LOG(POWER($F$9/POWER('[1]H3PO4 OPEN'!AH1075,2),1/3))</f>
        <v>2.6636218907018732</v>
      </c>
      <c r="AK1075" s="75">
        <f>-LOG(POWER($F$12/POWER('[1]H2CO3 OPEN'!AA1075,2),1/2))</f>
        <v>4.0920599913279618</v>
      </c>
      <c r="AL1075" s="76">
        <f>-LOG($F$10/'[1]H3PO4 OPEN'!AH1075)</f>
        <v>7.0054328360528091</v>
      </c>
      <c r="AM1075" s="77">
        <f t="shared" si="69"/>
        <v>1.9000000000000008</v>
      </c>
      <c r="AN1075" s="78">
        <f>-LOG(POWER($F$11/(POWER(X1075,2)*POWER('[1]H2CO3 OPEN'!AA1075,4)),1/5))</f>
        <v>0.36564799306237</v>
      </c>
      <c r="AO1075" s="79">
        <f>-LOG($F$15/'[1]H3PO4 CLOSED'!AG1075)</f>
        <v>0.89543283605281077</v>
      </c>
      <c r="AP1075" s="80">
        <f>-LOG($F$16/'[1]H3PO4 CLOSED'!AG1075)</f>
        <v>0.6854328360528108</v>
      </c>
      <c r="AQ1075" s="81">
        <f>-LOG($F$17/'[1]H3PO4 CLOSED'!AG1075)</f>
        <v>-0.70456716394718955</v>
      </c>
    </row>
    <row r="1076" spans="21:43">
      <c r="U1076" s="95">
        <v>10.69</v>
      </c>
      <c r="V1076" s="63">
        <f t="shared" si="70"/>
        <v>3.3100000000000005</v>
      </c>
      <c r="W1076" s="64">
        <f t="shared" si="71"/>
        <v>2.0417379446695275E-11</v>
      </c>
      <c r="X1076" s="65">
        <f t="shared" si="72"/>
        <v>4.8977881936844664E-4</v>
      </c>
      <c r="Y1076" s="66">
        <f>-LOG(POWER($F$3/($F$25*POWER('[1]H3PO4 OPEN'!AH1076,3)),1/5))</f>
        <v>6.2092002370698474</v>
      </c>
      <c r="Z1076" s="67">
        <f>-LOG(POWER($F$5/(X1076*POWER('[1]H3PO4 CLOSED'!AH1076,3)),1/5))</f>
        <v>4.4672002370698483</v>
      </c>
      <c r="AA1076" s="68">
        <f>-LOG(POWER($F$5/(W1076*POWER('[1]H3PO4 CLOSED'!AH1076,3)),1/4))</f>
        <v>3.7390002963373101</v>
      </c>
      <c r="AB1076" s="69">
        <f>-LOG(POWER(($F$6/POWER('[1]H3PO4 CLOSED'!AH1076,2)),1/3))</f>
        <v>6.6768891522998297</v>
      </c>
      <c r="AC1076" s="70">
        <f>-LOG(POWER(($F$8/POWER('[1]H3PO4 CLOSED'!AH1076,2)),1/3))</f>
        <v>3.3435558189664967</v>
      </c>
      <c r="AD1076" s="71">
        <f>-LOG(POWER(($F$7/POWER('[1]H3PO4 CLOSED'!AH1076,2)),1/3))</f>
        <v>3.5168891522998305</v>
      </c>
      <c r="AE1076" s="41">
        <f>-LOG($F$13/'[1]H2CO3 OPEN'!AA1076)</f>
        <v>8.2820599913279622</v>
      </c>
      <c r="AF1076" s="41">
        <f>AD1076*'[1]H2CO3 CLOSED'!AH1076/$F$14</f>
        <v>4147.0769910359422</v>
      </c>
      <c r="AG1076" s="72">
        <f>-LOG($F$14/'[1]H2CO3 OPEN'!AA1076)</f>
        <v>8.0820599913279629</v>
      </c>
      <c r="AH1076" s="41">
        <f>AG1076*'[1]H2CO3 CLOSED'!AH1076/$F$14</f>
        <v>9530.2762125130739</v>
      </c>
      <c r="AI1076" s="73">
        <f>-LOG($F$18/('[1]H2CO3 OPEN'!AA1076))</f>
        <v>5.0320599913279622</v>
      </c>
      <c r="AJ1076" s="74">
        <f>-LOG(POWER($F$9/POWER('[1]H3PO4 OPEN'!AH1076,2),1/3))</f>
        <v>2.6702224856331642</v>
      </c>
      <c r="AK1076" s="75">
        <f>-LOG(POWER($F$12/POWER('[1]H2CO3 OPEN'!AA1076,2),1/2))</f>
        <v>4.1120599913279623</v>
      </c>
      <c r="AL1076" s="76">
        <f>-LOG($F$10/'[1]H3PO4 OPEN'!AH1076)</f>
        <v>7.015333728449745</v>
      </c>
      <c r="AM1076" s="77">
        <f t="shared" si="69"/>
        <v>1.9000000000000008</v>
      </c>
      <c r="AN1076" s="78">
        <f>-LOG(POWER($F$11/(POWER(X1076,2)*POWER('[1]H2CO3 OPEN'!AA1076,4)),1/5))</f>
        <v>0.38564799306236991</v>
      </c>
      <c r="AO1076" s="79">
        <f>-LOG($F$15/'[1]H3PO4 CLOSED'!AG1076)</f>
        <v>0.89533372844974679</v>
      </c>
      <c r="AP1076" s="80">
        <f>-LOG($F$16/'[1]H3PO4 CLOSED'!AG1076)</f>
        <v>0.68533372844974683</v>
      </c>
      <c r="AQ1076" s="81">
        <f>-LOG($F$17/'[1]H3PO4 CLOSED'!AG1076)</f>
        <v>-0.70466627155025363</v>
      </c>
    </row>
    <row r="1077" spans="21:43">
      <c r="U1077" s="95">
        <v>10.7</v>
      </c>
      <c r="V1077" s="63">
        <f t="shared" si="70"/>
        <v>3.3000000000000007</v>
      </c>
      <c r="W1077" s="64">
        <f t="shared" si="71"/>
        <v>1.995262314968878E-11</v>
      </c>
      <c r="X1077" s="65">
        <f t="shared" si="72"/>
        <v>5.0118723362727274E-4</v>
      </c>
      <c r="Y1077" s="66">
        <f>-LOG(POWER($F$3/($F$25*POWER('[1]H3PO4 OPEN'!AH1077,3)),1/5))</f>
        <v>6.2151393098910503</v>
      </c>
      <c r="Z1077" s="67">
        <f>-LOG(POWER($F$5/(X1077*POWER('[1]H3PO4 CLOSED'!AH1077,3)),1/5))</f>
        <v>4.4751393098910519</v>
      </c>
      <c r="AA1077" s="68">
        <f>-LOG(POWER($F$5/(W1077*POWER('[1]H3PO4 CLOSED'!AH1077,3)),1/4))</f>
        <v>3.7439241373638144</v>
      </c>
      <c r="AB1077" s="69">
        <f>-LOG(POWER(($F$6/POWER('[1]H3PO4 CLOSED'!AH1077,2)),1/3))</f>
        <v>6.6834881221011671</v>
      </c>
      <c r="AC1077" s="70">
        <f>-LOG(POWER(($F$8/POWER('[1]H3PO4 CLOSED'!AH1077,2)),1/3))</f>
        <v>3.350154788767834</v>
      </c>
      <c r="AD1077" s="71">
        <f>-LOG(POWER(($F$7/POWER('[1]H3PO4 CLOSED'!AH1077,2)),1/3))</f>
        <v>3.5234881221011669</v>
      </c>
      <c r="AE1077" s="41">
        <f>-LOG($F$13/'[1]H2CO3 OPEN'!AA1077)</f>
        <v>8.3020599913279618</v>
      </c>
      <c r="AF1077" s="41">
        <f>AD1077*'[1]H2CO3 CLOSED'!AH1077/$F$14</f>
        <v>4182.4179091930318</v>
      </c>
      <c r="AG1077" s="72">
        <f>-LOG($F$14/'[1]H2CO3 OPEN'!AA1077)</f>
        <v>8.1020599913279625</v>
      </c>
      <c r="AH1077" s="41">
        <f>AG1077*'[1]H2CO3 CLOSED'!AH1077/$F$14</f>
        <v>9617.2314578086316</v>
      </c>
      <c r="AI1077" s="73">
        <f>-LOG($F$18/('[1]H2CO3 OPEN'!AA1077))</f>
        <v>5.0520599913279618</v>
      </c>
      <c r="AJ1077" s="74">
        <f>-LOG(POWER($F$9/POWER('[1]H3PO4 OPEN'!AH1077,2),1/3))</f>
        <v>2.6768214554345011</v>
      </c>
      <c r="AK1077" s="75">
        <f>-LOG(POWER($F$12/POWER('[1]H2CO3 OPEN'!AA1077,2),1/2))</f>
        <v>4.1320599913279619</v>
      </c>
      <c r="AL1077" s="76">
        <f>-LOG($F$10/'[1]H3PO4 OPEN'!AH1077)</f>
        <v>7.0252321831517506</v>
      </c>
      <c r="AM1077" s="77">
        <f t="shared" si="69"/>
        <v>1.9000000000000008</v>
      </c>
      <c r="AN1077" s="78">
        <f>-LOG(POWER($F$11/(POWER(X1077,2)*POWER('[1]H2CO3 OPEN'!AA1077,4)),1/5))</f>
        <v>0.40564799306236982</v>
      </c>
      <c r="AO1077" s="79">
        <f>-LOG($F$15/'[1]H3PO4 CLOSED'!AG1077)</f>
        <v>0.89523218315175279</v>
      </c>
      <c r="AP1077" s="80">
        <f>-LOG($F$16/'[1]H3PO4 CLOSED'!AG1077)</f>
        <v>0.68523218315175294</v>
      </c>
      <c r="AQ1077" s="81">
        <f>-LOG($F$17/'[1]H3PO4 CLOSED'!AG1077)</f>
        <v>-0.70476781684824752</v>
      </c>
    </row>
    <row r="1078" spans="21:43">
      <c r="U1078" s="95">
        <v>10.71</v>
      </c>
      <c r="V1078" s="63">
        <f t="shared" si="70"/>
        <v>3.2899999999999991</v>
      </c>
      <c r="W1078" s="64">
        <f t="shared" si="71"/>
        <v>1.9498445997580369E-11</v>
      </c>
      <c r="X1078" s="65">
        <f t="shared" si="72"/>
        <v>5.1286138399136711E-4</v>
      </c>
      <c r="Y1078" s="66">
        <f>-LOG(POWER($F$3/($F$25*POWER('[1]H3PO4 OPEN'!AH1078,3)),1/5))</f>
        <v>6.2210768888313313</v>
      </c>
      <c r="Z1078" s="67">
        <f>-LOG(POWER($F$5/(X1078*POWER('[1]H3PO4 CLOSED'!AH1078,3)),1/5))</f>
        <v>4.4830768888313326</v>
      </c>
      <c r="AA1078" s="68">
        <f>-LOG(POWER($F$5/(W1078*POWER('[1]H3PO4 CLOSED'!AH1078,3)),1/4))</f>
        <v>3.7488461110391644</v>
      </c>
      <c r="AB1078" s="69">
        <f>-LOG(POWER(($F$6/POWER('[1]H3PO4 CLOSED'!AH1078,2)),1/3))</f>
        <v>6.6900854320348122</v>
      </c>
      <c r="AC1078" s="70">
        <f>-LOG(POWER(($F$8/POWER('[1]H3PO4 CLOSED'!AH1078,2)),1/3))</f>
        <v>3.3567520987014792</v>
      </c>
      <c r="AD1078" s="71">
        <f>-LOG(POWER(($F$7/POWER('[1]H3PO4 CLOSED'!AH1078,2)),1/3))</f>
        <v>3.5300854320348121</v>
      </c>
      <c r="AE1078" s="41">
        <f>-LOG($F$13/'[1]H2CO3 OPEN'!AA1078)</f>
        <v>8.3220599913279649</v>
      </c>
      <c r="AF1078" s="41">
        <f>AD1078*'[1]H2CO3 CLOSED'!AH1078/$F$14</f>
        <v>4217.5877079877137</v>
      </c>
      <c r="AG1078" s="72">
        <f>-LOG($F$14/'[1]H2CO3 OPEN'!AA1078)</f>
        <v>8.1220599913279656</v>
      </c>
      <c r="AH1078" s="41">
        <f>AG1078*'[1]H2CO3 CLOSED'!AH1078/$F$14</f>
        <v>9703.8729068996126</v>
      </c>
      <c r="AI1078" s="73">
        <f>-LOG($F$18/('[1]H2CO3 OPEN'!AA1078))</f>
        <v>5.0720599913279649</v>
      </c>
      <c r="AJ1078" s="74">
        <f>-LOG(POWER($F$9/POWER('[1]H3PO4 OPEN'!AH1078,2),1/3))</f>
        <v>2.6834187653681463</v>
      </c>
      <c r="AK1078" s="75">
        <f>-LOG(POWER($F$12/POWER('[1]H2CO3 OPEN'!AA1078,2),1/2))</f>
        <v>4.152059991327965</v>
      </c>
      <c r="AL1078" s="76">
        <f>-LOG($F$10/'[1]H3PO4 OPEN'!AH1078)</f>
        <v>7.0351281480522188</v>
      </c>
      <c r="AM1078" s="77">
        <f t="shared" si="69"/>
        <v>1.9000000000000008</v>
      </c>
      <c r="AN1078" s="78">
        <f>-LOG(POWER($F$11/(POWER(X1078,2)*POWER('[1]H2CO3 OPEN'!AA1078,4)),1/5))</f>
        <v>0.42564799306237283</v>
      </c>
      <c r="AO1078" s="79">
        <f>-LOG($F$15/'[1]H3PO4 CLOSED'!AG1078)</f>
        <v>0.89512814805221896</v>
      </c>
      <c r="AP1078" s="80">
        <f>-LOG($F$16/'[1]H3PO4 CLOSED'!AG1078)</f>
        <v>0.685128148052219</v>
      </c>
      <c r="AQ1078" s="81">
        <f>-LOG($F$17/'[1]H3PO4 CLOSED'!AG1078)</f>
        <v>-0.70487185194778146</v>
      </c>
    </row>
    <row r="1079" spans="21:43">
      <c r="U1079" s="95">
        <v>10.72</v>
      </c>
      <c r="V1079" s="63">
        <f t="shared" si="70"/>
        <v>3.2799999999999994</v>
      </c>
      <c r="W1079" s="64">
        <f t="shared" si="71"/>
        <v>1.9054607179632392E-11</v>
      </c>
      <c r="X1079" s="65">
        <f t="shared" si="72"/>
        <v>5.2480746024977478E-4</v>
      </c>
      <c r="Y1079" s="66">
        <f>-LOG(POWER($F$3/($F$25*POWER('[1]H3PO4 OPEN'!AH1079,3)),1/5))</f>
        <v>6.2270129418830651</v>
      </c>
      <c r="Z1079" s="67">
        <f>-LOG(POWER($F$5/(X1079*POWER('[1]H3PO4 CLOSED'!AH1079,3)),1/5))</f>
        <v>4.4910129418830662</v>
      </c>
      <c r="AA1079" s="68">
        <f>-LOG(POWER($F$5/(W1079*POWER('[1]H3PO4 CLOSED'!AH1079,3)),1/4))</f>
        <v>3.7537661773538318</v>
      </c>
      <c r="AB1079" s="69">
        <f>-LOG(POWER(($F$6/POWER('[1]H3PO4 CLOSED'!AH1079,2)),1/3))</f>
        <v>6.6966810465367388</v>
      </c>
      <c r="AC1079" s="70">
        <f>-LOG(POWER(($F$8/POWER('[1]H3PO4 CLOSED'!AH1079,2)),1/3))</f>
        <v>3.3633477132034049</v>
      </c>
      <c r="AD1079" s="71">
        <f>-LOG(POWER(($F$7/POWER('[1]H3PO4 CLOSED'!AH1079,2)),1/3))</f>
        <v>3.5366810465367386</v>
      </c>
      <c r="AE1079" s="41">
        <f>-LOG($F$13/'[1]H2CO3 OPEN'!AA1079)</f>
        <v>8.3420599913279645</v>
      </c>
      <c r="AF1079" s="41">
        <f>AD1079*'[1]H2CO3 CLOSED'!AH1079/$F$14</f>
        <v>4252.5816440524086</v>
      </c>
      <c r="AG1079" s="72">
        <f>-LOG($F$14/'[1]H2CO3 OPEN'!AA1079)</f>
        <v>8.142059991327967</v>
      </c>
      <c r="AH1079" s="41">
        <f>AG1079*'[1]H2CO3 CLOSED'!AH1079/$F$14</f>
        <v>9790.188713172427</v>
      </c>
      <c r="AI1079" s="73">
        <f>-LOG($F$18/('[1]H2CO3 OPEN'!AA1079))</f>
        <v>5.0920599913279645</v>
      </c>
      <c r="AJ1079" s="74">
        <f>-LOG(POWER($F$9/POWER('[1]H3PO4 OPEN'!AH1079,2),1/3))</f>
        <v>2.6900143798700724</v>
      </c>
      <c r="AK1079" s="75">
        <f>-LOG(POWER($F$12/POWER('[1]H2CO3 OPEN'!AA1079,2),1/2))</f>
        <v>4.1720599913279646</v>
      </c>
      <c r="AL1079" s="76">
        <f>-LOG($F$10/'[1]H3PO4 OPEN'!AH1079)</f>
        <v>7.0450215698051082</v>
      </c>
      <c r="AM1079" s="77">
        <f t="shared" si="69"/>
        <v>1.9000000000000008</v>
      </c>
      <c r="AN1079" s="78">
        <f>-LOG(POWER($F$11/(POWER(X1079,2)*POWER('[1]H2CO3 OPEN'!AA1079,4)),1/5))</f>
        <v>0.44564799306237274</v>
      </c>
      <c r="AO1079" s="79">
        <f>-LOG($F$15/'[1]H3PO4 CLOSED'!AG1079)</f>
        <v>0.89502156980510805</v>
      </c>
      <c r="AP1079" s="80">
        <f>-LOG($F$16/'[1]H3PO4 CLOSED'!AG1079)</f>
        <v>0.68502156980510809</v>
      </c>
      <c r="AQ1079" s="81">
        <f>-LOG($F$17/'[1]H3PO4 CLOSED'!AG1079)</f>
        <v>-0.70497843019489226</v>
      </c>
    </row>
    <row r="1080" spans="21:43">
      <c r="U1080" s="95">
        <v>10.73</v>
      </c>
      <c r="V1080" s="63">
        <f t="shared" si="70"/>
        <v>3.2699999999999996</v>
      </c>
      <c r="W1080" s="64">
        <f t="shared" si="71"/>
        <v>1.8620871366628599E-11</v>
      </c>
      <c r="X1080" s="65">
        <f t="shared" si="72"/>
        <v>5.3703179637025489E-4</v>
      </c>
      <c r="Y1080" s="66">
        <f>-LOG(POWER($F$3/($F$25*POWER('[1]H3PO4 OPEN'!AH1080,3)),1/5))</f>
        <v>6.23294743628023</v>
      </c>
      <c r="Z1080" s="67">
        <f>-LOG(POWER($F$5/(X1080*POWER('[1]H3PO4 CLOSED'!AH1080,3)),1/5))</f>
        <v>4.4989474362802309</v>
      </c>
      <c r="AA1080" s="68">
        <f>-LOG(POWER($F$5/(W1080*POWER('[1]H3PO4 CLOSED'!AH1080,3)),1/4))</f>
        <v>3.7586842953502879</v>
      </c>
      <c r="AB1080" s="69">
        <f>-LOG(POWER(($F$6/POWER('[1]H3PO4 CLOSED'!AH1080,2)),1/3))</f>
        <v>6.7032749292002558</v>
      </c>
      <c r="AC1080" s="70">
        <f>-LOG(POWER(($F$8/POWER('[1]H3PO4 CLOSED'!AH1080,2)),1/3))</f>
        <v>3.3699415958669223</v>
      </c>
      <c r="AD1080" s="71">
        <f>-LOG(POWER(($F$7/POWER('[1]H3PO4 CLOSED'!AH1080,2)),1/3))</f>
        <v>3.5432749292002557</v>
      </c>
      <c r="AE1080" s="41">
        <f>-LOG($F$13/'[1]H2CO3 OPEN'!AA1080)</f>
        <v>8.3620599913279658</v>
      </c>
      <c r="AF1080" s="41">
        <f>AD1080*'[1]H2CO3 CLOSED'!AH1080/$F$14</f>
        <v>4287.395157392476</v>
      </c>
      <c r="AG1080" s="72">
        <f>-LOG($F$14/'[1]H2CO3 OPEN'!AA1080)</f>
        <v>8.1620599913279666</v>
      </c>
      <c r="AH1080" s="41">
        <f>AG1080*'[1]H2CO3 CLOSED'!AH1080/$F$14</f>
        <v>9876.1674384281578</v>
      </c>
      <c r="AI1080" s="73">
        <f>-LOG($F$18/('[1]H2CO3 OPEN'!AA1080))</f>
        <v>5.112059991327965</v>
      </c>
      <c r="AJ1080" s="74">
        <f>-LOG(POWER($F$9/POWER('[1]H3PO4 OPEN'!AH1080,2),1/3))</f>
        <v>2.6966082625335899</v>
      </c>
      <c r="AK1080" s="75">
        <f>-LOG(POWER($F$12/POWER('[1]H2CO3 OPEN'!AA1080,2),1/2))</f>
        <v>4.192059991327965</v>
      </c>
      <c r="AL1080" s="76">
        <f>-LOG($F$10/'[1]H3PO4 OPEN'!AH1080)</f>
        <v>7.0549123938003833</v>
      </c>
      <c r="AM1080" s="77">
        <f t="shared" si="69"/>
        <v>1.9000000000000008</v>
      </c>
      <c r="AN1080" s="78">
        <f>-LOG(POWER($F$11/(POWER(X1080,2)*POWER('[1]H2CO3 OPEN'!AA1080,4)),1/5))</f>
        <v>0.46564799306237264</v>
      </c>
      <c r="AO1080" s="79">
        <f>-LOG($F$15/'[1]H3PO4 CLOSED'!AG1080)</f>
        <v>0.89491239380038368</v>
      </c>
      <c r="AP1080" s="80">
        <f>-LOG($F$16/'[1]H3PO4 CLOSED'!AG1080)</f>
        <v>0.68491239380038371</v>
      </c>
      <c r="AQ1080" s="81">
        <f>-LOG($F$17/'[1]H3PO4 CLOSED'!AG1080)</f>
        <v>-0.70508760619961675</v>
      </c>
    </row>
    <row r="1081" spans="21:43">
      <c r="U1081" s="95">
        <v>10.74</v>
      </c>
      <c r="V1081" s="63">
        <f t="shared" si="70"/>
        <v>3.26</v>
      </c>
      <c r="W1081" s="64">
        <f t="shared" si="71"/>
        <v>1.8197008586099764E-11</v>
      </c>
      <c r="X1081" s="65">
        <f t="shared" si="72"/>
        <v>5.4954087385762672E-4</v>
      </c>
      <c r="Y1081" s="66">
        <f>-LOG(POWER($F$3/($F$25*POWER('[1]H3PO4 OPEN'!AH1081,3)),1/5))</f>
        <v>6.2388803384833622</v>
      </c>
      <c r="Z1081" s="67">
        <f>-LOG(POWER($F$5/(X1081*POWER('[1]H3PO4 CLOSED'!AH1081,3)),1/5))</f>
        <v>4.5068803384833629</v>
      </c>
      <c r="AA1081" s="68">
        <f>-LOG(POWER($F$5/(W1081*POWER('[1]H3PO4 CLOSED'!AH1081,3)),1/4))</f>
        <v>3.7636004231042022</v>
      </c>
      <c r="AB1081" s="69">
        <f>-LOG(POWER(($F$6/POWER('[1]H3PO4 CLOSED'!AH1081,2)),1/3))</f>
        <v>6.7098670427592895</v>
      </c>
      <c r="AC1081" s="70">
        <f>-LOG(POWER(($F$8/POWER('[1]H3PO4 CLOSED'!AH1081,2)),1/3))</f>
        <v>3.3765337094259573</v>
      </c>
      <c r="AD1081" s="71">
        <f>-LOG(POWER(($F$7/POWER('[1]H3PO4 CLOSED'!AH1081,2)),1/3))</f>
        <v>3.5498670427592902</v>
      </c>
      <c r="AE1081" s="41">
        <f>-LOG($F$13/'[1]H2CO3 OPEN'!AA1081)</f>
        <v>8.3820599913279654</v>
      </c>
      <c r="AF1081" s="41">
        <f>AD1081*'[1]H2CO3 CLOSED'!AH1081/$F$14</f>
        <v>4322.0238718685268</v>
      </c>
      <c r="AG1081" s="72">
        <f>-LOG($F$14/'[1]H2CO3 OPEN'!AA1081)</f>
        <v>8.1820599913279661</v>
      </c>
      <c r="AH1081" s="41">
        <f>AG1081*'[1]H2CO3 CLOSED'!AH1081/$F$14</f>
        <v>9961.7980554258647</v>
      </c>
      <c r="AI1081" s="73">
        <f>-LOG($F$18/('[1]H2CO3 OPEN'!AA1081))</f>
        <v>5.1320599913279645</v>
      </c>
      <c r="AJ1081" s="74">
        <f>-LOG(POWER($F$9/POWER('[1]H3PO4 OPEN'!AH1081,2),1/3))</f>
        <v>2.7032003760926244</v>
      </c>
      <c r="AK1081" s="75">
        <f>-LOG(POWER($F$12/POWER('[1]H2CO3 OPEN'!AA1081,2),1/2))</f>
        <v>4.2120599913279646</v>
      </c>
      <c r="AL1081" s="76">
        <f>-LOG($F$10/'[1]H3PO4 OPEN'!AH1081)</f>
        <v>7.0648005641389355</v>
      </c>
      <c r="AM1081" s="77">
        <f t="shared" si="69"/>
        <v>1.9000000000000008</v>
      </c>
      <c r="AN1081" s="78">
        <f>-LOG(POWER($F$11/(POWER(X1081,2)*POWER('[1]H2CO3 OPEN'!AA1081,4)),1/5))</f>
        <v>0.48564799306237233</v>
      </c>
      <c r="AO1081" s="79">
        <f>-LOG($F$15/'[1]H3PO4 CLOSED'!AG1081)</f>
        <v>0.89480056413893616</v>
      </c>
      <c r="AP1081" s="80">
        <f>-LOG($F$16/'[1]H3PO4 CLOSED'!AG1081)</f>
        <v>0.6848005641389362</v>
      </c>
      <c r="AQ1081" s="81">
        <f>-LOG($F$17/'[1]H3PO4 CLOSED'!AG1081)</f>
        <v>-0.70519943586106426</v>
      </c>
    </row>
    <row r="1082" spans="21:43">
      <c r="U1082" s="95">
        <v>10.75</v>
      </c>
      <c r="V1082" s="63">
        <f t="shared" si="70"/>
        <v>3.25</v>
      </c>
      <c r="W1082" s="64">
        <f t="shared" si="71"/>
        <v>1.7782794100389159E-11</v>
      </c>
      <c r="X1082" s="65">
        <f t="shared" si="72"/>
        <v>5.6234132519035127E-4</v>
      </c>
      <c r="Y1082" s="66">
        <f>-LOG(POWER($F$3/($F$25*POWER('[1]H3PO4 OPEN'!AH1082,3)),1/5))</f>
        <v>6.2448116141642034</v>
      </c>
      <c r="Z1082" s="67">
        <f>-LOG(POWER($F$5/(X1082*POWER('[1]H3PO4 CLOSED'!AH1082,3)),1/5))</f>
        <v>4.5148116141642038</v>
      </c>
      <c r="AA1082" s="68">
        <f>-LOG(POWER($F$5/(W1082*POWER('[1]H3PO4 CLOSED'!AH1082,3)),1/4))</f>
        <v>3.7685145177052535</v>
      </c>
      <c r="AB1082" s="69">
        <f>-LOG(POWER(($F$6/POWER('[1]H3PO4 CLOSED'!AH1082,2)),1/3))</f>
        <v>6.7164573490713355</v>
      </c>
      <c r="AC1082" s="70">
        <f>-LOG(POWER(($F$8/POWER('[1]H3PO4 CLOSED'!AH1082,2)),1/3))</f>
        <v>3.383124015738002</v>
      </c>
      <c r="AD1082" s="71">
        <f>-LOG(POWER(($F$7/POWER('[1]H3PO4 CLOSED'!AH1082,2)),1/3))</f>
        <v>3.5564573490713367</v>
      </c>
      <c r="AE1082" s="41">
        <f>-LOG($F$13/'[1]H2CO3 OPEN'!AA1082)</f>
        <v>8.402059991327965</v>
      </c>
      <c r="AF1082" s="41">
        <f>AD1082*'[1]H2CO3 CLOSED'!AH1082/$F$14</f>
        <v>4356.4635953963707</v>
      </c>
      <c r="AG1082" s="72">
        <f>-LOG($F$14/'[1]H2CO3 OPEN'!AA1082)</f>
        <v>8.2020599913279657</v>
      </c>
      <c r="AH1082" s="41">
        <f>AG1082*'[1]H2CO3 CLOSED'!AH1082/$F$14</f>
        <v>10047.069949765515</v>
      </c>
      <c r="AI1082" s="73">
        <f>-LOG($F$18/('[1]H2CO3 OPEN'!AA1082))</f>
        <v>5.152059991327965</v>
      </c>
      <c r="AJ1082" s="74">
        <f>-LOG(POWER($F$9/POWER('[1]H3PO4 OPEN'!AH1082,2),1/3))</f>
        <v>2.70979068240467</v>
      </c>
      <c r="AK1082" s="75">
        <f>-LOG(POWER($F$12/POWER('[1]H2CO3 OPEN'!AA1082,2),1/2))</f>
        <v>4.2320599913279642</v>
      </c>
      <c r="AL1082" s="76">
        <f>-LOG($F$10/'[1]H3PO4 OPEN'!AH1082)</f>
        <v>7.0746860236070042</v>
      </c>
      <c r="AM1082" s="77">
        <f t="shared" si="69"/>
        <v>1.9000000000000008</v>
      </c>
      <c r="AN1082" s="78">
        <f>-LOG(POWER($F$11/(POWER(X1082,2)*POWER('[1]H2CO3 OPEN'!AA1082,4)),1/5))</f>
        <v>0.5056479930623724</v>
      </c>
      <c r="AO1082" s="79">
        <f>-LOG($F$15/'[1]H3PO4 CLOSED'!AG1082)</f>
        <v>0.89468602360700455</v>
      </c>
      <c r="AP1082" s="80">
        <f>-LOG($F$16/'[1]H3PO4 CLOSED'!AG1082)</f>
        <v>0.68468602360700459</v>
      </c>
      <c r="AQ1082" s="81">
        <f>-LOG($F$17/'[1]H3PO4 CLOSED'!AG1082)</f>
        <v>-0.70531397639299587</v>
      </c>
    </row>
    <row r="1083" spans="21:43">
      <c r="U1083" s="95">
        <v>10.76</v>
      </c>
      <c r="V1083" s="63">
        <f t="shared" si="70"/>
        <v>3.24</v>
      </c>
      <c r="W1083" s="64">
        <f t="shared" si="71"/>
        <v>1.7378008287493749E-11</v>
      </c>
      <c r="X1083" s="65">
        <f t="shared" si="72"/>
        <v>5.7543993733715707E-4</v>
      </c>
      <c r="Y1083" s="66">
        <f>-LOG(POWER($F$3/($F$25*POWER('[1]H3PO4 OPEN'!AH1083,3)),1/5))</f>
        <v>6.2507412281900505</v>
      </c>
      <c r="Z1083" s="67">
        <f>-LOG(POWER($F$5/(X1083*POWER('[1]H3PO4 CLOSED'!AH1083,3)),1/5))</f>
        <v>4.5227412281900508</v>
      </c>
      <c r="AA1083" s="68">
        <f>-LOG(POWER($F$5/(W1083*POWER('[1]H3PO4 CLOSED'!AH1083,3)),1/4))</f>
        <v>3.7734265352375638</v>
      </c>
      <c r="AB1083" s="69">
        <f>-LOG(POWER(($F$6/POWER('[1]H3PO4 CLOSED'!AH1083,2)),1/3))</f>
        <v>6.7230458091000544</v>
      </c>
      <c r="AC1083" s="70">
        <f>-LOG(POWER(($F$8/POWER('[1]H3PO4 CLOSED'!AH1083,2)),1/3))</f>
        <v>3.3897124757667219</v>
      </c>
      <c r="AD1083" s="71">
        <f>-LOG(POWER(($F$7/POWER('[1]H3PO4 CLOSED'!AH1083,2)),1/3))</f>
        <v>3.5630458091000552</v>
      </c>
      <c r="AE1083" s="41">
        <f>-LOG($F$13/'[1]H2CO3 OPEN'!AA1083)</f>
        <v>8.4220599913279628</v>
      </c>
      <c r="AF1083" s="41">
        <f>AD1083*'[1]H2CO3 CLOSED'!AH1083/$F$14</f>
        <v>4390.7103198722134</v>
      </c>
      <c r="AG1083" s="72">
        <f>-LOG($F$14/'[1]H2CO3 OPEN'!AA1083)</f>
        <v>8.2220599913279635</v>
      </c>
      <c r="AH1083" s="41">
        <f>AG1083*'[1]H2CO3 CLOSED'!AH1083/$F$14</f>
        <v>10131.972921125689</v>
      </c>
      <c r="AI1083" s="73">
        <f>-LOG($F$18/('[1]H2CO3 OPEN'!AA1083))</f>
        <v>5.1720599913279619</v>
      </c>
      <c r="AJ1083" s="74">
        <f>-LOG(POWER($F$9/POWER('[1]H3PO4 OPEN'!AH1083,2),1/3))</f>
        <v>2.7163791424333894</v>
      </c>
      <c r="AK1083" s="75">
        <f>-LOG(POWER($F$12/POWER('[1]H2CO3 OPEN'!AA1083,2),1/2))</f>
        <v>4.252059991327962</v>
      </c>
      <c r="AL1083" s="76">
        <f>-LOG($F$10/'[1]H3PO4 OPEN'!AH1083)</f>
        <v>7.084568713650083</v>
      </c>
      <c r="AM1083" s="77">
        <f t="shared" si="69"/>
        <v>1.9000000000000008</v>
      </c>
      <c r="AN1083" s="78">
        <f>-LOG(POWER($F$11/(POWER(X1083,2)*POWER('[1]H2CO3 OPEN'!AA1083,4)),1/5))</f>
        <v>0.52564799306236942</v>
      </c>
      <c r="AO1083" s="79">
        <f>-LOG($F$15/'[1]H3PO4 CLOSED'!AG1083)</f>
        <v>0.89456871365008506</v>
      </c>
      <c r="AP1083" s="80">
        <f>-LOG($F$16/'[1]H3PO4 CLOSED'!AG1083)</f>
        <v>0.68456871365008509</v>
      </c>
      <c r="AQ1083" s="81">
        <f>-LOG($F$17/'[1]H3PO4 CLOSED'!AG1083)</f>
        <v>-0.70543128634991537</v>
      </c>
    </row>
    <row r="1084" spans="21:43">
      <c r="U1084" s="95">
        <v>10.77</v>
      </c>
      <c r="V1084" s="63">
        <f t="shared" si="70"/>
        <v>3.2300000000000004</v>
      </c>
      <c r="W1084" s="64">
        <f t="shared" si="71"/>
        <v>1.6982436524617441E-11</v>
      </c>
      <c r="X1084" s="65">
        <f t="shared" si="72"/>
        <v>5.8884365535558905E-4</v>
      </c>
      <c r="Y1084" s="66">
        <f>-LOG(POWER($F$3/($F$25*POWER('[1]H3PO4 OPEN'!AH1084,3)),1/5))</f>
        <v>6.2566691446077911</v>
      </c>
      <c r="Z1084" s="67">
        <f>-LOG(POWER($F$5/(X1084*POWER('[1]H3PO4 CLOSED'!AH1084,3)),1/5))</f>
        <v>4.530669144607792</v>
      </c>
      <c r="AA1084" s="68">
        <f>-LOG(POWER($F$5/(W1084*POWER('[1]H3PO4 CLOSED'!AH1084,3)),1/4))</f>
        <v>3.7783364307597402</v>
      </c>
      <c r="AB1084" s="69">
        <f>-LOG(POWER(($F$6/POWER('[1]H3PO4 CLOSED'!AH1084,2)),1/3))</f>
        <v>6.7296323828975462</v>
      </c>
      <c r="AC1084" s="70">
        <f>-LOG(POWER(($F$8/POWER('[1]H3PO4 CLOSED'!AH1084,2)),1/3))</f>
        <v>3.3962990495642131</v>
      </c>
      <c r="AD1084" s="71">
        <f>-LOG(POWER(($F$7/POWER('[1]H3PO4 CLOSED'!AH1084,2)),1/3))</f>
        <v>3.5696323828975469</v>
      </c>
      <c r="AE1084" s="41">
        <f>-LOG($F$13/'[1]H2CO3 OPEN'!AA1084)</f>
        <v>8.4420599913279624</v>
      </c>
      <c r="AF1084" s="41">
        <f>AD1084*'[1]H2CO3 CLOSED'!AH1084/$F$14</f>
        <v>4424.7602208313083</v>
      </c>
      <c r="AG1084" s="72">
        <f>-LOG($F$14/'[1]H2CO3 OPEN'!AA1084)</f>
        <v>8.2420599913279631</v>
      </c>
      <c r="AH1084" s="41">
        <f>AG1084*'[1]H2CO3 CLOSED'!AH1084/$F$14</f>
        <v>10216.497183872596</v>
      </c>
      <c r="AI1084" s="73">
        <f>-LOG($F$18/('[1]H2CO3 OPEN'!AA1084))</f>
        <v>5.1920599913279615</v>
      </c>
      <c r="AJ1084" s="74">
        <f>-LOG(POWER($F$9/POWER('[1]H3PO4 OPEN'!AH1084,2),1/3))</f>
        <v>2.7229657162308802</v>
      </c>
      <c r="AK1084" s="75">
        <f>-LOG(POWER($F$12/POWER('[1]H2CO3 OPEN'!AA1084,2),1/2))</f>
        <v>4.2720599913279615</v>
      </c>
      <c r="AL1084" s="76">
        <f>-LOG($F$10/'[1]H3PO4 OPEN'!AH1084)</f>
        <v>7.0944485743463188</v>
      </c>
      <c r="AM1084" s="77">
        <f t="shared" si="69"/>
        <v>1.9000000000000008</v>
      </c>
      <c r="AN1084" s="78">
        <f>-LOG(POWER($F$11/(POWER(X1084,2)*POWER('[1]H2CO3 OPEN'!AA1084,4)),1/5))</f>
        <v>0.54564799306236922</v>
      </c>
      <c r="AO1084" s="79">
        <f>-LOG($F$15/'[1]H3PO4 CLOSED'!AG1084)</f>
        <v>0.89444857434632141</v>
      </c>
      <c r="AP1084" s="80">
        <f>-LOG($F$16/'[1]H3PO4 CLOSED'!AG1084)</f>
        <v>0.68444857434632145</v>
      </c>
      <c r="AQ1084" s="81">
        <f>-LOG($F$17/'[1]H3PO4 CLOSED'!AG1084)</f>
        <v>-0.70555142565367901</v>
      </c>
    </row>
    <row r="1085" spans="21:43">
      <c r="U1085" s="95">
        <v>10.78</v>
      </c>
      <c r="V1085" s="63">
        <f t="shared" si="70"/>
        <v>3.2200000000000006</v>
      </c>
      <c r="W1085" s="64">
        <f t="shared" si="71"/>
        <v>1.6595869074375605E-11</v>
      </c>
      <c r="X1085" s="65">
        <f t="shared" si="72"/>
        <v>6.0255958607435779E-4</v>
      </c>
      <c r="Y1085" s="66">
        <f>-LOG(POWER($F$3/($F$25*POWER('[1]H3PO4 OPEN'!AH1085,3)),1/5))</f>
        <v>6.2625953266276229</v>
      </c>
      <c r="Z1085" s="67">
        <f>-LOG(POWER($F$5/(X1085*POWER('[1]H3PO4 CLOSED'!AH1085,3)),1/5))</f>
        <v>4.5385953266276235</v>
      </c>
      <c r="AA1085" s="68">
        <f>-LOG(POWER($F$5/(W1085*POWER('[1]H3PO4 CLOSED'!AH1085,3)),1/4))</f>
        <v>3.7832441582845289</v>
      </c>
      <c r="AB1085" s="69">
        <f>-LOG(POWER(($F$6/POWER('[1]H3PO4 CLOSED'!AH1085,2)),1/3))</f>
        <v>6.7362170295862462</v>
      </c>
      <c r="AC1085" s="70">
        <f>-LOG(POWER(($F$8/POWER('[1]H3PO4 CLOSED'!AH1085,2)),1/3))</f>
        <v>3.4028836962529132</v>
      </c>
      <c r="AD1085" s="71">
        <f>-LOG(POWER(($F$7/POWER('[1]H3PO4 CLOSED'!AH1085,2)),1/3))</f>
        <v>3.576217029586247</v>
      </c>
      <c r="AE1085" s="41">
        <f>-LOG($F$13/'[1]H2CO3 OPEN'!AA1085)</f>
        <v>8.4620599913279619</v>
      </c>
      <c r="AF1085" s="41">
        <f>AD1085*'[1]H2CO3 CLOSED'!AH1085/$F$14</f>
        <v>4458.6096568484991</v>
      </c>
      <c r="AG1085" s="72">
        <f>-LOG($F$14/'[1]H2CO3 OPEN'!AA1085)</f>
        <v>8.2620599913279626</v>
      </c>
      <c r="AH1085" s="41">
        <f>AG1085*'[1]H2CO3 CLOSED'!AH1085/$F$14</f>
        <v>10300.633367057815</v>
      </c>
      <c r="AI1085" s="73">
        <f>-LOG($F$18/('[1]H2CO3 OPEN'!AA1085))</f>
        <v>5.2120599913279611</v>
      </c>
      <c r="AJ1085" s="74">
        <f>-LOG(POWER($F$9/POWER('[1]H3PO4 OPEN'!AH1085,2),1/3))</f>
        <v>2.7295503629195808</v>
      </c>
      <c r="AK1085" s="75">
        <f>-LOG(POWER($F$12/POWER('[1]H2CO3 OPEN'!AA1085,2),1/2))</f>
        <v>4.2920599913279611</v>
      </c>
      <c r="AL1085" s="76">
        <f>-LOG($F$10/'[1]H3PO4 OPEN'!AH1085)</f>
        <v>7.1043255443793702</v>
      </c>
      <c r="AM1085" s="77">
        <f t="shared" si="69"/>
        <v>1.9000000000000008</v>
      </c>
      <c r="AN1085" s="78">
        <f>-LOG(POWER($F$11/(POWER(X1085,2)*POWER('[1]H2CO3 OPEN'!AA1085,4)),1/5))</f>
        <v>0.56564799306236913</v>
      </c>
      <c r="AO1085" s="79">
        <f>-LOG($F$15/'[1]H3PO4 CLOSED'!AG1085)</f>
        <v>0.89432554437937251</v>
      </c>
      <c r="AP1085" s="80">
        <f>-LOG($F$16/'[1]H3PO4 CLOSED'!AG1085)</f>
        <v>0.68432554437937254</v>
      </c>
      <c r="AQ1085" s="81">
        <f>-LOG($F$17/'[1]H3PO4 CLOSED'!AG1085)</f>
        <v>-0.70567445562062792</v>
      </c>
    </row>
    <row r="1086" spans="21:43">
      <c r="U1086" s="95">
        <v>10.79</v>
      </c>
      <c r="V1086" s="63">
        <f t="shared" si="70"/>
        <v>3.2100000000000009</v>
      </c>
      <c r="W1086" s="64">
        <f t="shared" si="71"/>
        <v>1.6218100973589298E-11</v>
      </c>
      <c r="X1086" s="65">
        <f t="shared" si="72"/>
        <v>6.1659500186148227E-4</v>
      </c>
      <c r="Y1086" s="66">
        <f>-LOG(POWER($F$3/($F$25*POWER('[1]H3PO4 OPEN'!AH1086,3)),1/5))</f>
        <v>6.2685197366064509</v>
      </c>
      <c r="Z1086" s="67">
        <f>-LOG(POWER($F$5/(X1086*POWER('[1]H3PO4 CLOSED'!AH1086,3)),1/5))</f>
        <v>4.5465197366064514</v>
      </c>
      <c r="AA1086" s="68">
        <f>-LOG(POWER($F$5/(W1086*POWER('[1]H3PO4 CLOSED'!AH1086,3)),1/4))</f>
        <v>3.788149670758064</v>
      </c>
      <c r="AB1086" s="69">
        <f>-LOG(POWER(($F$6/POWER('[1]H3PO4 CLOSED'!AH1086,2)),1/3))</f>
        <v>6.7427997073404997</v>
      </c>
      <c r="AC1086" s="70">
        <f>-LOG(POWER(($F$8/POWER('[1]H3PO4 CLOSED'!AH1086,2)),1/3))</f>
        <v>3.4094663740071667</v>
      </c>
      <c r="AD1086" s="71">
        <f>-LOG(POWER(($F$7/POWER('[1]H3PO4 CLOSED'!AH1086,2)),1/3))</f>
        <v>3.5827997073405</v>
      </c>
      <c r="AE1086" s="41">
        <f>-LOG($F$13/'[1]H2CO3 OPEN'!AA1086)</f>
        <v>8.4820599913279615</v>
      </c>
      <c r="AF1086" s="41">
        <f>AD1086*'[1]H2CO3 CLOSED'!AH1086/$F$14</f>
        <v>4492.2551686897632</v>
      </c>
      <c r="AG1086" s="72">
        <f>-LOG($F$14/'[1]H2CO3 OPEN'!AA1086)</f>
        <v>8.2820599913279622</v>
      </c>
      <c r="AH1086" s="41">
        <f>AG1086*'[1]H2CO3 CLOSED'!AH1086/$F$14</f>
        <v>10384.372513823548</v>
      </c>
      <c r="AI1086" s="73">
        <f>-LOG($F$18/('[1]H2CO3 OPEN'!AA1086))</f>
        <v>5.2320599913279615</v>
      </c>
      <c r="AJ1086" s="74">
        <f>-LOG(POWER($F$9/POWER('[1]H3PO4 OPEN'!AH1086,2),1/3))</f>
        <v>2.7361330406738342</v>
      </c>
      <c r="AK1086" s="75">
        <f>-LOG(POWER($F$12/POWER('[1]H2CO3 OPEN'!AA1086,2),1/2))</f>
        <v>4.3120599913279616</v>
      </c>
      <c r="AL1086" s="76">
        <f>-LOG($F$10/'[1]H3PO4 OPEN'!AH1086)</f>
        <v>7.11419956101075</v>
      </c>
      <c r="AM1086" s="77">
        <f t="shared" si="69"/>
        <v>1.9000000000000008</v>
      </c>
      <c r="AN1086" s="78">
        <f>-LOG(POWER($F$11/(POWER(X1086,2)*POWER('[1]H2CO3 OPEN'!AA1086,4)),1/5))</f>
        <v>0.58564799306236925</v>
      </c>
      <c r="AO1086" s="79">
        <f>-LOG($F$15/'[1]H3PO4 CLOSED'!AG1086)</f>
        <v>0.89419956101075238</v>
      </c>
      <c r="AP1086" s="80">
        <f>-LOG($F$16/'[1]H3PO4 CLOSED'!AG1086)</f>
        <v>0.68419956101075241</v>
      </c>
      <c r="AQ1086" s="81">
        <f>-LOG($F$17/'[1]H3PO4 CLOSED'!AG1086)</f>
        <v>-0.70580043898924805</v>
      </c>
    </row>
    <row r="1087" spans="21:43">
      <c r="U1087" s="95">
        <v>10.8</v>
      </c>
      <c r="V1087" s="63">
        <f t="shared" si="70"/>
        <v>3.1999999999999993</v>
      </c>
      <c r="W1087" s="64">
        <f t="shared" si="71"/>
        <v>1.5848931924611082E-11</v>
      </c>
      <c r="X1087" s="65">
        <f t="shared" si="72"/>
        <v>6.3095734448019537E-4</v>
      </c>
      <c r="Y1087" s="66">
        <f>-LOG(POWER($F$3/($F$25*POWER('[1]H3PO4 OPEN'!AH1087,3)),1/5))</f>
        <v>6.2744423360309796</v>
      </c>
      <c r="Z1087" s="67">
        <f>-LOG(POWER($F$5/(X1087*POWER('[1]H3PO4 CLOSED'!AH1087,3)),1/5))</f>
        <v>4.5544423360309816</v>
      </c>
      <c r="AA1087" s="68">
        <f>-LOG(POWER($F$5/(W1087*POWER('[1]H3PO4 CLOSED'!AH1087,3)),1/4))</f>
        <v>3.7930529200387246</v>
      </c>
      <c r="AB1087" s="69">
        <f>-LOG(POWER(($F$6/POWER('[1]H3PO4 CLOSED'!AH1087,2)),1/3))</f>
        <v>6.7493803733677549</v>
      </c>
      <c r="AC1087" s="70">
        <f>-LOG(POWER(($F$8/POWER('[1]H3PO4 CLOSED'!AH1087,2)),1/3))</f>
        <v>3.4160470400344214</v>
      </c>
      <c r="AD1087" s="71">
        <f>-LOG(POWER(($F$7/POWER('[1]H3PO4 CLOSED'!AH1087,2)),1/3))</f>
        <v>3.5893803733677547</v>
      </c>
      <c r="AE1087" s="41">
        <f>-LOG($F$13/'[1]H2CO3 OPEN'!AA1087)</f>
        <v>8.5020599913279646</v>
      </c>
      <c r="AF1087" s="41">
        <f>AD1087*'[1]H2CO3 CLOSED'!AH1087/$F$14</f>
        <v>4525.6934782239659</v>
      </c>
      <c r="AG1087" s="72">
        <f>-LOG($F$14/'[1]H2CO3 OPEN'!AA1087)</f>
        <v>8.3020599913279653</v>
      </c>
      <c r="AH1087" s="41">
        <f>AG1087*'[1]H2CO3 CLOSED'!AH1087/$F$14</f>
        <v>10467.706080234795</v>
      </c>
      <c r="AI1087" s="73">
        <f>-LOG($F$18/('[1]H2CO3 OPEN'!AA1087))</f>
        <v>5.2520599913279638</v>
      </c>
      <c r="AJ1087" s="74">
        <f>-LOG(POWER($F$9/POWER('[1]H3PO4 OPEN'!AH1087,2),1/3))</f>
        <v>2.7427137067010889</v>
      </c>
      <c r="AK1087" s="75">
        <f>-LOG(POWER($F$12/POWER('[1]H2CO3 OPEN'!AA1087,2),1/2))</f>
        <v>4.3320599913279638</v>
      </c>
      <c r="AL1087" s="76">
        <f>-LOG($F$10/'[1]H3PO4 OPEN'!AH1087)</f>
        <v>7.1240705600516323</v>
      </c>
      <c r="AM1087" s="77">
        <f t="shared" si="69"/>
        <v>1.9000000000000008</v>
      </c>
      <c r="AN1087" s="78">
        <f>-LOG(POWER($F$11/(POWER(X1087,2)*POWER('[1]H2CO3 OPEN'!AA1087,4)),1/5))</f>
        <v>0.60564799306237205</v>
      </c>
      <c r="AO1087" s="79">
        <f>-LOG($F$15/'[1]H3PO4 CLOSED'!AG1087)</f>
        <v>0.89407056005163321</v>
      </c>
      <c r="AP1087" s="80">
        <f>-LOG($F$16/'[1]H3PO4 CLOSED'!AG1087)</f>
        <v>0.68407056005163325</v>
      </c>
      <c r="AQ1087" s="81">
        <f>-LOG($F$17/'[1]H3PO4 CLOSED'!AG1087)</f>
        <v>-0.70592943994836721</v>
      </c>
    </row>
    <row r="1088" spans="21:43">
      <c r="U1088" s="95">
        <v>10.81</v>
      </c>
      <c r="V1088" s="63">
        <f t="shared" si="70"/>
        <v>3.1899999999999995</v>
      </c>
      <c r="W1088" s="64">
        <f t="shared" si="71"/>
        <v>1.5488166189124763E-11</v>
      </c>
      <c r="X1088" s="65">
        <f t="shared" si="72"/>
        <v>6.4565422903465762E-4</v>
      </c>
      <c r="Y1088" s="66">
        <f>-LOG(POWER($F$3/($F$25*POWER('[1]H3PO4 OPEN'!AH1088,3)),1/5))</f>
        <v>6.2803630855004666</v>
      </c>
      <c r="Z1088" s="67">
        <f>-LOG(POWER($F$5/(X1088*POWER('[1]H3PO4 CLOSED'!AH1088,3)),1/5))</f>
        <v>4.5623630855004684</v>
      </c>
      <c r="AA1088" s="68">
        <f>-LOG(POWER($F$5/(W1088*POWER('[1]H3PO4 CLOSED'!AH1088,3)),1/4))</f>
        <v>3.7979538568755848</v>
      </c>
      <c r="AB1088" s="69">
        <f>-LOG(POWER(($F$6/POWER('[1]H3PO4 CLOSED'!AH1088,2)),1/3))</f>
        <v>6.7559589838894087</v>
      </c>
      <c r="AC1088" s="70">
        <f>-LOG(POWER(($F$8/POWER('[1]H3PO4 CLOSED'!AH1088,2)),1/3))</f>
        <v>3.4226256505560748</v>
      </c>
      <c r="AD1088" s="71">
        <f>-LOG(POWER(($F$7/POWER('[1]H3PO4 CLOSED'!AH1088,2)),1/3))</f>
        <v>3.5959589838894082</v>
      </c>
      <c r="AE1088" s="41">
        <f>-LOG($F$13/'[1]H2CO3 OPEN'!AA1088)</f>
        <v>8.5220599913279642</v>
      </c>
      <c r="AF1088" s="41">
        <f>AD1088*'[1]H2CO3 CLOSED'!AH1088/$F$14</f>
        <v>4558.9214871044542</v>
      </c>
      <c r="AG1088" s="72">
        <f>-LOG($F$14/'[1]H2CO3 OPEN'!AA1088)</f>
        <v>8.3220599913279649</v>
      </c>
      <c r="AH1088" s="41">
        <f>AG1088*'[1]H2CO3 CLOSED'!AH1088/$F$14</f>
        <v>10550.625933558806</v>
      </c>
      <c r="AI1088" s="73">
        <f>-LOG($F$18/('[1]H2CO3 OPEN'!AA1088))</f>
        <v>5.2720599913279642</v>
      </c>
      <c r="AJ1088" s="74">
        <f>-LOG(POWER($F$9/POWER('[1]H3PO4 OPEN'!AH1088,2),1/3))</f>
        <v>2.7492923172227424</v>
      </c>
      <c r="AK1088" s="75">
        <f>-LOG(POWER($F$12/POWER('[1]H2CO3 OPEN'!AA1088,2),1/2))</f>
        <v>4.3520599913279643</v>
      </c>
      <c r="AL1088" s="76">
        <f>-LOG($F$10/'[1]H3PO4 OPEN'!AH1088)</f>
        <v>7.1339384758341122</v>
      </c>
      <c r="AM1088" s="77">
        <f t="shared" si="69"/>
        <v>1.9000000000000008</v>
      </c>
      <c r="AN1088" s="78">
        <f>-LOG(POWER($F$11/(POWER(X1088,2)*POWER('[1]H2CO3 OPEN'!AA1088,4)),1/5))</f>
        <v>0.62564799306237184</v>
      </c>
      <c r="AO1088" s="79">
        <f>-LOG($F$15/'[1]H3PO4 CLOSED'!AG1088)</f>
        <v>0.89393847583411312</v>
      </c>
      <c r="AP1088" s="80">
        <f>-LOG($F$16/'[1]H3PO4 CLOSED'!AG1088)</f>
        <v>0.68393847583411316</v>
      </c>
      <c r="AQ1088" s="81">
        <f>-LOG($F$17/'[1]H3PO4 CLOSED'!AG1088)</f>
        <v>-0.7060615241658873</v>
      </c>
    </row>
    <row r="1089" spans="21:43">
      <c r="U1089" s="95">
        <v>10.82</v>
      </c>
      <c r="V1089" s="63">
        <f t="shared" si="70"/>
        <v>3.1799999999999997</v>
      </c>
      <c r="W1089" s="64">
        <f t="shared" si="71"/>
        <v>1.5135612484362034E-11</v>
      </c>
      <c r="X1089" s="65">
        <f t="shared" si="72"/>
        <v>6.606934480075981E-4</v>
      </c>
      <c r="Y1089" s="66">
        <f>-LOG(POWER($F$3/($F$25*POWER('[1]H3PO4 OPEN'!AH1089,3)),1/5))</f>
        <v>6.2862819447091605</v>
      </c>
      <c r="Z1089" s="67">
        <f>-LOG(POWER($F$5/(X1089*POWER('[1]H3PO4 CLOSED'!AH1089,3)),1/5))</f>
        <v>4.5702819447091629</v>
      </c>
      <c r="AA1089" s="68">
        <f>-LOG(POWER($F$5/(W1089*POWER('[1]H3PO4 CLOSED'!AH1089,3)),1/4))</f>
        <v>3.8028524308864524</v>
      </c>
      <c r="AB1089" s="69">
        <f>-LOG(POWER(($F$6/POWER('[1]H3PO4 CLOSED'!AH1089,2)),1/3))</f>
        <v>6.7625354941212894</v>
      </c>
      <c r="AC1089" s="70">
        <f>-LOG(POWER(($F$8/POWER('[1]H3PO4 CLOSED'!AH1089,2)),1/3))</f>
        <v>3.4292021607879564</v>
      </c>
      <c r="AD1089" s="71">
        <f>-LOG(POWER(($F$7/POWER('[1]H3PO4 CLOSED'!AH1089,2)),1/3))</f>
        <v>3.6025354941212906</v>
      </c>
      <c r="AE1089" s="41">
        <f>-LOG($F$13/'[1]H2CO3 OPEN'!AA1089)</f>
        <v>8.5420599913279638</v>
      </c>
      <c r="AF1089" s="41">
        <f>AD1089*'[1]H2CO3 CLOSED'!AH1089/$F$14</f>
        <v>4591.9362752304014</v>
      </c>
      <c r="AG1089" s="72">
        <f>-LOG($F$14/'[1]H2CO3 OPEN'!AA1089)</f>
        <v>8.3420599913279645</v>
      </c>
      <c r="AH1089" s="41">
        <f>AG1089*'[1]H2CO3 CLOSED'!AH1089/$F$14</f>
        <v>10633.124350012966</v>
      </c>
      <c r="AI1089" s="73">
        <f>-LOG($F$18/('[1]H2CO3 OPEN'!AA1089))</f>
        <v>5.2920599913279638</v>
      </c>
      <c r="AJ1089" s="74">
        <f>-LOG(POWER($F$9/POWER('[1]H3PO4 OPEN'!AH1089,2),1/3))</f>
        <v>2.7558688274546235</v>
      </c>
      <c r="AK1089" s="75">
        <f>-LOG(POWER($F$12/POWER('[1]H2CO3 OPEN'!AA1089,2),1/2))</f>
        <v>4.3720599913279639</v>
      </c>
      <c r="AL1089" s="76">
        <f>-LOG($F$10/'[1]H3PO4 OPEN'!AH1089)</f>
        <v>7.143803241181935</v>
      </c>
      <c r="AM1089" s="77">
        <f t="shared" si="69"/>
        <v>1.9000000000000008</v>
      </c>
      <c r="AN1089" s="78">
        <f>-LOG(POWER($F$11/(POWER(X1089,2)*POWER('[1]H2CO3 OPEN'!AA1089,4)),1/5))</f>
        <v>0.64564799306237186</v>
      </c>
      <c r="AO1089" s="79">
        <f>-LOG($F$15/'[1]H3PO4 CLOSED'!AG1089)</f>
        <v>0.89380324118193577</v>
      </c>
      <c r="AP1089" s="80">
        <f>-LOG($F$16/'[1]H3PO4 CLOSED'!AG1089)</f>
        <v>0.68380324118193581</v>
      </c>
      <c r="AQ1089" s="81">
        <f>-LOG($F$17/'[1]H3PO4 CLOSED'!AG1089)</f>
        <v>-0.70619675881806454</v>
      </c>
    </row>
    <row r="1090" spans="21:43">
      <c r="U1090" s="95">
        <v>10.83</v>
      </c>
      <c r="V1090" s="63">
        <f t="shared" si="70"/>
        <v>3.17</v>
      </c>
      <c r="W1090" s="64">
        <f t="shared" si="71"/>
        <v>1.4791083881682027E-11</v>
      </c>
      <c r="X1090" s="65">
        <f t="shared" si="72"/>
        <v>6.7608297539198392E-4</v>
      </c>
      <c r="Y1090" s="66">
        <f>-LOG(POWER($F$3/($F$25*POWER('[1]H3PO4 OPEN'!AH1090,3)),1/5))</f>
        <v>6.292198872428397</v>
      </c>
      <c r="Z1090" s="67">
        <f>-LOG(POWER($F$5/(X1090*POWER('[1]H3PO4 CLOSED'!AH1090,3)),1/5))</f>
        <v>4.5781988724283993</v>
      </c>
      <c r="AA1090" s="68">
        <f>-LOG(POWER($F$5/(W1090*POWER('[1]H3PO4 CLOSED'!AH1090,3)),1/4))</f>
        <v>3.807748590535498</v>
      </c>
      <c r="AB1090" s="69">
        <f>-LOG(POWER(($F$6/POWER('[1]H3PO4 CLOSED'!AH1090,2)),1/3))</f>
        <v>6.769109858253775</v>
      </c>
      <c r="AC1090" s="70">
        <f>-LOG(POWER(($F$8/POWER('[1]H3PO4 CLOSED'!AH1090,2)),1/3))</f>
        <v>3.4357765249204419</v>
      </c>
      <c r="AD1090" s="71">
        <f>-LOG(POWER(($F$7/POWER('[1]H3PO4 CLOSED'!AH1090,2)),1/3))</f>
        <v>3.6091098582537757</v>
      </c>
      <c r="AE1090" s="41">
        <f>-LOG($F$13/'[1]H2CO3 OPEN'!AA1090)</f>
        <v>8.5620599913279651</v>
      </c>
      <c r="AF1090" s="41">
        <f>AD1090*'[1]H2CO3 CLOSED'!AH1090/$F$14</f>
        <v>4624.7350989979168</v>
      </c>
      <c r="AG1090" s="72">
        <f>-LOG($F$14/'[1]H2CO3 OPEN'!AA1090)</f>
        <v>8.3620599913279658</v>
      </c>
      <c r="AH1090" s="41">
        <f>AG1090*'[1]H2CO3 CLOSED'!AH1090/$F$14</f>
        <v>10715.19401200267</v>
      </c>
      <c r="AI1090" s="73">
        <f>-LOG($F$18/('[1]H2CO3 OPEN'!AA1090))</f>
        <v>5.3120599913279642</v>
      </c>
      <c r="AJ1090" s="74">
        <f>-LOG(POWER($F$9/POWER('[1]H3PO4 OPEN'!AH1090,2),1/3))</f>
        <v>2.7624431915871095</v>
      </c>
      <c r="AK1090" s="75">
        <f>-LOG(POWER($F$12/POWER('[1]H2CO3 OPEN'!AA1090,2),1/2))</f>
        <v>4.3920599913279643</v>
      </c>
      <c r="AL1090" s="76">
        <f>-LOG($F$10/'[1]H3PO4 OPEN'!AH1090)</f>
        <v>7.1536647873806629</v>
      </c>
      <c r="AM1090" s="77">
        <f t="shared" si="69"/>
        <v>1.9000000000000008</v>
      </c>
      <c r="AN1090" s="78">
        <f>-LOG(POWER($F$11/(POWER(X1090,2)*POWER('[1]H2CO3 OPEN'!AA1090,4)),1/5))</f>
        <v>0.66564799306237177</v>
      </c>
      <c r="AO1090" s="79">
        <f>-LOG($F$15/'[1]H3PO4 CLOSED'!AG1090)</f>
        <v>0.89366478738066379</v>
      </c>
      <c r="AP1090" s="80">
        <f>-LOG($F$16/'[1]H3PO4 CLOSED'!AG1090)</f>
        <v>0.68366478738066383</v>
      </c>
      <c r="AQ1090" s="81">
        <f>-LOG($F$17/'[1]H3PO4 CLOSED'!AG1090)</f>
        <v>-0.70633521261933663</v>
      </c>
    </row>
    <row r="1091" spans="21:43">
      <c r="U1091" s="95">
        <v>10.84</v>
      </c>
      <c r="V1091" s="63">
        <f t="shared" si="70"/>
        <v>3.16</v>
      </c>
      <c r="W1091" s="64">
        <f t="shared" si="71"/>
        <v>1.4454397707459232E-11</v>
      </c>
      <c r="X1091" s="65">
        <f t="shared" si="72"/>
        <v>6.9183097091893861E-4</v>
      </c>
      <c r="Y1091" s="66">
        <f>-LOG(POWER($F$3/($F$25*POWER('[1]H3PO4 OPEN'!AH1091,3)),1/5))</f>
        <v>6.298113826488378</v>
      </c>
      <c r="Z1091" s="67">
        <f>-LOG(POWER($F$5/(X1091*POWER('[1]H3PO4 CLOSED'!AH1091,3)),1/5))</f>
        <v>4.5861138264883792</v>
      </c>
      <c r="AA1091" s="68">
        <f>-LOG(POWER($F$5/(W1091*POWER('[1]H3PO4 CLOSED'!AH1091,3)),1/4))</f>
        <v>3.8126422831104732</v>
      </c>
      <c r="AB1091" s="69">
        <f>-LOG(POWER(($F$6/POWER('[1]H3PO4 CLOSED'!AH1091,2)),1/3))</f>
        <v>6.7756820294315308</v>
      </c>
      <c r="AC1091" s="70">
        <f>-LOG(POWER(($F$8/POWER('[1]H3PO4 CLOSED'!AH1091,2)),1/3))</f>
        <v>3.4423486960981968</v>
      </c>
      <c r="AD1091" s="71">
        <f>-LOG(POWER(($F$7/POWER('[1]H3PO4 CLOSED'!AH1091,2)),1/3))</f>
        <v>3.6156820294315306</v>
      </c>
      <c r="AE1091" s="41">
        <f>-LOG($F$13/'[1]H2CO3 OPEN'!AA1091)</f>
        <v>8.5820599913279647</v>
      </c>
      <c r="AF1091" s="41">
        <f>AD1091*'[1]H2CO3 CLOSED'!AH1091/$F$14</f>
        <v>4657.3153893512144</v>
      </c>
      <c r="AG1091" s="72">
        <f>-LOG($F$14/'[1]H2CO3 OPEN'!AA1091)</f>
        <v>8.3820599913279654</v>
      </c>
      <c r="AH1091" s="41">
        <f>AG1091*'[1]H2CO3 CLOSED'!AH1091/$F$14</f>
        <v>10796.828004871464</v>
      </c>
      <c r="AI1091" s="73">
        <f>-LOG($F$18/('[1]H2CO3 OPEN'!AA1091))</f>
        <v>5.3320599913279638</v>
      </c>
      <c r="AJ1091" s="74">
        <f>-LOG(POWER($F$9/POWER('[1]H3PO4 OPEN'!AH1091,2),1/3))</f>
        <v>2.7690153627648644</v>
      </c>
      <c r="AK1091" s="75">
        <f>-LOG(POWER($F$12/POWER('[1]H2CO3 OPEN'!AA1091,2),1/2))</f>
        <v>4.4120599913279639</v>
      </c>
      <c r="AL1091" s="76">
        <f>-LOG($F$10/'[1]H3PO4 OPEN'!AH1091)</f>
        <v>7.1635230441472961</v>
      </c>
      <c r="AM1091" s="77">
        <f t="shared" si="69"/>
        <v>1.9000000000000008</v>
      </c>
      <c r="AN1091" s="78">
        <f>-LOG(POWER($F$11/(POWER(X1091,2)*POWER('[1]H2CO3 OPEN'!AA1091,4)),1/5))</f>
        <v>0.68564799306237167</v>
      </c>
      <c r="AO1091" s="79">
        <f>-LOG($F$15/'[1]H3PO4 CLOSED'!AG1091)</f>
        <v>0.89352304414729677</v>
      </c>
      <c r="AP1091" s="80">
        <f>-LOG($F$16/'[1]H3PO4 CLOSED'!AG1091)</f>
        <v>0.68352304414729681</v>
      </c>
      <c r="AQ1091" s="81">
        <f>-LOG($F$17/'[1]H3PO4 CLOSED'!AG1091)</f>
        <v>-0.70647695585270365</v>
      </c>
    </row>
    <row r="1092" spans="21:43">
      <c r="U1092" s="95">
        <v>10.85</v>
      </c>
      <c r="V1092" s="63">
        <f t="shared" si="70"/>
        <v>3.1500000000000004</v>
      </c>
      <c r="W1092" s="64">
        <f t="shared" si="71"/>
        <v>1.4125375446227501E-11</v>
      </c>
      <c r="X1092" s="65">
        <f t="shared" si="72"/>
        <v>7.0794578438414008E-4</v>
      </c>
      <c r="Y1092" s="66">
        <f>-LOG(POWER($F$3/($F$25*POWER('[1]H3PO4 OPEN'!AH1092,3)),1/5))</f>
        <v>6.3040267637595981</v>
      </c>
      <c r="Z1092" s="67">
        <f>-LOG(POWER($F$5/(X1092*POWER('[1]H3PO4 CLOSED'!AH1092,3)),1/5))</f>
        <v>4.5940267637596</v>
      </c>
      <c r="AA1092" s="68">
        <f>-LOG(POWER($F$5/(W1092*POWER('[1]H3PO4 CLOSED'!AH1092,3)),1/4))</f>
        <v>3.8175334546994986</v>
      </c>
      <c r="AB1092" s="69">
        <f>-LOG(POWER(($F$6/POWER('[1]H3PO4 CLOSED'!AH1092,2)),1/3))</f>
        <v>6.7822519597328865</v>
      </c>
      <c r="AC1092" s="70">
        <f>-LOG(POWER(($F$8/POWER('[1]H3PO4 CLOSED'!AH1092,2)),1/3))</f>
        <v>3.448918626399553</v>
      </c>
      <c r="AD1092" s="71">
        <f>-LOG(POWER(($F$7/POWER('[1]H3PO4 CLOSED'!AH1092,2)),1/3))</f>
        <v>3.6222519597328868</v>
      </c>
      <c r="AE1092" s="41">
        <f>-LOG($F$13/'[1]H2CO3 OPEN'!AA1092)</f>
        <v>8.6020599913279643</v>
      </c>
      <c r="AF1092" s="41">
        <f>AD1092*'[1]H2CO3 CLOSED'!AH1092/$F$14</f>
        <v>4689.6747496441985</v>
      </c>
      <c r="AG1092" s="72">
        <f>-LOG($F$14/'[1]H2CO3 OPEN'!AA1092)</f>
        <v>8.402059991327965</v>
      </c>
      <c r="AH1092" s="41">
        <f>AG1092*'[1]H2CO3 CLOSED'!AH1092/$F$14</f>
        <v>10878.019813186096</v>
      </c>
      <c r="AI1092" s="73">
        <f>-LOG($F$18/('[1]H2CO3 OPEN'!AA1092))</f>
        <v>5.3520599913279643</v>
      </c>
      <c r="AJ1092" s="74">
        <f>-LOG(POWER($F$9/POWER('[1]H3PO4 OPEN'!AH1092,2),1/3))</f>
        <v>2.7755852930662206</v>
      </c>
      <c r="AK1092" s="75">
        <f>-LOG(POWER($F$12/POWER('[1]H2CO3 OPEN'!AA1092,2),1/2))</f>
        <v>4.4320599913279635</v>
      </c>
      <c r="AL1092" s="76">
        <f>-LOG($F$10/'[1]H3PO4 OPEN'!AH1092)</f>
        <v>7.1733779395993302</v>
      </c>
      <c r="AM1092" s="77">
        <f t="shared" ref="AM1092:AM1155" si="73">-LOG($F$19/$F$23)</f>
        <v>1.9000000000000008</v>
      </c>
      <c r="AN1092" s="78">
        <f>-LOG(POWER($F$11/(POWER(X1092,2)*POWER('[1]H2CO3 OPEN'!AA1092,4)),1/5))</f>
        <v>0.70564799306237169</v>
      </c>
      <c r="AO1092" s="79">
        <f>-LOG($F$15/'[1]H3PO4 CLOSED'!AG1092)</f>
        <v>0.89337793959933098</v>
      </c>
      <c r="AP1092" s="80">
        <f>-LOG($F$16/'[1]H3PO4 CLOSED'!AG1092)</f>
        <v>0.68337793959933102</v>
      </c>
      <c r="AQ1092" s="81">
        <f>-LOG($F$17/'[1]H3PO4 CLOSED'!AG1092)</f>
        <v>-0.70662206040066944</v>
      </c>
    </row>
    <row r="1093" spans="21:43">
      <c r="U1093" s="95">
        <v>10.86</v>
      </c>
      <c r="V1093" s="63">
        <f t="shared" si="70"/>
        <v>3.1400000000000006</v>
      </c>
      <c r="W1093" s="64">
        <f t="shared" si="71"/>
        <v>1.380384264602886E-11</v>
      </c>
      <c r="X1093" s="65">
        <f t="shared" si="72"/>
        <v>7.2443596007498951E-4</v>
      </c>
      <c r="Y1093" s="66">
        <f>-LOG(POWER($F$3/($F$25*POWER('[1]H3PO4 OPEN'!AH1093,3)),1/5))</f>
        <v>6.3099376401339526</v>
      </c>
      <c r="Z1093" s="67">
        <f>-LOG(POWER($F$5/(X1093*POWER('[1]H3PO4 CLOSED'!AH1093,3)),1/5))</f>
        <v>4.6019376401339533</v>
      </c>
      <c r="AA1093" s="68">
        <f>-LOG(POWER($F$5/(W1093*POWER('[1]H3PO4 CLOSED'!AH1093,3)),1/4))</f>
        <v>3.8224220501674413</v>
      </c>
      <c r="AB1093" s="69">
        <f>-LOG(POWER(($F$6/POWER('[1]H3PO4 CLOSED'!AH1093,2)),1/3))</f>
        <v>6.7888196001488357</v>
      </c>
      <c r="AC1093" s="70">
        <f>-LOG(POWER(($F$8/POWER('[1]H3PO4 CLOSED'!AH1093,2)),1/3))</f>
        <v>3.4554862668155026</v>
      </c>
      <c r="AD1093" s="71">
        <f>-LOG(POWER(($F$7/POWER('[1]H3PO4 CLOSED'!AH1093,2)),1/3))</f>
        <v>3.628819600148836</v>
      </c>
      <c r="AE1093" s="41">
        <f>-LOG($F$13/'[1]H2CO3 OPEN'!AA1093)</f>
        <v>8.6220599913279603</v>
      </c>
      <c r="AF1093" s="41">
        <f>AD1093*'[1]H2CO3 CLOSED'!AH1093/$F$14</f>
        <v>4721.8109533229381</v>
      </c>
      <c r="AG1093" s="72">
        <f>-LOG($F$14/'[1]H2CO3 OPEN'!AA1093)</f>
        <v>8.422059991327961</v>
      </c>
      <c r="AH1093" s="41">
        <f>AG1093*'[1]H2CO3 CLOSED'!AH1093/$F$14</f>
        <v>10958.763316579363</v>
      </c>
      <c r="AI1093" s="73">
        <f>-LOG($F$18/('[1]H2CO3 OPEN'!AA1093))</f>
        <v>5.3720599913279603</v>
      </c>
      <c r="AJ1093" s="74">
        <f>-LOG(POWER($F$9/POWER('[1]H3PO4 OPEN'!AH1093,2),1/3))</f>
        <v>2.7821529334821697</v>
      </c>
      <c r="AK1093" s="75">
        <f>-LOG(POWER($F$12/POWER('[1]H2CO3 OPEN'!AA1093,2),1/2))</f>
        <v>4.4520599913279604</v>
      </c>
      <c r="AL1093" s="76">
        <f>-LOG($F$10/'[1]H3PO4 OPEN'!AH1093)</f>
        <v>7.1832294002232535</v>
      </c>
      <c r="AM1093" s="77">
        <f t="shared" si="73"/>
        <v>1.9000000000000008</v>
      </c>
      <c r="AN1093" s="78">
        <f>-LOG(POWER($F$11/(POWER(X1093,2)*POWER('[1]H2CO3 OPEN'!AA1093,4)),1/5))</f>
        <v>0.72564799306236838</v>
      </c>
      <c r="AO1093" s="79">
        <f>-LOG($F$15/'[1]H3PO4 CLOSED'!AG1093)</f>
        <v>0.89322940022325581</v>
      </c>
      <c r="AP1093" s="80">
        <f>-LOG($F$16/'[1]H3PO4 CLOSED'!AG1093)</f>
        <v>0.68322940022325584</v>
      </c>
      <c r="AQ1093" s="81">
        <f>-LOG($F$17/'[1]H3PO4 CLOSED'!AG1093)</f>
        <v>-0.70677059977674461</v>
      </c>
    </row>
    <row r="1094" spans="21:43">
      <c r="U1094" s="95">
        <v>10.87</v>
      </c>
      <c r="V1094" s="63">
        <f t="shared" si="70"/>
        <v>3.1300000000000008</v>
      </c>
      <c r="W1094" s="64">
        <f t="shared" si="71"/>
        <v>1.3489628825916547E-11</v>
      </c>
      <c r="X1094" s="65">
        <f t="shared" si="72"/>
        <v>7.4131024130091698E-4</v>
      </c>
      <c r="Y1094" s="66">
        <f>-LOG(POWER($F$3/($F$25*POWER('[1]H3PO4 OPEN'!AH1094,3)),1/5))</f>
        <v>6.3158464105054897</v>
      </c>
      <c r="Z1094" s="67">
        <f>-LOG(POWER($F$5/(X1094*POWER('[1]H3PO4 CLOSED'!AH1094,3)),1/5))</f>
        <v>4.6098464105054893</v>
      </c>
      <c r="AA1094" s="68">
        <f>-LOG(POWER($F$5/(W1094*POWER('[1]H3PO4 CLOSED'!AH1094,3)),1/4))</f>
        <v>3.8273080131318622</v>
      </c>
      <c r="AB1094" s="69">
        <f>-LOG(POWER(($F$6/POWER('[1]H3PO4 CLOSED'!AH1094,2)),1/3))</f>
        <v>6.7953849005616549</v>
      </c>
      <c r="AC1094" s="70">
        <f>-LOG(POWER(($F$8/POWER('[1]H3PO4 CLOSED'!AH1094,2)),1/3))</f>
        <v>3.462051567228321</v>
      </c>
      <c r="AD1094" s="71">
        <f>-LOG(POWER(($F$7/POWER('[1]H3PO4 CLOSED'!AH1094,2)),1/3))</f>
        <v>3.6353849005616548</v>
      </c>
      <c r="AE1094" s="41">
        <f>-LOG($F$13/'[1]H2CO3 OPEN'!AA1094)</f>
        <v>8.6420599913279617</v>
      </c>
      <c r="AF1094" s="41">
        <f>AD1094*'[1]H2CO3 CLOSED'!AH1094/$F$14</f>
        <v>4753.7219414395813</v>
      </c>
      <c r="AG1094" s="72">
        <f>-LOG($F$14/'[1]H2CO3 OPEN'!AA1094)</f>
        <v>8.4420599913279624</v>
      </c>
      <c r="AH1094" s="41">
        <f>AG1094*'[1]H2CO3 CLOSED'!AH1094/$F$14</f>
        <v>11039.052785174094</v>
      </c>
      <c r="AI1094" s="73">
        <f>-LOG($F$18/('[1]H2CO3 OPEN'!AA1094))</f>
        <v>5.3920599913279608</v>
      </c>
      <c r="AJ1094" s="74">
        <f>-LOG(POWER($F$9/POWER('[1]H3PO4 OPEN'!AH1094,2),1/3))</f>
        <v>2.788718233894989</v>
      </c>
      <c r="AK1094" s="75">
        <f>-LOG(POWER($F$12/POWER('[1]H2CO3 OPEN'!AA1094,2),1/2))</f>
        <v>4.4720599913279608</v>
      </c>
      <c r="AL1094" s="76">
        <f>-LOG($F$10/'[1]H3PO4 OPEN'!AH1094)</f>
        <v>7.1930773508424819</v>
      </c>
      <c r="AM1094" s="77">
        <f t="shared" si="73"/>
        <v>1.9000000000000008</v>
      </c>
      <c r="AN1094" s="78">
        <f>-LOG(POWER($F$11/(POWER(X1094,2)*POWER('[1]H2CO3 OPEN'!AA1094,4)),1/5))</f>
        <v>0.74564799306236829</v>
      </c>
      <c r="AO1094" s="79">
        <f>-LOG($F$15/'[1]H3PO4 CLOSED'!AG1094)</f>
        <v>0.8930773508424843</v>
      </c>
      <c r="AP1094" s="80">
        <f>-LOG($F$16/'[1]H3PO4 CLOSED'!AG1094)</f>
        <v>0.68307735084248433</v>
      </c>
      <c r="AQ1094" s="81">
        <f>-LOG($F$17/'[1]H3PO4 CLOSED'!AG1094)</f>
        <v>-0.70692264915751613</v>
      </c>
    </row>
    <row r="1095" spans="21:43">
      <c r="U1095" s="95">
        <v>10.88</v>
      </c>
      <c r="V1095" s="63">
        <f t="shared" si="70"/>
        <v>3.1199999999999992</v>
      </c>
      <c r="W1095" s="64">
        <f t="shared" si="71"/>
        <v>1.3182567385564036E-11</v>
      </c>
      <c r="X1095" s="65">
        <f t="shared" si="72"/>
        <v>7.5857757502918581E-4</v>
      </c>
      <c r="Y1095" s="66">
        <f>-LOG(POWER($F$3/($F$25*POWER('[1]H3PO4 OPEN'!AH1095,3)),1/5))</f>
        <v>6.3217530287508259</v>
      </c>
      <c r="Z1095" s="67">
        <f>-LOG(POWER($F$5/(X1095*POWER('[1]H3PO4 CLOSED'!AH1095,3)),1/5))</f>
        <v>4.6177530287508279</v>
      </c>
      <c r="AA1095" s="68">
        <f>-LOG(POWER($F$5/(W1095*POWER('[1]H3PO4 CLOSED'!AH1095,3)),1/4))</f>
        <v>3.8321912859385336</v>
      </c>
      <c r="AB1095" s="69">
        <f>-LOG(POWER(($F$6/POWER('[1]H3PO4 CLOSED'!AH1095,2)),1/3))</f>
        <v>6.8019478097231403</v>
      </c>
      <c r="AC1095" s="70">
        <f>-LOG(POWER(($F$8/POWER('[1]H3PO4 CLOSED'!AH1095,2)),1/3))</f>
        <v>3.4686144763898072</v>
      </c>
      <c r="AD1095" s="71">
        <f>-LOG(POWER(($F$7/POWER('[1]H3PO4 CLOSED'!AH1095,2)),1/3))</f>
        <v>3.6419478097231406</v>
      </c>
      <c r="AE1095" s="41">
        <f>-LOG($F$13/'[1]H2CO3 OPEN'!AA1095)</f>
        <v>8.6620599913279648</v>
      </c>
      <c r="AF1095" s="41">
        <f>AD1095*'[1]H2CO3 CLOSED'!AH1095/$F$14</f>
        <v>4785.4058200081599</v>
      </c>
      <c r="AG1095" s="72">
        <f>-LOG($F$14/'[1]H2CO3 OPEN'!AA1095)</f>
        <v>8.4620599913279655</v>
      </c>
      <c r="AH1095" s="41">
        <f>AG1095*'[1]H2CO3 CLOSED'!AH1095/$F$14</f>
        <v>11118.882874611378</v>
      </c>
      <c r="AI1095" s="73">
        <f>-LOG($F$18/('[1]H2CO3 OPEN'!AA1095))</f>
        <v>5.4120599913279639</v>
      </c>
      <c r="AJ1095" s="74">
        <f>-LOG(POWER($F$9/POWER('[1]H3PO4 OPEN'!AH1095,2),1/3))</f>
        <v>2.7952811430564743</v>
      </c>
      <c r="AK1095" s="75">
        <f>-LOG(POWER($F$12/POWER('[1]H2CO3 OPEN'!AA1095,2),1/2))</f>
        <v>4.4920599913279631</v>
      </c>
      <c r="AL1095" s="76">
        <f>-LOG($F$10/'[1]H3PO4 OPEN'!AH1095)</f>
        <v>7.2029217145847104</v>
      </c>
      <c r="AM1095" s="77">
        <f t="shared" si="73"/>
        <v>1.9000000000000008</v>
      </c>
      <c r="AN1095" s="78">
        <f>-LOG(POWER($F$11/(POWER(X1095,2)*POWER('[1]H2CO3 OPEN'!AA1095,4)),1/5))</f>
        <v>0.76564799306237141</v>
      </c>
      <c r="AO1095" s="79">
        <f>-LOG($F$15/'[1]H3PO4 CLOSED'!AG1095)</f>
        <v>0.89292171458471137</v>
      </c>
      <c r="AP1095" s="80">
        <f>-LOG($F$16/'[1]H3PO4 CLOSED'!AG1095)</f>
        <v>0.6829217145847114</v>
      </c>
      <c r="AQ1095" s="81">
        <f>-LOG($F$17/'[1]H3PO4 CLOSED'!AG1095)</f>
        <v>-0.70707828541528905</v>
      </c>
    </row>
    <row r="1096" spans="21:43">
      <c r="U1096" s="95">
        <v>10.89</v>
      </c>
      <c r="V1096" s="63">
        <f t="shared" ref="V1096:V1159" si="74">14-U1096</f>
        <v>3.1099999999999994</v>
      </c>
      <c r="W1096" s="64">
        <f t="shared" ref="W1096:W1159" si="75">POWER(10,-U1096)</f>
        <v>1.2882495516931307E-11</v>
      </c>
      <c r="X1096" s="65">
        <f t="shared" ref="X1096:X1159" si="76">POWER(10,-14)/W1096</f>
        <v>7.7624711662869366E-4</v>
      </c>
      <c r="Y1096" s="66">
        <f>-LOG(POWER($F$3/($F$25*POWER('[1]H3PO4 OPEN'!AH1096,3)),1/5))</f>
        <v>6.3276574477092185</v>
      </c>
      <c r="Z1096" s="67">
        <f>-LOG(POWER($F$5/(X1096*POWER('[1]H3PO4 CLOSED'!AH1096,3)),1/5))</f>
        <v>4.6256574477092194</v>
      </c>
      <c r="AA1096" s="68">
        <f>-LOG(POWER($F$5/(W1096*POWER('[1]H3PO4 CLOSED'!AH1096,3)),1/4))</f>
        <v>3.8370718096365231</v>
      </c>
      <c r="AB1096" s="69">
        <f>-LOG(POWER(($F$6/POWER('[1]H3PO4 CLOSED'!AH1096,2)),1/3))</f>
        <v>6.8085082752324642</v>
      </c>
      <c r="AC1096" s="70">
        <f>-LOG(POWER(($F$8/POWER('[1]H3PO4 CLOSED'!AH1096,2)),1/3))</f>
        <v>3.4751749418991311</v>
      </c>
      <c r="AD1096" s="71">
        <f>-LOG(POWER(($F$7/POWER('[1]H3PO4 CLOSED'!AH1096,2)),1/3))</f>
        <v>3.6485082752324645</v>
      </c>
      <c r="AE1096" s="41">
        <f>-LOG($F$13/'[1]H2CO3 OPEN'!AA1096)</f>
        <v>8.6820599913279644</v>
      </c>
      <c r="AF1096" s="41">
        <f>AD1096*'[1]H2CO3 CLOSED'!AH1096/$F$14</f>
        <v>4816.8608572128869</v>
      </c>
      <c r="AG1096" s="72">
        <f>-LOG($F$14/'[1]H2CO3 OPEN'!AA1096)</f>
        <v>8.4820599913279651</v>
      </c>
      <c r="AH1096" s="41">
        <f>AG1096*'[1]H2CO3 CLOSED'!AH1096/$F$14</f>
        <v>11198.24862070676</v>
      </c>
      <c r="AI1096" s="73">
        <f>-LOG($F$18/('[1]H2CO3 OPEN'!AA1096))</f>
        <v>5.4320599913279635</v>
      </c>
      <c r="AJ1096" s="74">
        <f>-LOG(POWER($F$9/POWER('[1]H3PO4 OPEN'!AH1096,2),1/3))</f>
        <v>2.8018416085657987</v>
      </c>
      <c r="AK1096" s="75">
        <f>-LOG(POWER($F$12/POWER('[1]H2CO3 OPEN'!AA1096,2),1/2))</f>
        <v>4.5120599913279635</v>
      </c>
      <c r="AL1096" s="76">
        <f>-LOG($F$10/'[1]H3PO4 OPEN'!AH1096)</f>
        <v>7.2127624128486971</v>
      </c>
      <c r="AM1096" s="77">
        <f t="shared" si="73"/>
        <v>1.9000000000000008</v>
      </c>
      <c r="AN1096" s="78">
        <f>-LOG(POWER($F$11/(POWER(X1096,2)*POWER('[1]H2CO3 OPEN'!AA1096,4)),1/5))</f>
        <v>0.78564799306237121</v>
      </c>
      <c r="AO1096" s="79">
        <f>-LOG($F$15/'[1]H3PO4 CLOSED'!AG1096)</f>
        <v>0.89276241284869784</v>
      </c>
      <c r="AP1096" s="80">
        <f>-LOG($F$16/'[1]H3PO4 CLOSED'!AG1096)</f>
        <v>0.68276241284869787</v>
      </c>
      <c r="AQ1096" s="81">
        <f>-LOG($F$17/'[1]H3PO4 CLOSED'!AG1096)</f>
        <v>-0.70723758715130247</v>
      </c>
    </row>
    <row r="1097" spans="21:43">
      <c r="U1097" s="95">
        <v>10.9</v>
      </c>
      <c r="V1097" s="63">
        <f t="shared" si="74"/>
        <v>3.0999999999999996</v>
      </c>
      <c r="W1097" s="64">
        <f t="shared" si="75"/>
        <v>1.2589254117941641E-11</v>
      </c>
      <c r="X1097" s="65">
        <f t="shared" si="76"/>
        <v>7.9432823472428348E-4</v>
      </c>
      <c r="Y1097" s="66">
        <f>-LOG(POWER($F$3/($F$25*POWER('[1]H3PO4 OPEN'!AH1097,3)),1/5))</f>
        <v>6.3335596191622852</v>
      </c>
      <c r="Z1097" s="67">
        <f>-LOG(POWER($F$5/(X1097*POWER('[1]H3PO4 CLOSED'!AH1097,3)),1/5))</f>
        <v>4.6335596191622868</v>
      </c>
      <c r="AA1097" s="68">
        <f>-LOG(POWER($F$5/(W1097*POWER('[1]H3PO4 CLOSED'!AH1097,3)),1/4))</f>
        <v>3.8419495239528567</v>
      </c>
      <c r="AB1097" s="69">
        <f>-LOG(POWER(($F$6/POWER('[1]H3PO4 CLOSED'!AH1097,2)),1/3))</f>
        <v>6.81506624351365</v>
      </c>
      <c r="AC1097" s="70">
        <f>-LOG(POWER(($F$8/POWER('[1]H3PO4 CLOSED'!AH1097,2)),1/3))</f>
        <v>3.4817329101803165</v>
      </c>
      <c r="AD1097" s="71">
        <f>-LOG(POWER(($F$7/POWER('[1]H3PO4 CLOSED'!AH1097,2)),1/3))</f>
        <v>3.6550662435136498</v>
      </c>
      <c r="AE1097" s="41">
        <f>-LOG($F$13/'[1]H2CO3 OPEN'!AA1097)</f>
        <v>8.7020599913279639</v>
      </c>
      <c r="AF1097" s="41">
        <f>AD1097*'[1]H2CO3 CLOSED'!AH1097/$F$14</f>
        <v>4848.0854804793762</v>
      </c>
      <c r="AG1097" s="72">
        <f>-LOG($F$14/'[1]H2CO3 OPEN'!AA1097)</f>
        <v>8.5020599913279646</v>
      </c>
      <c r="AH1097" s="41">
        <f>AG1097*'[1]H2CO3 CLOSED'!AH1097/$F$14</f>
        <v>11277.14543375766</v>
      </c>
      <c r="AI1097" s="73">
        <f>-LOG($F$18/('[1]H2CO3 OPEN'!AA1097))</f>
        <v>5.452059991327963</v>
      </c>
      <c r="AJ1097" s="74">
        <f>-LOG(POWER($F$9/POWER('[1]H3PO4 OPEN'!AH1097,2),1/3))</f>
        <v>2.808399576846984</v>
      </c>
      <c r="AK1097" s="75">
        <f>-LOG(POWER($F$12/POWER('[1]H2CO3 OPEN'!AA1097,2),1/2))</f>
        <v>4.5320599913279631</v>
      </c>
      <c r="AL1097" s="76">
        <f>-LOG($F$10/'[1]H3PO4 OPEN'!AH1097)</f>
        <v>7.222599365270475</v>
      </c>
      <c r="AM1097" s="77">
        <f t="shared" si="73"/>
        <v>1.9000000000000008</v>
      </c>
      <c r="AN1097" s="78">
        <f>-LOG(POWER($F$11/(POWER(X1097,2)*POWER('[1]H2CO3 OPEN'!AA1097,4)),1/5))</f>
        <v>0.80564799306237111</v>
      </c>
      <c r="AO1097" s="79">
        <f>-LOG($F$15/'[1]H3PO4 CLOSED'!AG1097)</f>
        <v>0.89259936527047612</v>
      </c>
      <c r="AP1097" s="80">
        <f>-LOG($F$16/'[1]H3PO4 CLOSED'!AG1097)</f>
        <v>0.68259936527047615</v>
      </c>
      <c r="AQ1097" s="81">
        <f>-LOG($F$17/'[1]H3PO4 CLOSED'!AG1097)</f>
        <v>-0.7074006347295243</v>
      </c>
    </row>
    <row r="1098" spans="21:43">
      <c r="U1098" s="95">
        <v>10.91</v>
      </c>
      <c r="V1098" s="63">
        <f t="shared" si="74"/>
        <v>3.09</v>
      </c>
      <c r="W1098" s="64">
        <f t="shared" si="75"/>
        <v>1.2302687708123787E-11</v>
      </c>
      <c r="X1098" s="65">
        <f t="shared" si="76"/>
        <v>8.1283051616410111E-4</v>
      </c>
      <c r="Y1098" s="66">
        <f>-LOG(POWER($F$3/($F$25*POWER('[1]H3PO4 OPEN'!AH1098,3)),1/5))</f>
        <v>6.3394594938133846</v>
      </c>
      <c r="Z1098" s="67">
        <f>-LOG(POWER($F$5/(X1098*POWER('[1]H3PO4 CLOSED'!AH1098,3)),1/5))</f>
        <v>4.641459493813386</v>
      </c>
      <c r="AA1098" s="68">
        <f>-LOG(POWER($F$5/(W1098*POWER('[1]H3PO4 CLOSED'!AH1098,3)),1/4))</f>
        <v>3.8468243672667315</v>
      </c>
      <c r="AB1098" s="69">
        <f>-LOG(POWER(($F$6/POWER('[1]H3PO4 CLOSED'!AH1098,2)),1/3))</f>
        <v>6.8216216597926493</v>
      </c>
      <c r="AC1098" s="70">
        <f>-LOG(POWER(($F$8/POWER('[1]H3PO4 CLOSED'!AH1098,2)),1/3))</f>
        <v>3.4882883264593154</v>
      </c>
      <c r="AD1098" s="71">
        <f>-LOG(POWER(($F$7/POWER('[1]H3PO4 CLOSED'!AH1098,2)),1/3))</f>
        <v>3.6616216597926492</v>
      </c>
      <c r="AE1098" s="41">
        <f>-LOG($F$13/'[1]H2CO3 OPEN'!AA1098)</f>
        <v>8.7220599913279635</v>
      </c>
      <c r="AF1098" s="41">
        <f>AD1098*'[1]H2CO3 CLOSED'!AH1098/$F$14</f>
        <v>4879.0782734191325</v>
      </c>
      <c r="AG1098" s="72">
        <f>-LOG($F$14/'[1]H2CO3 OPEN'!AA1098)</f>
        <v>8.5220599913279642</v>
      </c>
      <c r="AH1098" s="41">
        <f>AG1098*'[1]H2CO3 CLOSED'!AH1098/$F$14</f>
        <v>11355.569092525331</v>
      </c>
      <c r="AI1098" s="73">
        <f>-LOG($F$18/('[1]H2CO3 OPEN'!AA1098))</f>
        <v>5.4720599913279635</v>
      </c>
      <c r="AJ1098" s="74">
        <f>-LOG(POWER($F$9/POWER('[1]H3PO4 OPEN'!AH1098,2),1/3))</f>
        <v>2.814954993125983</v>
      </c>
      <c r="AK1098" s="75">
        <f>-LOG(POWER($F$12/POWER('[1]H2CO3 OPEN'!AA1098,2),1/2))</f>
        <v>4.5520599913279636</v>
      </c>
      <c r="AL1098" s="76">
        <f>-LOG($F$10/'[1]H3PO4 OPEN'!AH1098)</f>
        <v>7.232432489688974</v>
      </c>
      <c r="AM1098" s="77">
        <f t="shared" si="73"/>
        <v>1.9000000000000008</v>
      </c>
      <c r="AN1098" s="78">
        <f>-LOG(POWER($F$11/(POWER(X1098,2)*POWER('[1]H2CO3 OPEN'!AA1098,4)),1/5))</f>
        <v>0.82564799306237102</v>
      </c>
      <c r="AO1098" s="79">
        <f>-LOG($F$15/'[1]H3PO4 CLOSED'!AG1098)</f>
        <v>0.89243248968897482</v>
      </c>
      <c r="AP1098" s="80">
        <f>-LOG($F$16/'[1]H3PO4 CLOSED'!AG1098)</f>
        <v>0.68243248968897485</v>
      </c>
      <c r="AQ1098" s="81">
        <f>-LOG($F$17/'[1]H3PO4 CLOSED'!AG1098)</f>
        <v>-0.7075675103110256</v>
      </c>
    </row>
    <row r="1099" spans="21:43">
      <c r="U1099" s="95">
        <v>10.92</v>
      </c>
      <c r="V1099" s="63">
        <f t="shared" si="74"/>
        <v>3.08</v>
      </c>
      <c r="W1099" s="64">
        <f t="shared" si="75"/>
        <v>1.2022644346174101E-11</v>
      </c>
      <c r="X1099" s="65">
        <f t="shared" si="76"/>
        <v>8.3176377110267294E-4</v>
      </c>
      <c r="Y1099" s="66">
        <f>-LOG(POWER($F$3/($F$25*POWER('[1]H3PO4 OPEN'!AH1099,3)),1/5))</f>
        <v>6.3453570212666355</v>
      </c>
      <c r="Z1099" s="67">
        <f>-LOG(POWER($F$5/(X1099*POWER('[1]H3PO4 CLOSED'!AH1099,3)),1/5))</f>
        <v>4.6493570212666357</v>
      </c>
      <c r="AA1099" s="68">
        <f>-LOG(POWER($F$5/(W1099*POWER('[1]H3PO4 CLOSED'!AH1099,3)),1/4))</f>
        <v>3.8516962765832941</v>
      </c>
      <c r="AB1099" s="69">
        <f>-LOG(POWER(($F$6/POWER('[1]H3PO4 CLOSED'!AH1099,2)),1/3))</f>
        <v>6.8281744680740388</v>
      </c>
      <c r="AC1099" s="70">
        <f>-LOG(POWER(($F$8/POWER('[1]H3PO4 CLOSED'!AH1099,2)),1/3))</f>
        <v>3.4948411347407049</v>
      </c>
      <c r="AD1099" s="71">
        <f>-LOG(POWER(($F$7/POWER('[1]H3PO4 CLOSED'!AH1099,2)),1/3))</f>
        <v>3.6681744680740387</v>
      </c>
      <c r="AE1099" s="41">
        <f>-LOG($F$13/'[1]H2CO3 OPEN'!AA1099)</f>
        <v>8.7420599913279631</v>
      </c>
      <c r="AF1099" s="41">
        <f>AD1099*'[1]H2CO3 CLOSED'!AH1099/$F$14</f>
        <v>4909.8379726575849</v>
      </c>
      <c r="AG1099" s="72">
        <f>-LOG($F$14/'[1]H2CO3 OPEN'!AA1099)</f>
        <v>8.5420599913279638</v>
      </c>
      <c r="AH1099" s="41">
        <f>AG1099*'[1]H2CO3 CLOSED'!AH1099/$F$14</f>
        <v>11433.515737914633</v>
      </c>
      <c r="AI1099" s="73">
        <f>-LOG($F$18/('[1]H2CO3 OPEN'!AA1099))</f>
        <v>5.4920599913279631</v>
      </c>
      <c r="AJ1099" s="74">
        <f>-LOG(POWER($F$9/POWER('[1]H3PO4 OPEN'!AH1099,2),1/3))</f>
        <v>2.8215078014073725</v>
      </c>
      <c r="AK1099" s="75">
        <f>-LOG(POWER($F$12/POWER('[1]H2CO3 OPEN'!AA1099,2),1/2))</f>
        <v>4.5720599913279631</v>
      </c>
      <c r="AL1099" s="76">
        <f>-LOG($F$10/'[1]H3PO4 OPEN'!AH1099)</f>
        <v>7.2422617021110582</v>
      </c>
      <c r="AM1099" s="77">
        <f t="shared" si="73"/>
        <v>1.9000000000000008</v>
      </c>
      <c r="AN1099" s="78">
        <f>-LOG(POWER($F$11/(POWER(X1099,2)*POWER('[1]H2CO3 OPEN'!AA1099,4)),1/5))</f>
        <v>0.84564799306237115</v>
      </c>
      <c r="AO1099" s="79">
        <f>-LOG($F$15/'[1]H3PO4 CLOSED'!AG1099)</f>
        <v>0.89226170211105882</v>
      </c>
      <c r="AP1099" s="80">
        <f>-LOG($F$16/'[1]H3PO4 CLOSED'!AG1099)</f>
        <v>0.68226170211105897</v>
      </c>
      <c r="AQ1099" s="81">
        <f>-LOG($F$17/'[1]H3PO4 CLOSED'!AG1099)</f>
        <v>-0.70773829788894149</v>
      </c>
    </row>
    <row r="1100" spans="21:43">
      <c r="U1100" s="95">
        <v>10.93</v>
      </c>
      <c r="V1100" s="63">
        <f t="shared" si="74"/>
        <v>3.0700000000000003</v>
      </c>
      <c r="W1100" s="64">
        <f t="shared" si="75"/>
        <v>1.1748975549395269E-11</v>
      </c>
      <c r="X1100" s="65">
        <f t="shared" si="76"/>
        <v>8.5113803820237831E-4</v>
      </c>
      <c r="Y1100" s="66">
        <f>-LOG(POWER($F$3/($F$25*POWER('[1]H3PO4 OPEN'!AH1100,3)),1/5))</f>
        <v>6.351252150005589</v>
      </c>
      <c r="Z1100" s="67">
        <f>-LOG(POWER($F$5/(X1100*POWER('[1]H3PO4 CLOSED'!AH1100,3)),1/5))</f>
        <v>4.6572521500055908</v>
      </c>
      <c r="AA1100" s="68">
        <f>-LOG(POWER($F$5/(W1100*POWER('[1]H3PO4 CLOSED'!AH1100,3)),1/4))</f>
        <v>3.8565651875069875</v>
      </c>
      <c r="AB1100" s="69">
        <f>-LOG(POWER(($F$6/POWER('[1]H3PO4 CLOSED'!AH1100,2)),1/3))</f>
        <v>6.8347246111173217</v>
      </c>
      <c r="AC1100" s="70">
        <f>-LOG(POWER(($F$8/POWER('[1]H3PO4 CLOSED'!AH1100,2)),1/3))</f>
        <v>3.5013912777839873</v>
      </c>
      <c r="AD1100" s="71">
        <f>-LOG(POWER(($F$7/POWER('[1]H3PO4 CLOSED'!AH1100,2)),1/3))</f>
        <v>3.6747246111173211</v>
      </c>
      <c r="AE1100" s="41">
        <f>-LOG($F$13/'[1]H2CO3 OPEN'!AA1100)</f>
        <v>8.7620599913279644</v>
      </c>
      <c r="AF1100" s="41">
        <f>AD1100*'[1]H2CO3 CLOSED'!AH1100/$F$14</f>
        <v>4940.3634645558022</v>
      </c>
      <c r="AG1100" s="72">
        <f>-LOG($F$14/'[1]H2CO3 OPEN'!AA1100)</f>
        <v>8.5620599913279651</v>
      </c>
      <c r="AH1100" s="41">
        <f>AG1100*'[1]H2CO3 CLOSED'!AH1100/$F$14</f>
        <v>11510.981866374523</v>
      </c>
      <c r="AI1100" s="73">
        <f>-LOG($F$18/('[1]H2CO3 OPEN'!AA1100))</f>
        <v>5.5120599913279635</v>
      </c>
      <c r="AJ1100" s="74">
        <f>-LOG(POWER($F$9/POWER('[1]H3PO4 OPEN'!AH1100,2),1/3))</f>
        <v>2.8280579444506553</v>
      </c>
      <c r="AK1100" s="75">
        <f>-LOG(POWER($F$12/POWER('[1]H2CO3 OPEN'!AA1100,2),1/2))</f>
        <v>4.5920599913279627</v>
      </c>
      <c r="AL1100" s="76">
        <f>-LOG($F$10/'[1]H3PO4 OPEN'!AH1100)</f>
        <v>7.2520869166759825</v>
      </c>
      <c r="AM1100" s="77">
        <f t="shared" si="73"/>
        <v>1.9000000000000008</v>
      </c>
      <c r="AN1100" s="78">
        <f>-LOG(POWER($F$11/(POWER(X1100,2)*POWER('[1]H2CO3 OPEN'!AA1100,4)),1/5))</f>
        <v>0.86564799306237106</v>
      </c>
      <c r="AO1100" s="79">
        <f>-LOG($F$15/'[1]H3PO4 CLOSED'!AG1100)</f>
        <v>0.89208691667598328</v>
      </c>
      <c r="AP1100" s="80">
        <f>-LOG($F$16/'[1]H3PO4 CLOSED'!AG1100)</f>
        <v>0.68208691667598342</v>
      </c>
      <c r="AQ1100" s="81">
        <f>-LOG($F$17/'[1]H3PO4 CLOSED'!AG1100)</f>
        <v>-0.70791308332401714</v>
      </c>
    </row>
    <row r="1101" spans="21:43">
      <c r="U1101" s="95">
        <v>10.94</v>
      </c>
      <c r="V1101" s="63">
        <f t="shared" si="74"/>
        <v>3.0600000000000005</v>
      </c>
      <c r="W1101" s="64">
        <f t="shared" si="75"/>
        <v>1.1481536214968803E-11</v>
      </c>
      <c r="X1101" s="65">
        <f t="shared" si="76"/>
        <v>8.7096358995608256E-4</v>
      </c>
      <c r="Y1101" s="66">
        <f>-LOG(POWER($F$3/($F$25*POWER('[1]H3PO4 OPEN'!AH1101,3)),1/5))</f>
        <v>6.3571448273715543</v>
      </c>
      <c r="Z1101" s="67">
        <f>-LOG(POWER($F$5/(X1101*POWER('[1]H3PO4 CLOSED'!AH1101,3)),1/5))</f>
        <v>4.665144827371555</v>
      </c>
      <c r="AA1101" s="68">
        <f>-LOG(POWER($F$5/(W1101*POWER('[1]H3PO4 CLOSED'!AH1101,3)),1/4))</f>
        <v>3.8614310342144429</v>
      </c>
      <c r="AB1101" s="69">
        <f>-LOG(POWER(($F$6/POWER('[1]H3PO4 CLOSED'!AH1101,2)),1/3))</f>
        <v>6.8412720304128385</v>
      </c>
      <c r="AC1101" s="70">
        <f>-LOG(POWER(($F$8/POWER('[1]H3PO4 CLOSED'!AH1101,2)),1/3))</f>
        <v>3.5079386970795037</v>
      </c>
      <c r="AD1101" s="71">
        <f>-LOG(POWER(($F$7/POWER('[1]H3PO4 CLOSED'!AH1101,2)),1/3))</f>
        <v>3.6812720304128375</v>
      </c>
      <c r="AE1101" s="41">
        <f>-LOG($F$13/'[1]H2CO3 OPEN'!AA1101)</f>
        <v>8.782059991327964</v>
      </c>
      <c r="AF1101" s="41">
        <f>AD1101*'[1]H2CO3 CLOSED'!AH1101/$F$14</f>
        <v>4970.6537818358274</v>
      </c>
      <c r="AG1101" s="72">
        <f>-LOG($F$14/'[1]H2CO3 OPEN'!AA1101)</f>
        <v>8.5820599913279647</v>
      </c>
      <c r="AH1101" s="41">
        <f>AG1101*'[1]H2CO3 CLOSED'!AH1101/$F$14</f>
        <v>11587.964323041986</v>
      </c>
      <c r="AI1101" s="73">
        <f>-LOG($F$18/('[1]H2CO3 OPEN'!AA1101))</f>
        <v>5.5320599913279631</v>
      </c>
      <c r="AJ1101" s="74">
        <f>-LOG(POWER($F$9/POWER('[1]H3PO4 OPEN'!AH1101,2),1/3))</f>
        <v>2.8346053637461712</v>
      </c>
      <c r="AK1101" s="75">
        <f>-LOG(POWER($F$12/POWER('[1]H2CO3 OPEN'!AA1101,2),1/2))</f>
        <v>4.6120599913279632</v>
      </c>
      <c r="AL1101" s="76">
        <f>-LOG($F$10/'[1]H3PO4 OPEN'!AH1101)</f>
        <v>7.2619080456192568</v>
      </c>
      <c r="AM1101" s="77">
        <f t="shared" si="73"/>
        <v>1.9000000000000008</v>
      </c>
      <c r="AN1101" s="78">
        <f>-LOG(POWER($F$11/(POWER(X1101,2)*POWER('[1]H2CO3 OPEN'!AA1101,4)),1/5))</f>
        <v>0.88564799306237085</v>
      </c>
      <c r="AO1101" s="79">
        <f>-LOG($F$15/'[1]H3PO4 CLOSED'!AG1101)</f>
        <v>0.89190804561925774</v>
      </c>
      <c r="AP1101" s="80">
        <f>-LOG($F$16/'[1]H3PO4 CLOSED'!AG1101)</f>
        <v>0.68190804561925777</v>
      </c>
      <c r="AQ1101" s="81">
        <f>-LOG($F$17/'[1]H3PO4 CLOSED'!AG1101)</f>
        <v>-0.70809195438074268</v>
      </c>
    </row>
    <row r="1102" spans="21:43">
      <c r="U1102" s="95">
        <v>10.95</v>
      </c>
      <c r="V1102" s="63">
        <f t="shared" si="74"/>
        <v>3.0500000000000007</v>
      </c>
      <c r="W1102" s="64">
        <f t="shared" si="75"/>
        <v>1.1220184543019613E-11</v>
      </c>
      <c r="X1102" s="65">
        <f t="shared" si="76"/>
        <v>8.9125093813374723E-4</v>
      </c>
      <c r="Y1102" s="66">
        <f>-LOG(POWER($F$3/($F$25*POWER('[1]H3PO4 OPEN'!AH1102,3)),1/5))</f>
        <v>6.3630349995415516</v>
      </c>
      <c r="Z1102" s="67">
        <f>-LOG(POWER($F$5/(X1102*POWER('[1]H3PO4 CLOSED'!AH1102,3)),1/5))</f>
        <v>4.673034999541553</v>
      </c>
      <c r="AA1102" s="68">
        <f>-LOG(POWER($F$5/(W1102*POWER('[1]H3PO4 CLOSED'!AH1102,3)),1/4))</f>
        <v>3.8662937494269398</v>
      </c>
      <c r="AB1102" s="69">
        <f>-LOG(POWER(($F$6/POWER('[1]H3PO4 CLOSED'!AH1102,2)),1/3))</f>
        <v>6.8478166661572786</v>
      </c>
      <c r="AC1102" s="70">
        <f>-LOG(POWER(($F$8/POWER('[1]H3PO4 CLOSED'!AH1102,2)),1/3))</f>
        <v>3.5144833328239455</v>
      </c>
      <c r="AD1102" s="71">
        <f>-LOG(POWER(($F$7/POWER('[1]H3PO4 CLOSED'!AH1102,2)),1/3))</f>
        <v>3.6878166661572793</v>
      </c>
      <c r="AE1102" s="41">
        <f>-LOG($F$13/'[1]H2CO3 OPEN'!AA1102)</f>
        <v>8.8020599913279636</v>
      </c>
      <c r="AF1102" s="41">
        <f>AD1102*'[1]H2CO3 CLOSED'!AH1102/$F$14</f>
        <v>5000.7081001193665</v>
      </c>
      <c r="AG1102" s="72">
        <f>-LOG($F$14/'[1]H2CO3 OPEN'!AA1102)</f>
        <v>8.6020599913279643</v>
      </c>
      <c r="AH1102" s="41">
        <f>AG1102*'[1]H2CO3 CLOSED'!AH1102/$F$14</f>
        <v>11664.460294651726</v>
      </c>
      <c r="AI1102" s="73">
        <f>-LOG($F$18/('[1]H2CO3 OPEN'!AA1102))</f>
        <v>5.5520599913279627</v>
      </c>
      <c r="AJ1102" s="74">
        <f>-LOG(POWER($F$9/POWER('[1]H3PO4 OPEN'!AH1102,2),1/3))</f>
        <v>2.8411499994906135</v>
      </c>
      <c r="AK1102" s="75">
        <f>-LOG(POWER($F$12/POWER('[1]H2CO3 OPEN'!AA1102,2),1/2))</f>
        <v>4.6320599913279628</v>
      </c>
      <c r="AL1102" s="76">
        <f>-LOG($F$10/'[1]H3PO4 OPEN'!AH1102)</f>
        <v>7.2717249992359188</v>
      </c>
      <c r="AM1102" s="77">
        <f t="shared" si="73"/>
        <v>1.9000000000000008</v>
      </c>
      <c r="AN1102" s="78">
        <f>-LOG(POWER($F$11/(POWER(X1102,2)*POWER('[1]H2CO3 OPEN'!AA1102,4)),1/5))</f>
        <v>0.90564799306237076</v>
      </c>
      <c r="AO1102" s="79">
        <f>-LOG($F$15/'[1]H3PO4 CLOSED'!AG1102)</f>
        <v>0.89172499923592041</v>
      </c>
      <c r="AP1102" s="80">
        <f>-LOG($F$16/'[1]H3PO4 CLOSED'!AG1102)</f>
        <v>0.68172499923592045</v>
      </c>
      <c r="AQ1102" s="81">
        <f>-LOG($F$17/'[1]H3PO4 CLOSED'!AG1102)</f>
        <v>-0.70827500076408012</v>
      </c>
    </row>
    <row r="1103" spans="21:43">
      <c r="U1103" s="95">
        <v>10.96</v>
      </c>
      <c r="V1103" s="63">
        <f t="shared" si="74"/>
        <v>3.0399999999999991</v>
      </c>
      <c r="W1103" s="64">
        <f t="shared" si="75"/>
        <v>1.0964781961431789E-11</v>
      </c>
      <c r="X1103" s="65">
        <f t="shared" si="76"/>
        <v>9.1201083935591484E-4</v>
      </c>
      <c r="Y1103" s="66">
        <f>-LOG(POWER($F$3/($F$25*POWER('[1]H3PO4 OPEN'!AH1103,3)),1/5))</f>
        <v>6.3689226115059325</v>
      </c>
      <c r="Z1103" s="67">
        <f>-LOG(POWER($F$5/(X1103*POWER('[1]H3PO4 CLOSED'!AH1103,3)),1/5))</f>
        <v>4.6809226115059337</v>
      </c>
      <c r="AA1103" s="68">
        <f>-LOG(POWER($F$5/(W1103*POWER('[1]H3PO4 CLOSED'!AH1103,3)),1/4))</f>
        <v>3.8711532643824156</v>
      </c>
      <c r="AB1103" s="69">
        <f>-LOG(POWER(($F$6/POWER('[1]H3PO4 CLOSED'!AH1103,2)),1/3))</f>
        <v>6.8543584572288125</v>
      </c>
      <c r="AC1103" s="70">
        <f>-LOG(POWER(($F$8/POWER('[1]H3PO4 CLOSED'!AH1103,2)),1/3))</f>
        <v>3.5210251238954799</v>
      </c>
      <c r="AD1103" s="71">
        <f>-LOG(POWER(($F$7/POWER('[1]H3PO4 CLOSED'!AH1103,2)),1/3))</f>
        <v>3.6943584572288137</v>
      </c>
      <c r="AE1103" s="41">
        <f>-LOG($F$13/'[1]H2CO3 OPEN'!AA1103)</f>
        <v>8.8220599913279667</v>
      </c>
      <c r="AF1103" s="41">
        <f>AD1103*'[1]H2CO3 CLOSED'!AH1103/$F$14</f>
        <v>5030.5257343894336</v>
      </c>
      <c r="AG1103" s="72">
        <f>-LOG($F$14/'[1]H2CO3 OPEN'!AA1103)</f>
        <v>8.6220599913279674</v>
      </c>
      <c r="AH1103" s="41">
        <f>AG1103*'[1]H2CO3 CLOSED'!AH1103/$F$14</f>
        <v>11740.467302233552</v>
      </c>
      <c r="AI1103" s="73">
        <f>-LOG($F$18/('[1]H2CO3 OPEN'!AA1103))</f>
        <v>5.5720599913279658</v>
      </c>
      <c r="AJ1103" s="74">
        <f>-LOG(POWER($F$9/POWER('[1]H3PO4 OPEN'!AH1103,2),1/3))</f>
        <v>2.8476917905621475</v>
      </c>
      <c r="AK1103" s="75">
        <f>-LOG(POWER($F$12/POWER('[1]H2CO3 OPEN'!AA1103,2),1/2))</f>
        <v>4.6520599913279659</v>
      </c>
      <c r="AL1103" s="76">
        <f>-LOG($F$10/'[1]H3PO4 OPEN'!AH1103)</f>
        <v>7.2815376858432206</v>
      </c>
      <c r="AM1103" s="77">
        <f t="shared" si="73"/>
        <v>1.9000000000000008</v>
      </c>
      <c r="AN1103" s="78">
        <f>-LOG(POWER($F$11/(POWER(X1103,2)*POWER('[1]H2CO3 OPEN'!AA1103,4)),1/5))</f>
        <v>0.92564799306237378</v>
      </c>
      <c r="AO1103" s="79">
        <f>-LOG($F$15/'[1]H3PO4 CLOSED'!AG1103)</f>
        <v>0.89153768584322024</v>
      </c>
      <c r="AP1103" s="80">
        <f>-LOG($F$16/'[1]H3PO4 CLOSED'!AG1103)</f>
        <v>0.68153768584322028</v>
      </c>
      <c r="AQ1103" s="81">
        <f>-LOG($F$17/'[1]H3PO4 CLOSED'!AG1103)</f>
        <v>-0.70846231415678018</v>
      </c>
    </row>
    <row r="1104" spans="21:43">
      <c r="U1104" s="95">
        <v>10.97</v>
      </c>
      <c r="V1104" s="63">
        <f t="shared" si="74"/>
        <v>3.0299999999999994</v>
      </c>
      <c r="W1104" s="64">
        <f t="shared" si="75"/>
        <v>1.0715193052376007E-11</v>
      </c>
      <c r="X1104" s="65">
        <f t="shared" si="76"/>
        <v>9.3325430079699604E-4</v>
      </c>
      <c r="Y1104" s="66">
        <f>-LOG(POWER($F$3/($F$25*POWER('[1]H3PO4 OPEN'!AH1104,3)),1/5))</f>
        <v>6.3748076070456241</v>
      </c>
      <c r="Z1104" s="67">
        <f>-LOG(POWER($F$5/(X1104*POWER('[1]H3PO4 CLOSED'!AH1104,3)),1/5))</f>
        <v>4.6888076070456259</v>
      </c>
      <c r="AA1104" s="68">
        <f>-LOG(POWER($F$5/(W1104*POWER('[1]H3PO4 CLOSED'!AH1104,3)),1/4))</f>
        <v>3.8760095088070305</v>
      </c>
      <c r="AB1104" s="69">
        <f>-LOG(POWER(($F$6/POWER('[1]H3PO4 CLOSED'!AH1104,2)),1/3))</f>
        <v>6.8608973411618042</v>
      </c>
      <c r="AC1104" s="70">
        <f>-LOG(POWER(($F$8/POWER('[1]H3PO4 CLOSED'!AH1104,2)),1/3))</f>
        <v>3.5275640078284711</v>
      </c>
      <c r="AD1104" s="71">
        <f>-LOG(POWER(($F$7/POWER('[1]H3PO4 CLOSED'!AH1104,2)),1/3))</f>
        <v>3.7008973411618049</v>
      </c>
      <c r="AE1104" s="41">
        <f>-LOG($F$13/'[1]H2CO3 OPEN'!AA1104)</f>
        <v>8.8420599913279663</v>
      </c>
      <c r="AF1104" s="41">
        <f>AD1104*'[1]H2CO3 CLOSED'!AH1104/$F$14</f>
        <v>5060.1061353841997</v>
      </c>
      <c r="AG1104" s="72">
        <f>-LOG($F$14/'[1]H2CO3 OPEN'!AA1104)</f>
        <v>8.642059991327967</v>
      </c>
      <c r="AH1104" s="41">
        <f>AG1104*'[1]H2CO3 CLOSED'!AH1104/$F$14</f>
        <v>11815.983193618957</v>
      </c>
      <c r="AI1104" s="73">
        <f>-LOG($F$18/('[1]H2CO3 OPEN'!AA1104))</f>
        <v>5.5920599913279663</v>
      </c>
      <c r="AJ1104" s="74">
        <f>-LOG(POWER($F$9/POWER('[1]H3PO4 OPEN'!AH1104,2),1/3))</f>
        <v>2.8542306744951382</v>
      </c>
      <c r="AK1104" s="75">
        <f>-LOG(POWER($F$12/POWER('[1]H2CO3 OPEN'!AA1104,2),1/2))</f>
        <v>4.6720599913279655</v>
      </c>
      <c r="AL1104" s="76">
        <f>-LOG($F$10/'[1]H3PO4 OPEN'!AH1104)</f>
        <v>7.2913460117427062</v>
      </c>
      <c r="AM1104" s="77">
        <f t="shared" si="73"/>
        <v>1.9000000000000008</v>
      </c>
      <c r="AN1104" s="78">
        <f>-LOG(POWER($F$11/(POWER(X1104,2)*POWER('[1]H2CO3 OPEN'!AA1104,4)),1/5))</f>
        <v>0.94564799306237379</v>
      </c>
      <c r="AO1104" s="79">
        <f>-LOG($F$15/'[1]H3PO4 CLOSED'!AG1104)</f>
        <v>0.89134601174270622</v>
      </c>
      <c r="AP1104" s="80">
        <f>-LOG($F$16/'[1]H3PO4 CLOSED'!AG1104)</f>
        <v>0.68134601174270626</v>
      </c>
      <c r="AQ1104" s="81">
        <f>-LOG($F$17/'[1]H3PO4 CLOSED'!AG1104)</f>
        <v>-0.7086539882572942</v>
      </c>
    </row>
    <row r="1105" spans="21:43">
      <c r="U1105" s="95">
        <v>10.98</v>
      </c>
      <c r="V1105" s="63">
        <f t="shared" si="74"/>
        <v>3.0199999999999996</v>
      </c>
      <c r="W1105" s="64">
        <f t="shared" si="75"/>
        <v>1.0471285480508978E-11</v>
      </c>
      <c r="X1105" s="65">
        <f t="shared" si="76"/>
        <v>9.5499258602143753E-4</v>
      </c>
      <c r="Y1105" s="66">
        <f>-LOG(POWER($F$3/($F$25*POWER('[1]H3PO4 OPEN'!AH1105,3)),1/5))</f>
        <v>6.3806899287090335</v>
      </c>
      <c r="Z1105" s="67">
        <f>-LOG(POWER($F$5/(X1105*POWER('[1]H3PO4 CLOSED'!AH1105,3)),1/5))</f>
        <v>4.6966899287090342</v>
      </c>
      <c r="AA1105" s="68">
        <f>-LOG(POWER($F$5/(W1105*POWER('[1]H3PO4 CLOSED'!AH1105,3)),1/4))</f>
        <v>3.8808624108862921</v>
      </c>
      <c r="AB1105" s="69">
        <f>-LOG(POWER(($F$6/POWER('[1]H3PO4 CLOSED'!AH1105,2)),1/3))</f>
        <v>6.8674332541211474</v>
      </c>
      <c r="AC1105" s="70">
        <f>-LOG(POWER(($F$8/POWER('[1]H3PO4 CLOSED'!AH1105,2)),1/3))</f>
        <v>3.5340999207878143</v>
      </c>
      <c r="AD1105" s="71">
        <f>-LOG(POWER(($F$7/POWER('[1]H3PO4 CLOSED'!AH1105,2)),1/3))</f>
        <v>3.7074332541211477</v>
      </c>
      <c r="AE1105" s="41">
        <f>-LOG($F$13/'[1]H2CO3 OPEN'!AA1105)</f>
        <v>8.8620599913279641</v>
      </c>
      <c r="AF1105" s="41">
        <f>AD1105*'[1]H2CO3 CLOSED'!AH1105/$F$14</f>
        <v>5089.4488859321918</v>
      </c>
      <c r="AG1105" s="72">
        <f>-LOG($F$14/'[1]H2CO3 OPEN'!AA1105)</f>
        <v>8.6620599913279648</v>
      </c>
      <c r="AH1105" s="41">
        <f>AG1105*'[1]H2CO3 CLOSED'!AH1105/$F$14</f>
        <v>11891.006135777989</v>
      </c>
      <c r="AI1105" s="73">
        <f>-LOG($F$18/('[1]H2CO3 OPEN'!AA1105))</f>
        <v>5.6120599913279623</v>
      </c>
      <c r="AJ1105" s="74">
        <f>-LOG(POWER($F$9/POWER('[1]H3PO4 OPEN'!AH1105,2),1/3))</f>
        <v>2.8607665874544819</v>
      </c>
      <c r="AK1105" s="75">
        <f>-LOG(POWER($F$12/POWER('[1]H2CO3 OPEN'!AA1105,2),1/2))</f>
        <v>4.6920599913279624</v>
      </c>
      <c r="AL1105" s="76">
        <f>-LOG($F$10/'[1]H3PO4 OPEN'!AH1105)</f>
        <v>7.3011498811817219</v>
      </c>
      <c r="AM1105" s="77">
        <f t="shared" si="73"/>
        <v>1.9000000000000008</v>
      </c>
      <c r="AN1105" s="78">
        <f>-LOG(POWER($F$11/(POWER(X1105,2)*POWER('[1]H2CO3 OPEN'!AA1105,4)),1/5))</f>
        <v>0.96564799306237059</v>
      </c>
      <c r="AO1105" s="79">
        <f>-LOG($F$15/'[1]H3PO4 CLOSED'!AG1105)</f>
        <v>0.89114988118172289</v>
      </c>
      <c r="AP1105" s="80">
        <f>-LOG($F$16/'[1]H3PO4 CLOSED'!AG1105)</f>
        <v>0.68114988118172304</v>
      </c>
      <c r="AQ1105" s="81">
        <f>-LOG($F$17/'[1]H3PO4 CLOSED'!AG1105)</f>
        <v>-0.70885011881827753</v>
      </c>
    </row>
    <row r="1106" spans="21:43">
      <c r="U1106" s="95">
        <v>10.99</v>
      </c>
      <c r="V1106" s="63">
        <f t="shared" si="74"/>
        <v>3.01</v>
      </c>
      <c r="W1106" s="64">
        <f t="shared" si="75"/>
        <v>1.0232929922807526E-11</v>
      </c>
      <c r="X1106" s="65">
        <f t="shared" si="76"/>
        <v>9.7723722095581218E-4</v>
      </c>
      <c r="Y1106" s="66">
        <f>-LOG(POWER($F$3/($F$25*POWER('[1]H3PO4 OPEN'!AH1106,3)),1/5))</f>
        <v>6.3865695177885868</v>
      </c>
      <c r="Z1106" s="67">
        <f>-LOG(POWER($F$5/(X1106*POWER('[1]H3PO4 CLOSED'!AH1106,3)),1/5))</f>
        <v>4.7045695177885873</v>
      </c>
      <c r="AA1106" s="68">
        <f>-LOG(POWER($F$5/(W1106*POWER('[1]H3PO4 CLOSED'!AH1106,3)),1/4))</f>
        <v>3.8857118972357338</v>
      </c>
      <c r="AB1106" s="69">
        <f>-LOG(POWER(($F$6/POWER('[1]H3PO4 CLOSED'!AH1106,2)),1/3))</f>
        <v>6.8739661308762079</v>
      </c>
      <c r="AC1106" s="70">
        <f>-LOG(POWER(($F$8/POWER('[1]H3PO4 CLOSED'!AH1106,2)),1/3))</f>
        <v>3.540632797542874</v>
      </c>
      <c r="AD1106" s="71">
        <f>-LOG(POWER(($F$7/POWER('[1]H3PO4 CLOSED'!AH1106,2)),1/3))</f>
        <v>3.7139661308762073</v>
      </c>
      <c r="AE1106" s="41">
        <f>-LOG($F$13/'[1]H2CO3 OPEN'!AA1106)</f>
        <v>8.8820599913279636</v>
      </c>
      <c r="AF1106" s="41">
        <f>AD1106*'[1]H2CO3 CLOSED'!AH1106/$F$14</f>
        <v>5118.5536972376112</v>
      </c>
      <c r="AG1106" s="72">
        <f>-LOG($F$14/'[1]H2CO3 OPEN'!AA1106)</f>
        <v>8.6820599913279644</v>
      </c>
      <c r="AH1106" s="41">
        <f>AG1106*'[1]H2CO3 CLOSED'!AH1106/$F$14</f>
        <v>11965.534607006824</v>
      </c>
      <c r="AI1106" s="73">
        <f>-LOG($F$18/('[1]H2CO3 OPEN'!AA1106))</f>
        <v>5.6320599913279628</v>
      </c>
      <c r="AJ1106" s="74">
        <f>-LOG(POWER($F$9/POWER('[1]H3PO4 OPEN'!AH1106,2),1/3))</f>
        <v>2.8672994642095415</v>
      </c>
      <c r="AK1106" s="75">
        <f>-LOG(POWER($F$12/POWER('[1]H2CO3 OPEN'!AA1106,2),1/2))</f>
        <v>4.7120599913279628</v>
      </c>
      <c r="AL1106" s="76">
        <f>-LOG($F$10/'[1]H3PO4 OPEN'!AH1106)</f>
        <v>7.3109491963143105</v>
      </c>
      <c r="AM1106" s="77">
        <f t="shared" si="73"/>
        <v>1.9000000000000008</v>
      </c>
      <c r="AN1106" s="78">
        <f>-LOG(POWER($F$11/(POWER(X1106,2)*POWER('[1]H2CO3 OPEN'!AA1106,4)),1/5))</f>
        <v>0.9856479930623705</v>
      </c>
      <c r="AO1106" s="79">
        <f>-LOG($F$15/'[1]H3PO4 CLOSED'!AG1106)</f>
        <v>0.89094919631431235</v>
      </c>
      <c r="AP1106" s="80">
        <f>-LOG($F$16/'[1]H3PO4 CLOSED'!AG1106)</f>
        <v>0.68094919631431239</v>
      </c>
      <c r="AQ1106" s="81">
        <f>-LOG($F$17/'[1]H3PO4 CLOSED'!AG1106)</f>
        <v>-0.70905080368568807</v>
      </c>
    </row>
    <row r="1107" spans="21:43">
      <c r="U1107" s="95">
        <v>11</v>
      </c>
      <c r="V1107" s="63">
        <f t="shared" si="74"/>
        <v>3</v>
      </c>
      <c r="W1107" s="64">
        <f t="shared" si="75"/>
        <v>9.9999999999999994E-12</v>
      </c>
      <c r="X1107" s="65">
        <f t="shared" si="76"/>
        <v>1E-3</v>
      </c>
      <c r="Y1107" s="66">
        <f>-LOG(POWER($F$3/($F$25*POWER('[1]H3PO4 OPEN'!AH1107,3)),1/5))</f>
        <v>6.3924463142969126</v>
      </c>
      <c r="Z1107" s="67">
        <f>-LOG(POWER($F$5/(X1107*POWER('[1]H3PO4 CLOSED'!AH1107,3)),1/5))</f>
        <v>4.7124463142969137</v>
      </c>
      <c r="AA1107" s="68">
        <f>-LOG(POWER($F$5/(W1107*POWER('[1]H3PO4 CLOSED'!AH1107,3)),1/4))</f>
        <v>3.8905578928711422</v>
      </c>
      <c r="AB1107" s="69">
        <f>-LOG(POWER(($F$6/POWER('[1]H3PO4 CLOSED'!AH1107,2)),1/3))</f>
        <v>6.8804959047743468</v>
      </c>
      <c r="AC1107" s="70">
        <f>-LOG(POWER(($F$8/POWER('[1]H3PO4 CLOSED'!AH1107,2)),1/3))</f>
        <v>3.5471625714410142</v>
      </c>
      <c r="AD1107" s="71">
        <f>-LOG(POWER(($F$7/POWER('[1]H3PO4 CLOSED'!AH1107,2)),1/3))</f>
        <v>3.720495904774348</v>
      </c>
      <c r="AE1107" s="41">
        <f>-LOG($F$13/'[1]H2CO3 OPEN'!AA1107)</f>
        <v>8.9020599913279614</v>
      </c>
      <c r="AF1107" s="41">
        <f>AD1107*'[1]H2CO3 CLOSED'!AH1107/$F$14</f>
        <v>5147.4204051242314</v>
      </c>
      <c r="AG1107" s="72">
        <f>-LOG($F$14/'[1]H2CO3 OPEN'!AA1107)</f>
        <v>8.7020599913279622</v>
      </c>
      <c r="AH1107" s="41">
        <f>AG1107*'[1]H2CO3 CLOSED'!AH1107/$F$14</f>
        <v>12039.567388985879</v>
      </c>
      <c r="AI1107" s="73">
        <f>-LOG($F$18/('[1]H2CO3 OPEN'!AA1107))</f>
        <v>5.6520599913279614</v>
      </c>
      <c r="AJ1107" s="74">
        <f>-LOG(POWER($F$9/POWER('[1]H3PO4 OPEN'!AH1107,2),1/3))</f>
        <v>2.8738292381076818</v>
      </c>
      <c r="AK1107" s="75">
        <f>-LOG(POWER($F$12/POWER('[1]H2CO3 OPEN'!AA1107,2),1/2))</f>
        <v>4.7320599913279615</v>
      </c>
      <c r="AL1107" s="76">
        <f>-LOG($F$10/'[1]H3PO4 OPEN'!AH1107)</f>
        <v>7.3207438571615215</v>
      </c>
      <c r="AM1107" s="77">
        <f t="shared" si="73"/>
        <v>1.9000000000000008</v>
      </c>
      <c r="AN1107" s="78">
        <f>-LOG(POWER($F$11/(POWER(X1107,2)*POWER('[1]H2CO3 OPEN'!AA1107,4)),1/5))</f>
        <v>1.005647993062369</v>
      </c>
      <c r="AO1107" s="79">
        <f>-LOG($F$15/'[1]H3PO4 CLOSED'!AG1107)</f>
        <v>0.89074385716152371</v>
      </c>
      <c r="AP1107" s="80">
        <f>-LOG($F$16/'[1]H3PO4 CLOSED'!AG1107)</f>
        <v>0.68074385716152375</v>
      </c>
      <c r="AQ1107" s="81">
        <f>-LOG($F$17/'[1]H3PO4 CLOSED'!AG1107)</f>
        <v>-0.7092561428384766</v>
      </c>
    </row>
    <row r="1108" spans="21:43">
      <c r="U1108" s="95">
        <v>11.01</v>
      </c>
      <c r="V1108" s="63">
        <f t="shared" si="74"/>
        <v>2.99</v>
      </c>
      <c r="W1108" s="64">
        <f t="shared" si="75"/>
        <v>9.7723722095580929E-12</v>
      </c>
      <c r="X1108" s="65">
        <f t="shared" si="76"/>
        <v>1.0232929922807557E-3</v>
      </c>
      <c r="Y1108" s="66">
        <f>-LOG(POWER($F$3/($F$25*POWER('[1]H3PO4 OPEN'!AH1108,3)),1/5))</f>
        <v>6.3983202569426778</v>
      </c>
      <c r="Z1108" s="67">
        <f>-LOG(POWER($F$5/(X1108*POWER('[1]H3PO4 CLOSED'!AH1108,3)),1/5))</f>
        <v>4.7203202569426788</v>
      </c>
      <c r="AA1108" s="68">
        <f>-LOG(POWER($F$5/(W1108*POWER('[1]H3PO4 CLOSED'!AH1108,3)),1/4))</f>
        <v>3.895400321178347</v>
      </c>
      <c r="AB1108" s="69">
        <f>-LOG(POWER(($F$6/POWER('[1]H3PO4 CLOSED'!AH1108,2)),1/3))</f>
        <v>6.8870225077140859</v>
      </c>
      <c r="AC1108" s="70">
        <f>-LOG(POWER(($F$8/POWER('[1]H3PO4 CLOSED'!AH1108,2)),1/3))</f>
        <v>3.5536891743807519</v>
      </c>
      <c r="AD1108" s="71">
        <f>-LOG(POWER(($F$7/POWER('[1]H3PO4 CLOSED'!AH1108,2)),1/3))</f>
        <v>3.7270225077140857</v>
      </c>
      <c r="AE1108" s="41">
        <f>-LOG($F$13/'[1]H2CO3 OPEN'!AA1108)</f>
        <v>8.9220599913279628</v>
      </c>
      <c r="AF1108" s="41">
        <f>AD1108*'[1]H2CO3 CLOSED'!AH1108/$F$14</f>
        <v>5176.0489662462523</v>
      </c>
      <c r="AG1108" s="72">
        <f>-LOG($F$14/'[1]H2CO3 OPEN'!AA1108)</f>
        <v>8.7220599913279635</v>
      </c>
      <c r="AH1108" s="41">
        <f>AG1108*'[1]H2CO3 CLOSED'!AH1108/$F$14</f>
        <v>12113.103558728017</v>
      </c>
      <c r="AI1108" s="73">
        <f>-LOG($F$18/('[1]H2CO3 OPEN'!AA1108))</f>
        <v>5.6720599913279628</v>
      </c>
      <c r="AJ1108" s="74">
        <f>-LOG(POWER($F$9/POWER('[1]H3PO4 OPEN'!AH1108,2),1/3))</f>
        <v>2.8803558410474195</v>
      </c>
      <c r="AK1108" s="75">
        <f>-LOG(POWER($F$12/POWER('[1]H2CO3 OPEN'!AA1108,2),1/2))</f>
        <v>4.7520599913279629</v>
      </c>
      <c r="AL1108" s="76">
        <f>-LOG($F$10/'[1]H3PO4 OPEN'!AH1108)</f>
        <v>7.3305337615711288</v>
      </c>
      <c r="AM1108" s="77">
        <f t="shared" si="73"/>
        <v>1.9000000000000008</v>
      </c>
      <c r="AN1108" s="78">
        <f>-LOG(POWER($F$11/(POWER(X1108,2)*POWER('[1]H2CO3 OPEN'!AA1108,4)),1/5))</f>
        <v>1.0256479930623703</v>
      </c>
      <c r="AO1108" s="79">
        <f>-LOG($F$15/'[1]H3PO4 CLOSED'!AG1108)</f>
        <v>0.89053376157112996</v>
      </c>
      <c r="AP1108" s="80">
        <f>-LOG($F$16/'[1]H3PO4 CLOSED'!AG1108)</f>
        <v>0.68053376157112999</v>
      </c>
      <c r="AQ1108" s="81">
        <f>-LOG($F$17/'[1]H3PO4 CLOSED'!AG1108)</f>
        <v>-0.70946623842887047</v>
      </c>
    </row>
    <row r="1109" spans="21:43">
      <c r="U1109" s="95">
        <v>11.02</v>
      </c>
      <c r="V1109" s="63">
        <f t="shared" si="74"/>
        <v>2.9800000000000004</v>
      </c>
      <c r="W1109" s="64">
        <f t="shared" si="75"/>
        <v>9.5499258602143472E-12</v>
      </c>
      <c r="X1109" s="65">
        <f t="shared" si="76"/>
        <v>1.0471285480509009E-3</v>
      </c>
      <c r="Y1109" s="66">
        <f>-LOG(POWER($F$3/($F$25*POWER('[1]H3PO4 OPEN'!AH1109,3)),1/5))</f>
        <v>6.4041912831060523</v>
      </c>
      <c r="Z1109" s="67">
        <f>-LOG(POWER($F$5/(X1109*POWER('[1]H3PO4 CLOSED'!AH1109,3)),1/5))</f>
        <v>4.728191283106054</v>
      </c>
      <c r="AA1109" s="68">
        <f>-LOG(POWER($F$5/(W1109*POWER('[1]H3PO4 CLOSED'!AH1109,3)),1/4))</f>
        <v>3.9002391038825666</v>
      </c>
      <c r="AB1109" s="69">
        <f>-LOG(POWER(($F$6/POWER('[1]H3PO4 CLOSED'!AH1109,2)),1/3))</f>
        <v>6.8935458701178369</v>
      </c>
      <c r="AC1109" s="70">
        <f>-LOG(POWER(($F$8/POWER('[1]H3PO4 CLOSED'!AH1109,2)),1/3))</f>
        <v>3.5602125367845021</v>
      </c>
      <c r="AD1109" s="71">
        <f>-LOG(POWER(($F$7/POWER('[1]H3PO4 CLOSED'!AH1109,2)),1/3))</f>
        <v>3.7335458701178359</v>
      </c>
      <c r="AE1109" s="41">
        <f>-LOG($F$13/'[1]H2CO3 OPEN'!AA1109)</f>
        <v>8.9420599913279624</v>
      </c>
      <c r="AF1109" s="41">
        <f>AD1109*'[1]H2CO3 CLOSED'!AH1109/$F$14</f>
        <v>5204.4394542739192</v>
      </c>
      <c r="AG1109" s="72">
        <f>-LOG($F$14/'[1]H2CO3 OPEN'!AA1109)</f>
        <v>8.7420599913279631</v>
      </c>
      <c r="AH1109" s="41">
        <f>AG1109*'[1]H2CO3 CLOSED'!AH1109/$F$14</f>
        <v>12186.142480435306</v>
      </c>
      <c r="AI1109" s="73">
        <f>-LOG($F$18/('[1]H2CO3 OPEN'!AA1109))</f>
        <v>5.6920599913279624</v>
      </c>
      <c r="AJ1109" s="74">
        <f>-LOG(POWER($F$9/POWER('[1]H3PO4 OPEN'!AH1109,2),1/3))</f>
        <v>2.8868792034511697</v>
      </c>
      <c r="AK1109" s="75">
        <f>-LOG(POWER($F$12/POWER('[1]H2CO3 OPEN'!AA1109,2),1/2))</f>
        <v>4.7720599913279624</v>
      </c>
      <c r="AL1109" s="76">
        <f>-LOG($F$10/'[1]H3PO4 OPEN'!AH1109)</f>
        <v>7.3403188051767545</v>
      </c>
      <c r="AM1109" s="77">
        <f t="shared" si="73"/>
        <v>1.9000000000000008</v>
      </c>
      <c r="AN1109" s="78">
        <f>-LOG(POWER($F$11/(POWER(X1109,2)*POWER('[1]H2CO3 OPEN'!AA1109,4)),1/5))</f>
        <v>1.0456479930623701</v>
      </c>
      <c r="AO1109" s="79">
        <f>-LOG($F$15/'[1]H3PO4 CLOSED'!AG1109)</f>
        <v>0.89031880517675577</v>
      </c>
      <c r="AP1109" s="80">
        <f>-LOG($F$16/'[1]H3PO4 CLOSED'!AG1109)</f>
        <v>0.6803188051767558</v>
      </c>
      <c r="AQ1109" s="81">
        <f>-LOG($F$17/'[1]H3PO4 CLOSED'!AG1109)</f>
        <v>-0.70968119482324465</v>
      </c>
    </row>
    <row r="1110" spans="21:43">
      <c r="U1110" s="95">
        <v>11.03</v>
      </c>
      <c r="V1110" s="63">
        <f t="shared" si="74"/>
        <v>2.9700000000000006</v>
      </c>
      <c r="W1110" s="64">
        <f t="shared" si="75"/>
        <v>9.3325430079698992E-12</v>
      </c>
      <c r="X1110" s="65">
        <f t="shared" si="76"/>
        <v>1.0715193052376077E-3</v>
      </c>
      <c r="Y1110" s="66">
        <f>-LOG(POWER($F$3/($F$25*POWER('[1]H3PO4 OPEN'!AH1110,3)),1/5))</f>
        <v>6.4100593288138485</v>
      </c>
      <c r="Z1110" s="67">
        <f>-LOG(POWER($F$5/(X1110*POWER('[1]H3PO4 CLOSED'!AH1110,3)),1/5))</f>
        <v>4.7360593288138499</v>
      </c>
      <c r="AA1110" s="68">
        <f>-LOG(POWER($F$5/(W1110*POWER('[1]H3PO4 CLOSED'!AH1110,3)),1/4))</f>
        <v>3.9050741610173114</v>
      </c>
      <c r="AB1110" s="69">
        <f>-LOG(POWER(($F$6/POWER('[1]H3PO4 CLOSED'!AH1110,2)),1/3))</f>
        <v>6.9000659209042752</v>
      </c>
      <c r="AC1110" s="70">
        <f>-LOG(POWER(($F$8/POWER('[1]H3PO4 CLOSED'!AH1110,2)),1/3))</f>
        <v>3.5667325875709421</v>
      </c>
      <c r="AD1110" s="71">
        <f>-LOG(POWER(($F$7/POWER('[1]H3PO4 CLOSED'!AH1110,2)),1/3))</f>
        <v>3.7400659209042755</v>
      </c>
      <c r="AE1110" s="41">
        <f>-LOG($F$13/'[1]H2CO3 OPEN'!AA1110)</f>
        <v>8.9620599913279619</v>
      </c>
      <c r="AF1110" s="41">
        <f>AD1110*'[1]H2CO3 CLOSED'!AH1110/$F$14</f>
        <v>5232.5920560616014</v>
      </c>
      <c r="AG1110" s="72">
        <f>-LOG($F$14/'[1]H2CO3 OPEN'!AA1110)</f>
        <v>8.7620599913279626</v>
      </c>
      <c r="AH1110" s="41">
        <f>AG1110*'[1]H2CO3 CLOSED'!AH1110/$F$14</f>
        <v>12258.683797282552</v>
      </c>
      <c r="AI1110" s="73">
        <f>-LOG($F$18/('[1]H2CO3 OPEN'!AA1110))</f>
        <v>5.7120599913279619</v>
      </c>
      <c r="AJ1110" s="74">
        <f>-LOG(POWER($F$9/POWER('[1]H3PO4 OPEN'!AH1110,2),1/3))</f>
        <v>2.8933992542376097</v>
      </c>
      <c r="AK1110" s="75">
        <f>-LOG(POWER($F$12/POWER('[1]H2CO3 OPEN'!AA1110,2),1/2))</f>
        <v>4.792059991327962</v>
      </c>
      <c r="AL1110" s="76">
        <f>-LOG($F$10/'[1]H3PO4 OPEN'!AH1110)</f>
        <v>7.3500988813564136</v>
      </c>
      <c r="AM1110" s="77">
        <f t="shared" si="73"/>
        <v>1.9000000000000008</v>
      </c>
      <c r="AN1110" s="78">
        <f>-LOG(POWER($F$11/(POWER(X1110,2)*POWER('[1]H2CO3 OPEN'!AA1110,4)),1/5))</f>
        <v>1.0656479930623701</v>
      </c>
      <c r="AO1110" s="79">
        <f>-LOG($F$15/'[1]H3PO4 CLOSED'!AG1110)</f>
        <v>0.89009888135641491</v>
      </c>
      <c r="AP1110" s="80">
        <f>-LOG($F$16/'[1]H3PO4 CLOSED'!AG1110)</f>
        <v>0.68009888135641505</v>
      </c>
      <c r="AQ1110" s="81">
        <f>-LOG($F$17/'[1]H3PO4 CLOSED'!AG1110)</f>
        <v>-0.7099011186435854</v>
      </c>
    </row>
    <row r="1111" spans="21:43">
      <c r="U1111" s="95">
        <v>11.04</v>
      </c>
      <c r="V1111" s="63">
        <f t="shared" si="74"/>
        <v>2.9600000000000009</v>
      </c>
      <c r="W1111" s="64">
        <f t="shared" si="75"/>
        <v>9.1201083935590882E-12</v>
      </c>
      <c r="X1111" s="65">
        <f t="shared" si="76"/>
        <v>1.096478196143186E-3</v>
      </c>
      <c r="Y1111" s="66">
        <f>-LOG(POWER($F$3/($F$25*POWER('[1]H3PO4 OPEN'!AH1111,3)),1/5))</f>
        <v>6.4159243287142784</v>
      </c>
      <c r="Z1111" s="67">
        <f>-LOG(POWER($F$5/(X1111*POWER('[1]H3PO4 CLOSED'!AH1111,3)),1/5))</f>
        <v>4.7439243287142796</v>
      </c>
      <c r="AA1111" s="68">
        <f>-LOG(POWER($F$5/(W1111*POWER('[1]H3PO4 CLOSED'!AH1111,3)),1/4))</f>
        <v>3.9099054108928488</v>
      </c>
      <c r="AB1111" s="69">
        <f>-LOG(POWER(($F$6/POWER('[1]H3PO4 CLOSED'!AH1111,2)),1/3))</f>
        <v>6.9065825874603091</v>
      </c>
      <c r="AC1111" s="70">
        <f>-LOG(POWER(($F$8/POWER('[1]H3PO4 CLOSED'!AH1111,2)),1/3))</f>
        <v>3.5732492541269756</v>
      </c>
      <c r="AD1111" s="71">
        <f>-LOG(POWER(($F$7/POWER('[1]H3PO4 CLOSED'!AH1111,2)),1/3))</f>
        <v>3.7465825874603094</v>
      </c>
      <c r="AE1111" s="41">
        <f>-LOG($F$13/'[1]H2CO3 OPEN'!AA1111)</f>
        <v>8.9820599913279633</v>
      </c>
      <c r="AF1111" s="41">
        <f>AD1111*'[1]H2CO3 CLOSED'!AH1111/$F$14</f>
        <v>5260.5070678056554</v>
      </c>
      <c r="AG1111" s="72">
        <f>-LOG($F$14/'[1]H2CO3 OPEN'!AA1111)</f>
        <v>8.782059991327964</v>
      </c>
      <c r="AH1111" s="41">
        <f>AG1111*'[1]H2CO3 CLOSED'!AH1111/$F$14</f>
        <v>12330.727423144901</v>
      </c>
      <c r="AI1111" s="73">
        <f>-LOG($F$18/('[1]H2CO3 OPEN'!AA1111))</f>
        <v>5.7320599913279624</v>
      </c>
      <c r="AJ1111" s="74">
        <f>-LOG(POWER($F$9/POWER('[1]H3PO4 OPEN'!AH1111,2),1/3))</f>
        <v>2.8999159207936436</v>
      </c>
      <c r="AK1111" s="75">
        <f>-LOG(POWER($F$12/POWER('[1]H2CO3 OPEN'!AA1111,2),1/2))</f>
        <v>4.8120599913279625</v>
      </c>
      <c r="AL1111" s="76">
        <f>-LOG($F$10/'[1]H3PO4 OPEN'!AH1111)</f>
        <v>7.359873881190464</v>
      </c>
      <c r="AM1111" s="77">
        <f t="shared" si="73"/>
        <v>1.9000000000000008</v>
      </c>
      <c r="AN1111" s="78">
        <f>-LOG(POWER($F$11/(POWER(X1111,2)*POWER('[1]H2CO3 OPEN'!AA1111,4)),1/5))</f>
        <v>1.0856479930623701</v>
      </c>
      <c r="AO1111" s="79">
        <f>-LOG($F$15/'[1]H3PO4 CLOSED'!AG1111)</f>
        <v>0.88987388119046595</v>
      </c>
      <c r="AP1111" s="80">
        <f>-LOG($F$16/'[1]H3PO4 CLOSED'!AG1111)</f>
        <v>0.6798738811904661</v>
      </c>
      <c r="AQ1111" s="81">
        <f>-LOG($F$17/'[1]H3PO4 CLOSED'!AG1111)</f>
        <v>-0.71012611880953447</v>
      </c>
    </row>
    <row r="1112" spans="21:43">
      <c r="U1112" s="95">
        <v>11.05</v>
      </c>
      <c r="V1112" s="63">
        <f t="shared" si="74"/>
        <v>2.9499999999999993</v>
      </c>
      <c r="W1112" s="64">
        <f t="shared" si="75"/>
        <v>8.9125093813374152E-12</v>
      </c>
      <c r="X1112" s="65">
        <f t="shared" si="76"/>
        <v>1.1220184543019685E-3</v>
      </c>
      <c r="Y1112" s="66">
        <f>-LOG(POWER($F$3/($F$25*POWER('[1]H3PO4 OPEN'!AH1112,3)),1/5))</f>
        <v>6.4217862160513901</v>
      </c>
      <c r="Z1112" s="67">
        <f>-LOG(POWER($F$5/(X1112*POWER('[1]H3PO4 CLOSED'!AH1112,3)),1/5))</f>
        <v>4.7517862160513911</v>
      </c>
      <c r="AA1112" s="68">
        <f>-LOG(POWER($F$5/(W1112*POWER('[1]H3PO4 CLOSED'!AH1112,3)),1/4))</f>
        <v>3.9147327700642376</v>
      </c>
      <c r="AB1112" s="69">
        <f>-LOG(POWER(($F$6/POWER('[1]H3PO4 CLOSED'!AH1112,2)),1/3))</f>
        <v>6.9130957956126542</v>
      </c>
      <c r="AC1112" s="70">
        <f>-LOG(POWER(($F$8/POWER('[1]H3PO4 CLOSED'!AH1112,2)),1/3))</f>
        <v>3.5797624622793216</v>
      </c>
      <c r="AD1112" s="71">
        <f>-LOG(POWER(($F$7/POWER('[1]H3PO4 CLOSED'!AH1112,2)),1/3))</f>
        <v>3.7530957956126554</v>
      </c>
      <c r="AE1112" s="41">
        <f>-LOG($F$13/'[1]H2CO3 OPEN'!AA1112)</f>
        <v>9.0020599913279664</v>
      </c>
      <c r="AF1112" s="41">
        <f>AD1112*'[1]H2CO3 CLOSED'!AH1112/$F$14</f>
        <v>5288.1848911989864</v>
      </c>
      <c r="AG1112" s="72">
        <f>-LOG($F$14/'[1]H2CO3 OPEN'!AA1112)</f>
        <v>8.8020599913279671</v>
      </c>
      <c r="AH1112" s="41">
        <f>AG1112*'[1]H2CO3 CLOSED'!AH1112/$F$14</f>
        <v>12402.273534286196</v>
      </c>
      <c r="AI1112" s="73">
        <f>-LOG($F$18/('[1]H2CO3 OPEN'!AA1112))</f>
        <v>5.7520599913279655</v>
      </c>
      <c r="AJ1112" s="74">
        <f>-LOG(POWER($F$9/POWER('[1]H3PO4 OPEN'!AH1112,2),1/3))</f>
        <v>2.9064291289459891</v>
      </c>
      <c r="AK1112" s="75">
        <f>-LOG(POWER($F$12/POWER('[1]H2CO3 OPEN'!AA1112,2),1/2))</f>
        <v>4.8320599913279656</v>
      </c>
      <c r="AL1112" s="76">
        <f>-LOG($F$10/'[1]H3PO4 OPEN'!AH1112)</f>
        <v>7.3696436934189826</v>
      </c>
      <c r="AM1112" s="77">
        <f t="shared" si="73"/>
        <v>1.9000000000000008</v>
      </c>
      <c r="AN1112" s="78">
        <f>-LOG(POWER($F$11/(POWER(X1112,2)*POWER('[1]H2CO3 OPEN'!AA1112,4)),1/5))</f>
        <v>1.105647993062373</v>
      </c>
      <c r="AO1112" s="79">
        <f>-LOG($F$15/'[1]H3PO4 CLOSED'!AG1112)</f>
        <v>0.88964369341898253</v>
      </c>
      <c r="AP1112" s="80">
        <f>-LOG($F$16/'[1]H3PO4 CLOSED'!AG1112)</f>
        <v>0.67964369341898245</v>
      </c>
      <c r="AQ1112" s="81">
        <f>-LOG($F$17/'[1]H3PO4 CLOSED'!AG1112)</f>
        <v>-0.71035630658101789</v>
      </c>
    </row>
    <row r="1113" spans="21:43">
      <c r="U1113" s="95">
        <v>11.06</v>
      </c>
      <c r="V1113" s="63">
        <f t="shared" si="74"/>
        <v>2.9399999999999995</v>
      </c>
      <c r="W1113" s="64">
        <f t="shared" si="75"/>
        <v>8.7096358995607668E-12</v>
      </c>
      <c r="X1113" s="65">
        <f t="shared" si="76"/>
        <v>1.1481536214968879E-3</v>
      </c>
      <c r="Y1113" s="66">
        <f>-LOG(POWER($F$3/($F$25*POWER('[1]H3PO4 OPEN'!AH1113,3)),1/5))</f>
        <v>6.4276449226391286</v>
      </c>
      <c r="Z1113" s="67">
        <f>-LOG(POWER($F$5/(X1113*POWER('[1]H3PO4 CLOSED'!AH1113,3)),1/5))</f>
        <v>4.7596449226391311</v>
      </c>
      <c r="AA1113" s="68">
        <f>-LOG(POWER($F$5/(W1113*POWER('[1]H3PO4 CLOSED'!AH1113,3)),1/4))</f>
        <v>3.9195561532989114</v>
      </c>
      <c r="AB1113" s="69">
        <f>-LOG(POWER(($F$6/POWER('[1]H3PO4 CLOSED'!AH1113,2)),1/3))</f>
        <v>6.9196054695990323</v>
      </c>
      <c r="AC1113" s="70">
        <f>-LOG(POWER(($F$8/POWER('[1]H3PO4 CLOSED'!AH1113,2)),1/3))</f>
        <v>3.5862721362656984</v>
      </c>
      <c r="AD1113" s="71">
        <f>-LOG(POWER(($F$7/POWER('[1]H3PO4 CLOSED'!AH1113,2)),1/3))</f>
        <v>3.7596054695990317</v>
      </c>
      <c r="AE1113" s="41">
        <f>-LOG($F$13/'[1]H2CO3 OPEN'!AA1113)</f>
        <v>9.022059991327966</v>
      </c>
      <c r="AF1113" s="41">
        <f>AD1113*'[1]H2CO3 CLOSED'!AH1113/$F$14</f>
        <v>5315.6260295890761</v>
      </c>
      <c r="AG1113" s="72">
        <f>-LOG($F$14/'[1]H2CO3 OPEN'!AA1113)</f>
        <v>8.8220599913279667</v>
      </c>
      <c r="AH1113" s="41">
        <f>AG1113*'[1]H2CO3 CLOSED'!AH1113/$F$14</f>
        <v>12473.322561024132</v>
      </c>
      <c r="AI1113" s="73">
        <f>-LOG($F$18/('[1]H2CO3 OPEN'!AA1113))</f>
        <v>5.7720599913279651</v>
      </c>
      <c r="AJ1113" s="74">
        <f>-LOG(POWER($F$9/POWER('[1]H3PO4 OPEN'!AH1113,2),1/3))</f>
        <v>2.912938802932366</v>
      </c>
      <c r="AK1113" s="75">
        <f>-LOG(POWER($F$12/POWER('[1]H2CO3 OPEN'!AA1113,2),1/2))</f>
        <v>4.8520599913279652</v>
      </c>
      <c r="AL1113" s="76">
        <f>-LOG($F$10/'[1]H3PO4 OPEN'!AH1113)</f>
        <v>7.3794082043985485</v>
      </c>
      <c r="AM1113" s="77">
        <f t="shared" si="73"/>
        <v>1.9000000000000008</v>
      </c>
      <c r="AN1113" s="78">
        <f>-LOG(POWER($F$11/(POWER(X1113,2)*POWER('[1]H2CO3 OPEN'!AA1113,4)),1/5))</f>
        <v>1.1256479930623731</v>
      </c>
      <c r="AO1113" s="79">
        <f>-LOG($F$15/'[1]H3PO4 CLOSED'!AG1113)</f>
        <v>0.88940820439854829</v>
      </c>
      <c r="AP1113" s="80">
        <f>-LOG($F$16/'[1]H3PO4 CLOSED'!AG1113)</f>
        <v>0.67940820439854832</v>
      </c>
      <c r="AQ1113" s="81">
        <f>-LOG($F$17/'[1]H3PO4 CLOSED'!AG1113)</f>
        <v>-0.71059179560145214</v>
      </c>
    </row>
    <row r="1114" spans="21:43">
      <c r="U1114" s="95">
        <v>11.07</v>
      </c>
      <c r="V1114" s="63">
        <f t="shared" si="74"/>
        <v>2.9299999999999997</v>
      </c>
      <c r="W1114" s="64">
        <f t="shared" si="75"/>
        <v>8.5113803820237273E-12</v>
      </c>
      <c r="X1114" s="65">
        <f t="shared" si="76"/>
        <v>1.1748975549395347E-3</v>
      </c>
      <c r="Y1114" s="66">
        <f>-LOG(POWER($F$3/($F$25*POWER('[1]H3PO4 OPEN'!AH1114,3)),1/5))</f>
        <v>6.4335003788350882</v>
      </c>
      <c r="Z1114" s="67">
        <f>-LOG(POWER($F$5/(X1114*POWER('[1]H3PO4 CLOSED'!AH1114,3)),1/5))</f>
        <v>4.7675003788350896</v>
      </c>
      <c r="AA1114" s="68">
        <f>-LOG(POWER($F$5/(W1114*POWER('[1]H3PO4 CLOSED'!AH1114,3)),1/4))</f>
        <v>3.9243754735438605</v>
      </c>
      <c r="AB1114" s="69">
        <f>-LOG(POWER(($F$6/POWER('[1]H3PO4 CLOSED'!AH1114,2)),1/3))</f>
        <v>6.9261115320389868</v>
      </c>
      <c r="AC1114" s="70">
        <f>-LOG(POWER(($F$8/POWER('[1]H3PO4 CLOSED'!AH1114,2)),1/3))</f>
        <v>3.5927781987056537</v>
      </c>
      <c r="AD1114" s="71">
        <f>-LOG(POWER(($F$7/POWER('[1]H3PO4 CLOSED'!AH1114,2)),1/3))</f>
        <v>3.7661115320389875</v>
      </c>
      <c r="AE1114" s="41">
        <f>-LOG($F$13/'[1]H2CO3 OPEN'!AA1114)</f>
        <v>9.0420599913279656</v>
      </c>
      <c r="AF1114" s="41">
        <f>AD1114*'[1]H2CO3 CLOSED'!AH1114/$F$14</f>
        <v>5342.8310841457878</v>
      </c>
      <c r="AG1114" s="72">
        <f>-LOG($F$14/'[1]H2CO3 OPEN'!AA1114)</f>
        <v>8.8420599913279663</v>
      </c>
      <c r="AH1114" s="41">
        <f>AG1114*'[1]H2CO3 CLOSED'!AH1114/$F$14</f>
        <v>12543.875179387502</v>
      </c>
      <c r="AI1114" s="73">
        <f>-LOG($F$18/('[1]H2CO3 OPEN'!AA1114))</f>
        <v>5.7920599913279647</v>
      </c>
      <c r="AJ1114" s="74">
        <f>-LOG(POWER($F$9/POWER('[1]H3PO4 OPEN'!AH1114,2),1/3))</f>
        <v>2.9194448653723208</v>
      </c>
      <c r="AK1114" s="75">
        <f>-LOG(POWER($F$12/POWER('[1]H2CO3 OPEN'!AA1114,2),1/2))</f>
        <v>4.8720599913279647</v>
      </c>
      <c r="AL1114" s="76">
        <f>-LOG($F$10/'[1]H3PO4 OPEN'!AH1114)</f>
        <v>7.3891672980584806</v>
      </c>
      <c r="AM1114" s="77">
        <f t="shared" si="73"/>
        <v>1.9000000000000008</v>
      </c>
      <c r="AN1114" s="78">
        <f>-LOG(POWER($F$11/(POWER(X1114,2)*POWER('[1]H2CO3 OPEN'!AA1114,4)),1/5))</f>
        <v>1.1456479930623731</v>
      </c>
      <c r="AO1114" s="79">
        <f>-LOG($F$15/'[1]H3PO4 CLOSED'!AG1114)</f>
        <v>0.88916729805848049</v>
      </c>
      <c r="AP1114" s="80">
        <f>-LOG($F$16/'[1]H3PO4 CLOSED'!AG1114)</f>
        <v>0.67916729805848053</v>
      </c>
      <c r="AQ1114" s="81">
        <f>-LOG($F$17/'[1]H3PO4 CLOSED'!AG1114)</f>
        <v>-0.71083270194151993</v>
      </c>
    </row>
    <row r="1115" spans="21:43">
      <c r="U1115" s="95">
        <v>11.08</v>
      </c>
      <c r="V1115" s="63">
        <f t="shared" si="74"/>
        <v>2.92</v>
      </c>
      <c r="W1115" s="64">
        <f t="shared" si="75"/>
        <v>8.3176377110266746E-12</v>
      </c>
      <c r="X1115" s="65">
        <f t="shared" si="76"/>
        <v>1.202264434617418E-3</v>
      </c>
      <c r="Y1115" s="66">
        <f>-LOG(POWER($F$3/($F$25*POWER('[1]H3PO4 OPEN'!AH1115,3)),1/5))</f>
        <v>6.4393525135138896</v>
      </c>
      <c r="Z1115" s="67">
        <f>-LOG(POWER($F$5/(X1115*POWER('[1]H3PO4 CLOSED'!AH1115,3)),1/5))</f>
        <v>4.7753525135138917</v>
      </c>
      <c r="AA1115" s="68">
        <f>-LOG(POWER($F$5/(W1115*POWER('[1]H3PO4 CLOSED'!AH1115,3)),1/4))</f>
        <v>3.929190641892363</v>
      </c>
      <c r="AB1115" s="69">
        <f>-LOG(POWER(($F$6/POWER('[1]H3PO4 CLOSED'!AH1115,2)),1/3))</f>
        <v>6.932613903904322</v>
      </c>
      <c r="AC1115" s="70">
        <f>-LOG(POWER(($F$8/POWER('[1]H3PO4 CLOSED'!AH1115,2)),1/3))</f>
        <v>3.5992805705709889</v>
      </c>
      <c r="AD1115" s="71">
        <f>-LOG(POWER(($F$7/POWER('[1]H3PO4 CLOSED'!AH1115,2)),1/3))</f>
        <v>3.7726139039043227</v>
      </c>
      <c r="AE1115" s="41">
        <f>-LOG($F$13/'[1]H2CO3 OPEN'!AA1115)</f>
        <v>9.0620599913279651</v>
      </c>
      <c r="AF1115" s="41">
        <f>AD1115*'[1]H2CO3 CLOSED'!AH1115/$F$14</f>
        <v>5369.8007500448903</v>
      </c>
      <c r="AG1115" s="72">
        <f>-LOG($F$14/'[1]H2CO3 OPEN'!AA1115)</f>
        <v>8.8620599913279658</v>
      </c>
      <c r="AH1115" s="41">
        <f>AG1115*'[1]H2CO3 CLOSED'!AH1115/$F$14</f>
        <v>12613.932302780006</v>
      </c>
      <c r="AI1115" s="73">
        <f>-LOG($F$18/('[1]H2CO3 OPEN'!AA1115))</f>
        <v>5.8120599913279651</v>
      </c>
      <c r="AJ1115" s="74">
        <f>-LOG(POWER($F$9/POWER('[1]H3PO4 OPEN'!AH1115,2),1/3))</f>
        <v>2.9259472372376565</v>
      </c>
      <c r="AK1115" s="75">
        <f>-LOG(POWER($F$12/POWER('[1]H2CO3 OPEN'!AA1115,2),1/2))</f>
        <v>4.8920599913279652</v>
      </c>
      <c r="AL1115" s="76">
        <f>-LOG($F$10/'[1]H3PO4 OPEN'!AH1115)</f>
        <v>7.398920855856483</v>
      </c>
      <c r="AM1115" s="77">
        <f t="shared" si="73"/>
        <v>1.9000000000000008</v>
      </c>
      <c r="AN1115" s="78">
        <f>-LOG(POWER($F$11/(POWER(X1115,2)*POWER('[1]H2CO3 OPEN'!AA1115,4)),1/5))</f>
        <v>1.1656479930623729</v>
      </c>
      <c r="AO1115" s="79">
        <f>-LOG($F$15/'[1]H3PO4 CLOSED'!AG1115)</f>
        <v>0.88892085585648362</v>
      </c>
      <c r="AP1115" s="80">
        <f>-LOG($F$16/'[1]H3PO4 CLOSED'!AG1115)</f>
        <v>0.67892085585648365</v>
      </c>
      <c r="AQ1115" s="81">
        <f>-LOG($F$17/'[1]H3PO4 CLOSED'!AG1115)</f>
        <v>-0.71107914414351681</v>
      </c>
    </row>
    <row r="1116" spans="21:43">
      <c r="U1116" s="95">
        <v>11.09</v>
      </c>
      <c r="V1116" s="63">
        <f t="shared" si="74"/>
        <v>2.91</v>
      </c>
      <c r="W1116" s="64">
        <f t="shared" si="75"/>
        <v>8.1283051616409864E-12</v>
      </c>
      <c r="X1116" s="65">
        <f t="shared" si="76"/>
        <v>1.2302687708123825E-3</v>
      </c>
      <c r="Y1116" s="66">
        <f>-LOG(POWER($F$3/($F$25*POWER('[1]H3PO4 OPEN'!AH1116,3)),1/5))</f>
        <v>6.4452012540402475</v>
      </c>
      <c r="Z1116" s="67">
        <f>-LOG(POWER($F$5/(X1116*POWER('[1]H3PO4 CLOSED'!AH1116,3)),1/5))</f>
        <v>4.7832012540402484</v>
      </c>
      <c r="AA1116" s="68">
        <f>-LOG(POWER($F$5/(W1116*POWER('[1]H3PO4 CLOSED'!AH1116,3)),1/4))</f>
        <v>3.9340015675503097</v>
      </c>
      <c r="AB1116" s="69">
        <f>-LOG(POWER(($F$6/POWER('[1]H3PO4 CLOSED'!AH1116,2)),1/3))</f>
        <v>6.9391125044891631</v>
      </c>
      <c r="AC1116" s="70">
        <f>-LOG(POWER(($F$8/POWER('[1]H3PO4 CLOSED'!AH1116,2)),1/3))</f>
        <v>3.6057791711558296</v>
      </c>
      <c r="AD1116" s="71">
        <f>-LOG(POWER(($F$7/POWER('[1]H3PO4 CLOSED'!AH1116,2)),1/3))</f>
        <v>3.7791125044891634</v>
      </c>
      <c r="AE1116" s="41">
        <f>-LOG($F$13/'[1]H2CO3 OPEN'!AA1116)</f>
        <v>9.0820599913279629</v>
      </c>
      <c r="AF1116" s="41">
        <f>AD1116*'[1]H2CO3 CLOSED'!AH1116/$F$14</f>
        <v>5396.535812673148</v>
      </c>
      <c r="AG1116" s="72">
        <f>-LOG($F$14/'[1]H2CO3 OPEN'!AA1116)</f>
        <v>8.8820599913279636</v>
      </c>
      <c r="AH1116" s="41">
        <f>AG1116*'[1]H2CO3 CLOSED'!AH1116/$F$14</f>
        <v>12683.49507366463</v>
      </c>
      <c r="AI1116" s="73">
        <f>-LOG($F$18/('[1]H2CO3 OPEN'!AA1116))</f>
        <v>5.832059991327962</v>
      </c>
      <c r="AJ1116" s="74">
        <f>-LOG(POWER($F$9/POWER('[1]H3PO4 OPEN'!AH1116,2),1/3))</f>
        <v>2.9324458378224971</v>
      </c>
      <c r="AK1116" s="75">
        <f>-LOG(POWER($F$12/POWER('[1]H2CO3 OPEN'!AA1116,2),1/2))</f>
        <v>4.9120599913279621</v>
      </c>
      <c r="AL1116" s="76">
        <f>-LOG($F$10/'[1]H3PO4 OPEN'!AH1116)</f>
        <v>7.4086687567337446</v>
      </c>
      <c r="AM1116" s="77">
        <f t="shared" si="73"/>
        <v>1.9000000000000008</v>
      </c>
      <c r="AN1116" s="78">
        <f>-LOG(POWER($F$11/(POWER(X1116,2)*POWER('[1]H2CO3 OPEN'!AA1116,4)),1/5))</f>
        <v>1.1856479930623698</v>
      </c>
      <c r="AO1116" s="79">
        <f>-LOG($F$15/'[1]H3PO4 CLOSED'!AG1116)</f>
        <v>0.88866875673374668</v>
      </c>
      <c r="AP1116" s="80">
        <f>-LOG($F$16/'[1]H3PO4 CLOSED'!AG1116)</f>
        <v>0.67866875673374671</v>
      </c>
      <c r="AQ1116" s="81">
        <f>-LOG($F$17/'[1]H3PO4 CLOSED'!AG1116)</f>
        <v>-0.71133124326625374</v>
      </c>
    </row>
    <row r="1117" spans="21:43">
      <c r="U1117" s="95">
        <v>11.1</v>
      </c>
      <c r="V1117" s="63">
        <f t="shared" si="74"/>
        <v>2.9000000000000004</v>
      </c>
      <c r="W1117" s="64">
        <f t="shared" si="75"/>
        <v>7.9432823472428101E-12</v>
      </c>
      <c r="X1117" s="65">
        <f t="shared" si="76"/>
        <v>1.2589254117941679E-3</v>
      </c>
      <c r="Y1117" s="66">
        <f>-LOG(POWER($F$3/($F$25*POWER('[1]H3PO4 OPEN'!AH1117,3)),1/5))</f>
        <v>6.4510465262416901</v>
      </c>
      <c r="Z1117" s="67">
        <f>-LOG(POWER($F$5/(X1117*POWER('[1]H3PO4 CLOSED'!AH1117,3)),1/5))</f>
        <v>4.7910465262416917</v>
      </c>
      <c r="AA1117" s="68">
        <f>-LOG(POWER($F$5/(W1117*POWER('[1]H3PO4 CLOSED'!AH1117,3)),1/4))</f>
        <v>3.9388081578021135</v>
      </c>
      <c r="AB1117" s="69">
        <f>-LOG(POWER(($F$6/POWER('[1]H3PO4 CLOSED'!AH1117,2)),1/3))</f>
        <v>6.9456072513796547</v>
      </c>
      <c r="AC1117" s="70">
        <f>-LOG(POWER(($F$8/POWER('[1]H3PO4 CLOSED'!AH1117,2)),1/3))</f>
        <v>3.6122739180463221</v>
      </c>
      <c r="AD1117" s="71">
        <f>-LOG(POWER(($F$7/POWER('[1]H3PO4 CLOSED'!AH1117,2)),1/3))</f>
        <v>3.7856072513796559</v>
      </c>
      <c r="AE1117" s="41">
        <f>-LOG($F$13/'[1]H2CO3 OPEN'!AA1117)</f>
        <v>9.1020599913279625</v>
      </c>
      <c r="AF1117" s="41">
        <f>AD1117*'[1]H2CO3 CLOSED'!AH1117/$F$14</f>
        <v>5423.0371438601887</v>
      </c>
      <c r="AG1117" s="72">
        <f>-LOG($F$14/'[1]H2CO3 OPEN'!AA1117)</f>
        <v>8.9020599913279632</v>
      </c>
      <c r="AH1117" s="41">
        <f>AG1117*'[1]H2CO3 CLOSED'!AH1117/$F$14</f>
        <v>12752.564855281567</v>
      </c>
      <c r="AI1117" s="73">
        <f>-LOG($F$18/('[1]H2CO3 OPEN'!AA1117))</f>
        <v>5.8520599913279616</v>
      </c>
      <c r="AJ1117" s="74">
        <f>-LOG(POWER($F$9/POWER('[1]H3PO4 OPEN'!AH1117,2),1/3))</f>
        <v>2.9389405847129897</v>
      </c>
      <c r="AK1117" s="75">
        <f>-LOG(POWER($F$12/POWER('[1]H2CO3 OPEN'!AA1117,2),1/2))</f>
        <v>4.9320599913279617</v>
      </c>
      <c r="AL1117" s="76">
        <f>-LOG($F$10/'[1]H3PO4 OPEN'!AH1117)</f>
        <v>7.4184108770694834</v>
      </c>
      <c r="AM1117" s="77">
        <f t="shared" si="73"/>
        <v>1.9000000000000008</v>
      </c>
      <c r="AN1117" s="78">
        <f>-LOG(POWER($F$11/(POWER(X1117,2)*POWER('[1]H2CO3 OPEN'!AA1117,4)),1/5))</f>
        <v>1.2056479930623698</v>
      </c>
      <c r="AO1117" s="79">
        <f>-LOG($F$15/'[1]H3PO4 CLOSED'!AG1117)</f>
        <v>0.88841087706948574</v>
      </c>
      <c r="AP1117" s="80">
        <f>-LOG($F$16/'[1]H3PO4 CLOSED'!AG1117)</f>
        <v>0.67841087706948577</v>
      </c>
      <c r="AQ1117" s="81">
        <f>-LOG($F$17/'[1]H3PO4 CLOSED'!AG1117)</f>
        <v>-0.71158912293051468</v>
      </c>
    </row>
    <row r="1118" spans="21:43">
      <c r="U1118" s="95">
        <v>11.11</v>
      </c>
      <c r="V1118" s="63">
        <f t="shared" si="74"/>
        <v>2.8900000000000006</v>
      </c>
      <c r="W1118" s="64">
        <f t="shared" si="75"/>
        <v>7.762471166286914E-12</v>
      </c>
      <c r="X1118" s="65">
        <f t="shared" si="76"/>
        <v>1.2882495516931345E-3</v>
      </c>
      <c r="Y1118" s="66">
        <f>-LOG(POWER($F$3/($F$25*POWER('[1]H3PO4 OPEN'!AH1118,3)),1/5))</f>
        <v>6.4568882543809645</v>
      </c>
      <c r="Z1118" s="67">
        <f>-LOG(POWER($F$5/(X1118*POWER('[1]H3PO4 CLOSED'!AH1118,3)),1/5))</f>
        <v>4.7988882543809659</v>
      </c>
      <c r="AA1118" s="68">
        <f>-LOG(POWER($F$5/(W1118*POWER('[1]H3PO4 CLOSED'!AH1118,3)),1/4))</f>
        <v>3.9436103179762068</v>
      </c>
      <c r="AB1118" s="69">
        <f>-LOG(POWER(($F$6/POWER('[1]H3PO4 CLOSED'!AH1118,2)),1/3))</f>
        <v>6.9520980604232934</v>
      </c>
      <c r="AC1118" s="70">
        <f>-LOG(POWER(($F$8/POWER('[1]H3PO4 CLOSED'!AH1118,2)),1/3))</f>
        <v>3.6187647270899603</v>
      </c>
      <c r="AD1118" s="71">
        <f>-LOG(POWER(($F$7/POWER('[1]H3PO4 CLOSED'!AH1118,2)),1/3))</f>
        <v>3.7920980604232941</v>
      </c>
      <c r="AE1118" s="41">
        <f>-LOG($F$13/'[1]H2CO3 OPEN'!AA1118)</f>
        <v>9.1220599913279621</v>
      </c>
      <c r="AF1118" s="41">
        <f>AD1118*'[1]H2CO3 CLOSED'!AH1118/$F$14</f>
        <v>5449.305698142266</v>
      </c>
      <c r="AG1118" s="72">
        <f>-LOG($F$14/'[1]H2CO3 OPEN'!AA1118)</f>
        <v>8.9220599913279628</v>
      </c>
      <c r="AH1118" s="41">
        <f>AG1118*'[1]H2CO3 CLOSED'!AH1118/$F$14</f>
        <v>12821.143223412184</v>
      </c>
      <c r="AI1118" s="73">
        <f>-LOG($F$18/('[1]H2CO3 OPEN'!AA1118))</f>
        <v>5.8720599913279612</v>
      </c>
      <c r="AJ1118" s="74">
        <f>-LOG(POWER($F$9/POWER('[1]H3PO4 OPEN'!AH1118,2),1/3))</f>
        <v>2.9454313937566283</v>
      </c>
      <c r="AK1118" s="75">
        <f>-LOG(POWER($F$12/POWER('[1]H2CO3 OPEN'!AA1118,2),1/2))</f>
        <v>4.9520599913279613</v>
      </c>
      <c r="AL1118" s="76">
        <f>-LOG($F$10/'[1]H3PO4 OPEN'!AH1118)</f>
        <v>7.4281470906349414</v>
      </c>
      <c r="AM1118" s="77">
        <f t="shared" si="73"/>
        <v>1.9000000000000008</v>
      </c>
      <c r="AN1118" s="78">
        <f>-LOG(POWER($F$11/(POWER(X1118,2)*POWER('[1]H2CO3 OPEN'!AA1118,4)),1/5))</f>
        <v>1.2256479930623696</v>
      </c>
      <c r="AO1118" s="79">
        <f>-LOG($F$15/'[1]H3PO4 CLOSED'!AG1118)</f>
        <v>0.88814709063494301</v>
      </c>
      <c r="AP1118" s="80">
        <f>-LOG($F$16/'[1]H3PO4 CLOSED'!AG1118)</f>
        <v>0.67814709063494316</v>
      </c>
      <c r="AQ1118" s="81">
        <f>-LOG($F$17/'[1]H3PO4 CLOSED'!AG1118)</f>
        <v>-0.7118529093650573</v>
      </c>
    </row>
    <row r="1119" spans="21:43">
      <c r="U1119" s="95">
        <v>11.12</v>
      </c>
      <c r="V1119" s="63">
        <f t="shared" si="74"/>
        <v>2.8800000000000008</v>
      </c>
      <c r="W1119" s="64">
        <f t="shared" si="75"/>
        <v>7.585775750291834E-12</v>
      </c>
      <c r="X1119" s="65">
        <f t="shared" si="76"/>
        <v>1.3182567385564077E-3</v>
      </c>
      <c r="Y1119" s="66">
        <f>-LOG(POWER($F$3/($F$25*POWER('[1]H3PO4 OPEN'!AH1119,3)),1/5))</f>
        <v>6.4627263611281114</v>
      </c>
      <c r="Z1119" s="67">
        <f>-LOG(POWER($F$5/(X1119*POWER('[1]H3PO4 CLOSED'!AH1119,3)),1/5))</f>
        <v>4.8067263611281117</v>
      </c>
      <c r="AA1119" s="68">
        <f>-LOG(POWER($F$5/(W1119*POWER('[1]H3PO4 CLOSED'!AH1119,3)),1/4))</f>
        <v>3.9484079514101382</v>
      </c>
      <c r="AB1119" s="69">
        <f>-LOG(POWER(($F$6/POWER('[1]H3PO4 CLOSED'!AH1119,2)),1/3))</f>
        <v>6.9585848456978994</v>
      </c>
      <c r="AC1119" s="70">
        <f>-LOG(POWER(($F$8/POWER('[1]H3PO4 CLOSED'!AH1119,2)),1/3))</f>
        <v>3.6252515123645668</v>
      </c>
      <c r="AD1119" s="71">
        <f>-LOG(POWER(($F$7/POWER('[1]H3PO4 CLOSED'!AH1119,2)),1/3))</f>
        <v>3.7985848456979001</v>
      </c>
      <c r="AE1119" s="41">
        <f>-LOG($F$13/'[1]H2CO3 OPEN'!AA1119)</f>
        <v>9.1420599913279617</v>
      </c>
      <c r="AF1119" s="41">
        <f>AD1119*'[1]H2CO3 CLOSED'!AH1119/$F$14</f>
        <v>5475.3425090626642</v>
      </c>
      <c r="AG1119" s="72">
        <f>-LOG($F$14/'[1]H2CO3 OPEN'!AA1119)</f>
        <v>8.9420599913279624</v>
      </c>
      <c r="AH1119" s="41">
        <f>AG1119*'[1]H2CO3 CLOSED'!AH1119/$F$14</f>
        <v>12889.231958200769</v>
      </c>
      <c r="AI1119" s="73">
        <f>-LOG($F$18/('[1]H2CO3 OPEN'!AA1119))</f>
        <v>5.8920599913279617</v>
      </c>
      <c r="AJ1119" s="74">
        <f>-LOG(POWER($F$9/POWER('[1]H3PO4 OPEN'!AH1119,2),1/3))</f>
        <v>2.9519181790312343</v>
      </c>
      <c r="AK1119" s="75">
        <f>-LOG(POWER($F$12/POWER('[1]H2CO3 OPEN'!AA1119,2),1/2))</f>
        <v>4.9720599913279617</v>
      </c>
      <c r="AL1119" s="76">
        <f>-LOG($F$10/'[1]H3PO4 OPEN'!AH1119)</f>
        <v>7.4378772685468499</v>
      </c>
      <c r="AM1119" s="77">
        <f t="shared" si="73"/>
        <v>1.9000000000000008</v>
      </c>
      <c r="AN1119" s="78">
        <f>-LOG(POWER($F$11/(POWER(X1119,2)*POWER('[1]H2CO3 OPEN'!AA1119,4)),1/5))</f>
        <v>1.2456479930623696</v>
      </c>
      <c r="AO1119" s="79">
        <f>-LOG($F$15/'[1]H3PO4 CLOSED'!AG1119)</f>
        <v>0.88787726854685212</v>
      </c>
      <c r="AP1119" s="80">
        <f>-LOG($F$16/'[1]H3PO4 CLOSED'!AG1119)</f>
        <v>0.67787726854685215</v>
      </c>
      <c r="AQ1119" s="81">
        <f>-LOG($F$17/'[1]H3PO4 CLOSED'!AG1119)</f>
        <v>-0.71212273145314819</v>
      </c>
    </row>
    <row r="1120" spans="21:43">
      <c r="U1120" s="95">
        <v>11.13</v>
      </c>
      <c r="V1120" s="63">
        <f t="shared" si="74"/>
        <v>2.8699999999999992</v>
      </c>
      <c r="W1120" s="64">
        <f t="shared" si="75"/>
        <v>7.4131024130091464E-12</v>
      </c>
      <c r="X1120" s="65">
        <f t="shared" si="76"/>
        <v>1.3489628825916588E-3</v>
      </c>
      <c r="Y1120" s="66">
        <f>-LOG(POWER($F$3/($F$25*POWER('[1]H3PO4 OPEN'!AH1120,3)),1/5))</f>
        <v>6.4685607675322263</v>
      </c>
      <c r="Z1120" s="67">
        <f>-LOG(POWER($F$5/(X1120*POWER('[1]H3PO4 CLOSED'!AH1120,3)),1/5))</f>
        <v>4.8145607675322273</v>
      </c>
      <c r="AA1120" s="68">
        <f>-LOG(POWER($F$5/(W1120*POWER('[1]H3PO4 CLOSED'!AH1120,3)),1/4))</f>
        <v>3.9532009594152835</v>
      </c>
      <c r="AB1120" s="69">
        <f>-LOG(POWER(($F$6/POWER('[1]H3PO4 CLOSED'!AH1120,2)),1/3))</f>
        <v>6.9650675194802512</v>
      </c>
      <c r="AC1120" s="70">
        <f>-LOG(POWER(($F$8/POWER('[1]H3PO4 CLOSED'!AH1120,2)),1/3))</f>
        <v>3.6317341861469186</v>
      </c>
      <c r="AD1120" s="71">
        <f>-LOG(POWER(($F$7/POWER('[1]H3PO4 CLOSED'!AH1120,2)),1/3))</f>
        <v>3.8050675194802519</v>
      </c>
      <c r="AE1120" s="41">
        <f>-LOG($F$13/'[1]H2CO3 OPEN'!AA1120)</f>
        <v>9.1620599913279648</v>
      </c>
      <c r="AF1120" s="41">
        <f>AD1120*'[1]H2CO3 CLOSED'!AH1120/$F$14</f>
        <v>5501.1486855130888</v>
      </c>
      <c r="AG1120" s="72">
        <f>-LOG($F$14/'[1]H2CO3 OPEN'!AA1120)</f>
        <v>8.9620599913279655</v>
      </c>
      <c r="AH1120" s="41">
        <f>AG1120*'[1]H2CO3 CLOSED'!AH1120/$F$14</f>
        <v>12956.833036044934</v>
      </c>
      <c r="AI1120" s="73">
        <f>-LOG($F$18/('[1]H2CO3 OPEN'!AA1120))</f>
        <v>5.9120599913279648</v>
      </c>
      <c r="AJ1120" s="74">
        <f>-LOG(POWER($F$9/POWER('[1]H3PO4 OPEN'!AH1120,2),1/3))</f>
        <v>2.9584008528135857</v>
      </c>
      <c r="AK1120" s="75">
        <f>-LOG(POWER($F$12/POWER('[1]H2CO3 OPEN'!AA1120,2),1/2))</f>
        <v>4.9920599913279649</v>
      </c>
      <c r="AL1120" s="76">
        <f>-LOG($F$10/'[1]H3PO4 OPEN'!AH1120)</f>
        <v>7.4476012792203772</v>
      </c>
      <c r="AM1120" s="77">
        <f t="shared" si="73"/>
        <v>1.9000000000000008</v>
      </c>
      <c r="AN1120" s="78">
        <f>-LOG(POWER($F$11/(POWER(X1120,2)*POWER('[1]H2CO3 OPEN'!AA1120,4)),1/5))</f>
        <v>1.2656479930623723</v>
      </c>
      <c r="AO1120" s="79">
        <f>-LOG($F$15/'[1]H3PO4 CLOSED'!AG1120)</f>
        <v>0.8876012792203779</v>
      </c>
      <c r="AP1120" s="80">
        <f>-LOG($F$16/'[1]H3PO4 CLOSED'!AG1120)</f>
        <v>0.67760127922037805</v>
      </c>
      <c r="AQ1120" s="81">
        <f>-LOG($F$17/'[1]H3PO4 CLOSED'!AG1120)</f>
        <v>-0.71239872077962241</v>
      </c>
    </row>
    <row r="1121" spans="21:43">
      <c r="U1121" s="95">
        <v>11.14</v>
      </c>
      <c r="V1121" s="63">
        <f t="shared" si="74"/>
        <v>2.8599999999999994</v>
      </c>
      <c r="W1121" s="64">
        <f t="shared" si="75"/>
        <v>7.2443596007498734E-12</v>
      </c>
      <c r="X1121" s="65">
        <f t="shared" si="76"/>
        <v>1.3803842646028901E-3</v>
      </c>
      <c r="Y1121" s="66">
        <f>-LOG(POWER($F$3/($F$25*POWER('[1]H3PO4 OPEN'!AH1121,3)),1/5))</f>
        <v>6.474391392992926</v>
      </c>
      <c r="Z1121" s="67">
        <f>-LOG(POWER($F$5/(X1121*POWER('[1]H3PO4 CLOSED'!AH1121,3)),1/5))</f>
        <v>4.8223913929929276</v>
      </c>
      <c r="AA1121" s="68">
        <f>-LOG(POWER($F$5/(W1121*POWER('[1]H3PO4 CLOSED'!AH1121,3)),1/4))</f>
        <v>3.9579892412411581</v>
      </c>
      <c r="AB1121" s="69">
        <f>-LOG(POWER(($F$6/POWER('[1]H3PO4 CLOSED'!AH1121,2)),1/3))</f>
        <v>6.9715459922143621</v>
      </c>
      <c r="AC1121" s="70">
        <f>-LOG(POWER(($F$8/POWER('[1]H3PO4 CLOSED'!AH1121,2)),1/3))</f>
        <v>3.6382126588810291</v>
      </c>
      <c r="AD1121" s="71">
        <f>-LOG(POWER(($F$7/POWER('[1]H3PO4 CLOSED'!AH1121,2)),1/3))</f>
        <v>3.8115459922143624</v>
      </c>
      <c r="AE1121" s="41">
        <f>-LOG($F$13/'[1]H2CO3 OPEN'!AA1121)</f>
        <v>9.1820599913279644</v>
      </c>
      <c r="AF1121" s="41">
        <f>AD1121*'[1]H2CO3 CLOSED'!AH1121/$F$14</f>
        <v>5526.7254081201772</v>
      </c>
      <c r="AG1121" s="72">
        <f>-LOG($F$14/'[1]H2CO3 OPEN'!AA1121)</f>
        <v>8.9820599913279651</v>
      </c>
      <c r="AH1121" s="41">
        <f>AG1121*'[1]H2CO3 CLOSED'!AH1121/$F$14</f>
        <v>13023.94862156503</v>
      </c>
      <c r="AI1121" s="73">
        <f>-LOG($F$18/('[1]H2CO3 OPEN'!AA1121))</f>
        <v>5.9320599913279644</v>
      </c>
      <c r="AJ1121" s="74">
        <f>-LOG(POWER($F$9/POWER('[1]H3PO4 OPEN'!AH1121,2),1/3))</f>
        <v>2.9648793255476962</v>
      </c>
      <c r="AK1121" s="75">
        <f>-LOG(POWER($F$12/POWER('[1]H2CO3 OPEN'!AA1121,2),1/2))</f>
        <v>5.0120599913279644</v>
      </c>
      <c r="AL1121" s="76">
        <f>-LOG($F$10/'[1]H3PO4 OPEN'!AH1121)</f>
        <v>7.4573189883215436</v>
      </c>
      <c r="AM1121" s="77">
        <f t="shared" si="73"/>
        <v>1.9000000000000008</v>
      </c>
      <c r="AN1121" s="78">
        <f>-LOG(POWER($F$11/(POWER(X1121,2)*POWER('[1]H2CO3 OPEN'!AA1121,4)),1/5))</f>
        <v>1.2856479930623725</v>
      </c>
      <c r="AO1121" s="79">
        <f>-LOG($F$15/'[1]H3PO4 CLOSED'!AG1121)</f>
        <v>0.88731898832154421</v>
      </c>
      <c r="AP1121" s="80">
        <f>-LOG($F$16/'[1]H3PO4 CLOSED'!AG1121)</f>
        <v>0.67731898832154425</v>
      </c>
      <c r="AQ1121" s="81">
        <f>-LOG($F$17/'[1]H3PO4 CLOSED'!AG1121)</f>
        <v>-0.71268101167845621</v>
      </c>
    </row>
    <row r="1122" spans="21:43">
      <c r="U1122" s="95">
        <v>11.15</v>
      </c>
      <c r="V1122" s="63">
        <f t="shared" si="74"/>
        <v>2.8499999999999996</v>
      </c>
      <c r="W1122" s="64">
        <f t="shared" si="75"/>
        <v>7.0794578438413538E-12</v>
      </c>
      <c r="X1122" s="65">
        <f t="shared" si="76"/>
        <v>1.4125375446227594E-3</v>
      </c>
      <c r="Y1122" s="66">
        <f>-LOG(POWER($F$3/($F$25*POWER('[1]H3PO4 OPEN'!AH1122,3)),1/5))</f>
        <v>6.4802181552314959</v>
      </c>
      <c r="Z1122" s="67">
        <f>-LOG(POWER($F$5/(X1122*POWER('[1]H3PO4 CLOSED'!AH1122,3)),1/5))</f>
        <v>4.8302181552314973</v>
      </c>
      <c r="AA1122" s="68">
        <f>-LOG(POWER($F$5/(W1122*POWER('[1]H3PO4 CLOSED'!AH1122,3)),1/4))</f>
        <v>3.962772694039371</v>
      </c>
      <c r="AB1122" s="69">
        <f>-LOG(POWER(($F$6/POWER('[1]H3PO4 CLOSED'!AH1122,2)),1/3))</f>
        <v>6.9780201724794386</v>
      </c>
      <c r="AC1122" s="70">
        <f>-LOG(POWER(($F$8/POWER('[1]H3PO4 CLOSED'!AH1122,2)),1/3))</f>
        <v>3.6446868391461065</v>
      </c>
      <c r="AD1122" s="71">
        <f>-LOG(POWER(($F$7/POWER('[1]H3PO4 CLOSED'!AH1122,2)),1/3))</f>
        <v>3.8180201724794398</v>
      </c>
      <c r="AE1122" s="41">
        <f>-LOG($F$13/'[1]H2CO3 OPEN'!AA1122)</f>
        <v>9.2020599913279639</v>
      </c>
      <c r="AF1122" s="41">
        <f>AD1122*'[1]H2CO3 CLOSED'!AH1122/$F$14</f>
        <v>5552.0739256809784</v>
      </c>
      <c r="AG1122" s="72">
        <f>-LOG($F$14/'[1]H2CO3 OPEN'!AA1122)</f>
        <v>9.0020599913279646</v>
      </c>
      <c r="AH1122" s="41">
        <f>AG1122*'[1]H2CO3 CLOSED'!AH1122/$F$14</f>
        <v>13090.581059662296</v>
      </c>
      <c r="AI1122" s="73">
        <f>-LOG($F$18/('[1]H2CO3 OPEN'!AA1122))</f>
        <v>5.9520599913279639</v>
      </c>
      <c r="AJ1122" s="74">
        <f>-LOG(POWER($F$9/POWER('[1]H3PO4 OPEN'!AH1122,2),1/3))</f>
        <v>2.971353505812774</v>
      </c>
      <c r="AK1122" s="75">
        <f>-LOG(POWER($F$12/POWER('[1]H2CO3 OPEN'!AA1122,2),1/2))</f>
        <v>5.032059991327964</v>
      </c>
      <c r="AL1122" s="76">
        <f>-LOG($F$10/'[1]H3PO4 OPEN'!AH1122)</f>
        <v>7.4670302587191602</v>
      </c>
      <c r="AM1122" s="77">
        <f t="shared" si="73"/>
        <v>1.9000000000000008</v>
      </c>
      <c r="AN1122" s="78">
        <f>-LOG(POWER($F$11/(POWER(X1122,2)*POWER('[1]H2CO3 OPEN'!AA1122,4)),1/5))</f>
        <v>1.3056479930623721</v>
      </c>
      <c r="AO1122" s="79">
        <f>-LOG($F$15/'[1]H3PO4 CLOSED'!AG1122)</f>
        <v>0.8870302587191603</v>
      </c>
      <c r="AP1122" s="80">
        <f>-LOG($F$16/'[1]H3PO4 CLOSED'!AG1122)</f>
        <v>0.67703025871916045</v>
      </c>
      <c r="AQ1122" s="81">
        <f>-LOG($F$17/'[1]H3PO4 CLOSED'!AG1122)</f>
        <v>-0.71296974128084001</v>
      </c>
    </row>
    <row r="1123" spans="21:43">
      <c r="U1123" s="95">
        <v>11.16</v>
      </c>
      <c r="V1123" s="63">
        <f t="shared" si="74"/>
        <v>2.84</v>
      </c>
      <c r="W1123" s="64">
        <f t="shared" si="75"/>
        <v>6.9183097091893405E-12</v>
      </c>
      <c r="X1123" s="65">
        <f t="shared" si="76"/>
        <v>1.4454397707459325E-3</v>
      </c>
      <c r="Y1123" s="66">
        <f>-LOG(POWER($F$3/($F$25*POWER('[1]H3PO4 OPEN'!AH1123,3)),1/5))</f>
        <v>6.4860409702617581</v>
      </c>
      <c r="Z1123" s="67">
        <f>-LOG(POWER($F$5/(X1123*POWER('[1]H3PO4 CLOSED'!AH1123,3)),1/5))</f>
        <v>4.8380409702617593</v>
      </c>
      <c r="AA1123" s="68">
        <f>-LOG(POWER($F$5/(W1123*POWER('[1]H3PO4 CLOSED'!AH1123,3)),1/4))</f>
        <v>3.9675512128271979</v>
      </c>
      <c r="AB1123" s="69">
        <f>-LOG(POWER(($F$6/POWER('[1]H3PO4 CLOSED'!AH1123,2)),1/3))</f>
        <v>6.9844899669575087</v>
      </c>
      <c r="AC1123" s="70">
        <f>-LOG(POWER(($F$8/POWER('[1]H3PO4 CLOSED'!AH1123,2)),1/3))</f>
        <v>3.6511566336241748</v>
      </c>
      <c r="AD1123" s="71">
        <f>-LOG(POWER(($F$7/POWER('[1]H3PO4 CLOSED'!AH1123,2)),1/3))</f>
        <v>3.8244899669575081</v>
      </c>
      <c r="AE1123" s="41">
        <f>-LOG($F$13/'[1]H2CO3 OPEN'!AA1123)</f>
        <v>9.2220599913279653</v>
      </c>
      <c r="AF1123" s="41">
        <f>AD1123*'[1]H2CO3 CLOSED'!AH1123/$F$14</f>
        <v>5577.1955516507769</v>
      </c>
      <c r="AG1123" s="72">
        <f>-LOG($F$14/'[1]H2CO3 OPEN'!AA1123)</f>
        <v>9.022059991327966</v>
      </c>
      <c r="AH1123" s="41">
        <f>AG1123*'[1]H2CO3 CLOSED'!AH1123/$F$14</f>
        <v>13156.732867674387</v>
      </c>
      <c r="AI1123" s="73">
        <f>-LOG($F$18/('[1]H2CO3 OPEN'!AA1123))</f>
        <v>5.9720599913279644</v>
      </c>
      <c r="AJ1123" s="74">
        <f>-LOG(POWER($F$9/POWER('[1]H3PO4 OPEN'!AH1123,2),1/3))</f>
        <v>2.9778233002908423</v>
      </c>
      <c r="AK1123" s="75">
        <f>-LOG(POWER($F$12/POWER('[1]H2CO3 OPEN'!AA1123,2),1/2))</f>
        <v>5.0520599913279645</v>
      </c>
      <c r="AL1123" s="76">
        <f>-LOG($F$10/'[1]H3PO4 OPEN'!AH1123)</f>
        <v>7.4767349504362626</v>
      </c>
      <c r="AM1123" s="77">
        <f t="shared" si="73"/>
        <v>1.9000000000000008</v>
      </c>
      <c r="AN1123" s="78">
        <f>-LOG(POWER($F$11/(POWER(X1123,2)*POWER('[1]H2CO3 OPEN'!AA1123,4)),1/5))</f>
        <v>1.3256479930623724</v>
      </c>
      <c r="AO1123" s="79">
        <f>-LOG($F$15/'[1]H3PO4 CLOSED'!AG1123)</f>
        <v>0.88673495043626349</v>
      </c>
      <c r="AP1123" s="80">
        <f>-LOG($F$16/'[1]H3PO4 CLOSED'!AG1123)</f>
        <v>0.67673495043626353</v>
      </c>
      <c r="AQ1123" s="81">
        <f>-LOG($F$17/'[1]H3PO4 CLOSED'!AG1123)</f>
        <v>-0.71326504956373693</v>
      </c>
    </row>
    <row r="1124" spans="21:43">
      <c r="U1124" s="95">
        <v>11.17</v>
      </c>
      <c r="V1124" s="63">
        <f t="shared" si="74"/>
        <v>2.83</v>
      </c>
      <c r="W1124" s="64">
        <f t="shared" si="75"/>
        <v>6.7608297539197943E-12</v>
      </c>
      <c r="X1124" s="65">
        <f t="shared" si="76"/>
        <v>1.4791083881682124E-3</v>
      </c>
      <c r="Y1124" s="66">
        <f>-LOG(POWER($F$3/($F$25*POWER('[1]H3PO4 OPEN'!AH1124,3)),1/5))</f>
        <v>6.4918597523606509</v>
      </c>
      <c r="Z1124" s="67">
        <f>-LOG(POWER($F$5/(X1124*POWER('[1]H3PO4 CLOSED'!AH1124,3)),1/5))</f>
        <v>4.8458597523606519</v>
      </c>
      <c r="AA1124" s="68">
        <f>-LOG(POWER($F$5/(W1124*POWER('[1]H3PO4 CLOSED'!AH1124,3)),1/4))</f>
        <v>3.9723246904508143</v>
      </c>
      <c r="AB1124" s="69">
        <f>-LOG(POWER(($F$6/POWER('[1]H3PO4 CLOSED'!AH1124,2)),1/3))</f>
        <v>6.9909552804007227</v>
      </c>
      <c r="AC1124" s="70">
        <f>-LOG(POWER(($F$8/POWER('[1]H3PO4 CLOSED'!AH1124,2)),1/3))</f>
        <v>3.6576219470673892</v>
      </c>
      <c r="AD1124" s="71">
        <f>-LOG(POWER(($F$7/POWER('[1]H3PO4 CLOSED'!AH1124,2)),1/3))</f>
        <v>3.830955280400723</v>
      </c>
      <c r="AE1124" s="41">
        <f>-LOG($F$13/'[1]H2CO3 OPEN'!AA1124)</f>
        <v>9.2420599913279649</v>
      </c>
      <c r="AF1124" s="41">
        <f>AD1124*'[1]H2CO3 CLOSED'!AH1124/$F$14</f>
        <v>5602.0916606865976</v>
      </c>
      <c r="AG1124" s="72">
        <f>-LOG($F$14/'[1]H2CO3 OPEN'!AA1124)</f>
        <v>9.0420599913279656</v>
      </c>
      <c r="AH1124" s="41">
        <f>AG1124*'[1]H2CO3 CLOSED'!AH1124/$F$14</f>
        <v>13222.406727636821</v>
      </c>
      <c r="AI1124" s="73">
        <f>-LOG($F$18/('[1]H2CO3 OPEN'!AA1124))</f>
        <v>5.992059991327964</v>
      </c>
      <c r="AJ1124" s="74">
        <f>-LOG(POWER($F$9/POWER('[1]H3PO4 OPEN'!AH1124,2),1/3))</f>
        <v>2.9842886137340567</v>
      </c>
      <c r="AK1124" s="75">
        <f>-LOG(POWER($F$12/POWER('[1]H2CO3 OPEN'!AA1124,2),1/2))</f>
        <v>5.072059991327964</v>
      </c>
      <c r="AL1124" s="76">
        <f>-LOG($F$10/'[1]H3PO4 OPEN'!AH1124)</f>
        <v>7.4864329206010849</v>
      </c>
      <c r="AM1124" s="77">
        <f t="shared" si="73"/>
        <v>1.9000000000000008</v>
      </c>
      <c r="AN1124" s="78">
        <f>-LOG(POWER($F$11/(POWER(X1124,2)*POWER('[1]H2CO3 OPEN'!AA1124,4)),1/5))</f>
        <v>1.3456479930623724</v>
      </c>
      <c r="AO1124" s="79">
        <f>-LOG($F$15/'[1]H3PO4 CLOSED'!AG1124)</f>
        <v>0.88643292060108514</v>
      </c>
      <c r="AP1124" s="80">
        <f>-LOG($F$16/'[1]H3PO4 CLOSED'!AG1124)</f>
        <v>0.67643292060108529</v>
      </c>
      <c r="AQ1124" s="81">
        <f>-LOG($F$17/'[1]H3PO4 CLOSED'!AG1124)</f>
        <v>-0.71356707939891517</v>
      </c>
    </row>
    <row r="1125" spans="21:43">
      <c r="U1125" s="95">
        <v>11.18</v>
      </c>
      <c r="V1125" s="63">
        <f t="shared" si="74"/>
        <v>2.8200000000000003</v>
      </c>
      <c r="W1125" s="64">
        <f t="shared" si="75"/>
        <v>6.6069344800759387E-12</v>
      </c>
      <c r="X1125" s="65">
        <f t="shared" si="76"/>
        <v>1.5135612484362131E-3</v>
      </c>
      <c r="Y1125" s="66">
        <f>-LOG(POWER($F$3/($F$25*POWER('[1]H3PO4 OPEN'!AH1125,3)),1/5))</f>
        <v>6.4976744140385394</v>
      </c>
      <c r="Z1125" s="67">
        <f>-LOG(POWER($F$5/(X1125*POWER('[1]H3PO4 CLOSED'!AH1125,3)),1/5))</f>
        <v>4.8536744140385402</v>
      </c>
      <c r="AA1125" s="68">
        <f>-LOG(POWER($F$5/(W1125*POWER('[1]H3PO4 CLOSED'!AH1125,3)),1/4))</f>
        <v>3.9770930175481749</v>
      </c>
      <c r="AB1125" s="69">
        <f>-LOG(POWER(($F$6/POWER('[1]H3PO4 CLOSED'!AH1125,2)),1/3))</f>
        <v>6.9974160155983762</v>
      </c>
      <c r="AC1125" s="70">
        <f>-LOG(POWER(($F$8/POWER('[1]H3PO4 CLOSED'!AH1125,2)),1/3))</f>
        <v>3.6640826822650441</v>
      </c>
      <c r="AD1125" s="71">
        <f>-LOG(POWER(($F$7/POWER('[1]H3PO4 CLOSED'!AH1125,2)),1/3))</f>
        <v>3.8374160155983779</v>
      </c>
      <c r="AE1125" s="41">
        <f>-LOG($F$13/'[1]H2CO3 OPEN'!AA1125)</f>
        <v>9.2620599913279644</v>
      </c>
      <c r="AF1125" s="41">
        <f>AD1125*'[1]H2CO3 CLOSED'!AH1125/$F$14</f>
        <v>5626.7636852492697</v>
      </c>
      <c r="AG1125" s="72">
        <f>-LOG($F$14/'[1]H2CO3 OPEN'!AA1125)</f>
        <v>9.0620599913279651</v>
      </c>
      <c r="AH1125" s="41">
        <f>AG1125*'[1]H2CO3 CLOSED'!AH1125/$F$14</f>
        <v>13287.605478657884</v>
      </c>
      <c r="AI1125" s="73">
        <f>-LOG($F$18/('[1]H2CO3 OPEN'!AA1125))</f>
        <v>6.0120599913279644</v>
      </c>
      <c r="AJ1125" s="74">
        <f>-LOG(POWER($F$9/POWER('[1]H3PO4 OPEN'!AH1125,2),1/3))</f>
        <v>2.9907493489317116</v>
      </c>
      <c r="AK1125" s="75">
        <f>-LOG(POWER($F$12/POWER('[1]H2CO3 OPEN'!AA1125,2),1/2))</f>
        <v>5.0920599913279645</v>
      </c>
      <c r="AL1125" s="76">
        <f>-LOG($F$10/'[1]H3PO4 OPEN'!AH1125)</f>
        <v>7.4961240233975657</v>
      </c>
      <c r="AM1125" s="77">
        <f t="shared" si="73"/>
        <v>1.9000000000000008</v>
      </c>
      <c r="AN1125" s="78">
        <f>-LOG(POWER($F$11/(POWER(X1125,2)*POWER('[1]H2CO3 OPEN'!AA1125,4)),1/5))</f>
        <v>1.3656479930623719</v>
      </c>
      <c r="AO1125" s="79">
        <f>-LOG($F$15/'[1]H3PO4 CLOSED'!AG1125)</f>
        <v>0.8861240233975668</v>
      </c>
      <c r="AP1125" s="80">
        <f>-LOG($F$16/'[1]H3PO4 CLOSED'!AG1125)</f>
        <v>0.67612402339756694</v>
      </c>
      <c r="AQ1125" s="81">
        <f>-LOG($F$17/'[1]H3PO4 CLOSED'!AG1125)</f>
        <v>-0.71387597660243363</v>
      </c>
    </row>
    <row r="1126" spans="21:43">
      <c r="U1126" s="95">
        <v>11.19</v>
      </c>
      <c r="V1126" s="63">
        <f t="shared" si="74"/>
        <v>2.8100000000000005</v>
      </c>
      <c r="W1126" s="64">
        <f t="shared" si="75"/>
        <v>6.4565422903465579E-12</v>
      </c>
      <c r="X1126" s="65">
        <f t="shared" si="76"/>
        <v>1.5488166189124807E-3</v>
      </c>
      <c r="Y1126" s="66">
        <f>-LOG(POWER($F$3/($F$25*POWER('[1]H3PO4 OPEN'!AH1126,3)),1/5))</f>
        <v>6.5034848660092583</v>
      </c>
      <c r="Z1126" s="67">
        <f>-LOG(POWER($F$5/(X1126*POWER('[1]H3PO4 CLOSED'!AH1126,3)),1/5))</f>
        <v>4.8614848660092598</v>
      </c>
      <c r="AA1126" s="68">
        <f>-LOG(POWER($F$5/(W1126*POWER('[1]H3PO4 CLOSED'!AH1126,3)),1/4))</f>
        <v>3.981856082511575</v>
      </c>
      <c r="AB1126" s="69">
        <f>-LOG(POWER(($F$6/POWER('[1]H3PO4 CLOSED'!AH1126,2)),1/3))</f>
        <v>7.0038720733436204</v>
      </c>
      <c r="AC1126" s="70">
        <f>-LOG(POWER(($F$8/POWER('[1]H3PO4 CLOSED'!AH1126,2)),1/3))</f>
        <v>3.6705387400102873</v>
      </c>
      <c r="AD1126" s="71">
        <f>-LOG(POWER(($F$7/POWER('[1]H3PO4 CLOSED'!AH1126,2)),1/3))</f>
        <v>3.8438720733436207</v>
      </c>
      <c r="AE1126" s="41">
        <f>-LOG($F$13/'[1]H2CO3 OPEN'!AA1126)</f>
        <v>9.2820599913279604</v>
      </c>
      <c r="AF1126" s="41">
        <f>AD1126*'[1]H2CO3 CLOSED'!AH1126/$F$14</f>
        <v>5651.2131122666788</v>
      </c>
      <c r="AG1126" s="72">
        <f>-LOG($F$14/'[1]H2CO3 OPEN'!AA1126)</f>
        <v>9.0820599913279629</v>
      </c>
      <c r="AH1126" s="41">
        <f>AG1126*'[1]H2CO3 CLOSED'!AH1126/$F$14</f>
        <v>13352.332109413841</v>
      </c>
      <c r="AI1126" s="73">
        <f>-LOG($F$18/('[1]H2CO3 OPEN'!AA1126))</f>
        <v>6.0320599913279604</v>
      </c>
      <c r="AJ1126" s="74">
        <f>-LOG(POWER($F$9/POWER('[1]H3PO4 OPEN'!AH1126,2),1/3))</f>
        <v>2.9972054066769549</v>
      </c>
      <c r="AK1126" s="75">
        <f>-LOG(POWER($F$12/POWER('[1]H2CO3 OPEN'!AA1126,2),1/2))</f>
        <v>5.1120599913279605</v>
      </c>
      <c r="AL1126" s="76">
        <f>-LOG($F$10/'[1]H3PO4 OPEN'!AH1126)</f>
        <v>7.5058081100154315</v>
      </c>
      <c r="AM1126" s="77">
        <f t="shared" si="73"/>
        <v>1.9000000000000008</v>
      </c>
      <c r="AN1126" s="78">
        <f>-LOG(POWER($F$11/(POWER(X1126,2)*POWER('[1]H2CO3 OPEN'!AA1126,4)),1/5))</f>
        <v>1.3856479930623689</v>
      </c>
      <c r="AO1126" s="79">
        <f>-LOG($F$15/'[1]H3PO4 CLOSED'!AG1126)</f>
        <v>0.88580811001543358</v>
      </c>
      <c r="AP1126" s="80">
        <f>-LOG($F$16/'[1]H3PO4 CLOSED'!AG1126)</f>
        <v>0.67580811001543362</v>
      </c>
      <c r="AQ1126" s="81">
        <f>-LOG($F$17/'[1]H3PO4 CLOSED'!AG1126)</f>
        <v>-0.71419188998456684</v>
      </c>
    </row>
    <row r="1127" spans="21:43">
      <c r="U1127" s="95">
        <v>11.2</v>
      </c>
      <c r="V1127" s="63">
        <f t="shared" si="74"/>
        <v>2.8000000000000007</v>
      </c>
      <c r="W1127" s="64">
        <f t="shared" si="75"/>
        <v>6.3095734448019345E-12</v>
      </c>
      <c r="X1127" s="65">
        <f t="shared" si="76"/>
        <v>1.584893192461113E-3</v>
      </c>
      <c r="Y1127" s="66">
        <f>-LOG(POWER($F$3/($F$25*POWER('[1]H3PO4 OPEN'!AH1127,3)),1/5))</f>
        <v>6.5092910171599092</v>
      </c>
      <c r="Z1127" s="67">
        <f>-LOG(POWER($F$5/(X1127*POWER('[1]H3PO4 CLOSED'!AH1127,3)),1/5))</f>
        <v>4.8692910171599104</v>
      </c>
      <c r="AA1127" s="68">
        <f>-LOG(POWER($F$5/(W1127*POWER('[1]H3PO4 CLOSED'!AH1127,3)),1/4))</f>
        <v>3.9866137714498877</v>
      </c>
      <c r="AB1127" s="69">
        <f>-LOG(POWER(($F$6/POWER('[1]H3PO4 CLOSED'!AH1127,2)),1/3))</f>
        <v>7.0103233523998991</v>
      </c>
      <c r="AC1127" s="70">
        <f>-LOG(POWER(($F$8/POWER('[1]H3PO4 CLOSED'!AH1127,2)),1/3))</f>
        <v>3.6769900190665652</v>
      </c>
      <c r="AD1127" s="71">
        <f>-LOG(POWER(($F$7/POWER('[1]H3PO4 CLOSED'!AH1127,2)),1/3))</f>
        <v>3.8503233523998985</v>
      </c>
      <c r="AE1127" s="41">
        <f>-LOG($F$13/'[1]H2CO3 OPEN'!AA1127)</f>
        <v>9.3020599913279618</v>
      </c>
      <c r="AF1127" s="41">
        <f>AD1127*'[1]H2CO3 CLOSED'!AH1127/$F$14</f>
        <v>5675.4414798606895</v>
      </c>
      <c r="AG1127" s="72">
        <f>-LOG($F$14/'[1]H2CO3 OPEN'!AA1127)</f>
        <v>9.1020599913279625</v>
      </c>
      <c r="AH1127" s="41">
        <f>AG1127*'[1]H2CO3 CLOSED'!AH1127/$F$14</f>
        <v>13416.589750771112</v>
      </c>
      <c r="AI1127" s="73">
        <f>-LOG($F$18/('[1]H2CO3 OPEN'!AA1127))</f>
        <v>6.0520599913279609</v>
      </c>
      <c r="AJ1127" s="74">
        <f>-LOG(POWER($F$9/POWER('[1]H3PO4 OPEN'!AH1127,2),1/3))</f>
        <v>3.0036566857332327</v>
      </c>
      <c r="AK1127" s="75">
        <f>-LOG(POWER($F$12/POWER('[1]H2CO3 OPEN'!AA1127,2),1/2))</f>
        <v>5.132059991327961</v>
      </c>
      <c r="AL1127" s="76">
        <f>-LOG($F$10/'[1]H3PO4 OPEN'!AH1127)</f>
        <v>7.5154850285998487</v>
      </c>
      <c r="AM1127" s="77">
        <f t="shared" si="73"/>
        <v>1.9000000000000008</v>
      </c>
      <c r="AN1127" s="78">
        <f>-LOG(POWER($F$11/(POWER(X1127,2)*POWER('[1]H2CO3 OPEN'!AA1127,4)),1/5))</f>
        <v>1.4056479930623687</v>
      </c>
      <c r="AO1127" s="79">
        <f>-LOG($F$15/'[1]H3PO4 CLOSED'!AG1127)</f>
        <v>0.88548502859985057</v>
      </c>
      <c r="AP1127" s="80">
        <f>-LOG($F$16/'[1]H3PO4 CLOSED'!AG1127)</f>
        <v>0.67548502859985071</v>
      </c>
      <c r="AQ1127" s="81">
        <f>-LOG($F$17/'[1]H3PO4 CLOSED'!AG1127)</f>
        <v>-0.71451497140014975</v>
      </c>
    </row>
    <row r="1128" spans="21:43">
      <c r="U1128" s="95">
        <v>11.21</v>
      </c>
      <c r="V1128" s="63">
        <f t="shared" si="74"/>
        <v>2.7899999999999991</v>
      </c>
      <c r="W1128" s="64">
        <f t="shared" si="75"/>
        <v>6.1659500186148026E-12</v>
      </c>
      <c r="X1128" s="65">
        <f t="shared" si="76"/>
        <v>1.6218100973589349E-3</v>
      </c>
      <c r="Y1128" s="66">
        <f>-LOG(POWER($F$3/($F$25*POWER('[1]H3PO4 OPEN'!AH1128,3)),1/5))</f>
        <v>6.5150927745204088</v>
      </c>
      <c r="Z1128" s="67">
        <f>-LOG(POWER($F$5/(X1128*POWER('[1]H3PO4 CLOSED'!AH1128,3)),1/5))</f>
        <v>4.8770927745204089</v>
      </c>
      <c r="AA1128" s="68">
        <f>-LOG(POWER($F$5/(W1128*POWER('[1]H3PO4 CLOSED'!AH1128,3)),1/4))</f>
        <v>3.9913659681505105</v>
      </c>
      <c r="AB1128" s="69">
        <f>-LOG(POWER(($F$6/POWER('[1]H3PO4 CLOSED'!AH1128,2)),1/3))</f>
        <v>7.0167697494671177</v>
      </c>
      <c r="AC1128" s="70">
        <f>-LOG(POWER(($F$8/POWER('[1]H3PO4 CLOSED'!AH1128,2)),1/3))</f>
        <v>3.683436416133786</v>
      </c>
      <c r="AD1128" s="71">
        <f>-LOG(POWER(($F$7/POWER('[1]H3PO4 CLOSED'!AH1128,2)),1/3))</f>
        <v>3.8567697494671198</v>
      </c>
      <c r="AE1128" s="41">
        <f>-LOG($F$13/'[1]H2CO3 OPEN'!AA1128)</f>
        <v>9.3220599913279649</v>
      </c>
      <c r="AF1128" s="41">
        <f>AD1128*'[1]H2CO3 CLOSED'!AH1128/$F$14</f>
        <v>5699.4503741397602</v>
      </c>
      <c r="AG1128" s="72">
        <f>-LOG($F$14/'[1]H2CO3 OPEN'!AA1128)</f>
        <v>9.1220599913279656</v>
      </c>
      <c r="AH1128" s="41">
        <f>AG1128*'[1]H2CO3 CLOSED'!AH1128/$F$14</f>
        <v>13480.381668540867</v>
      </c>
      <c r="AI1128" s="73">
        <f>-LOG($F$18/('[1]H2CO3 OPEN'!AA1128))</f>
        <v>6.072059991327964</v>
      </c>
      <c r="AJ1128" s="74">
        <f>-LOG(POWER($F$9/POWER('[1]H3PO4 OPEN'!AH1128,2),1/3))</f>
        <v>3.0101030828004536</v>
      </c>
      <c r="AK1128" s="75">
        <f>-LOG(POWER($F$12/POWER('[1]H2CO3 OPEN'!AA1128,2),1/2))</f>
        <v>5.1520599913279641</v>
      </c>
      <c r="AL1128" s="76">
        <f>-LOG($F$10/'[1]H3PO4 OPEN'!AH1128)</f>
        <v>7.5251546242006793</v>
      </c>
      <c r="AM1128" s="77">
        <f t="shared" si="73"/>
        <v>1.9000000000000008</v>
      </c>
      <c r="AN1128" s="78">
        <f>-LOG(POWER($F$11/(POWER(X1128,2)*POWER('[1]H2CO3 OPEN'!AA1128,4)),1/5))</f>
        <v>1.4256479930623718</v>
      </c>
      <c r="AO1128" s="79">
        <f>-LOG($F$15/'[1]H3PO4 CLOSED'!AG1128)</f>
        <v>0.88515462420068025</v>
      </c>
      <c r="AP1128" s="80">
        <f>-LOG($F$16/'[1]H3PO4 CLOSED'!AG1128)</f>
        <v>0.6751546242006804</v>
      </c>
      <c r="AQ1128" s="81">
        <f>-LOG($F$17/'[1]H3PO4 CLOSED'!AG1128)</f>
        <v>-0.71484537579932006</v>
      </c>
    </row>
    <row r="1129" spans="21:43">
      <c r="U1129" s="95">
        <v>11.22</v>
      </c>
      <c r="V1129" s="63">
        <f t="shared" si="74"/>
        <v>2.7799999999999994</v>
      </c>
      <c r="W1129" s="64">
        <f t="shared" si="75"/>
        <v>6.0255958607435596E-12</v>
      </c>
      <c r="X1129" s="65">
        <f t="shared" si="76"/>
        <v>1.6595869074375656E-3</v>
      </c>
      <c r="Y1129" s="66">
        <f>-LOG(POWER($F$3/($F$25*POWER('[1]H3PO4 OPEN'!AH1129,3)),1/5))</f>
        <v>6.520890043232817</v>
      </c>
      <c r="Z1129" s="67">
        <f>-LOG(POWER($F$5/(X1129*POWER('[1]H3PO4 CLOSED'!AH1129,3)),1/5))</f>
        <v>4.8848900432328177</v>
      </c>
      <c r="AA1129" s="68">
        <f>-LOG(POWER($F$5/(W1129*POWER('[1]H3PO4 CLOSED'!AH1129,3)),1/4))</f>
        <v>3.9961125540410212</v>
      </c>
      <c r="AB1129" s="69">
        <f>-LOG(POWER(($F$6/POWER('[1]H3PO4 CLOSED'!AH1129,2)),1/3))</f>
        <v>7.0232111591475723</v>
      </c>
      <c r="AC1129" s="70">
        <f>-LOG(POWER(($F$8/POWER('[1]H3PO4 CLOSED'!AH1129,2)),1/3))</f>
        <v>3.6898778258142393</v>
      </c>
      <c r="AD1129" s="71">
        <f>-LOG(POWER(($F$7/POWER('[1]H3PO4 CLOSED'!AH1129,2)),1/3))</f>
        <v>3.863211159147574</v>
      </c>
      <c r="AE1129" s="41">
        <f>-LOG($F$13/'[1]H2CO3 OPEN'!AA1129)</f>
        <v>9.3420599913279645</v>
      </c>
      <c r="AF1129" s="41">
        <f>AD1129*'[1]H2CO3 CLOSED'!AH1129/$F$14</f>
        <v>5723.2414260592359</v>
      </c>
      <c r="AG1129" s="72">
        <f>-LOG($F$14/'[1]H2CO3 OPEN'!AA1129)</f>
        <v>9.1420599913279652</v>
      </c>
      <c r="AH1129" s="41">
        <f>AG1129*'[1]H2CO3 CLOSED'!AH1129/$F$14</f>
        <v>13543.711256371487</v>
      </c>
      <c r="AI1129" s="73">
        <f>-LOG($F$18/('[1]H2CO3 OPEN'!AA1129))</f>
        <v>6.0920599913279636</v>
      </c>
      <c r="AJ1129" s="74">
        <f>-LOG(POWER($F$9/POWER('[1]H3PO4 OPEN'!AH1129,2),1/3))</f>
        <v>3.0165444924809077</v>
      </c>
      <c r="AK1129" s="75">
        <f>-LOG(POWER($F$12/POWER('[1]H2CO3 OPEN'!AA1129,2),1/2))</f>
        <v>5.1720599913279637</v>
      </c>
      <c r="AL1129" s="76">
        <f>-LOG($F$10/'[1]H3PO4 OPEN'!AH1129)</f>
        <v>7.5348167387213598</v>
      </c>
      <c r="AM1129" s="77">
        <f t="shared" si="73"/>
        <v>1.9000000000000008</v>
      </c>
      <c r="AN1129" s="78">
        <f>-LOG(POWER($F$11/(POWER(X1129,2)*POWER('[1]H2CO3 OPEN'!AA1129,4)),1/5))</f>
        <v>1.4456479930623716</v>
      </c>
      <c r="AO1129" s="79">
        <f>-LOG($F$15/'[1]H3PO4 CLOSED'!AG1129)</f>
        <v>0.88481673872136102</v>
      </c>
      <c r="AP1129" s="80">
        <f>-LOG($F$16/'[1]H3PO4 CLOSED'!AG1129)</f>
        <v>0.67481673872136105</v>
      </c>
      <c r="AQ1129" s="81">
        <f>-LOG($F$17/'[1]H3PO4 CLOSED'!AG1129)</f>
        <v>-0.7151832612786394</v>
      </c>
    </row>
    <row r="1130" spans="21:43">
      <c r="U1130" s="95">
        <v>11.23</v>
      </c>
      <c r="V1130" s="63">
        <f t="shared" si="74"/>
        <v>2.7699999999999996</v>
      </c>
      <c r="W1130" s="64">
        <f t="shared" si="75"/>
        <v>5.8884365535558725E-12</v>
      </c>
      <c r="X1130" s="65">
        <f t="shared" si="76"/>
        <v>1.6982436524617492E-3</v>
      </c>
      <c r="Y1130" s="66">
        <f>-LOG(POWER($F$3/($F$25*POWER('[1]H3PO4 OPEN'!AH1130,3)),1/5))</f>
        <v>6.526682726520459</v>
      </c>
      <c r="Z1130" s="67">
        <f>-LOG(POWER($F$5/(X1130*POWER('[1]H3PO4 CLOSED'!AH1130,3)),1/5))</f>
        <v>4.8926827265204604</v>
      </c>
      <c r="AA1130" s="68">
        <f>-LOG(POWER($F$5/(W1130*POWER('[1]H3PO4 CLOSED'!AH1130,3)),1/4))</f>
        <v>4.0008534081505749</v>
      </c>
      <c r="AB1130" s="69">
        <f>-LOG(POWER(($F$6/POWER('[1]H3PO4 CLOSED'!AH1130,2)),1/3))</f>
        <v>7.0296474739116208</v>
      </c>
      <c r="AC1130" s="70">
        <f>-LOG(POWER(($F$8/POWER('[1]H3PO4 CLOSED'!AH1130,2)),1/3))</f>
        <v>3.6963141405782878</v>
      </c>
      <c r="AD1130" s="71">
        <f>-LOG(POWER(($F$7/POWER('[1]H3PO4 CLOSED'!AH1130,2)),1/3))</f>
        <v>3.8696474739116216</v>
      </c>
      <c r="AE1130" s="41">
        <f>-LOG($F$13/'[1]H2CO3 OPEN'!AA1130)</f>
        <v>9.3620599913279641</v>
      </c>
      <c r="AF1130" s="41">
        <f>AD1130*'[1]H2CO3 CLOSED'!AH1130/$F$14</f>
        <v>5746.816308350958</v>
      </c>
      <c r="AG1130" s="72">
        <f>-LOG($F$14/'[1]H2CO3 OPEN'!AA1130)</f>
        <v>9.1620599913279648</v>
      </c>
      <c r="AH1130" s="41">
        <f>AG1130*'[1]H2CO3 CLOSED'!AH1130/$F$14</f>
        <v>13606.582028783512</v>
      </c>
      <c r="AI1130" s="73">
        <f>-LOG($F$18/('[1]H2CO3 OPEN'!AA1130))</f>
        <v>6.1120599913279641</v>
      </c>
      <c r="AJ1130" s="74">
        <f>-LOG(POWER($F$9/POWER('[1]H3PO4 OPEN'!AH1130,2),1/3))</f>
        <v>3.0229808072449549</v>
      </c>
      <c r="AK1130" s="75">
        <f>-LOG(POWER($F$12/POWER('[1]H2CO3 OPEN'!AA1130,2),1/2))</f>
        <v>5.1920599913279641</v>
      </c>
      <c r="AL1130" s="76">
        <f>-LOG($F$10/'[1]H3PO4 OPEN'!AH1130)</f>
        <v>7.5444712108674317</v>
      </c>
      <c r="AM1130" s="77">
        <f t="shared" si="73"/>
        <v>1.9000000000000008</v>
      </c>
      <c r="AN1130" s="78">
        <f>-LOG(POWER($F$11/(POWER(X1130,2)*POWER('[1]H2CO3 OPEN'!AA1130,4)),1/5))</f>
        <v>1.4656479930623716</v>
      </c>
      <c r="AO1130" s="79">
        <f>-LOG($F$15/'[1]H3PO4 CLOSED'!AG1130)</f>
        <v>0.88447121086743252</v>
      </c>
      <c r="AP1130" s="80">
        <f>-LOG($F$16/'[1]H3PO4 CLOSED'!AG1130)</f>
        <v>0.67447121086743267</v>
      </c>
      <c r="AQ1130" s="81">
        <f>-LOG($F$17/'[1]H3PO4 CLOSED'!AG1130)</f>
        <v>-0.71552878913256779</v>
      </c>
    </row>
    <row r="1131" spans="21:43">
      <c r="U1131" s="95">
        <v>11.24</v>
      </c>
      <c r="V1131" s="63">
        <f t="shared" si="74"/>
        <v>2.76</v>
      </c>
      <c r="W1131" s="64">
        <f t="shared" si="75"/>
        <v>5.7543993733715538E-12</v>
      </c>
      <c r="X1131" s="65">
        <f t="shared" si="76"/>
        <v>1.7378008287493802E-3</v>
      </c>
      <c r="Y1131" s="66">
        <f>-LOG(POWER($F$3/($F$25*POWER('[1]H3PO4 OPEN'!AH1131,3)),1/5))</f>
        <v>6.5324707256568404</v>
      </c>
      <c r="Z1131" s="67">
        <f>-LOG(POWER($F$5/(X1131*POWER('[1]H3PO4 CLOSED'!AH1131,3)),1/5))</f>
        <v>4.9004707256568398</v>
      </c>
      <c r="AA1131" s="68">
        <f>-LOG(POWER($F$5/(W1131*POWER('[1]H3PO4 CLOSED'!AH1131,3)),1/4))</f>
        <v>4.0055884070710492</v>
      </c>
      <c r="AB1131" s="69">
        <f>-LOG(POWER(($F$6/POWER('[1]H3PO4 CLOSED'!AH1131,2)),1/3))</f>
        <v>7.0360785840631541</v>
      </c>
      <c r="AC1131" s="70">
        <f>-LOG(POWER(($F$8/POWER('[1]H3PO4 CLOSED'!AH1131,2)),1/3))</f>
        <v>3.7027452507298211</v>
      </c>
      <c r="AD1131" s="71">
        <f>-LOG(POWER(($F$7/POWER('[1]H3PO4 CLOSED'!AH1131,2)),1/3))</f>
        <v>3.8760785840631544</v>
      </c>
      <c r="AE1131" s="41">
        <f>-LOG($F$13/'[1]H2CO3 OPEN'!AA1131)</f>
        <v>9.3820599913279636</v>
      </c>
      <c r="AF1131" s="41">
        <f>AD1131*'[1]H2CO3 CLOSED'!AH1131/$F$14</f>
        <v>5770.1767325235887</v>
      </c>
      <c r="AG1131" s="72">
        <f>-LOG($F$14/'[1]H2CO3 OPEN'!AA1131)</f>
        <v>9.1820599913279644</v>
      </c>
      <c r="AH1131" s="41">
        <f>AG1131*'[1]H2CO3 CLOSED'!AH1131/$F$14</f>
        <v>13668.997614351027</v>
      </c>
      <c r="AI1131" s="73">
        <f>-LOG($F$18/('[1]H2CO3 OPEN'!AA1131))</f>
        <v>6.1320599913279636</v>
      </c>
      <c r="AJ1131" s="74">
        <f>-LOG(POWER($F$9/POWER('[1]H3PO4 OPEN'!AH1131,2),1/3))</f>
        <v>3.0294119173964882</v>
      </c>
      <c r="AK1131" s="75">
        <f>-LOG(POWER($F$12/POWER('[1]H2CO3 OPEN'!AA1131,2),1/2))</f>
        <v>5.2120599913279637</v>
      </c>
      <c r="AL1131" s="76">
        <f>-LOG($F$10/'[1]H3PO4 OPEN'!AH1131)</f>
        <v>7.5541178760947316</v>
      </c>
      <c r="AM1131" s="77">
        <f t="shared" si="73"/>
        <v>1.9000000000000008</v>
      </c>
      <c r="AN1131" s="78">
        <f>-LOG(POWER($F$11/(POWER(X1131,2)*POWER('[1]H2CO3 OPEN'!AA1131,4)),1/5))</f>
        <v>1.4856479930623716</v>
      </c>
      <c r="AO1131" s="79">
        <f>-LOG($F$15/'[1]H3PO4 CLOSED'!AG1131)</f>
        <v>0.88411787609473247</v>
      </c>
      <c r="AP1131" s="80">
        <f>-LOG($F$16/'[1]H3PO4 CLOSED'!AG1131)</f>
        <v>0.67411787609473239</v>
      </c>
      <c r="AQ1131" s="81">
        <f>-LOG($F$17/'[1]H3PO4 CLOSED'!AG1131)</f>
        <v>-0.71588212390526806</v>
      </c>
    </row>
    <row r="1132" spans="21:43">
      <c r="U1132" s="95">
        <v>11.25</v>
      </c>
      <c r="V1132" s="63">
        <f t="shared" si="74"/>
        <v>2.75</v>
      </c>
      <c r="W1132" s="64">
        <f t="shared" si="75"/>
        <v>5.6234132519034759E-12</v>
      </c>
      <c r="X1132" s="65">
        <f t="shared" si="76"/>
        <v>1.7782794100389275E-3</v>
      </c>
      <c r="Y1132" s="66">
        <f>-LOG(POWER($F$3/($F$25*POWER('[1]H3PO4 OPEN'!AH1132,3)),1/5))</f>
        <v>6.5382539399343731</v>
      </c>
      <c r="Z1132" s="67">
        <f>-LOG(POWER($F$5/(X1132*POWER('[1]H3PO4 CLOSED'!AH1132,3)),1/5))</f>
        <v>4.9082539399343732</v>
      </c>
      <c r="AA1132" s="68">
        <f>-LOG(POWER($F$5/(W1132*POWER('[1]H3PO4 CLOSED'!AH1132,3)),1/4))</f>
        <v>4.0103174249179663</v>
      </c>
      <c r="AB1132" s="69">
        <f>-LOG(POWER(($F$6/POWER('[1]H3PO4 CLOSED'!AH1132,2)),1/3))</f>
        <v>7.0425043777048577</v>
      </c>
      <c r="AC1132" s="70">
        <f>-LOG(POWER(($F$8/POWER('[1]H3PO4 CLOSED'!AH1132,2)),1/3))</f>
        <v>3.7091710443715242</v>
      </c>
      <c r="AD1132" s="71">
        <f>-LOG(POWER(($F$7/POWER('[1]H3PO4 CLOSED'!AH1132,2)),1/3))</f>
        <v>3.882504377704858</v>
      </c>
      <c r="AE1132" s="41">
        <f>-LOG($F$13/'[1]H2CO3 OPEN'!AA1132)</f>
        <v>9.4020599913279632</v>
      </c>
      <c r="AF1132" s="41">
        <f>AD1132*'[1]H2CO3 CLOSED'!AH1132/$F$14</f>
        <v>5793.3244459348898</v>
      </c>
      <c r="AG1132" s="72">
        <f>-LOG($F$14/'[1]H2CO3 OPEN'!AA1132)</f>
        <v>9.2020599913279639</v>
      </c>
      <c r="AH1132" s="41">
        <f>AG1132*'[1]H2CO3 CLOSED'!AH1132/$F$14</f>
        <v>13730.961749033286</v>
      </c>
      <c r="AI1132" s="73">
        <f>-LOG($F$18/('[1]H2CO3 OPEN'!AA1132))</f>
        <v>6.1520599913279632</v>
      </c>
      <c r="AJ1132" s="74">
        <f>-LOG(POWER($F$9/POWER('[1]H3PO4 OPEN'!AH1132,2),1/3))</f>
        <v>3.0358377110381922</v>
      </c>
      <c r="AK1132" s="75">
        <f>-LOG(POWER($F$12/POWER('[1]H2CO3 OPEN'!AA1132,2),1/2))</f>
        <v>5.2320599913279633</v>
      </c>
      <c r="AL1132" s="76">
        <f>-LOG($F$10/'[1]H3PO4 OPEN'!AH1132)</f>
        <v>7.563756566557287</v>
      </c>
      <c r="AM1132" s="77">
        <f t="shared" si="73"/>
        <v>1.9000000000000008</v>
      </c>
      <c r="AN1132" s="78">
        <f>-LOG(POWER($F$11/(POWER(X1132,2)*POWER('[1]H2CO3 OPEN'!AA1132,4)),1/5))</f>
        <v>1.5056479930623714</v>
      </c>
      <c r="AO1132" s="79">
        <f>-LOG($F$15/'[1]H3PO4 CLOSED'!AG1132)</f>
        <v>0.88375656655728818</v>
      </c>
      <c r="AP1132" s="80">
        <f>-LOG($F$16/'[1]H3PO4 CLOSED'!AG1132)</f>
        <v>0.67375656655728822</v>
      </c>
      <c r="AQ1132" s="81">
        <f>-LOG($F$17/'[1]H3PO4 CLOSED'!AG1132)</f>
        <v>-0.71624343344271224</v>
      </c>
    </row>
    <row r="1133" spans="21:43">
      <c r="U1133" s="95">
        <v>11.26</v>
      </c>
      <c r="V1133" s="63">
        <f t="shared" si="74"/>
        <v>2.74</v>
      </c>
      <c r="W1133" s="64">
        <f t="shared" si="75"/>
        <v>5.4954087385762314E-12</v>
      </c>
      <c r="X1133" s="65">
        <f t="shared" si="76"/>
        <v>1.8197008586099881E-3</v>
      </c>
      <c r="Y1133" s="66">
        <f>-LOG(POWER($F$3/($F$25*POWER('[1]H3PO4 OPEN'!AH1133,3)),1/5))</f>
        <v>6.5440322666329616</v>
      </c>
      <c r="Z1133" s="67">
        <f>-LOG(POWER($F$5/(X1133*POWER('[1]H3PO4 CLOSED'!AH1133,3)),1/5))</f>
        <v>4.9160322666329623</v>
      </c>
      <c r="AA1133" s="68">
        <f>-LOG(POWER($F$5/(W1133*POWER('[1]H3PO4 CLOSED'!AH1133,3)),1/4))</f>
        <v>4.0150403332912017</v>
      </c>
      <c r="AB1133" s="69">
        <f>-LOG(POWER(($F$6/POWER('[1]H3PO4 CLOSED'!AH1133,2)),1/3))</f>
        <v>7.0489247407032893</v>
      </c>
      <c r="AC1133" s="70">
        <f>-LOG(POWER(($F$8/POWER('[1]H3PO4 CLOSED'!AH1133,2)),1/3))</f>
        <v>3.7155914073699563</v>
      </c>
      <c r="AD1133" s="71">
        <f>-LOG(POWER(($F$7/POWER('[1]H3PO4 CLOSED'!AH1133,2)),1/3))</f>
        <v>3.8889247407032901</v>
      </c>
      <c r="AE1133" s="41">
        <f>-LOG($F$13/'[1]H2CO3 OPEN'!AA1133)</f>
        <v>9.4220599913279646</v>
      </c>
      <c r="AF1133" s="41">
        <f>AD1133*'[1]H2CO3 CLOSED'!AH1133/$F$14</f>
        <v>5816.261228936959</v>
      </c>
      <c r="AG1133" s="72">
        <f>-LOG($F$14/'[1]H2CO3 OPEN'!AA1133)</f>
        <v>9.2220599913279653</v>
      </c>
      <c r="AH1133" s="41">
        <f>AG1133*'[1]H2CO3 CLOSED'!AH1133/$F$14</f>
        <v>13792.478269659556</v>
      </c>
      <c r="AI1133" s="73">
        <f>-LOG($F$18/('[1]H2CO3 OPEN'!AA1133))</f>
        <v>6.1720599913279637</v>
      </c>
      <c r="AJ1133" s="74">
        <f>-LOG(POWER($F$9/POWER('[1]H3PO4 OPEN'!AH1133,2),1/3))</f>
        <v>3.0422580740366238</v>
      </c>
      <c r="AK1133" s="75">
        <f>-LOG(POWER($F$12/POWER('[1]H2CO3 OPEN'!AA1133,2),1/2))</f>
        <v>5.2520599913279638</v>
      </c>
      <c r="AL1133" s="76">
        <f>-LOG($F$10/'[1]H3PO4 OPEN'!AH1133)</f>
        <v>7.5733871110549345</v>
      </c>
      <c r="AM1133" s="77">
        <f t="shared" si="73"/>
        <v>1.9000000000000008</v>
      </c>
      <c r="AN1133" s="78">
        <f>-LOG(POWER($F$11/(POWER(X1133,2)*POWER('[1]H2CO3 OPEN'!AA1133,4)),1/5))</f>
        <v>1.5256479930623712</v>
      </c>
      <c r="AO1133" s="79">
        <f>-LOG($F$15/'[1]H3PO4 CLOSED'!AG1133)</f>
        <v>0.88338711105493573</v>
      </c>
      <c r="AP1133" s="80">
        <f>-LOG($F$16/'[1]H3PO4 CLOSED'!AG1133)</f>
        <v>0.67338711105493587</v>
      </c>
      <c r="AQ1133" s="81">
        <f>-LOG($F$17/'[1]H3PO4 CLOSED'!AG1133)</f>
        <v>-0.71661288894506459</v>
      </c>
    </row>
    <row r="1134" spans="21:43">
      <c r="U1134" s="95">
        <v>11.27</v>
      </c>
      <c r="V1134" s="63">
        <f t="shared" si="74"/>
        <v>2.7300000000000004</v>
      </c>
      <c r="W1134" s="64">
        <f t="shared" si="75"/>
        <v>5.3703179637025143E-12</v>
      </c>
      <c r="X1134" s="65">
        <f t="shared" si="76"/>
        <v>1.8620871366628719E-3</v>
      </c>
      <c r="Y1134" s="66">
        <f>-LOG(POWER($F$3/($F$25*POWER('[1]H3PO4 OPEN'!AH1134,3)),1/5))</f>
        <v>6.5498056009884165</v>
      </c>
      <c r="Z1134" s="67">
        <f>-LOG(POWER($F$5/(X1134*POWER('[1]H3PO4 CLOSED'!AH1134,3)),1/5))</f>
        <v>4.923805600988417</v>
      </c>
      <c r="AA1134" s="68">
        <f>-LOG(POWER($F$5/(W1134*POWER('[1]H3PO4 CLOSED'!AH1134,3)),1/4))</f>
        <v>4.0197570012355213</v>
      </c>
      <c r="AB1134" s="69">
        <f>-LOG(POWER(($F$6/POWER('[1]H3PO4 CLOSED'!AH1134,2)),1/3))</f>
        <v>7.0553395566537951</v>
      </c>
      <c r="AC1134" s="70">
        <f>-LOG(POWER(($F$8/POWER('[1]H3PO4 CLOSED'!AH1134,2)),1/3))</f>
        <v>3.722006223320462</v>
      </c>
      <c r="AD1134" s="71">
        <f>-LOG(POWER(($F$7/POWER('[1]H3PO4 CLOSED'!AH1134,2)),1/3))</f>
        <v>3.8953395566537954</v>
      </c>
      <c r="AE1134" s="41">
        <f>-LOG($F$13/'[1]H2CO3 OPEN'!AA1134)</f>
        <v>9.4420599913279641</v>
      </c>
      <c r="AF1134" s="41">
        <f>AD1134*'[1]H2CO3 CLOSED'!AH1134/$F$14</f>
        <v>5838.9888920952471</v>
      </c>
      <c r="AG1134" s="72">
        <f>-LOG($F$14/'[1]H2CO3 OPEN'!AA1134)</f>
        <v>9.2420599913279649</v>
      </c>
      <c r="AH1134" s="41">
        <f>AG1134*'[1]H2CO3 CLOSED'!AH1134/$F$14</f>
        <v>13853.551107569861</v>
      </c>
      <c r="AI1134" s="73">
        <f>-LOG($F$18/('[1]H2CO3 OPEN'!AA1134))</f>
        <v>6.1920599913279633</v>
      </c>
      <c r="AJ1134" s="74">
        <f>-LOG(POWER($F$9/POWER('[1]H3PO4 OPEN'!AH1134,2),1/3))</f>
        <v>3.0486728899871292</v>
      </c>
      <c r="AK1134" s="75">
        <f>-LOG(POWER($F$12/POWER('[1]H2CO3 OPEN'!AA1134,2),1/2))</f>
        <v>5.2720599913279633</v>
      </c>
      <c r="AL1134" s="76">
        <f>-LOG($F$10/'[1]H3PO4 OPEN'!AH1134)</f>
        <v>7.5830093349806926</v>
      </c>
      <c r="AM1134" s="77">
        <f t="shared" si="73"/>
        <v>1.9000000000000008</v>
      </c>
      <c r="AN1134" s="78">
        <f>-LOG(POWER($F$11/(POWER(X1134,2)*POWER('[1]H2CO3 OPEN'!AA1134,4)),1/5))</f>
        <v>1.5456479930623712</v>
      </c>
      <c r="AO1134" s="79">
        <f>-LOG($F$15/'[1]H3PO4 CLOSED'!AG1134)</f>
        <v>0.88300933498069412</v>
      </c>
      <c r="AP1134" s="80">
        <f>-LOG($F$16/'[1]H3PO4 CLOSED'!AG1134)</f>
        <v>0.67300933498069426</v>
      </c>
      <c r="AQ1134" s="81">
        <f>-LOG($F$17/'[1]H3PO4 CLOSED'!AG1134)</f>
        <v>-0.71699066501930619</v>
      </c>
    </row>
    <row r="1135" spans="21:43">
      <c r="U1135" s="95">
        <v>11.28</v>
      </c>
      <c r="V1135" s="63">
        <f t="shared" si="74"/>
        <v>2.7200000000000006</v>
      </c>
      <c r="W1135" s="64">
        <f t="shared" si="75"/>
        <v>5.2480746024977136E-12</v>
      </c>
      <c r="X1135" s="65">
        <f t="shared" si="76"/>
        <v>1.9054607179632517E-3</v>
      </c>
      <c r="Y1135" s="66">
        <f>-LOG(POWER($F$3/($F$25*POWER('[1]H3PO4 OPEN'!AH1135,3)),1/5))</f>
        <v>6.5555738361607547</v>
      </c>
      <c r="Z1135" s="67">
        <f>-LOG(POWER($F$5/(X1135*POWER('[1]H3PO4 CLOSED'!AH1135,3)),1/5))</f>
        <v>4.931573836160756</v>
      </c>
      <c r="AA1135" s="68">
        <f>-LOG(POWER($F$5/(W1135*POWER('[1]H3PO4 CLOSED'!AH1135,3)),1/4))</f>
        <v>4.0244672952009433</v>
      </c>
      <c r="AB1135" s="69">
        <f>-LOG(POWER(($F$6/POWER('[1]H3PO4 CLOSED'!AH1135,2)),1/3))</f>
        <v>7.0617487068452816</v>
      </c>
      <c r="AC1135" s="70">
        <f>-LOG(POWER(($F$8/POWER('[1]H3PO4 CLOSED'!AH1135,2)),1/3))</f>
        <v>3.728415373511949</v>
      </c>
      <c r="AD1135" s="71">
        <f>-LOG(POWER(($F$7/POWER('[1]H3PO4 CLOSED'!AH1135,2)),1/3))</f>
        <v>3.9017487068452827</v>
      </c>
      <c r="AE1135" s="41">
        <f>-LOG($F$13/'[1]H2CO3 OPEN'!AA1135)</f>
        <v>9.4620599913279637</v>
      </c>
      <c r="AF1135" s="41">
        <f>AD1135*'[1]H2CO3 CLOSED'!AH1135/$F$14</f>
        <v>5861.5092734819609</v>
      </c>
      <c r="AG1135" s="72">
        <f>-LOG($F$14/'[1]H2CO3 OPEN'!AA1135)</f>
        <v>9.2620599913279644</v>
      </c>
      <c r="AH1135" s="41">
        <f>AG1135*'[1]H2CO3 CLOSED'!AH1135/$F$14</f>
        <v>13914.184282413829</v>
      </c>
      <c r="AI1135" s="73">
        <f>-LOG($F$18/('[1]H2CO3 OPEN'!AA1135))</f>
        <v>6.2120599913279628</v>
      </c>
      <c r="AJ1135" s="74">
        <f>-LOG(POWER($F$9/POWER('[1]H3PO4 OPEN'!AH1135,2),1/3))</f>
        <v>3.0550820401786165</v>
      </c>
      <c r="AK1135" s="75">
        <f>-LOG(POWER($F$12/POWER('[1]H2CO3 OPEN'!AA1135,2),1/2))</f>
        <v>5.2920599913279629</v>
      </c>
      <c r="AL1135" s="76">
        <f>-LOG($F$10/'[1]H3PO4 OPEN'!AH1135)</f>
        <v>7.5926230602679237</v>
      </c>
      <c r="AM1135" s="77">
        <f t="shared" si="73"/>
        <v>1.9000000000000008</v>
      </c>
      <c r="AN1135" s="78">
        <f>-LOG(POWER($F$11/(POWER(X1135,2)*POWER('[1]H2CO3 OPEN'!AA1135,4)),1/5))</f>
        <v>1.5656479930623712</v>
      </c>
      <c r="AO1135" s="79">
        <f>-LOG($F$15/'[1]H3PO4 CLOSED'!AG1135)</f>
        <v>0.88262306026792503</v>
      </c>
      <c r="AP1135" s="80">
        <f>-LOG($F$16/'[1]H3PO4 CLOSED'!AG1135)</f>
        <v>0.67262306026792495</v>
      </c>
      <c r="AQ1135" s="81">
        <f>-LOG($F$17/'[1]H3PO4 CLOSED'!AG1135)</f>
        <v>-0.71737693973207539</v>
      </c>
    </row>
    <row r="1136" spans="21:43">
      <c r="U1136" s="95">
        <v>11.29</v>
      </c>
      <c r="V1136" s="63">
        <f t="shared" si="74"/>
        <v>2.7100000000000009</v>
      </c>
      <c r="W1136" s="64">
        <f t="shared" si="75"/>
        <v>5.128613839913655E-12</v>
      </c>
      <c r="X1136" s="65">
        <f t="shared" si="76"/>
        <v>1.949844599758043E-3</v>
      </c>
      <c r="Y1136" s="66">
        <f>-LOG(POWER($F$3/($F$25*POWER('[1]H3PO4 OPEN'!AH1136,3)),1/5))</f>
        <v>6.5613368632023876</v>
      </c>
      <c r="Z1136" s="67">
        <f>-LOG(POWER($F$5/(X1136*POWER('[1]H3PO4 CLOSED'!AH1136,3)),1/5))</f>
        <v>4.9393368632023877</v>
      </c>
      <c r="AA1136" s="68">
        <f>-LOG(POWER($F$5/(W1136*POWER('[1]H3PO4 CLOSED'!AH1136,3)),1/4))</f>
        <v>4.0291710790029853</v>
      </c>
      <c r="AB1136" s="69">
        <f>-LOG(POWER(($F$6/POWER('[1]H3PO4 CLOSED'!AH1136,2)),1/3))</f>
        <v>7.0681520702248752</v>
      </c>
      <c r="AC1136" s="70">
        <f>-LOG(POWER(($F$8/POWER('[1]H3PO4 CLOSED'!AH1136,2)),1/3))</f>
        <v>3.7348187368915404</v>
      </c>
      <c r="AD1136" s="71">
        <f>-LOG(POWER(($F$7/POWER('[1]H3PO4 CLOSED'!AH1136,2)),1/3))</f>
        <v>3.9081520702248742</v>
      </c>
      <c r="AE1136" s="41">
        <f>-LOG($F$13/'[1]H2CO3 OPEN'!AA1136)</f>
        <v>9.4820599913279615</v>
      </c>
      <c r="AF1136" s="41">
        <f>AD1136*'[1]H2CO3 CLOSED'!AH1136/$F$14</f>
        <v>5883.8242360443073</v>
      </c>
      <c r="AG1136" s="72">
        <f>-LOG($F$14/'[1]H2CO3 OPEN'!AA1136)</f>
        <v>9.2820599913279622</v>
      </c>
      <c r="AH1136" s="41">
        <f>AG1136*'[1]H2CO3 CLOSED'!AH1136/$F$14</f>
        <v>13974.381896109329</v>
      </c>
      <c r="AI1136" s="73">
        <f>-LOG($F$18/('[1]H2CO3 OPEN'!AA1136))</f>
        <v>6.2320599913279606</v>
      </c>
      <c r="AJ1136" s="74">
        <f>-LOG(POWER($F$9/POWER('[1]H3PO4 OPEN'!AH1136,2),1/3))</f>
        <v>3.0614854035582084</v>
      </c>
      <c r="AK1136" s="75">
        <f>-LOG(POWER($F$12/POWER('[1]H2CO3 OPEN'!AA1136,2),1/2))</f>
        <v>5.3120599913279598</v>
      </c>
      <c r="AL1136" s="76">
        <f>-LOG($F$10/'[1]H3PO4 OPEN'!AH1136)</f>
        <v>7.6022281053373115</v>
      </c>
      <c r="AM1136" s="77">
        <f t="shared" si="73"/>
        <v>1.9000000000000008</v>
      </c>
      <c r="AN1136" s="78">
        <f>-LOG(POWER($F$11/(POWER(X1136,2)*POWER('[1]H2CO3 OPEN'!AA1136,4)),1/5))</f>
        <v>1.5856479930623681</v>
      </c>
      <c r="AO1136" s="79">
        <f>-LOG($F$15/'[1]H3PO4 CLOSED'!AG1136)</f>
        <v>0.88222810533731444</v>
      </c>
      <c r="AP1136" s="80">
        <f>-LOG($F$16/'[1]H3PO4 CLOSED'!AG1136)</f>
        <v>0.67222810533731447</v>
      </c>
      <c r="AQ1136" s="81">
        <f>-LOG($F$17/'[1]H3PO4 CLOSED'!AG1136)</f>
        <v>-0.71777189466268598</v>
      </c>
    </row>
    <row r="1137" spans="21:43">
      <c r="U1137" s="95">
        <v>11.3</v>
      </c>
      <c r="V1137" s="63">
        <f t="shared" si="74"/>
        <v>2.6999999999999993</v>
      </c>
      <c r="W1137" s="64">
        <f t="shared" si="75"/>
        <v>5.0118723362726945E-12</v>
      </c>
      <c r="X1137" s="65">
        <f t="shared" si="76"/>
        <v>1.9952623149688911E-3</v>
      </c>
      <c r="Y1137" s="66">
        <f>-LOG(POWER($F$3/($F$25*POWER('[1]H3PO4 OPEN'!AH1137,3)),1/5))</f>
        <v>6.5670945710262263</v>
      </c>
      <c r="Z1137" s="67">
        <f>-LOG(POWER($F$5/(X1137*POWER('[1]H3PO4 CLOSED'!AH1137,3)),1/5))</f>
        <v>4.947094571026228</v>
      </c>
      <c r="AA1137" s="68">
        <f>-LOG(POWER($F$5/(W1137*POWER('[1]H3PO4 CLOSED'!AH1137,3)),1/4))</f>
        <v>4.0338682137827835</v>
      </c>
      <c r="AB1137" s="69">
        <f>-LOG(POWER(($F$6/POWER('[1]H3PO4 CLOSED'!AH1137,2)),1/3))</f>
        <v>7.0745495233624744</v>
      </c>
      <c r="AC1137" s="70">
        <f>-LOG(POWER(($F$8/POWER('[1]H3PO4 CLOSED'!AH1137,2)),1/3))</f>
        <v>3.7412161900291405</v>
      </c>
      <c r="AD1137" s="71">
        <f>-LOG(POWER(($F$7/POWER('[1]H3PO4 CLOSED'!AH1137,2)),1/3))</f>
        <v>3.9145495233624743</v>
      </c>
      <c r="AE1137" s="41">
        <f>-LOG($F$13/'[1]H2CO3 OPEN'!AA1137)</f>
        <v>9.5020599913279664</v>
      </c>
      <c r="AF1137" s="41">
        <f>AD1137*'[1]H2CO3 CLOSED'!AH1137/$F$14</f>
        <v>5905.9356650478749</v>
      </c>
      <c r="AG1137" s="72">
        <f>-LOG($F$14/'[1]H2CO3 OPEN'!AA1137)</f>
        <v>9.3020599913279671</v>
      </c>
      <c r="AH1137" s="41">
        <f>AG1137*'[1]H2CO3 CLOSED'!AH1137/$F$14</f>
        <v>14034.148126962333</v>
      </c>
      <c r="AI1137" s="73">
        <f>-LOG($F$18/('[1]H2CO3 OPEN'!AA1137))</f>
        <v>6.2520599913279664</v>
      </c>
      <c r="AJ1137" s="74">
        <f>-LOG(POWER($F$9/POWER('[1]H3PO4 OPEN'!AH1137,2),1/3))</f>
        <v>3.0678828566958085</v>
      </c>
      <c r="AK1137" s="75">
        <f>-LOG(POWER($F$12/POWER('[1]H2CO3 OPEN'!AA1137,2),1/2))</f>
        <v>5.3320599913279665</v>
      </c>
      <c r="AL1137" s="76">
        <f>-LOG($F$10/'[1]H3PO4 OPEN'!AH1137)</f>
        <v>7.6118242850437117</v>
      </c>
      <c r="AM1137" s="77">
        <f t="shared" si="73"/>
        <v>1.9000000000000008</v>
      </c>
      <c r="AN1137" s="78">
        <f>-LOG(POWER($F$11/(POWER(X1137,2)*POWER('[1]H2CO3 OPEN'!AA1137,4)),1/5))</f>
        <v>1.6056479930623742</v>
      </c>
      <c r="AO1137" s="79">
        <f>-LOG($F$15/'[1]H3PO4 CLOSED'!AG1137)</f>
        <v>0.88182428504371102</v>
      </c>
      <c r="AP1137" s="80">
        <f>-LOG($F$16/'[1]H3PO4 CLOSED'!AG1137)</f>
        <v>0.67182428504371106</v>
      </c>
      <c r="AQ1137" s="81">
        <f>-LOG($F$17/'[1]H3PO4 CLOSED'!AG1137)</f>
        <v>-0.7181757149562894</v>
      </c>
    </row>
    <row r="1138" spans="21:43">
      <c r="U1138" s="95">
        <v>11.31</v>
      </c>
      <c r="V1138" s="63">
        <f t="shared" si="74"/>
        <v>2.6899999999999995</v>
      </c>
      <c r="W1138" s="64">
        <f t="shared" si="75"/>
        <v>4.8977881936844518E-12</v>
      </c>
      <c r="X1138" s="65">
        <f t="shared" si="76"/>
        <v>2.0417379446695336E-3</v>
      </c>
      <c r="Y1138" s="66">
        <f>-LOG(POWER($F$3/($F$25*POWER('[1]H3PO4 OPEN'!AH1138,3)),1/5))</f>
        <v>6.5728468463737144</v>
      </c>
      <c r="Z1138" s="67">
        <f>-LOG(POWER($F$5/(X1138*POWER('[1]H3PO4 CLOSED'!AH1138,3)),1/5))</f>
        <v>4.954846846373715</v>
      </c>
      <c r="AA1138" s="68">
        <f>-LOG(POWER($F$5/(W1138*POWER('[1]H3PO4 CLOSED'!AH1138,3)),1/4))</f>
        <v>4.0385585579671437</v>
      </c>
      <c r="AB1138" s="69">
        <f>-LOG(POWER(($F$6/POWER('[1]H3PO4 CLOSED'!AH1138,2)),1/3))</f>
        <v>7.0809409404152373</v>
      </c>
      <c r="AC1138" s="70">
        <f>-LOG(POWER(($F$8/POWER('[1]H3PO4 CLOSED'!AH1138,2)),1/3))</f>
        <v>3.7476076070819047</v>
      </c>
      <c r="AD1138" s="71">
        <f>-LOG(POWER(($F$7/POWER('[1]H3PO4 CLOSED'!AH1138,2)),1/3))</f>
        <v>3.9209409404152384</v>
      </c>
      <c r="AE1138" s="41">
        <f>-LOG($F$13/'[1]H2CO3 OPEN'!AA1138)</f>
        <v>9.5220599913279642</v>
      </c>
      <c r="AF1138" s="41">
        <f>AD1138*'[1]H2CO3 CLOSED'!AH1138/$F$14</f>
        <v>5927.8454655952173</v>
      </c>
      <c r="AG1138" s="72">
        <f>-LOG($F$14/'[1]H2CO3 OPEN'!AA1138)</f>
        <v>9.3220599913279649</v>
      </c>
      <c r="AH1138" s="41">
        <f>AG1138*'[1]H2CO3 CLOSED'!AH1138/$F$14</f>
        <v>14093.487223948829</v>
      </c>
      <c r="AI1138" s="73">
        <f>-LOG($F$18/('[1]H2CO3 OPEN'!AA1138))</f>
        <v>6.2720599913279633</v>
      </c>
      <c r="AJ1138" s="74">
        <f>-LOG(POWER($F$9/POWER('[1]H3PO4 OPEN'!AH1138,2),1/3))</f>
        <v>3.0742742737485722</v>
      </c>
      <c r="AK1138" s="75">
        <f>-LOG(POWER($F$12/POWER('[1]H2CO3 OPEN'!AA1138,2),1/2))</f>
        <v>5.3520599913279625</v>
      </c>
      <c r="AL1138" s="76">
        <f>-LOG($F$10/'[1]H3PO4 OPEN'!AH1138)</f>
        <v>7.6214114106228568</v>
      </c>
      <c r="AM1138" s="77">
        <f t="shared" si="73"/>
        <v>1.9000000000000008</v>
      </c>
      <c r="AN1138" s="78">
        <f>-LOG(POWER($F$11/(POWER(X1138,2)*POWER('[1]H2CO3 OPEN'!AA1138,4)),1/5))</f>
        <v>1.6256479930623708</v>
      </c>
      <c r="AO1138" s="79">
        <f>-LOG($F$15/'[1]H3PO4 CLOSED'!AG1138)</f>
        <v>0.88141141062285844</v>
      </c>
      <c r="AP1138" s="80">
        <f>-LOG($F$16/'[1]H3PO4 CLOSED'!AG1138)</f>
        <v>0.67141141062285847</v>
      </c>
      <c r="AQ1138" s="81">
        <f>-LOG($F$17/'[1]H3PO4 CLOSED'!AG1138)</f>
        <v>-0.71858858937714198</v>
      </c>
    </row>
    <row r="1139" spans="21:43">
      <c r="U1139" s="95">
        <v>11.32</v>
      </c>
      <c r="V1139" s="63">
        <f t="shared" si="74"/>
        <v>2.6799999999999997</v>
      </c>
      <c r="W1139" s="64">
        <f t="shared" si="75"/>
        <v>4.7863009232263738E-12</v>
      </c>
      <c r="X1139" s="65">
        <f t="shared" si="76"/>
        <v>2.0892961308540438E-3</v>
      </c>
      <c r="Y1139" s="66">
        <f>-LOG(POWER($F$3/($F$25*POWER('[1]H3PO4 OPEN'!AH1139,3)),1/5))</f>
        <v>6.5785935737828369</v>
      </c>
      <c r="Z1139" s="67">
        <f>-LOG(POWER($F$5/(X1139*POWER('[1]H3PO4 CLOSED'!AH1139,3)),1/5))</f>
        <v>4.9625935737828373</v>
      </c>
      <c r="AA1139" s="68">
        <f>-LOG(POWER($F$5/(W1139*POWER('[1]H3PO4 CLOSED'!AH1139,3)),1/4))</f>
        <v>4.0432419672285462</v>
      </c>
      <c r="AB1139" s="69">
        <f>-LOG(POWER(($F$6/POWER('[1]H3PO4 CLOSED'!AH1139,2)),1/3))</f>
        <v>7.0873261930920393</v>
      </c>
      <c r="AC1139" s="70">
        <f>-LOG(POWER(($F$8/POWER('[1]H3PO4 CLOSED'!AH1139,2)),1/3))</f>
        <v>3.7539928597587062</v>
      </c>
      <c r="AD1139" s="71">
        <f>-LOG(POWER(($F$7/POWER('[1]H3PO4 CLOSED'!AH1139,2)),1/3))</f>
        <v>3.92732619309204</v>
      </c>
      <c r="AE1139" s="41">
        <f>-LOG($F$13/'[1]H2CO3 OPEN'!AA1139)</f>
        <v>9.5420599913279638</v>
      </c>
      <c r="AF1139" s="41">
        <f>AD1139*'[1]H2CO3 CLOSED'!AH1139/$F$14</f>
        <v>5949.5555602197574</v>
      </c>
      <c r="AG1139" s="72">
        <f>-LOG($F$14/'[1]H2CO3 OPEN'!AA1139)</f>
        <v>9.3420599913279645</v>
      </c>
      <c r="AH1139" s="41">
        <f>AG1139*'[1]H2CO3 CLOSED'!AH1139/$F$14</f>
        <v>14152.403501159662</v>
      </c>
      <c r="AI1139" s="73">
        <f>-LOG($F$18/('[1]H2CO3 OPEN'!AA1139))</f>
        <v>6.2920599913279629</v>
      </c>
      <c r="AJ1139" s="74">
        <f>-LOG(POWER($F$9/POWER('[1]H3PO4 OPEN'!AH1139,2),1/3))</f>
        <v>3.0806595264253738</v>
      </c>
      <c r="AK1139" s="75">
        <f>-LOG(POWER($F$12/POWER('[1]H2CO3 OPEN'!AA1139,2),1/2))</f>
        <v>5.372059991327963</v>
      </c>
      <c r="AL1139" s="76">
        <f>-LOG($F$10/'[1]H3PO4 OPEN'!AH1139)</f>
        <v>7.6309892896380598</v>
      </c>
      <c r="AM1139" s="77">
        <f t="shared" si="73"/>
        <v>1.9000000000000008</v>
      </c>
      <c r="AN1139" s="78">
        <f>-LOG(POWER($F$11/(POWER(X1139,2)*POWER('[1]H2CO3 OPEN'!AA1139,4)),1/5))</f>
        <v>1.6456479930623709</v>
      </c>
      <c r="AO1139" s="79">
        <f>-LOG($F$15/'[1]H3PO4 CLOSED'!AG1139)</f>
        <v>0.88098928963806145</v>
      </c>
      <c r="AP1139" s="80">
        <f>-LOG($F$16/'[1]H3PO4 CLOSED'!AG1139)</f>
        <v>0.67098928963806137</v>
      </c>
      <c r="AQ1139" s="81">
        <f>-LOG($F$17/'[1]H3PO4 CLOSED'!AG1139)</f>
        <v>-0.71901071036193909</v>
      </c>
    </row>
    <row r="1140" spans="21:43">
      <c r="U1140" s="95">
        <v>11.33</v>
      </c>
      <c r="V1140" s="63">
        <f t="shared" si="74"/>
        <v>2.67</v>
      </c>
      <c r="W1140" s="64">
        <f t="shared" si="75"/>
        <v>4.6773514128719737E-12</v>
      </c>
      <c r="X1140" s="65">
        <f t="shared" si="76"/>
        <v>2.1379620895022357E-3</v>
      </c>
      <c r="Y1140" s="66">
        <f>-LOG(POWER($F$3/($F$25*POWER('[1]H3PO4 OPEN'!AH1140,3)),1/5))</f>
        <v>6.5843346355560959</v>
      </c>
      <c r="Z1140" s="67">
        <f>-LOG(POWER($F$5/(X1140*POWER('[1]H3PO4 CLOSED'!AH1140,3)),1/5))</f>
        <v>4.9703346355560978</v>
      </c>
      <c r="AA1140" s="68">
        <f>-LOG(POWER($F$5/(W1140*POWER('[1]H3PO4 CLOSED'!AH1140,3)),1/4))</f>
        <v>4.04791829444512</v>
      </c>
      <c r="AB1140" s="69">
        <f>-LOG(POWER(($F$6/POWER('[1]H3PO4 CLOSED'!AH1140,2)),1/3))</f>
        <v>7.0937051506178843</v>
      </c>
      <c r="AC1140" s="70">
        <f>-LOG(POWER(($F$8/POWER('[1]H3PO4 CLOSED'!AH1140,2)),1/3))</f>
        <v>3.7603718172845508</v>
      </c>
      <c r="AD1140" s="71">
        <f>-LOG(POWER(($F$7/POWER('[1]H3PO4 CLOSED'!AH1140,2)),1/3))</f>
        <v>3.9337051506178842</v>
      </c>
      <c r="AE1140" s="41">
        <f>-LOG($F$13/'[1]H2CO3 OPEN'!AA1140)</f>
        <v>9.5620599913279634</v>
      </c>
      <c r="AF1140" s="41">
        <f>AD1140*'[1]H2CO3 CLOSED'!AH1140/$F$14</f>
        <v>5971.0678865546424</v>
      </c>
      <c r="AG1140" s="72">
        <f>-LOG($F$14/'[1]H2CO3 OPEN'!AA1140)</f>
        <v>9.3620599913279641</v>
      </c>
      <c r="AH1140" s="41">
        <f>AG1140*'[1]H2CO3 CLOSED'!AH1140/$F$14</f>
        <v>14210.901332408139</v>
      </c>
      <c r="AI1140" s="73">
        <f>-LOG($F$18/('[1]H2CO3 OPEN'!AA1140))</f>
        <v>6.3120599913279625</v>
      </c>
      <c r="AJ1140" s="74">
        <f>-LOG(POWER($F$9/POWER('[1]H3PO4 OPEN'!AH1140,2),1/3))</f>
        <v>3.0870384839512184</v>
      </c>
      <c r="AK1140" s="75">
        <f>-LOG(POWER($F$12/POWER('[1]H2CO3 OPEN'!AA1140,2),1/2))</f>
        <v>5.3920599913279625</v>
      </c>
      <c r="AL1140" s="76">
        <f>-LOG($F$10/'[1]H3PO4 OPEN'!AH1140)</f>
        <v>7.6405577259268265</v>
      </c>
      <c r="AM1140" s="77">
        <f t="shared" si="73"/>
        <v>1.9000000000000008</v>
      </c>
      <c r="AN1140" s="78">
        <f>-LOG(POWER($F$11/(POWER(X1140,2)*POWER('[1]H2CO3 OPEN'!AA1140,4)),1/5))</f>
        <v>1.6656479930623707</v>
      </c>
      <c r="AO1140" s="79">
        <f>-LOG($F$15/'[1]H3PO4 CLOSED'!AG1140)</f>
        <v>0.88055772592682779</v>
      </c>
      <c r="AP1140" s="80">
        <f>-LOG($F$16/'[1]H3PO4 CLOSED'!AG1140)</f>
        <v>0.67055772592682783</v>
      </c>
      <c r="AQ1140" s="81">
        <f>-LOG($F$17/'[1]H3PO4 CLOSED'!AG1140)</f>
        <v>-0.71944227407317252</v>
      </c>
    </row>
    <row r="1141" spans="21:43">
      <c r="U1141" s="95">
        <v>11.34</v>
      </c>
      <c r="V1141" s="63">
        <f t="shared" si="74"/>
        <v>2.66</v>
      </c>
      <c r="W1141" s="64">
        <f t="shared" si="75"/>
        <v>4.5708818961487419E-12</v>
      </c>
      <c r="X1141" s="65">
        <f t="shared" si="76"/>
        <v>2.1877616239495564E-3</v>
      </c>
      <c r="Y1141" s="66">
        <f>-LOG(POWER($F$3/($F$25*POWER('[1]H3PO4 OPEN'!AH1141,3)),1/5))</f>
        <v>6.5900699117285182</v>
      </c>
      <c r="Z1141" s="67">
        <f>-LOG(POWER($F$5/(X1141*POWER('[1]H3PO4 CLOSED'!AH1141,3)),1/5))</f>
        <v>4.9780699117285199</v>
      </c>
      <c r="AA1141" s="68">
        <f>-LOG(POWER($F$5/(W1141*POWER('[1]H3PO4 CLOSED'!AH1141,3)),1/4))</f>
        <v>4.0525873896606486</v>
      </c>
      <c r="AB1141" s="69">
        <f>-LOG(POWER(($F$6/POWER('[1]H3PO4 CLOSED'!AH1141,2)),1/3))</f>
        <v>7.1000776796983525</v>
      </c>
      <c r="AC1141" s="70">
        <f>-LOG(POWER(($F$8/POWER('[1]H3PO4 CLOSED'!AH1141,2)),1/3))</f>
        <v>3.7667443463650194</v>
      </c>
      <c r="AD1141" s="71">
        <f>-LOG(POWER(($F$7/POWER('[1]H3PO4 CLOSED'!AH1141,2)),1/3))</f>
        <v>3.9400776796983532</v>
      </c>
      <c r="AE1141" s="41">
        <f>-LOG($F$13/'[1]H2CO3 OPEN'!AA1141)</f>
        <v>9.5820599913279629</v>
      </c>
      <c r="AF1141" s="41">
        <f>AD1141*'[1]H2CO3 CLOSED'!AH1141/$F$14</f>
        <v>5992.3843950764358</v>
      </c>
      <c r="AG1141" s="72">
        <f>-LOG($F$14/'[1]H2CO3 OPEN'!AA1141)</f>
        <v>9.3820599913279636</v>
      </c>
      <c r="AH1141" s="41">
        <f>AG1141*'[1]H2CO3 CLOSED'!AH1141/$F$14</f>
        <v>14268.985146000687</v>
      </c>
      <c r="AI1141" s="73">
        <f>-LOG($F$18/('[1]H2CO3 OPEN'!AA1141))</f>
        <v>6.3320599913279629</v>
      </c>
      <c r="AJ1141" s="74">
        <f>-LOG(POWER($F$9/POWER('[1]H3PO4 OPEN'!AH1141,2),1/3))</f>
        <v>3.093411013031687</v>
      </c>
      <c r="AK1141" s="75">
        <f>-LOG(POWER($F$12/POWER('[1]H2CO3 OPEN'!AA1141,2),1/2))</f>
        <v>5.412059991327963</v>
      </c>
      <c r="AL1141" s="76">
        <f>-LOG($F$10/'[1]H3PO4 OPEN'!AH1141)</f>
        <v>7.65011651954753</v>
      </c>
      <c r="AM1141" s="77">
        <f t="shared" si="73"/>
        <v>1.9000000000000008</v>
      </c>
      <c r="AN1141" s="78">
        <f>-LOG(POWER($F$11/(POWER(X1141,2)*POWER('[1]H2CO3 OPEN'!AA1141,4)),1/5))</f>
        <v>1.6856479930623707</v>
      </c>
      <c r="AO1141" s="79">
        <f>-LOG($F$15/'[1]H3PO4 CLOSED'!AG1141)</f>
        <v>0.88011651954753134</v>
      </c>
      <c r="AP1141" s="80">
        <f>-LOG($F$16/'[1]H3PO4 CLOSED'!AG1141)</f>
        <v>0.67011651954753149</v>
      </c>
      <c r="AQ1141" s="81">
        <f>-LOG($F$17/'[1]H3PO4 CLOSED'!AG1141)</f>
        <v>-0.71988348045246897</v>
      </c>
    </row>
    <row r="1142" spans="21:43">
      <c r="U1142" s="95">
        <v>11.35</v>
      </c>
      <c r="V1142" s="63">
        <f t="shared" si="74"/>
        <v>2.6500000000000004</v>
      </c>
      <c r="W1142" s="64">
        <f t="shared" si="75"/>
        <v>4.4668359215096234E-12</v>
      </c>
      <c r="X1142" s="65">
        <f t="shared" si="76"/>
        <v>2.2387211385683434E-3</v>
      </c>
      <c r="Y1142" s="66">
        <f>-LOG(POWER($F$3/($F$25*POWER('[1]H3PO4 OPEN'!AH1142,3)),1/5))</f>
        <v>6.5957992800356839</v>
      </c>
      <c r="Z1142" s="67">
        <f>-LOG(POWER($F$5/(X1142*POWER('[1]H3PO4 CLOSED'!AH1142,3)),1/5))</f>
        <v>4.9857992800356854</v>
      </c>
      <c r="AA1142" s="68">
        <f>-LOG(POWER($F$5/(W1142*POWER('[1]H3PO4 CLOSED'!AH1142,3)),1/4))</f>
        <v>4.0572491000446052</v>
      </c>
      <c r="AB1142" s="69">
        <f>-LOG(POWER(($F$6/POWER('[1]H3PO4 CLOSED'!AH1142,2)),1/3))</f>
        <v>7.1064436444840924</v>
      </c>
      <c r="AC1142" s="70">
        <f>-LOG(POWER(($F$8/POWER('[1]H3PO4 CLOSED'!AH1142,2)),1/3))</f>
        <v>3.7731103111507593</v>
      </c>
      <c r="AD1142" s="71">
        <f>-LOG(POWER(($F$7/POWER('[1]H3PO4 CLOSED'!AH1142,2)),1/3))</f>
        <v>3.9464436444840931</v>
      </c>
      <c r="AE1142" s="41">
        <f>-LOG($F$13/'[1]H2CO3 OPEN'!AA1142)</f>
        <v>9.6020599913279625</v>
      </c>
      <c r="AF1142" s="41">
        <f>AD1142*'[1]H2CO3 CLOSED'!AH1142/$F$14</f>
        <v>6013.5070469231405</v>
      </c>
      <c r="AG1142" s="72">
        <f>-LOG($F$14/'[1]H2CO3 OPEN'!AA1142)</f>
        <v>9.4020599913279632</v>
      </c>
      <c r="AH1142" s="41">
        <f>AG1142*'[1]H2CO3 CLOSED'!AH1142/$F$14</f>
        <v>14326.659419669999</v>
      </c>
      <c r="AI1142" s="73">
        <f>-LOG($F$18/('[1]H2CO3 OPEN'!AA1142))</f>
        <v>6.3520599913279625</v>
      </c>
      <c r="AJ1142" s="74">
        <f>-LOG(POWER($F$9/POWER('[1]H3PO4 OPEN'!AH1142,2),1/3))</f>
        <v>3.0997769778174269</v>
      </c>
      <c r="AK1142" s="75">
        <f>-LOG(POWER($F$12/POWER('[1]H2CO3 OPEN'!AA1142,2),1/2))</f>
        <v>5.4320599913279626</v>
      </c>
      <c r="AL1142" s="76">
        <f>-LOG($F$10/'[1]H3PO4 OPEN'!AH1142)</f>
        <v>7.6596654667261399</v>
      </c>
      <c r="AM1142" s="77">
        <f t="shared" si="73"/>
        <v>1.9000000000000008</v>
      </c>
      <c r="AN1142" s="78">
        <f>-LOG(POWER($F$11/(POWER(X1142,2)*POWER('[1]H2CO3 OPEN'!AA1142,4)),1/5))</f>
        <v>1.7056479930623705</v>
      </c>
      <c r="AO1142" s="79">
        <f>-LOG($F$15/'[1]H3PO4 CLOSED'!AG1142)</f>
        <v>0.87966546672614099</v>
      </c>
      <c r="AP1142" s="80">
        <f>-LOG($F$16/'[1]H3PO4 CLOSED'!AG1142)</f>
        <v>0.66966546672614102</v>
      </c>
      <c r="AQ1142" s="81">
        <f>-LOG($F$17/'[1]H3PO4 CLOSED'!AG1142)</f>
        <v>-0.72033453327385943</v>
      </c>
    </row>
    <row r="1143" spans="21:43">
      <c r="U1143" s="95">
        <v>11.36</v>
      </c>
      <c r="V1143" s="63">
        <f t="shared" si="74"/>
        <v>2.6400000000000006</v>
      </c>
      <c r="W1143" s="64">
        <f t="shared" si="75"/>
        <v>4.3651583224016522E-12</v>
      </c>
      <c r="X1143" s="65">
        <f t="shared" si="76"/>
        <v>2.2908676527677771E-3</v>
      </c>
      <c r="Y1143" s="66">
        <f>-LOG(POWER($F$3/($F$25*POWER('[1]H3PO4 OPEN'!AH1143,3)),1/5))</f>
        <v>6.6015226158818381</v>
      </c>
      <c r="Z1143" s="67">
        <f>-LOG(POWER($F$5/(X1143*POWER('[1]H3PO4 CLOSED'!AH1143,3)),1/5))</f>
        <v>4.9935226158818393</v>
      </c>
      <c r="AA1143" s="68">
        <f>-LOG(POWER($F$5/(W1143*POWER('[1]H3PO4 CLOSED'!AH1143,3)),1/4))</f>
        <v>4.0619032698522988</v>
      </c>
      <c r="AB1143" s="69">
        <f>-LOG(POWER(($F$6/POWER('[1]H3PO4 CLOSED'!AH1143,2)),1/3))</f>
        <v>7.1128029065353751</v>
      </c>
      <c r="AC1143" s="70">
        <f>-LOG(POWER(($F$8/POWER('[1]H3PO4 CLOSED'!AH1143,2)),1/3))</f>
        <v>3.7794695732020429</v>
      </c>
      <c r="AD1143" s="71">
        <f>-LOG(POWER(($F$7/POWER('[1]H3PO4 CLOSED'!AH1143,2)),1/3))</f>
        <v>3.9528029065353762</v>
      </c>
      <c r="AE1143" s="41">
        <f>-LOG($F$13/'[1]H2CO3 OPEN'!AA1143)</f>
        <v>9.6220599913279639</v>
      </c>
      <c r="AF1143" s="41">
        <f>AD1143*'[1]H2CO3 CLOSED'!AH1143/$F$14</f>
        <v>6034.4378117860724</v>
      </c>
      <c r="AG1143" s="72">
        <f>-LOG($F$14/'[1]H2CO3 OPEN'!AA1143)</f>
        <v>9.4220599913279646</v>
      </c>
      <c r="AH1143" s="41">
        <f>AG1143*'[1]H2CO3 CLOSED'!AH1143/$F$14</f>
        <v>14383.928675670077</v>
      </c>
      <c r="AI1143" s="73">
        <f>-LOG($F$18/('[1]H2CO3 OPEN'!AA1143))</f>
        <v>6.372059991327963</v>
      </c>
      <c r="AJ1143" s="74">
        <f>-LOG(POWER($F$9/POWER('[1]H3PO4 OPEN'!AH1143,2),1/3))</f>
        <v>3.1061362398687105</v>
      </c>
      <c r="AK1143" s="75">
        <f>-LOG(POWER($F$12/POWER('[1]H2CO3 OPEN'!AA1143,2),1/2))</f>
        <v>5.452059991327963</v>
      </c>
      <c r="AL1143" s="76">
        <f>-LOG($F$10/'[1]H3PO4 OPEN'!AH1143)</f>
        <v>7.6692043598030644</v>
      </c>
      <c r="AM1143" s="77">
        <f t="shared" si="73"/>
        <v>1.9000000000000008</v>
      </c>
      <c r="AN1143" s="78">
        <f>-LOG(POWER($F$11/(POWER(X1143,2)*POWER('[1]H2CO3 OPEN'!AA1143,4)),1/5))</f>
        <v>1.7256479930623707</v>
      </c>
      <c r="AO1143" s="79">
        <f>-LOG($F$15/'[1]H3PO4 CLOSED'!AG1143)</f>
        <v>0.87920435980306588</v>
      </c>
      <c r="AP1143" s="80">
        <f>-LOG($F$16/'[1]H3PO4 CLOSED'!AG1143)</f>
        <v>0.66920435980306592</v>
      </c>
      <c r="AQ1143" s="81">
        <f>-LOG($F$17/'[1]H3PO4 CLOSED'!AG1143)</f>
        <v>-0.72079564019693454</v>
      </c>
    </row>
    <row r="1144" spans="21:43">
      <c r="U1144" s="95">
        <v>11.37</v>
      </c>
      <c r="V1144" s="63">
        <f t="shared" si="74"/>
        <v>2.6300000000000008</v>
      </c>
      <c r="W1144" s="64">
        <f t="shared" si="75"/>
        <v>4.2657951880159207E-12</v>
      </c>
      <c r="X1144" s="65">
        <f t="shared" si="76"/>
        <v>2.3442288153199251E-3</v>
      </c>
      <c r="Y1144" s="66">
        <f>-LOG(POWER($F$3/($F$25*POWER('[1]H3PO4 OPEN'!AH1144,3)),1/5))</f>
        <v>6.607239792308099</v>
      </c>
      <c r="Z1144" s="67">
        <f>-LOG(POWER($F$5/(X1144*POWER('[1]H3PO4 CLOSED'!AH1144,3)),1/5))</f>
        <v>5.0012397923081</v>
      </c>
      <c r="AA1144" s="68">
        <f>-LOG(POWER($F$5/(W1144*POWER('[1]H3PO4 CLOSED'!AH1144,3)),1/4))</f>
        <v>4.066549740385125</v>
      </c>
      <c r="AB1144" s="69">
        <f>-LOG(POWER(($F$6/POWER('[1]H3PO4 CLOSED'!AH1144,2)),1/3))</f>
        <v>7.1191553247867754</v>
      </c>
      <c r="AC1144" s="70">
        <f>-LOG(POWER(($F$8/POWER('[1]H3PO4 CLOSED'!AH1144,2)),1/3))</f>
        <v>3.7858219914534437</v>
      </c>
      <c r="AD1144" s="71">
        <f>-LOG(POWER(($F$7/POWER('[1]H3PO4 CLOSED'!AH1144,2)),1/3))</f>
        <v>3.9591553247867775</v>
      </c>
      <c r="AE1144" s="41">
        <f>-LOG($F$13/'[1]H2CO3 OPEN'!AA1144)</f>
        <v>9.6420599913279634</v>
      </c>
      <c r="AF1144" s="41">
        <f>AD1144*'[1]H2CO3 CLOSED'!AH1144/$F$14</f>
        <v>6055.1786658749224</v>
      </c>
      <c r="AG1144" s="72">
        <f>-LOG($F$14/'[1]H2CO3 OPEN'!AA1144)</f>
        <v>9.4420599913279641</v>
      </c>
      <c r="AH1144" s="41">
        <f>AG1144*'[1]H2CO3 CLOSED'!AH1144/$F$14</f>
        <v>14440.797476032178</v>
      </c>
      <c r="AI1144" s="73">
        <f>-LOG($F$18/('[1]H2CO3 OPEN'!AA1144))</f>
        <v>6.3920599913279625</v>
      </c>
      <c r="AJ1144" s="74">
        <f>-LOG(POWER($F$9/POWER('[1]H3PO4 OPEN'!AH1144,2),1/3))</f>
        <v>3.1124886581201112</v>
      </c>
      <c r="AK1144" s="75">
        <f>-LOG(POWER($F$12/POWER('[1]H2CO3 OPEN'!AA1144,2),1/2))</f>
        <v>5.4720599913279626</v>
      </c>
      <c r="AL1144" s="76">
        <f>-LOG($F$10/'[1]H3PO4 OPEN'!AH1144)</f>
        <v>7.6787329871801653</v>
      </c>
      <c r="AM1144" s="77">
        <f t="shared" si="73"/>
        <v>1.9000000000000008</v>
      </c>
      <c r="AN1144" s="78">
        <f>-LOG(POWER($F$11/(POWER(X1144,2)*POWER('[1]H2CO3 OPEN'!AA1144,4)),1/5))</f>
        <v>1.7456479930623703</v>
      </c>
      <c r="AO1144" s="79">
        <f>-LOG($F$15/'[1]H3PO4 CLOSED'!AG1144)</f>
        <v>0.87873298718016701</v>
      </c>
      <c r="AP1144" s="80">
        <f>-LOG($F$16/'[1]H3PO4 CLOSED'!AG1144)</f>
        <v>0.66873298718016716</v>
      </c>
      <c r="AQ1144" s="81">
        <f>-LOG($F$17/'[1]H3PO4 CLOSED'!AG1144)</f>
        <v>-0.72126701281983341</v>
      </c>
    </row>
    <row r="1145" spans="21:43">
      <c r="U1145" s="95">
        <v>11.38</v>
      </c>
      <c r="V1145" s="63">
        <f t="shared" si="74"/>
        <v>2.6199999999999992</v>
      </c>
      <c r="W1145" s="64">
        <f t="shared" si="75"/>
        <v>4.1686938347033333E-12</v>
      </c>
      <c r="X1145" s="65">
        <f t="shared" si="76"/>
        <v>2.3988329190195025E-3</v>
      </c>
      <c r="Y1145" s="66">
        <f>-LOG(POWER($F$3/($F$25*POWER('[1]H3PO4 OPEN'!AH1145,3)),1/5))</f>
        <v>6.6129506799607958</v>
      </c>
      <c r="Z1145" s="67">
        <f>-LOG(POWER($F$5/(X1145*POWER('[1]H3PO4 CLOSED'!AH1145,3)),1/5))</f>
        <v>5.0089506799607966</v>
      </c>
      <c r="AA1145" s="68">
        <f>-LOG(POWER($F$5/(W1145*POWER('[1]H3PO4 CLOSED'!AH1145,3)),1/4))</f>
        <v>4.0711883499509938</v>
      </c>
      <c r="AB1145" s="69">
        <f>-LOG(POWER(($F$6/POWER('[1]H3PO4 CLOSED'!AH1145,2)),1/3))</f>
        <v>7.1255007555119949</v>
      </c>
      <c r="AC1145" s="70">
        <f>-LOG(POWER(($F$8/POWER('[1]H3PO4 CLOSED'!AH1145,2)),1/3))</f>
        <v>3.7921674221786601</v>
      </c>
      <c r="AD1145" s="71">
        <f>-LOG(POWER(($F$7/POWER('[1]H3PO4 CLOSED'!AH1145,2)),1/3))</f>
        <v>3.9655007555119939</v>
      </c>
      <c r="AE1145" s="41">
        <f>-LOG($F$13/'[1]H2CO3 OPEN'!AA1145)</f>
        <v>9.6620599913279666</v>
      </c>
      <c r="AF1145" s="41">
        <f>AD1145*'[1]H2CO3 CLOSED'!AH1145/$F$14</f>
        <v>6075.7315899553123</v>
      </c>
      <c r="AG1145" s="72">
        <f>-LOG($F$14/'[1]H2CO3 OPEN'!AA1145)</f>
        <v>9.4620599913279673</v>
      </c>
      <c r="AH1145" s="41">
        <f>AG1145*'[1]H2CO3 CLOSED'!AH1145/$F$14</f>
        <v>14497.270417980566</v>
      </c>
      <c r="AI1145" s="73">
        <f>-LOG($F$18/('[1]H2CO3 OPEN'!AA1145))</f>
        <v>6.4120599913279657</v>
      </c>
      <c r="AJ1145" s="74">
        <f>-LOG(POWER($F$9/POWER('[1]H3PO4 OPEN'!AH1145,2),1/3))</f>
        <v>3.1188340888453276</v>
      </c>
      <c r="AK1145" s="75">
        <f>-LOG(POWER($F$12/POWER('[1]H2CO3 OPEN'!AA1145,2),1/2))</f>
        <v>5.4920599913279657</v>
      </c>
      <c r="AL1145" s="76">
        <f>-LOG($F$10/'[1]H3PO4 OPEN'!AH1145)</f>
        <v>7.6882511332679915</v>
      </c>
      <c r="AM1145" s="77">
        <f t="shared" si="73"/>
        <v>1.9000000000000008</v>
      </c>
      <c r="AN1145" s="78">
        <f>-LOG(POWER($F$11/(POWER(X1145,2)*POWER('[1]H2CO3 OPEN'!AA1145,4)),1/5))</f>
        <v>1.7656479930623732</v>
      </c>
      <c r="AO1145" s="79">
        <f>-LOG($F$15/'[1]H3PO4 CLOSED'!AG1145)</f>
        <v>0.8782511332679912</v>
      </c>
      <c r="AP1145" s="80">
        <f>-LOG($F$16/'[1]H3PO4 CLOSED'!AG1145)</f>
        <v>0.66825113326799135</v>
      </c>
      <c r="AQ1145" s="81">
        <f>-LOG($F$17/'[1]H3PO4 CLOSED'!AG1145)</f>
        <v>-0.72174886673200911</v>
      </c>
    </row>
    <row r="1146" spans="21:43">
      <c r="U1146" s="95">
        <v>11.39</v>
      </c>
      <c r="V1146" s="63">
        <f t="shared" si="74"/>
        <v>2.6099999999999994</v>
      </c>
      <c r="W1146" s="64">
        <f t="shared" si="75"/>
        <v>4.0738027780411076E-12</v>
      </c>
      <c r="X1146" s="65">
        <f t="shared" si="76"/>
        <v>2.4547089156850424E-3</v>
      </c>
      <c r="Y1146" s="66">
        <f>-LOG(POWER($F$3/($F$25*POWER('[1]H3PO4 OPEN'!AH1146,3)),1/5))</f>
        <v>6.6186551470599673</v>
      </c>
      <c r="Z1146" s="67">
        <f>-LOG(POWER($F$5/(X1146*POWER('[1]H3PO4 CLOSED'!AH1146,3)),1/5))</f>
        <v>5.0166551470599696</v>
      </c>
      <c r="AA1146" s="68">
        <f>-LOG(POWER($F$5/(W1146*POWER('[1]H3PO4 CLOSED'!AH1146,3)),1/4))</f>
        <v>4.0758189338249595</v>
      </c>
      <c r="AB1146" s="69">
        <f>-LOG(POWER(($F$6/POWER('[1]H3PO4 CLOSED'!AH1146,2)),1/3))</f>
        <v>7.1318390522888526</v>
      </c>
      <c r="AC1146" s="70">
        <f>-LOG(POWER(($F$8/POWER('[1]H3PO4 CLOSED'!AH1146,2)),1/3))</f>
        <v>3.7985057189555191</v>
      </c>
      <c r="AD1146" s="71">
        <f>-LOG(POWER(($F$7/POWER('[1]H3PO4 CLOSED'!AH1146,2)),1/3))</f>
        <v>3.9718390522888534</v>
      </c>
      <c r="AE1146" s="41">
        <f>-LOG($F$13/'[1]H2CO3 OPEN'!AA1146)</f>
        <v>9.6820599913279661</v>
      </c>
      <c r="AF1146" s="41">
        <f>AD1146*'[1]H2CO3 CLOSED'!AH1146/$F$14</f>
        <v>6096.098567458017</v>
      </c>
      <c r="AG1146" s="72">
        <f>-LOG($F$14/'[1]H2CO3 OPEN'!AA1146)</f>
        <v>9.4820599913279668</v>
      </c>
      <c r="AH1146" s="41">
        <f>AG1146*'[1]H2CO3 CLOSED'!AH1146/$F$14</f>
        <v>14553.352129506586</v>
      </c>
      <c r="AI1146" s="73">
        <f>-LOG($F$18/('[1]H2CO3 OPEN'!AA1146))</f>
        <v>6.4320599913279652</v>
      </c>
      <c r="AJ1146" s="74">
        <f>-LOG(POWER($F$9/POWER('[1]H3PO4 OPEN'!AH1146,2),1/3))</f>
        <v>3.1251723856221867</v>
      </c>
      <c r="AK1146" s="75">
        <f>-LOG(POWER($F$12/POWER('[1]H2CO3 OPEN'!AA1146,2),1/2))</f>
        <v>5.5120599913279653</v>
      </c>
      <c r="AL1146" s="76">
        <f>-LOG($F$10/'[1]H3PO4 OPEN'!AH1146)</f>
        <v>7.6977585784332794</v>
      </c>
      <c r="AM1146" s="77">
        <f t="shared" si="73"/>
        <v>1.9000000000000008</v>
      </c>
      <c r="AN1146" s="78">
        <f>-LOG(POWER($F$11/(POWER(X1146,2)*POWER('[1]H2CO3 OPEN'!AA1146,4)),1/5))</f>
        <v>1.7856479930623732</v>
      </c>
      <c r="AO1146" s="79">
        <f>-LOG($F$15/'[1]H3PO4 CLOSED'!AG1146)</f>
        <v>0.87775857843327909</v>
      </c>
      <c r="AP1146" s="80">
        <f>-LOG($F$16/'[1]H3PO4 CLOSED'!AG1146)</f>
        <v>0.66775857843327924</v>
      </c>
      <c r="AQ1146" s="81">
        <f>-LOG($F$17/'[1]H3PO4 CLOSED'!AG1146)</f>
        <v>-0.72224142156672122</v>
      </c>
    </row>
    <row r="1147" spans="21:43">
      <c r="U1147" s="95">
        <v>11.4</v>
      </c>
      <c r="V1147" s="63">
        <f t="shared" si="74"/>
        <v>2.5999999999999996</v>
      </c>
      <c r="W1147" s="64">
        <f t="shared" si="75"/>
        <v>3.9810717055349533E-12</v>
      </c>
      <c r="X1147" s="65">
        <f t="shared" si="76"/>
        <v>2.511886431509592E-3</v>
      </c>
      <c r="Y1147" s="66">
        <f>-LOG(POWER($F$3/($F$25*POWER('[1]H3PO4 OPEN'!AH1147,3)),1/5))</f>
        <v>6.6243530593680884</v>
      </c>
      <c r="Z1147" s="67">
        <f>-LOG(POWER($F$5/(X1147*POWER('[1]H3PO4 CLOSED'!AH1147,3)),1/5))</f>
        <v>5.0243530593680896</v>
      </c>
      <c r="AA1147" s="68">
        <f>-LOG(POWER($F$5/(W1147*POWER('[1]H3PO4 CLOSED'!AH1147,3)),1/4))</f>
        <v>4.0804413242101107</v>
      </c>
      <c r="AB1147" s="69">
        <f>-LOG(POWER(($F$6/POWER('[1]H3PO4 CLOSED'!AH1147,2)),1/3))</f>
        <v>7.1381700659645411</v>
      </c>
      <c r="AC1147" s="70">
        <f>-LOG(POWER(($F$8/POWER('[1]H3PO4 CLOSED'!AH1147,2)),1/3))</f>
        <v>3.8048367326312085</v>
      </c>
      <c r="AD1147" s="71">
        <f>-LOG(POWER(($F$7/POWER('[1]H3PO4 CLOSED'!AH1147,2)),1/3))</f>
        <v>3.9781700659645423</v>
      </c>
      <c r="AE1147" s="41">
        <f>-LOG($F$13/'[1]H2CO3 OPEN'!AA1147)</f>
        <v>9.7020599913279657</v>
      </c>
      <c r="AF1147" s="41">
        <f>AD1147*'[1]H2CO3 CLOSED'!AH1147/$F$14</f>
        <v>6116.2815826589913</v>
      </c>
      <c r="AG1147" s="72">
        <f>-LOG($F$14/'[1]H2CO3 OPEN'!AA1147)</f>
        <v>9.5020599913279664</v>
      </c>
      <c r="AH1147" s="41">
        <f>AG1147*'[1]H2CO3 CLOSED'!AH1147/$F$14</f>
        <v>14609.047265099527</v>
      </c>
      <c r="AI1147" s="73">
        <f>-LOG($F$18/('[1]H2CO3 OPEN'!AA1147))</f>
        <v>6.4520599913279657</v>
      </c>
      <c r="AJ1147" s="74">
        <f>-LOG(POWER($F$9/POWER('[1]H3PO4 OPEN'!AH1147,2),1/3))</f>
        <v>3.131503399297876</v>
      </c>
      <c r="AK1147" s="75">
        <f>-LOG(POWER($F$12/POWER('[1]H2CO3 OPEN'!AA1147,2),1/2))</f>
        <v>5.5320599913279658</v>
      </c>
      <c r="AL1147" s="76">
        <f>-LOG($F$10/'[1]H3PO4 OPEN'!AH1147)</f>
        <v>7.7072550989468134</v>
      </c>
      <c r="AM1147" s="77">
        <f t="shared" si="73"/>
        <v>1.9000000000000008</v>
      </c>
      <c r="AN1147" s="78">
        <f>-LOG(POWER($F$11/(POWER(X1147,2)*POWER('[1]H2CO3 OPEN'!AA1147,4)),1/5))</f>
        <v>1.805647993062373</v>
      </c>
      <c r="AO1147" s="79">
        <f>-LOG($F$15/'[1]H3PO4 CLOSED'!AG1147)</f>
        <v>0.87725509894681353</v>
      </c>
      <c r="AP1147" s="80">
        <f>-LOG($F$16/'[1]H3PO4 CLOSED'!AG1147)</f>
        <v>0.66725509894681345</v>
      </c>
      <c r="AQ1147" s="81">
        <f>-LOG($F$17/'[1]H3PO4 CLOSED'!AG1147)</f>
        <v>-0.72274490105318701</v>
      </c>
    </row>
    <row r="1148" spans="21:43">
      <c r="U1148" s="95">
        <v>11.41</v>
      </c>
      <c r="V1148" s="63">
        <f t="shared" si="74"/>
        <v>2.59</v>
      </c>
      <c r="W1148" s="64">
        <f t="shared" si="75"/>
        <v>3.890451449942802E-12</v>
      </c>
      <c r="X1148" s="65">
        <f t="shared" si="76"/>
        <v>2.5703957827688663E-3</v>
      </c>
      <c r="Y1148" s="66">
        <f>-LOG(POWER($F$3/($F$25*POWER('[1]H3PO4 OPEN'!AH1148,3)),1/5))</f>
        <v>6.6300442801589963</v>
      </c>
      <c r="Z1148" s="67">
        <f>-LOG(POWER($F$5/(X1148*POWER('[1]H3PO4 CLOSED'!AH1148,3)),1/5))</f>
        <v>5.0320442801589973</v>
      </c>
      <c r="AA1148" s="68">
        <f>-LOG(POWER($F$5/(W1148*POWER('[1]H3PO4 CLOSED'!AH1148,3)),1/4))</f>
        <v>4.0850553501987461</v>
      </c>
      <c r="AB1148" s="69">
        <f>-LOG(POWER(($F$6/POWER('[1]H3PO4 CLOSED'!AH1148,2)),1/3))</f>
        <v>7.1444936446211074</v>
      </c>
      <c r="AC1148" s="70">
        <f>-LOG(POWER(($F$8/POWER('[1]H3PO4 CLOSED'!AH1148,2)),1/3))</f>
        <v>3.811160311287773</v>
      </c>
      <c r="AD1148" s="71">
        <f>-LOG(POWER(($F$7/POWER('[1]H3PO4 CLOSED'!AH1148,2)),1/3))</f>
        <v>3.9844936446211068</v>
      </c>
      <c r="AE1148" s="41">
        <f>-LOG($F$13/'[1]H2CO3 OPEN'!AA1148)</f>
        <v>9.7220599913279635</v>
      </c>
      <c r="AF1148" s="41">
        <f>AD1148*'[1]H2CO3 CLOSED'!AH1148/$F$14</f>
        <v>6136.2826189292073</v>
      </c>
      <c r="AG1148" s="72">
        <f>-LOG($F$14/'[1]H2CO3 OPEN'!AA1148)</f>
        <v>9.5220599913279642</v>
      </c>
      <c r="AH1148" s="41">
        <f>AG1148*'[1]H2CO3 CLOSED'!AH1148/$F$14</f>
        <v>14664.360501632376</v>
      </c>
      <c r="AI1148" s="73">
        <f>-LOG($F$18/('[1]H2CO3 OPEN'!AA1148))</f>
        <v>6.4720599913279617</v>
      </c>
      <c r="AJ1148" s="74">
        <f>-LOG(POWER($F$9/POWER('[1]H3PO4 OPEN'!AH1148,2),1/3))</f>
        <v>3.1378269779544405</v>
      </c>
      <c r="AK1148" s="75">
        <f>-LOG(POWER($F$12/POWER('[1]H2CO3 OPEN'!AA1148,2),1/2))</f>
        <v>5.5520599913279618</v>
      </c>
      <c r="AL1148" s="76">
        <f>-LOG($F$10/'[1]H3PO4 OPEN'!AH1148)</f>
        <v>7.7167404669316602</v>
      </c>
      <c r="AM1148" s="77">
        <f t="shared" si="73"/>
        <v>1.9000000000000008</v>
      </c>
      <c r="AN1148" s="78">
        <f>-LOG(POWER($F$11/(POWER(X1148,2)*POWER('[1]H2CO3 OPEN'!AA1148,4)),1/5))</f>
        <v>1.8256479930623699</v>
      </c>
      <c r="AO1148" s="79">
        <f>-LOG($F$15/'[1]H3PO4 CLOSED'!AG1148)</f>
        <v>0.87674046693166208</v>
      </c>
      <c r="AP1148" s="80">
        <f>-LOG($F$16/'[1]H3PO4 CLOSED'!AG1148)</f>
        <v>0.66674046693166211</v>
      </c>
      <c r="AQ1148" s="81">
        <f>-LOG($F$17/'[1]H3PO4 CLOSED'!AG1148)</f>
        <v>-0.72325953306833834</v>
      </c>
    </row>
    <row r="1149" spans="21:43">
      <c r="U1149" s="95">
        <v>11.42</v>
      </c>
      <c r="V1149" s="63">
        <f t="shared" si="74"/>
        <v>2.58</v>
      </c>
      <c r="W1149" s="64">
        <f t="shared" si="75"/>
        <v>3.8018939632056084E-12</v>
      </c>
      <c r="X1149" s="65">
        <f t="shared" si="76"/>
        <v>2.6302679918953843E-3</v>
      </c>
      <c r="Y1149" s="66">
        <f>-LOG(POWER($F$3/($F$25*POWER('[1]H3PO4 OPEN'!AH1149,3)),1/5))</f>
        <v>6.635728670187131</v>
      </c>
      <c r="Z1149" s="67">
        <f>-LOG(POWER($F$5/(X1149*POWER('[1]H3PO4 CLOSED'!AH1149,3)),1/5))</f>
        <v>5.0397286701871318</v>
      </c>
      <c r="AA1149" s="68">
        <f>-LOG(POWER($F$5/(W1149*POWER('[1]H3PO4 CLOSED'!AH1149,3)),1/4))</f>
        <v>4.0896608377339136</v>
      </c>
      <c r="AB1149" s="69">
        <f>-LOG(POWER(($F$6/POWER('[1]H3PO4 CLOSED'!AH1149,2)),1/3))</f>
        <v>7.1508096335412548</v>
      </c>
      <c r="AC1149" s="70">
        <f>-LOG(POWER(($F$8/POWER('[1]H3PO4 CLOSED'!AH1149,2)),1/3))</f>
        <v>3.8174763002079226</v>
      </c>
      <c r="AD1149" s="71">
        <f>-LOG(POWER(($F$7/POWER('[1]H3PO4 CLOSED'!AH1149,2)),1/3))</f>
        <v>3.9908096335412564</v>
      </c>
      <c r="AE1149" s="41">
        <f>-LOG($F$13/'[1]H2CO3 OPEN'!AA1149)</f>
        <v>9.7420599913279631</v>
      </c>
      <c r="AF1149" s="41">
        <f>AD1149*'[1]H2CO3 CLOSED'!AH1149/$F$14</f>
        <v>6156.1036570532979</v>
      </c>
      <c r="AG1149" s="72">
        <f>-LOG($F$14/'[1]H2CO3 OPEN'!AA1149)</f>
        <v>9.5420599913279638</v>
      </c>
      <c r="AH1149" s="41">
        <f>AG1149*'[1]H2CO3 CLOSED'!AH1149/$F$14</f>
        <v>14719.296534400524</v>
      </c>
      <c r="AI1149" s="73">
        <f>-LOG($F$18/('[1]H2CO3 OPEN'!AA1149))</f>
        <v>6.4920599913279622</v>
      </c>
      <c r="AJ1149" s="74">
        <f>-LOG(POWER($F$9/POWER('[1]H3PO4 OPEN'!AH1149,2),1/3))</f>
        <v>3.1441429668745902</v>
      </c>
      <c r="AK1149" s="75">
        <f>-LOG(POWER($F$12/POWER('[1]H2CO3 OPEN'!AA1149,2),1/2))</f>
        <v>5.5720599913279623</v>
      </c>
      <c r="AL1149" s="76">
        <f>-LOG($F$10/'[1]H3PO4 OPEN'!AH1149)</f>
        <v>7.7262144503118835</v>
      </c>
      <c r="AM1149" s="77">
        <f t="shared" si="73"/>
        <v>1.9000000000000008</v>
      </c>
      <c r="AN1149" s="78">
        <f>-LOG(POWER($F$11/(POWER(X1149,2)*POWER('[1]H2CO3 OPEN'!AA1149,4)),1/5))</f>
        <v>1.8456479930623697</v>
      </c>
      <c r="AO1149" s="79">
        <f>-LOG($F$15/'[1]H3PO4 CLOSED'!AG1149)</f>
        <v>0.87621445031188561</v>
      </c>
      <c r="AP1149" s="80">
        <f>-LOG($F$16/'[1]H3PO4 CLOSED'!AG1149)</f>
        <v>0.66621445031188564</v>
      </c>
      <c r="AQ1149" s="81">
        <f>-LOG($F$17/'[1]H3PO4 CLOSED'!AG1149)</f>
        <v>-0.72378554968811482</v>
      </c>
    </row>
    <row r="1150" spans="21:43">
      <c r="U1150" s="95">
        <v>11.43</v>
      </c>
      <c r="V1150" s="63">
        <f t="shared" si="74"/>
        <v>2.5700000000000003</v>
      </c>
      <c r="W1150" s="64">
        <f t="shared" si="75"/>
        <v>3.7153522909717219E-12</v>
      </c>
      <c r="X1150" s="65">
        <f t="shared" si="76"/>
        <v>2.6915348039269183E-3</v>
      </c>
      <c r="Y1150" s="66">
        <f>-LOG(POWER($F$3/($F$25*POWER('[1]H3PO4 OPEN'!AH1150,3)),1/5))</f>
        <v>6.6414060876570629</v>
      </c>
      <c r="Z1150" s="67">
        <f>-LOG(POWER($F$5/(X1150*POWER('[1]H3PO4 CLOSED'!AH1150,3)),1/5))</f>
        <v>5.0474060876570643</v>
      </c>
      <c r="AA1150" s="68">
        <f>-LOG(POWER($F$5/(W1150*POWER('[1]H3PO4 CLOSED'!AH1150,3)),1/4))</f>
        <v>4.0942576095713292</v>
      </c>
      <c r="AB1150" s="69">
        <f>-LOG(POWER(($F$6/POWER('[1]H3PO4 CLOSED'!AH1150,2)),1/3))</f>
        <v>7.1571178751745137</v>
      </c>
      <c r="AC1150" s="70">
        <f>-LOG(POWER(($F$8/POWER('[1]H3PO4 CLOSED'!AH1150,2)),1/3))</f>
        <v>3.8237845418411807</v>
      </c>
      <c r="AD1150" s="71">
        <f>-LOG(POWER(($F$7/POWER('[1]H3PO4 CLOSED'!AH1150,2)),1/3))</f>
        <v>3.9971178751745144</v>
      </c>
      <c r="AE1150" s="41">
        <f>-LOG($F$13/'[1]H2CO3 OPEN'!AA1150)</f>
        <v>9.7620599913279626</v>
      </c>
      <c r="AF1150" s="41">
        <f>AD1150*'[1]H2CO3 CLOSED'!AH1150/$F$14</f>
        <v>6175.7466736159085</v>
      </c>
      <c r="AG1150" s="72">
        <f>-LOG($F$14/'[1]H2CO3 OPEN'!AA1150)</f>
        <v>9.5620599913279634</v>
      </c>
      <c r="AH1150" s="41">
        <f>AG1150*'[1]H2CO3 CLOSED'!AH1150/$F$14</f>
        <v>14773.860073311243</v>
      </c>
      <c r="AI1150" s="73">
        <f>-LOG($F$18/('[1]H2CO3 OPEN'!AA1150))</f>
        <v>6.5120599913279618</v>
      </c>
      <c r="AJ1150" s="74">
        <f>-LOG(POWER($F$9/POWER('[1]H3PO4 OPEN'!AH1150,2),1/3))</f>
        <v>3.1504512085078482</v>
      </c>
      <c r="AK1150" s="75">
        <f>-LOG(POWER($F$12/POWER('[1]H2CO3 OPEN'!AA1150,2),1/2))</f>
        <v>5.5920599913279618</v>
      </c>
      <c r="AL1150" s="76">
        <f>-LOG($F$10/'[1]H3PO4 OPEN'!AH1150)</f>
        <v>7.7356768127617714</v>
      </c>
      <c r="AM1150" s="77">
        <f t="shared" si="73"/>
        <v>1.9000000000000008</v>
      </c>
      <c r="AN1150" s="78">
        <f>-LOG(POWER($F$11/(POWER(X1150,2)*POWER('[1]H2CO3 OPEN'!AA1150,4)),1/5))</f>
        <v>1.8656479930623697</v>
      </c>
      <c r="AO1150" s="79">
        <f>-LOG($F$15/'[1]H3PO4 CLOSED'!AG1150)</f>
        <v>0.87567681276177312</v>
      </c>
      <c r="AP1150" s="80">
        <f>-LOG($F$16/'[1]H3PO4 CLOSED'!AG1150)</f>
        <v>0.66567681276177315</v>
      </c>
      <c r="AQ1150" s="81">
        <f>-LOG($F$17/'[1]H3PO4 CLOSED'!AG1150)</f>
        <v>-0.72432318723822731</v>
      </c>
    </row>
    <row r="1151" spans="21:43">
      <c r="U1151" s="95">
        <v>11.44</v>
      </c>
      <c r="V1151" s="63">
        <f t="shared" si="74"/>
        <v>2.5600000000000005</v>
      </c>
      <c r="W1151" s="64">
        <f t="shared" si="75"/>
        <v>3.6307805477010101E-12</v>
      </c>
      <c r="X1151" s="65">
        <f t="shared" si="76"/>
        <v>2.754228703338169E-3</v>
      </c>
      <c r="Y1151" s="66">
        <f>-LOG(POWER($F$3/($F$25*POWER('[1]H3PO4 OPEN'!AH1151,3)),1/5))</f>
        <v>6.6470763881934065</v>
      </c>
      <c r="Z1151" s="67">
        <f>-LOG(POWER($F$5/(X1151*POWER('[1]H3PO4 CLOSED'!AH1151,3)),1/5))</f>
        <v>5.0550763881934078</v>
      </c>
      <c r="AA1151" s="68">
        <f>-LOG(POWER($F$5/(W1151*POWER('[1]H3PO4 CLOSED'!AH1151,3)),1/4))</f>
        <v>4.0988454852417586</v>
      </c>
      <c r="AB1151" s="69">
        <f>-LOG(POWER(($F$6/POWER('[1]H3PO4 CLOSED'!AH1151,2)),1/3))</f>
        <v>7.163418209103785</v>
      </c>
      <c r="AC1151" s="70">
        <f>-LOG(POWER(($F$8/POWER('[1]H3PO4 CLOSED'!AH1151,2)),1/3))</f>
        <v>3.830084875770452</v>
      </c>
      <c r="AD1151" s="71">
        <f>-LOG(POWER(($F$7/POWER('[1]H3PO4 CLOSED'!AH1151,2)),1/3))</f>
        <v>4.0034182091037858</v>
      </c>
      <c r="AE1151" s="41">
        <f>-LOG($F$13/'[1]H2CO3 OPEN'!AA1151)</f>
        <v>9.7820599913279622</v>
      </c>
      <c r="AF1151" s="41">
        <f>AD1151*'[1]H2CO3 CLOSED'!AH1151/$F$14</f>
        <v>6195.2136394546524</v>
      </c>
      <c r="AG1151" s="72">
        <f>-LOG($F$14/'[1]H2CO3 OPEN'!AA1151)</f>
        <v>9.5820599913279629</v>
      </c>
      <c r="AH1151" s="41">
        <f>AG1151*'[1]H2CO3 CLOSED'!AH1151/$F$14</f>
        <v>14828.055839221663</v>
      </c>
      <c r="AI1151" s="73">
        <f>-LOG($F$18/('[1]H2CO3 OPEN'!AA1151))</f>
        <v>6.5320599913279622</v>
      </c>
      <c r="AJ1151" s="74">
        <f>-LOG(POWER($F$9/POWER('[1]H3PO4 OPEN'!AH1151,2),1/3))</f>
        <v>3.1567515424371191</v>
      </c>
      <c r="AK1151" s="75">
        <f>-LOG(POWER($F$12/POWER('[1]H2CO3 OPEN'!AA1151,2),1/2))</f>
        <v>5.6120599913279623</v>
      </c>
      <c r="AL1151" s="76">
        <f>-LOG($F$10/'[1]H3PO4 OPEN'!AH1151)</f>
        <v>7.7451273136556775</v>
      </c>
      <c r="AM1151" s="77">
        <f t="shared" si="73"/>
        <v>1.9000000000000008</v>
      </c>
      <c r="AN1151" s="78">
        <f>-LOG(POWER($F$11/(POWER(X1151,2)*POWER('[1]H2CO3 OPEN'!AA1151,4)),1/5))</f>
        <v>1.88564799306237</v>
      </c>
      <c r="AO1151" s="79">
        <f>-LOG($F$15/'[1]H3PO4 CLOSED'!AG1151)</f>
        <v>0.87512731365567931</v>
      </c>
      <c r="AP1151" s="80">
        <f>-LOG($F$16/'[1]H3PO4 CLOSED'!AG1151)</f>
        <v>0.66512731365567934</v>
      </c>
      <c r="AQ1151" s="81">
        <f>-LOG($F$17/'[1]H3PO4 CLOSED'!AG1151)</f>
        <v>-0.72487268634432123</v>
      </c>
    </row>
    <row r="1152" spans="21:43">
      <c r="U1152" s="95">
        <v>11.45</v>
      </c>
      <c r="V1152" s="63">
        <f t="shared" si="74"/>
        <v>2.5500000000000007</v>
      </c>
      <c r="W1152" s="64">
        <f t="shared" si="75"/>
        <v>3.5481338923357515E-12</v>
      </c>
      <c r="X1152" s="65">
        <f t="shared" si="76"/>
        <v>2.8183829312644561E-3</v>
      </c>
      <c r="Y1152" s="66">
        <f>-LOG(POWER($F$3/($F$25*POWER('[1]H3PO4 OPEN'!AH1152,3)),1/5))</f>
        <v>6.6527394248111191</v>
      </c>
      <c r="Z1152" s="67">
        <f>-LOG(POWER($F$5/(X1152*POWER('[1]H3PO4 CLOSED'!AH1152,3)),1/5))</f>
        <v>5.0627394248111202</v>
      </c>
      <c r="AA1152" s="68">
        <f>-LOG(POWER($F$5/(W1152*POWER('[1]H3PO4 CLOSED'!AH1152,3)),1/4))</f>
        <v>4.1034242810138997</v>
      </c>
      <c r="AB1152" s="69">
        <f>-LOG(POWER(($F$6/POWER('[1]H3PO4 CLOSED'!AH1152,2)),1/3))</f>
        <v>7.1697104720123539</v>
      </c>
      <c r="AC1152" s="70">
        <f>-LOG(POWER(($F$8/POWER('[1]H3PO4 CLOSED'!AH1152,2)),1/3))</f>
        <v>3.8363771386790209</v>
      </c>
      <c r="AD1152" s="71">
        <f>-LOG(POWER(($F$7/POWER('[1]H3PO4 CLOSED'!AH1152,2)),1/3))</f>
        <v>4.0097104720123546</v>
      </c>
      <c r="AE1152" s="41">
        <f>-LOG($F$13/'[1]H2CO3 OPEN'!AA1152)</f>
        <v>9.8020599913279618</v>
      </c>
      <c r="AF1152" s="41">
        <f>AD1152*'[1]H2CO3 CLOSED'!AH1152/$F$14</f>
        <v>6214.5065181784566</v>
      </c>
      <c r="AG1152" s="72">
        <f>-LOG($F$14/'[1]H2CO3 OPEN'!AA1152)</f>
        <v>9.6020599913279625</v>
      </c>
      <c r="AH1152" s="41">
        <f>AG1152*'[1]H2CO3 CLOSED'!AH1152/$F$14</f>
        <v>14881.888560422805</v>
      </c>
      <c r="AI1152" s="73">
        <f>-LOG($F$18/('[1]H2CO3 OPEN'!AA1152))</f>
        <v>6.5520599913279618</v>
      </c>
      <c r="AJ1152" s="74">
        <f>-LOG(POWER($F$9/POWER('[1]H3PO4 OPEN'!AH1152,2),1/3))</f>
        <v>3.1630438053456884</v>
      </c>
      <c r="AK1152" s="75">
        <f>-LOG(POWER($F$12/POWER('[1]H2CO3 OPEN'!AA1152,2),1/2))</f>
        <v>5.6320599913279619</v>
      </c>
      <c r="AL1152" s="76">
        <f>-LOG($F$10/'[1]H3PO4 OPEN'!AH1152)</f>
        <v>7.7545657080185313</v>
      </c>
      <c r="AM1152" s="77">
        <f t="shared" si="73"/>
        <v>1.9000000000000008</v>
      </c>
      <c r="AN1152" s="78">
        <f>-LOG(POWER($F$11/(POWER(X1152,2)*POWER('[1]H2CO3 OPEN'!AA1152,4)),1/5))</f>
        <v>1.9056479930623695</v>
      </c>
      <c r="AO1152" s="79">
        <f>-LOG($F$15/'[1]H3PO4 CLOSED'!AG1152)</f>
        <v>0.87456570801853328</v>
      </c>
      <c r="AP1152" s="80">
        <f>-LOG($F$16/'[1]H3PO4 CLOSED'!AG1152)</f>
        <v>0.66456570801853321</v>
      </c>
      <c r="AQ1152" s="81">
        <f>-LOG($F$17/'[1]H3PO4 CLOSED'!AG1152)</f>
        <v>-0.72543429198146714</v>
      </c>
    </row>
    <row r="1153" spans="21:43">
      <c r="U1153" s="95">
        <v>11.46</v>
      </c>
      <c r="V1153" s="63">
        <f t="shared" si="74"/>
        <v>2.5399999999999991</v>
      </c>
      <c r="W1153" s="64">
        <f t="shared" si="75"/>
        <v>3.4673685045253019E-12</v>
      </c>
      <c r="X1153" s="65">
        <f t="shared" si="76"/>
        <v>2.8840315031266181E-3</v>
      </c>
      <c r="Y1153" s="66">
        <f>-LOG(POWER($F$3/($F$25*POWER('[1]H3PO4 OPEN'!AH1153,3)),1/5))</f>
        <v>6.6583950478862581</v>
      </c>
      <c r="Z1153" s="67">
        <f>-LOG(POWER($F$5/(X1153*POWER('[1]H3PO4 CLOSED'!AH1153,3)),1/5))</f>
        <v>5.0703950478862598</v>
      </c>
      <c r="AA1153" s="68">
        <f>-LOG(POWER($F$5/(W1153*POWER('[1]H3PO4 CLOSED'!AH1153,3)),1/4))</f>
        <v>4.1079938098578239</v>
      </c>
      <c r="AB1153" s="69">
        <f>-LOG(POWER(($F$6/POWER('[1]H3PO4 CLOSED'!AH1153,2)),1/3))</f>
        <v>7.1759944976513976</v>
      </c>
      <c r="AC1153" s="70">
        <f>-LOG(POWER(($F$8/POWER('[1]H3PO4 CLOSED'!AH1153,2)),1/3))</f>
        <v>3.842661164318065</v>
      </c>
      <c r="AD1153" s="71">
        <f>-LOG(POWER(($F$7/POWER('[1]H3PO4 CLOSED'!AH1153,2)),1/3))</f>
        <v>4.0159944976513984</v>
      </c>
      <c r="AE1153" s="41">
        <f>-LOG($F$13/'[1]H2CO3 OPEN'!AA1153)</f>
        <v>9.8220599913279649</v>
      </c>
      <c r="AF1153" s="41">
        <f>AD1153*'[1]H2CO3 CLOSED'!AH1153/$F$14</f>
        <v>6233.62726475009</v>
      </c>
      <c r="AG1153" s="72">
        <f>-LOG($F$14/'[1]H2CO3 OPEN'!AA1153)</f>
        <v>9.6220599913279656</v>
      </c>
      <c r="AH1153" s="41">
        <f>AG1153*'[1]H2CO3 CLOSED'!AH1153/$F$14</f>
        <v>14935.362969267075</v>
      </c>
      <c r="AI1153" s="73">
        <f>-LOG($F$18/('[1]H2CO3 OPEN'!AA1153))</f>
        <v>6.5720599913279649</v>
      </c>
      <c r="AJ1153" s="74">
        <f>-LOG(POWER($F$9/POWER('[1]H3PO4 OPEN'!AH1153,2),1/3))</f>
        <v>3.1693278309847321</v>
      </c>
      <c r="AK1153" s="75">
        <f>-LOG(POWER($F$12/POWER('[1]H2CO3 OPEN'!AA1153,2),1/2))</f>
        <v>5.652059991327965</v>
      </c>
      <c r="AL1153" s="76">
        <f>-LOG($F$10/'[1]H3PO4 OPEN'!AH1153)</f>
        <v>7.7639917464770978</v>
      </c>
      <c r="AM1153" s="77">
        <f t="shared" si="73"/>
        <v>1.9000000000000008</v>
      </c>
      <c r="AN1153" s="78">
        <f>-LOG(POWER($F$11/(POWER(X1153,2)*POWER('[1]H2CO3 OPEN'!AA1153,4)),1/5))</f>
        <v>1.9256479930623724</v>
      </c>
      <c r="AO1153" s="79">
        <f>-LOG($F$15/'[1]H3PO4 CLOSED'!AG1153)</f>
        <v>0.87399174647709799</v>
      </c>
      <c r="AP1153" s="80">
        <f>-LOG($F$16/'[1]H3PO4 CLOSED'!AG1153)</f>
        <v>0.66399174647709802</v>
      </c>
      <c r="AQ1153" s="81">
        <f>-LOG($F$17/'[1]H3PO4 CLOSED'!AG1153)</f>
        <v>-0.72600825352290244</v>
      </c>
    </row>
    <row r="1154" spans="21:43">
      <c r="U1154" s="95">
        <v>11.47</v>
      </c>
      <c r="V1154" s="63">
        <f t="shared" si="74"/>
        <v>2.5299999999999994</v>
      </c>
      <c r="W1154" s="64">
        <f t="shared" si="75"/>
        <v>3.3884415613920115E-12</v>
      </c>
      <c r="X1154" s="65">
        <f t="shared" si="76"/>
        <v>2.9512092266663977E-3</v>
      </c>
      <c r="Y1154" s="66">
        <f>-LOG(POWER($F$3/($F$25*POWER('[1]H3PO4 OPEN'!AH1154,3)),1/5))</f>
        <v>6.6640431051272344</v>
      </c>
      <c r="Z1154" s="67">
        <f>-LOG(POWER($F$5/(X1154*POWER('[1]H3PO4 CLOSED'!AH1154,3)),1/5))</f>
        <v>5.078043105127235</v>
      </c>
      <c r="AA1154" s="68">
        <f>-LOG(POWER($F$5/(W1154*POWER('[1]H3PO4 CLOSED'!AH1154,3)),1/4))</f>
        <v>4.1125538814090437</v>
      </c>
      <c r="AB1154" s="69">
        <f>-LOG(POWER(($F$6/POWER('[1]H3PO4 CLOSED'!AH1154,2)),1/3))</f>
        <v>7.1822701168080378</v>
      </c>
      <c r="AC1154" s="70">
        <f>-LOG(POWER(($F$8/POWER('[1]H3PO4 CLOSED'!AH1154,2)),1/3))</f>
        <v>3.8489367834747039</v>
      </c>
      <c r="AD1154" s="71">
        <f>-LOG(POWER(($F$7/POWER('[1]H3PO4 CLOSED'!AH1154,2)),1/3))</f>
        <v>4.0222701168080377</v>
      </c>
      <c r="AE1154" s="41">
        <f>-LOG($F$13/'[1]H2CO3 OPEN'!AA1154)</f>
        <v>9.8420599913279645</v>
      </c>
      <c r="AF1154" s="41">
        <f>AD1154*'[1]H2CO3 CLOSED'!AH1154/$F$14</f>
        <v>6252.5778241316284</v>
      </c>
      <c r="AG1154" s="72">
        <f>-LOG($F$14/'[1]H2CO3 OPEN'!AA1154)</f>
        <v>9.6420599913279652</v>
      </c>
      <c r="AH1154" s="41">
        <f>AG1154*'[1]H2CO3 CLOSED'!AH1154/$F$14</f>
        <v>14988.483798936582</v>
      </c>
      <c r="AI1154" s="73">
        <f>-LOG($F$18/('[1]H2CO3 OPEN'!AA1154))</f>
        <v>6.5920599913279645</v>
      </c>
      <c r="AJ1154" s="74">
        <f>-LOG(POWER($F$9/POWER('[1]H3PO4 OPEN'!AH1154,2),1/3))</f>
        <v>3.1756034501413719</v>
      </c>
      <c r="AK1154" s="75">
        <f>-LOG(POWER($F$12/POWER('[1]H2CO3 OPEN'!AA1154,2),1/2))</f>
        <v>5.6720599913279646</v>
      </c>
      <c r="AL1154" s="76">
        <f>-LOG($F$10/'[1]H3PO4 OPEN'!AH1154)</f>
        <v>7.7734051752120568</v>
      </c>
      <c r="AM1154" s="77">
        <f t="shared" si="73"/>
        <v>1.9000000000000008</v>
      </c>
      <c r="AN1154" s="78">
        <f>-LOG(POWER($F$11/(POWER(X1154,2)*POWER('[1]H2CO3 OPEN'!AA1154,4)),1/5))</f>
        <v>1.9456479930623725</v>
      </c>
      <c r="AO1154" s="79">
        <f>-LOG($F$15/'[1]H3PO4 CLOSED'!AG1154)</f>
        <v>0.87340517521205707</v>
      </c>
      <c r="AP1154" s="80">
        <f>-LOG($F$16/'[1]H3PO4 CLOSED'!AG1154)</f>
        <v>0.66340517521205711</v>
      </c>
      <c r="AQ1154" s="81">
        <f>-LOG($F$17/'[1]H3PO4 CLOSED'!AG1154)</f>
        <v>-0.72659482478794324</v>
      </c>
    </row>
    <row r="1155" spans="21:43">
      <c r="U1155" s="95">
        <v>11.48</v>
      </c>
      <c r="V1155" s="63">
        <f t="shared" si="74"/>
        <v>2.5199999999999996</v>
      </c>
      <c r="W1155" s="64">
        <f t="shared" si="75"/>
        <v>3.3113112148258976E-12</v>
      </c>
      <c r="X1155" s="65">
        <f t="shared" si="76"/>
        <v>3.0199517204020283E-3</v>
      </c>
      <c r="Y1155" s="66">
        <f>-LOG(POWER($F$3/($F$25*POWER('[1]H3PO4 OPEN'!AH1155,3)),1/5))</f>
        <v>6.6696834415466064</v>
      </c>
      <c r="Z1155" s="67">
        <f>-LOG(POWER($F$5/(X1155*POWER('[1]H3PO4 CLOSED'!AH1155,3)),1/5))</f>
        <v>5.0856834415466077</v>
      </c>
      <c r="AA1155" s="68">
        <f>-LOG(POWER($F$5/(W1155*POWER('[1]H3PO4 CLOSED'!AH1155,3)),1/4))</f>
        <v>4.1171043019332592</v>
      </c>
      <c r="AB1155" s="69">
        <f>-LOG(POWER(($F$6/POWER('[1]H3PO4 CLOSED'!AH1155,2)),1/3))</f>
        <v>7.1885371572740073</v>
      </c>
      <c r="AC1155" s="70">
        <f>-LOG(POWER(($F$8/POWER('[1]H3PO4 CLOSED'!AH1155,2)),1/3))</f>
        <v>3.8552038239406738</v>
      </c>
      <c r="AD1155" s="71">
        <f>-LOG(POWER(($F$7/POWER('[1]H3PO4 CLOSED'!AH1155,2)),1/3))</f>
        <v>4.0285371572740072</v>
      </c>
      <c r="AE1155" s="41">
        <f>-LOG($F$13/'[1]H2CO3 OPEN'!AA1155)</f>
        <v>9.8620599913279658</v>
      </c>
      <c r="AF1155" s="41">
        <f>AD1155*'[1]H2CO3 CLOSED'!AH1155/$F$14</f>
        <v>6271.3601299915581</v>
      </c>
      <c r="AG1155" s="72">
        <f>-LOG($F$14/'[1]H2CO3 OPEN'!AA1155)</f>
        <v>9.6620599913279666</v>
      </c>
      <c r="AH1155" s="41">
        <f>AG1155*'[1]H2CO3 CLOSED'!AH1155/$F$14</f>
        <v>15041.255780349595</v>
      </c>
      <c r="AI1155" s="73">
        <f>-LOG($F$18/('[1]H2CO3 OPEN'!AA1155))</f>
        <v>6.612059991327965</v>
      </c>
      <c r="AJ1155" s="74">
        <f>-LOG(POWER($F$9/POWER('[1]H3PO4 OPEN'!AH1155,2),1/3))</f>
        <v>3.1818704906073414</v>
      </c>
      <c r="AK1155" s="75">
        <f>-LOG(POWER($F$12/POWER('[1]H2CO3 OPEN'!AA1155,2),1/2))</f>
        <v>5.692059991327965</v>
      </c>
      <c r="AL1155" s="76">
        <f>-LOG($F$10/'[1]H3PO4 OPEN'!AH1155)</f>
        <v>7.782805735911011</v>
      </c>
      <c r="AM1155" s="77">
        <f t="shared" si="73"/>
        <v>1.9000000000000008</v>
      </c>
      <c r="AN1155" s="78">
        <f>-LOG(POWER($F$11/(POWER(X1155,2)*POWER('[1]H2CO3 OPEN'!AA1155,4)),1/5))</f>
        <v>1.9656479930623725</v>
      </c>
      <c r="AO1155" s="79">
        <f>-LOG($F$15/'[1]H3PO4 CLOSED'!AG1155)</f>
        <v>0.87280573591101129</v>
      </c>
      <c r="AP1155" s="80">
        <f>-LOG($F$16/'[1]H3PO4 CLOSED'!AG1155)</f>
        <v>0.66280573591101133</v>
      </c>
      <c r="AQ1155" s="81">
        <f>-LOG($F$17/'[1]H3PO4 CLOSED'!AG1155)</f>
        <v>-0.72719426408898924</v>
      </c>
    </row>
    <row r="1156" spans="21:43">
      <c r="U1156" s="95">
        <v>11.49</v>
      </c>
      <c r="V1156" s="63">
        <f t="shared" si="74"/>
        <v>2.5099999999999998</v>
      </c>
      <c r="W1156" s="64">
        <f t="shared" si="75"/>
        <v>3.2359365692962695E-12</v>
      </c>
      <c r="X1156" s="65">
        <f t="shared" si="76"/>
        <v>3.0902954325136029E-3</v>
      </c>
      <c r="Y1156" s="66">
        <f>-LOG(POWER($F$3/($F$25*POWER('[1]H3PO4 OPEN'!AH1156,3)),1/5))</f>
        <v>6.6753158994334836</v>
      </c>
      <c r="Z1156" s="67">
        <f>-LOG(POWER($F$5/(X1156*POWER('[1]H3PO4 CLOSED'!AH1156,3)),1/5))</f>
        <v>5.0933158994334846</v>
      </c>
      <c r="AA1156" s="68">
        <f>-LOG(POWER($F$5/(W1156*POWER('[1]H3PO4 CLOSED'!AH1156,3)),1/4))</f>
        <v>4.1216448742918548</v>
      </c>
      <c r="AB1156" s="69">
        <f>-LOG(POWER(($F$6/POWER('[1]H3PO4 CLOSED'!AH1156,2)),1/3))</f>
        <v>7.1947954438149813</v>
      </c>
      <c r="AC1156" s="70">
        <f>-LOG(POWER(($F$8/POWER('[1]H3PO4 CLOSED'!AH1156,2)),1/3))</f>
        <v>3.8614621104816478</v>
      </c>
      <c r="AD1156" s="71">
        <f>-LOG(POWER(($F$7/POWER('[1]H3PO4 CLOSED'!AH1156,2)),1/3))</f>
        <v>4.0347954438149811</v>
      </c>
      <c r="AE1156" s="41">
        <f>-LOG($F$13/'[1]H2CO3 OPEN'!AA1156)</f>
        <v>9.8820599913279654</v>
      </c>
      <c r="AF1156" s="41">
        <f>AD1156*'[1]H2CO3 CLOSED'!AH1156/$F$14</f>
        <v>6289.9761034722478</v>
      </c>
      <c r="AG1156" s="72">
        <f>-LOG($F$14/'[1]H2CO3 OPEN'!AA1156)</f>
        <v>9.6820599913279661</v>
      </c>
      <c r="AH1156" s="41">
        <f>AG1156*'[1]H2CO3 CLOSED'!AH1156/$F$14</f>
        <v>15093.683639202167</v>
      </c>
      <c r="AI1156" s="73">
        <f>-LOG($F$18/('[1]H2CO3 OPEN'!AA1156))</f>
        <v>6.6320599913279645</v>
      </c>
      <c r="AJ1156" s="74">
        <f>-LOG(POWER($F$9/POWER('[1]H3PO4 OPEN'!AH1156,2),1/3))</f>
        <v>3.1881287771483153</v>
      </c>
      <c r="AK1156" s="75">
        <f>-LOG(POWER($F$12/POWER('[1]H2CO3 OPEN'!AA1156,2),1/2))</f>
        <v>5.7120599913279646</v>
      </c>
      <c r="AL1156" s="76">
        <f>-LOG($F$10/'[1]H3PO4 OPEN'!AH1156)</f>
        <v>7.7921931657224723</v>
      </c>
      <c r="AM1156" s="77">
        <f t="shared" ref="AM1156:AM1219" si="77">-LOG($F$19/$F$23)</f>
        <v>1.9000000000000008</v>
      </c>
      <c r="AN1156" s="78">
        <f>-LOG(POWER($F$11/(POWER(X1156,2)*POWER('[1]H2CO3 OPEN'!AA1156,4)),1/5))</f>
        <v>1.9856479930623727</v>
      </c>
      <c r="AO1156" s="79">
        <f>-LOG($F$15/'[1]H3PO4 CLOSED'!AG1156)</f>
        <v>0.87219316572247274</v>
      </c>
      <c r="AP1156" s="80">
        <f>-LOG($F$16/'[1]H3PO4 CLOSED'!AG1156)</f>
        <v>0.66219316572247278</v>
      </c>
      <c r="AQ1156" s="81">
        <f>-LOG($F$17/'[1]H3PO4 CLOSED'!AG1156)</f>
        <v>-0.72780683427752768</v>
      </c>
    </row>
    <row r="1157" spans="21:43">
      <c r="U1157" s="95">
        <v>11.5</v>
      </c>
      <c r="V1157" s="63">
        <f t="shared" si="74"/>
        <v>2.5</v>
      </c>
      <c r="W1157" s="64">
        <f t="shared" si="75"/>
        <v>3.1622776601683669E-12</v>
      </c>
      <c r="X1157" s="65">
        <f t="shared" si="76"/>
        <v>3.162277660168392E-3</v>
      </c>
      <c r="Y1157" s="66">
        <f>-LOG(POWER($F$3/($F$25*POWER('[1]H3PO4 OPEN'!AH1157,3)),1/5))</f>
        <v>6.6809403183265657</v>
      </c>
      <c r="Z1157" s="67">
        <f>-LOG(POWER($F$5/(X1157*POWER('[1]H3PO4 CLOSED'!AH1157,3)),1/5))</f>
        <v>5.1009403183265665</v>
      </c>
      <c r="AA1157" s="68">
        <f>-LOG(POWER($F$5/(W1157*POWER('[1]H3PO4 CLOSED'!AH1157,3)),1/4))</f>
        <v>4.1261753979082076</v>
      </c>
      <c r="AB1157" s="69">
        <f>-LOG(POWER(($F$6/POWER('[1]H3PO4 CLOSED'!AH1157,2)),1/3))</f>
        <v>7.2010447981406269</v>
      </c>
      <c r="AC1157" s="70">
        <f>-LOG(POWER(($F$8/POWER('[1]H3PO4 CLOSED'!AH1157,2)),1/3))</f>
        <v>3.8677114648072939</v>
      </c>
      <c r="AD1157" s="71">
        <f>-LOG(POWER(($F$7/POWER('[1]H3PO4 CLOSED'!AH1157,2)),1/3))</f>
        <v>4.0410447981406277</v>
      </c>
      <c r="AE1157" s="41">
        <f>-LOG($F$13/'[1]H2CO3 OPEN'!AA1157)</f>
        <v>9.902059991327965</v>
      </c>
      <c r="AF1157" s="41">
        <f>AD1157*'[1]H2CO3 CLOSED'!AH1157/$F$14</f>
        <v>6308.4276520164149</v>
      </c>
      <c r="AG1157" s="72">
        <f>-LOG($F$14/'[1]H2CO3 OPEN'!AA1157)</f>
        <v>9.7020599913279657</v>
      </c>
      <c r="AH1157" s="41">
        <f>AG1157*'[1]H2CO3 CLOSED'!AH1157/$F$14</f>
        <v>15145.772093142125</v>
      </c>
      <c r="AI1157" s="73">
        <f>-LOG($F$18/('[1]H2CO3 OPEN'!AA1157))</f>
        <v>6.652059991327965</v>
      </c>
      <c r="AJ1157" s="74">
        <f>-LOG(POWER($F$9/POWER('[1]H3PO4 OPEN'!AH1157,2),1/3))</f>
        <v>3.1943781314739614</v>
      </c>
      <c r="AK1157" s="75">
        <f>-LOG(POWER($F$12/POWER('[1]H2CO3 OPEN'!AA1157,2),1/2))</f>
        <v>5.7320599913279642</v>
      </c>
      <c r="AL1157" s="76">
        <f>-LOG($F$10/'[1]H3PO4 OPEN'!AH1157)</f>
        <v>7.8015671972109413</v>
      </c>
      <c r="AM1157" s="77">
        <f t="shared" si="77"/>
        <v>1.9000000000000008</v>
      </c>
      <c r="AN1157" s="78">
        <f>-LOG(POWER($F$11/(POWER(X1157,2)*POWER('[1]H2CO3 OPEN'!AA1157,4)),1/5))</f>
        <v>2.0056479930623721</v>
      </c>
      <c r="AO1157" s="79">
        <f>-LOG($F$15/'[1]H3PO4 CLOSED'!AG1157)</f>
        <v>0.87156719721094211</v>
      </c>
      <c r="AP1157" s="80">
        <f>-LOG($F$16/'[1]H3PO4 CLOSED'!AG1157)</f>
        <v>0.66156719721094215</v>
      </c>
      <c r="AQ1157" s="81">
        <f>-LOG($F$17/'[1]H3PO4 CLOSED'!AG1157)</f>
        <v>-0.7284328027890582</v>
      </c>
    </row>
    <row r="1158" spans="21:43">
      <c r="U1158" s="95">
        <v>11.51</v>
      </c>
      <c r="V1158" s="63">
        <f t="shared" si="74"/>
        <v>2.4900000000000002</v>
      </c>
      <c r="W1158" s="64">
        <f t="shared" si="75"/>
        <v>3.0902954325135792E-12</v>
      </c>
      <c r="X1158" s="65">
        <f t="shared" si="76"/>
        <v>3.2359365692962946E-3</v>
      </c>
      <c r="Y1158" s="66">
        <f>-LOG(POWER($F$3/($F$25*POWER('[1]H3PO4 OPEN'!AH1158,3)),1/5))</f>
        <v>6.6865565349878979</v>
      </c>
      <c r="Z1158" s="67">
        <f>-LOG(POWER($F$5/(X1158*POWER('[1]H3PO4 CLOSED'!AH1158,3)),1/5))</f>
        <v>5.1085565349878985</v>
      </c>
      <c r="AA1158" s="68">
        <f>-LOG(POWER($F$5/(W1158*POWER('[1]H3PO4 CLOSED'!AH1158,3)),1/4))</f>
        <v>4.1306956687348722</v>
      </c>
      <c r="AB1158" s="69">
        <f>-LOG(POWER(($F$6/POWER('[1]H3PO4 CLOSED'!AH1158,2)),1/3))</f>
        <v>7.2072850388754404</v>
      </c>
      <c r="AC1158" s="70">
        <f>-LOG(POWER(($F$8/POWER('[1]H3PO4 CLOSED'!AH1158,2)),1/3))</f>
        <v>3.8739517055421078</v>
      </c>
      <c r="AD1158" s="71">
        <f>-LOG(POWER(($F$7/POWER('[1]H3PO4 CLOSED'!AH1158,2)),1/3))</f>
        <v>4.0472850388754411</v>
      </c>
      <c r="AE1158" s="41">
        <f>-LOG($F$13/'[1]H2CO3 OPEN'!AA1158)</f>
        <v>9.9220599913279646</v>
      </c>
      <c r="AF1158" s="41">
        <f>AD1158*'[1]H2CO3 CLOSED'!AH1158/$F$14</f>
        <v>6326.7166682512861</v>
      </c>
      <c r="AG1158" s="72">
        <f>-LOG($F$14/'[1]H2CO3 OPEN'!AA1158)</f>
        <v>9.7220599913279653</v>
      </c>
      <c r="AH1158" s="41">
        <f>AG1158*'[1]H2CO3 CLOSED'!AH1158/$F$14</f>
        <v>15197.525849072419</v>
      </c>
      <c r="AI1158" s="73">
        <f>-LOG($F$18/('[1]H2CO3 OPEN'!AA1158))</f>
        <v>6.6720599913279646</v>
      </c>
      <c r="AJ1158" s="74">
        <f>-LOG(POWER($F$9/POWER('[1]H3PO4 OPEN'!AH1158,2),1/3))</f>
        <v>3.2006183722087749</v>
      </c>
      <c r="AK1158" s="75">
        <f>-LOG(POWER($F$12/POWER('[1]H2CO3 OPEN'!AA1158,2),1/2))</f>
        <v>5.7520599913279646</v>
      </c>
      <c r="AL1158" s="76">
        <f>-LOG($F$10/'[1]H3PO4 OPEN'!AH1158)</f>
        <v>7.8109275583131623</v>
      </c>
      <c r="AM1158" s="77">
        <f t="shared" si="77"/>
        <v>1.9000000000000008</v>
      </c>
      <c r="AN1158" s="78">
        <f>-LOG(POWER($F$11/(POWER(X1158,2)*POWER('[1]H2CO3 OPEN'!AA1158,4)),1/5))</f>
        <v>2.0256479930623721</v>
      </c>
      <c r="AO1158" s="79">
        <f>-LOG($F$15/'[1]H3PO4 CLOSED'!AG1158)</f>
        <v>0.8709275583131626</v>
      </c>
      <c r="AP1158" s="80">
        <f>-LOG($F$16/'[1]H3PO4 CLOSED'!AG1158)</f>
        <v>0.66092755831316263</v>
      </c>
      <c r="AQ1158" s="81">
        <f>-LOG($F$17/'[1]H3PO4 CLOSED'!AG1158)</f>
        <v>-0.72907244168683782</v>
      </c>
    </row>
    <row r="1159" spans="21:43">
      <c r="U1159" s="95">
        <v>11.52</v>
      </c>
      <c r="V1159" s="63">
        <f t="shared" si="74"/>
        <v>2.4800000000000004</v>
      </c>
      <c r="W1159" s="64">
        <f t="shared" si="75"/>
        <v>3.0199517204020161E-12</v>
      </c>
      <c r="X1159" s="65">
        <f t="shared" si="76"/>
        <v>3.3113112148259109E-3</v>
      </c>
      <c r="Y1159" s="66">
        <f>-LOG(POWER($F$3/($F$25*POWER('[1]H3PO4 OPEN'!AH1159,3)),1/5))</f>
        <v>6.692164383377385</v>
      </c>
      <c r="Z1159" s="67">
        <f>-LOG(POWER($F$5/(X1159*POWER('[1]H3PO4 CLOSED'!AH1159,3)),1/5))</f>
        <v>5.1161643833773853</v>
      </c>
      <c r="AA1159" s="68">
        <f>-LOG(POWER($F$5/(W1159*POWER('[1]H3PO4 CLOSED'!AH1159,3)),1/4))</f>
        <v>4.1352054792217317</v>
      </c>
      <c r="AB1159" s="69">
        <f>-LOG(POWER(($F$6/POWER('[1]H3PO4 CLOSED'!AH1159,2)),1/3))</f>
        <v>7.2135159815304277</v>
      </c>
      <c r="AC1159" s="70">
        <f>-LOG(POWER(($F$8/POWER('[1]H3PO4 CLOSED'!AH1159,2)),1/3))</f>
        <v>3.8801826481970947</v>
      </c>
      <c r="AD1159" s="71">
        <f>-LOG(POWER(($F$7/POWER('[1]H3PO4 CLOSED'!AH1159,2)),1/3))</f>
        <v>4.0535159815304285</v>
      </c>
      <c r="AE1159" s="41">
        <f>-LOG($F$13/'[1]H2CO3 OPEN'!AA1159)</f>
        <v>9.9420599913279624</v>
      </c>
      <c r="AF1159" s="41">
        <f>AD1159*'[1]H2CO3 CLOSED'!AH1159/$F$14</f>
        <v>6344.8450289290959</v>
      </c>
      <c r="AG1159" s="72">
        <f>-LOG($F$14/'[1]H2CO3 OPEN'!AA1159)</f>
        <v>9.7420599913279631</v>
      </c>
      <c r="AH1159" s="41">
        <f>AG1159*'[1]H2CO3 CLOSED'!AH1159/$F$14</f>
        <v>15248.949600580787</v>
      </c>
      <c r="AI1159" s="73">
        <f>-LOG($F$18/('[1]H2CO3 OPEN'!AA1159))</f>
        <v>6.6920599913279615</v>
      </c>
      <c r="AJ1159" s="74">
        <f>-LOG(POWER($F$9/POWER('[1]H3PO4 OPEN'!AH1159,2),1/3))</f>
        <v>3.2068493148637618</v>
      </c>
      <c r="AK1159" s="75">
        <f>-LOG(POWER($F$12/POWER('[1]H2CO3 OPEN'!AA1159,2),1/2))</f>
        <v>5.7720599913279615</v>
      </c>
      <c r="AL1159" s="76">
        <f>-LOG($F$10/'[1]H3PO4 OPEN'!AH1159)</f>
        <v>7.8202739722956416</v>
      </c>
      <c r="AM1159" s="77">
        <f t="shared" si="77"/>
        <v>1.9000000000000008</v>
      </c>
      <c r="AN1159" s="78">
        <f>-LOG(POWER($F$11/(POWER(X1159,2)*POWER('[1]H2CO3 OPEN'!AA1159,4)),1/5))</f>
        <v>2.045647993062369</v>
      </c>
      <c r="AO1159" s="79">
        <f>-LOG($F$15/'[1]H3PO4 CLOSED'!AG1159)</f>
        <v>0.87027397229564363</v>
      </c>
      <c r="AP1159" s="80">
        <f>-LOG($F$16/'[1]H3PO4 CLOSED'!AG1159)</f>
        <v>0.66027397229564366</v>
      </c>
      <c r="AQ1159" s="81">
        <f>-LOG($F$17/'[1]H3PO4 CLOSED'!AG1159)</f>
        <v>-0.72972602770435668</v>
      </c>
    </row>
    <row r="1160" spans="21:43">
      <c r="U1160" s="95">
        <v>11.53</v>
      </c>
      <c r="V1160" s="63">
        <f t="shared" ref="V1160:V1223" si="78">14-U1160</f>
        <v>2.4700000000000006</v>
      </c>
      <c r="W1160" s="64">
        <f t="shared" ref="W1160:W1223" si="79">POWER(10,-U1160)</f>
        <v>2.9512092266663859E-12</v>
      </c>
      <c r="X1160" s="65">
        <f t="shared" ref="X1160:X1223" si="80">POWER(10,-14)/W1160</f>
        <v>3.3884415613920252E-3</v>
      </c>
      <c r="Y1160" s="66">
        <f>-LOG(POWER($F$3/($F$25*POWER('[1]H3PO4 OPEN'!AH1160,3)),1/5))</f>
        <v>6.6977636946281329</v>
      </c>
      <c r="Z1160" s="67">
        <f>-LOG(POWER($F$5/(X1160*POWER('[1]H3PO4 CLOSED'!AH1160,3)),1/5))</f>
        <v>5.1237636946281331</v>
      </c>
      <c r="AA1160" s="68">
        <f>-LOG(POWER($F$5/(W1160*POWER('[1]H3PO4 CLOSED'!AH1160,3)),1/4))</f>
        <v>4.1397046182851671</v>
      </c>
      <c r="AB1160" s="69">
        <f>-LOG(POWER(($F$6/POWER('[1]H3PO4 CLOSED'!AH1160,2)),1/3))</f>
        <v>7.2197374384757014</v>
      </c>
      <c r="AC1160" s="70">
        <f>-LOG(POWER(($F$8/POWER('[1]H3PO4 CLOSED'!AH1160,2)),1/3))</f>
        <v>3.8864041051423688</v>
      </c>
      <c r="AD1160" s="71">
        <f>-LOG(POWER(($F$7/POWER('[1]H3PO4 CLOSED'!AH1160,2)),1/3))</f>
        <v>4.059737438475703</v>
      </c>
      <c r="AE1160" s="41">
        <f>-LOG($F$13/'[1]H2CO3 OPEN'!AA1160)</f>
        <v>9.9620599913279619</v>
      </c>
      <c r="AF1160" s="41">
        <f>AD1160*'[1]H2CO3 CLOSED'!AH1160/$F$14</f>
        <v>6362.8145939225778</v>
      </c>
      <c r="AG1160" s="72">
        <f>-LOG($F$14/'[1]H2CO3 OPEN'!AA1160)</f>
        <v>9.7620599913279626</v>
      </c>
      <c r="AH1160" s="41">
        <f>AG1160*'[1]H2CO3 CLOSED'!AH1160/$F$14</f>
        <v>15300.048025492775</v>
      </c>
      <c r="AI1160" s="73">
        <f>-LOG($F$18/('[1]H2CO3 OPEN'!AA1160))</f>
        <v>6.7120599913279611</v>
      </c>
      <c r="AJ1160" s="74">
        <f>-LOG(POWER($F$9/POWER('[1]H3PO4 OPEN'!AH1160,2),1/3))</f>
        <v>3.2130707718090368</v>
      </c>
      <c r="AK1160" s="75">
        <f>-LOG(POWER($F$12/POWER('[1]H2CO3 OPEN'!AA1160,2),1/2))</f>
        <v>5.7920599913279611</v>
      </c>
      <c r="AL1160" s="76">
        <f>-LOG($F$10/'[1]H3PO4 OPEN'!AH1160)</f>
        <v>7.8296061577135543</v>
      </c>
      <c r="AM1160" s="77">
        <f t="shared" si="77"/>
        <v>1.9000000000000008</v>
      </c>
      <c r="AN1160" s="78">
        <f>-LOG(POWER($F$11/(POWER(X1160,2)*POWER('[1]H2CO3 OPEN'!AA1160,4)),1/5))</f>
        <v>2.065647993062369</v>
      </c>
      <c r="AO1160" s="79">
        <f>-LOG($F$15/'[1]H3PO4 CLOSED'!AG1160)</f>
        <v>0.86960615771355632</v>
      </c>
      <c r="AP1160" s="80">
        <f>-LOG($F$16/'[1]H3PO4 CLOSED'!AG1160)</f>
        <v>0.65960615771355635</v>
      </c>
      <c r="AQ1160" s="81">
        <f>-LOG($F$17/'[1]H3PO4 CLOSED'!AG1160)</f>
        <v>-0.73039384228644411</v>
      </c>
    </row>
    <row r="1161" spans="21:43">
      <c r="U1161" s="95">
        <v>11.54</v>
      </c>
      <c r="V1161" s="63">
        <f t="shared" si="78"/>
        <v>2.4600000000000009</v>
      </c>
      <c r="W1161" s="64">
        <f t="shared" si="79"/>
        <v>2.884031503126606E-12</v>
      </c>
      <c r="X1161" s="65">
        <f t="shared" si="80"/>
        <v>3.4673685045253162E-3</v>
      </c>
      <c r="Y1161" s="66">
        <f>-LOG(POWER($F$3/($F$25*POWER('[1]H3PO4 OPEN'!AH1161,3)),1/5))</f>
        <v>6.7033542970226572</v>
      </c>
      <c r="Z1161" s="67">
        <f>-LOG(POWER($F$5/(X1161*POWER('[1]H3PO4 CLOSED'!AH1161,3)),1/5))</f>
        <v>5.131354297022658</v>
      </c>
      <c r="AA1161" s="68">
        <f>-LOG(POWER($F$5/(W1161*POWER('[1]H3PO4 CLOSED'!AH1161,3)),1/4))</f>
        <v>4.1441928712783218</v>
      </c>
      <c r="AB1161" s="69">
        <f>-LOG(POWER(($F$6/POWER('[1]H3PO4 CLOSED'!AH1161,2)),1/3))</f>
        <v>7.2259492189140619</v>
      </c>
      <c r="AC1161" s="70">
        <f>-LOG(POWER(($F$8/POWER('[1]H3PO4 CLOSED'!AH1161,2)),1/3))</f>
        <v>3.8926158855807298</v>
      </c>
      <c r="AD1161" s="71">
        <f>-LOG(POWER(($F$7/POWER('[1]H3PO4 CLOSED'!AH1161,2)),1/3))</f>
        <v>4.0659492189140636</v>
      </c>
      <c r="AE1161" s="41">
        <f>-LOG($F$13/'[1]H2CO3 OPEN'!AA1161)</f>
        <v>9.9820599913279615</v>
      </c>
      <c r="AF1161" s="41">
        <f>AD1161*'[1]H2CO3 CLOSED'!AH1161/$F$14</f>
        <v>6380.6272052740687</v>
      </c>
      <c r="AG1161" s="72">
        <f>-LOG($F$14/'[1]H2CO3 OPEN'!AA1161)</f>
        <v>9.7820599913279622</v>
      </c>
      <c r="AH1161" s="41">
        <f>AG1161*'[1]H2CO3 CLOSED'!AH1161/$F$14</f>
        <v>15350.825783544891</v>
      </c>
      <c r="AI1161" s="73">
        <f>-LOG($F$18/('[1]H2CO3 OPEN'!AA1161))</f>
        <v>6.7320599913279615</v>
      </c>
      <c r="AJ1161" s="74">
        <f>-LOG(POWER($F$9/POWER('[1]H3PO4 OPEN'!AH1161,2),1/3))</f>
        <v>3.2192825522473973</v>
      </c>
      <c r="AK1161" s="75">
        <f>-LOG(POWER($F$12/POWER('[1]H2CO3 OPEN'!AA1161,2),1/2))</f>
        <v>5.8120599913279616</v>
      </c>
      <c r="AL1161" s="76">
        <f>-LOG($F$10/'[1]H3PO4 OPEN'!AH1161)</f>
        <v>7.8389238283710947</v>
      </c>
      <c r="AM1161" s="77">
        <f t="shared" si="77"/>
        <v>1.9000000000000008</v>
      </c>
      <c r="AN1161" s="78">
        <f>-LOG(POWER($F$11/(POWER(X1161,2)*POWER('[1]H2CO3 OPEN'!AA1161,4)),1/5))</f>
        <v>2.085647993062369</v>
      </c>
      <c r="AO1161" s="79">
        <f>-LOG($F$15/'[1]H3PO4 CLOSED'!AG1161)</f>
        <v>0.86892382837109683</v>
      </c>
      <c r="AP1161" s="80">
        <f>-LOG($F$16/'[1]H3PO4 CLOSED'!AG1161)</f>
        <v>0.65892382837109686</v>
      </c>
      <c r="AQ1161" s="81">
        <f>-LOG($F$17/'[1]H3PO4 CLOSED'!AG1161)</f>
        <v>-0.73107617162890359</v>
      </c>
    </row>
    <row r="1162" spans="21:43">
      <c r="U1162" s="95">
        <v>11.55</v>
      </c>
      <c r="V1162" s="63">
        <f t="shared" si="78"/>
        <v>2.4499999999999993</v>
      </c>
      <c r="W1162" s="64">
        <f t="shared" si="79"/>
        <v>2.8183829312644444E-12</v>
      </c>
      <c r="X1162" s="65">
        <f t="shared" si="80"/>
        <v>3.5481338923357667E-3</v>
      </c>
      <c r="Y1162" s="66">
        <f>-LOG(POWER($F$3/($F$25*POWER('[1]H3PO4 OPEN'!AH1162,3)),1/5))</f>
        <v>6.708936015970056</v>
      </c>
      <c r="Z1162" s="67">
        <f>-LOG(POWER($F$5/(X1162*POWER('[1]H3PO4 CLOSED'!AH1162,3)),1/5))</f>
        <v>5.1389360159700566</v>
      </c>
      <c r="AA1162" s="68">
        <f>-LOG(POWER($F$5/(W1162*POWER('[1]H3PO4 CLOSED'!AH1162,3)),1/4))</f>
        <v>4.1486700199625703</v>
      </c>
      <c r="AB1162" s="69">
        <f>-LOG(POWER(($F$6/POWER('[1]H3PO4 CLOSED'!AH1162,2)),1/3))</f>
        <v>7.2321511288556177</v>
      </c>
      <c r="AC1162" s="70">
        <f>-LOG(POWER(($F$8/POWER('[1]H3PO4 CLOSED'!AH1162,2)),1/3))</f>
        <v>3.8988177955222838</v>
      </c>
      <c r="AD1162" s="71">
        <f>-LOG(POWER(($F$7/POWER('[1]H3PO4 CLOSED'!AH1162,2)),1/3))</f>
        <v>4.0721511288556176</v>
      </c>
      <c r="AE1162" s="41">
        <f>-LOG($F$13/'[1]H2CO3 OPEN'!AA1162)</f>
        <v>10.002059991327965</v>
      </c>
      <c r="AF1162" s="41">
        <f>AD1162*'[1]H2CO3 CLOSED'!AH1162/$F$14</f>
        <v>6398.2846862968845</v>
      </c>
      <c r="AG1162" s="72">
        <f>-LOG($F$14/'[1]H2CO3 OPEN'!AA1162)</f>
        <v>9.8020599913279653</v>
      </c>
      <c r="AH1162" s="41">
        <f>AG1162*'[1]H2CO3 CLOSED'!AH1162/$F$14</f>
        <v>15401.287514174863</v>
      </c>
      <c r="AI1162" s="73">
        <f>-LOG($F$18/('[1]H2CO3 OPEN'!AA1162))</f>
        <v>6.7520599913279638</v>
      </c>
      <c r="AJ1162" s="74">
        <f>-LOG(POWER($F$9/POWER('[1]H3PO4 OPEN'!AH1162,2),1/3))</f>
        <v>3.2254844621889514</v>
      </c>
      <c r="AK1162" s="75">
        <f>-LOG(POWER($F$12/POWER('[1]H2CO3 OPEN'!AA1162,2),1/2))</f>
        <v>5.8320599913279638</v>
      </c>
      <c r="AL1162" s="76">
        <f>-LOG($F$10/'[1]H3PO4 OPEN'!AH1162)</f>
        <v>7.8482266932834257</v>
      </c>
      <c r="AM1162" s="77">
        <f t="shared" si="77"/>
        <v>1.9000000000000008</v>
      </c>
      <c r="AN1162" s="78">
        <f>-LOG(POWER($F$11/(POWER(X1162,2)*POWER('[1]H2CO3 OPEN'!AA1162,4)),1/5))</f>
        <v>2.1056479930623722</v>
      </c>
      <c r="AO1162" s="79">
        <f>-LOG($F$15/'[1]H3PO4 CLOSED'!AG1162)</f>
        <v>0.86822669328342683</v>
      </c>
      <c r="AP1162" s="80">
        <f>-LOG($F$16/'[1]H3PO4 CLOSED'!AG1162)</f>
        <v>0.65822669328342687</v>
      </c>
      <c r="AQ1162" s="81">
        <f>-LOG($F$17/'[1]H3PO4 CLOSED'!AG1162)</f>
        <v>-0.73177330671657359</v>
      </c>
    </row>
    <row r="1163" spans="21:43">
      <c r="U1163" s="95">
        <v>11.56</v>
      </c>
      <c r="V1163" s="63">
        <f t="shared" si="78"/>
        <v>2.4399999999999995</v>
      </c>
      <c r="W1163" s="64">
        <f t="shared" si="79"/>
        <v>2.7542287033381574E-12</v>
      </c>
      <c r="X1163" s="65">
        <f t="shared" si="80"/>
        <v>3.6307805477010253E-3</v>
      </c>
      <c r="Y1163" s="66">
        <f>-LOG(POWER($F$3/($F$25*POWER('[1]H3PO4 OPEN'!AH1163,3)),1/5))</f>
        <v>6.7145086739841782</v>
      </c>
      <c r="Z1163" s="67">
        <f>-LOG(POWER($F$5/(X1163*POWER('[1]H3PO4 CLOSED'!AH1163,3)),1/5))</f>
        <v>5.1465086739841794</v>
      </c>
      <c r="AA1163" s="68">
        <f>-LOG(POWER($F$5/(W1163*POWER('[1]H3PO4 CLOSED'!AH1163,3)),1/4))</f>
        <v>4.153135842480224</v>
      </c>
      <c r="AB1163" s="69">
        <f>-LOG(POWER(($F$6/POWER('[1]H3PO4 CLOSED'!AH1163,2)),1/3))</f>
        <v>7.2383429710935321</v>
      </c>
      <c r="AC1163" s="70">
        <f>-LOG(POWER(($F$8/POWER('[1]H3PO4 CLOSED'!AH1163,2)),1/3))</f>
        <v>3.9050096377601973</v>
      </c>
      <c r="AD1163" s="71">
        <f>-LOG(POWER(($F$7/POWER('[1]H3PO4 CLOSED'!AH1163,2)),1/3))</f>
        <v>4.0783429710935319</v>
      </c>
      <c r="AE1163" s="41">
        <f>-LOG($F$13/'[1]H2CO3 OPEN'!AA1163)</f>
        <v>10.022059991327964</v>
      </c>
      <c r="AF1163" s="41">
        <f>AD1163*'[1]H2CO3 CLOSED'!AH1163/$F$14</f>
        <v>6415.7888407276496</v>
      </c>
      <c r="AG1163" s="72">
        <f>-LOG($F$14/'[1]H2CO3 OPEN'!AA1163)</f>
        <v>9.8220599913279649</v>
      </c>
      <c r="AH1163" s="41">
        <f>AG1163*'[1]H2CO3 CLOSED'!AH1163/$F$14</f>
        <v>15451.437834425886</v>
      </c>
      <c r="AI1163" s="73">
        <f>-LOG($F$18/('[1]H2CO3 OPEN'!AA1163))</f>
        <v>6.7720599913279642</v>
      </c>
      <c r="AJ1163" s="74">
        <f>-LOG(POWER($F$9/POWER('[1]H3PO4 OPEN'!AH1163,2),1/3))</f>
        <v>3.2316763044268657</v>
      </c>
      <c r="AK1163" s="75">
        <f>-LOG(POWER($F$12/POWER('[1]H2CO3 OPEN'!AA1163,2),1/2))</f>
        <v>5.8520599913279643</v>
      </c>
      <c r="AL1163" s="76">
        <f>-LOG($F$10/'[1]H3PO4 OPEN'!AH1163)</f>
        <v>7.8575144566402972</v>
      </c>
      <c r="AM1163" s="77">
        <f t="shared" si="77"/>
        <v>1.9000000000000008</v>
      </c>
      <c r="AN1163" s="78">
        <f>-LOG(POWER($F$11/(POWER(X1163,2)*POWER('[1]H2CO3 OPEN'!AA1163,4)),1/5))</f>
        <v>2.1256479930623722</v>
      </c>
      <c r="AO1163" s="79">
        <f>-LOG($F$15/'[1]H3PO4 CLOSED'!AG1163)</f>
        <v>0.86751445664029803</v>
      </c>
      <c r="AP1163" s="80">
        <f>-LOG($F$16/'[1]H3PO4 CLOSED'!AG1163)</f>
        <v>0.65751445664029806</v>
      </c>
      <c r="AQ1163" s="81">
        <f>-LOG($F$17/'[1]H3PO4 CLOSED'!AG1163)</f>
        <v>-0.73248554335970228</v>
      </c>
    </row>
    <row r="1164" spans="21:43">
      <c r="U1164" s="95">
        <v>11.57</v>
      </c>
      <c r="V1164" s="63">
        <f t="shared" si="78"/>
        <v>2.4299999999999997</v>
      </c>
      <c r="W1164" s="64">
        <f t="shared" si="79"/>
        <v>2.6915348039269074E-12</v>
      </c>
      <c r="X1164" s="65">
        <f t="shared" si="80"/>
        <v>3.715352290971737E-3</v>
      </c>
      <c r="Y1164" s="66">
        <f>-LOG(POWER($F$3/($F$25*POWER('[1]H3PO4 OPEN'!AH1164,3)),1/5))</f>
        <v>6.7200720906628817</v>
      </c>
      <c r="Z1164" s="67">
        <f>-LOG(POWER($F$5/(X1164*POWER('[1]H3PO4 CLOSED'!AH1164,3)),1/5))</f>
        <v>5.1540720906628836</v>
      </c>
      <c r="AA1164" s="68">
        <f>-LOG(POWER($F$5/(W1164*POWER('[1]H3PO4 CLOSED'!AH1164,3)),1/4))</f>
        <v>4.1575901133286033</v>
      </c>
      <c r="AB1164" s="69">
        <f>-LOG(POWER(($F$6/POWER('[1]H3PO4 CLOSED'!AH1164,2)),1/3))</f>
        <v>7.2445245451809788</v>
      </c>
      <c r="AC1164" s="70">
        <f>-LOG(POWER(($F$8/POWER('[1]H3PO4 CLOSED'!AH1164,2)),1/3))</f>
        <v>3.9111912118476462</v>
      </c>
      <c r="AD1164" s="71">
        <f>-LOG(POWER(($F$7/POWER('[1]H3PO4 CLOSED'!AH1164,2)),1/3))</f>
        <v>4.0845245451809795</v>
      </c>
      <c r="AE1164" s="41">
        <f>-LOG($F$13/'[1]H2CO3 OPEN'!AA1164)</f>
        <v>10.042059991327964</v>
      </c>
      <c r="AF1164" s="41">
        <f>AD1164*'[1]H2CO3 CLOSED'!AH1164/$F$14</f>
        <v>6433.141451928178</v>
      </c>
      <c r="AG1164" s="72">
        <f>-LOG($F$14/'[1]H2CO3 OPEN'!AA1164)</f>
        <v>9.8420599913279645</v>
      </c>
      <c r="AH1164" s="41">
        <f>AG1164*'[1]H2CO3 CLOSED'!AH1164/$F$14</f>
        <v>15501.281336961678</v>
      </c>
      <c r="AI1164" s="73">
        <f>-LOG($F$18/('[1]H2CO3 OPEN'!AA1164))</f>
        <v>6.7920599913279638</v>
      </c>
      <c r="AJ1164" s="74">
        <f>-LOG(POWER($F$9/POWER('[1]H3PO4 OPEN'!AH1164,2),1/3))</f>
        <v>3.2378578785143137</v>
      </c>
      <c r="AK1164" s="75">
        <f>-LOG(POWER($F$12/POWER('[1]H2CO3 OPEN'!AA1164,2),1/2))</f>
        <v>5.8720599913279639</v>
      </c>
      <c r="AL1164" s="76">
        <f>-LOG($F$10/'[1]H3PO4 OPEN'!AH1164)</f>
        <v>7.8667868177714695</v>
      </c>
      <c r="AM1164" s="77">
        <f t="shared" si="77"/>
        <v>1.9000000000000008</v>
      </c>
      <c r="AN1164" s="78">
        <f>-LOG(POWER($F$11/(POWER(X1164,2)*POWER('[1]H2CO3 OPEN'!AA1164,4)),1/5))</f>
        <v>2.1456479930623722</v>
      </c>
      <c r="AO1164" s="79">
        <f>-LOG($F$15/'[1]H3PO4 CLOSED'!AG1164)</f>
        <v>0.8667868177714706</v>
      </c>
      <c r="AP1164" s="80">
        <f>-LOG($F$16/'[1]H3PO4 CLOSED'!AG1164)</f>
        <v>0.65678681777147063</v>
      </c>
      <c r="AQ1164" s="81">
        <f>-LOG($F$17/'[1]H3PO4 CLOSED'!AG1164)</f>
        <v>-0.73321318222852983</v>
      </c>
    </row>
    <row r="1165" spans="21:43">
      <c r="U1165" s="95">
        <v>11.58</v>
      </c>
      <c r="V1165" s="63">
        <f t="shared" si="78"/>
        <v>2.42</v>
      </c>
      <c r="W1165" s="64">
        <f t="shared" si="79"/>
        <v>2.6302679918953739E-12</v>
      </c>
      <c r="X1165" s="65">
        <f t="shared" si="80"/>
        <v>3.8018939632056235E-3</v>
      </c>
      <c r="Y1165" s="66">
        <f>-LOG(POWER($F$3/($F$25*POWER('[1]H3PO4 OPEN'!AH1165,3)),1/5))</f>
        <v>6.7256260826684251</v>
      </c>
      <c r="Z1165" s="67">
        <f>-LOG(POWER($F$5/(X1165*POWER('[1]H3PO4 CLOSED'!AH1165,3)),1/5))</f>
        <v>5.1616260826684259</v>
      </c>
      <c r="AA1165" s="68">
        <f>-LOG(POWER($F$5/(W1165*POWER('[1]H3PO4 CLOSED'!AH1165,3)),1/4))</f>
        <v>4.1620326033355317</v>
      </c>
      <c r="AB1165" s="69">
        <f>-LOG(POWER(($F$6/POWER('[1]H3PO4 CLOSED'!AH1165,2)),1/3))</f>
        <v>7.2506956474093611</v>
      </c>
      <c r="AC1165" s="70">
        <f>-LOG(POWER(($F$8/POWER('[1]H3PO4 CLOSED'!AH1165,2)),1/3))</f>
        <v>3.9173623140760272</v>
      </c>
      <c r="AD1165" s="71">
        <f>-LOG(POWER(($F$7/POWER('[1]H3PO4 CLOSED'!AH1165,2)),1/3))</f>
        <v>4.090695647409361</v>
      </c>
      <c r="AE1165" s="41">
        <f>-LOG($F$13/'[1]H2CO3 OPEN'!AA1165)</f>
        <v>10.062059991327965</v>
      </c>
      <c r="AF1165" s="41">
        <f>AD1165*'[1]H2CO3 CLOSED'!AH1165/$F$14</f>
        <v>6450.3442821356512</v>
      </c>
      <c r="AG1165" s="72">
        <f>-LOG($F$14/'[1]H2CO3 OPEN'!AA1165)</f>
        <v>9.8620599913279658</v>
      </c>
      <c r="AH1165" s="41">
        <f>AG1165*'[1]H2CO3 CLOSED'!AH1165/$F$14</f>
        <v>15550.822588189292</v>
      </c>
      <c r="AI1165" s="73">
        <f>-LOG($F$18/('[1]H2CO3 OPEN'!AA1165))</f>
        <v>6.8120599913279642</v>
      </c>
      <c r="AJ1165" s="74">
        <f>-LOG(POWER($F$9/POWER('[1]H3PO4 OPEN'!AH1165,2),1/3))</f>
        <v>3.2440289807426947</v>
      </c>
      <c r="AK1165" s="75">
        <f>-LOG(POWER($F$12/POWER('[1]H2CO3 OPEN'!AA1165,2),1/2))</f>
        <v>5.8920599913279634</v>
      </c>
      <c r="AL1165" s="76">
        <f>-LOG($F$10/'[1]H3PO4 OPEN'!AH1165)</f>
        <v>7.8760434711140412</v>
      </c>
      <c r="AM1165" s="77">
        <f t="shared" si="77"/>
        <v>1.9000000000000008</v>
      </c>
      <c r="AN1165" s="78">
        <f>-LOG(POWER($F$11/(POWER(X1165,2)*POWER('[1]H2CO3 OPEN'!AA1165,4)),1/5))</f>
        <v>2.1656479930623718</v>
      </c>
      <c r="AO1165" s="79">
        <f>-LOG($F$15/'[1]H3PO4 CLOSED'!AG1165)</f>
        <v>0.86604347111404201</v>
      </c>
      <c r="AP1165" s="80">
        <f>-LOG($F$16/'[1]H3PO4 CLOSED'!AG1165)</f>
        <v>0.65604347111404204</v>
      </c>
      <c r="AQ1165" s="81">
        <f>-LOG($F$17/'[1]H3PO4 CLOSED'!AG1165)</f>
        <v>-0.73395652888595841</v>
      </c>
    </row>
    <row r="1166" spans="21:43">
      <c r="U1166" s="95">
        <v>11.59</v>
      </c>
      <c r="V1166" s="63">
        <f t="shared" si="78"/>
        <v>2.41</v>
      </c>
      <c r="W1166" s="64">
        <f t="shared" si="79"/>
        <v>2.5703957827688561E-12</v>
      </c>
      <c r="X1166" s="65">
        <f t="shared" si="80"/>
        <v>3.8904514499428179E-3</v>
      </c>
      <c r="Y1166" s="66">
        <f>-LOG(POWER($F$3/($F$25*POWER('[1]H3PO4 OPEN'!AH1166,3)),1/5))</f>
        <v>6.7311704637090815</v>
      </c>
      <c r="Z1166" s="67">
        <f>-LOG(POWER($F$5/(X1166*POWER('[1]H3PO4 CLOSED'!AH1166,3)),1/5))</f>
        <v>5.169170463709083</v>
      </c>
      <c r="AA1166" s="68">
        <f>-LOG(POWER($F$5/(W1166*POWER('[1]H3PO4 CLOSED'!AH1166,3)),1/4))</f>
        <v>4.166463079636352</v>
      </c>
      <c r="AB1166" s="69">
        <f>-LOG(POWER(($F$6/POWER('[1]H3PO4 CLOSED'!AH1166,2)),1/3))</f>
        <v>7.2568560707878662</v>
      </c>
      <c r="AC1166" s="70">
        <f>-LOG(POWER(($F$8/POWER('[1]H3PO4 CLOSED'!AH1166,2)),1/3))</f>
        <v>3.9235227374545345</v>
      </c>
      <c r="AD1166" s="71">
        <f>-LOG(POWER(($F$7/POWER('[1]H3PO4 CLOSED'!AH1166,2)),1/3))</f>
        <v>4.0968560707878678</v>
      </c>
      <c r="AE1166" s="41">
        <f>-LOG($F$13/'[1]H2CO3 OPEN'!AA1166)</f>
        <v>10.082059991327965</v>
      </c>
      <c r="AF1166" s="41">
        <f>AD1166*'[1]H2CO3 CLOSED'!AH1166/$F$14</f>
        <v>6467.3990717596653</v>
      </c>
      <c r="AG1166" s="72">
        <f>-LOG($F$14/'[1]H2CO3 OPEN'!AA1166)</f>
        <v>9.8820599913279654</v>
      </c>
      <c r="AH1166" s="41">
        <f>AG1166*'[1]H2CO3 CLOSED'!AH1166/$F$14</f>
        <v>15600.066126486356</v>
      </c>
      <c r="AI1166" s="73">
        <f>-LOG($F$18/('[1]H2CO3 OPEN'!AA1166))</f>
        <v>6.8320599913279638</v>
      </c>
      <c r="AJ1166" s="74">
        <f>-LOG(POWER($F$9/POWER('[1]H3PO4 OPEN'!AH1166,2),1/3))</f>
        <v>3.2501894041212021</v>
      </c>
      <c r="AK1166" s="75">
        <f>-LOG(POWER($F$12/POWER('[1]H2CO3 OPEN'!AA1166,2),1/2))</f>
        <v>5.9120599913279639</v>
      </c>
      <c r="AL1166" s="76">
        <f>-LOG($F$10/'[1]H3PO4 OPEN'!AH1166)</f>
        <v>7.8852841061818015</v>
      </c>
      <c r="AM1166" s="77">
        <f t="shared" si="77"/>
        <v>1.9000000000000008</v>
      </c>
      <c r="AN1166" s="78">
        <f>-LOG(POWER($F$11/(POWER(X1166,2)*POWER('[1]H2CO3 OPEN'!AA1166,4)),1/5))</f>
        <v>2.1856479930623718</v>
      </c>
      <c r="AO1166" s="79">
        <f>-LOG($F$15/'[1]H3PO4 CLOSED'!AG1166)</f>
        <v>0.86528410618180263</v>
      </c>
      <c r="AP1166" s="80">
        <f>-LOG($F$16/'[1]H3PO4 CLOSED'!AG1166)</f>
        <v>0.65528410618180277</v>
      </c>
      <c r="AQ1166" s="81">
        <f>-LOG($F$17/'[1]H3PO4 CLOSED'!AG1166)</f>
        <v>-0.73471589381819769</v>
      </c>
    </row>
    <row r="1167" spans="21:43">
      <c r="U1167" s="95">
        <v>11.6</v>
      </c>
      <c r="V1167" s="63">
        <f t="shared" si="78"/>
        <v>2.4000000000000004</v>
      </c>
      <c r="W1167" s="64">
        <f t="shared" si="79"/>
        <v>2.5118864315095726E-12</v>
      </c>
      <c r="X1167" s="65">
        <f t="shared" si="80"/>
        <v>3.9810717055349847E-3</v>
      </c>
      <c r="Y1167" s="66">
        <f>-LOG(POWER($F$3/($F$25*POWER('[1]H3PO4 OPEN'!AH1167,3)),1/5))</f>
        <v>6.7367050445220462</v>
      </c>
      <c r="Z1167" s="67">
        <f>-LOG(POWER($F$5/(X1167*POWER('[1]H3PO4 CLOSED'!AH1167,3)),1/5))</f>
        <v>5.1767050445220466</v>
      </c>
      <c r="AA1167" s="68">
        <f>-LOG(POWER($F$5/(W1167*POWER('[1]H3PO4 CLOSED'!AH1167,3)),1/4))</f>
        <v>4.1708813056525571</v>
      </c>
      <c r="AB1167" s="69">
        <f>-LOG(POWER(($F$6/POWER('[1]H3PO4 CLOSED'!AH1167,2)),1/3))</f>
        <v>7.2630056050244942</v>
      </c>
      <c r="AC1167" s="70">
        <f>-LOG(POWER(($F$8/POWER('[1]H3PO4 CLOSED'!AH1167,2)),1/3))</f>
        <v>3.9296722716911616</v>
      </c>
      <c r="AD1167" s="71">
        <f>-LOG(POWER(($F$7/POWER('[1]H3PO4 CLOSED'!AH1167,2)),1/3))</f>
        <v>4.103005605024495</v>
      </c>
      <c r="AE1167" s="41">
        <f>-LOG($F$13/'[1]H2CO3 OPEN'!AA1167)</f>
        <v>10.102059991327964</v>
      </c>
      <c r="AF1167" s="41">
        <f>AD1167*'[1]H2CO3 CLOSED'!AH1167/$F$14</f>
        <v>6484.3075387249837</v>
      </c>
      <c r="AG1167" s="72">
        <f>-LOG($F$14/'[1]H2CO3 OPEN'!AA1167)</f>
        <v>9.902059991327965</v>
      </c>
      <c r="AH1167" s="41">
        <f>AG1167*'[1]H2CO3 CLOSED'!AH1167/$F$14</f>
        <v>15649.016460529952</v>
      </c>
      <c r="AI1167" s="73">
        <f>-LOG($F$18/('[1]H2CO3 OPEN'!AA1167))</f>
        <v>6.8520599913279634</v>
      </c>
      <c r="AJ1167" s="74">
        <f>-LOG(POWER($F$9/POWER('[1]H3PO4 OPEN'!AH1167,2),1/3))</f>
        <v>3.2563389383578287</v>
      </c>
      <c r="AK1167" s="75">
        <f>-LOG(POWER($F$12/POWER('[1]H2CO3 OPEN'!AA1167,2),1/2))</f>
        <v>5.9320599913279635</v>
      </c>
      <c r="AL1167" s="76">
        <f>-LOG($F$10/'[1]H3PO4 OPEN'!AH1167)</f>
        <v>7.8945084075367422</v>
      </c>
      <c r="AM1167" s="77">
        <f t="shared" si="77"/>
        <v>1.9000000000000008</v>
      </c>
      <c r="AN1167" s="78">
        <f>-LOG(POWER($F$11/(POWER(X1167,2)*POWER('[1]H2CO3 OPEN'!AA1167,4)),1/5))</f>
        <v>2.2056479930623718</v>
      </c>
      <c r="AO1167" s="79">
        <f>-LOG($F$15/'[1]H3PO4 CLOSED'!AG1167)</f>
        <v>0.8645084075367433</v>
      </c>
      <c r="AP1167" s="80">
        <f>-LOG($F$16/'[1]H3PO4 CLOSED'!AG1167)</f>
        <v>0.65450840753674333</v>
      </c>
      <c r="AQ1167" s="81">
        <f>-LOG($F$17/'[1]H3PO4 CLOSED'!AG1167)</f>
        <v>-0.73549159246325713</v>
      </c>
    </row>
    <row r="1168" spans="21:43">
      <c r="U1168" s="95">
        <v>11.61</v>
      </c>
      <c r="V1168" s="63">
        <f t="shared" si="78"/>
        <v>2.3900000000000006</v>
      </c>
      <c r="W1168" s="64">
        <f t="shared" si="79"/>
        <v>2.4547089156850233E-12</v>
      </c>
      <c r="X1168" s="65">
        <f t="shared" si="80"/>
        <v>4.073802778041139E-3</v>
      </c>
      <c r="Y1168" s="66">
        <f>-LOG(POWER($F$3/($F$25*POWER('[1]H3PO4 OPEN'!AH1168,3)),1/5))</f>
        <v>6.7422296328576987</v>
      </c>
      <c r="Z1168" s="67">
        <f>-LOG(POWER($F$5/(X1168*POWER('[1]H3PO4 CLOSED'!AH1168,3)),1/5))</f>
        <v>5.1842296328576998</v>
      </c>
      <c r="AA1168" s="68">
        <f>-LOG(POWER($F$5/(W1168*POWER('[1]H3PO4 CLOSED'!AH1168,3)),1/4))</f>
        <v>4.1752870410721235</v>
      </c>
      <c r="AB1168" s="69">
        <f>-LOG(POWER(($F$6/POWER('[1]H3PO4 CLOSED'!AH1168,2)),1/3))</f>
        <v>7.2691440365085542</v>
      </c>
      <c r="AC1168" s="70">
        <f>-LOG(POWER(($F$8/POWER('[1]H3PO4 CLOSED'!AH1168,2)),1/3))</f>
        <v>3.9358107031752203</v>
      </c>
      <c r="AD1168" s="71">
        <f>-LOG(POWER(($F$7/POWER('[1]H3PO4 CLOSED'!AH1168,2)),1/3))</f>
        <v>4.1091440365085541</v>
      </c>
      <c r="AE1168" s="41">
        <f>-LOG($F$13/'[1]H2CO3 OPEN'!AA1168)</f>
        <v>10.122059991327964</v>
      </c>
      <c r="AF1168" s="41">
        <f>AD1168*'[1]H2CO3 CLOSED'!AH1168/$F$14</f>
        <v>6501.0713778585887</v>
      </c>
      <c r="AG1168" s="72">
        <f>-LOG($F$14/'[1]H2CO3 OPEN'!AA1168)</f>
        <v>9.9220599913279646</v>
      </c>
      <c r="AH1168" s="41">
        <f>AG1168*'[1]H2CO3 CLOSED'!AH1168/$F$14</f>
        <v>15697.678067723722</v>
      </c>
      <c r="AI1168" s="73">
        <f>-LOG($F$18/('[1]H2CO3 OPEN'!AA1168))</f>
        <v>6.8720599913279639</v>
      </c>
      <c r="AJ1168" s="74">
        <f>-LOG(POWER($F$9/POWER('[1]H3PO4 OPEN'!AH1168,2),1/3))</f>
        <v>3.2624773698418879</v>
      </c>
      <c r="AK1168" s="75">
        <f>-LOG(POWER($F$12/POWER('[1]H2CO3 OPEN'!AA1168,2),1/2))</f>
        <v>5.9520599913279639</v>
      </c>
      <c r="AL1168" s="76">
        <f>-LOG($F$10/'[1]H3PO4 OPEN'!AH1168)</f>
        <v>7.9037160547628309</v>
      </c>
      <c r="AM1168" s="77">
        <f t="shared" si="77"/>
        <v>1.9000000000000008</v>
      </c>
      <c r="AN1168" s="78">
        <f>-LOG(POWER($F$11/(POWER(X1168,2)*POWER('[1]H2CO3 OPEN'!AA1168,4)),1/5))</f>
        <v>2.2256479930623718</v>
      </c>
      <c r="AO1168" s="79">
        <f>-LOG($F$15/'[1]H3PO4 CLOSED'!AG1168)</f>
        <v>0.86371605476283186</v>
      </c>
      <c r="AP1168" s="80">
        <f>-LOG($F$16/'[1]H3PO4 CLOSED'!AG1168)</f>
        <v>0.65371605476283179</v>
      </c>
      <c r="AQ1168" s="81">
        <f>-LOG($F$17/'[1]H3PO4 CLOSED'!AG1168)</f>
        <v>-0.73628394523716867</v>
      </c>
    </row>
    <row r="1169" spans="21:43">
      <c r="U1169" s="95">
        <v>11.62</v>
      </c>
      <c r="V1169" s="63">
        <f t="shared" si="78"/>
        <v>2.3800000000000008</v>
      </c>
      <c r="W1169" s="64">
        <f t="shared" si="79"/>
        <v>2.3988329190194925E-12</v>
      </c>
      <c r="X1169" s="65">
        <f t="shared" si="80"/>
        <v>4.1686938347033501E-3</v>
      </c>
      <c r="Y1169" s="66">
        <f>-LOG(POWER($F$3/($F$25*POWER('[1]H3PO4 OPEN'!AH1169,3)),1/5))</f>
        <v>6.7477440334653167</v>
      </c>
      <c r="Z1169" s="67">
        <f>-LOG(POWER($F$5/(X1169*POWER('[1]H3PO4 CLOSED'!AH1169,3)),1/5))</f>
        <v>5.1917440334653167</v>
      </c>
      <c r="AA1169" s="68">
        <f>-LOG(POWER($F$5/(W1169*POWER('[1]H3PO4 CLOSED'!AH1169,3)),1/4))</f>
        <v>4.179680041831646</v>
      </c>
      <c r="AB1169" s="69">
        <f>-LOG(POWER(($F$6/POWER('[1]H3PO4 CLOSED'!AH1169,2)),1/3))</f>
        <v>7.2752711482947934</v>
      </c>
      <c r="AC1169" s="70">
        <f>-LOG(POWER(($F$8/POWER('[1]H3PO4 CLOSED'!AH1169,2)),1/3))</f>
        <v>3.9419378149614617</v>
      </c>
      <c r="AD1169" s="71">
        <f>-LOG(POWER(($F$7/POWER('[1]H3PO4 CLOSED'!AH1169,2)),1/3))</f>
        <v>4.115271148294795</v>
      </c>
      <c r="AE1169" s="41">
        <f>-LOG($F$13/'[1]H2CO3 OPEN'!AA1169)</f>
        <v>10.142059991327962</v>
      </c>
      <c r="AF1169" s="41">
        <f>AD1169*'[1]H2CO3 CLOSED'!AH1169/$F$14</f>
        <v>6517.6922603198191</v>
      </c>
      <c r="AG1169" s="72">
        <f>-LOG($F$14/'[1]H2CO3 OPEN'!AA1169)</f>
        <v>9.9420599913279624</v>
      </c>
      <c r="AH1169" s="41">
        <f>AG1169*'[1]H2CO3 CLOSED'!AH1169/$F$14</f>
        <v>15746.055392720316</v>
      </c>
      <c r="AI1169" s="73">
        <f>-LOG($F$18/('[1]H2CO3 OPEN'!AA1169))</f>
        <v>6.8920599913279608</v>
      </c>
      <c r="AJ1169" s="74">
        <f>-LOG(POWER($F$9/POWER('[1]H3PO4 OPEN'!AH1169,2),1/3))</f>
        <v>3.2686044816281292</v>
      </c>
      <c r="AK1169" s="75">
        <f>-LOG(POWER($F$12/POWER('[1]H2CO3 OPEN'!AA1169,2),1/2))</f>
        <v>5.9720599913279608</v>
      </c>
      <c r="AL1169" s="76">
        <f>-LOG($F$10/'[1]H3PO4 OPEN'!AH1169)</f>
        <v>7.9129067224421927</v>
      </c>
      <c r="AM1169" s="77">
        <f t="shared" si="77"/>
        <v>1.9000000000000008</v>
      </c>
      <c r="AN1169" s="78">
        <f>-LOG(POWER($F$11/(POWER(X1169,2)*POWER('[1]H2CO3 OPEN'!AA1169,4)),1/5))</f>
        <v>2.2456479930623683</v>
      </c>
      <c r="AO1169" s="79">
        <f>-LOG($F$15/'[1]H3PO4 CLOSED'!AG1169)</f>
        <v>0.8629067224421948</v>
      </c>
      <c r="AP1169" s="80">
        <f>-LOG($F$16/'[1]H3PO4 CLOSED'!AG1169)</f>
        <v>0.65290672244219494</v>
      </c>
      <c r="AQ1169" s="81">
        <f>-LOG($F$17/'[1]H3PO4 CLOSED'!AG1169)</f>
        <v>-0.73709327755780552</v>
      </c>
    </row>
    <row r="1170" spans="21:43">
      <c r="U1170" s="95">
        <v>11.63</v>
      </c>
      <c r="V1170" s="63">
        <f t="shared" si="78"/>
        <v>2.3699999999999992</v>
      </c>
      <c r="W1170" s="64">
        <f t="shared" si="79"/>
        <v>2.3442288153199162E-12</v>
      </c>
      <c r="X1170" s="65">
        <f t="shared" si="80"/>
        <v>4.2657951880159372E-3</v>
      </c>
      <c r="Y1170" s="66">
        <f>-LOG(POWER($F$3/($F$25*POWER('[1]H3PO4 OPEN'!AH1170,3)),1/5))</f>
        <v>6.7532480480802972</v>
      </c>
      <c r="Z1170" s="67">
        <f>-LOG(POWER($F$5/(X1170*POWER('[1]H3PO4 CLOSED'!AH1170,3)),1/5))</f>
        <v>5.1992480480802978</v>
      </c>
      <c r="AA1170" s="68">
        <f>-LOG(POWER($F$5/(W1170*POWER('[1]H3PO4 CLOSED'!AH1170,3)),1/4))</f>
        <v>4.1840600601003706</v>
      </c>
      <c r="AB1170" s="69">
        <f>-LOG(POWER(($F$6/POWER('[1]H3PO4 CLOSED'!AH1170,2)),1/3))</f>
        <v>7.2813867200892179</v>
      </c>
      <c r="AC1170" s="70">
        <f>-LOG(POWER(($F$8/POWER('[1]H3PO4 CLOSED'!AH1170,2)),1/3))</f>
        <v>3.9480533867558845</v>
      </c>
      <c r="AD1170" s="71">
        <f>-LOG(POWER(($F$7/POWER('[1]H3PO4 CLOSED'!AH1170,2)),1/3))</f>
        <v>4.1213867200892187</v>
      </c>
      <c r="AE1170" s="41">
        <f>-LOG($F$13/'[1]H2CO3 OPEN'!AA1170)</f>
        <v>10.162059991327963</v>
      </c>
      <c r="AF1170" s="41">
        <f>AD1170*'[1]H2CO3 CLOSED'!AH1170/$F$14</f>
        <v>6534.1718330723861</v>
      </c>
      <c r="AG1170" s="72">
        <f>-LOG($F$14/'[1]H2CO3 OPEN'!AA1170)</f>
        <v>9.9620599913279655</v>
      </c>
      <c r="AH1170" s="41">
        <f>AG1170*'[1]H2CO3 CLOSED'!AH1170/$F$14</f>
        <v>15794.152846036104</v>
      </c>
      <c r="AI1170" s="73">
        <f>-LOG($F$18/('[1]H2CO3 OPEN'!AA1170))</f>
        <v>6.912059991327963</v>
      </c>
      <c r="AJ1170" s="74">
        <f>-LOG(POWER($F$9/POWER('[1]H3PO4 OPEN'!AH1170,2),1/3))</f>
        <v>3.274720053422552</v>
      </c>
      <c r="AK1170" s="75">
        <f>-LOG(POWER($F$12/POWER('[1]H2CO3 OPEN'!AA1170,2),1/2))</f>
        <v>5.9920599913279631</v>
      </c>
      <c r="AL1170" s="76">
        <f>-LOG($F$10/'[1]H3PO4 OPEN'!AH1170)</f>
        <v>7.9220800801338269</v>
      </c>
      <c r="AM1170" s="77">
        <f t="shared" si="77"/>
        <v>1.9000000000000008</v>
      </c>
      <c r="AN1170" s="78">
        <f>-LOG(POWER($F$11/(POWER(X1170,2)*POWER('[1]H2CO3 OPEN'!AA1170,4)),1/5))</f>
        <v>2.2656479930623714</v>
      </c>
      <c r="AO1170" s="79">
        <f>-LOG($F$15/'[1]H3PO4 CLOSED'!AG1170)</f>
        <v>0.86208008013382831</v>
      </c>
      <c r="AP1170" s="80">
        <f>-LOG($F$16/'[1]H3PO4 CLOSED'!AG1170)</f>
        <v>0.65208008013382834</v>
      </c>
      <c r="AQ1170" s="81">
        <f>-LOG($F$17/'[1]H3PO4 CLOSED'!AG1170)</f>
        <v>-0.73791991986617211</v>
      </c>
    </row>
    <row r="1171" spans="21:43">
      <c r="U1171" s="95">
        <v>11.64</v>
      </c>
      <c r="V1171" s="63">
        <f t="shared" si="78"/>
        <v>2.3599999999999994</v>
      </c>
      <c r="W1171" s="64">
        <f t="shared" si="79"/>
        <v>2.2908676527677675E-12</v>
      </c>
      <c r="X1171" s="65">
        <f t="shared" si="80"/>
        <v>4.3651583224016705E-3</v>
      </c>
      <c r="Y1171" s="66">
        <f>-LOG(POWER($F$3/($F$25*POWER('[1]H3PO4 OPEN'!AH1171,3)),1/5))</f>
        <v>6.7587414754129851</v>
      </c>
      <c r="Z1171" s="67">
        <f>-LOG(POWER($F$5/(X1171*POWER('[1]H3PO4 CLOSED'!AH1171,3)),1/5))</f>
        <v>5.2067414754129864</v>
      </c>
      <c r="AA1171" s="68">
        <f>-LOG(POWER($F$5/(W1171*POWER('[1]H3PO4 CLOSED'!AH1171,3)),1/4))</f>
        <v>4.1884268442662318</v>
      </c>
      <c r="AB1171" s="69">
        <f>-LOG(POWER(($F$6/POWER('[1]H3PO4 CLOSED'!AH1171,2)),1/3))</f>
        <v>7.28749052823665</v>
      </c>
      <c r="AC1171" s="70">
        <f>-LOG(POWER(($F$8/POWER('[1]H3PO4 CLOSED'!AH1171,2)),1/3))</f>
        <v>3.954157194903317</v>
      </c>
      <c r="AD1171" s="71">
        <f>-LOG(POWER(($F$7/POWER('[1]H3PO4 CLOSED'!AH1171,2)),1/3))</f>
        <v>4.1274905282366507</v>
      </c>
      <c r="AE1171" s="41">
        <f>-LOG($F$13/'[1]H2CO3 OPEN'!AA1171)</f>
        <v>10.182059991327964</v>
      </c>
      <c r="AF1171" s="41">
        <f>AD1171*'[1]H2CO3 CLOSED'!AH1171/$F$14</f>
        <v>6550.5117183969223</v>
      </c>
      <c r="AG1171" s="72">
        <f>-LOG($F$14/'[1]H2CO3 OPEN'!AA1171)</f>
        <v>9.9820599913279651</v>
      </c>
      <c r="AH1171" s="41">
        <f>AG1171*'[1]H2CO3 CLOSED'!AH1171/$F$14</f>
        <v>15841.974802754992</v>
      </c>
      <c r="AI1171" s="73">
        <f>-LOG($F$18/('[1]H2CO3 OPEN'!AA1171))</f>
        <v>6.9320599913279635</v>
      </c>
      <c r="AJ1171" s="74">
        <f>-LOG(POWER($F$9/POWER('[1]H3PO4 OPEN'!AH1171,2),1/3))</f>
        <v>3.2808238615699841</v>
      </c>
      <c r="AK1171" s="75">
        <f>-LOG(POWER($F$12/POWER('[1]H2CO3 OPEN'!AA1171,2),1/2))</f>
        <v>6.0120599913279635</v>
      </c>
      <c r="AL1171" s="76">
        <f>-LOG($F$10/'[1]H3PO4 OPEN'!AH1171)</f>
        <v>7.9312357923549754</v>
      </c>
      <c r="AM1171" s="77">
        <f t="shared" si="77"/>
        <v>1.9000000000000008</v>
      </c>
      <c r="AN1171" s="78">
        <f>-LOG(POWER($F$11/(POWER(X1171,2)*POWER('[1]H2CO3 OPEN'!AA1171,4)),1/5))</f>
        <v>2.2856479930623714</v>
      </c>
      <c r="AO1171" s="79">
        <f>-LOG($F$15/'[1]H3PO4 CLOSED'!AG1171)</f>
        <v>0.86123579235497638</v>
      </c>
      <c r="AP1171" s="80">
        <f>-LOG($F$16/'[1]H3PO4 CLOSED'!AG1171)</f>
        <v>0.65123579235497642</v>
      </c>
      <c r="AQ1171" s="81">
        <f>-LOG($F$17/'[1]H3PO4 CLOSED'!AG1171)</f>
        <v>-0.73876420764502404</v>
      </c>
    </row>
    <row r="1172" spans="21:43">
      <c r="U1172" s="95">
        <v>11.65</v>
      </c>
      <c r="V1172" s="63">
        <f t="shared" si="78"/>
        <v>2.3499999999999996</v>
      </c>
      <c r="W1172" s="64">
        <f t="shared" si="79"/>
        <v>2.2387211385683343E-12</v>
      </c>
      <c r="X1172" s="65">
        <f t="shared" si="80"/>
        <v>4.4668359215096418E-3</v>
      </c>
      <c r="Y1172" s="66">
        <f>-LOG(POWER($F$3/($F$25*POWER('[1]H3PO4 OPEN'!AH1172,3)),1/5))</f>
        <v>6.7642241111391863</v>
      </c>
      <c r="Z1172" s="67">
        <f>-LOG(POWER($F$5/(X1172*POWER('[1]H3PO4 CLOSED'!AH1172,3)),1/5))</f>
        <v>5.2142241111391874</v>
      </c>
      <c r="AA1172" s="68">
        <f>-LOG(POWER($F$5/(W1172*POWER('[1]H3PO4 CLOSED'!AH1172,3)),1/4))</f>
        <v>4.1927801389239834</v>
      </c>
      <c r="AB1172" s="69">
        <f>-LOG(POWER(($F$6/POWER('[1]H3PO4 CLOSED'!AH1172,2)),1/3))</f>
        <v>7.2935823457102069</v>
      </c>
      <c r="AC1172" s="70">
        <f>-LOG(POWER(($F$8/POWER('[1]H3PO4 CLOSED'!AH1172,2)),1/3))</f>
        <v>3.9602490123768725</v>
      </c>
      <c r="AD1172" s="71">
        <f>-LOG(POWER(($F$7/POWER('[1]H3PO4 CLOSED'!AH1172,2)),1/3))</f>
        <v>4.1335823457102059</v>
      </c>
      <c r="AE1172" s="41">
        <f>-LOG($F$13/'[1]H2CO3 OPEN'!AA1172)</f>
        <v>10.202059991327964</v>
      </c>
      <c r="AF1172" s="41">
        <f>AD1172*'[1]H2CO3 CLOSED'!AH1172/$F$14</f>
        <v>6566.71351344302</v>
      </c>
      <c r="AG1172" s="72">
        <f>-LOG($F$14/'[1]H2CO3 OPEN'!AA1172)</f>
        <v>10.002059991327965</v>
      </c>
      <c r="AH1172" s="41">
        <f>AG1172*'[1]H2CO3 CLOSED'!AH1172/$F$14</f>
        <v>15889.52560131865</v>
      </c>
      <c r="AI1172" s="73">
        <f>-LOG($F$18/('[1]H2CO3 OPEN'!AA1172))</f>
        <v>6.952059991327963</v>
      </c>
      <c r="AJ1172" s="74">
        <f>-LOG(POWER($F$9/POWER('[1]H3PO4 OPEN'!AH1172,2),1/3))</f>
        <v>3.2869156790435401</v>
      </c>
      <c r="AK1172" s="75">
        <f>-LOG(POWER($F$12/POWER('[1]H2CO3 OPEN'!AA1172,2),1/2))</f>
        <v>6.0320599913279631</v>
      </c>
      <c r="AL1172" s="76">
        <f>-LOG($F$10/'[1]H3PO4 OPEN'!AH1172)</f>
        <v>7.940373518565309</v>
      </c>
      <c r="AM1172" s="77">
        <f t="shared" si="77"/>
        <v>1.9000000000000008</v>
      </c>
      <c r="AN1172" s="78">
        <f>-LOG(POWER($F$11/(POWER(X1172,2)*POWER('[1]H2CO3 OPEN'!AA1172,4)),1/5))</f>
        <v>2.3056479930623714</v>
      </c>
      <c r="AO1172" s="79">
        <f>-LOG($F$15/'[1]H3PO4 CLOSED'!AG1172)</f>
        <v>0.86037351856531064</v>
      </c>
      <c r="AP1172" s="80">
        <f>-LOG($F$16/'[1]H3PO4 CLOSED'!AG1172)</f>
        <v>0.65037351856531056</v>
      </c>
      <c r="AQ1172" s="81">
        <f>-LOG($F$17/'[1]H3PO4 CLOSED'!AG1172)</f>
        <v>-0.7396264814346899</v>
      </c>
    </row>
    <row r="1173" spans="21:43">
      <c r="U1173" s="95">
        <v>11.66</v>
      </c>
      <c r="V1173" s="63">
        <f t="shared" si="78"/>
        <v>2.34</v>
      </c>
      <c r="W1173" s="64">
        <f t="shared" si="79"/>
        <v>2.1877616239495474E-12</v>
      </c>
      <c r="X1173" s="65">
        <f t="shared" si="80"/>
        <v>4.5708818961487608E-3</v>
      </c>
      <c r="Y1173" s="66">
        <f>-LOG(POWER($F$3/($F$25*POWER('[1]H3PO4 OPEN'!AH1173,3)),1/5))</f>
        <v>6.7696957478924311</v>
      </c>
      <c r="Z1173" s="67">
        <f>-LOG(POWER($F$5/(X1173*POWER('[1]H3PO4 CLOSED'!AH1173,3)),1/5))</f>
        <v>5.221695747892432</v>
      </c>
      <c r="AA1173" s="68">
        <f>-LOG(POWER($F$5/(W1173*POWER('[1]H3PO4 CLOSED'!AH1173,3)),1/4))</f>
        <v>4.1971196848655392</v>
      </c>
      <c r="AB1173" s="69">
        <f>-LOG(POWER(($F$6/POWER('[1]H3PO4 CLOSED'!AH1173,2)),1/3))</f>
        <v>7.2996619421027003</v>
      </c>
      <c r="AC1173" s="70">
        <f>-LOG(POWER(($F$8/POWER('[1]H3PO4 CLOSED'!AH1173,2)),1/3))</f>
        <v>3.9663286087693672</v>
      </c>
      <c r="AD1173" s="71">
        <f>-LOG(POWER(($F$7/POWER('[1]H3PO4 CLOSED'!AH1173,2)),1/3))</f>
        <v>4.139661942102701</v>
      </c>
      <c r="AE1173" s="41">
        <f>-LOG($F$13/'[1]H2CO3 OPEN'!AA1173)</f>
        <v>10.222059991327964</v>
      </c>
      <c r="AF1173" s="41">
        <f>AD1173*'[1]H2CO3 CLOSED'!AH1173/$F$14</f>
        <v>6582.7787898194729</v>
      </c>
      <c r="AG1173" s="72">
        <f>-LOG($F$14/'[1]H2CO3 OPEN'!AA1173)</f>
        <v>10.022059991327964</v>
      </c>
      <c r="AH1173" s="41">
        <f>AG1173*'[1]H2CO3 CLOSED'!AH1173/$F$14</f>
        <v>15936.809542399906</v>
      </c>
      <c r="AI1173" s="73">
        <f>-LOG($F$18/('[1]H2CO3 OPEN'!AA1173))</f>
        <v>6.9720599913279635</v>
      </c>
      <c r="AJ1173" s="74">
        <f>-LOG(POWER($F$9/POWER('[1]H3PO4 OPEN'!AH1173,2),1/3))</f>
        <v>3.2929952754360348</v>
      </c>
      <c r="AK1173" s="75">
        <f>-LOG(POWER($F$12/POWER('[1]H2CO3 OPEN'!AA1173,2),1/2))</f>
        <v>6.0520599913279636</v>
      </c>
      <c r="AL1173" s="76">
        <f>-LOG($F$10/'[1]H3PO4 OPEN'!AH1173)</f>
        <v>7.9494929131540513</v>
      </c>
      <c r="AM1173" s="77">
        <f t="shared" si="77"/>
        <v>1.9000000000000008</v>
      </c>
      <c r="AN1173" s="78">
        <f>-LOG(POWER($F$11/(POWER(X1173,2)*POWER('[1]H2CO3 OPEN'!AA1173,4)),1/5))</f>
        <v>2.3256479930623715</v>
      </c>
      <c r="AO1173" s="79">
        <f>-LOG($F$15/'[1]H3PO4 CLOSED'!AG1173)</f>
        <v>0.85949291315405218</v>
      </c>
      <c r="AP1173" s="80">
        <f>-LOG($F$16/'[1]H3PO4 CLOSED'!AG1173)</f>
        <v>0.64949291315405222</v>
      </c>
      <c r="AQ1173" s="81">
        <f>-LOG($F$17/'[1]H3PO4 CLOSED'!AG1173)</f>
        <v>-0.74050708684594824</v>
      </c>
    </row>
    <row r="1174" spans="21:43">
      <c r="U1174" s="95">
        <v>11.67</v>
      </c>
      <c r="V1174" s="63">
        <f t="shared" si="78"/>
        <v>2.33</v>
      </c>
      <c r="W1174" s="64">
        <f t="shared" si="79"/>
        <v>2.1379620895022273E-12</v>
      </c>
      <c r="X1174" s="65">
        <f t="shared" si="80"/>
        <v>4.6773514128719924E-3</v>
      </c>
      <c r="Y1174" s="66">
        <f>-LOG(POWER($F$3/($F$25*POWER('[1]H3PO4 OPEN'!AH1174,3)),1/5))</f>
        <v>6.7751561752581067</v>
      </c>
      <c r="Z1174" s="67">
        <f>-LOG(POWER($F$5/(X1174*POWER('[1]H3PO4 CLOSED'!AH1174,3)),1/5))</f>
        <v>5.2291561752581082</v>
      </c>
      <c r="AA1174" s="68">
        <f>-LOG(POWER($F$5/(W1174*POWER('[1]H3PO4 CLOSED'!AH1174,3)),1/4))</f>
        <v>4.2014452190726344</v>
      </c>
      <c r="AB1174" s="69">
        <f>-LOG(POWER(($F$6/POWER('[1]H3PO4 CLOSED'!AH1174,2)),1/3))</f>
        <v>7.3057290836201174</v>
      </c>
      <c r="AC1174" s="70">
        <f>-LOG(POWER(($F$8/POWER('[1]H3PO4 CLOSED'!AH1174,2)),1/3))</f>
        <v>3.9723957502867844</v>
      </c>
      <c r="AD1174" s="71">
        <f>-LOG(POWER(($F$7/POWER('[1]H3PO4 CLOSED'!AH1174,2)),1/3))</f>
        <v>4.1457290836201182</v>
      </c>
      <c r="AE1174" s="41">
        <f>-LOG($F$13/'[1]H2CO3 OPEN'!AA1174)</f>
        <v>10.242059991327963</v>
      </c>
      <c r="AF1174" s="41">
        <f>AD1174*'[1]H2CO3 CLOSED'!AH1174/$F$14</f>
        <v>6598.7090932216079</v>
      </c>
      <c r="AG1174" s="72">
        <f>-LOG($F$14/'[1]H2CO3 OPEN'!AA1174)</f>
        <v>10.042059991327964</v>
      </c>
      <c r="AH1174" s="41">
        <f>AG1174*'[1]H2CO3 CLOSED'!AH1174/$F$14</f>
        <v>15983.830887856613</v>
      </c>
      <c r="AI1174" s="73">
        <f>-LOG($F$18/('[1]H2CO3 OPEN'!AA1174))</f>
        <v>6.9920599913279631</v>
      </c>
      <c r="AJ1174" s="74">
        <f>-LOG(POWER($F$9/POWER('[1]H3PO4 OPEN'!AH1174,2),1/3))</f>
        <v>3.2990624169534524</v>
      </c>
      <c r="AK1174" s="75">
        <f>-LOG(POWER($F$12/POWER('[1]H2CO3 OPEN'!AA1174,2),1/2))</f>
        <v>6.0720599913279631</v>
      </c>
      <c r="AL1174" s="76">
        <f>-LOG($F$10/'[1]H3PO4 OPEN'!AH1174)</f>
        <v>7.9585936254301775</v>
      </c>
      <c r="AM1174" s="77">
        <f t="shared" si="77"/>
        <v>1.9000000000000008</v>
      </c>
      <c r="AN1174" s="78">
        <f>-LOG(POWER($F$11/(POWER(X1174,2)*POWER('[1]H2CO3 OPEN'!AA1174,4)),1/5))</f>
        <v>2.345647993062371</v>
      </c>
      <c r="AO1174" s="79">
        <f>-LOG($F$15/'[1]H3PO4 CLOSED'!AG1174)</f>
        <v>0.8585936254301787</v>
      </c>
      <c r="AP1174" s="80">
        <f>-LOG($F$16/'[1]H3PO4 CLOSED'!AG1174)</f>
        <v>0.64859362543017884</v>
      </c>
      <c r="AQ1174" s="81">
        <f>-LOG($F$17/'[1]H3PO4 CLOSED'!AG1174)</f>
        <v>-0.74140637456982161</v>
      </c>
    </row>
    <row r="1175" spans="21:43">
      <c r="U1175" s="95">
        <v>11.68</v>
      </c>
      <c r="V1175" s="63">
        <f t="shared" si="78"/>
        <v>2.3200000000000003</v>
      </c>
      <c r="W1175" s="64">
        <f t="shared" si="79"/>
        <v>2.0892961308540349E-12</v>
      </c>
      <c r="X1175" s="65">
        <f t="shared" si="80"/>
        <v>4.786300923226394E-3</v>
      </c>
      <c r="Y1175" s="66">
        <f>-LOG(POWER($F$3/($F$25*POWER('[1]H3PO4 OPEN'!AH1175,3)),1/5))</f>
        <v>6.7806051797695162</v>
      </c>
      <c r="Z1175" s="67">
        <f>-LOG(POWER($F$5/(X1175*POWER('[1]H3PO4 CLOSED'!AH1175,3)),1/5))</f>
        <v>5.2366051797695174</v>
      </c>
      <c r="AA1175" s="68">
        <f>-LOG(POWER($F$5/(W1175*POWER('[1]H3PO4 CLOSED'!AH1175,3)),1/4))</f>
        <v>4.2057564747118956</v>
      </c>
      <c r="AB1175" s="69">
        <f>-LOG(POWER(($F$6/POWER('[1]H3PO4 CLOSED'!AH1175,2)),1/3))</f>
        <v>7.3117835330772394</v>
      </c>
      <c r="AC1175" s="70">
        <f>-LOG(POWER(($F$8/POWER('[1]H3PO4 CLOSED'!AH1175,2)),1/3))</f>
        <v>3.9784501997439063</v>
      </c>
      <c r="AD1175" s="71">
        <f>-LOG(POWER(($F$7/POWER('[1]H3PO4 CLOSED'!AH1175,2)),1/3))</f>
        <v>4.1517835330772401</v>
      </c>
      <c r="AE1175" s="41">
        <f>-LOG($F$13/'[1]H2CO3 OPEN'!AA1175)</f>
        <v>10.262059991327964</v>
      </c>
      <c r="AF1175" s="41">
        <f>AD1175*'[1]H2CO3 CLOSED'!AH1175/$F$14</f>
        <v>6614.5059430946039</v>
      </c>
      <c r="AG1175" s="72">
        <f>-LOG($F$14/'[1]H2CO3 OPEN'!AA1175)</f>
        <v>10.062059991327965</v>
      </c>
      <c r="AH1175" s="41">
        <f>AG1175*'[1]H2CO3 CLOSED'!AH1175/$F$14</f>
        <v>16030.59385976303</v>
      </c>
      <c r="AI1175" s="73">
        <f>-LOG($F$18/('[1]H2CO3 OPEN'!AA1175))</f>
        <v>7.0120599913279635</v>
      </c>
      <c r="AJ1175" s="74">
        <f>-LOG(POWER($F$9/POWER('[1]H3PO4 OPEN'!AH1175,2),1/3))</f>
        <v>3.3051168664105739</v>
      </c>
      <c r="AK1175" s="75">
        <f>-LOG(POWER($F$12/POWER('[1]H2CO3 OPEN'!AA1175,2),1/2))</f>
        <v>6.0920599913279627</v>
      </c>
      <c r="AL1175" s="76">
        <f>-LOG($F$10/'[1]H3PO4 OPEN'!AH1175)</f>
        <v>7.96767529961586</v>
      </c>
      <c r="AM1175" s="77">
        <f t="shared" si="77"/>
        <v>1.9000000000000008</v>
      </c>
      <c r="AN1175" s="78">
        <f>-LOG(POWER($F$11/(POWER(X1175,2)*POWER('[1]H2CO3 OPEN'!AA1175,4)),1/5))</f>
        <v>2.3656479930623711</v>
      </c>
      <c r="AO1175" s="79">
        <f>-LOG($F$15/'[1]H3PO4 CLOSED'!AG1175)</f>
        <v>0.85767529961586086</v>
      </c>
      <c r="AP1175" s="80">
        <f>-LOG($F$16/'[1]H3PO4 CLOSED'!AG1175)</f>
        <v>0.64767529961586101</v>
      </c>
      <c r="AQ1175" s="81">
        <f>-LOG($F$17/'[1]H3PO4 CLOSED'!AG1175)</f>
        <v>-0.74232470038413945</v>
      </c>
    </row>
    <row r="1176" spans="21:43">
      <c r="U1176" s="95">
        <v>11.69</v>
      </c>
      <c r="V1176" s="63">
        <f t="shared" si="78"/>
        <v>2.3100000000000005</v>
      </c>
      <c r="W1176" s="64">
        <f t="shared" si="79"/>
        <v>2.0417379446695251E-12</v>
      </c>
      <c r="X1176" s="65">
        <f t="shared" si="80"/>
        <v>4.8977881936844722E-3</v>
      </c>
      <c r="Y1176" s="66">
        <f>-LOG(POWER($F$3/($F$25*POWER('[1]H3PO4 OPEN'!AH1176,3)),1/5))</f>
        <v>6.7860425449059649</v>
      </c>
      <c r="Z1176" s="67">
        <f>-LOG(POWER($F$5/(X1176*POWER('[1]H3PO4 CLOSED'!AH1176,3)),1/5))</f>
        <v>5.244042544905966</v>
      </c>
      <c r="AA1176" s="68">
        <f>-LOG(POWER($F$5/(W1176*POWER('[1]H3PO4 CLOSED'!AH1176,3)),1/4))</f>
        <v>4.2100531811324569</v>
      </c>
      <c r="AB1176" s="69">
        <f>-LOG(POWER(($F$6/POWER('[1]H3PO4 CLOSED'!AH1176,2)),1/3))</f>
        <v>7.3178250498955162</v>
      </c>
      <c r="AC1176" s="70">
        <f>-LOG(POWER(($F$8/POWER('[1]H3PO4 CLOSED'!AH1176,2)),1/3))</f>
        <v>3.9844917165621832</v>
      </c>
      <c r="AD1176" s="71">
        <f>-LOG(POWER(($F$7/POWER('[1]H3PO4 CLOSED'!AH1176,2)),1/3))</f>
        <v>4.1578250498955169</v>
      </c>
      <c r="AE1176" s="41">
        <f>-LOG($F$13/'[1]H2CO3 OPEN'!AA1176)</f>
        <v>10.282059991327964</v>
      </c>
      <c r="AF1176" s="41">
        <f>AD1176*'[1]H2CO3 CLOSED'!AH1176/$F$14</f>
        <v>6630.1708323316725</v>
      </c>
      <c r="AG1176" s="72">
        <f>-LOG($F$14/'[1]H2CO3 OPEN'!AA1176)</f>
        <v>10.082059991327965</v>
      </c>
      <c r="AH1176" s="41">
        <f>AG1176*'[1]H2CO3 CLOSED'!AH1176/$F$14</f>
        <v>16077.102639515957</v>
      </c>
      <c r="AI1176" s="73">
        <f>-LOG($F$18/('[1]H2CO3 OPEN'!AA1176))</f>
        <v>7.0320599913279631</v>
      </c>
      <c r="AJ1176" s="74">
        <f>-LOG(POWER($F$9/POWER('[1]H3PO4 OPEN'!AH1176,2),1/3))</f>
        <v>3.3111583832288507</v>
      </c>
      <c r="AK1176" s="75">
        <f>-LOG(POWER($F$12/POWER('[1]H2CO3 OPEN'!AA1176,2),1/2))</f>
        <v>6.1120599913279632</v>
      </c>
      <c r="AL1176" s="76">
        <f>-LOG($F$10/'[1]H3PO4 OPEN'!AH1176)</f>
        <v>7.9767375748432752</v>
      </c>
      <c r="AM1176" s="77">
        <f t="shared" si="77"/>
        <v>1.9000000000000008</v>
      </c>
      <c r="AN1176" s="78">
        <f>-LOG(POWER($F$11/(POWER(X1176,2)*POWER('[1]H2CO3 OPEN'!AA1176,4)),1/5))</f>
        <v>2.3856479930623711</v>
      </c>
      <c r="AO1176" s="79">
        <f>-LOG($F$15/'[1]H3PO4 CLOSED'!AG1176)</f>
        <v>0.85673757484327617</v>
      </c>
      <c r="AP1176" s="80">
        <f>-LOG($F$16/'[1]H3PO4 CLOSED'!AG1176)</f>
        <v>0.64673757484327632</v>
      </c>
      <c r="AQ1176" s="81">
        <f>-LOG($F$17/'[1]H3PO4 CLOSED'!AG1176)</f>
        <v>-0.74326242515672414</v>
      </c>
    </row>
    <row r="1177" spans="21:43">
      <c r="U1177" s="95">
        <v>11.7</v>
      </c>
      <c r="V1177" s="63">
        <f t="shared" si="78"/>
        <v>2.3000000000000007</v>
      </c>
      <c r="W1177" s="64">
        <f t="shared" si="79"/>
        <v>1.9952623149688759E-12</v>
      </c>
      <c r="X1177" s="65">
        <f t="shared" si="80"/>
        <v>5.0118723362727324E-3</v>
      </c>
      <c r="Y1177" s="66">
        <f>-LOG(POWER($F$3/($F$25*POWER('[1]H3PO4 OPEN'!AH1177,3)),1/5))</f>
        <v>6.7914680510929699</v>
      </c>
      <c r="Z1177" s="67">
        <f>-LOG(POWER($F$5/(X1177*POWER('[1]H3PO4 CLOSED'!AH1177,3)),1/5))</f>
        <v>5.2514680510929699</v>
      </c>
      <c r="AA1177" s="68">
        <f>-LOG(POWER($F$5/(W1177*POWER('[1]H3PO4 CLOSED'!AH1177,3)),1/4))</f>
        <v>4.2143350638662129</v>
      </c>
      <c r="AB1177" s="69">
        <f>-LOG(POWER(($F$6/POWER('[1]H3PO4 CLOSED'!AH1177,2)),1/3))</f>
        <v>7.3238533901032978</v>
      </c>
      <c r="AC1177" s="70">
        <f>-LOG(POWER(($F$8/POWER('[1]H3PO4 CLOSED'!AH1177,2)),1/3))</f>
        <v>3.9905200567699657</v>
      </c>
      <c r="AD1177" s="71">
        <f>-LOG(POWER(($F$7/POWER('[1]H3PO4 CLOSED'!AH1177,2)),1/3))</f>
        <v>4.1638533901032995</v>
      </c>
      <c r="AE1177" s="41">
        <f>-LOG($F$13/'[1]H2CO3 OPEN'!AA1177)</f>
        <v>10.302059991327964</v>
      </c>
      <c r="AF1177" s="41">
        <f>AD1177*'[1]H2CO3 CLOSED'!AH1177/$F$14</f>
        <v>6645.7052270060676</v>
      </c>
      <c r="AG1177" s="72">
        <f>-LOG($F$14/'[1]H2CO3 OPEN'!AA1177)</f>
        <v>10.102059991327964</v>
      </c>
      <c r="AH1177" s="41">
        <f>AG1177*'[1]H2CO3 CLOSED'!AH1177/$F$14</f>
        <v>16123.361367012873</v>
      </c>
      <c r="AI1177" s="73">
        <f>-LOG($F$18/('[1]H2CO3 OPEN'!AA1177))</f>
        <v>7.0520599913279627</v>
      </c>
      <c r="AJ1177" s="74">
        <f>-LOG(POWER($F$9/POWER('[1]H3PO4 OPEN'!AH1177,2),1/3))</f>
        <v>3.3171867234366332</v>
      </c>
      <c r="AK1177" s="75">
        <f>-LOG(POWER($F$12/POWER('[1]H2CO3 OPEN'!AA1177,2),1/2))</f>
        <v>6.1320599913279628</v>
      </c>
      <c r="AL1177" s="76">
        <f>-LOG($F$10/'[1]H3PO4 OPEN'!AH1177)</f>
        <v>7.985780085154949</v>
      </c>
      <c r="AM1177" s="77">
        <f t="shared" si="77"/>
        <v>1.9000000000000008</v>
      </c>
      <c r="AN1177" s="78">
        <f>-LOG(POWER($F$11/(POWER(X1177,2)*POWER('[1]H2CO3 OPEN'!AA1177,4)),1/5))</f>
        <v>2.4056479930623711</v>
      </c>
      <c r="AO1177" s="79">
        <f>-LOG($F$15/'[1]H3PO4 CLOSED'!AG1177)</f>
        <v>0.85578008515494985</v>
      </c>
      <c r="AP1177" s="80">
        <f>-LOG($F$16/'[1]H3PO4 CLOSED'!AG1177)</f>
        <v>0.64578008515494989</v>
      </c>
      <c r="AQ1177" s="81">
        <f>-LOG($F$17/'[1]H3PO4 CLOSED'!AG1177)</f>
        <v>-0.74421991484505057</v>
      </c>
    </row>
    <row r="1178" spans="21:43">
      <c r="U1178" s="95">
        <v>11.71</v>
      </c>
      <c r="V1178" s="63">
        <f t="shared" si="78"/>
        <v>2.2899999999999991</v>
      </c>
      <c r="W1178" s="64">
        <f t="shared" si="79"/>
        <v>1.9498445997580347E-12</v>
      </c>
      <c r="X1178" s="65">
        <f t="shared" si="80"/>
        <v>5.1286138399136766E-3</v>
      </c>
      <c r="Y1178" s="66">
        <f>-LOG(POWER($F$3/($F$25*POWER('[1]H3PO4 OPEN'!AH1178,3)),1/5))</f>
        <v>6.7968814757046649</v>
      </c>
      <c r="Z1178" s="67">
        <f>-LOG(POWER($F$5/(X1178*POWER('[1]H3PO4 CLOSED'!AH1178,3)),1/5))</f>
        <v>5.2588814757046665</v>
      </c>
      <c r="AA1178" s="68">
        <f>-LOG(POWER($F$5/(W1178*POWER('[1]H3PO4 CLOSED'!AH1178,3)),1/4))</f>
        <v>4.2186018446308315</v>
      </c>
      <c r="AB1178" s="69">
        <f>-LOG(POWER(($F$6/POWER('[1]H3PO4 CLOSED'!AH1178,2)),1/3))</f>
        <v>7.3298683063385166</v>
      </c>
      <c r="AC1178" s="70">
        <f>-LOG(POWER(($F$8/POWER('[1]H3PO4 CLOSED'!AH1178,2)),1/3))</f>
        <v>3.9965349730051836</v>
      </c>
      <c r="AD1178" s="71">
        <f>-LOG(POWER(($F$7/POWER('[1]H3PO4 CLOSED'!AH1178,2)),1/3))</f>
        <v>4.1698683063385173</v>
      </c>
      <c r="AE1178" s="41">
        <f>-LOG($F$13/'[1]H2CO3 OPEN'!AA1178)</f>
        <v>10.322059991327967</v>
      </c>
      <c r="AF1178" s="41">
        <f>AD1178*'[1]H2CO3 CLOSED'!AH1178/$F$14</f>
        <v>6661.1105661358524</v>
      </c>
      <c r="AG1178" s="72">
        <f>-LOG($F$14/'[1]H2CO3 OPEN'!AA1178)</f>
        <v>10.122059991327967</v>
      </c>
      <c r="AH1178" s="41">
        <f>AG1178*'[1]H2CO3 CLOSED'!AH1178/$F$14</f>
        <v>16169.374139899295</v>
      </c>
      <c r="AI1178" s="73">
        <f>-LOG($F$18/('[1]H2CO3 OPEN'!AA1178))</f>
        <v>7.0720599913279658</v>
      </c>
      <c r="AJ1178" s="74">
        <f>-LOG(POWER($F$9/POWER('[1]H3PO4 OPEN'!AH1178,2),1/3))</f>
        <v>3.3232016396718511</v>
      </c>
      <c r="AK1178" s="75">
        <f>-LOG(POWER($F$12/POWER('[1]H2CO3 OPEN'!AA1178,2),1/2))</f>
        <v>6.1520599913279659</v>
      </c>
      <c r="AL1178" s="76">
        <f>-LOG($F$10/'[1]H3PO4 OPEN'!AH1178)</f>
        <v>7.9948024595077758</v>
      </c>
      <c r="AM1178" s="77">
        <f t="shared" si="77"/>
        <v>1.9000000000000008</v>
      </c>
      <c r="AN1178" s="78">
        <f>-LOG(POWER($F$11/(POWER(X1178,2)*POWER('[1]H2CO3 OPEN'!AA1178,4)),1/5))</f>
        <v>2.4256479930623738</v>
      </c>
      <c r="AO1178" s="79">
        <f>-LOG($F$15/'[1]H3PO4 CLOSED'!AG1178)</f>
        <v>0.85480245950777534</v>
      </c>
      <c r="AP1178" s="80">
        <f>-LOG($F$16/'[1]H3PO4 CLOSED'!AG1178)</f>
        <v>0.64480245950777537</v>
      </c>
      <c r="AQ1178" s="81">
        <f>-LOG($F$17/'[1]H3PO4 CLOSED'!AG1178)</f>
        <v>-0.74519754049222509</v>
      </c>
    </row>
    <row r="1179" spans="21:43">
      <c r="U1179" s="95">
        <v>11.72</v>
      </c>
      <c r="V1179" s="63">
        <f t="shared" si="78"/>
        <v>2.2799999999999994</v>
      </c>
      <c r="W1179" s="64">
        <f t="shared" si="79"/>
        <v>1.905460717963237E-12</v>
      </c>
      <c r="X1179" s="65">
        <f t="shared" si="80"/>
        <v>5.2480746024977541E-3</v>
      </c>
      <c r="Y1179" s="66">
        <f>-LOG(POWER($F$3/($F$25*POWER('[1]H3PO4 OPEN'!AH1179,3)),1/5))</f>
        <v>6.8022825930685231</v>
      </c>
      <c r="Z1179" s="67">
        <f>-LOG(POWER($F$5/(X1179*POWER('[1]H3PO4 CLOSED'!AH1179,3)),1/5))</f>
        <v>5.2662825930685235</v>
      </c>
      <c r="AA1179" s="68">
        <f>-LOG(POWER($F$5/(W1179*POWER('[1]H3PO4 CLOSED'!AH1179,3)),1/4))</f>
        <v>4.2228532413356534</v>
      </c>
      <c r="AB1179" s="69">
        <f>-LOG(POWER(($F$6/POWER('[1]H3PO4 CLOSED'!AH1179,2)),1/3))</f>
        <v>7.3358695478539131</v>
      </c>
      <c r="AC1179" s="70">
        <f>-LOG(POWER(($F$8/POWER('[1]H3PO4 CLOSED'!AH1179,2)),1/3))</f>
        <v>4.0025362145205801</v>
      </c>
      <c r="AD1179" s="71">
        <f>-LOG(POWER(($F$7/POWER('[1]H3PO4 CLOSED'!AH1179,2)),1/3))</f>
        <v>4.175869547853913</v>
      </c>
      <c r="AE1179" s="41">
        <f>-LOG($F$13/'[1]H2CO3 OPEN'!AA1179)</f>
        <v>10.342059991327966</v>
      </c>
      <c r="AF1179" s="41">
        <f>AD1179*'[1]H2CO3 CLOSED'!AH1179/$F$14</f>
        <v>6676.388261480477</v>
      </c>
      <c r="AG1179" s="72">
        <f>-LOG($F$14/'[1]H2CO3 OPEN'!AA1179)</f>
        <v>10.142059991327967</v>
      </c>
      <c r="AH1179" s="41">
        <f>AG1179*'[1]H2CO3 CLOSED'!AH1179/$F$14</f>
        <v>16215.145012882869</v>
      </c>
      <c r="AI1179" s="73">
        <f>-LOG($F$18/('[1]H2CO3 OPEN'!AA1179))</f>
        <v>7.0920599913279663</v>
      </c>
      <c r="AJ1179" s="74">
        <f>-LOG(POWER($F$9/POWER('[1]H3PO4 OPEN'!AH1179,2),1/3))</f>
        <v>3.3292028811872472</v>
      </c>
      <c r="AK1179" s="75">
        <f>-LOG(POWER($F$12/POWER('[1]H2CO3 OPEN'!AA1179,2),1/2))</f>
        <v>6.1720599913279655</v>
      </c>
      <c r="AL1179" s="76">
        <f>-LOG($F$10/'[1]H3PO4 OPEN'!AH1179)</f>
        <v>8.003804321780871</v>
      </c>
      <c r="AM1179" s="77">
        <f t="shared" si="77"/>
        <v>1.9000000000000008</v>
      </c>
      <c r="AN1179" s="78">
        <f>-LOG(POWER($F$11/(POWER(X1179,2)*POWER('[1]H2CO3 OPEN'!AA1179,4)),1/5))</f>
        <v>2.4456479930623738</v>
      </c>
      <c r="AO1179" s="79">
        <f>-LOG($F$15/'[1]H3PO4 CLOSED'!AG1179)</f>
        <v>0.85380432178086996</v>
      </c>
      <c r="AP1179" s="80">
        <f>-LOG($F$16/'[1]H3PO4 CLOSED'!AG1179)</f>
        <v>0.64380432178086999</v>
      </c>
      <c r="AQ1179" s="81">
        <f>-LOG($F$17/'[1]H3PO4 CLOSED'!AG1179)</f>
        <v>-0.74619567821913046</v>
      </c>
    </row>
    <row r="1180" spans="21:43">
      <c r="U1180" s="95">
        <v>11.73</v>
      </c>
      <c r="V1180" s="63">
        <f t="shared" si="78"/>
        <v>2.2699999999999996</v>
      </c>
      <c r="W1180" s="64">
        <f t="shared" si="79"/>
        <v>1.8620871366628578E-12</v>
      </c>
      <c r="X1180" s="65">
        <f t="shared" si="80"/>
        <v>5.3703179637025547E-3</v>
      </c>
      <c r="Y1180" s="66">
        <f>-LOG(POWER($F$3/($F$25*POWER('[1]H3PO4 OPEN'!AH1180,3)),1/5))</f>
        <v>6.8076711744724516</v>
      </c>
      <c r="Z1180" s="67">
        <f>-LOG(POWER($F$5/(X1180*POWER('[1]H3PO4 CLOSED'!AH1180,3)),1/5))</f>
        <v>5.2736711744724527</v>
      </c>
      <c r="AA1180" s="68">
        <f>-LOG(POWER($F$5/(W1180*POWER('[1]H3PO4 CLOSED'!AH1180,3)),1/4))</f>
        <v>4.2270889680905643</v>
      </c>
      <c r="AB1180" s="69">
        <f>-LOG(POWER(($F$6/POWER('[1]H3PO4 CLOSED'!AH1180,2)),1/3))</f>
        <v>7.3418568605249446</v>
      </c>
      <c r="AC1180" s="70">
        <f>-LOG(POWER(($F$8/POWER('[1]H3PO4 CLOSED'!AH1180,2)),1/3))</f>
        <v>4.0085235271916124</v>
      </c>
      <c r="AD1180" s="71">
        <f>-LOG(POWER(($F$7/POWER('[1]H3PO4 CLOSED'!AH1180,2)),1/3))</f>
        <v>4.1818568605249453</v>
      </c>
      <c r="AE1180" s="41">
        <f>-LOG($F$13/'[1]H2CO3 OPEN'!AA1180)</f>
        <v>10.362059991327966</v>
      </c>
      <c r="AF1180" s="41">
        <f>AD1180*'[1]H2CO3 CLOSED'!AH1180/$F$14</f>
        <v>6691.5396973681063</v>
      </c>
      <c r="AG1180" s="72">
        <f>-LOG($F$14/'[1]H2CO3 OPEN'!AA1180)</f>
        <v>10.162059991327967</v>
      </c>
      <c r="AH1180" s="41">
        <f>AG1180*'[1]H2CO3 CLOSED'!AH1180/$F$14</f>
        <v>16260.677997111385</v>
      </c>
      <c r="AI1180" s="73">
        <f>-LOG($F$18/('[1]H2CO3 OPEN'!AA1180))</f>
        <v>7.1120599913279658</v>
      </c>
      <c r="AJ1180" s="74">
        <f>-LOG(POWER($F$9/POWER('[1]H3PO4 OPEN'!AH1180,2),1/3))</f>
        <v>3.3351901938582795</v>
      </c>
      <c r="AK1180" s="75">
        <f>-LOG(POWER($F$12/POWER('[1]H2CO3 OPEN'!AA1180,2),1/2))</f>
        <v>6.1920599913279659</v>
      </c>
      <c r="AL1180" s="76">
        <f>-LOG($F$10/'[1]H3PO4 OPEN'!AH1180)</f>
        <v>8.0127852907874182</v>
      </c>
      <c r="AM1180" s="77">
        <f t="shared" si="77"/>
        <v>1.9000000000000008</v>
      </c>
      <c r="AN1180" s="78">
        <f>-LOG(POWER($F$11/(POWER(X1180,2)*POWER('[1]H2CO3 OPEN'!AA1180,4)),1/5))</f>
        <v>2.4656479930623738</v>
      </c>
      <c r="AO1180" s="79">
        <f>-LOG($F$15/'[1]H3PO4 CLOSED'!AG1180)</f>
        <v>0.85278529078741838</v>
      </c>
      <c r="AP1180" s="80">
        <f>-LOG($F$16/'[1]H3PO4 CLOSED'!AG1180)</f>
        <v>0.64278529078741842</v>
      </c>
      <c r="AQ1180" s="81">
        <f>-LOG($F$17/'[1]H3PO4 CLOSED'!AG1180)</f>
        <v>-0.74721470921258204</v>
      </c>
    </row>
    <row r="1181" spans="21:43">
      <c r="U1181" s="95">
        <v>11.74</v>
      </c>
      <c r="V1181" s="63">
        <f t="shared" si="78"/>
        <v>2.2599999999999998</v>
      </c>
      <c r="W1181" s="64">
        <f t="shared" si="79"/>
        <v>1.8197008586099809E-12</v>
      </c>
      <c r="X1181" s="65">
        <f t="shared" si="80"/>
        <v>5.4954087385762533E-3</v>
      </c>
      <c r="Y1181" s="66">
        <f>-LOG(POWER($F$3/($F$25*POWER('[1]H3PO4 OPEN'!AH1181,3)),1/5))</f>
        <v>6.8130469881743991</v>
      </c>
      <c r="Z1181" s="67">
        <f>-LOG(POWER($F$5/(X1181*POWER('[1]H3PO4 CLOSED'!AH1181,3)),1/5))</f>
        <v>5.2810469881744</v>
      </c>
      <c r="AA1181" s="68">
        <f>-LOG(POWER($F$5/(W1181*POWER('[1]H3PO4 CLOSED'!AH1181,3)),1/4))</f>
        <v>4.2313087352179988</v>
      </c>
      <c r="AB1181" s="69">
        <f>-LOG(POWER(($F$6/POWER('[1]H3PO4 CLOSED'!AH1181,2)),1/3))</f>
        <v>7.3478299868604413</v>
      </c>
      <c r="AC1181" s="70">
        <f>-LOG(POWER(($F$8/POWER('[1]H3PO4 CLOSED'!AH1181,2)),1/3))</f>
        <v>4.0144966535271092</v>
      </c>
      <c r="AD1181" s="71">
        <f>-LOG(POWER(($F$7/POWER('[1]H3PO4 CLOSED'!AH1181,2)),1/3))</f>
        <v>4.1878299868604429</v>
      </c>
      <c r="AE1181" s="41">
        <f>-LOG($F$13/'[1]H2CO3 OPEN'!AA1181)</f>
        <v>10.382059991327964</v>
      </c>
      <c r="AF1181" s="41">
        <f>AD1181*'[1]H2CO3 CLOSED'!AH1181/$F$14</f>
        <v>6706.566230552814</v>
      </c>
      <c r="AG1181" s="72">
        <f>-LOG($F$14/'[1]H2CO3 OPEN'!AA1181)</f>
        <v>10.182059991327964</v>
      </c>
      <c r="AH1181" s="41">
        <f>AG1181*'[1]H2CO3 CLOSED'!AH1181/$F$14</f>
        <v>16305.977059612334</v>
      </c>
      <c r="AI1181" s="73">
        <f>-LOG($F$18/('[1]H2CO3 OPEN'!AA1181))</f>
        <v>7.1320599913279628</v>
      </c>
      <c r="AJ1181" s="74">
        <f>-LOG(POWER($F$9/POWER('[1]H3PO4 OPEN'!AH1181,2),1/3))</f>
        <v>3.3411633201937767</v>
      </c>
      <c r="AK1181" s="75">
        <f>-LOG(POWER($F$12/POWER('[1]H2CO3 OPEN'!AA1181,2),1/2))</f>
        <v>6.2120599913279619</v>
      </c>
      <c r="AL1181" s="76">
        <f>-LOG($F$10/'[1]H3PO4 OPEN'!AH1181)</f>
        <v>8.0217449802906646</v>
      </c>
      <c r="AM1181" s="77">
        <f t="shared" si="77"/>
        <v>1.9000000000000008</v>
      </c>
      <c r="AN1181" s="78">
        <f>-LOG(POWER($F$11/(POWER(X1181,2)*POWER('[1]H2CO3 OPEN'!AA1181,4)),1/5))</f>
        <v>2.4856479930623707</v>
      </c>
      <c r="AO1181" s="79">
        <f>-LOG($F$15/'[1]H3PO4 CLOSED'!AG1181)</f>
        <v>0.85174498029066548</v>
      </c>
      <c r="AP1181" s="80">
        <f>-LOG($F$16/'[1]H3PO4 CLOSED'!AG1181)</f>
        <v>0.64174498029066551</v>
      </c>
      <c r="AQ1181" s="81">
        <f>-LOG($F$17/'[1]H3PO4 CLOSED'!AG1181)</f>
        <v>-0.74825501970933495</v>
      </c>
    </row>
    <row r="1182" spans="21:43">
      <c r="U1182" s="95">
        <v>11.75</v>
      </c>
      <c r="V1182" s="63">
        <f t="shared" si="78"/>
        <v>2.25</v>
      </c>
      <c r="W1182" s="64">
        <f t="shared" si="79"/>
        <v>1.7782794100389204E-12</v>
      </c>
      <c r="X1182" s="65">
        <f t="shared" si="80"/>
        <v>5.6234132519034979E-3</v>
      </c>
      <c r="Y1182" s="66">
        <f>-LOG(POWER($F$3/($F$25*POWER('[1]H3PO4 OPEN'!AH1182,3)),1/5))</f>
        <v>6.8184097994145283</v>
      </c>
      <c r="Z1182" s="67">
        <f>-LOG(POWER($F$5/(X1182*POWER('[1]H3PO4 CLOSED'!AH1182,3)),1/5))</f>
        <v>5.2884097994145289</v>
      </c>
      <c r="AA1182" s="68">
        <f>-LOG(POWER($F$5/(W1182*POWER('[1]H3PO4 CLOSED'!AH1182,3)),1/4))</f>
        <v>4.2355122492681607</v>
      </c>
      <c r="AB1182" s="69">
        <f>-LOG(POWER(($F$6/POWER('[1]H3PO4 CLOSED'!AH1182,2)),1/3))</f>
        <v>7.3537886660161425</v>
      </c>
      <c r="AC1182" s="70">
        <f>-LOG(POWER(($F$8/POWER('[1]H3PO4 CLOSED'!AH1182,2)),1/3))</f>
        <v>4.0204553326828085</v>
      </c>
      <c r="AD1182" s="71">
        <f>-LOG(POWER(($F$7/POWER('[1]H3PO4 CLOSED'!AH1182,2)),1/3))</f>
        <v>4.1937886660161423</v>
      </c>
      <c r="AE1182" s="41">
        <f>-LOG($F$13/'[1]H2CO3 OPEN'!AA1182)</f>
        <v>10.402059991327963</v>
      </c>
      <c r="AF1182" s="41">
        <f>AD1182*'[1]H2CO3 CLOSED'!AH1182/$F$14</f>
        <v>6721.4691901007382</v>
      </c>
      <c r="AG1182" s="72">
        <f>-LOG($F$14/'[1]H2CO3 OPEN'!AA1182)</f>
        <v>10.202059991327964</v>
      </c>
      <c r="AH1182" s="41">
        <f>AG1182*'[1]H2CO3 CLOSED'!AH1182/$F$14</f>
        <v>16351.046122791529</v>
      </c>
      <c r="AI1182" s="73">
        <f>-LOG($F$18/('[1]H2CO3 OPEN'!AA1182))</f>
        <v>7.1520599913279623</v>
      </c>
      <c r="AJ1182" s="74">
        <f>-LOG(POWER($F$9/POWER('[1]H3PO4 OPEN'!AH1182,2),1/3))</f>
        <v>3.3471219993494765</v>
      </c>
      <c r="AK1182" s="75">
        <f>-LOG(POWER($F$12/POWER('[1]H2CO3 OPEN'!AA1182,2),1/2))</f>
        <v>6.2320599913279624</v>
      </c>
      <c r="AL1182" s="76">
        <f>-LOG($F$10/'[1]H3PO4 OPEN'!AH1182)</f>
        <v>8.0306829990242132</v>
      </c>
      <c r="AM1182" s="77">
        <f t="shared" si="77"/>
        <v>1.9000000000000008</v>
      </c>
      <c r="AN1182" s="78">
        <f>-LOG(POWER($F$11/(POWER(X1182,2)*POWER('[1]H2CO3 OPEN'!AA1182,4)),1/5))</f>
        <v>2.5056479930623703</v>
      </c>
      <c r="AO1182" s="79">
        <f>-LOG($F$15/'[1]H3PO4 CLOSED'!AG1182)</f>
        <v>0.85068299902421485</v>
      </c>
      <c r="AP1182" s="80">
        <f>-LOG($F$16/'[1]H3PO4 CLOSED'!AG1182)</f>
        <v>0.64068299902421488</v>
      </c>
      <c r="AQ1182" s="81">
        <f>-LOG($F$17/'[1]H3PO4 CLOSED'!AG1182)</f>
        <v>-0.74931700097578557</v>
      </c>
    </row>
    <row r="1183" spans="21:43">
      <c r="U1183" s="95">
        <v>11.76</v>
      </c>
      <c r="V1183" s="63">
        <f t="shared" si="78"/>
        <v>2.2400000000000002</v>
      </c>
      <c r="W1183" s="64">
        <f t="shared" si="79"/>
        <v>1.737800828749373E-12</v>
      </c>
      <c r="X1183" s="65">
        <f t="shared" si="80"/>
        <v>5.754399373371577E-3</v>
      </c>
      <c r="Y1183" s="66">
        <f>-LOG(POWER($F$3/($F$25*POWER('[1]H3PO4 OPEN'!AH1183,3)),1/5))</f>
        <v>6.8237593704300776</v>
      </c>
      <c r="Z1183" s="67">
        <f>-LOG(POWER($F$5/(X1183*POWER('[1]H3PO4 CLOSED'!AH1183,3)),1/5))</f>
        <v>5.2957593704300781</v>
      </c>
      <c r="AA1183" s="68">
        <f>-LOG(POWER($F$5/(W1183*POWER('[1]H3PO4 CLOSED'!AH1183,3)),1/4))</f>
        <v>4.2396992130375972</v>
      </c>
      <c r="AB1183" s="69">
        <f>-LOG(POWER(($F$6/POWER('[1]H3PO4 CLOSED'!AH1183,2)),1/3))</f>
        <v>7.3597326338111957</v>
      </c>
      <c r="AC1183" s="70">
        <f>-LOG(POWER(($F$8/POWER('[1]H3PO4 CLOSED'!AH1183,2)),1/3))</f>
        <v>4.0263993004778627</v>
      </c>
      <c r="AD1183" s="71">
        <f>-LOG(POWER(($F$7/POWER('[1]H3PO4 CLOSED'!AH1183,2)),1/3))</f>
        <v>4.1997326338111964</v>
      </c>
      <c r="AE1183" s="41">
        <f>-LOG($F$13/'[1]H2CO3 OPEN'!AA1183)</f>
        <v>10.422059991327963</v>
      </c>
      <c r="AF1183" s="41">
        <f>AD1183*'[1]H2CO3 CLOSED'!AH1183/$F$14</f>
        <v>6736.2498773042107</v>
      </c>
      <c r="AG1183" s="72">
        <f>-LOG($F$14/'[1]H2CO3 OPEN'!AA1183)</f>
        <v>10.222059991327964</v>
      </c>
      <c r="AH1183" s="41">
        <f>AG1183*'[1]H2CO3 CLOSED'!AH1183/$F$14</f>
        <v>16395.889063988179</v>
      </c>
      <c r="AI1183" s="73">
        <f>-LOG($F$18/('[1]H2CO3 OPEN'!AA1183))</f>
        <v>7.1720599913279628</v>
      </c>
      <c r="AJ1183" s="74">
        <f>-LOG(POWER($F$9/POWER('[1]H3PO4 OPEN'!AH1183,2),1/3))</f>
        <v>3.3530659671445302</v>
      </c>
      <c r="AK1183" s="75">
        <f>-LOG(POWER($F$12/POWER('[1]H2CO3 OPEN'!AA1183,2),1/2))</f>
        <v>6.2520599913279629</v>
      </c>
      <c r="AL1183" s="76">
        <f>-LOG($F$10/'[1]H3PO4 OPEN'!AH1183)</f>
        <v>8.039598950716794</v>
      </c>
      <c r="AM1183" s="77">
        <f t="shared" si="77"/>
        <v>1.9000000000000008</v>
      </c>
      <c r="AN1183" s="78">
        <f>-LOG(POWER($F$11/(POWER(X1183,2)*POWER('[1]H2CO3 OPEN'!AA1183,4)),1/5))</f>
        <v>2.5256479930623703</v>
      </c>
      <c r="AO1183" s="79">
        <f>-LOG($F$15/'[1]H3PO4 CLOSED'!AG1183)</f>
        <v>0.84959895071679614</v>
      </c>
      <c r="AP1183" s="80">
        <f>-LOG($F$16/'[1]H3PO4 CLOSED'!AG1183)</f>
        <v>0.63959895071679607</v>
      </c>
      <c r="AQ1183" s="81">
        <f>-LOG($F$17/'[1]H3PO4 CLOSED'!AG1183)</f>
        <v>-0.75040104928320428</v>
      </c>
    </row>
    <row r="1184" spans="21:43">
      <c r="U1184" s="95">
        <v>11.77</v>
      </c>
      <c r="V1184" s="63">
        <f t="shared" si="78"/>
        <v>2.2300000000000004</v>
      </c>
      <c r="W1184" s="64">
        <f t="shared" si="79"/>
        <v>1.6982436524617421E-12</v>
      </c>
      <c r="X1184" s="65">
        <f t="shared" si="80"/>
        <v>5.8884365535558977E-3</v>
      </c>
      <c r="Y1184" s="66">
        <f>-LOG(POWER($F$3/($F$25*POWER('[1]H3PO4 OPEN'!AH1184,3)),1/5))</f>
        <v>6.8290954604729937</v>
      </c>
      <c r="Z1184" s="67">
        <f>-LOG(POWER($F$5/(X1184*POWER('[1]H3PO4 CLOSED'!AH1184,3)),1/5))</f>
        <v>5.3030954604729956</v>
      </c>
      <c r="AA1184" s="68">
        <f>-LOG(POWER($F$5/(W1184*POWER('[1]H3PO4 CLOSED'!AH1184,3)),1/4))</f>
        <v>4.243869325591243</v>
      </c>
      <c r="AB1184" s="69">
        <f>-LOG(POWER(($F$6/POWER('[1]H3PO4 CLOSED'!AH1184,2)),1/3))</f>
        <v>7.3656616227477709</v>
      </c>
      <c r="AC1184" s="70">
        <f>-LOG(POWER(($F$8/POWER('[1]H3PO4 CLOSED'!AH1184,2)),1/3))</f>
        <v>4.032328289414437</v>
      </c>
      <c r="AD1184" s="71">
        <f>-LOG(POWER(($F$7/POWER('[1]H3PO4 CLOSED'!AH1184,2)),1/3))</f>
        <v>4.2056616227477708</v>
      </c>
      <c r="AE1184" s="41">
        <f>-LOG($F$13/'[1]H2CO3 OPEN'!AA1184)</f>
        <v>10.442059991327962</v>
      </c>
      <c r="AF1184" s="41">
        <f>AD1184*'[1]H2CO3 CLOSED'!AH1184/$F$14</f>
        <v>6750.9095656231366</v>
      </c>
      <c r="AG1184" s="72">
        <f>-LOG($F$14/'[1]H2CO3 OPEN'!AA1184)</f>
        <v>10.242059991327963</v>
      </c>
      <c r="AH1184" s="41">
        <f>AG1184*'[1]H2CO3 CLOSED'!AH1184/$F$14</f>
        <v>16440.50971508431</v>
      </c>
      <c r="AI1184" s="73">
        <f>-LOG($F$18/('[1]H2CO3 OPEN'!AA1184))</f>
        <v>7.1920599913279624</v>
      </c>
      <c r="AJ1184" s="74">
        <f>-LOG(POWER($F$9/POWER('[1]H3PO4 OPEN'!AH1184,2),1/3))</f>
        <v>3.358994956081105</v>
      </c>
      <c r="AK1184" s="75">
        <f>-LOG(POWER($F$12/POWER('[1]H2CO3 OPEN'!AA1184,2),1/2))</f>
        <v>6.2720599913279624</v>
      </c>
      <c r="AL1184" s="76">
        <f>-LOG($F$10/'[1]H3PO4 OPEN'!AH1184)</f>
        <v>8.0484924341216555</v>
      </c>
      <c r="AM1184" s="77">
        <f t="shared" si="77"/>
        <v>1.9000000000000008</v>
      </c>
      <c r="AN1184" s="78">
        <f>-LOG(POWER($F$11/(POWER(X1184,2)*POWER('[1]H2CO3 OPEN'!AA1184,4)),1/5))</f>
        <v>2.5456479930623703</v>
      </c>
      <c r="AO1184" s="79">
        <f>-LOG($F$15/'[1]H3PO4 CLOSED'!AG1184)</f>
        <v>0.84849243412165787</v>
      </c>
      <c r="AP1184" s="80">
        <f>-LOG($F$16/'[1]H3PO4 CLOSED'!AG1184)</f>
        <v>0.6384924341216579</v>
      </c>
      <c r="AQ1184" s="81">
        <f>-LOG($F$17/'[1]H3PO4 CLOSED'!AG1184)</f>
        <v>-0.75150756587834255</v>
      </c>
    </row>
    <row r="1185" spans="21:43">
      <c r="U1185" s="95">
        <v>11.78</v>
      </c>
      <c r="V1185" s="63">
        <f t="shared" si="78"/>
        <v>2.2200000000000006</v>
      </c>
      <c r="W1185" s="64">
        <f t="shared" si="79"/>
        <v>1.6595869074375588E-12</v>
      </c>
      <c r="X1185" s="65">
        <f t="shared" si="80"/>
        <v>6.025595860743584E-3</v>
      </c>
      <c r="Y1185" s="66">
        <f>-LOG(POWER($F$3/($F$25*POWER('[1]H3PO4 OPEN'!AH1185,3)),1/5))</f>
        <v>6.8344178258304513</v>
      </c>
      <c r="Z1185" s="67">
        <f>-LOG(POWER($F$5/(X1185*POWER('[1]H3PO4 CLOSED'!AH1185,3)),1/5))</f>
        <v>5.3104178258304531</v>
      </c>
      <c r="AA1185" s="68">
        <f>-LOG(POWER($F$5/(W1185*POWER('[1]H3PO4 CLOSED'!AH1185,3)),1/4))</f>
        <v>4.2480222822880647</v>
      </c>
      <c r="AB1185" s="69">
        <f>-LOG(POWER(($F$6/POWER('[1]H3PO4 CLOSED'!AH1185,2)),1/3))</f>
        <v>7.3715753620338331</v>
      </c>
      <c r="AC1185" s="70">
        <f>-LOG(POWER(($F$8/POWER('[1]H3PO4 CLOSED'!AH1185,2)),1/3))</f>
        <v>4.038242028700501</v>
      </c>
      <c r="AD1185" s="71">
        <f>-LOG(POWER(($F$7/POWER('[1]H3PO4 CLOSED'!AH1185,2)),1/3))</f>
        <v>4.2115753620338339</v>
      </c>
      <c r="AE1185" s="41">
        <f>-LOG($F$13/'[1]H2CO3 OPEN'!AA1185)</f>
        <v>10.462059991327962</v>
      </c>
      <c r="AF1185" s="41">
        <f>AD1185*'[1]H2CO3 CLOSED'!AH1185/$F$14</f>
        <v>6765.449500652694</v>
      </c>
      <c r="AG1185" s="72">
        <f>-LOG($F$14/'[1]H2CO3 OPEN'!AA1185)</f>
        <v>10.262059991327963</v>
      </c>
      <c r="AH1185" s="41">
        <f>AG1185*'[1]H2CO3 CLOSED'!AH1185/$F$14</f>
        <v>16484.911862166035</v>
      </c>
      <c r="AI1185" s="73">
        <f>-LOG($F$18/('[1]H2CO3 OPEN'!AA1185))</f>
        <v>7.2120599913279619</v>
      </c>
      <c r="AJ1185" s="74">
        <f>-LOG(POWER($F$9/POWER('[1]H3PO4 OPEN'!AH1185,2),1/3))</f>
        <v>3.3649086953671685</v>
      </c>
      <c r="AK1185" s="75">
        <f>-LOG(POWER($F$12/POWER('[1]H2CO3 OPEN'!AA1185,2),1/2))</f>
        <v>6.292059991327962</v>
      </c>
      <c r="AL1185" s="76">
        <f>-LOG($F$10/'[1]H3PO4 OPEN'!AH1185)</f>
        <v>8.057363043050751</v>
      </c>
      <c r="AM1185" s="77">
        <f t="shared" si="77"/>
        <v>1.9000000000000008</v>
      </c>
      <c r="AN1185" s="78">
        <f>-LOG(POWER($F$11/(POWER(X1185,2)*POWER('[1]H2CO3 OPEN'!AA1185,4)),1/5))</f>
        <v>2.5656479930623703</v>
      </c>
      <c r="AO1185" s="79">
        <f>-LOG($F$15/'[1]H3PO4 CLOSED'!AG1185)</f>
        <v>0.84736304305075316</v>
      </c>
      <c r="AP1185" s="80">
        <f>-LOG($F$16/'[1]H3PO4 CLOSED'!AG1185)</f>
        <v>0.6373630430507532</v>
      </c>
      <c r="AQ1185" s="81">
        <f>-LOG($F$17/'[1]H3PO4 CLOSED'!AG1185)</f>
        <v>-0.75263695694924726</v>
      </c>
    </row>
    <row r="1186" spans="21:43">
      <c r="U1186" s="95">
        <v>11.79</v>
      </c>
      <c r="V1186" s="63">
        <f t="shared" si="78"/>
        <v>2.2100000000000009</v>
      </c>
      <c r="W1186" s="64">
        <f t="shared" si="79"/>
        <v>1.6218100973589284E-12</v>
      </c>
      <c r="X1186" s="65">
        <f t="shared" si="80"/>
        <v>6.1659500186148275E-3</v>
      </c>
      <c r="Y1186" s="66">
        <f>-LOG(POWER($F$3/($F$25*POWER('[1]H3PO4 OPEN'!AH1186,3)),1/5))</f>
        <v>6.8397262198483242</v>
      </c>
      <c r="Z1186" s="67">
        <f>-LOG(POWER($F$5/(X1186*POWER('[1]H3PO4 CLOSED'!AH1186,3)),1/5))</f>
        <v>5.3177262198483257</v>
      </c>
      <c r="AA1186" s="68">
        <f>-LOG(POWER($F$5/(W1186*POWER('[1]H3PO4 CLOSED'!AH1186,3)),1/4))</f>
        <v>4.2521577748104065</v>
      </c>
      <c r="AB1186" s="69">
        <f>-LOG(POWER(($F$6/POWER('[1]H3PO4 CLOSED'!AH1186,2)),1/3))</f>
        <v>7.3774735776092486</v>
      </c>
      <c r="AC1186" s="70">
        <f>-LOG(POWER(($F$8/POWER('[1]H3PO4 CLOSED'!AH1186,2)),1/3))</f>
        <v>4.0441402442759156</v>
      </c>
      <c r="AD1186" s="71">
        <f>-LOG(POWER(($F$7/POWER('[1]H3PO4 CLOSED'!AH1186,2)),1/3))</f>
        <v>4.2174735776092493</v>
      </c>
      <c r="AE1186" s="41">
        <f>-LOG($F$13/'[1]H2CO3 OPEN'!AA1186)</f>
        <v>10.482059991327963</v>
      </c>
      <c r="AF1186" s="41">
        <f>AD1186*'[1]H2CO3 CLOSED'!AH1186/$F$14</f>
        <v>6779.8709001165935</v>
      </c>
      <c r="AG1186" s="72">
        <f>-LOG($F$14/'[1]H2CO3 OPEN'!AA1186)</f>
        <v>10.282059991327964</v>
      </c>
      <c r="AH1186" s="41">
        <f>AG1186*'[1]H2CO3 CLOSED'!AH1186/$F$14</f>
        <v>16529.099245234509</v>
      </c>
      <c r="AI1186" s="73">
        <f>-LOG($F$18/('[1]H2CO3 OPEN'!AA1186))</f>
        <v>7.2320599913279624</v>
      </c>
      <c r="AJ1186" s="74">
        <f>-LOG(POWER($F$9/POWER('[1]H3PO4 OPEN'!AH1186,2),1/3))</f>
        <v>3.3708069109425831</v>
      </c>
      <c r="AK1186" s="75">
        <f>-LOG(POWER($F$12/POWER('[1]H2CO3 OPEN'!AA1186,2),1/2))</f>
        <v>6.3120599913279616</v>
      </c>
      <c r="AL1186" s="76">
        <f>-LOG($F$10/'[1]H3PO4 OPEN'!AH1186)</f>
        <v>8.0662103664138733</v>
      </c>
      <c r="AM1186" s="77">
        <f t="shared" si="77"/>
        <v>1.9000000000000008</v>
      </c>
      <c r="AN1186" s="78">
        <f>-LOG(POWER($F$11/(POWER(X1186,2)*POWER('[1]H2CO3 OPEN'!AA1186,4)),1/5))</f>
        <v>2.5856479930623704</v>
      </c>
      <c r="AO1186" s="79">
        <f>-LOG($F$15/'[1]H3PO4 CLOSED'!AG1186)</f>
        <v>0.84621036641387537</v>
      </c>
      <c r="AP1186" s="80">
        <f>-LOG($F$16/'[1]H3PO4 CLOSED'!AG1186)</f>
        <v>0.63621036641387541</v>
      </c>
      <c r="AQ1186" s="81">
        <f>-LOG($F$17/'[1]H3PO4 CLOSED'!AG1186)</f>
        <v>-0.75378963358612505</v>
      </c>
    </row>
    <row r="1187" spans="21:43">
      <c r="U1187" s="95">
        <v>11.8</v>
      </c>
      <c r="V1187" s="63">
        <f t="shared" si="78"/>
        <v>2.1999999999999993</v>
      </c>
      <c r="W1187" s="64">
        <f t="shared" si="79"/>
        <v>1.5848931924611065E-12</v>
      </c>
      <c r="X1187" s="65">
        <f t="shared" si="80"/>
        <v>6.3095734448019598E-3</v>
      </c>
      <c r="Y1187" s="66">
        <f>-LOG(POWER($F$3/($F$25*POWER('[1]H3PO4 OPEN'!AH1187,3)),1/5))</f>
        <v>6.8450203929577444</v>
      </c>
      <c r="Z1187" s="67">
        <f>-LOG(POWER($F$5/(X1187*POWER('[1]H3PO4 CLOSED'!AH1187,3)),1/5))</f>
        <v>5.3250203929577458</v>
      </c>
      <c r="AA1187" s="68">
        <f>-LOG(POWER($F$5/(W1187*POWER('[1]H3PO4 CLOSED'!AH1187,3)),1/4))</f>
        <v>4.2562754911971812</v>
      </c>
      <c r="AB1187" s="69">
        <f>-LOG(POWER(($F$6/POWER('[1]H3PO4 CLOSED'!AH1187,2)),1/3))</f>
        <v>7.3833559921752716</v>
      </c>
      <c r="AC1187" s="70">
        <f>-LOG(POWER(($F$8/POWER('[1]H3PO4 CLOSED'!AH1187,2)),1/3))</f>
        <v>4.0500226588419377</v>
      </c>
      <c r="AD1187" s="71">
        <f>-LOG(POWER(($F$7/POWER('[1]H3PO4 CLOSED'!AH1187,2)),1/3))</f>
        <v>4.2233559921752715</v>
      </c>
      <c r="AE1187" s="41">
        <f>-LOG($F$13/'[1]H2CO3 OPEN'!AA1187)</f>
        <v>10.502059991327966</v>
      </c>
      <c r="AF1187" s="41">
        <f>AD1187*'[1]H2CO3 CLOSED'!AH1187/$F$14</f>
        <v>6794.1749538851136</v>
      </c>
      <c r="AG1187" s="72">
        <f>-LOG($F$14/'[1]H2CO3 OPEN'!AA1187)</f>
        <v>10.302059991327967</v>
      </c>
      <c r="AH1187" s="41">
        <f>AG1187*'[1]H2CO3 CLOSED'!AH1187/$F$14</f>
        <v>16573.075557964374</v>
      </c>
      <c r="AI1187" s="73">
        <f>-LOG($F$18/('[1]H2CO3 OPEN'!AA1187))</f>
        <v>7.2520599913279655</v>
      </c>
      <c r="AJ1187" s="74">
        <f>-LOG(POWER($F$9/POWER('[1]H3PO4 OPEN'!AH1187,2),1/3))</f>
        <v>3.3766893255086052</v>
      </c>
      <c r="AK1187" s="75">
        <f>-LOG(POWER($F$12/POWER('[1]H2CO3 OPEN'!AA1187,2),1/2))</f>
        <v>6.3320599913279647</v>
      </c>
      <c r="AL1187" s="76">
        <f>-LOG($F$10/'[1]H3PO4 OPEN'!AH1187)</f>
        <v>8.0750339882629074</v>
      </c>
      <c r="AM1187" s="77">
        <f t="shared" si="77"/>
        <v>1.9000000000000008</v>
      </c>
      <c r="AN1187" s="78">
        <f>-LOG(POWER($F$11/(POWER(X1187,2)*POWER('[1]H2CO3 OPEN'!AA1187,4)),1/5))</f>
        <v>2.605647993062373</v>
      </c>
      <c r="AO1187" s="79">
        <f>-LOG($F$15/'[1]H3PO4 CLOSED'!AG1187)</f>
        <v>0.84503398826290721</v>
      </c>
      <c r="AP1187" s="80">
        <f>-LOG($F$16/'[1]H3PO4 CLOSED'!AG1187)</f>
        <v>0.63503398826290725</v>
      </c>
      <c r="AQ1187" s="81">
        <f>-LOG($F$17/'[1]H3PO4 CLOSED'!AG1187)</f>
        <v>-0.75496601173709321</v>
      </c>
    </row>
    <row r="1188" spans="21:43">
      <c r="U1188" s="95">
        <v>11.81</v>
      </c>
      <c r="V1188" s="63">
        <f t="shared" si="78"/>
        <v>2.1899999999999995</v>
      </c>
      <c r="W1188" s="64">
        <f t="shared" si="79"/>
        <v>1.5488166189124747E-12</v>
      </c>
      <c r="X1188" s="65">
        <f t="shared" si="80"/>
        <v>6.4565422903465827E-3</v>
      </c>
      <c r="Y1188" s="66">
        <f>-LOG(POWER($F$3/($F$25*POWER('[1]H3PO4 OPEN'!AH1188,3)),1/5))</f>
        <v>6.850300092704809</v>
      </c>
      <c r="Z1188" s="67">
        <f>-LOG(POWER($F$5/(X1188*POWER('[1]H3PO4 CLOSED'!AH1188,3)),1/5))</f>
        <v>5.3323000927048101</v>
      </c>
      <c r="AA1188" s="68">
        <f>-LOG(POWER($F$5/(W1188*POWER('[1]H3PO4 CLOSED'!AH1188,3)),1/4))</f>
        <v>4.2603751158810113</v>
      </c>
      <c r="AB1188" s="69">
        <f>-LOG(POWER(($F$6/POWER('[1]H3PO4 CLOSED'!AH1188,2)),1/3))</f>
        <v>7.3892223252275642</v>
      </c>
      <c r="AC1188" s="70">
        <f>-LOG(POWER(($F$8/POWER('[1]H3PO4 CLOSED'!AH1188,2)),1/3))</f>
        <v>4.0558889918942311</v>
      </c>
      <c r="AD1188" s="71">
        <f>-LOG(POWER(($F$7/POWER('[1]H3PO4 CLOSED'!AH1188,2)),1/3))</f>
        <v>4.2292223252275649</v>
      </c>
      <c r="AE1188" s="41">
        <f>-LOG($F$13/'[1]H2CO3 OPEN'!AA1188)</f>
        <v>10.522059991327966</v>
      </c>
      <c r="AF1188" s="41">
        <f>AD1188*'[1]H2CO3 CLOSED'!AH1188/$F$14</f>
        <v>6808.3628240171693</v>
      </c>
      <c r="AG1188" s="72">
        <f>-LOG($F$14/'[1]H2CO3 OPEN'!AA1188)</f>
        <v>10.322059991327967</v>
      </c>
      <c r="AH1188" s="41">
        <f>AG1188*'[1]H2CO3 CLOSED'!AH1188/$F$14</f>
        <v>16616.844447507476</v>
      </c>
      <c r="AI1188" s="73">
        <f>-LOG($F$18/('[1]H2CO3 OPEN'!AA1188))</f>
        <v>7.2720599913279651</v>
      </c>
      <c r="AJ1188" s="74">
        <f>-LOG(POWER($F$9/POWER('[1]H3PO4 OPEN'!AH1188,2),1/3))</f>
        <v>3.3825556585608987</v>
      </c>
      <c r="AK1188" s="75">
        <f>-LOG(POWER($F$12/POWER('[1]H2CO3 OPEN'!AA1188,2),1/2))</f>
        <v>6.3520599913279652</v>
      </c>
      <c r="AL1188" s="76">
        <f>-LOG($F$10/'[1]H3PO4 OPEN'!AH1188)</f>
        <v>8.083833487841348</v>
      </c>
      <c r="AM1188" s="77">
        <f t="shared" si="77"/>
        <v>1.9000000000000008</v>
      </c>
      <c r="AN1188" s="78">
        <f>-LOG(POWER($F$11/(POWER(X1188,2)*POWER('[1]H2CO3 OPEN'!AA1188,4)),1/5))</f>
        <v>2.6256479930623731</v>
      </c>
      <c r="AO1188" s="79">
        <f>-LOG($F$15/'[1]H3PO4 CLOSED'!AG1188)</f>
        <v>0.84383348784134793</v>
      </c>
      <c r="AP1188" s="80">
        <f>-LOG($F$16/'[1]H3PO4 CLOSED'!AG1188)</f>
        <v>0.63383348784134796</v>
      </c>
      <c r="AQ1188" s="81">
        <f>-LOG($F$17/'[1]H3PO4 CLOSED'!AG1188)</f>
        <v>-0.75616651215865249</v>
      </c>
    </row>
    <row r="1189" spans="21:43">
      <c r="U1189" s="95">
        <v>11.82</v>
      </c>
      <c r="V1189" s="63">
        <f t="shared" si="78"/>
        <v>2.1799999999999997</v>
      </c>
      <c r="W1189" s="64">
        <f t="shared" si="79"/>
        <v>1.5135612484362015E-12</v>
      </c>
      <c r="X1189" s="65">
        <f t="shared" si="80"/>
        <v>6.6069344800759894E-3</v>
      </c>
      <c r="Y1189" s="66">
        <f>-LOG(POWER($F$3/($F$25*POWER('[1]H3PO4 OPEN'!AH1189,3)),1/5))</f>
        <v>6.8555650637835637</v>
      </c>
      <c r="Z1189" s="67">
        <f>-LOG(POWER($F$5/(X1189*POWER('[1]H3PO4 CLOSED'!AH1189,3)),1/5))</f>
        <v>5.3395650637835645</v>
      </c>
      <c r="AA1189" s="68">
        <f>-LOG(POWER($F$5/(W1189*POWER('[1]H3PO4 CLOSED'!AH1189,3)),1/4))</f>
        <v>4.2644563297294553</v>
      </c>
      <c r="AB1189" s="69">
        <f>-LOG(POWER(($F$6/POWER('[1]H3PO4 CLOSED'!AH1189,2)),1/3))</f>
        <v>7.3950722930928476</v>
      </c>
      <c r="AC1189" s="70">
        <f>-LOG(POWER(($F$8/POWER('[1]H3PO4 CLOSED'!AH1189,2)),1/3))</f>
        <v>4.0617389597595146</v>
      </c>
      <c r="AD1189" s="71">
        <f>-LOG(POWER(($F$7/POWER('[1]H3PO4 CLOSED'!AH1189,2)),1/3))</f>
        <v>4.2350722930928484</v>
      </c>
      <c r="AE1189" s="41">
        <f>-LOG($F$13/'[1]H2CO3 OPEN'!AA1189)</f>
        <v>10.542059991327966</v>
      </c>
      <c r="AF1189" s="41">
        <f>AD1189*'[1]H2CO3 CLOSED'!AH1189/$F$14</f>
        <v>6822.4356448257204</v>
      </c>
      <c r="AG1189" s="72">
        <f>-LOG($F$14/'[1]H2CO3 OPEN'!AA1189)</f>
        <v>10.342059991327966</v>
      </c>
      <c r="AH1189" s="41">
        <f>AG1189*'[1]H2CO3 CLOSED'!AH1189/$F$14</f>
        <v>16660.409514340023</v>
      </c>
      <c r="AI1189" s="73">
        <f>-LOG($F$18/('[1]H2CO3 OPEN'!AA1189))</f>
        <v>7.2920599913279647</v>
      </c>
      <c r="AJ1189" s="74">
        <f>-LOG(POWER($F$9/POWER('[1]H3PO4 OPEN'!AH1189,2),1/3))</f>
        <v>3.3884056264261821</v>
      </c>
      <c r="AK1189" s="75">
        <f>-LOG(POWER($F$12/POWER('[1]H2CO3 OPEN'!AA1189,2),1/2))</f>
        <v>6.3720599913279647</v>
      </c>
      <c r="AL1189" s="76">
        <f>-LOG($F$10/'[1]H3PO4 OPEN'!AH1189)</f>
        <v>8.0926084396392728</v>
      </c>
      <c r="AM1189" s="77">
        <f t="shared" si="77"/>
        <v>1.9000000000000008</v>
      </c>
      <c r="AN1189" s="78">
        <f>-LOG(POWER($F$11/(POWER(X1189,2)*POWER('[1]H2CO3 OPEN'!AA1189,4)),1/5))</f>
        <v>2.6456479930623731</v>
      </c>
      <c r="AO1189" s="79">
        <f>-LOG($F$15/'[1]H3PO4 CLOSED'!AG1189)</f>
        <v>0.84260843963927257</v>
      </c>
      <c r="AP1189" s="80">
        <f>-LOG($F$16/'[1]H3PO4 CLOSED'!AG1189)</f>
        <v>0.6326084396392726</v>
      </c>
      <c r="AQ1189" s="81">
        <f>-LOG($F$17/'[1]H3PO4 CLOSED'!AG1189)</f>
        <v>-0.75739156036072786</v>
      </c>
    </row>
    <row r="1190" spans="21:43">
      <c r="U1190" s="95">
        <v>11.83</v>
      </c>
      <c r="V1190" s="63">
        <f t="shared" si="78"/>
        <v>2.17</v>
      </c>
      <c r="W1190" s="64">
        <f t="shared" si="79"/>
        <v>1.4791083881682012E-12</v>
      </c>
      <c r="X1190" s="65">
        <f t="shared" si="80"/>
        <v>6.7608297539198461E-3</v>
      </c>
      <c r="Y1190" s="66">
        <f>-LOG(POWER($F$3/($F$25*POWER('[1]H3PO4 OPEN'!AH1190,3)),1/5))</f>
        <v>6.8608150480723342</v>
      </c>
      <c r="Z1190" s="67">
        <f>-LOG(POWER($F$5/(X1190*POWER('[1]H3PO4 CLOSED'!AH1190,3)),1/5))</f>
        <v>5.3468150480723358</v>
      </c>
      <c r="AA1190" s="68">
        <f>-LOG(POWER($F$5/(W1190*POWER('[1]H3PO4 CLOSED'!AH1190,3)),1/4))</f>
        <v>4.2685188100904172</v>
      </c>
      <c r="AB1190" s="69">
        <f>-LOG(POWER(($F$6/POWER('[1]H3PO4 CLOSED'!AH1190,2)),1/3))</f>
        <v>7.4009056089692598</v>
      </c>
      <c r="AC1190" s="70">
        <f>-LOG(POWER(($F$8/POWER('[1]H3PO4 CLOSED'!AH1190,2)),1/3))</f>
        <v>4.0675722756359258</v>
      </c>
      <c r="AD1190" s="71">
        <f>-LOG(POWER(($F$7/POWER('[1]H3PO4 CLOSED'!AH1190,2)),1/3))</f>
        <v>4.2409056089692596</v>
      </c>
      <c r="AE1190" s="41">
        <f>-LOG($F$13/'[1]H2CO3 OPEN'!AA1190)</f>
        <v>10.562059991327965</v>
      </c>
      <c r="AF1190" s="41">
        <f>AD1190*'[1]H2CO3 CLOSED'!AH1190/$F$14</f>
        <v>6836.3945229657684</v>
      </c>
      <c r="AG1190" s="72">
        <f>-LOG($F$14/'[1]H2CO3 OPEN'!AA1190)</f>
        <v>10.362059991327966</v>
      </c>
      <c r="AH1190" s="41">
        <f>AG1190*'[1]H2CO3 CLOSED'!AH1190/$F$14</f>
        <v>16703.774312150861</v>
      </c>
      <c r="AI1190" s="73">
        <f>-LOG($F$18/('[1]H2CO3 OPEN'!AA1190))</f>
        <v>7.3120599913279651</v>
      </c>
      <c r="AJ1190" s="74">
        <f>-LOG(POWER($F$9/POWER('[1]H3PO4 OPEN'!AH1190,2),1/3))</f>
        <v>3.3942389423025938</v>
      </c>
      <c r="AK1190" s="75">
        <f>-LOG(POWER($F$12/POWER('[1]H2CO3 OPEN'!AA1190,2),1/2))</f>
        <v>6.3920599913279652</v>
      </c>
      <c r="AL1190" s="76">
        <f>-LOG($F$10/'[1]H3PO4 OPEN'!AH1190)</f>
        <v>8.1013584134538892</v>
      </c>
      <c r="AM1190" s="77">
        <f t="shared" si="77"/>
        <v>1.9000000000000008</v>
      </c>
      <c r="AN1190" s="78">
        <f>-LOG(POWER($F$11/(POWER(X1190,2)*POWER('[1]H2CO3 OPEN'!AA1190,4)),1/5))</f>
        <v>2.6656479930623731</v>
      </c>
      <c r="AO1190" s="79">
        <f>-LOG($F$15/'[1]H3PO4 CLOSED'!AG1190)</f>
        <v>0.84135841345388995</v>
      </c>
      <c r="AP1190" s="80">
        <f>-LOG($F$16/'[1]H3PO4 CLOSED'!AG1190)</f>
        <v>0.6313584134538901</v>
      </c>
      <c r="AQ1190" s="81">
        <f>-LOG($F$17/'[1]H3PO4 CLOSED'!AG1190)</f>
        <v>-0.75864158654611036</v>
      </c>
    </row>
    <row r="1191" spans="21:43">
      <c r="U1191" s="95">
        <v>11.84</v>
      </c>
      <c r="V1191" s="63">
        <f t="shared" si="78"/>
        <v>2.16</v>
      </c>
      <c r="W1191" s="64">
        <f t="shared" si="79"/>
        <v>1.4454397707459267E-12</v>
      </c>
      <c r="X1191" s="65">
        <f t="shared" si="80"/>
        <v>6.9183097091893688E-3</v>
      </c>
      <c r="Y1191" s="66">
        <f>-LOG(POWER($F$3/($F$25*POWER('[1]H3PO4 OPEN'!AH1191,3)),1/5))</f>
        <v>6.8660497846735105</v>
      </c>
      <c r="Z1191" s="67">
        <f>-LOG(POWER($F$5/(X1191*POWER('[1]H3PO4 CLOSED'!AH1191,3)),1/5))</f>
        <v>5.3540497846735109</v>
      </c>
      <c r="AA1191" s="68">
        <f>-LOG(POWER($F$5/(W1191*POWER('[1]H3PO4 CLOSED'!AH1191,3)),1/4))</f>
        <v>4.2725622308418885</v>
      </c>
      <c r="AB1191" s="69">
        <f>-LOG(POWER(($F$6/POWER('[1]H3PO4 CLOSED'!AH1191,2)),1/3))</f>
        <v>7.4067219829705673</v>
      </c>
      <c r="AC1191" s="70">
        <f>-LOG(POWER(($F$8/POWER('[1]H3PO4 CLOSED'!AH1191,2)),1/3))</f>
        <v>4.0733886496372325</v>
      </c>
      <c r="AD1191" s="71">
        <f>-LOG(POWER(($F$7/POWER('[1]H3PO4 CLOSED'!AH1191,2)),1/3))</f>
        <v>4.2467219829705662</v>
      </c>
      <c r="AE1191" s="41">
        <f>-LOG($F$13/'[1]H2CO3 OPEN'!AA1191)</f>
        <v>10.582059991327963</v>
      </c>
      <c r="AF1191" s="41">
        <f>AD1191*'[1]H2CO3 CLOSED'!AH1191/$F$14</f>
        <v>6850.2405375443323</v>
      </c>
      <c r="AG1191" s="72">
        <f>-LOG($F$14/'[1]H2CO3 OPEN'!AA1191)</f>
        <v>10.382059991327964</v>
      </c>
      <c r="AH1191" s="41">
        <f>AG1191*'[1]H2CO3 CLOSED'!AH1191/$F$14</f>
        <v>16746.942347769153</v>
      </c>
      <c r="AI1191" s="73">
        <f>-LOG($F$18/('[1]H2CO3 OPEN'!AA1191))</f>
        <v>7.332059991327962</v>
      </c>
      <c r="AJ1191" s="74">
        <f>-LOG(POWER($F$9/POWER('[1]H3PO4 OPEN'!AH1191,2),1/3))</f>
        <v>3.4000553163039005</v>
      </c>
      <c r="AK1191" s="75">
        <f>-LOG(POWER($F$12/POWER('[1]H2CO3 OPEN'!AA1191,2),1/2))</f>
        <v>6.4120599913279621</v>
      </c>
      <c r="AL1191" s="76">
        <f>-LOG($F$10/'[1]H3PO4 OPEN'!AH1191)</f>
        <v>8.1100829744558496</v>
      </c>
      <c r="AM1191" s="77">
        <f t="shared" si="77"/>
        <v>1.9000000000000008</v>
      </c>
      <c r="AN1191" s="78">
        <f>-LOG(POWER($F$11/(POWER(X1191,2)*POWER('[1]H2CO3 OPEN'!AA1191,4)),1/5))</f>
        <v>2.68564799306237</v>
      </c>
      <c r="AO1191" s="79">
        <f>-LOG($F$15/'[1]H3PO4 CLOSED'!AG1191)</f>
        <v>0.84008297445585201</v>
      </c>
      <c r="AP1191" s="80">
        <f>-LOG($F$16/'[1]H3PO4 CLOSED'!AG1191)</f>
        <v>0.63008297445585215</v>
      </c>
      <c r="AQ1191" s="81">
        <f>-LOG($F$17/'[1]H3PO4 CLOSED'!AG1191)</f>
        <v>-0.75991702554414831</v>
      </c>
    </row>
    <row r="1192" spans="21:43">
      <c r="U1192" s="95">
        <v>11.85</v>
      </c>
      <c r="V1192" s="63">
        <f t="shared" si="78"/>
        <v>2.1500000000000004</v>
      </c>
      <c r="W1192" s="64">
        <f t="shared" si="79"/>
        <v>1.4125375446227535E-12</v>
      </c>
      <c r="X1192" s="65">
        <f t="shared" si="80"/>
        <v>7.079457843841383E-3</v>
      </c>
      <c r="Y1192" s="66">
        <f>-LOG(POWER($F$3/($F$25*POWER('[1]H3PO4 OPEN'!AH1192,3)),1/5))</f>
        <v>6.8712690099568832</v>
      </c>
      <c r="Z1192" s="67">
        <f>-LOG(POWER($F$5/(X1192*POWER('[1]H3PO4 CLOSED'!AH1192,3)),1/5))</f>
        <v>5.3612690099568843</v>
      </c>
      <c r="AA1192" s="68">
        <f>-LOG(POWER($F$5/(W1192*POWER('[1]H3PO4 CLOSED'!AH1192,3)),1/4))</f>
        <v>4.2765862624461048</v>
      </c>
      <c r="AB1192" s="69">
        <f>-LOG(POWER(($F$6/POWER('[1]H3PO4 CLOSED'!AH1192,2)),1/3))</f>
        <v>7.4125211221743132</v>
      </c>
      <c r="AC1192" s="70">
        <f>-LOG(POWER(($F$8/POWER('[1]H3PO4 CLOSED'!AH1192,2)),1/3))</f>
        <v>4.0791877888409811</v>
      </c>
      <c r="AD1192" s="71">
        <f>-LOG(POWER(($F$7/POWER('[1]H3PO4 CLOSED'!AH1192,2)),1/3))</f>
        <v>4.2525211221743149</v>
      </c>
      <c r="AE1192" s="41">
        <f>-LOG($F$13/'[1]H2CO3 OPEN'!AA1192)</f>
        <v>10.602059991327963</v>
      </c>
      <c r="AF1192" s="41">
        <f>AD1192*'[1]H2CO3 CLOSED'!AH1192/$F$14</f>
        <v>6863.9747402517432</v>
      </c>
      <c r="AG1192" s="72">
        <f>-LOG($F$14/'[1]H2CO3 OPEN'!AA1192)</f>
        <v>10.402059991327963</v>
      </c>
      <c r="AH1192" s="41">
        <f>AG1192*'[1]H2CO3 CLOSED'!AH1192/$F$14</f>
        <v>16789.917081129475</v>
      </c>
      <c r="AI1192" s="73">
        <f>-LOG($F$18/('[1]H2CO3 OPEN'!AA1192))</f>
        <v>7.3520599913279616</v>
      </c>
      <c r="AJ1192" s="74">
        <f>-LOG(POWER($F$9/POWER('[1]H3PO4 OPEN'!AH1192,2),1/3))</f>
        <v>3.4058544555076486</v>
      </c>
      <c r="AK1192" s="75">
        <f>-LOG(POWER($F$12/POWER('[1]H2CO3 OPEN'!AA1192,2),1/2))</f>
        <v>6.4320599913279617</v>
      </c>
      <c r="AL1192" s="76">
        <f>-LOG($F$10/'[1]H3PO4 OPEN'!AH1192)</f>
        <v>8.1187816832614708</v>
      </c>
      <c r="AM1192" s="77">
        <f t="shared" si="77"/>
        <v>1.9000000000000008</v>
      </c>
      <c r="AN1192" s="78">
        <f>-LOG(POWER($F$11/(POWER(X1192,2)*POWER('[1]H2CO3 OPEN'!AA1192,4)),1/5))</f>
        <v>2.7056479930623696</v>
      </c>
      <c r="AO1192" s="79">
        <f>-LOG($F$15/'[1]H3PO4 CLOSED'!AG1192)</f>
        <v>0.83878168326147307</v>
      </c>
      <c r="AP1192" s="80">
        <f>-LOG($F$16/'[1]H3PO4 CLOSED'!AG1192)</f>
        <v>0.6287816832614731</v>
      </c>
      <c r="AQ1192" s="81">
        <f>-LOG($F$17/'[1]H3PO4 CLOSED'!AG1192)</f>
        <v>-0.76121831673852736</v>
      </c>
    </row>
    <row r="1193" spans="21:43">
      <c r="U1193" s="95">
        <v>11.86</v>
      </c>
      <c r="V1193" s="63">
        <f t="shared" si="78"/>
        <v>2.1400000000000006</v>
      </c>
      <c r="W1193" s="64">
        <f t="shared" si="79"/>
        <v>1.3803842646028842E-12</v>
      </c>
      <c r="X1193" s="65">
        <f t="shared" si="80"/>
        <v>7.2443596007499035E-3</v>
      </c>
      <c r="Y1193" s="66">
        <f>-LOG(POWER($F$3/($F$25*POWER('[1]H3PO4 OPEN'!AH1193,3)),1/5))</f>
        <v>6.8764724576066074</v>
      </c>
      <c r="Z1193" s="67">
        <f>-LOG(POWER($F$5/(X1193*POWER('[1]H3PO4 CLOSED'!AH1193,3)),1/5))</f>
        <v>5.3684724576066074</v>
      </c>
      <c r="AA1193" s="68">
        <f>-LOG(POWER($F$5/(W1193*POWER('[1]H3PO4 CLOSED'!AH1193,3)),1/4))</f>
        <v>4.2805905720082595</v>
      </c>
      <c r="AB1193" s="69">
        <f>-LOG(POWER(($F$6/POWER('[1]H3PO4 CLOSED'!AH1193,2)),1/3))</f>
        <v>7.4183027306740064</v>
      </c>
      <c r="AC1193" s="70">
        <f>-LOG(POWER(($F$8/POWER('[1]H3PO4 CLOSED'!AH1193,2)),1/3))</f>
        <v>4.0849693973406742</v>
      </c>
      <c r="AD1193" s="71">
        <f>-LOG(POWER(($F$7/POWER('[1]H3PO4 CLOSED'!AH1193,2)),1/3))</f>
        <v>4.258302730674008</v>
      </c>
      <c r="AE1193" s="41">
        <f>-LOG($F$13/'[1]H2CO3 OPEN'!AA1193)</f>
        <v>10.622059991327962</v>
      </c>
      <c r="AF1193" s="41">
        <f>AD1193*'[1]H2CO3 CLOSED'!AH1193/$F$14</f>
        <v>6877.5981555136323</v>
      </c>
      <c r="AG1193" s="72">
        <f>-LOG($F$14/'[1]H2CO3 OPEN'!AA1193)</f>
        <v>10.422059991327963</v>
      </c>
      <c r="AH1193" s="41">
        <f>AG1193*'[1]H2CO3 CLOSED'!AH1193/$F$14</f>
        <v>16832.701925272526</v>
      </c>
      <c r="AI1193" s="73">
        <f>-LOG($F$18/('[1]H2CO3 OPEN'!AA1193))</f>
        <v>7.3720599913279612</v>
      </c>
      <c r="AJ1193" s="74">
        <f>-LOG(POWER($F$9/POWER('[1]H3PO4 OPEN'!AH1193,2),1/3))</f>
        <v>3.4116360640073418</v>
      </c>
      <c r="AK1193" s="75">
        <f>-LOG(POWER($F$12/POWER('[1]H2CO3 OPEN'!AA1193,2),1/2))</f>
        <v>6.4520599913279613</v>
      </c>
      <c r="AL1193" s="76">
        <f>-LOG($F$10/'[1]H3PO4 OPEN'!AH1193)</f>
        <v>8.1274540960110109</v>
      </c>
      <c r="AM1193" s="77">
        <f t="shared" si="77"/>
        <v>1.9000000000000008</v>
      </c>
      <c r="AN1193" s="78">
        <f>-LOG(POWER($F$11/(POWER(X1193,2)*POWER('[1]H2CO3 OPEN'!AA1193,4)),1/5))</f>
        <v>2.7256479930623696</v>
      </c>
      <c r="AO1193" s="79">
        <f>-LOG($F$15/'[1]H3PO4 CLOSED'!AG1193)</f>
        <v>0.83745409601101317</v>
      </c>
      <c r="AP1193" s="80">
        <f>-LOG($F$16/'[1]H3PO4 CLOSED'!AG1193)</f>
        <v>0.62745409601101321</v>
      </c>
      <c r="AQ1193" s="81">
        <f>-LOG($F$17/'[1]H3PO4 CLOSED'!AG1193)</f>
        <v>-0.76254590398898714</v>
      </c>
    </row>
    <row r="1194" spans="21:43">
      <c r="U1194" s="95">
        <v>11.87</v>
      </c>
      <c r="V1194" s="63">
        <f t="shared" si="78"/>
        <v>2.1300000000000008</v>
      </c>
      <c r="W1194" s="64">
        <f t="shared" si="79"/>
        <v>1.3489628825916532E-12</v>
      </c>
      <c r="X1194" s="65">
        <f t="shared" si="80"/>
        <v>7.4131024130091776E-3</v>
      </c>
      <c r="Y1194" s="66">
        <f>-LOG(POWER($F$3/($F$25*POWER('[1]H3PO4 OPEN'!AH1194,3)),1/5))</f>
        <v>6.8816598586719024</v>
      </c>
      <c r="Z1194" s="67">
        <f>-LOG(POWER($F$5/(X1194*POWER('[1]H3PO4 CLOSED'!AH1194,3)),1/5))</f>
        <v>5.3756598586719031</v>
      </c>
      <c r="AA1194" s="68">
        <f>-LOG(POWER($F$5/(W1194*POWER('[1]H3PO4 CLOSED'!AH1194,3)),1/4))</f>
        <v>4.2845748233398782</v>
      </c>
      <c r="AB1194" s="69">
        <f>-LOG(POWER(($F$6/POWER('[1]H3PO4 CLOSED'!AH1194,2)),1/3))</f>
        <v>7.4240665096354457</v>
      </c>
      <c r="AC1194" s="70">
        <f>-LOG(POWER(($F$8/POWER('[1]H3PO4 CLOSED'!AH1194,2)),1/3))</f>
        <v>4.0907331763021135</v>
      </c>
      <c r="AD1194" s="71">
        <f>-LOG(POWER(($F$7/POWER('[1]H3PO4 CLOSED'!AH1194,2)),1/3))</f>
        <v>4.2640665096354464</v>
      </c>
      <c r="AE1194" s="41">
        <f>-LOG($F$13/'[1]H2CO3 OPEN'!AA1194)</f>
        <v>10.642059991327962</v>
      </c>
      <c r="AF1194" s="41">
        <f>AD1194*'[1]H2CO3 CLOSED'!AH1194/$F$14</f>
        <v>6891.1117806630155</v>
      </c>
      <c r="AG1194" s="72">
        <f>-LOG($F$14/'[1]H2CO3 OPEN'!AA1194)</f>
        <v>10.442059991327962</v>
      </c>
      <c r="AH1194" s="41">
        <f>AG1194*'[1]H2CO3 CLOSED'!AH1194/$F$14</f>
        <v>16875.300246379604</v>
      </c>
      <c r="AI1194" s="73">
        <f>-LOG($F$18/('[1]H2CO3 OPEN'!AA1194))</f>
        <v>7.3920599913279617</v>
      </c>
      <c r="AJ1194" s="74">
        <f>-LOG(POWER($F$9/POWER('[1]H3PO4 OPEN'!AH1194,2),1/3))</f>
        <v>3.4173998429687806</v>
      </c>
      <c r="AK1194" s="75">
        <f>-LOG(POWER($F$12/POWER('[1]H2CO3 OPEN'!AA1194,2),1/2))</f>
        <v>6.4720599913279617</v>
      </c>
      <c r="AL1194" s="76">
        <f>-LOG($F$10/'[1]H3PO4 OPEN'!AH1194)</f>
        <v>8.1360997644531707</v>
      </c>
      <c r="AM1194" s="77">
        <f t="shared" si="77"/>
        <v>1.9000000000000008</v>
      </c>
      <c r="AN1194" s="78">
        <f>-LOG(POWER($F$11/(POWER(X1194,2)*POWER('[1]H2CO3 OPEN'!AA1194,4)),1/5))</f>
        <v>2.7456479930623696</v>
      </c>
      <c r="AO1194" s="79">
        <f>-LOG($F$15/'[1]H3PO4 CLOSED'!AG1194)</f>
        <v>0.83609976445317236</v>
      </c>
      <c r="AP1194" s="80">
        <f>-LOG($F$16/'[1]H3PO4 CLOSED'!AG1194)</f>
        <v>0.62609976445317239</v>
      </c>
      <c r="AQ1194" s="81">
        <f>-LOG($F$17/'[1]H3PO4 CLOSED'!AG1194)</f>
        <v>-0.76390023554682807</v>
      </c>
    </row>
    <row r="1195" spans="21:43">
      <c r="U1195" s="95">
        <v>11.88</v>
      </c>
      <c r="V1195" s="63">
        <f t="shared" si="78"/>
        <v>2.1199999999999992</v>
      </c>
      <c r="W1195" s="64">
        <f t="shared" si="79"/>
        <v>1.3182567385564021E-12</v>
      </c>
      <c r="X1195" s="65">
        <f t="shared" si="80"/>
        <v>7.5857757502918663E-3</v>
      </c>
      <c r="Y1195" s="66">
        <f>-LOG(POWER($F$3/($F$25*POWER('[1]H3PO4 OPEN'!AH1195,3)),1/5))</f>
        <v>6.8868309416215681</v>
      </c>
      <c r="Z1195" s="67">
        <f>-LOG(POWER($F$5/(X1195*POWER('[1]H3PO4 CLOSED'!AH1195,3)),1/5))</f>
        <v>5.3828309416215685</v>
      </c>
      <c r="AA1195" s="68">
        <f>-LOG(POWER($F$5/(W1195*POWER('[1]H3PO4 CLOSED'!AH1195,3)),1/4))</f>
        <v>4.2885386770269598</v>
      </c>
      <c r="AB1195" s="69">
        <f>-LOG(POWER(($F$6/POWER('[1]H3PO4 CLOSED'!AH1195,2)),1/3))</f>
        <v>7.4298121573572953</v>
      </c>
      <c r="AC1195" s="70">
        <f>-LOG(POWER(($F$8/POWER('[1]H3PO4 CLOSED'!AH1195,2)),1/3))</f>
        <v>4.0964788240239631</v>
      </c>
      <c r="AD1195" s="71">
        <f>-LOG(POWER(($F$7/POWER('[1]H3PO4 CLOSED'!AH1195,2)),1/3))</f>
        <v>4.2698121573572969</v>
      </c>
      <c r="AE1195" s="41">
        <f>-LOG($F$13/'[1]H2CO3 OPEN'!AA1195)</f>
        <v>10.662059991327965</v>
      </c>
      <c r="AF1195" s="41">
        <f>AD1195*'[1]H2CO3 CLOSED'!AH1195/$F$14</f>
        <v>6904.516586131941</v>
      </c>
      <c r="AG1195" s="72">
        <f>-LOG($F$14/'[1]H2CO3 OPEN'!AA1195)</f>
        <v>10.462059991327965</v>
      </c>
      <c r="AH1195" s="41">
        <f>AG1195*'[1]H2CO3 CLOSED'!AH1195/$F$14</f>
        <v>16917.715363839292</v>
      </c>
      <c r="AI1195" s="73">
        <f>-LOG($F$18/('[1]H2CO3 OPEN'!AA1195))</f>
        <v>7.4120599913279648</v>
      </c>
      <c r="AJ1195" s="74">
        <f>-LOG(POWER($F$9/POWER('[1]H3PO4 OPEN'!AH1195,2),1/3))</f>
        <v>3.4231454906906311</v>
      </c>
      <c r="AK1195" s="75">
        <f>-LOG(POWER($F$12/POWER('[1]H2CO3 OPEN'!AA1195,2),1/2))</f>
        <v>6.492059991327964</v>
      </c>
      <c r="AL1195" s="76">
        <f>-LOG($F$10/'[1]H3PO4 OPEN'!AH1195)</f>
        <v>8.1447182360359456</v>
      </c>
      <c r="AM1195" s="77">
        <f t="shared" si="77"/>
        <v>1.9000000000000008</v>
      </c>
      <c r="AN1195" s="78">
        <f>-LOG(POWER($F$11/(POWER(X1195,2)*POWER('[1]H2CO3 OPEN'!AA1195,4)),1/5))</f>
        <v>2.7656479930623727</v>
      </c>
      <c r="AO1195" s="79">
        <f>-LOG($F$15/'[1]H3PO4 CLOSED'!AG1195)</f>
        <v>0.83471823603594597</v>
      </c>
      <c r="AP1195" s="80">
        <f>-LOG($F$16/'[1]H3PO4 CLOSED'!AG1195)</f>
        <v>0.62471823603594601</v>
      </c>
      <c r="AQ1195" s="81">
        <f>-LOG($F$17/'[1]H3PO4 CLOSED'!AG1195)</f>
        <v>-0.76528176396405445</v>
      </c>
    </row>
    <row r="1196" spans="21:43">
      <c r="U1196" s="95">
        <v>11.89</v>
      </c>
      <c r="V1196" s="63">
        <f t="shared" si="78"/>
        <v>2.1099999999999994</v>
      </c>
      <c r="W1196" s="64">
        <f t="shared" si="79"/>
        <v>1.2882495516931293E-12</v>
      </c>
      <c r="X1196" s="65">
        <f t="shared" si="80"/>
        <v>7.7624711662869451E-3</v>
      </c>
      <c r="Y1196" s="66">
        <f>-LOG(POWER($F$3/($F$25*POWER('[1]H3PO4 OPEN'!AH1196,3)),1/5))</f>
        <v>6.8919854324023904</v>
      </c>
      <c r="Z1196" s="67">
        <f>-LOG(POWER($F$5/(X1196*POWER('[1]H3PO4 CLOSED'!AH1196,3)),1/5))</f>
        <v>5.3899854324023915</v>
      </c>
      <c r="AA1196" s="68">
        <f>-LOG(POWER($F$5/(W1196*POWER('[1]H3PO4 CLOSED'!AH1196,3)),1/4))</f>
        <v>4.2924817905029888</v>
      </c>
      <c r="AB1196" s="69">
        <f>-LOG(POWER(($F$6/POWER('[1]H3PO4 CLOSED'!AH1196,2)),1/3))</f>
        <v>7.4355393693359879</v>
      </c>
      <c r="AC1196" s="70">
        <f>-LOG(POWER(($F$8/POWER('[1]H3PO4 CLOSED'!AH1196,2)),1/3))</f>
        <v>4.1022060360026549</v>
      </c>
      <c r="AD1196" s="71">
        <f>-LOG(POWER(($F$7/POWER('[1]H3PO4 CLOSED'!AH1196,2)),1/3))</f>
        <v>4.2755393693359887</v>
      </c>
      <c r="AE1196" s="41">
        <f>-LOG($F$13/'[1]H2CO3 OPEN'!AA1196)</f>
        <v>10.682059991327964</v>
      </c>
      <c r="AF1196" s="41">
        <f>AD1196*'[1]H2CO3 CLOSED'!AH1196/$F$14</f>
        <v>6917.8135156620783</v>
      </c>
      <c r="AG1196" s="72">
        <f>-LOG($F$14/'[1]H2CO3 OPEN'!AA1196)</f>
        <v>10.482059991327965</v>
      </c>
      <c r="AH1196" s="41">
        <f>AG1196*'[1]H2CO3 CLOSED'!AH1196/$F$14</f>
        <v>16959.950550344463</v>
      </c>
      <c r="AI1196" s="73">
        <f>-LOG($F$18/('[1]H2CO3 OPEN'!AA1196))</f>
        <v>7.4320599913279644</v>
      </c>
      <c r="AJ1196" s="74">
        <f>-LOG(POWER($F$9/POWER('[1]H3PO4 OPEN'!AH1196,2),1/3))</f>
        <v>3.4288727026693229</v>
      </c>
      <c r="AK1196" s="75">
        <f>-LOG(POWER($F$12/POWER('[1]H2CO3 OPEN'!AA1196,2),1/2))</f>
        <v>6.5120599913279644</v>
      </c>
      <c r="AL1196" s="76">
        <f>-LOG($F$10/'[1]H3PO4 OPEN'!AH1196)</f>
        <v>8.1533090540039836</v>
      </c>
      <c r="AM1196" s="77">
        <f t="shared" si="77"/>
        <v>1.9000000000000008</v>
      </c>
      <c r="AN1196" s="78">
        <f>-LOG(POWER($F$11/(POWER(X1196,2)*POWER('[1]H2CO3 OPEN'!AA1196,4)),1/5))</f>
        <v>2.7856479930623723</v>
      </c>
      <c r="AO1196" s="79">
        <f>-LOG($F$15/'[1]H3PO4 CLOSED'!AG1196)</f>
        <v>0.83330905400398414</v>
      </c>
      <c r="AP1196" s="80">
        <f>-LOG($F$16/'[1]H3PO4 CLOSED'!AG1196)</f>
        <v>0.62330905400398418</v>
      </c>
      <c r="AQ1196" s="81">
        <f>-LOG($F$17/'[1]H3PO4 CLOSED'!AG1196)</f>
        <v>-0.76669094599601628</v>
      </c>
    </row>
    <row r="1197" spans="21:43">
      <c r="U1197" s="95">
        <v>11.9</v>
      </c>
      <c r="V1197" s="63">
        <f t="shared" si="78"/>
        <v>2.0999999999999996</v>
      </c>
      <c r="W1197" s="64">
        <f t="shared" si="79"/>
        <v>1.2589254117941629E-12</v>
      </c>
      <c r="X1197" s="65">
        <f t="shared" si="80"/>
        <v>7.9432823472428433E-3</v>
      </c>
      <c r="Y1197" s="66">
        <f>-LOG(POWER($F$3/($F$25*POWER('[1]H3PO4 OPEN'!AH1197,3)),1/5))</f>
        <v>6.8971230545015541</v>
      </c>
      <c r="Z1197" s="67">
        <f>-LOG(POWER($F$5/(X1197*POWER('[1]H3PO4 CLOSED'!AH1197,3)),1/5))</f>
        <v>5.3971230545015549</v>
      </c>
      <c r="AA1197" s="68">
        <f>-LOG(POWER($F$5/(W1197*POWER('[1]H3PO4 CLOSED'!AH1197,3)),1/4))</f>
        <v>4.2964038181269437</v>
      </c>
      <c r="AB1197" s="69">
        <f>-LOG(POWER(($F$6/POWER('[1]H3PO4 CLOSED'!AH1197,2)),1/3))</f>
        <v>7.4412478383350598</v>
      </c>
      <c r="AC1197" s="70">
        <f>-LOG(POWER(($F$8/POWER('[1]H3PO4 CLOSED'!AH1197,2)),1/3))</f>
        <v>4.1079145050017267</v>
      </c>
      <c r="AD1197" s="71">
        <f>-LOG(POWER(($F$7/POWER('[1]H3PO4 CLOSED'!AH1197,2)),1/3))</f>
        <v>4.2812478383350605</v>
      </c>
      <c r="AE1197" s="41">
        <f>-LOG($F$13/'[1]H2CO3 OPEN'!AA1197)</f>
        <v>10.702059991327964</v>
      </c>
      <c r="AF1197" s="41">
        <f>AD1197*'[1]H2CO3 CLOSED'!AH1197/$F$14</f>
        <v>6931.0034865337948</v>
      </c>
      <c r="AG1197" s="72">
        <f>-LOG($F$14/'[1]H2CO3 OPEN'!AA1197)</f>
        <v>10.502059991327965</v>
      </c>
      <c r="AH1197" s="41">
        <f>AG1197*'[1]H2CO3 CLOSED'!AH1197/$F$14</f>
        <v>17002.009032018224</v>
      </c>
      <c r="AI1197" s="73">
        <f>-LOG($F$18/('[1]H2CO3 OPEN'!AA1197))</f>
        <v>7.4520599913279639</v>
      </c>
      <c r="AJ1197" s="74">
        <f>-LOG(POWER($F$9/POWER('[1]H3PO4 OPEN'!AH1197,2),1/3))</f>
        <v>3.4345811716683943</v>
      </c>
      <c r="AK1197" s="75">
        <f>-LOG(POWER($F$12/POWER('[1]H2CO3 OPEN'!AA1197,2),1/2))</f>
        <v>6.532059991327964</v>
      </c>
      <c r="AL1197" s="76">
        <f>-LOG($F$10/'[1]H3PO4 OPEN'!AH1197)</f>
        <v>8.1618717575025901</v>
      </c>
      <c r="AM1197" s="77">
        <f t="shared" si="77"/>
        <v>1.9000000000000008</v>
      </c>
      <c r="AN1197" s="78">
        <f>-LOG(POWER($F$11/(POWER(X1197,2)*POWER('[1]H2CO3 OPEN'!AA1197,4)),1/5))</f>
        <v>2.8056479930623723</v>
      </c>
      <c r="AO1197" s="79">
        <f>-LOG($F$15/'[1]H3PO4 CLOSED'!AG1197)</f>
        <v>0.83187175750259112</v>
      </c>
      <c r="AP1197" s="80">
        <f>-LOG($F$16/'[1]H3PO4 CLOSED'!AG1197)</f>
        <v>0.62187175750259116</v>
      </c>
      <c r="AQ1197" s="81">
        <f>-LOG($F$17/'[1]H3PO4 CLOSED'!AG1197)</f>
        <v>-0.7681282424974093</v>
      </c>
    </row>
    <row r="1198" spans="21:43">
      <c r="U1198" s="95">
        <v>11.91</v>
      </c>
      <c r="V1198" s="63">
        <f t="shared" si="78"/>
        <v>2.09</v>
      </c>
      <c r="W1198" s="64">
        <f t="shared" si="79"/>
        <v>1.2302687708123772E-12</v>
      </c>
      <c r="X1198" s="65">
        <f t="shared" si="80"/>
        <v>8.1283051616410206E-3</v>
      </c>
      <c r="Y1198" s="66">
        <f>-LOG(POWER($F$3/($F$25*POWER('[1]H3PO4 OPEN'!AH1198,3)),1/5))</f>
        <v>6.9022435290131012</v>
      </c>
      <c r="Z1198" s="67">
        <f>-LOG(POWER($F$5/(X1198*POWER('[1]H3PO4 CLOSED'!AH1198,3)),1/5))</f>
        <v>5.4042435290131019</v>
      </c>
      <c r="AA1198" s="68">
        <f>-LOG(POWER($F$5/(W1198*POWER('[1]H3PO4 CLOSED'!AH1198,3)),1/4))</f>
        <v>4.3003044112663762</v>
      </c>
      <c r="AB1198" s="69">
        <f>-LOG(POWER(($F$6/POWER('[1]H3PO4 CLOSED'!AH1198,2)),1/3))</f>
        <v>7.4469372544589989</v>
      </c>
      <c r="AC1198" s="70">
        <f>-LOG(POWER(($F$8/POWER('[1]H3PO4 CLOSED'!AH1198,2)),1/3))</f>
        <v>4.1136039211256668</v>
      </c>
      <c r="AD1198" s="71">
        <f>-LOG(POWER(($F$7/POWER('[1]H3PO4 CLOSED'!AH1198,2)),1/3))</f>
        <v>4.2869372544590005</v>
      </c>
      <c r="AE1198" s="41">
        <f>-LOG($F$13/'[1]H2CO3 OPEN'!AA1198)</f>
        <v>10.722059991327965</v>
      </c>
      <c r="AF1198" s="41">
        <f>AD1198*'[1]H2CO3 CLOSED'!AH1198/$F$14</f>
        <v>6944.0873898131567</v>
      </c>
      <c r="AG1198" s="72">
        <f>-LOG($F$14/'[1]H2CO3 OPEN'!AA1198)</f>
        <v>10.522059991327966</v>
      </c>
      <c r="AH1198" s="41">
        <f>AG1198*'[1]H2CO3 CLOSED'!AH1198/$F$14</f>
        <v>17043.893988567088</v>
      </c>
      <c r="AI1198" s="73">
        <f>-LOG($F$18/('[1]H2CO3 OPEN'!AA1198))</f>
        <v>7.4720599913279644</v>
      </c>
      <c r="AJ1198" s="74">
        <f>-LOG(POWER($F$9/POWER('[1]H3PO4 OPEN'!AH1198,2),1/3))</f>
        <v>3.4402705877923343</v>
      </c>
      <c r="AK1198" s="75">
        <f>-LOG(POWER($F$12/POWER('[1]H2CO3 OPEN'!AA1198,2),1/2))</f>
        <v>6.5520599913279645</v>
      </c>
      <c r="AL1198" s="76">
        <f>-LOG($F$10/'[1]H3PO4 OPEN'!AH1198)</f>
        <v>8.1704058816885006</v>
      </c>
      <c r="AM1198" s="77">
        <f t="shared" si="77"/>
        <v>1.9000000000000008</v>
      </c>
      <c r="AN1198" s="78">
        <f>-LOG(POWER($F$11/(POWER(X1198,2)*POWER('[1]H2CO3 OPEN'!AA1198,4)),1/5))</f>
        <v>2.8256479930623724</v>
      </c>
      <c r="AO1198" s="79">
        <f>-LOG($F$15/'[1]H3PO4 CLOSED'!AG1198)</f>
        <v>0.83040588168850127</v>
      </c>
      <c r="AP1198" s="80">
        <f>-LOG($F$16/'[1]H3PO4 CLOSED'!AG1198)</f>
        <v>0.62040588168850119</v>
      </c>
      <c r="AQ1198" s="81">
        <f>-LOG($F$17/'[1]H3PO4 CLOSED'!AG1198)</f>
        <v>-0.76959411831149915</v>
      </c>
    </row>
    <row r="1199" spans="21:43">
      <c r="U1199" s="95">
        <v>11.92</v>
      </c>
      <c r="V1199" s="63">
        <f t="shared" si="78"/>
        <v>2.08</v>
      </c>
      <c r="W1199" s="64">
        <f t="shared" si="79"/>
        <v>1.2022644346174088E-12</v>
      </c>
      <c r="X1199" s="65">
        <f t="shared" si="80"/>
        <v>8.3176377110267385E-3</v>
      </c>
      <c r="Y1199" s="66">
        <f>-LOG(POWER($F$3/($F$25*POWER('[1]H3PO4 OPEN'!AH1199,3)),1/5))</f>
        <v>6.9073465747085336</v>
      </c>
      <c r="Z1199" s="67">
        <f>-LOG(POWER($F$5/(X1199*POWER('[1]H3PO4 CLOSED'!AH1199,3)),1/5))</f>
        <v>5.411346574708535</v>
      </c>
      <c r="AA1199" s="68">
        <f>-LOG(POWER($F$5/(W1199*POWER('[1]H3PO4 CLOSED'!AH1199,3)),1/4))</f>
        <v>4.3041832183856679</v>
      </c>
      <c r="AB1199" s="69">
        <f>-LOG(POWER(($F$6/POWER('[1]H3PO4 CLOSED'!AH1199,2)),1/3))</f>
        <v>7.4526073052317034</v>
      </c>
      <c r="AC1199" s="70">
        <f>-LOG(POWER(($F$8/POWER('[1]H3PO4 CLOSED'!AH1199,2)),1/3))</f>
        <v>4.1192739718983704</v>
      </c>
      <c r="AD1199" s="71">
        <f>-LOG(POWER(($F$7/POWER('[1]H3PO4 CLOSED'!AH1199,2)),1/3))</f>
        <v>4.2926073052317042</v>
      </c>
      <c r="AE1199" s="41">
        <f>-LOG($F$13/'[1]H2CO3 OPEN'!AA1199)</f>
        <v>10.742059991327965</v>
      </c>
      <c r="AF1199" s="41">
        <f>AD1199*'[1]H2CO3 CLOSED'!AH1199/$F$14</f>
        <v>6957.066090616373</v>
      </c>
      <c r="AG1199" s="72">
        <f>-LOG($F$14/'[1]H2CO3 OPEN'!AA1199)</f>
        <v>10.542059991327966</v>
      </c>
      <c r="AH1199" s="41">
        <f>AG1199*'[1]H2CO3 CLOSED'!AH1199/$F$14</f>
        <v>17085.608553459915</v>
      </c>
      <c r="AI1199" s="73">
        <f>-LOG($F$18/('[1]H2CO3 OPEN'!AA1199))</f>
        <v>7.492059991327964</v>
      </c>
      <c r="AJ1199" s="74">
        <f>-LOG(POWER($F$9/POWER('[1]H3PO4 OPEN'!AH1199,2),1/3))</f>
        <v>3.4459406385650375</v>
      </c>
      <c r="AK1199" s="75">
        <f>-LOG(POWER($F$12/POWER('[1]H2CO3 OPEN'!AA1199,2),1/2))</f>
        <v>6.572059991327964</v>
      </c>
      <c r="AL1199" s="76">
        <f>-LOG($F$10/'[1]H3PO4 OPEN'!AH1199)</f>
        <v>8.1789109578475561</v>
      </c>
      <c r="AM1199" s="77">
        <f t="shared" si="77"/>
        <v>1.9000000000000008</v>
      </c>
      <c r="AN1199" s="78">
        <f>-LOG(POWER($F$11/(POWER(X1199,2)*POWER('[1]H2CO3 OPEN'!AA1199,4)),1/5))</f>
        <v>2.8456479930623724</v>
      </c>
      <c r="AO1199" s="79">
        <f>-LOG($F$15/'[1]H3PO4 CLOSED'!AG1199)</f>
        <v>0.82891095784755631</v>
      </c>
      <c r="AP1199" s="80">
        <f>-LOG($F$16/'[1]H3PO4 CLOSED'!AG1199)</f>
        <v>0.61891095784755634</v>
      </c>
      <c r="AQ1199" s="81">
        <f>-LOG($F$17/'[1]H3PO4 CLOSED'!AG1199)</f>
        <v>-0.77108904215244423</v>
      </c>
    </row>
    <row r="1200" spans="21:43">
      <c r="U1200" s="95">
        <v>11.93</v>
      </c>
      <c r="V1200" s="63">
        <f t="shared" si="78"/>
        <v>2.0700000000000003</v>
      </c>
      <c r="W1200" s="64">
        <f t="shared" si="79"/>
        <v>1.1748975549395258E-12</v>
      </c>
      <c r="X1200" s="65">
        <f t="shared" si="80"/>
        <v>8.5113803820237918E-3</v>
      </c>
      <c r="Y1200" s="66">
        <f>-LOG(POWER($F$3/($F$25*POWER('[1]H3PO4 OPEN'!AH1200,3)),1/5))</f>
        <v>6.9124319081116452</v>
      </c>
      <c r="Z1200" s="67">
        <f>-LOG(POWER($F$5/(X1200*POWER('[1]H3PO4 CLOSED'!AH1200,3)),1/5))</f>
        <v>5.4184319081116463</v>
      </c>
      <c r="AA1200" s="68">
        <f>-LOG(POWER($F$5/(W1200*POWER('[1]H3PO4 CLOSED'!AH1200,3)),1/4))</f>
        <v>4.3080398851395563</v>
      </c>
      <c r="AB1200" s="69">
        <f>-LOG(POWER(($F$6/POWER('[1]H3PO4 CLOSED'!AH1200,2)),1/3))</f>
        <v>7.4582576756796053</v>
      </c>
      <c r="AC1200" s="70">
        <f>-LOG(POWER(($F$8/POWER('[1]H3PO4 CLOSED'!AH1200,2)),1/3))</f>
        <v>4.1249243423462723</v>
      </c>
      <c r="AD1200" s="71">
        <f>-LOG(POWER(($F$7/POWER('[1]H3PO4 CLOSED'!AH1200,2)),1/3))</f>
        <v>4.298257675679606</v>
      </c>
      <c r="AE1200" s="41">
        <f>-LOG($F$13/'[1]H2CO3 OPEN'!AA1200)</f>
        <v>10.762059991327964</v>
      </c>
      <c r="AF1200" s="41">
        <f>AD1200*'[1]H2CO3 CLOSED'!AH1200/$F$14</f>
        <v>6969.9404283912036</v>
      </c>
      <c r="AG1200" s="72">
        <f>-LOG($F$14/'[1]H2CO3 OPEN'!AA1200)</f>
        <v>10.562059991327965</v>
      </c>
      <c r="AH1200" s="41">
        <f>AG1200*'[1]H2CO3 CLOSED'!AH1200/$F$14</f>
        <v>17127.155814131202</v>
      </c>
      <c r="AI1200" s="73">
        <f>-LOG($F$18/('[1]H2CO3 OPEN'!AA1200))</f>
        <v>7.5120599913279635</v>
      </c>
      <c r="AJ1200" s="74">
        <f>-LOG(POWER($F$9/POWER('[1]H3PO4 OPEN'!AH1200,2),1/3))</f>
        <v>3.4515910090129394</v>
      </c>
      <c r="AK1200" s="75">
        <f>-LOG(POWER($F$12/POWER('[1]H2CO3 OPEN'!AA1200,2),1/2))</f>
        <v>6.5920599913279636</v>
      </c>
      <c r="AL1200" s="76">
        <f>-LOG($F$10/'[1]H3PO4 OPEN'!AH1200)</f>
        <v>8.1873865135194084</v>
      </c>
      <c r="AM1200" s="77">
        <f t="shared" si="77"/>
        <v>1.9000000000000008</v>
      </c>
      <c r="AN1200" s="78">
        <f>-LOG(POWER($F$11/(POWER(X1200,2)*POWER('[1]H2CO3 OPEN'!AA1200,4)),1/5))</f>
        <v>2.8656479930623719</v>
      </c>
      <c r="AO1200" s="79">
        <f>-LOG($F$15/'[1]H3PO4 CLOSED'!AG1200)</f>
        <v>0.82738651351940906</v>
      </c>
      <c r="AP1200" s="80">
        <f>-LOG($F$16/'[1]H3PO4 CLOSED'!AG1200)</f>
        <v>0.6173865135194091</v>
      </c>
      <c r="AQ1200" s="81">
        <f>-LOG($F$17/'[1]H3PO4 CLOSED'!AG1200)</f>
        <v>-0.77261348648059136</v>
      </c>
    </row>
    <row r="1201" spans="21:43">
      <c r="U1201" s="95">
        <v>11.94</v>
      </c>
      <c r="V1201" s="63">
        <f t="shared" si="78"/>
        <v>2.0600000000000005</v>
      </c>
      <c r="W1201" s="64">
        <f t="shared" si="79"/>
        <v>1.1481536214968792E-12</v>
      </c>
      <c r="X1201" s="65">
        <f t="shared" si="80"/>
        <v>8.7096358995608341E-3</v>
      </c>
      <c r="Y1201" s="66">
        <f>-LOG(POWER($F$3/($F$25*POWER('[1]H3PO4 OPEN'!AH1201,3)),1/5))</f>
        <v>6.9174992435776179</v>
      </c>
      <c r="Z1201" s="67">
        <f>-LOG(POWER($F$5/(X1201*POWER('[1]H3PO4 CLOSED'!AH1201,3)),1/5))</f>
        <v>5.4254992435776197</v>
      </c>
      <c r="AA1201" s="68">
        <f>-LOG(POWER($F$5/(W1201*POWER('[1]H3PO4 CLOSED'!AH1201,3)),1/4))</f>
        <v>4.3118740544720238</v>
      </c>
      <c r="AB1201" s="69">
        <f>-LOG(POWER(($F$6/POWER('[1]H3PO4 CLOSED'!AH1201,2)),1/3))</f>
        <v>7.4638880484195758</v>
      </c>
      <c r="AC1201" s="70">
        <f>-LOG(POWER(($F$8/POWER('[1]H3PO4 CLOSED'!AH1201,2)),1/3))</f>
        <v>4.1305547150862427</v>
      </c>
      <c r="AD1201" s="71">
        <f>-LOG(POWER(($F$7/POWER('[1]H3PO4 CLOSED'!AH1201,2)),1/3))</f>
        <v>4.3038880484195765</v>
      </c>
      <c r="AE1201" s="41">
        <f>-LOG($F$13/'[1]H2CO3 OPEN'!AA1201)</f>
        <v>10.782059991327964</v>
      </c>
      <c r="AF1201" s="41">
        <f>AD1201*'[1]H2CO3 CLOSED'!AH1201/$F$14</f>
        <v>6982.7112172148891</v>
      </c>
      <c r="AG1201" s="72">
        <f>-LOG($F$14/'[1]H2CO3 OPEN'!AA1201)</f>
        <v>10.582059991327965</v>
      </c>
      <c r="AH1201" s="41">
        <f>AG1201*'[1]H2CO3 CLOSED'!AH1201/$F$14</f>
        <v>17168.538812207309</v>
      </c>
      <c r="AI1201" s="73">
        <f>-LOG($F$18/('[1]H2CO3 OPEN'!AA1201))</f>
        <v>7.532059991327964</v>
      </c>
      <c r="AJ1201" s="74">
        <f>-LOG(POWER($F$9/POWER('[1]H3PO4 OPEN'!AH1201,2),1/3))</f>
        <v>3.4572213817529098</v>
      </c>
      <c r="AK1201" s="75">
        <f>-LOG(POWER($F$12/POWER('[1]H2CO3 OPEN'!AA1201,2),1/2))</f>
        <v>6.6120599913279641</v>
      </c>
      <c r="AL1201" s="76">
        <f>-LOG($F$10/'[1]H3PO4 OPEN'!AH1201)</f>
        <v>8.1958320726293632</v>
      </c>
      <c r="AM1201" s="77">
        <f t="shared" si="77"/>
        <v>1.9000000000000008</v>
      </c>
      <c r="AN1201" s="78">
        <f>-LOG(POWER($F$11/(POWER(X1201,2)*POWER('[1]H2CO3 OPEN'!AA1201,4)),1/5))</f>
        <v>2.885647993062372</v>
      </c>
      <c r="AO1201" s="79">
        <f>-LOG($F$15/'[1]H3PO4 CLOSED'!AG1201)</f>
        <v>0.82583207262936464</v>
      </c>
      <c r="AP1201" s="80">
        <f>-LOG($F$16/'[1]H3PO4 CLOSED'!AG1201)</f>
        <v>0.61583207262936468</v>
      </c>
      <c r="AQ1201" s="81">
        <f>-LOG($F$17/'[1]H3PO4 CLOSED'!AG1201)</f>
        <v>-0.77416792737063578</v>
      </c>
    </row>
    <row r="1202" spans="21:43">
      <c r="U1202" s="95">
        <v>11.95</v>
      </c>
      <c r="V1202" s="63">
        <f t="shared" si="78"/>
        <v>2.0500000000000007</v>
      </c>
      <c r="W1202" s="64">
        <f t="shared" si="79"/>
        <v>1.122018454301964E-12</v>
      </c>
      <c r="X1202" s="65">
        <f t="shared" si="80"/>
        <v>8.9125093813374502E-3</v>
      </c>
      <c r="Y1202" s="66">
        <f>-LOG(POWER($F$3/($F$25*POWER('[1]H3PO4 OPEN'!AH1202,3)),1/5))</f>
        <v>6.9225482933764804</v>
      </c>
      <c r="Z1202" s="67">
        <f>-LOG(POWER($F$5/(X1202*POWER('[1]H3PO4 CLOSED'!AH1202,3)),1/5))</f>
        <v>5.4325482933764802</v>
      </c>
      <c r="AA1202" s="68">
        <f>-LOG(POWER($F$5/(W1202*POWER('[1]H3PO4 CLOSED'!AH1202,3)),1/4))</f>
        <v>4.3156853667206008</v>
      </c>
      <c r="AB1202" s="69">
        <f>-LOG(POWER(($F$6/POWER('[1]H3PO4 CLOSED'!AH1202,2)),1/3))</f>
        <v>7.4694981037516435</v>
      </c>
      <c r="AC1202" s="70">
        <f>-LOG(POWER(($F$8/POWER('[1]H3PO4 CLOSED'!AH1202,2)),1/3))</f>
        <v>4.1361647704183104</v>
      </c>
      <c r="AD1202" s="71">
        <f>-LOG(POWER(($F$7/POWER('[1]H3PO4 CLOSED'!AH1202,2)),1/3))</f>
        <v>4.3094981037516442</v>
      </c>
      <c r="AE1202" s="41">
        <f>-LOG($F$13/'[1]H2CO3 OPEN'!AA1202)</f>
        <v>10.802059991327962</v>
      </c>
      <c r="AF1202" s="41">
        <f>AD1202*'[1]H2CO3 CLOSED'!AH1202/$F$14</f>
        <v>6995.379246108123</v>
      </c>
      <c r="AG1202" s="72">
        <f>-LOG($F$14/'[1]H2CO3 OPEN'!AA1202)</f>
        <v>10.602059991327963</v>
      </c>
      <c r="AH1202" s="41">
        <f>AG1202*'[1]H2CO3 CLOSED'!AH1202/$F$14</f>
        <v>17209.760543754273</v>
      </c>
      <c r="AI1202" s="73">
        <f>-LOG($F$18/('[1]H2CO3 OPEN'!AA1202))</f>
        <v>7.5520599913279609</v>
      </c>
      <c r="AJ1202" s="74">
        <f>-LOG(POWER($F$9/POWER('[1]H3PO4 OPEN'!AH1202,2),1/3))</f>
        <v>3.462831437084978</v>
      </c>
      <c r="AK1202" s="75">
        <f>-LOG(POWER($F$12/POWER('[1]H2CO3 OPEN'!AA1202,2),1/2))</f>
        <v>6.632059991327961</v>
      </c>
      <c r="AL1202" s="76">
        <f>-LOG($F$10/'[1]H3PO4 OPEN'!AH1202)</f>
        <v>8.2042471556274652</v>
      </c>
      <c r="AM1202" s="77">
        <f t="shared" si="77"/>
        <v>1.9000000000000008</v>
      </c>
      <c r="AN1202" s="78">
        <f>-LOG(POWER($F$11/(POWER(X1202,2)*POWER('[1]H2CO3 OPEN'!AA1202,4)),1/5))</f>
        <v>2.9056479930623689</v>
      </c>
      <c r="AO1202" s="79">
        <f>-LOG($F$15/'[1]H3PO4 CLOSED'!AG1202)</f>
        <v>0.82424715562746842</v>
      </c>
      <c r="AP1202" s="80">
        <f>-LOG($F$16/'[1]H3PO4 CLOSED'!AG1202)</f>
        <v>0.61424715562746857</v>
      </c>
      <c r="AQ1202" s="81">
        <f>-LOG($F$17/'[1]H3PO4 CLOSED'!AG1202)</f>
        <v>-0.77575284437253189</v>
      </c>
    </row>
    <row r="1203" spans="21:43">
      <c r="U1203" s="95">
        <v>11.96</v>
      </c>
      <c r="V1203" s="63">
        <f t="shared" si="78"/>
        <v>2.0399999999999991</v>
      </c>
      <c r="W1203" s="64">
        <f t="shared" si="79"/>
        <v>1.0964781961431817E-12</v>
      </c>
      <c r="X1203" s="65">
        <f t="shared" si="80"/>
        <v>9.1201083935591246E-3</v>
      </c>
      <c r="Y1203" s="66">
        <f>-LOG(POWER($F$3/($F$25*POWER('[1]H3PO4 OPEN'!AH1203,3)),1/5))</f>
        <v>6.9275787677809637</v>
      </c>
      <c r="Z1203" s="67">
        <f>-LOG(POWER($F$5/(X1203*POWER('[1]H3PO4 CLOSED'!AH1203,3)),1/5))</f>
        <v>5.4395787677809651</v>
      </c>
      <c r="AA1203" s="68">
        <f>-LOG(POWER($F$5/(W1203*POWER('[1]H3PO4 CLOSED'!AH1203,3)),1/4))</f>
        <v>4.319473459726205</v>
      </c>
      <c r="AB1203" s="69">
        <f>-LOG(POWER(($F$6/POWER('[1]H3PO4 CLOSED'!AH1203,2)),1/3))</f>
        <v>7.4750875197566247</v>
      </c>
      <c r="AC1203" s="70">
        <f>-LOG(POWER(($F$8/POWER('[1]H3PO4 CLOSED'!AH1203,2)),1/3))</f>
        <v>4.1417541864232925</v>
      </c>
      <c r="AD1203" s="71">
        <f>-LOG(POWER(($F$7/POWER('[1]H3PO4 CLOSED'!AH1203,2)),1/3))</f>
        <v>4.3150875197566263</v>
      </c>
      <c r="AE1203" s="41">
        <f>-LOG($F$13/'[1]H2CO3 OPEN'!AA1203)</f>
        <v>10.822059991327965</v>
      </c>
      <c r="AF1203" s="41">
        <f>AD1203*'[1]H2CO3 CLOSED'!AH1203/$F$14</f>
        <v>7007.9452793646615</v>
      </c>
      <c r="AG1203" s="72">
        <f>-LOG($F$14/'[1]H2CO3 OPEN'!AA1203)</f>
        <v>10.622059991327966</v>
      </c>
      <c r="AH1203" s="41">
        <f>AG1203*'[1]H2CO3 CLOSED'!AH1203/$F$14</f>
        <v>17250.823959545891</v>
      </c>
      <c r="AI1203" s="73">
        <f>-LOG($F$18/('[1]H2CO3 OPEN'!AA1203))</f>
        <v>7.572059991327964</v>
      </c>
      <c r="AJ1203" s="74">
        <f>-LOG(POWER($F$9/POWER('[1]H3PO4 OPEN'!AH1203,2),1/3))</f>
        <v>3.4684208530899601</v>
      </c>
      <c r="AK1203" s="75">
        <f>-LOG(POWER($F$12/POWER('[1]H2CO3 OPEN'!AA1203,2),1/2))</f>
        <v>6.6520599913279641</v>
      </c>
      <c r="AL1203" s="76">
        <f>-LOG($F$10/'[1]H3PO4 OPEN'!AH1203)</f>
        <v>8.2126312796349392</v>
      </c>
      <c r="AM1203" s="77">
        <f t="shared" si="77"/>
        <v>1.9000000000000008</v>
      </c>
      <c r="AN1203" s="78">
        <f>-LOG(POWER($F$11/(POWER(X1203,2)*POWER('[1]H2CO3 OPEN'!AA1203,4)),1/5))</f>
        <v>2.925647993062372</v>
      </c>
      <c r="AO1203" s="79">
        <f>-LOG($F$15/'[1]H3PO4 CLOSED'!AG1203)</f>
        <v>0.82263127963493965</v>
      </c>
      <c r="AP1203" s="80">
        <f>-LOG($F$16/'[1]H3PO4 CLOSED'!AG1203)</f>
        <v>0.61263127963493968</v>
      </c>
      <c r="AQ1203" s="81">
        <f>-LOG($F$17/'[1]H3PO4 CLOSED'!AG1203)</f>
        <v>-0.77736872036506077</v>
      </c>
    </row>
    <row r="1204" spans="21:43">
      <c r="U1204" s="95">
        <v>11.97</v>
      </c>
      <c r="V1204" s="63">
        <f t="shared" si="78"/>
        <v>2.0299999999999994</v>
      </c>
      <c r="W1204" s="64">
        <f t="shared" si="79"/>
        <v>1.0715193052376033E-12</v>
      </c>
      <c r="X1204" s="65">
        <f t="shared" si="80"/>
        <v>9.3325430079699376E-3</v>
      </c>
      <c r="Y1204" s="66">
        <f>-LOG(POWER($F$3/($F$25*POWER('[1]H3PO4 OPEN'!AH1204,3)),1/5))</f>
        <v>6.9325903751588251</v>
      </c>
      <c r="Z1204" s="67">
        <f>-LOG(POWER($F$5/(X1204*POWER('[1]H3PO4 CLOSED'!AH1204,3)),1/5))</f>
        <v>5.4465903751588263</v>
      </c>
      <c r="AA1204" s="68">
        <f>-LOG(POWER($F$5/(W1204*POWER('[1]H3PO4 CLOSED'!AH1204,3)),1/4))</f>
        <v>4.3232379689485319</v>
      </c>
      <c r="AB1204" s="69">
        <f>-LOG(POWER(($F$6/POWER('[1]H3PO4 CLOSED'!AH1204,2)),1/3))</f>
        <v>7.4806559723986936</v>
      </c>
      <c r="AC1204" s="70">
        <f>-LOG(POWER(($F$8/POWER('[1]H3PO4 CLOSED'!AH1204,2)),1/3))</f>
        <v>4.1473226390653606</v>
      </c>
      <c r="AD1204" s="71">
        <f>-LOG(POWER(($F$7/POWER('[1]H3PO4 CLOSED'!AH1204,2)),1/3))</f>
        <v>4.3206559723986944</v>
      </c>
      <c r="AE1204" s="41">
        <f>-LOG($F$13/'[1]H2CO3 OPEN'!AA1204)</f>
        <v>10.842059991327964</v>
      </c>
      <c r="AF1204" s="41">
        <f>AD1204*'[1]H2CO3 CLOSED'!AH1204/$F$14</f>
        <v>7020.4100568961057</v>
      </c>
      <c r="AG1204" s="72">
        <f>-LOG($F$14/'[1]H2CO3 OPEN'!AA1204)</f>
        <v>10.642059991327965</v>
      </c>
      <c r="AH1204" s="41">
        <f>AG1204*'[1]H2CO3 CLOSED'!AH1204/$F$14</f>
        <v>17291.731965350842</v>
      </c>
      <c r="AI1204" s="73">
        <f>-LOG($F$18/('[1]H2CO3 OPEN'!AA1204))</f>
        <v>7.5920599913279636</v>
      </c>
      <c r="AJ1204" s="74">
        <f>-LOG(POWER($F$9/POWER('[1]H3PO4 OPEN'!AH1204,2),1/3))</f>
        <v>3.4739893057320281</v>
      </c>
      <c r="AK1204" s="75">
        <f>-LOG(POWER($F$12/POWER('[1]H2CO3 OPEN'!AA1204,2),1/2))</f>
        <v>6.6720599913279637</v>
      </c>
      <c r="AL1204" s="76">
        <f>-LOG($F$10/'[1]H3PO4 OPEN'!AH1204)</f>
        <v>8.2209839585980404</v>
      </c>
      <c r="AM1204" s="77">
        <f t="shared" si="77"/>
        <v>1.9000000000000008</v>
      </c>
      <c r="AN1204" s="78">
        <f>-LOG(POWER($F$11/(POWER(X1204,2)*POWER('[1]H2CO3 OPEN'!AA1204,4)),1/5))</f>
        <v>2.9456479930623716</v>
      </c>
      <c r="AO1204" s="79">
        <f>-LOG($F$15/'[1]H3PO4 CLOSED'!AG1204)</f>
        <v>0.82098395859804218</v>
      </c>
      <c r="AP1204" s="80">
        <f>-LOG($F$16/'[1]H3PO4 CLOSED'!AG1204)</f>
        <v>0.61098395859804222</v>
      </c>
      <c r="AQ1204" s="81">
        <f>-LOG($F$17/'[1]H3PO4 CLOSED'!AG1204)</f>
        <v>-0.77901604140195824</v>
      </c>
    </row>
    <row r="1205" spans="21:43">
      <c r="U1205" s="95">
        <v>11.98</v>
      </c>
      <c r="V1205" s="63">
        <f t="shared" si="78"/>
        <v>2.0199999999999996</v>
      </c>
      <c r="W1205" s="64">
        <f t="shared" si="79"/>
        <v>1.0471285480508967E-12</v>
      </c>
      <c r="X1205" s="65">
        <f t="shared" si="80"/>
        <v>9.5499258602143849E-3</v>
      </c>
      <c r="Y1205" s="66">
        <f>-LOG(POWER($F$3/($F$25*POWER('[1]H3PO4 OPEN'!AH1205,3)),1/5))</f>
        <v>6.9375828220696816</v>
      </c>
      <c r="Z1205" s="67">
        <f>-LOG(POWER($F$5/(X1205*POWER('[1]H3PO4 CLOSED'!AH1205,3)),1/5))</f>
        <v>5.4535828220696834</v>
      </c>
      <c r="AA1205" s="68">
        <f>-LOG(POWER($F$5/(W1205*POWER('[1]H3PO4 CLOSED'!AH1205,3)),1/4))</f>
        <v>4.3269785275871016</v>
      </c>
      <c r="AB1205" s="69">
        <f>-LOG(POWER(($F$6/POWER('[1]H3PO4 CLOSED'!AH1205,2)),1/3))</f>
        <v>7.4862031356329792</v>
      </c>
      <c r="AC1205" s="70">
        <f>-LOG(POWER(($F$8/POWER('[1]H3PO4 CLOSED'!AH1205,2)),1/3))</f>
        <v>4.1528698022996462</v>
      </c>
      <c r="AD1205" s="71">
        <f>-LOG(POWER(($F$7/POWER('[1]H3PO4 CLOSED'!AH1205,2)),1/3))</f>
        <v>4.32620313563298</v>
      </c>
      <c r="AE1205" s="41">
        <f>-LOG($F$13/'[1]H2CO3 OPEN'!AA1205)</f>
        <v>10.862059991327964</v>
      </c>
      <c r="AF1205" s="41">
        <f>AD1205*'[1]H2CO3 CLOSED'!AH1205/$F$14</f>
        <v>7032.774294591507</v>
      </c>
      <c r="AG1205" s="72">
        <f>-LOG($F$14/'[1]H2CO3 OPEN'!AA1205)</f>
        <v>10.662059991327965</v>
      </c>
      <c r="AH1205" s="41">
        <f>AG1205*'[1]H2CO3 CLOSED'!AH1205/$F$14</f>
        <v>17332.487422237686</v>
      </c>
      <c r="AI1205" s="73">
        <f>-LOG($F$18/('[1]H2CO3 OPEN'!AA1205))</f>
        <v>7.6120599913279632</v>
      </c>
      <c r="AJ1205" s="74">
        <f>-LOG(POWER($F$9/POWER('[1]H3PO4 OPEN'!AH1205,2),1/3))</f>
        <v>3.4795364689663129</v>
      </c>
      <c r="AK1205" s="75">
        <f>-LOG(POWER($F$12/POWER('[1]H2CO3 OPEN'!AA1205,2),1/2))</f>
        <v>6.6920599913279633</v>
      </c>
      <c r="AL1205" s="76">
        <f>-LOG($F$10/'[1]H3PO4 OPEN'!AH1205)</f>
        <v>8.2293047034494684</v>
      </c>
      <c r="AM1205" s="77">
        <f t="shared" si="77"/>
        <v>1.9000000000000008</v>
      </c>
      <c r="AN1205" s="78">
        <f>-LOG(POWER($F$11/(POWER(X1205,2)*POWER('[1]H2CO3 OPEN'!AA1205,4)),1/5))</f>
        <v>2.9656479930623716</v>
      </c>
      <c r="AO1205" s="79">
        <f>-LOG($F$15/'[1]H3PO4 CLOSED'!AG1205)</f>
        <v>0.81930470344946971</v>
      </c>
      <c r="AP1205" s="80">
        <f>-LOG($F$16/'[1]H3PO4 CLOSED'!AG1205)</f>
        <v>0.60930470344946985</v>
      </c>
      <c r="AQ1205" s="81">
        <f>-LOG($F$17/'[1]H3PO4 CLOSED'!AG1205)</f>
        <v>-0.7806952965505306</v>
      </c>
    </row>
    <row r="1206" spans="21:43">
      <c r="U1206" s="95">
        <v>11.99</v>
      </c>
      <c r="V1206" s="63">
        <f t="shared" si="78"/>
        <v>2.0099999999999998</v>
      </c>
      <c r="W1206" s="64">
        <f t="shared" si="79"/>
        <v>1.0232929922807514E-12</v>
      </c>
      <c r="X1206" s="65">
        <f t="shared" si="80"/>
        <v>9.7723722095581327E-3</v>
      </c>
      <c r="Y1206" s="66">
        <f>-LOG(POWER($F$3/($F$25*POWER('[1]H3PO4 OPEN'!AH1206,3)),1/5))</f>
        <v>6.9425558133663934</v>
      </c>
      <c r="Z1206" s="67">
        <f>-LOG(POWER($F$5/(X1206*POWER('[1]H3PO4 CLOSED'!AH1206,3)),1/5))</f>
        <v>5.4605558133663941</v>
      </c>
      <c r="AA1206" s="68">
        <f>-LOG(POWER($F$5/(W1206*POWER('[1]H3PO4 CLOSED'!AH1206,3)),1/4))</f>
        <v>4.3306947667079916</v>
      </c>
      <c r="AB1206" s="69">
        <f>-LOG(POWER(($F$6/POWER('[1]H3PO4 CLOSED'!AH1206,2)),1/3))</f>
        <v>7.4917286815182136</v>
      </c>
      <c r="AC1206" s="70">
        <f>-LOG(POWER(($F$8/POWER('[1]H3PO4 CLOSED'!AH1206,2)),1/3))</f>
        <v>4.1583953481848805</v>
      </c>
      <c r="AD1206" s="71">
        <f>-LOG(POWER(($F$7/POWER('[1]H3PO4 CLOSED'!AH1206,2)),1/3))</f>
        <v>4.3317286815182143</v>
      </c>
      <c r="AE1206" s="41">
        <f>-LOG($F$13/'[1]H2CO3 OPEN'!AA1206)</f>
        <v>10.882059991327964</v>
      </c>
      <c r="AF1206" s="41">
        <f>AD1206*'[1]H2CO3 CLOSED'!AH1206/$F$14</f>
        <v>7045.0386846913361</v>
      </c>
      <c r="AG1206" s="72">
        <f>-LOG($F$14/'[1]H2CO3 OPEN'!AA1206)</f>
        <v>10.682059991327964</v>
      </c>
      <c r="AH1206" s="41">
        <f>AG1206*'[1]H2CO3 CLOSED'!AH1206/$F$14</f>
        <v>17373.093146896503</v>
      </c>
      <c r="AI1206" s="73">
        <f>-LOG($F$18/('[1]H2CO3 OPEN'!AA1206))</f>
        <v>7.6320599913279636</v>
      </c>
      <c r="AJ1206" s="74">
        <f>-LOG(POWER($F$9/POWER('[1]H3PO4 OPEN'!AH1206,2),1/3))</f>
        <v>3.4850620148515477</v>
      </c>
      <c r="AK1206" s="75">
        <f>-LOG(POWER($F$12/POWER('[1]H2CO3 OPEN'!AA1206,2),1/2))</f>
        <v>6.7120599913279637</v>
      </c>
      <c r="AL1206" s="76">
        <f>-LOG($F$10/'[1]H3PO4 OPEN'!AH1206)</f>
        <v>8.2375930222773217</v>
      </c>
      <c r="AM1206" s="77">
        <f t="shared" si="77"/>
        <v>1.9000000000000008</v>
      </c>
      <c r="AN1206" s="78">
        <f>-LOG(POWER($F$11/(POWER(X1206,2)*POWER('[1]H2CO3 OPEN'!AA1206,4)),1/5))</f>
        <v>2.9856479930623716</v>
      </c>
      <c r="AO1206" s="79">
        <f>-LOG($F$15/'[1]H3PO4 CLOSED'!AG1206)</f>
        <v>0.81759302227732211</v>
      </c>
      <c r="AP1206" s="80">
        <f>-LOG($F$16/'[1]H3PO4 CLOSED'!AG1206)</f>
        <v>0.60759302227732215</v>
      </c>
      <c r="AQ1206" s="81">
        <f>-LOG($F$17/'[1]H3PO4 CLOSED'!AG1206)</f>
        <v>-0.78240697772267831</v>
      </c>
    </row>
    <row r="1207" spans="21:43">
      <c r="U1207" s="95">
        <v>12</v>
      </c>
      <c r="V1207" s="63">
        <f t="shared" si="78"/>
        <v>2</v>
      </c>
      <c r="W1207" s="64">
        <f t="shared" si="79"/>
        <v>9.9999999999999998E-13</v>
      </c>
      <c r="X1207" s="65">
        <f t="shared" si="80"/>
        <v>0.01</v>
      </c>
      <c r="Y1207" s="66">
        <f>-LOG(POWER($F$3/($F$25*POWER('[1]H3PO4 OPEN'!AH1207,3)),1/5))</f>
        <v>6.9475090523010357</v>
      </c>
      <c r="Z1207" s="67">
        <f>-LOG(POWER($F$5/(X1207*POWER('[1]H3PO4 CLOSED'!AH1207,3)),1/5))</f>
        <v>5.467509052301037</v>
      </c>
      <c r="AA1207" s="68">
        <f>-LOG(POWER($F$5/(W1207*POWER('[1]H3PO4 CLOSED'!AH1207,3)),1/4))</f>
        <v>4.334386315376296</v>
      </c>
      <c r="AB1207" s="69">
        <f>-LOG(POWER(($F$6/POWER('[1]H3PO4 CLOSED'!AH1207,2)),1/3))</f>
        <v>7.497232280334484</v>
      </c>
      <c r="AC1207" s="70">
        <f>-LOG(POWER(($F$8/POWER('[1]H3PO4 CLOSED'!AH1207,2)),1/3))</f>
        <v>4.16389894700115</v>
      </c>
      <c r="AD1207" s="71">
        <f>-LOG(POWER(($F$7/POWER('[1]H3PO4 CLOSED'!AH1207,2)),1/3))</f>
        <v>4.3372322803344838</v>
      </c>
      <c r="AE1207" s="41">
        <f>-LOG($F$13/'[1]H2CO3 OPEN'!AA1207)</f>
        <v>10.902059991327961</v>
      </c>
      <c r="AF1207" s="41">
        <f>AD1207*'[1]H2CO3 CLOSED'!AH1207/$F$14</f>
        <v>7057.2038961754361</v>
      </c>
      <c r="AG1207" s="72">
        <f>-LOG($F$14/'[1]H2CO3 OPEN'!AA1207)</f>
        <v>10.702059991327962</v>
      </c>
      <c r="AH1207" s="41">
        <f>AG1207*'[1]H2CO3 CLOSED'!AH1207/$F$14</f>
        <v>17413.551911976087</v>
      </c>
      <c r="AI1207" s="73">
        <f>-LOG($F$18/('[1]H2CO3 OPEN'!AA1207))</f>
        <v>7.6520599913279614</v>
      </c>
      <c r="AJ1207" s="74">
        <f>-LOG(POWER($F$9/POWER('[1]H3PO4 OPEN'!AH1207,2),1/3))</f>
        <v>3.490565613667818</v>
      </c>
      <c r="AK1207" s="75">
        <f>-LOG(POWER($F$12/POWER('[1]H2CO3 OPEN'!AA1207,2),1/2))</f>
        <v>6.7320599913279615</v>
      </c>
      <c r="AL1207" s="76">
        <f>-LOG($F$10/'[1]H3PO4 OPEN'!AH1207)</f>
        <v>8.2458484205017264</v>
      </c>
      <c r="AM1207" s="77">
        <f t="shared" si="77"/>
        <v>1.9000000000000008</v>
      </c>
      <c r="AN1207" s="78">
        <f>-LOG(POWER($F$11/(POWER(X1207,2)*POWER('[1]H2CO3 OPEN'!AA1207,4)),1/5))</f>
        <v>3.0056479930623694</v>
      </c>
      <c r="AO1207" s="79">
        <f>-LOG($F$15/'[1]H3PO4 CLOSED'!AG1207)</f>
        <v>0.8158484205017279</v>
      </c>
      <c r="AP1207" s="80">
        <f>-LOG($F$16/'[1]H3PO4 CLOSED'!AG1207)</f>
        <v>0.60584842050172794</v>
      </c>
      <c r="AQ1207" s="81">
        <f>-LOG($F$17/'[1]H3PO4 CLOSED'!AG1207)</f>
        <v>-0.78415157949827252</v>
      </c>
    </row>
    <row r="1208" spans="21:43">
      <c r="U1208" s="95">
        <v>12.01</v>
      </c>
      <c r="V1208" s="63">
        <f t="shared" si="78"/>
        <v>1.9900000000000002</v>
      </c>
      <c r="W1208" s="64">
        <f t="shared" si="79"/>
        <v>9.7723722095580816E-13</v>
      </c>
      <c r="X1208" s="65">
        <f t="shared" si="80"/>
        <v>1.0232929922807568E-2</v>
      </c>
      <c r="Y1208" s="66">
        <f>-LOG(POWER($F$3/($F$25*POWER('[1]H3PO4 OPEN'!AH1208,3)),1/5))</f>
        <v>6.9524422406354986</v>
      </c>
      <c r="Z1208" s="67">
        <f>-LOG(POWER($F$5/(X1208*POWER('[1]H3PO4 CLOSED'!AH1208,3)),1/5))</f>
        <v>5.4744422406354989</v>
      </c>
      <c r="AA1208" s="68">
        <f>-LOG(POWER($F$5/(W1208*POWER('[1]H3PO4 CLOSED'!AH1208,3)),1/4))</f>
        <v>4.3380528007943733</v>
      </c>
      <c r="AB1208" s="69">
        <f>-LOG(POWER(($F$6/POWER('[1]H3PO4 CLOSED'!AH1208,2)),1/3))</f>
        <v>7.5027136007061088</v>
      </c>
      <c r="AC1208" s="70">
        <f>-LOG(POWER(($F$8/POWER('[1]H3PO4 CLOSED'!AH1208,2)),1/3))</f>
        <v>4.1693802673727749</v>
      </c>
      <c r="AD1208" s="71">
        <f>-LOG(POWER(($F$7/POWER('[1]H3PO4 CLOSED'!AH1208,2)),1/3))</f>
        <v>4.3427136007061087</v>
      </c>
      <c r="AE1208" s="41">
        <f>-LOG($F$13/'[1]H2CO3 OPEN'!AA1208)</f>
        <v>10.922059991327965</v>
      </c>
      <c r="AF1208" s="41">
        <f>AD1208*'[1]H2CO3 CLOSED'!AH1208/$F$14</f>
        <v>7069.2705751646054</v>
      </c>
      <c r="AG1208" s="72">
        <f>-LOG($F$14/'[1]H2CO3 OPEN'!AA1208)</f>
        <v>10.722059991327965</v>
      </c>
      <c r="AH1208" s="41">
        <f>AG1208*'[1]H2CO3 CLOSED'!AH1208/$F$14</f>
        <v>17453.866446435732</v>
      </c>
      <c r="AI1208" s="73">
        <f>-LOG($F$18/('[1]H2CO3 OPEN'!AA1208))</f>
        <v>7.6720599913279637</v>
      </c>
      <c r="AJ1208" s="74">
        <f>-LOG(POWER($F$9/POWER('[1]H3PO4 OPEN'!AH1208,2),1/3))</f>
        <v>3.4960469340394424</v>
      </c>
      <c r="AK1208" s="75">
        <f>-LOG(POWER($F$12/POWER('[1]H2CO3 OPEN'!AA1208,2),1/2))</f>
        <v>6.7520599913279638</v>
      </c>
      <c r="AL1208" s="76">
        <f>-LOG($F$10/'[1]H3PO4 OPEN'!AH1208)</f>
        <v>8.2540704010591632</v>
      </c>
      <c r="AM1208" s="77">
        <f t="shared" si="77"/>
        <v>1.9000000000000008</v>
      </c>
      <c r="AN1208" s="78">
        <f>-LOG(POWER($F$11/(POWER(X1208,2)*POWER('[1]H2CO3 OPEN'!AA1208,4)),1/5))</f>
        <v>3.0256479930623716</v>
      </c>
      <c r="AO1208" s="79">
        <f>-LOG($F$15/'[1]H3PO4 CLOSED'!AG1208)</f>
        <v>0.81407040105916395</v>
      </c>
      <c r="AP1208" s="80">
        <f>-LOG($F$16/'[1]H3PO4 CLOSED'!AG1208)</f>
        <v>0.60407040105916399</v>
      </c>
      <c r="AQ1208" s="81">
        <f>-LOG($F$17/'[1]H3PO4 CLOSED'!AG1208)</f>
        <v>-0.78592959894083647</v>
      </c>
    </row>
    <row r="1209" spans="21:43">
      <c r="U1209" s="95">
        <v>12.02</v>
      </c>
      <c r="V1209" s="63">
        <f t="shared" si="78"/>
        <v>1.9800000000000004</v>
      </c>
      <c r="W1209" s="64">
        <f t="shared" si="79"/>
        <v>9.5499258602143367E-13</v>
      </c>
      <c r="X1209" s="65">
        <f t="shared" si="80"/>
        <v>1.047128548050902E-2</v>
      </c>
      <c r="Y1209" s="66">
        <f>-LOG(POWER($F$3/($F$25*POWER('[1]H3PO4 OPEN'!AH1209,3)),1/5))</f>
        <v>6.9573550787567076</v>
      </c>
      <c r="Z1209" s="67">
        <f>-LOG(POWER($F$5/(X1209*POWER('[1]H3PO4 CLOSED'!AH1209,3)),1/5))</f>
        <v>5.4813550787567085</v>
      </c>
      <c r="AA1209" s="68">
        <f>-LOG(POWER($F$5/(W1209*POWER('[1]H3PO4 CLOSED'!AH1209,3)),1/4))</f>
        <v>4.3416938484458845</v>
      </c>
      <c r="AB1209" s="69">
        <f>-LOG(POWER(($F$6/POWER('[1]H3PO4 CLOSED'!AH1209,2)),1/3))</f>
        <v>7.5081723097296731</v>
      </c>
      <c r="AC1209" s="70">
        <f>-LOG(POWER(($F$8/POWER('[1]H3PO4 CLOSED'!AH1209,2)),1/3))</f>
        <v>4.1748389763963409</v>
      </c>
      <c r="AD1209" s="71">
        <f>-LOG(POWER(($F$7/POWER('[1]H3PO4 CLOSED'!AH1209,2)),1/3))</f>
        <v>4.3481723097296738</v>
      </c>
      <c r="AE1209" s="41">
        <f>-LOG($F$13/'[1]H2CO3 OPEN'!AA1209)</f>
        <v>10.942059991327964</v>
      </c>
      <c r="AF1209" s="41">
        <f>AD1209*'[1]H2CO3 CLOSED'!AH1209/$F$14</f>
        <v>7081.2393453353443</v>
      </c>
      <c r="AG1209" s="72">
        <f>-LOG($F$14/'[1]H2CO3 OPEN'!AA1209)</f>
        <v>10.742059991327965</v>
      </c>
      <c r="AH1209" s="41">
        <f>AG1209*'[1]H2CO3 CLOSED'!AH1209/$F$14</f>
        <v>17494.039435910334</v>
      </c>
      <c r="AI1209" s="73">
        <f>-LOG($F$18/('[1]H2CO3 OPEN'!AA1209))</f>
        <v>7.6920599913279633</v>
      </c>
      <c r="AJ1209" s="74">
        <f>-LOG(POWER($F$9/POWER('[1]H3PO4 OPEN'!AH1209,2),1/3))</f>
        <v>3.501505643063008</v>
      </c>
      <c r="AK1209" s="75">
        <f>-LOG(POWER($F$12/POWER('[1]H2CO3 OPEN'!AA1209,2),1/2))</f>
        <v>6.7720599913279633</v>
      </c>
      <c r="AL1209" s="76">
        <f>-LOG($F$10/'[1]H3PO4 OPEN'!AH1209)</f>
        <v>8.2622584645945114</v>
      </c>
      <c r="AM1209" s="77">
        <f t="shared" si="77"/>
        <v>1.9000000000000008</v>
      </c>
      <c r="AN1209" s="78">
        <f>-LOG(POWER($F$11/(POWER(X1209,2)*POWER('[1]H2CO3 OPEN'!AA1209,4)),1/5))</f>
        <v>3.0456479930623712</v>
      </c>
      <c r="AO1209" s="79">
        <f>-LOG($F$15/'[1]H3PO4 CLOSED'!AG1209)</f>
        <v>0.81225846459451256</v>
      </c>
      <c r="AP1209" s="80">
        <f>-LOG($F$16/'[1]H3PO4 CLOSED'!AG1209)</f>
        <v>0.6022584645945126</v>
      </c>
      <c r="AQ1209" s="81">
        <f>-LOG($F$17/'[1]H3PO4 CLOSED'!AG1209)</f>
        <v>-0.78774153540548786</v>
      </c>
    </row>
    <row r="1210" spans="21:43">
      <c r="U1210" s="95">
        <v>12.03</v>
      </c>
      <c r="V1210" s="63">
        <f t="shared" si="78"/>
        <v>1.9700000000000006</v>
      </c>
      <c r="W1210" s="64">
        <f t="shared" si="79"/>
        <v>9.3325430079698887E-13</v>
      </c>
      <c r="X1210" s="65">
        <f t="shared" si="80"/>
        <v>1.0715193052376089E-2</v>
      </c>
      <c r="Y1210" s="66">
        <f>-LOG(POWER($F$3/($F$25*POWER('[1]H3PO4 OPEN'!AH1210,3)),1/5))</f>
        <v>6.9622472657965222</v>
      </c>
      <c r="Z1210" s="67">
        <f>-LOG(POWER($F$5/(X1210*POWER('[1]H3PO4 CLOSED'!AH1210,3)),1/5))</f>
        <v>5.4882472657965238</v>
      </c>
      <c r="AA1210" s="68">
        <f>-LOG(POWER($F$5/(W1210*POWER('[1]H3PO4 CLOSED'!AH1210,3)),1/4))</f>
        <v>4.3453090822456533</v>
      </c>
      <c r="AB1210" s="69">
        <f>-LOG(POWER(($F$6/POWER('[1]H3PO4 CLOSED'!AH1210,2)),1/3))</f>
        <v>7.513608073107247</v>
      </c>
      <c r="AC1210" s="70">
        <f>-LOG(POWER(($F$8/POWER('[1]H3PO4 CLOSED'!AH1210,2)),1/3))</f>
        <v>4.1802747397739131</v>
      </c>
      <c r="AD1210" s="71">
        <f>-LOG(POWER(($F$7/POWER('[1]H3PO4 CLOSED'!AH1210,2)),1/3))</f>
        <v>4.3536080731072468</v>
      </c>
      <c r="AE1210" s="41">
        <f>-LOG($F$13/'[1]H2CO3 OPEN'!AA1210)</f>
        <v>10.962059991327964</v>
      </c>
      <c r="AF1210" s="41">
        <f>AD1210*'[1]H2CO3 CLOSED'!AH1210/$F$14</f>
        <v>7093.1108083475056</v>
      </c>
      <c r="AG1210" s="72">
        <f>-LOG($F$14/'[1]H2CO3 OPEN'!AA1210)</f>
        <v>10.762059991327964</v>
      </c>
      <c r="AH1210" s="41">
        <f>AG1210*'[1]H2CO3 CLOSED'!AH1210/$F$14</f>
        <v>17534.073523088162</v>
      </c>
      <c r="AI1210" s="73">
        <f>-LOG($F$18/('[1]H2CO3 OPEN'!AA1210))</f>
        <v>7.7120599913279637</v>
      </c>
      <c r="AJ1210" s="74">
        <f>-LOG(POWER($F$9/POWER('[1]H3PO4 OPEN'!AH1210,2),1/3))</f>
        <v>3.5069414064405811</v>
      </c>
      <c r="AK1210" s="75">
        <f>-LOG(POWER($F$12/POWER('[1]H2CO3 OPEN'!AA1210,2),1/2))</f>
        <v>6.7920599913279629</v>
      </c>
      <c r="AL1210" s="76">
        <f>-LOG($F$10/'[1]H3PO4 OPEN'!AH1210)</f>
        <v>8.2704121096608709</v>
      </c>
      <c r="AM1210" s="77">
        <f t="shared" si="77"/>
        <v>1.9000000000000008</v>
      </c>
      <c r="AN1210" s="78">
        <f>-LOG(POWER($F$11/(POWER(X1210,2)*POWER('[1]H2CO3 OPEN'!AA1210,4)),1/5))</f>
        <v>3.0656479930623712</v>
      </c>
      <c r="AO1210" s="79">
        <f>-LOG($F$15/'[1]H3PO4 CLOSED'!AG1210)</f>
        <v>0.81041210966087152</v>
      </c>
      <c r="AP1210" s="80">
        <f>-LOG($F$16/'[1]H3PO4 CLOSED'!AG1210)</f>
        <v>0.60041210966087155</v>
      </c>
      <c r="AQ1210" s="81">
        <f>-LOG($F$17/'[1]H3PO4 CLOSED'!AG1210)</f>
        <v>-0.78958789033912891</v>
      </c>
    </row>
    <row r="1211" spans="21:43">
      <c r="U1211" s="95">
        <v>12.04</v>
      </c>
      <c r="V1211" s="63">
        <f t="shared" si="78"/>
        <v>1.9600000000000009</v>
      </c>
      <c r="W1211" s="64">
        <f t="shared" si="79"/>
        <v>9.1201083935590769E-13</v>
      </c>
      <c r="X1211" s="65">
        <f t="shared" si="80"/>
        <v>1.0964781961431875E-2</v>
      </c>
      <c r="Y1211" s="66">
        <f>-LOG(POWER($F$3/($F$25*POWER('[1]H3PO4 OPEN'!AH1211,3)),1/5))</f>
        <v>6.9671184997562809</v>
      </c>
      <c r="Z1211" s="67">
        <f>-LOG(POWER($F$5/(X1211*POWER('[1]H3PO4 CLOSED'!AH1211,3)),1/5))</f>
        <v>5.4951184997562823</v>
      </c>
      <c r="AA1211" s="68">
        <f>-LOG(POWER($F$5/(W1211*POWER('[1]H3PO4 CLOSED'!AH1211,3)),1/4))</f>
        <v>4.348898124695352</v>
      </c>
      <c r="AB1211" s="69">
        <f>-LOG(POWER(($F$6/POWER('[1]H3PO4 CLOSED'!AH1211,2)),1/3))</f>
        <v>7.5190205552847571</v>
      </c>
      <c r="AC1211" s="70">
        <f>-LOG(POWER(($F$8/POWER('[1]H3PO4 CLOSED'!AH1211,2)),1/3))</f>
        <v>4.1856872219514232</v>
      </c>
      <c r="AD1211" s="71">
        <f>-LOG(POWER(($F$7/POWER('[1]H3PO4 CLOSED'!AH1211,2)),1/3))</f>
        <v>4.359020555284757</v>
      </c>
      <c r="AE1211" s="41">
        <f>-LOG($F$13/'[1]H2CO3 OPEN'!AA1211)</f>
        <v>10.982059991327963</v>
      </c>
      <c r="AF1211" s="41">
        <f>AD1211*'[1]H2CO3 CLOSED'!AH1211/$F$14</f>
        <v>7104.8855442843405</v>
      </c>
      <c r="AG1211" s="72">
        <f>-LOG($F$14/'[1]H2CO3 OPEN'!AA1211)</f>
        <v>10.782059991327964</v>
      </c>
      <c r="AH1211" s="41">
        <f>AG1211*'[1]H2CO3 CLOSED'!AH1211/$F$14</f>
        <v>17573.971308100034</v>
      </c>
      <c r="AI1211" s="73">
        <f>-LOG($F$18/('[1]H2CO3 OPEN'!AA1211))</f>
        <v>7.7320599913279633</v>
      </c>
      <c r="AJ1211" s="74">
        <f>-LOG(POWER($F$9/POWER('[1]H3PO4 OPEN'!AH1211,2),1/3))</f>
        <v>3.5123538886180912</v>
      </c>
      <c r="AK1211" s="75">
        <f>-LOG(POWER($F$12/POWER('[1]H2CO3 OPEN'!AA1211,2),1/2))</f>
        <v>6.8120599913279634</v>
      </c>
      <c r="AL1211" s="76">
        <f>-LOG($F$10/'[1]H3PO4 OPEN'!AH1211)</f>
        <v>8.2785308329271352</v>
      </c>
      <c r="AM1211" s="77">
        <f t="shared" si="77"/>
        <v>1.9000000000000008</v>
      </c>
      <c r="AN1211" s="78">
        <f>-LOG(POWER($F$11/(POWER(X1211,2)*POWER('[1]H2CO3 OPEN'!AA1211,4)),1/5))</f>
        <v>3.0856479930623713</v>
      </c>
      <c r="AO1211" s="79">
        <f>-LOG($F$15/'[1]H3PO4 CLOSED'!AG1211)</f>
        <v>0.80853083292713668</v>
      </c>
      <c r="AP1211" s="80">
        <f>-LOG($F$16/'[1]H3PO4 CLOSED'!AG1211)</f>
        <v>0.59853083292713682</v>
      </c>
      <c r="AQ1211" s="81">
        <f>-LOG($F$17/'[1]H3PO4 CLOSED'!AG1211)</f>
        <v>-0.79146916707286363</v>
      </c>
    </row>
    <row r="1212" spans="21:43">
      <c r="U1212" s="95">
        <v>12.05</v>
      </c>
      <c r="V1212" s="63">
        <f t="shared" si="78"/>
        <v>1.9499999999999993</v>
      </c>
      <c r="W1212" s="64">
        <f t="shared" si="79"/>
        <v>8.9125093813374051E-13</v>
      </c>
      <c r="X1212" s="65">
        <f t="shared" si="80"/>
        <v>1.1220184543019698E-2</v>
      </c>
      <c r="Y1212" s="66">
        <f>-LOG(POWER($F$3/($F$25*POWER('[1]H3PO4 OPEN'!AH1212,3)),1/5))</f>
        <v>6.9719684776360094</v>
      </c>
      <c r="Z1212" s="67">
        <f>-LOG(POWER($F$5/(X1212*POWER('[1]H3PO4 CLOSED'!AH1212,3)),1/5))</f>
        <v>5.5019684776360105</v>
      </c>
      <c r="AA1212" s="68">
        <f>-LOG(POWER($F$5/(W1212*POWER('[1]H3PO4 CLOSED'!AH1212,3)),1/4))</f>
        <v>4.3524605970450123</v>
      </c>
      <c r="AB1212" s="69">
        <f>-LOG(POWER(($F$6/POWER('[1]H3PO4 CLOSED'!AH1212,2)),1/3))</f>
        <v>7.5244094195955658</v>
      </c>
      <c r="AC1212" s="70">
        <f>-LOG(POWER(($F$8/POWER('[1]H3PO4 CLOSED'!AH1212,2)),1/3))</f>
        <v>4.1910760862622327</v>
      </c>
      <c r="AD1212" s="71">
        <f>-LOG(POWER(($F$7/POWER('[1]H3PO4 CLOSED'!AH1212,2)),1/3))</f>
        <v>4.3644094195955665</v>
      </c>
      <c r="AE1212" s="41">
        <f>-LOG($F$13/'[1]H2CO3 OPEN'!AA1212)</f>
        <v>11.002059991327966</v>
      </c>
      <c r="AF1212" s="41">
        <f>AD1212*'[1]H2CO3 CLOSED'!AH1212/$F$14</f>
        <v>7116.5641121046965</v>
      </c>
      <c r="AG1212" s="72">
        <f>-LOG($F$14/'[1]H2CO3 OPEN'!AA1212)</f>
        <v>10.802059991327967</v>
      </c>
      <c r="AH1212" s="41">
        <f>AG1212*'[1]H2CO3 CLOSED'!AH1212/$F$14</f>
        <v>17613.73534891925</v>
      </c>
      <c r="AI1212" s="73">
        <f>-LOG($F$18/('[1]H2CO3 OPEN'!AA1212))</f>
        <v>7.7520599913279664</v>
      </c>
      <c r="AJ1212" s="74">
        <f>-LOG(POWER($F$9/POWER('[1]H3PO4 OPEN'!AH1212,2),1/3))</f>
        <v>3.5177427529288994</v>
      </c>
      <c r="AK1212" s="75">
        <f>-LOG(POWER($F$12/POWER('[1]H2CO3 OPEN'!AA1212,2),1/2))</f>
        <v>6.8320599913279656</v>
      </c>
      <c r="AL1212" s="76">
        <f>-LOG($F$10/'[1]H3PO4 OPEN'!AH1212)</f>
        <v>8.2866141293933495</v>
      </c>
      <c r="AM1212" s="77">
        <f t="shared" si="77"/>
        <v>1.9000000000000008</v>
      </c>
      <c r="AN1212" s="78">
        <f>-LOG(POWER($F$11/(POWER(X1212,2)*POWER('[1]H2CO3 OPEN'!AA1212,4)),1/5))</f>
        <v>3.1056479930623744</v>
      </c>
      <c r="AO1212" s="79">
        <f>-LOG($F$15/'[1]H3PO4 CLOSED'!AG1212)</f>
        <v>0.80661412939334876</v>
      </c>
      <c r="AP1212" s="80">
        <f>-LOG($F$16/'[1]H3PO4 CLOSED'!AG1212)</f>
        <v>0.59661412939334879</v>
      </c>
      <c r="AQ1212" s="81">
        <f>-LOG($F$17/'[1]H3PO4 CLOSED'!AG1212)</f>
        <v>-0.79338587060665167</v>
      </c>
    </row>
    <row r="1213" spans="21:43">
      <c r="U1213" s="95">
        <v>12.06</v>
      </c>
      <c r="V1213" s="63">
        <f t="shared" si="78"/>
        <v>1.9399999999999995</v>
      </c>
      <c r="W1213" s="64">
        <f t="shared" si="79"/>
        <v>8.7096358995607888E-13</v>
      </c>
      <c r="X1213" s="65">
        <f t="shared" si="80"/>
        <v>1.1481536214968851E-2</v>
      </c>
      <c r="Y1213" s="66">
        <f>-LOG(POWER($F$3/($F$25*POWER('[1]H3PO4 OPEN'!AH1213,3)),1/5))</f>
        <v>6.9767968955682722</v>
      </c>
      <c r="Z1213" s="67">
        <f>-LOG(POWER($F$5/(X1213*POWER('[1]H3PO4 CLOSED'!AH1213,3)),1/5))</f>
        <v>5.5087968955682749</v>
      </c>
      <c r="AA1213" s="68">
        <f>-LOG(POWER($F$5/(W1213*POWER('[1]H3PO4 CLOSED'!AH1213,3)),1/4))</f>
        <v>4.3559961194603414</v>
      </c>
      <c r="AB1213" s="69">
        <f>-LOG(POWER(($F$6/POWER('[1]H3PO4 CLOSED'!AH1213,2)),1/3))</f>
        <v>7.529774328409192</v>
      </c>
      <c r="AC1213" s="70">
        <f>-LOG(POWER(($F$8/POWER('[1]H3PO4 CLOSED'!AH1213,2)),1/3))</f>
        <v>4.196440995075859</v>
      </c>
      <c r="AD1213" s="71">
        <f>-LOG(POWER(($F$7/POWER('[1]H3PO4 CLOSED'!AH1213,2)),1/3))</f>
        <v>4.3697743284091919</v>
      </c>
      <c r="AE1213" s="41">
        <f>-LOG($F$13/'[1]H2CO3 OPEN'!AA1213)</f>
        <v>11.022059991327964</v>
      </c>
      <c r="AF1213" s="41">
        <f>AD1213*'[1]H2CO3 CLOSED'!AH1213/$F$14</f>
        <v>7128.1470501068452</v>
      </c>
      <c r="AG1213" s="72">
        <f>-LOG($F$14/'[1]H2CO3 OPEN'!AA1213)</f>
        <v>10.822059991327965</v>
      </c>
      <c r="AH1213" s="41">
        <f>AG1213*'[1]H2CO3 CLOSED'!AH1213/$F$14</f>
        <v>17653.368161771152</v>
      </c>
      <c r="AI1213" s="73">
        <f>-LOG($F$18/('[1]H2CO3 OPEN'!AA1213))</f>
        <v>7.7720599913279633</v>
      </c>
      <c r="AJ1213" s="74">
        <f>-LOG(POWER($F$9/POWER('[1]H3PO4 OPEN'!AH1213,2),1/3))</f>
        <v>3.5231076617425261</v>
      </c>
      <c r="AK1213" s="75">
        <f>-LOG(POWER($F$12/POWER('[1]H2CO3 OPEN'!AA1213,2),1/2))</f>
        <v>6.8520599913279625</v>
      </c>
      <c r="AL1213" s="76">
        <f>-LOG($F$10/'[1]H3PO4 OPEN'!AH1213)</f>
        <v>8.2946614926137876</v>
      </c>
      <c r="AM1213" s="77">
        <f t="shared" si="77"/>
        <v>1.9000000000000008</v>
      </c>
      <c r="AN1213" s="78">
        <f>-LOG(POWER($F$11/(POWER(X1213,2)*POWER('[1]H2CO3 OPEN'!AA1213,4)),1/5))</f>
        <v>3.1256479930623708</v>
      </c>
      <c r="AO1213" s="79">
        <f>-LOG($F$15/'[1]H3PO4 CLOSED'!AG1213)</f>
        <v>0.80466149261378916</v>
      </c>
      <c r="AP1213" s="80">
        <f>-LOG($F$16/'[1]H3PO4 CLOSED'!AG1213)</f>
        <v>0.59466149261378931</v>
      </c>
      <c r="AQ1213" s="81">
        <f>-LOG($F$17/'[1]H3PO4 CLOSED'!AG1213)</f>
        <v>-0.79533850738621115</v>
      </c>
    </row>
    <row r="1214" spans="21:43">
      <c r="U1214" s="95">
        <v>12.07</v>
      </c>
      <c r="V1214" s="63">
        <f t="shared" si="78"/>
        <v>1.9299999999999997</v>
      </c>
      <c r="W1214" s="64">
        <f t="shared" si="79"/>
        <v>8.5113803820237492E-13</v>
      </c>
      <c r="X1214" s="65">
        <f t="shared" si="80"/>
        <v>1.1748975549395317E-2</v>
      </c>
      <c r="Y1214" s="66">
        <f>-LOG(POWER($F$3/($F$25*POWER('[1]H3PO4 OPEN'!AH1214,3)),1/5))</f>
        <v>6.9816034489566716</v>
      </c>
      <c r="Z1214" s="67">
        <f>-LOG(POWER($F$5/(X1214*POWER('[1]H3PO4 CLOSED'!AH1214,3)),1/5))</f>
        <v>5.5156034489566723</v>
      </c>
      <c r="AA1214" s="68">
        <f>-LOG(POWER($F$5/(W1214*POWER('[1]H3PO4 CLOSED'!AH1214,3)),1/4))</f>
        <v>4.3595043111958383</v>
      </c>
      <c r="AB1214" s="69">
        <f>-LOG(POWER(($F$6/POWER('[1]H3PO4 CLOSED'!AH1214,2)),1/3))</f>
        <v>7.5351149432851887</v>
      </c>
      <c r="AC1214" s="70">
        <f>-LOG(POWER(($F$8/POWER('[1]H3PO4 CLOSED'!AH1214,2)),1/3))</f>
        <v>4.2017816099518566</v>
      </c>
      <c r="AD1214" s="71">
        <f>-LOG(POWER(($F$7/POWER('[1]H3PO4 CLOSED'!AH1214,2)),1/3))</f>
        <v>4.3751149432851895</v>
      </c>
      <c r="AE1214" s="41">
        <f>-LOG($F$13/'[1]H2CO3 OPEN'!AA1214)</f>
        <v>11.042059991327964</v>
      </c>
      <c r="AF1214" s="41">
        <f>AD1214*'[1]H2CO3 CLOSED'!AH1214/$F$14</f>
        <v>7139.6348764037584</v>
      </c>
      <c r="AG1214" s="72">
        <f>-LOG($F$14/'[1]H2CO3 OPEN'!AA1214)</f>
        <v>10.842059991327964</v>
      </c>
      <c r="AH1214" s="41">
        <f>AG1214*'[1]H2CO3 CLOSED'!AH1214/$F$14</f>
        <v>17692.872221551857</v>
      </c>
      <c r="AI1214" s="73">
        <f>-LOG($F$18/('[1]H2CO3 OPEN'!AA1214))</f>
        <v>7.7920599913279629</v>
      </c>
      <c r="AJ1214" s="74">
        <f>-LOG(POWER($F$9/POWER('[1]H3PO4 OPEN'!AH1214,2),1/3))</f>
        <v>3.5284482766185232</v>
      </c>
      <c r="AK1214" s="75">
        <f>-LOG(POWER($F$12/POWER('[1]H2CO3 OPEN'!AA1214,2),1/2))</f>
        <v>6.872059991327963</v>
      </c>
      <c r="AL1214" s="76">
        <f>-LOG($F$10/'[1]H3PO4 OPEN'!AH1214)</f>
        <v>8.302672414927784</v>
      </c>
      <c r="AM1214" s="77">
        <f t="shared" si="77"/>
        <v>1.9000000000000008</v>
      </c>
      <c r="AN1214" s="78">
        <f>-LOG(POWER($F$11/(POWER(X1214,2)*POWER('[1]H2CO3 OPEN'!AA1214,4)),1/5))</f>
        <v>3.1456479930623709</v>
      </c>
      <c r="AO1214" s="79">
        <f>-LOG($F$15/'[1]H3PO4 CLOSED'!AG1214)</f>
        <v>0.8026724149277854</v>
      </c>
      <c r="AP1214" s="80">
        <f>-LOG($F$16/'[1]H3PO4 CLOSED'!AG1214)</f>
        <v>0.59267241492778555</v>
      </c>
      <c r="AQ1214" s="81">
        <f>-LOG($F$17/'[1]H3PO4 CLOSED'!AG1214)</f>
        <v>-0.79732758507221491</v>
      </c>
    </row>
    <row r="1215" spans="21:43">
      <c r="U1215" s="95">
        <v>12.08</v>
      </c>
      <c r="V1215" s="63">
        <f t="shared" si="78"/>
        <v>1.92</v>
      </c>
      <c r="W1215" s="64">
        <f t="shared" si="79"/>
        <v>8.3176377110266952E-13</v>
      </c>
      <c r="X1215" s="65">
        <f t="shared" si="80"/>
        <v>1.2022644346174151E-2</v>
      </c>
      <c r="Y1215" s="66">
        <f>-LOG(POWER($F$3/($F$25*POWER('[1]H3PO4 OPEN'!AH1215,3)),1/5))</f>
        <v>6.9863878326189113</v>
      </c>
      <c r="Z1215" s="67">
        <f>-LOG(POWER($F$5/(X1215*POWER('[1]H3PO4 CLOSED'!AH1215,3)),1/5))</f>
        <v>5.5223878326189126</v>
      </c>
      <c r="AA1215" s="68">
        <f>-LOG(POWER($F$5/(W1215*POWER('[1]H3PO4 CLOSED'!AH1215,3)),1/4))</f>
        <v>4.3629847907736403</v>
      </c>
      <c r="AB1215" s="69">
        <f>-LOG(POWER(($F$6/POWER('[1]H3PO4 CLOSED'!AH1215,2)),1/3))</f>
        <v>7.5404309251321235</v>
      </c>
      <c r="AC1215" s="70">
        <f>-LOG(POWER(($F$8/POWER('[1]H3PO4 CLOSED'!AH1215,2)),1/3))</f>
        <v>4.2070975917987896</v>
      </c>
      <c r="AD1215" s="71">
        <f>-LOG(POWER(($F$7/POWER('[1]H3PO4 CLOSED'!AH1215,2)),1/3))</f>
        <v>4.3804309251321234</v>
      </c>
      <c r="AE1215" s="41">
        <f>-LOG($F$13/'[1]H2CO3 OPEN'!AA1215)</f>
        <v>11.062059991327963</v>
      </c>
      <c r="AF1215" s="41">
        <f>AD1215*'[1]H2CO3 CLOSED'!AH1215/$F$14</f>
        <v>7151.028089409212</v>
      </c>
      <c r="AG1215" s="72">
        <f>-LOG($F$14/'[1]H2CO3 OPEN'!AA1215)</f>
        <v>10.862059991327964</v>
      </c>
      <c r="AH1215" s="41">
        <f>AG1215*'[1]H2CO3 CLOSED'!AH1215/$F$14</f>
        <v>17732.249962254889</v>
      </c>
      <c r="AI1215" s="73">
        <f>-LOG($F$18/('[1]H2CO3 OPEN'!AA1215))</f>
        <v>7.8120599913279625</v>
      </c>
      <c r="AJ1215" s="74">
        <f>-LOG(POWER($F$9/POWER('[1]H3PO4 OPEN'!AH1215,2),1/3))</f>
        <v>3.5337642584654576</v>
      </c>
      <c r="AK1215" s="75">
        <f>-LOG(POWER($F$12/POWER('[1]H2CO3 OPEN'!AA1215,2),1/2))</f>
        <v>6.8920599913279625</v>
      </c>
      <c r="AL1215" s="76">
        <f>-LOG($F$10/'[1]H3PO4 OPEN'!AH1215)</f>
        <v>8.3106463876981849</v>
      </c>
      <c r="AM1215" s="77">
        <f t="shared" si="77"/>
        <v>1.9000000000000008</v>
      </c>
      <c r="AN1215" s="78">
        <f>-LOG(POWER($F$11/(POWER(X1215,2)*POWER('[1]H2CO3 OPEN'!AA1215,4)),1/5))</f>
        <v>3.1656479930623709</v>
      </c>
      <c r="AO1215" s="79">
        <f>-LOG($F$15/'[1]H3PO4 CLOSED'!AG1215)</f>
        <v>0.80064638769818697</v>
      </c>
      <c r="AP1215" s="80">
        <f>-LOG($F$16/'[1]H3PO4 CLOSED'!AG1215)</f>
        <v>0.590646387698187</v>
      </c>
      <c r="AQ1215" s="81">
        <f>-LOG($F$17/'[1]H3PO4 CLOSED'!AG1215)</f>
        <v>-0.79935361230181334</v>
      </c>
    </row>
    <row r="1216" spans="21:43">
      <c r="U1216" s="95">
        <v>12.09</v>
      </c>
      <c r="V1216" s="63">
        <f t="shared" si="78"/>
        <v>1.9100000000000001</v>
      </c>
      <c r="W1216" s="64">
        <f t="shared" si="79"/>
        <v>8.1283051616409777E-13</v>
      </c>
      <c r="X1216" s="65">
        <f t="shared" si="80"/>
        <v>1.2302687708123837E-2</v>
      </c>
      <c r="Y1216" s="66">
        <f>-LOG(POWER($F$3/($F$25*POWER('[1]H3PO4 OPEN'!AH1216,3)),1/5))</f>
        <v>6.9911497409344605</v>
      </c>
      <c r="Z1216" s="67">
        <f>-LOG(POWER($F$5/(X1216*POWER('[1]H3PO4 CLOSED'!AH1216,3)),1/5))</f>
        <v>5.5291497409344608</v>
      </c>
      <c r="AA1216" s="68">
        <f>-LOG(POWER($F$5/(W1216*POWER('[1]H3PO4 CLOSED'!AH1216,3)),1/4))</f>
        <v>4.366437176168076</v>
      </c>
      <c r="AB1216" s="69">
        <f>-LOG(POWER(($F$6/POWER('[1]H3PO4 CLOSED'!AH1216,2)),1/3))</f>
        <v>7.5457219343716222</v>
      </c>
      <c r="AC1216" s="70">
        <f>-LOG(POWER(($F$8/POWER('[1]H3PO4 CLOSED'!AH1216,2)),1/3))</f>
        <v>4.2123886010382892</v>
      </c>
      <c r="AD1216" s="71">
        <f>-LOG(POWER(($F$7/POWER('[1]H3PO4 CLOSED'!AH1216,2)),1/3))</f>
        <v>4.3857219343716229</v>
      </c>
      <c r="AE1216" s="41">
        <f>-LOG($F$13/'[1]H2CO3 OPEN'!AA1216)</f>
        <v>11.082059991327963</v>
      </c>
      <c r="AF1216" s="41">
        <f>AD1216*'[1]H2CO3 CLOSED'!AH1216/$F$14</f>
        <v>7162.3271683345702</v>
      </c>
      <c r="AG1216" s="72">
        <f>-LOG($F$14/'[1]H2CO3 OPEN'!AA1216)</f>
        <v>10.882059991327964</v>
      </c>
      <c r="AH1216" s="41">
        <f>AG1216*'[1]H2CO3 CLOSED'!AH1216/$F$14</f>
        <v>17771.503777405382</v>
      </c>
      <c r="AI1216" s="73">
        <f>-LOG($F$18/('[1]H2CO3 OPEN'!AA1216))</f>
        <v>7.8320599913279629</v>
      </c>
      <c r="AJ1216" s="74">
        <f>-LOG(POWER($F$9/POWER('[1]H3PO4 OPEN'!AH1216,2),1/3))</f>
        <v>3.5390552677049558</v>
      </c>
      <c r="AK1216" s="75">
        <f>-LOG(POWER($F$12/POWER('[1]H2CO3 OPEN'!AA1216,2),1/2))</f>
        <v>6.912059991327963</v>
      </c>
      <c r="AL1216" s="76">
        <f>-LOG($F$10/'[1]H3PO4 OPEN'!AH1216)</f>
        <v>8.3185829015574324</v>
      </c>
      <c r="AM1216" s="77">
        <f t="shared" si="77"/>
        <v>1.9000000000000008</v>
      </c>
      <c r="AN1216" s="78">
        <f>-LOG(POWER($F$11/(POWER(X1216,2)*POWER('[1]H2CO3 OPEN'!AA1216,4)),1/5))</f>
        <v>3.1856479930623709</v>
      </c>
      <c r="AO1216" s="79">
        <f>-LOG($F$15/'[1]H3PO4 CLOSED'!AG1216)</f>
        <v>0.7985829015574345</v>
      </c>
      <c r="AP1216" s="80">
        <f>-LOG($F$16/'[1]H3PO4 CLOSED'!AG1216)</f>
        <v>0.58858290155743453</v>
      </c>
      <c r="AQ1216" s="81">
        <f>-LOG($F$17/'[1]H3PO4 CLOSED'!AG1216)</f>
        <v>-0.80141709844256581</v>
      </c>
    </row>
    <row r="1217" spans="21:43">
      <c r="U1217" s="95">
        <v>12.1</v>
      </c>
      <c r="V1217" s="63">
        <f t="shared" si="78"/>
        <v>1.9000000000000004</v>
      </c>
      <c r="W1217" s="64">
        <f t="shared" si="79"/>
        <v>7.9432823472428024E-13</v>
      </c>
      <c r="X1217" s="65">
        <f t="shared" si="80"/>
        <v>1.2589254117941692E-2</v>
      </c>
      <c r="Y1217" s="66">
        <f>-LOG(POWER($F$3/($F$25*POWER('[1]H3PO4 OPEN'!AH1217,3)),1/5))</f>
        <v>6.9958888679966886</v>
      </c>
      <c r="Z1217" s="67">
        <f>-LOG(POWER($F$5/(X1217*POWER('[1]H3PO4 CLOSED'!AH1217,3)),1/5))</f>
        <v>5.5358888679966896</v>
      </c>
      <c r="AA1217" s="68">
        <f>-LOG(POWER($F$5/(W1217*POWER('[1]H3PO4 CLOSED'!AH1217,3)),1/4))</f>
        <v>4.3698610849958612</v>
      </c>
      <c r="AB1217" s="69">
        <f>-LOG(POWER(($F$6/POWER('[1]H3PO4 CLOSED'!AH1217,2)),1/3))</f>
        <v>7.5509876311074295</v>
      </c>
      <c r="AC1217" s="70">
        <f>-LOG(POWER(($F$8/POWER('[1]H3PO4 CLOSED'!AH1217,2)),1/3))</f>
        <v>4.2176542977740974</v>
      </c>
      <c r="AD1217" s="71">
        <f>-LOG(POWER(($F$7/POWER('[1]H3PO4 CLOSED'!AH1217,2)),1/3))</f>
        <v>4.3909876311074312</v>
      </c>
      <c r="AE1217" s="41">
        <f>-LOG($F$13/'[1]H2CO3 OPEN'!AA1217)</f>
        <v>11.102059991327963</v>
      </c>
      <c r="AF1217" s="41">
        <f>AD1217*'[1]H2CO3 CLOSED'!AH1217/$F$14</f>
        <v>7173.5325736957102</v>
      </c>
      <c r="AG1217" s="72">
        <f>-LOG($F$14/'[1]H2CO3 OPEN'!AA1217)</f>
        <v>10.902059991327963</v>
      </c>
      <c r="AH1217" s="41">
        <f>AG1217*'[1]H2CO3 CLOSED'!AH1217/$F$14</f>
        <v>17810.636020500897</v>
      </c>
      <c r="AI1217" s="73">
        <f>-LOG($F$18/('[1]H2CO3 OPEN'!AA1217))</f>
        <v>7.8520599913279625</v>
      </c>
      <c r="AJ1217" s="74">
        <f>-LOG(POWER($F$9/POWER('[1]H3PO4 OPEN'!AH1217,2),1/3))</f>
        <v>3.5443209644407654</v>
      </c>
      <c r="AK1217" s="75">
        <f>-LOG(POWER($F$12/POWER('[1]H2CO3 OPEN'!AA1217,2),1/2))</f>
        <v>6.9320599913279626</v>
      </c>
      <c r="AL1217" s="76">
        <f>-LOG($F$10/'[1]H3PO4 OPEN'!AH1217)</f>
        <v>8.3264814466611465</v>
      </c>
      <c r="AM1217" s="77">
        <f t="shared" si="77"/>
        <v>1.9000000000000008</v>
      </c>
      <c r="AN1217" s="78">
        <f>-LOG(POWER($F$11/(POWER(X1217,2)*POWER('[1]H2CO3 OPEN'!AA1217,4)),1/5))</f>
        <v>3.2056479930623709</v>
      </c>
      <c r="AO1217" s="79">
        <f>-LOG($F$15/'[1]H3PO4 CLOSED'!AG1217)</f>
        <v>0.79648144666114828</v>
      </c>
      <c r="AP1217" s="80">
        <f>-LOG($F$16/'[1]H3PO4 CLOSED'!AG1217)</f>
        <v>0.58648144666114843</v>
      </c>
      <c r="AQ1217" s="81">
        <f>-LOG($F$17/'[1]H3PO4 CLOSED'!AG1217)</f>
        <v>-0.80351855333885203</v>
      </c>
    </row>
    <row r="1218" spans="21:43">
      <c r="U1218" s="95">
        <v>12.11</v>
      </c>
      <c r="V1218" s="63">
        <f t="shared" si="78"/>
        <v>1.8900000000000006</v>
      </c>
      <c r="W1218" s="64">
        <f t="shared" si="79"/>
        <v>7.7624711662869047E-13</v>
      </c>
      <c r="X1218" s="65">
        <f t="shared" si="80"/>
        <v>1.2882495516931361E-2</v>
      </c>
      <c r="Y1218" s="66">
        <f>-LOG(POWER($F$3/($F$25*POWER('[1]H3PO4 OPEN'!AH1218,3)),1/5))</f>
        <v>7.0006049077694783</v>
      </c>
      <c r="Z1218" s="67">
        <f>-LOG(POWER($F$5/(X1218*POWER('[1]H3PO4 CLOSED'!AH1218,3)),1/5))</f>
        <v>5.5426049077694781</v>
      </c>
      <c r="AA1218" s="68">
        <f>-LOG(POWER($F$5/(W1218*POWER('[1]H3PO4 CLOSED'!AH1218,3)),1/4))</f>
        <v>4.3732561347118466</v>
      </c>
      <c r="AB1218" s="69">
        <f>-LOG(POWER(($F$6/POWER('[1]H3PO4 CLOSED'!AH1218,2)),1/3))</f>
        <v>7.556227675299418</v>
      </c>
      <c r="AC1218" s="70">
        <f>-LOG(POWER(($F$8/POWER('[1]H3PO4 CLOSED'!AH1218,2)),1/3))</f>
        <v>4.2228943419660849</v>
      </c>
      <c r="AD1218" s="71">
        <f>-LOG(POWER(($F$7/POWER('[1]H3PO4 CLOSED'!AH1218,2)),1/3))</f>
        <v>4.3962276752994187</v>
      </c>
      <c r="AE1218" s="41">
        <f>-LOG($F$13/'[1]H2CO3 OPEN'!AA1218)</f>
        <v>11.122059991327964</v>
      </c>
      <c r="AF1218" s="41">
        <f>AD1218*'[1]H2CO3 CLOSED'!AH1218/$F$14</f>
        <v>7184.6447478297678</v>
      </c>
      <c r="AG1218" s="72">
        <f>-LOG($F$14/'[1]H2CO3 OPEN'!AA1218)</f>
        <v>10.922059991327965</v>
      </c>
      <c r="AH1218" s="41">
        <f>AG1218*'[1]H2CO3 CLOSED'!AH1218/$F$14</f>
        <v>17849.649005458203</v>
      </c>
      <c r="AI1218" s="73">
        <f>-LOG($F$18/('[1]H2CO3 OPEN'!AA1218))</f>
        <v>7.872059991327963</v>
      </c>
      <c r="AJ1218" s="74">
        <f>-LOG(POWER($F$9/POWER('[1]H3PO4 OPEN'!AH1218,2),1/3))</f>
        <v>3.549561008632752</v>
      </c>
      <c r="AK1218" s="75">
        <f>-LOG(POWER($F$12/POWER('[1]H2CO3 OPEN'!AA1218,2),1/2))</f>
        <v>6.9520599913279622</v>
      </c>
      <c r="AL1218" s="76">
        <f>-LOG($F$10/'[1]H3PO4 OPEN'!AH1218)</f>
        <v>8.334341512949127</v>
      </c>
      <c r="AM1218" s="77">
        <f t="shared" si="77"/>
        <v>1.9000000000000008</v>
      </c>
      <c r="AN1218" s="78">
        <f>-LOG(POWER($F$11/(POWER(X1218,2)*POWER('[1]H2CO3 OPEN'!AA1218,4)),1/5))</f>
        <v>3.2256479930623705</v>
      </c>
      <c r="AO1218" s="79">
        <f>-LOG($F$15/'[1]H3PO4 CLOSED'!AG1218)</f>
        <v>0.7943415129491288</v>
      </c>
      <c r="AP1218" s="80">
        <f>-LOG($F$16/'[1]H3PO4 CLOSED'!AG1218)</f>
        <v>0.58434151294912884</v>
      </c>
      <c r="AQ1218" s="81">
        <f>-LOG($F$17/'[1]H3PO4 CLOSED'!AG1218)</f>
        <v>-0.80565848705087151</v>
      </c>
    </row>
    <row r="1219" spans="21:43">
      <c r="U1219" s="95">
        <v>12.12</v>
      </c>
      <c r="V1219" s="63">
        <f t="shared" si="78"/>
        <v>1.8800000000000008</v>
      </c>
      <c r="W1219" s="64">
        <f t="shared" si="79"/>
        <v>7.5857757502918275E-13</v>
      </c>
      <c r="X1219" s="65">
        <f t="shared" si="80"/>
        <v>1.3182567385564089E-2</v>
      </c>
      <c r="Y1219" s="66">
        <f>-LOG(POWER($F$3/($F$25*POWER('[1]H3PO4 OPEN'!AH1219,3)),1/5))</f>
        <v>7.005297554248191</v>
      </c>
      <c r="Z1219" s="67">
        <f>-LOG(POWER($F$5/(X1219*POWER('[1]H3PO4 CLOSED'!AH1219,3)),1/5))</f>
        <v>5.5492975542481924</v>
      </c>
      <c r="AA1219" s="68">
        <f>-LOG(POWER($F$5/(W1219*POWER('[1]H3PO4 CLOSED'!AH1219,3)),1/4))</f>
        <v>4.3766219428102398</v>
      </c>
      <c r="AB1219" s="69">
        <f>-LOG(POWER(($F$6/POWER('[1]H3PO4 CLOSED'!AH1219,2)),1/3))</f>
        <v>7.5614417269424345</v>
      </c>
      <c r="AC1219" s="70">
        <f>-LOG(POWER(($F$8/POWER('[1]H3PO4 CLOSED'!AH1219,2)),1/3))</f>
        <v>4.2281083936091015</v>
      </c>
      <c r="AD1219" s="71">
        <f>-LOG(POWER(($F$7/POWER('[1]H3PO4 CLOSED'!AH1219,2)),1/3))</f>
        <v>4.4014417269424353</v>
      </c>
      <c r="AE1219" s="41">
        <f>-LOG($F$13/'[1]H2CO3 OPEN'!AA1219)</f>
        <v>11.142059991327963</v>
      </c>
      <c r="AF1219" s="41">
        <f>AD1219*'[1]H2CO3 CLOSED'!AH1219/$F$14</f>
        <v>7195.6641154212684</v>
      </c>
      <c r="AG1219" s="72">
        <f>-LOG($F$14/'[1]H2CO3 OPEN'!AA1219)</f>
        <v>10.942059991327964</v>
      </c>
      <c r="AH1219" s="41">
        <f>AG1219*'[1]H2CO3 CLOSED'!AH1219/$F$14</f>
        <v>17888.545007065393</v>
      </c>
      <c r="AI1219" s="73">
        <f>-LOG($F$18/('[1]H2CO3 OPEN'!AA1219))</f>
        <v>7.8920599913279625</v>
      </c>
      <c r="AJ1219" s="74">
        <f>-LOG(POWER($F$9/POWER('[1]H3PO4 OPEN'!AH1219,2),1/3))</f>
        <v>3.5547750602757682</v>
      </c>
      <c r="AK1219" s="75">
        <f>-LOG(POWER($F$12/POWER('[1]H2CO3 OPEN'!AA1219,2),1/2))</f>
        <v>6.9720599913279626</v>
      </c>
      <c r="AL1219" s="76">
        <f>-LOG($F$10/'[1]H3PO4 OPEN'!AH1219)</f>
        <v>8.3421625904136523</v>
      </c>
      <c r="AM1219" s="77">
        <f t="shared" si="77"/>
        <v>1.9000000000000008</v>
      </c>
      <c r="AN1219" s="78">
        <f>-LOG(POWER($F$11/(POWER(X1219,2)*POWER('[1]H2CO3 OPEN'!AA1219,4)),1/5))</f>
        <v>3.2456479930623705</v>
      </c>
      <c r="AO1219" s="79">
        <f>-LOG($F$15/'[1]H3PO4 CLOSED'!AG1219)</f>
        <v>0.79216259041365344</v>
      </c>
      <c r="AP1219" s="80">
        <f>-LOG($F$16/'[1]H3PO4 CLOSED'!AG1219)</f>
        <v>0.58216259041365348</v>
      </c>
      <c r="AQ1219" s="81">
        <f>-LOG($F$17/'[1]H3PO4 CLOSED'!AG1219)</f>
        <v>-0.80783740958634698</v>
      </c>
    </row>
    <row r="1220" spans="21:43">
      <c r="U1220" s="95">
        <v>12.13</v>
      </c>
      <c r="V1220" s="63">
        <f t="shared" si="78"/>
        <v>1.8699999999999992</v>
      </c>
      <c r="W1220" s="64">
        <f t="shared" si="79"/>
        <v>7.4131024130091393E-13</v>
      </c>
      <c r="X1220" s="65">
        <f t="shared" si="80"/>
        <v>1.3489628825916601E-2</v>
      </c>
      <c r="Y1220" s="66">
        <f>-LOG(POWER($F$3/($F$25*POWER('[1]H3PO4 OPEN'!AH1220,3)),1/5))</f>
        <v>7.0099665016249597</v>
      </c>
      <c r="Z1220" s="67">
        <f>-LOG(POWER($F$5/(X1220*POWER('[1]H3PO4 CLOSED'!AH1220,3)),1/5))</f>
        <v>5.55596650162496</v>
      </c>
      <c r="AA1220" s="68">
        <f>-LOG(POWER($F$5/(W1220*POWER('[1]H3PO4 CLOSED'!AH1220,3)),1/4))</f>
        <v>4.3799581270311991</v>
      </c>
      <c r="AB1220" s="69">
        <f>-LOG(POWER(($F$6/POWER('[1]H3PO4 CLOSED'!AH1220,2)),1/3))</f>
        <v>7.5666294462499541</v>
      </c>
      <c r="AC1220" s="70">
        <f>-LOG(POWER(($F$8/POWER('[1]H3PO4 CLOSED'!AH1220,2)),1/3))</f>
        <v>4.2332961129166211</v>
      </c>
      <c r="AD1220" s="71">
        <f>-LOG(POWER(($F$7/POWER('[1]H3PO4 CLOSED'!AH1220,2)),1/3))</f>
        <v>4.4066294462499549</v>
      </c>
      <c r="AE1220" s="41">
        <f>-LOG($F$13/'[1]H2CO3 OPEN'!AA1220)</f>
        <v>11.162059991327967</v>
      </c>
      <c r="AF1220" s="41">
        <f>AD1220*'[1]H2CO3 CLOSED'!AH1220/$F$14</f>
        <v>7206.5910840372662</v>
      </c>
      <c r="AG1220" s="72">
        <f>-LOG($F$14/'[1]H2CO3 OPEN'!AA1220)</f>
        <v>10.962059991327967</v>
      </c>
      <c r="AH1220" s="41">
        <f>AG1220*'[1]H2CO3 CLOSED'!AH1220/$F$14</f>
        <v>17927.326261438669</v>
      </c>
      <c r="AI1220" s="73">
        <f>-LOG($F$18/('[1]H2CO3 OPEN'!AA1220))</f>
        <v>7.9120599913279657</v>
      </c>
      <c r="AJ1220" s="74">
        <f>-LOG(POWER($F$9/POWER('[1]H3PO4 OPEN'!AH1220,2),1/3))</f>
        <v>3.5599627795832887</v>
      </c>
      <c r="AK1220" s="75">
        <f>-LOG(POWER($F$12/POWER('[1]H2CO3 OPEN'!AA1220,2),1/2))</f>
        <v>6.9920599913279657</v>
      </c>
      <c r="AL1220" s="76">
        <f>-LOG($F$10/'[1]H3PO4 OPEN'!AH1220)</f>
        <v>8.3499441693749308</v>
      </c>
      <c r="AM1220" s="77">
        <f t="shared" ref="AM1220:AM1283" si="81">-LOG($F$19/$F$23)</f>
        <v>1.9000000000000008</v>
      </c>
      <c r="AN1220" s="78">
        <f>-LOG(POWER($F$11/(POWER(X1220,2)*POWER('[1]H2CO3 OPEN'!AA1220,4)),1/5))</f>
        <v>3.2656479930623736</v>
      </c>
      <c r="AO1220" s="79">
        <f>-LOG($F$15/'[1]H3PO4 CLOSED'!AG1220)</f>
        <v>0.78994416937493162</v>
      </c>
      <c r="AP1220" s="80">
        <f>-LOG($F$16/'[1]H3PO4 CLOSED'!AG1220)</f>
        <v>0.57994416937493154</v>
      </c>
      <c r="AQ1220" s="81">
        <f>-LOG($F$17/'[1]H3PO4 CLOSED'!AG1220)</f>
        <v>-0.81005583062506881</v>
      </c>
    </row>
    <row r="1221" spans="21:43">
      <c r="U1221" s="95">
        <v>12.14</v>
      </c>
      <c r="V1221" s="63">
        <f t="shared" si="78"/>
        <v>1.8599999999999994</v>
      </c>
      <c r="W1221" s="64">
        <f t="shared" si="79"/>
        <v>7.2443596007498653E-13</v>
      </c>
      <c r="X1221" s="65">
        <f t="shared" si="80"/>
        <v>1.3803842646028916E-2</v>
      </c>
      <c r="Y1221" s="66">
        <f>-LOG(POWER($F$3/($F$25*POWER('[1]H3PO4 OPEN'!AH1221,3)),1/5))</f>
        <v>7.0146114444581382</v>
      </c>
      <c r="Z1221" s="67">
        <f>-LOG(POWER($F$5/(X1221*POWER('[1]H3PO4 CLOSED'!AH1221,3)),1/5))</f>
        <v>5.5626114444581392</v>
      </c>
      <c r="AA1221" s="68">
        <f>-LOG(POWER($F$5/(W1221*POWER('[1]H3PO4 CLOSED'!AH1221,3)),1/4))</f>
        <v>4.3832643055726717</v>
      </c>
      <c r="AB1221" s="69">
        <f>-LOG(POWER(($F$6/POWER('[1]H3PO4 CLOSED'!AH1221,2)),1/3))</f>
        <v>7.5717904938423732</v>
      </c>
      <c r="AC1221" s="70">
        <f>-LOG(POWER(($F$8/POWER('[1]H3PO4 CLOSED'!AH1221,2)),1/3))</f>
        <v>4.2384571605090402</v>
      </c>
      <c r="AD1221" s="71">
        <f>-LOG(POWER(($F$7/POWER('[1]H3PO4 CLOSED'!AH1221,2)),1/3))</f>
        <v>4.411790493842374</v>
      </c>
      <c r="AE1221" s="41">
        <f>-LOG($F$13/'[1]H2CO3 OPEN'!AA1221)</f>
        <v>11.182059991327966</v>
      </c>
      <c r="AF1221" s="41">
        <f>AD1221*'[1]H2CO3 CLOSED'!AH1221/$F$14</f>
        <v>7217.426044671065</v>
      </c>
      <c r="AG1221" s="72">
        <f>-LOG($F$14/'[1]H2CO3 OPEN'!AA1221)</f>
        <v>10.982059991327967</v>
      </c>
      <c r="AH1221" s="41">
        <f>AG1221*'[1]H2CO3 CLOSED'!AH1221/$F$14</f>
        <v>17965.994966483209</v>
      </c>
      <c r="AI1221" s="73">
        <f>-LOG($F$18/('[1]H2CO3 OPEN'!AA1221))</f>
        <v>7.9320599913279652</v>
      </c>
      <c r="AJ1221" s="74">
        <f>-LOG(POWER($F$9/POWER('[1]H3PO4 OPEN'!AH1221,2),1/3))</f>
        <v>3.5651238271757082</v>
      </c>
      <c r="AK1221" s="75">
        <f>-LOG(POWER($F$12/POWER('[1]H2CO3 OPEN'!AA1221,2),1/2))</f>
        <v>7.0120599913279653</v>
      </c>
      <c r="AL1221" s="76">
        <f>-LOG($F$10/'[1]H3PO4 OPEN'!AH1221)</f>
        <v>8.3576857407635607</v>
      </c>
      <c r="AM1221" s="77">
        <f t="shared" si="81"/>
        <v>1.9000000000000008</v>
      </c>
      <c r="AN1221" s="78">
        <f>-LOG(POWER($F$11/(POWER(X1221,2)*POWER('[1]H2CO3 OPEN'!AA1221,4)),1/5))</f>
        <v>3.2856479930623737</v>
      </c>
      <c r="AO1221" s="79">
        <f>-LOG($F$15/'[1]H3PO4 CLOSED'!AG1221)</f>
        <v>0.78768574076356157</v>
      </c>
      <c r="AP1221" s="80">
        <f>-LOG($F$16/'[1]H3PO4 CLOSED'!AG1221)</f>
        <v>0.57768574076356161</v>
      </c>
      <c r="AQ1221" s="81">
        <f>-LOG($F$17/'[1]H3PO4 CLOSED'!AG1221)</f>
        <v>-0.81231425923643874</v>
      </c>
    </row>
    <row r="1222" spans="21:43">
      <c r="U1222" s="95">
        <v>12.15</v>
      </c>
      <c r="V1222" s="63">
        <f t="shared" si="78"/>
        <v>1.8499999999999996</v>
      </c>
      <c r="W1222" s="64">
        <f t="shared" si="79"/>
        <v>7.0794578438413455E-13</v>
      </c>
      <c r="X1222" s="65">
        <f t="shared" si="80"/>
        <v>1.4125375446227609E-2</v>
      </c>
      <c r="Y1222" s="66">
        <f>-LOG(POWER($F$3/($F$25*POWER('[1]H3PO4 OPEN'!AH1222,3)),1/5))</f>
        <v>7.0192320778458859</v>
      </c>
      <c r="Z1222" s="67">
        <f>-LOG(POWER($F$5/(X1222*POWER('[1]H3PO4 CLOSED'!AH1222,3)),1/5))</f>
        <v>5.5692320778458866</v>
      </c>
      <c r="AA1222" s="68">
        <f>-LOG(POWER($F$5/(W1222*POWER('[1]H3PO4 CLOSED'!AH1222,3)),1/4))</f>
        <v>4.3865400973073578</v>
      </c>
      <c r="AB1222" s="69">
        <f>-LOG(POWER(($F$6/POWER('[1]H3PO4 CLOSED'!AH1222,2)),1/3))</f>
        <v>7.5769245309398725</v>
      </c>
      <c r="AC1222" s="70">
        <f>-LOG(POWER(($F$8/POWER('[1]H3PO4 CLOSED'!AH1222,2)),1/3))</f>
        <v>4.2435911976065395</v>
      </c>
      <c r="AD1222" s="71">
        <f>-LOG(POWER(($F$7/POWER('[1]H3PO4 CLOSED'!AH1222,2)),1/3))</f>
        <v>4.4169245309398733</v>
      </c>
      <c r="AE1222" s="41">
        <f>-LOG($F$13/'[1]H2CO3 OPEN'!AA1222)</f>
        <v>11.202059991327966</v>
      </c>
      <c r="AF1222" s="41">
        <f>AD1222*'[1]H2CO3 CLOSED'!AH1222/$F$14</f>
        <v>7228.16937229411</v>
      </c>
      <c r="AG1222" s="72">
        <f>-LOG($F$14/'[1]H2CO3 OPEN'!AA1222)</f>
        <v>11.002059991327966</v>
      </c>
      <c r="AH1222" s="41">
        <f>AG1222*'[1]H2CO3 CLOSED'!AH1222/$F$14</f>
        <v>18004.553282357581</v>
      </c>
      <c r="AI1222" s="73">
        <f>-LOG($F$18/('[1]H2CO3 OPEN'!AA1222))</f>
        <v>7.9520599913279657</v>
      </c>
      <c r="AJ1222" s="74">
        <f>-LOG(POWER($F$9/POWER('[1]H3PO4 OPEN'!AH1222,2),1/3))</f>
        <v>3.5702578642732061</v>
      </c>
      <c r="AK1222" s="75">
        <f>-LOG(POWER($F$12/POWER('[1]H2CO3 OPEN'!AA1222,2),1/2))</f>
        <v>7.0320599913279649</v>
      </c>
      <c r="AL1222" s="76">
        <f>-LOG($F$10/'[1]H3PO4 OPEN'!AH1222)</f>
        <v>8.3653867964098083</v>
      </c>
      <c r="AM1222" s="77">
        <f t="shared" si="81"/>
        <v>1.9000000000000008</v>
      </c>
      <c r="AN1222" s="78">
        <f>-LOG(POWER($F$11/(POWER(X1222,2)*POWER('[1]H2CO3 OPEN'!AA1222,4)),1/5))</f>
        <v>3.3056479930623732</v>
      </c>
      <c r="AO1222" s="79">
        <f>-LOG($F$15/'[1]H3PO4 CLOSED'!AG1222)</f>
        <v>0.78538679640980924</v>
      </c>
      <c r="AP1222" s="80">
        <f>-LOG($F$16/'[1]H3PO4 CLOSED'!AG1222)</f>
        <v>0.57538679640980928</v>
      </c>
      <c r="AQ1222" s="81">
        <f>-LOG($F$17/'[1]H3PO4 CLOSED'!AG1222)</f>
        <v>-0.81461320359019118</v>
      </c>
    </row>
    <row r="1223" spans="21:43">
      <c r="U1223" s="95">
        <v>12.16</v>
      </c>
      <c r="V1223" s="63">
        <f t="shared" si="78"/>
        <v>1.8399999999999999</v>
      </c>
      <c r="W1223" s="64">
        <f t="shared" si="79"/>
        <v>6.9183097091893335E-13</v>
      </c>
      <c r="X1223" s="65">
        <f t="shared" si="80"/>
        <v>1.445439770745934E-2</v>
      </c>
      <c r="Y1223" s="66">
        <f>-LOG(POWER($F$3/($F$25*POWER('[1]H3PO4 OPEN'!AH1223,3)),1/5))</f>
        <v>7.0238280976037117</v>
      </c>
      <c r="Z1223" s="67">
        <f>-LOG(POWER($F$5/(X1223*POWER('[1]H3PO4 CLOSED'!AH1223,3)),1/5))</f>
        <v>5.5758280976037122</v>
      </c>
      <c r="AA1223" s="68">
        <f>-LOG(POWER($F$5/(W1223*POWER('[1]H3PO4 CLOSED'!AH1223,3)),1/4))</f>
        <v>4.3897851220046391</v>
      </c>
      <c r="AB1223" s="69">
        <f>-LOG(POWER(($F$6/POWER('[1]H3PO4 CLOSED'!AH1223,2)),1/3))</f>
        <v>7.5820312195596777</v>
      </c>
      <c r="AC1223" s="70">
        <f>-LOG(POWER(($F$8/POWER('[1]H3PO4 CLOSED'!AH1223,2)),1/3))</f>
        <v>4.2486978862263447</v>
      </c>
      <c r="AD1223" s="71">
        <f>-LOG(POWER(($F$7/POWER('[1]H3PO4 CLOSED'!AH1223,2)),1/3))</f>
        <v>4.4220312195596785</v>
      </c>
      <c r="AE1223" s="41">
        <f>-LOG($F$13/'[1]H2CO3 OPEN'!AA1223)</f>
        <v>11.222059991327965</v>
      </c>
      <c r="AF1223" s="41">
        <f>AD1223*'[1]H2CO3 CLOSED'!AH1223/$F$14</f>
        <v>7238.821426415574</v>
      </c>
      <c r="AG1223" s="72">
        <f>-LOG($F$14/'[1]H2CO3 OPEN'!AA1223)</f>
        <v>11.022059991327966</v>
      </c>
      <c r="AH1223" s="41">
        <f>AG1223*'[1]H2CO3 CLOSED'!AH1223/$F$14</f>
        <v>18043.003331941076</v>
      </c>
      <c r="AI1223" s="73">
        <f>-LOG($F$18/('[1]H2CO3 OPEN'!AA1223))</f>
        <v>7.9720599913279653</v>
      </c>
      <c r="AJ1223" s="74">
        <f>-LOG(POWER($F$9/POWER('[1]H3PO4 OPEN'!AH1223,2),1/3))</f>
        <v>3.5753645528930122</v>
      </c>
      <c r="AK1223" s="75">
        <f>-LOG(POWER($F$12/POWER('[1]H2CO3 OPEN'!AA1223,2),1/2))</f>
        <v>7.0520599913279653</v>
      </c>
      <c r="AL1223" s="76">
        <f>-LOG($F$10/'[1]H3PO4 OPEN'!AH1223)</f>
        <v>8.3730468293395166</v>
      </c>
      <c r="AM1223" s="77">
        <f t="shared" si="81"/>
        <v>1.9000000000000008</v>
      </c>
      <c r="AN1223" s="78">
        <f>-LOG(POWER($F$11/(POWER(X1223,2)*POWER('[1]H2CO3 OPEN'!AA1223,4)),1/5))</f>
        <v>3.3256479930623732</v>
      </c>
      <c r="AO1223" s="79">
        <f>-LOG($F$15/'[1]H3PO4 CLOSED'!AG1223)</f>
        <v>0.78304682933951752</v>
      </c>
      <c r="AP1223" s="80">
        <f>-LOG($F$16/'[1]H3PO4 CLOSED'!AG1223)</f>
        <v>0.57304682933951767</v>
      </c>
      <c r="AQ1223" s="81">
        <f>-LOG($F$17/'[1]H3PO4 CLOSED'!AG1223)</f>
        <v>-0.8169531706604829</v>
      </c>
    </row>
    <row r="1224" spans="21:43">
      <c r="U1224" s="95">
        <v>12.17</v>
      </c>
      <c r="V1224" s="63">
        <f t="shared" ref="V1224:V1287" si="82">14-U1224</f>
        <v>1.83</v>
      </c>
      <c r="W1224" s="64">
        <f t="shared" ref="W1224:W1287" si="83">POWER(10,-U1224)</f>
        <v>6.7608297539198111E-13</v>
      </c>
      <c r="X1224" s="65">
        <f t="shared" ref="X1224:X1287" si="84">POWER(10,-14)/W1224</f>
        <v>1.4791083881682088E-2</v>
      </c>
      <c r="Y1224" s="66">
        <f>-LOG(POWER($F$3/($F$25*POWER('[1]H3PO4 OPEN'!AH1224,3)),1/5))</f>
        <v>7.0283992004458558</v>
      </c>
      <c r="Z1224" s="67">
        <f>-LOG(POWER($F$5/(X1224*POWER('[1]H3PO4 CLOSED'!AH1224,3)),1/5))</f>
        <v>5.582399200445856</v>
      </c>
      <c r="AA1224" s="68">
        <f>-LOG(POWER($F$5/(W1224*POWER('[1]H3PO4 CLOSED'!AH1224,3)),1/4))</f>
        <v>4.392999000557321</v>
      </c>
      <c r="AB1224" s="69">
        <f>-LOG(POWER(($F$6/POWER('[1]H3PO4 CLOSED'!AH1224,2)),1/3))</f>
        <v>7.5871102227176177</v>
      </c>
      <c r="AC1224" s="70">
        <f>-LOG(POWER(($F$8/POWER('[1]H3PO4 CLOSED'!AH1224,2)),1/3))</f>
        <v>4.2537768893842838</v>
      </c>
      <c r="AD1224" s="71">
        <f>-LOG(POWER(($F$7/POWER('[1]H3PO4 CLOSED'!AH1224,2)),1/3))</f>
        <v>4.4271102227176176</v>
      </c>
      <c r="AE1224" s="41">
        <f>-LOG($F$13/'[1]H2CO3 OPEN'!AA1224)</f>
        <v>11.242059991327963</v>
      </c>
      <c r="AF1224" s="41">
        <f>AD1224*'[1]H2CO3 CLOSED'!AH1224/$F$14</f>
        <v>7249.3825516492652</v>
      </c>
      <c r="AG1224" s="72">
        <f>-LOG($F$14/'[1]H2CO3 OPEN'!AA1224)</f>
        <v>11.042059991327964</v>
      </c>
      <c r="AH1224" s="41">
        <f>AG1224*'[1]H2CO3 CLOSED'!AH1224/$F$14</f>
        <v>18081.347201303517</v>
      </c>
      <c r="AI1224" s="73">
        <f>-LOG($F$18/('[1]H2CO3 OPEN'!AA1224))</f>
        <v>7.9920599913279622</v>
      </c>
      <c r="AJ1224" s="74">
        <f>-LOG(POWER($F$9/POWER('[1]H3PO4 OPEN'!AH1224,2),1/3))</f>
        <v>3.5804435560509513</v>
      </c>
      <c r="AK1224" s="75">
        <f>-LOG(POWER($F$12/POWER('[1]H2CO3 OPEN'!AA1224,2),1/2))</f>
        <v>7.0720599913279623</v>
      </c>
      <c r="AL1224" s="76">
        <f>-LOG($F$10/'[1]H3PO4 OPEN'!AH1224)</f>
        <v>8.3806653340764257</v>
      </c>
      <c r="AM1224" s="77">
        <f t="shared" si="81"/>
        <v>1.9000000000000008</v>
      </c>
      <c r="AN1224" s="78">
        <f>-LOG(POWER($F$11/(POWER(X1224,2)*POWER('[1]H2CO3 OPEN'!AA1224,4)),1/5))</f>
        <v>3.3456479930623702</v>
      </c>
      <c r="AO1224" s="79">
        <f>-LOG($F$15/'[1]H3PO4 CLOSED'!AG1224)</f>
        <v>0.78066533407642769</v>
      </c>
      <c r="AP1224" s="80">
        <f>-LOG($F$16/'[1]H3PO4 CLOSED'!AG1224)</f>
        <v>0.57066533407642772</v>
      </c>
      <c r="AQ1224" s="81">
        <f>-LOG($F$17/'[1]H3PO4 CLOSED'!AG1224)</f>
        <v>-0.81933466592357274</v>
      </c>
    </row>
    <row r="1225" spans="21:43">
      <c r="U1225" s="95">
        <v>12.18</v>
      </c>
      <c r="V1225" s="63">
        <f t="shared" si="82"/>
        <v>1.8200000000000003</v>
      </c>
      <c r="W1225" s="64">
        <f t="shared" si="83"/>
        <v>6.606934480075954E-13</v>
      </c>
      <c r="X1225" s="65">
        <f t="shared" si="84"/>
        <v>1.5135612484362095E-2</v>
      </c>
      <c r="Y1225" s="66">
        <f>-LOG(POWER($F$3/($F$25*POWER('[1]H3PO4 OPEN'!AH1225,3)),1/5))</f>
        <v>7.032945084170402</v>
      </c>
      <c r="Z1225" s="67">
        <f>-LOG(POWER($F$5/(X1225*POWER('[1]H3PO4 CLOSED'!AH1225,3)),1/5))</f>
        <v>5.5889450841704038</v>
      </c>
      <c r="AA1225" s="68">
        <f>-LOG(POWER($F$5/(W1225*POWER('[1]H3PO4 CLOSED'!AH1225,3)),1/4))</f>
        <v>4.3961813552130042</v>
      </c>
      <c r="AB1225" s="69">
        <f>-LOG(POWER(($F$6/POWER('[1]H3PO4 CLOSED'!AH1225,2)),1/3))</f>
        <v>7.5921612046337792</v>
      </c>
      <c r="AC1225" s="70">
        <f>-LOG(POWER(($F$8/POWER('[1]H3PO4 CLOSED'!AH1225,2)),1/3))</f>
        <v>4.2588278713004462</v>
      </c>
      <c r="AD1225" s="71">
        <f>-LOG(POWER(($F$7/POWER('[1]H3PO4 CLOSED'!AH1225,2)),1/3))</f>
        <v>4.4321612046337799</v>
      </c>
      <c r="AE1225" s="41">
        <f>-LOG($F$13/'[1]H2CO3 OPEN'!AA1225)</f>
        <v>11.262059991327963</v>
      </c>
      <c r="AF1225" s="41">
        <f>AD1225*'[1]H2CO3 CLOSED'!AH1225/$F$14</f>
        <v>7259.8530782873268</v>
      </c>
      <c r="AG1225" s="72">
        <f>-LOG($F$14/'[1]H2CO3 OPEN'!AA1225)</f>
        <v>11.062059991327963</v>
      </c>
      <c r="AH1225" s="41">
        <f>AG1225*'[1]H2CO3 CLOSED'!AH1225/$F$14</f>
        <v>18119.586940176996</v>
      </c>
      <c r="AI1225" s="73">
        <f>-LOG($F$18/('[1]H2CO3 OPEN'!AA1225))</f>
        <v>8.0120599913279626</v>
      </c>
      <c r="AJ1225" s="74">
        <f>-LOG(POWER($F$9/POWER('[1]H3PO4 OPEN'!AH1225,2),1/3))</f>
        <v>3.5854945379671141</v>
      </c>
      <c r="AK1225" s="75">
        <f>-LOG(POWER($F$12/POWER('[1]H2CO3 OPEN'!AA1225,2),1/2))</f>
        <v>7.0920599913279618</v>
      </c>
      <c r="AL1225" s="76">
        <f>-LOG($F$10/'[1]H3PO4 OPEN'!AH1225)</f>
        <v>8.3882418069506706</v>
      </c>
      <c r="AM1225" s="77">
        <f t="shared" si="81"/>
        <v>1.9000000000000008</v>
      </c>
      <c r="AN1225" s="78">
        <f>-LOG(POWER($F$11/(POWER(X1225,2)*POWER('[1]H2CO3 OPEN'!AA1225,4)),1/5))</f>
        <v>3.3656479930623702</v>
      </c>
      <c r="AO1225" s="79">
        <f>-LOG($F$15/'[1]H3PO4 CLOSED'!AG1225)</f>
        <v>0.77824180695067235</v>
      </c>
      <c r="AP1225" s="80">
        <f>-LOG($F$16/'[1]H3PO4 CLOSED'!AG1225)</f>
        <v>0.56824180695067239</v>
      </c>
      <c r="AQ1225" s="81">
        <f>-LOG($F$17/'[1]H3PO4 CLOSED'!AG1225)</f>
        <v>-0.82175819304932796</v>
      </c>
    </row>
    <row r="1226" spans="21:43">
      <c r="U1226" s="95">
        <v>12.19</v>
      </c>
      <c r="V1226" s="63">
        <f t="shared" si="82"/>
        <v>1.8100000000000005</v>
      </c>
      <c r="W1226" s="64">
        <f t="shared" si="83"/>
        <v>6.4565422903465492E-13</v>
      </c>
      <c r="X1226" s="65">
        <f t="shared" si="84"/>
        <v>1.5488166189124828E-2</v>
      </c>
      <c r="Y1226" s="66">
        <f>-LOG(POWER($F$3/($F$25*POWER('[1]H3PO4 OPEN'!AH1226,3)),1/5))</f>
        <v>7.0374654478479135</v>
      </c>
      <c r="Z1226" s="67">
        <f>-LOG(POWER($F$5/(X1226*POWER('[1]H3PO4 CLOSED'!AH1226,3)),1/5))</f>
        <v>5.5954654478479151</v>
      </c>
      <c r="AA1226" s="68">
        <f>-LOG(POWER($F$5/(W1226*POWER('[1]H3PO4 CLOSED'!AH1226,3)),1/4))</f>
        <v>4.3993318098098939</v>
      </c>
      <c r="AB1226" s="69">
        <f>-LOG(POWER(($F$6/POWER('[1]H3PO4 CLOSED'!AH1226,2)),1/3))</f>
        <v>7.5971838309421269</v>
      </c>
      <c r="AC1226" s="70">
        <f>-LOG(POWER(($F$8/POWER('[1]H3PO4 CLOSED'!AH1226,2)),1/3))</f>
        <v>4.263850497608793</v>
      </c>
      <c r="AD1226" s="71">
        <f>-LOG(POWER(($F$7/POWER('[1]H3PO4 CLOSED'!AH1226,2)),1/3))</f>
        <v>4.4371838309421268</v>
      </c>
      <c r="AE1226" s="41">
        <f>-LOG($F$13/'[1]H2CO3 OPEN'!AA1226)</f>
        <v>11.282059991327962</v>
      </c>
      <c r="AF1226" s="41">
        <f>AD1226*'[1]H2CO3 CLOSED'!AH1226/$F$14</f>
        <v>7270.2333228803254</v>
      </c>
      <c r="AG1226" s="72">
        <f>-LOG($F$14/'[1]H2CO3 OPEN'!AA1226)</f>
        <v>11.082059991327963</v>
      </c>
      <c r="AH1226" s="41">
        <f>AG1226*'[1]H2CO3 CLOSED'!AH1226/$F$14</f>
        <v>18157.724562429168</v>
      </c>
      <c r="AI1226" s="73">
        <f>-LOG($F$18/('[1]H2CO3 OPEN'!AA1226))</f>
        <v>8.0320599913279622</v>
      </c>
      <c r="AJ1226" s="74">
        <f>-LOG(POWER($F$9/POWER('[1]H3PO4 OPEN'!AH1226,2),1/3))</f>
        <v>3.590517164275461</v>
      </c>
      <c r="AK1226" s="75">
        <f>-LOG(POWER($F$12/POWER('[1]H2CO3 OPEN'!AA1226,2),1/2))</f>
        <v>7.1120599913279623</v>
      </c>
      <c r="AL1226" s="76">
        <f>-LOG($F$10/'[1]H3PO4 OPEN'!AH1226)</f>
        <v>8.3957757464131912</v>
      </c>
      <c r="AM1226" s="77">
        <f t="shared" si="81"/>
        <v>1.9000000000000008</v>
      </c>
      <c r="AN1226" s="78">
        <f>-LOG(POWER($F$11/(POWER(X1226,2)*POWER('[1]H2CO3 OPEN'!AA1226,4)),1/5))</f>
        <v>3.3856479930623697</v>
      </c>
      <c r="AO1226" s="79">
        <f>-LOG($F$15/'[1]H3PO4 CLOSED'!AG1226)</f>
        <v>0.77577574641319225</v>
      </c>
      <c r="AP1226" s="80">
        <f>-LOG($F$16/'[1]H3PO4 CLOSED'!AG1226)</f>
        <v>0.56577574641319228</v>
      </c>
      <c r="AQ1226" s="81">
        <f>-LOG($F$17/'[1]H3PO4 CLOSED'!AG1226)</f>
        <v>-0.82422425358680818</v>
      </c>
    </row>
    <row r="1227" spans="21:43">
      <c r="U1227" s="95">
        <v>12.2</v>
      </c>
      <c r="V1227" s="63">
        <f t="shared" si="82"/>
        <v>1.8000000000000007</v>
      </c>
      <c r="W1227" s="64">
        <f t="shared" si="83"/>
        <v>6.3095734448019283E-13</v>
      </c>
      <c r="X1227" s="65">
        <f t="shared" si="84"/>
        <v>1.5848931924611145E-2</v>
      </c>
      <c r="Y1227" s="66">
        <f>-LOG(POWER($F$3/($F$25*POWER('[1]H3PO4 OPEN'!AH1227,3)),1/5))</f>
        <v>7.0419599920134699</v>
      </c>
      <c r="Z1227" s="67">
        <f>-LOG(POWER($F$5/(X1227*POWER('[1]H3PO4 CLOSED'!AH1227,3)),1/5))</f>
        <v>5.6019599920134713</v>
      </c>
      <c r="AA1227" s="68">
        <f>-LOG(POWER($F$5/(W1227*POWER('[1]H3PO4 CLOSED'!AH1227,3)),1/4))</f>
        <v>4.4024499900168381</v>
      </c>
      <c r="AB1227" s="69">
        <f>-LOG(POWER(($F$6/POWER('[1]H3PO4 CLOSED'!AH1227,2)),1/3))</f>
        <v>7.6021777689038545</v>
      </c>
      <c r="AC1227" s="70">
        <f>-LOG(POWER(($F$8/POWER('[1]H3PO4 CLOSED'!AH1227,2)),1/3))</f>
        <v>4.2688444355705215</v>
      </c>
      <c r="AD1227" s="71">
        <f>-LOG(POWER(($F$7/POWER('[1]H3PO4 CLOSED'!AH1227,2)),1/3))</f>
        <v>4.4421777689038553</v>
      </c>
      <c r="AE1227" s="41">
        <f>-LOG($F$13/'[1]H2CO3 OPEN'!AA1227)</f>
        <v>11.302059991327962</v>
      </c>
      <c r="AF1227" s="41">
        <f>AD1227*'[1]H2CO3 CLOSED'!AH1227/$F$14</f>
        <v>7280.5235888231691</v>
      </c>
      <c r="AG1227" s="72">
        <f>-LOG($F$14/'[1]H2CO3 OPEN'!AA1227)</f>
        <v>11.102059991327963</v>
      </c>
      <c r="AH1227" s="41">
        <f>AG1227*'[1]H2CO3 CLOSED'!AH1227/$F$14</f>
        <v>18195.762046537453</v>
      </c>
      <c r="AI1227" s="73">
        <f>-LOG($F$18/('[1]H2CO3 OPEN'!AA1227))</f>
        <v>8.0520599913279618</v>
      </c>
      <c r="AJ1227" s="74">
        <f>-LOG(POWER($F$9/POWER('[1]H3PO4 OPEN'!AH1227,2),1/3))</f>
        <v>3.5955111022371891</v>
      </c>
      <c r="AK1227" s="75">
        <f>-LOG(POWER($F$12/POWER('[1]H2CO3 OPEN'!AA1227,2),1/2))</f>
        <v>7.1320599913279619</v>
      </c>
      <c r="AL1227" s="76">
        <f>-LOG($F$10/'[1]H3PO4 OPEN'!AH1227)</f>
        <v>8.4032666533557823</v>
      </c>
      <c r="AM1227" s="77">
        <f t="shared" si="81"/>
        <v>1.9000000000000008</v>
      </c>
      <c r="AN1227" s="78">
        <f>-LOG(POWER($F$11/(POWER(X1227,2)*POWER('[1]H2CO3 OPEN'!AA1227,4)),1/5))</f>
        <v>3.4056479930623698</v>
      </c>
      <c r="AO1227" s="79">
        <f>-LOG($F$15/'[1]H3PO4 CLOSED'!AG1227)</f>
        <v>0.77326665335578504</v>
      </c>
      <c r="AP1227" s="80">
        <f>-LOG($F$16/'[1]H3PO4 CLOSED'!AG1227)</f>
        <v>0.56326665335578507</v>
      </c>
      <c r="AQ1227" s="81">
        <f>-LOG($F$17/'[1]H3PO4 CLOSED'!AG1227)</f>
        <v>-0.82673334664421549</v>
      </c>
    </row>
    <row r="1228" spans="21:43">
      <c r="U1228" s="95">
        <v>12.21</v>
      </c>
      <c r="V1228" s="63">
        <f t="shared" si="82"/>
        <v>1.7899999999999991</v>
      </c>
      <c r="W1228" s="64">
        <f t="shared" si="83"/>
        <v>6.1659500186147956E-13</v>
      </c>
      <c r="X1228" s="65">
        <f t="shared" si="84"/>
        <v>1.6218100973589368E-2</v>
      </c>
      <c r="Y1228" s="66">
        <f>-LOG(POWER($F$3/($F$25*POWER('[1]H3PO4 OPEN'!AH1228,3)),1/5))</f>
        <v>7.0464284188618986</v>
      </c>
      <c r="Z1228" s="67">
        <f>-LOG(POWER($F$5/(X1228*POWER('[1]H3PO4 CLOSED'!AH1228,3)),1/5))</f>
        <v>5.6084284188619007</v>
      </c>
      <c r="AA1228" s="68">
        <f>-LOG(POWER($F$5/(W1228*POWER('[1]H3PO4 CLOSED'!AH1228,3)),1/4))</f>
        <v>4.4055355235773739</v>
      </c>
      <c r="AB1228" s="69">
        <f>-LOG(POWER(($F$6/POWER('[1]H3PO4 CLOSED'!AH1228,2)),1/3))</f>
        <v>7.6071426876243313</v>
      </c>
      <c r="AC1228" s="70">
        <f>-LOG(POWER(($F$8/POWER('[1]H3PO4 CLOSED'!AH1228,2)),1/3))</f>
        <v>4.2738093542909992</v>
      </c>
      <c r="AD1228" s="71">
        <f>-LOG(POWER(($F$7/POWER('[1]H3PO4 CLOSED'!AH1228,2)),1/3))</f>
        <v>4.447142687624333</v>
      </c>
      <c r="AE1228" s="41">
        <f>-LOG($F$13/'[1]H2CO3 OPEN'!AA1228)</f>
        <v>11.322059991327965</v>
      </c>
      <c r="AF1228" s="41">
        <f>AD1228*'[1]H2CO3 CLOSED'!AH1228/$F$14</f>
        <v>7290.7241669464638</v>
      </c>
      <c r="AG1228" s="72">
        <f>-LOG($F$14/'[1]H2CO3 OPEN'!AA1228)</f>
        <v>11.122059991327966</v>
      </c>
      <c r="AH1228" s="41">
        <f>AG1228*'[1]H2CO3 CLOSED'!AH1228/$F$14</f>
        <v>18233.70133606403</v>
      </c>
      <c r="AI1228" s="73">
        <f>-LOG($F$18/('[1]H2CO3 OPEN'!AA1228))</f>
        <v>8.0720599913279649</v>
      </c>
      <c r="AJ1228" s="74">
        <f>-LOG(POWER($F$9/POWER('[1]H3PO4 OPEN'!AH1228,2),1/3))</f>
        <v>3.6004760209576658</v>
      </c>
      <c r="AK1228" s="75">
        <f>-LOG(POWER($F$12/POWER('[1]H2CO3 OPEN'!AA1228,2),1/2))</f>
        <v>7.152059991327965</v>
      </c>
      <c r="AL1228" s="76">
        <f>-LOG($F$10/'[1]H3PO4 OPEN'!AH1228)</f>
        <v>8.4107140314364983</v>
      </c>
      <c r="AM1228" s="77">
        <f t="shared" si="81"/>
        <v>1.9000000000000008</v>
      </c>
      <c r="AN1228" s="78">
        <f>-LOG(POWER($F$11/(POWER(X1228,2)*POWER('[1]H2CO3 OPEN'!AA1228,4)),1/5))</f>
        <v>3.4256479930623729</v>
      </c>
      <c r="AO1228" s="79">
        <f>-LOG($F$15/'[1]H3PO4 CLOSED'!AG1228)</f>
        <v>0.77071403143649875</v>
      </c>
      <c r="AP1228" s="80">
        <f>-LOG($F$16/'[1]H3PO4 CLOSED'!AG1228)</f>
        <v>0.56071403143649867</v>
      </c>
      <c r="AQ1228" s="81">
        <f>-LOG($F$17/'[1]H3PO4 CLOSED'!AG1228)</f>
        <v>-0.82928596856350167</v>
      </c>
    </row>
    <row r="1229" spans="21:43">
      <c r="U1229" s="95">
        <v>12.22</v>
      </c>
      <c r="V1229" s="63">
        <f t="shared" si="82"/>
        <v>1.7799999999999994</v>
      </c>
      <c r="W1229" s="64">
        <f t="shared" si="83"/>
        <v>6.025595860743553E-13</v>
      </c>
      <c r="X1229" s="65">
        <f t="shared" si="84"/>
        <v>1.6595869074375675E-2</v>
      </c>
      <c r="Y1229" s="66">
        <f>-LOG(POWER($F$3/($F$25*POWER('[1]H3PO4 OPEN'!AH1229,3)),1/5))</f>
        <v>7.0508704324460281</v>
      </c>
      <c r="Z1229" s="67">
        <f>-LOG(POWER($F$5/(X1229*POWER('[1]H3PO4 CLOSED'!AH1229,3)),1/5))</f>
        <v>5.6148704324460281</v>
      </c>
      <c r="AA1229" s="68">
        <f>-LOG(POWER($F$5/(W1229*POWER('[1]H3PO4 CLOSED'!AH1229,3)),1/4))</f>
        <v>4.4085880405575351</v>
      </c>
      <c r="AB1229" s="69">
        <f>-LOG(POWER(($F$6/POWER('[1]H3PO4 CLOSED'!AH1229,2)),1/3))</f>
        <v>7.6120782582733639</v>
      </c>
      <c r="AC1229" s="70">
        <f>-LOG(POWER(($F$8/POWER('[1]H3PO4 CLOSED'!AH1229,2)),1/3))</f>
        <v>4.27874492494003</v>
      </c>
      <c r="AD1229" s="71">
        <f>-LOG(POWER(($F$7/POWER('[1]H3PO4 CLOSED'!AH1229,2)),1/3))</f>
        <v>4.4520782582733629</v>
      </c>
      <c r="AE1229" s="41">
        <f>-LOG($F$13/'[1]H2CO3 OPEN'!AA1229)</f>
        <v>11.342059991327964</v>
      </c>
      <c r="AF1229" s="41">
        <f>AD1229*'[1]H2CO3 CLOSED'!AH1229/$F$14</f>
        <v>7300.8353361126756</v>
      </c>
      <c r="AG1229" s="72">
        <f>-LOG($F$14/'[1]H2CO3 OPEN'!AA1229)</f>
        <v>11.142059991327965</v>
      </c>
      <c r="AH1229" s="41">
        <f>AG1229*'[1]H2CO3 CLOSED'!AH1229/$F$14</f>
        <v>18271.544340130902</v>
      </c>
      <c r="AI1229" s="73">
        <f>-LOG($F$18/('[1]H2CO3 OPEN'!AA1229))</f>
        <v>8.0920599913279645</v>
      </c>
      <c r="AJ1229" s="74">
        <f>-LOG(POWER($F$9/POWER('[1]H3PO4 OPEN'!AH1229,2),1/3))</f>
        <v>3.6054115916066971</v>
      </c>
      <c r="AK1229" s="75">
        <f>-LOG(POWER($F$12/POWER('[1]H2CO3 OPEN'!AA1229,2),1/2))</f>
        <v>7.1720599913279646</v>
      </c>
      <c r="AL1229" s="76">
        <f>-LOG($F$10/'[1]H3PO4 OPEN'!AH1229)</f>
        <v>8.4181173874100459</v>
      </c>
      <c r="AM1229" s="77">
        <f t="shared" si="81"/>
        <v>1.9000000000000008</v>
      </c>
      <c r="AN1229" s="78">
        <f>-LOG(POWER($F$11/(POWER(X1229,2)*POWER('[1]H2CO3 OPEN'!AA1229,4)),1/5))</f>
        <v>3.4456479930623729</v>
      </c>
      <c r="AO1229" s="79">
        <f>-LOG($F$15/'[1]H3PO4 CLOSED'!AG1229)</f>
        <v>0.76811738741004587</v>
      </c>
      <c r="AP1229" s="80">
        <f>-LOG($F$16/'[1]H3PO4 CLOSED'!AG1229)</f>
        <v>0.55811738741004591</v>
      </c>
      <c r="AQ1229" s="81">
        <f>-LOG($F$17/'[1]H3PO4 CLOSED'!AG1229)</f>
        <v>-0.83188261258995455</v>
      </c>
    </row>
    <row r="1230" spans="21:43">
      <c r="U1230" s="95">
        <v>12.23</v>
      </c>
      <c r="V1230" s="63">
        <f t="shared" si="82"/>
        <v>1.7699999999999996</v>
      </c>
      <c r="W1230" s="64">
        <f t="shared" si="83"/>
        <v>5.8884365535558666E-13</v>
      </c>
      <c r="X1230" s="65">
        <f t="shared" si="84"/>
        <v>1.6982436524617509E-2</v>
      </c>
      <c r="Y1230" s="66">
        <f>-LOG(POWER($F$3/($F$25*POWER('[1]H3PO4 OPEN'!AH1230,3)),1/5))</f>
        <v>7.0552857388777372</v>
      </c>
      <c r="Z1230" s="67">
        <f>-LOG(POWER($F$5/(X1230*POWER('[1]H3PO4 CLOSED'!AH1230,3)),1/5))</f>
        <v>5.6212857388777371</v>
      </c>
      <c r="AA1230" s="68">
        <f>-LOG(POWER($F$5/(W1230*POWER('[1]H3PO4 CLOSED'!AH1230,3)),1/4))</f>
        <v>4.4116071735971705</v>
      </c>
      <c r="AB1230" s="69">
        <f>-LOG(POWER(($F$6/POWER('[1]H3PO4 CLOSED'!AH1230,2)),1/3))</f>
        <v>7.6169841543085948</v>
      </c>
      <c r="AC1230" s="70">
        <f>-LOG(POWER(($F$8/POWER('[1]H3PO4 CLOSED'!AH1230,2)),1/3))</f>
        <v>4.2836508209752617</v>
      </c>
      <c r="AD1230" s="71">
        <f>-LOG(POWER(($F$7/POWER('[1]H3PO4 CLOSED'!AH1230,2)),1/3))</f>
        <v>4.4569841543085955</v>
      </c>
      <c r="AE1230" s="41">
        <f>-LOG($F$13/'[1]H2CO3 OPEN'!AA1230)</f>
        <v>11.362059991327966</v>
      </c>
      <c r="AF1230" s="41">
        <f>AD1230*'[1]H2CO3 CLOSED'!AH1230/$F$14</f>
        <v>7310.8573638167136</v>
      </c>
      <c r="AG1230" s="72">
        <f>-LOG($F$14/'[1]H2CO3 OPEN'!AA1230)</f>
        <v>11.162059991327967</v>
      </c>
      <c r="AH1230" s="41">
        <f>AG1230*'[1]H2CO3 CLOSED'!AH1230/$F$14</f>
        <v>18309.292933894918</v>
      </c>
      <c r="AI1230" s="73">
        <f>-LOG($F$18/('[1]H2CO3 OPEN'!AA1230))</f>
        <v>8.1120599913279641</v>
      </c>
      <c r="AJ1230" s="74">
        <f>-LOG(POWER($F$9/POWER('[1]H3PO4 OPEN'!AH1230,2),1/3))</f>
        <v>3.6103174876419297</v>
      </c>
      <c r="AK1230" s="75">
        <f>-LOG(POWER($F$12/POWER('[1]H2CO3 OPEN'!AA1230,2),1/2))</f>
        <v>7.192059991327965</v>
      </c>
      <c r="AL1230" s="76">
        <f>-LOG($F$10/'[1]H3PO4 OPEN'!AH1230)</f>
        <v>8.425476231462893</v>
      </c>
      <c r="AM1230" s="77">
        <f t="shared" si="81"/>
        <v>1.9000000000000008</v>
      </c>
      <c r="AN1230" s="78">
        <f>-LOG(POWER($F$11/(POWER(X1230,2)*POWER('[1]H2CO3 OPEN'!AA1230,4)),1/5))</f>
        <v>3.4656479930623725</v>
      </c>
      <c r="AO1230" s="79">
        <f>-LOG($F$15/'[1]H3PO4 CLOSED'!AG1230)</f>
        <v>0.76547623146289401</v>
      </c>
      <c r="AP1230" s="80">
        <f>-LOG($F$16/'[1]H3PO4 CLOSED'!AG1230)</f>
        <v>0.55547623146289404</v>
      </c>
      <c r="AQ1230" s="81">
        <f>-LOG($F$17/'[1]H3PO4 CLOSED'!AG1230)</f>
        <v>-0.83452376853710641</v>
      </c>
    </row>
    <row r="1231" spans="21:43">
      <c r="U1231" s="95">
        <v>12.24</v>
      </c>
      <c r="V1231" s="63">
        <f t="shared" si="82"/>
        <v>1.7599999999999998</v>
      </c>
      <c r="W1231" s="64">
        <f t="shared" si="83"/>
        <v>5.7543993733715476E-13</v>
      </c>
      <c r="X1231" s="65">
        <f t="shared" si="84"/>
        <v>1.7378008287493821E-2</v>
      </c>
      <c r="Y1231" s="66">
        <f>-LOG(POWER($F$3/($F$25*POWER('[1]H3PO4 OPEN'!AH1231,3)),1/5))</f>
        <v>7.0596740465316064</v>
      </c>
      <c r="Z1231" s="67">
        <f>-LOG(POWER($F$5/(X1231*POWER('[1]H3PO4 CLOSED'!AH1231,3)),1/5))</f>
        <v>5.6276740465316069</v>
      </c>
      <c r="AA1231" s="68">
        <f>-LOG(POWER($F$5/(W1231*POWER('[1]H3PO4 CLOSED'!AH1231,3)),1/4))</f>
        <v>4.4145925581645074</v>
      </c>
      <c r="AB1231" s="69">
        <f>-LOG(POWER(($F$6/POWER('[1]H3PO4 CLOSED'!AH1231,2)),1/3))</f>
        <v>7.6218600517017832</v>
      </c>
      <c r="AC1231" s="70">
        <f>-LOG(POWER(($F$8/POWER('[1]H3PO4 CLOSED'!AH1231,2)),1/3))</f>
        <v>4.288526718368451</v>
      </c>
      <c r="AD1231" s="71">
        <f>-LOG(POWER(($F$7/POWER('[1]H3PO4 CLOSED'!AH1231,2)),1/3))</f>
        <v>4.4618600517017839</v>
      </c>
      <c r="AE1231" s="41">
        <f>-LOG($F$13/'[1]H2CO3 OPEN'!AA1231)</f>
        <v>11.382059991327965</v>
      </c>
      <c r="AF1231" s="41">
        <f>AD1231*'[1]H2CO3 CLOSED'!AH1231/$F$14</f>
        <v>7320.7905067902548</v>
      </c>
      <c r="AG1231" s="72">
        <f>-LOG($F$14/'[1]H2CO3 OPEN'!AA1231)</f>
        <v>11.182059991327966</v>
      </c>
      <c r="AH1231" s="41">
        <f>AG1231*'[1]H2CO3 CLOSED'!AH1231/$F$14</f>
        <v>18346.948959022226</v>
      </c>
      <c r="AI1231" s="73">
        <f>-LOG($F$18/('[1]H2CO3 OPEN'!AA1231))</f>
        <v>8.1320599913279636</v>
      </c>
      <c r="AJ1231" s="74">
        <f>-LOG(POWER($F$9/POWER('[1]H3PO4 OPEN'!AH1231,2),1/3))</f>
        <v>3.6151933850351177</v>
      </c>
      <c r="AK1231" s="75">
        <f>-LOG(POWER($F$12/POWER('[1]H2CO3 OPEN'!AA1231,2),1/2))</f>
        <v>7.2120599913279646</v>
      </c>
      <c r="AL1231" s="76">
        <f>-LOG($F$10/'[1]H3PO4 OPEN'!AH1231)</f>
        <v>8.4327900775526761</v>
      </c>
      <c r="AM1231" s="77">
        <f t="shared" si="81"/>
        <v>1.9000000000000008</v>
      </c>
      <c r="AN1231" s="78">
        <f>-LOG(POWER($F$11/(POWER(X1231,2)*POWER('[1]H2CO3 OPEN'!AA1231,4)),1/5))</f>
        <v>3.4856479930623725</v>
      </c>
      <c r="AO1231" s="79">
        <f>-LOG($F$15/'[1]H3PO4 CLOSED'!AG1231)</f>
        <v>0.76279007755267625</v>
      </c>
      <c r="AP1231" s="80">
        <f>-LOG($F$16/'[1]H3PO4 CLOSED'!AG1231)</f>
        <v>0.55279007755267628</v>
      </c>
      <c r="AQ1231" s="81">
        <f>-LOG($F$17/'[1]H3PO4 CLOSED'!AG1231)</f>
        <v>-0.83720992244732406</v>
      </c>
    </row>
    <row r="1232" spans="21:43">
      <c r="U1232" s="95">
        <v>12.25</v>
      </c>
      <c r="V1232" s="63">
        <f t="shared" si="82"/>
        <v>1.75</v>
      </c>
      <c r="W1232" s="64">
        <f t="shared" si="83"/>
        <v>5.6234132519034702E-13</v>
      </c>
      <c r="X1232" s="65">
        <f t="shared" si="84"/>
        <v>1.7782794100389292E-2</v>
      </c>
      <c r="Y1232" s="66">
        <f>-LOG(POWER($F$3/($F$25*POWER('[1]H3PO4 OPEN'!AH1232,3)),1/5))</f>
        <v>7.0640350662509244</v>
      </c>
      <c r="Z1232" s="67">
        <f>-LOG(POWER($F$5/(X1232*POWER('[1]H3PO4 CLOSED'!AH1232,3)),1/5))</f>
        <v>5.6340350662509255</v>
      </c>
      <c r="AA1232" s="68">
        <f>-LOG(POWER($F$5/(W1232*POWER('[1]H3PO4 CLOSED'!AH1232,3)),1/4))</f>
        <v>4.4175438328136574</v>
      </c>
      <c r="AB1232" s="69">
        <f>-LOG(POWER(($F$6/POWER('[1]H3PO4 CLOSED'!AH1232,2)),1/3))</f>
        <v>7.6267056291676951</v>
      </c>
      <c r="AC1232" s="70">
        <f>-LOG(POWER(($F$8/POWER('[1]H3PO4 CLOSED'!AH1232,2)),1/3))</f>
        <v>4.2933722958343612</v>
      </c>
      <c r="AD1232" s="71">
        <f>-LOG(POWER(($F$7/POWER('[1]H3PO4 CLOSED'!AH1232,2)),1/3))</f>
        <v>4.466705629167695</v>
      </c>
      <c r="AE1232" s="41">
        <f>-LOG($F$13/'[1]H2CO3 OPEN'!AA1232)</f>
        <v>11.402059991327965</v>
      </c>
      <c r="AF1232" s="41">
        <f>AD1232*'[1]H2CO3 CLOSED'!AH1232/$F$14</f>
        <v>7330.6350116093772</v>
      </c>
      <c r="AG1232" s="72">
        <f>-LOG($F$14/'[1]H2CO3 OPEN'!AA1232)</f>
        <v>11.202059991327966</v>
      </c>
      <c r="AH1232" s="41">
        <f>AG1232*'[1]H2CO3 CLOSED'!AH1232/$F$14</f>
        <v>18384.514224161878</v>
      </c>
      <c r="AI1232" s="73">
        <f>-LOG($F$18/('[1]H2CO3 OPEN'!AA1232))</f>
        <v>8.152059991327965</v>
      </c>
      <c r="AJ1232" s="74">
        <f>-LOG(POWER($F$9/POWER('[1]H3PO4 OPEN'!AH1232,2),1/3))</f>
        <v>3.6200389625010292</v>
      </c>
      <c r="AK1232" s="75">
        <f>-LOG(POWER($F$12/POWER('[1]H2CO3 OPEN'!AA1232,2),1/2))</f>
        <v>7.2320599913279642</v>
      </c>
      <c r="AL1232" s="76">
        <f>-LOG($F$10/'[1]H3PO4 OPEN'!AH1232)</f>
        <v>8.4400584437515427</v>
      </c>
      <c r="AM1232" s="77">
        <f t="shared" si="81"/>
        <v>1.9000000000000008</v>
      </c>
      <c r="AN1232" s="78">
        <f>-LOG(POWER($F$11/(POWER(X1232,2)*POWER('[1]H2CO3 OPEN'!AA1232,4)),1/5))</f>
        <v>3.5056479930623725</v>
      </c>
      <c r="AO1232" s="79">
        <f>-LOG($F$15/'[1]H3PO4 CLOSED'!AG1232)</f>
        <v>0.76005844375154263</v>
      </c>
      <c r="AP1232" s="80">
        <f>-LOG($F$16/'[1]H3PO4 CLOSED'!AG1232)</f>
        <v>0.55005844375154278</v>
      </c>
      <c r="AQ1232" s="81">
        <f>-LOG($F$17/'[1]H3PO4 CLOSED'!AG1232)</f>
        <v>-0.83994155624845768</v>
      </c>
    </row>
    <row r="1233" spans="21:43">
      <c r="U1233" s="95">
        <v>12.26</v>
      </c>
      <c r="V1233" s="63">
        <f t="shared" si="82"/>
        <v>1.7400000000000002</v>
      </c>
      <c r="W1233" s="64">
        <f t="shared" si="83"/>
        <v>5.4954087385762248E-13</v>
      </c>
      <c r="X1233" s="65">
        <f t="shared" si="84"/>
        <v>1.8197008586099902E-2</v>
      </c>
      <c r="Y1233" s="66">
        <f>-LOG(POWER($F$3/($F$25*POWER('[1]H3PO4 OPEN'!AH1233,3)),1/5))</f>
        <v>7.0683685115558257</v>
      </c>
      <c r="Z1233" s="67">
        <f>-LOG(POWER($F$5/(X1233*POWER('[1]H3PO4 CLOSED'!AH1233,3)),1/5))</f>
        <v>5.6403685115558257</v>
      </c>
      <c r="AA1233" s="68">
        <f>-LOG(POWER($F$5/(W1233*POWER('[1]H3PO4 CLOSED'!AH1233,3)),1/4))</f>
        <v>4.420460639444781</v>
      </c>
      <c r="AB1233" s="69">
        <f>-LOG(POWER(($F$6/POWER('[1]H3PO4 CLOSED'!AH1233,2)),1/3))</f>
        <v>7.6315205683953611</v>
      </c>
      <c r="AC1233" s="70">
        <f>-LOG(POWER(($F$8/POWER('[1]H3PO4 CLOSED'!AH1233,2)),1/3))</f>
        <v>4.2981872350620272</v>
      </c>
      <c r="AD1233" s="71">
        <f>-LOG(POWER(($F$7/POWER('[1]H3PO4 CLOSED'!AH1233,2)),1/3))</f>
        <v>4.4715205683953609</v>
      </c>
      <c r="AE1233" s="41">
        <f>-LOG($F$13/'[1]H2CO3 OPEN'!AA1233)</f>
        <v>11.422059991327965</v>
      </c>
      <c r="AF1233" s="41">
        <f>AD1233*'[1]H2CO3 CLOSED'!AH1233/$F$14</f>
        <v>7340.3911153048621</v>
      </c>
      <c r="AG1233" s="72">
        <f>-LOG($F$14/'[1]H2CO3 OPEN'!AA1233)</f>
        <v>11.222059991327965</v>
      </c>
      <c r="AH1233" s="41">
        <f>AG1233*'[1]H2CO3 CLOSED'!AH1233/$F$14</f>
        <v>18421.990505418293</v>
      </c>
      <c r="AI1233" s="73">
        <f>-LOG($F$18/('[1]H2CO3 OPEN'!AA1233))</f>
        <v>8.1720599913279646</v>
      </c>
      <c r="AJ1233" s="74">
        <f>-LOG(POWER($F$9/POWER('[1]H3PO4 OPEN'!AH1233,2),1/3))</f>
        <v>3.6248539017286947</v>
      </c>
      <c r="AK1233" s="75">
        <f>-LOG(POWER($F$12/POWER('[1]H2CO3 OPEN'!AA1233,2),1/2))</f>
        <v>7.2520599913279646</v>
      </c>
      <c r="AL1233" s="76">
        <f>-LOG($F$10/'[1]H3PO4 OPEN'!AH1233)</f>
        <v>8.4472808525930407</v>
      </c>
      <c r="AM1233" s="77">
        <f t="shared" si="81"/>
        <v>1.9000000000000008</v>
      </c>
      <c r="AN1233" s="78">
        <f>-LOG(POWER($F$11/(POWER(X1233,2)*POWER('[1]H2CO3 OPEN'!AA1233,4)),1/5))</f>
        <v>3.5256479930623725</v>
      </c>
      <c r="AO1233" s="79">
        <f>-LOG($F$15/'[1]H3PO4 CLOSED'!AG1233)</f>
        <v>0.75728085259304156</v>
      </c>
      <c r="AP1233" s="80">
        <f>-LOG($F$16/'[1]H3PO4 CLOSED'!AG1233)</f>
        <v>0.5472808525930416</v>
      </c>
      <c r="AQ1233" s="81">
        <f>-LOG($F$17/'[1]H3PO4 CLOSED'!AG1233)</f>
        <v>-0.84271914740695875</v>
      </c>
    </row>
    <row r="1234" spans="21:43">
      <c r="U1234" s="95">
        <v>12.27</v>
      </c>
      <c r="V1234" s="63">
        <f t="shared" si="82"/>
        <v>1.7300000000000004</v>
      </c>
      <c r="W1234" s="64">
        <f t="shared" si="83"/>
        <v>5.3703179637025273E-13</v>
      </c>
      <c r="X1234" s="65">
        <f t="shared" si="84"/>
        <v>1.8620871366628676E-2</v>
      </c>
      <c r="Y1234" s="66">
        <f>-LOG(POWER($F$3/($F$25*POWER('[1]H3PO4 OPEN'!AH1234,3)),1/5))</f>
        <v>7.0726740988532724</v>
      </c>
      <c r="Z1234" s="67">
        <f>-LOG(POWER($F$5/(X1234*POWER('[1]H3PO4 CLOSED'!AH1234,3)),1/5))</f>
        <v>5.6466740988532731</v>
      </c>
      <c r="AA1234" s="68">
        <f>-LOG(POWER($F$5/(W1234*POWER('[1]H3PO4 CLOSED'!AH1234,3)),1/4))</f>
        <v>4.4233426235665902</v>
      </c>
      <c r="AB1234" s="69">
        <f>-LOG(POWER(($F$6/POWER('[1]H3PO4 CLOSED'!AH1234,2)),1/3))</f>
        <v>7.6363045542814127</v>
      </c>
      <c r="AC1234" s="70">
        <f>-LOG(POWER(($F$8/POWER('[1]H3PO4 CLOSED'!AH1234,2)),1/3))</f>
        <v>4.3029712209480797</v>
      </c>
      <c r="AD1234" s="71">
        <f>-LOG(POWER(($F$7/POWER('[1]H3PO4 CLOSED'!AH1234,2)),1/3))</f>
        <v>4.4763045542814135</v>
      </c>
      <c r="AE1234" s="41">
        <f>-LOG($F$13/'[1]H2CO3 OPEN'!AA1234)</f>
        <v>11.442059991327962</v>
      </c>
      <c r="AF1234" s="41">
        <f>AD1234*'[1]H2CO3 CLOSED'!AH1234/$F$14</f>
        <v>7350.0590459746345</v>
      </c>
      <c r="AG1234" s="72">
        <f>-LOG($F$14/'[1]H2CO3 OPEN'!AA1234)</f>
        <v>11.242059991327963</v>
      </c>
      <c r="AH1234" s="41">
        <f>AG1234*'[1]H2CO3 CLOSED'!AH1234/$F$14</f>
        <v>18459.379546822252</v>
      </c>
      <c r="AI1234" s="73">
        <f>-LOG($F$18/('[1]H2CO3 OPEN'!AA1234))</f>
        <v>8.1920599913279606</v>
      </c>
      <c r="AJ1234" s="74">
        <f>-LOG(POWER($F$9/POWER('[1]H3PO4 OPEN'!AH1234,2),1/3))</f>
        <v>3.6296378876147468</v>
      </c>
      <c r="AK1234" s="75">
        <f>-LOG(POWER($F$12/POWER('[1]H2CO3 OPEN'!AA1234,2),1/2))</f>
        <v>7.2720599913279615</v>
      </c>
      <c r="AL1234" s="76">
        <f>-LOG($F$10/'[1]H3PO4 OPEN'!AH1234)</f>
        <v>8.4544568314221191</v>
      </c>
      <c r="AM1234" s="77">
        <f t="shared" si="81"/>
        <v>1.9000000000000008</v>
      </c>
      <c r="AN1234" s="78">
        <f>-LOG(POWER($F$11/(POWER(X1234,2)*POWER('[1]H2CO3 OPEN'!AA1234,4)),1/5))</f>
        <v>3.5456479930623694</v>
      </c>
      <c r="AO1234" s="79">
        <f>-LOG($F$15/'[1]H3PO4 CLOSED'!AG1234)</f>
        <v>0.75445683142212194</v>
      </c>
      <c r="AP1234" s="80">
        <f>-LOG($F$16/'[1]H3PO4 CLOSED'!AG1234)</f>
        <v>0.54445683142212209</v>
      </c>
      <c r="AQ1234" s="81">
        <f>-LOG($F$17/'[1]H3PO4 CLOSED'!AG1234)</f>
        <v>-0.84554316857787837</v>
      </c>
    </row>
    <row r="1235" spans="21:43">
      <c r="U1235" s="95">
        <v>12.28</v>
      </c>
      <c r="V1235" s="63">
        <f t="shared" si="82"/>
        <v>1.7200000000000006</v>
      </c>
      <c r="W1235" s="64">
        <f t="shared" si="83"/>
        <v>5.2480746024977259E-13</v>
      </c>
      <c r="X1235" s="65">
        <f t="shared" si="84"/>
        <v>1.9054607179632473E-2</v>
      </c>
      <c r="Y1235" s="66">
        <f>-LOG(POWER($F$3/($F$25*POWER('[1]H3PO4 OPEN'!AH1235,3)),1/5))</f>
        <v>7.0769515476486831</v>
      </c>
      <c r="Z1235" s="67">
        <f>-LOG(POWER($F$5/(X1235*POWER('[1]H3PO4 CLOSED'!AH1235,3)),1/5))</f>
        <v>5.6529515476486836</v>
      </c>
      <c r="AA1235" s="68">
        <f>-LOG(POWER($F$5/(W1235*POWER('[1]H3PO4 CLOSED'!AH1235,3)),1/4))</f>
        <v>4.4261894345608539</v>
      </c>
      <c r="AB1235" s="69">
        <f>-LOG(POWER(($F$6/POWER('[1]H3PO4 CLOSED'!AH1235,2)),1/3))</f>
        <v>7.6410572751652008</v>
      </c>
      <c r="AC1235" s="70">
        <f>-LOG(POWER(($F$8/POWER('[1]H3PO4 CLOSED'!AH1235,2)),1/3))</f>
        <v>4.3077239418318687</v>
      </c>
      <c r="AD1235" s="71">
        <f>-LOG(POWER(($F$7/POWER('[1]H3PO4 CLOSED'!AH1235,2)),1/3))</f>
        <v>4.4810572751652025</v>
      </c>
      <c r="AE1235" s="41">
        <f>-LOG($F$13/'[1]H2CO3 OPEN'!AA1235)</f>
        <v>11.462059991327962</v>
      </c>
      <c r="AF1235" s="41">
        <f>AD1235*'[1]H2CO3 CLOSED'!AH1235/$F$14</f>
        <v>7359.6390233976936</v>
      </c>
      <c r="AG1235" s="72">
        <f>-LOG($F$14/'[1]H2CO3 OPEN'!AA1235)</f>
        <v>11.262059991327963</v>
      </c>
      <c r="AH1235" s="41">
        <f>AG1235*'[1]H2CO3 CLOSED'!AH1235/$F$14</f>
        <v>18496.683060800082</v>
      </c>
      <c r="AI1235" s="73">
        <f>-LOG($F$18/('[1]H2CO3 OPEN'!AA1235))</f>
        <v>8.2120599913279619</v>
      </c>
      <c r="AJ1235" s="74">
        <f>-LOG(POWER($F$9/POWER('[1]H3PO4 OPEN'!AH1235,2),1/3))</f>
        <v>3.6343906084985362</v>
      </c>
      <c r="AK1235" s="75">
        <f>-LOG(POWER($F$12/POWER('[1]H2CO3 OPEN'!AA1235,2),1/2))</f>
        <v>7.2920599913279611</v>
      </c>
      <c r="AL1235" s="76">
        <f>-LOG($F$10/'[1]H3PO4 OPEN'!AH1235)</f>
        <v>8.4615859127478039</v>
      </c>
      <c r="AM1235" s="77">
        <f t="shared" si="81"/>
        <v>1.9000000000000008</v>
      </c>
      <c r="AN1235" s="78">
        <f>-LOG(POWER($F$11/(POWER(X1235,2)*POWER('[1]H2CO3 OPEN'!AA1235,4)),1/5))</f>
        <v>3.565647993062369</v>
      </c>
      <c r="AO1235" s="79">
        <f>-LOG($F$15/'[1]H3PO4 CLOSED'!AG1235)</f>
        <v>0.75158591274780528</v>
      </c>
      <c r="AP1235" s="80">
        <f>-LOG($F$16/'[1]H3PO4 CLOSED'!AG1235)</f>
        <v>0.54158591274780532</v>
      </c>
      <c r="AQ1235" s="81">
        <f>-LOG($F$17/'[1]H3PO4 CLOSED'!AG1235)</f>
        <v>-0.84841408725219514</v>
      </c>
    </row>
    <row r="1236" spans="21:43">
      <c r="U1236" s="95">
        <v>12.29</v>
      </c>
      <c r="V1236" s="63">
        <f t="shared" si="82"/>
        <v>1.7100000000000009</v>
      </c>
      <c r="W1236" s="64">
        <f t="shared" si="83"/>
        <v>5.1286138399136499E-13</v>
      </c>
      <c r="X1236" s="65">
        <f t="shared" si="84"/>
        <v>1.9498445997580448E-2</v>
      </c>
      <c r="Y1236" s="66">
        <f>-LOG(POWER($F$3/($F$25*POWER('[1]H3PO4 OPEN'!AH1236,3)),1/5))</f>
        <v>7.0812005807588481</v>
      </c>
      <c r="Z1236" s="67">
        <f>-LOG(POWER($F$5/(X1236*POWER('[1]H3PO4 CLOSED'!AH1236,3)),1/5))</f>
        <v>5.6592005807588475</v>
      </c>
      <c r="AA1236" s="68">
        <f>-LOG(POWER($F$5/(W1236*POWER('[1]H3PO4 CLOSED'!AH1236,3)),1/4))</f>
        <v>4.4290007259485593</v>
      </c>
      <c r="AB1236" s="69">
        <f>-LOG(POWER(($F$6/POWER('[1]H3PO4 CLOSED'!AH1236,2)),1/3))</f>
        <v>7.6457784230653845</v>
      </c>
      <c r="AC1236" s="70">
        <f>-LOG(POWER(($F$8/POWER('[1]H3PO4 CLOSED'!AH1236,2)),1/3))</f>
        <v>4.3124450897320514</v>
      </c>
      <c r="AD1236" s="71">
        <f>-LOG(POWER(($F$7/POWER('[1]H3PO4 CLOSED'!AH1236,2)),1/3))</f>
        <v>4.4857784230653852</v>
      </c>
      <c r="AE1236" s="41">
        <f>-LOG($F$13/'[1]H2CO3 OPEN'!AA1236)</f>
        <v>11.482059991327962</v>
      </c>
      <c r="AF1236" s="41">
        <f>AD1236*'[1]H2CO3 CLOSED'!AH1236/$F$14</f>
        <v>7369.1312596490088</v>
      </c>
      <c r="AG1236" s="72">
        <f>-LOG($F$14/'[1]H2CO3 OPEN'!AA1236)</f>
        <v>11.282059991327962</v>
      </c>
      <c r="AH1236" s="41">
        <f>AG1236*'[1]H2CO3 CLOSED'!AH1236/$F$14</f>
        <v>18533.902728640966</v>
      </c>
      <c r="AI1236" s="73">
        <f>-LOG($F$18/('[1]H2CO3 OPEN'!AA1236))</f>
        <v>8.2320599913279615</v>
      </c>
      <c r="AJ1236" s="74">
        <f>-LOG(POWER($F$9/POWER('[1]H3PO4 OPEN'!AH1236,2),1/3))</f>
        <v>3.639111756398719</v>
      </c>
      <c r="AK1236" s="75">
        <f>-LOG(POWER($F$12/POWER('[1]H2CO3 OPEN'!AA1236,2),1/2))</f>
        <v>7.3120599913279607</v>
      </c>
      <c r="AL1236" s="76">
        <f>-LOG($F$10/'[1]H3PO4 OPEN'!AH1236)</f>
        <v>8.4686676345980771</v>
      </c>
      <c r="AM1236" s="77">
        <f t="shared" si="81"/>
        <v>1.9000000000000008</v>
      </c>
      <c r="AN1236" s="78">
        <f>-LOG(POWER($F$11/(POWER(X1236,2)*POWER('[1]H2CO3 OPEN'!AA1236,4)),1/5))</f>
        <v>3.585647993062369</v>
      </c>
      <c r="AO1236" s="79">
        <f>-LOG($F$15/'[1]H3PO4 CLOSED'!AG1236)</f>
        <v>0.74866763459807972</v>
      </c>
      <c r="AP1236" s="80">
        <f>-LOG($F$16/'[1]H3PO4 CLOSED'!AG1236)</f>
        <v>0.53866763459807976</v>
      </c>
      <c r="AQ1236" s="81">
        <f>-LOG($F$17/'[1]H3PO4 CLOSED'!AG1236)</f>
        <v>-0.8513323654019207</v>
      </c>
    </row>
    <row r="1237" spans="21:43">
      <c r="U1237" s="95">
        <v>12.3</v>
      </c>
      <c r="V1237" s="63">
        <f t="shared" si="82"/>
        <v>1.6999999999999993</v>
      </c>
      <c r="W1237" s="64">
        <f t="shared" si="83"/>
        <v>5.0118723362727066E-13</v>
      </c>
      <c r="X1237" s="65">
        <f t="shared" si="84"/>
        <v>1.9952623149688861E-2</v>
      </c>
      <c r="Y1237" s="66">
        <f>-LOG(POWER($F$3/($F$25*POWER('[1]H3PO4 OPEN'!AH1237,3)),1/5))</f>
        <v>7.085420924525919</v>
      </c>
      <c r="Z1237" s="67">
        <f>-LOG(POWER($F$5/(X1237*POWER('[1]H3PO4 CLOSED'!AH1237,3)),1/5))</f>
        <v>5.6654209245259191</v>
      </c>
      <c r="AA1237" s="68">
        <f>-LOG(POWER($F$5/(W1237*POWER('[1]H3PO4 CLOSED'!AH1237,3)),1/4))</f>
        <v>4.4317761556573974</v>
      </c>
      <c r="AB1237" s="69">
        <f>-LOG(POWER(($F$6/POWER('[1]H3PO4 CLOSED'!AH1237,2)),1/3))</f>
        <v>7.6504676939176859</v>
      </c>
      <c r="AC1237" s="70">
        <f>-LOG(POWER(($F$8/POWER('[1]H3PO4 CLOSED'!AH1237,2)),1/3))</f>
        <v>4.3171343605843528</v>
      </c>
      <c r="AD1237" s="71">
        <f>-LOG(POWER(($F$7/POWER('[1]H3PO4 CLOSED'!AH1237,2)),1/3))</f>
        <v>4.4904676939176857</v>
      </c>
      <c r="AE1237" s="41">
        <f>-LOG($F$13/'[1]H2CO3 OPEN'!AA1237)</f>
        <v>11.502059991327965</v>
      </c>
      <c r="AF1237" s="41">
        <f>AD1237*'[1]H2CO3 CLOSED'!AH1237/$F$14</f>
        <v>7378.5359597146462</v>
      </c>
      <c r="AG1237" s="72">
        <f>-LOG($F$14/'[1]H2CO3 OPEN'!AA1237)</f>
        <v>11.302059991327965</v>
      </c>
      <c r="AH1237" s="41">
        <f>AG1237*'[1]H2CO3 CLOSED'!AH1237/$F$14</f>
        <v>18571.040200961808</v>
      </c>
      <c r="AI1237" s="73">
        <f>-LOG($F$18/('[1]H2CO3 OPEN'!AA1237))</f>
        <v>8.2520599913279646</v>
      </c>
      <c r="AJ1237" s="74">
        <f>-LOG(POWER($F$9/POWER('[1]H3PO4 OPEN'!AH1237,2),1/3))</f>
        <v>3.6438010272510204</v>
      </c>
      <c r="AK1237" s="75">
        <f>-LOG(POWER($F$12/POWER('[1]H2CO3 OPEN'!AA1237,2),1/2))</f>
        <v>7.3320599913279638</v>
      </c>
      <c r="AL1237" s="76">
        <f>-LOG($F$10/'[1]H3PO4 OPEN'!AH1237)</f>
        <v>8.4757015408765302</v>
      </c>
      <c r="AM1237" s="77">
        <f t="shared" si="81"/>
        <v>1.9000000000000008</v>
      </c>
      <c r="AN1237" s="78">
        <f>-LOG(POWER($F$11/(POWER(X1237,2)*POWER('[1]H2CO3 OPEN'!AA1237,4)),1/5))</f>
        <v>3.6056479930623722</v>
      </c>
      <c r="AO1237" s="79">
        <f>-LOG($F$15/'[1]H3PO4 CLOSED'!AG1237)</f>
        <v>0.74570154087653007</v>
      </c>
      <c r="AP1237" s="80">
        <f>-LOG($F$16/'[1]H3PO4 CLOSED'!AG1237)</f>
        <v>0.5357015408765301</v>
      </c>
      <c r="AQ1237" s="81">
        <f>-LOG($F$17/'[1]H3PO4 CLOSED'!AG1237)</f>
        <v>-0.85429845912347036</v>
      </c>
    </row>
    <row r="1238" spans="21:43">
      <c r="U1238" s="95">
        <v>12.31</v>
      </c>
      <c r="V1238" s="63">
        <f t="shared" si="82"/>
        <v>1.6899999999999995</v>
      </c>
      <c r="W1238" s="64">
        <f t="shared" si="83"/>
        <v>4.8977881936844462E-13</v>
      </c>
      <c r="X1238" s="65">
        <f t="shared" si="84"/>
        <v>2.0417379446695361E-2</v>
      </c>
      <c r="Y1238" s="66">
        <f>-LOG(POWER($F$3/($F$25*POWER('[1]H3PO4 OPEN'!AH1238,3)),1/5))</f>
        <v>7.0896123090321304</v>
      </c>
      <c r="Z1238" s="67">
        <f>-LOG(POWER($F$5/(X1238*POWER('[1]H3PO4 CLOSED'!AH1238,3)),1/5))</f>
        <v>5.671612309032132</v>
      </c>
      <c r="AA1238" s="68">
        <f>-LOG(POWER($F$5/(W1238*POWER('[1]H3PO4 CLOSED'!AH1238,3)),1/4))</f>
        <v>4.4345153862901636</v>
      </c>
      <c r="AB1238" s="69">
        <f>-LOG(POWER(($F$6/POWER('[1]H3PO4 CLOSED'!AH1238,2)),1/3))</f>
        <v>7.6551247878134783</v>
      </c>
      <c r="AC1238" s="70">
        <f>-LOG(POWER(($F$8/POWER('[1]H3PO4 CLOSED'!AH1238,2)),1/3))</f>
        <v>4.3217914544801452</v>
      </c>
      <c r="AD1238" s="71">
        <f>-LOG(POWER(($F$7/POWER('[1]H3PO4 CLOSED'!AH1238,2)),1/3))</f>
        <v>4.495124787813479</v>
      </c>
      <c r="AE1238" s="41">
        <f>-LOG($F$13/'[1]H2CO3 OPEN'!AA1238)</f>
        <v>11.522059991327964</v>
      </c>
      <c r="AF1238" s="41">
        <f>AD1238*'[1]H2CO3 CLOSED'!AH1238/$F$14</f>
        <v>7387.8533221066191</v>
      </c>
      <c r="AG1238" s="72">
        <f>-LOG($F$14/'[1]H2CO3 OPEN'!AA1238)</f>
        <v>11.322059991327965</v>
      </c>
      <c r="AH1238" s="41">
        <f>AG1238*'[1]H2CO3 CLOSED'!AH1238/$F$14</f>
        <v>18608.09709816971</v>
      </c>
      <c r="AI1238" s="73">
        <f>-LOG($F$18/('[1]H2CO3 OPEN'!AA1238))</f>
        <v>8.2720599913279642</v>
      </c>
      <c r="AJ1238" s="74">
        <f>-LOG(POWER($F$9/POWER('[1]H3PO4 OPEN'!AH1238,2),1/3))</f>
        <v>3.6484581211468123</v>
      </c>
      <c r="AK1238" s="75">
        <f>-LOG(POWER($F$12/POWER('[1]H2CO3 OPEN'!AA1238,2),1/2))</f>
        <v>7.3520599913279643</v>
      </c>
      <c r="AL1238" s="76">
        <f>-LOG($F$10/'[1]H3PO4 OPEN'!AH1238)</f>
        <v>8.4826871817202179</v>
      </c>
      <c r="AM1238" s="77">
        <f t="shared" si="81"/>
        <v>1.9000000000000008</v>
      </c>
      <c r="AN1238" s="78">
        <f>-LOG(POWER($F$11/(POWER(X1238,2)*POWER('[1]H2CO3 OPEN'!AA1238,4)),1/5))</f>
        <v>3.6256479930623722</v>
      </c>
      <c r="AO1238" s="79">
        <f>-LOG($F$15/'[1]H3PO4 CLOSED'!AG1238)</f>
        <v>0.74268718172021841</v>
      </c>
      <c r="AP1238" s="80">
        <f>-LOG($F$16/'[1]H3PO4 CLOSED'!AG1238)</f>
        <v>0.53268718172021856</v>
      </c>
      <c r="AQ1238" s="81">
        <f>-LOG($F$17/'[1]H3PO4 CLOSED'!AG1238)</f>
        <v>-0.8573128182797819</v>
      </c>
    </row>
    <row r="1239" spans="21:43">
      <c r="U1239" s="95">
        <v>12.32</v>
      </c>
      <c r="V1239" s="63">
        <f t="shared" si="82"/>
        <v>1.6799999999999997</v>
      </c>
      <c r="W1239" s="64">
        <f t="shared" si="83"/>
        <v>4.7863009232263685E-13</v>
      </c>
      <c r="X1239" s="65">
        <f t="shared" si="84"/>
        <v>2.0892961308540459E-2</v>
      </c>
      <c r="Y1239" s="66">
        <f>-LOG(POWER($F$3/($F$25*POWER('[1]H3PO4 OPEN'!AH1239,3)),1/5))</f>
        <v>7.0937744683149786</v>
      </c>
      <c r="Z1239" s="67">
        <f>-LOG(POWER($F$5/(X1239*POWER('[1]H3PO4 CLOSED'!AH1239,3)),1/5))</f>
        <v>5.6777744683149791</v>
      </c>
      <c r="AA1239" s="68">
        <f>-LOG(POWER($F$5/(W1239*POWER('[1]H3PO4 CLOSED'!AH1239,3)),1/4))</f>
        <v>4.4372180853937246</v>
      </c>
      <c r="AB1239" s="69">
        <f>-LOG(POWER(($F$6/POWER('[1]H3PO4 CLOSED'!AH1239,2)),1/3))</f>
        <v>7.6597494092388647</v>
      </c>
      <c r="AC1239" s="70">
        <f>-LOG(POWER(($F$8/POWER('[1]H3PO4 CLOSED'!AH1239,2)),1/3))</f>
        <v>4.3264160759055317</v>
      </c>
      <c r="AD1239" s="71">
        <f>-LOG(POWER(($F$7/POWER('[1]H3PO4 CLOSED'!AH1239,2)),1/3))</f>
        <v>4.4997494092388655</v>
      </c>
      <c r="AE1239" s="41">
        <f>-LOG($F$13/'[1]H2CO3 OPEN'!AA1239)</f>
        <v>11.542059991327964</v>
      </c>
      <c r="AF1239" s="41">
        <f>AD1239*'[1]H2CO3 CLOSED'!AH1239/$F$14</f>
        <v>7397.0835394767246</v>
      </c>
      <c r="AG1239" s="72">
        <f>-LOG($F$14/'[1]H2CO3 OPEN'!AA1239)</f>
        <v>11.342059991327964</v>
      </c>
      <c r="AH1239" s="41">
        <f>AG1239*'[1]H2CO3 CLOSED'!AH1239/$F$14</f>
        <v>18645.075010921781</v>
      </c>
      <c r="AI1239" s="73">
        <f>-LOG($F$18/('[1]H2CO3 OPEN'!AA1239))</f>
        <v>8.2920599913279638</v>
      </c>
      <c r="AJ1239" s="74">
        <f>-LOG(POWER($F$9/POWER('[1]H3PO4 OPEN'!AH1239,2),1/3))</f>
        <v>3.6530827425721988</v>
      </c>
      <c r="AK1239" s="75">
        <f>-LOG(POWER($F$12/POWER('[1]H2CO3 OPEN'!AA1239,2),1/2))</f>
        <v>7.3720599913279639</v>
      </c>
      <c r="AL1239" s="76">
        <f>-LOG($F$10/'[1]H3PO4 OPEN'!AH1239)</f>
        <v>8.489624113858298</v>
      </c>
      <c r="AM1239" s="77">
        <f t="shared" si="81"/>
        <v>1.9000000000000008</v>
      </c>
      <c r="AN1239" s="78">
        <f>-LOG(POWER($F$11/(POWER(X1239,2)*POWER('[1]H2CO3 OPEN'!AA1239,4)),1/5))</f>
        <v>3.6456479930623718</v>
      </c>
      <c r="AO1239" s="79">
        <f>-LOG($F$15/'[1]H3PO4 CLOSED'!AG1239)</f>
        <v>0.73962411385829874</v>
      </c>
      <c r="AP1239" s="80">
        <f>-LOG($F$16/'[1]H3PO4 CLOSED'!AG1239)</f>
        <v>0.52962411385829877</v>
      </c>
      <c r="AQ1239" s="81">
        <f>-LOG($F$17/'[1]H3PO4 CLOSED'!AG1239)</f>
        <v>-0.86037588614170168</v>
      </c>
    </row>
    <row r="1240" spans="21:43">
      <c r="U1240" s="95">
        <v>12.33</v>
      </c>
      <c r="V1240" s="63">
        <f t="shared" si="82"/>
        <v>1.67</v>
      </c>
      <c r="W1240" s="64">
        <f t="shared" si="83"/>
        <v>4.6773514128719676E-13</v>
      </c>
      <c r="X1240" s="65">
        <f t="shared" si="84"/>
        <v>2.1379620895022388E-2</v>
      </c>
      <c r="Y1240" s="66">
        <f>-LOG(POWER($F$3/($F$25*POWER('[1]H3PO4 OPEN'!AH1240,3)),1/5))</f>
        <v>7.0979071405825067</v>
      </c>
      <c r="Z1240" s="67">
        <f>-LOG(POWER($F$5/(X1240*POWER('[1]H3PO4 CLOSED'!AH1240,3)),1/5))</f>
        <v>5.6839071405825079</v>
      </c>
      <c r="AA1240" s="68">
        <f>-LOG(POWER($F$5/(W1240*POWER('[1]H3PO4 CLOSED'!AH1240,3)),1/4))</f>
        <v>4.4398839257281342</v>
      </c>
      <c r="AB1240" s="69">
        <f>-LOG(POWER(($F$6/POWER('[1]H3PO4 CLOSED'!AH1240,2)),1/3))</f>
        <v>7.6643412673138966</v>
      </c>
      <c r="AC1240" s="70">
        <f>-LOG(POWER(($F$8/POWER('[1]H3PO4 CLOSED'!AH1240,2)),1/3))</f>
        <v>4.3310079339805636</v>
      </c>
      <c r="AD1240" s="71">
        <f>-LOG(POWER(($F$7/POWER('[1]H3PO4 CLOSED'!AH1240,2)),1/3))</f>
        <v>4.5043412673138974</v>
      </c>
      <c r="AE1240" s="41">
        <f>-LOG($F$13/'[1]H2CO3 OPEN'!AA1240)</f>
        <v>11.562059991327965</v>
      </c>
      <c r="AF1240" s="41">
        <f>AD1240*'[1]H2CO3 CLOSED'!AH1240/$F$14</f>
        <v>7406.226799228758</v>
      </c>
      <c r="AG1240" s="72">
        <f>-LOG($F$14/'[1]H2CO3 OPEN'!AA1240)</f>
        <v>11.362059991327966</v>
      </c>
      <c r="AH1240" s="41">
        <f>AG1240*'[1]H2CO3 CLOSED'!AH1240/$F$14</f>
        <v>18681.975500581855</v>
      </c>
      <c r="AI1240" s="73">
        <f>-LOG($F$18/('[1]H2CO3 OPEN'!AA1240))</f>
        <v>8.3120599913279634</v>
      </c>
      <c r="AJ1240" s="74">
        <f>-LOG(POWER($F$9/POWER('[1]H3PO4 OPEN'!AH1240,2),1/3))</f>
        <v>3.6576746006472303</v>
      </c>
      <c r="AK1240" s="75">
        <f>-LOG(POWER($F$12/POWER('[1]H2CO3 OPEN'!AA1240,2),1/2))</f>
        <v>7.3920599913279634</v>
      </c>
      <c r="AL1240" s="76">
        <f>-LOG($F$10/'[1]H3PO4 OPEN'!AH1240)</f>
        <v>8.4965119009708445</v>
      </c>
      <c r="AM1240" s="77">
        <f t="shared" si="81"/>
        <v>1.9000000000000008</v>
      </c>
      <c r="AN1240" s="78">
        <f>-LOG(POWER($F$11/(POWER(X1240,2)*POWER('[1]H2CO3 OPEN'!AA1240,4)),1/5))</f>
        <v>3.6656479930623718</v>
      </c>
      <c r="AO1240" s="79">
        <f>-LOG($F$15/'[1]H3PO4 CLOSED'!AG1240)</f>
        <v>0.73651190097084573</v>
      </c>
      <c r="AP1240" s="80">
        <f>-LOG($F$16/'[1]H3PO4 CLOSED'!AG1240)</f>
        <v>0.52651190097084577</v>
      </c>
      <c r="AQ1240" s="81">
        <f>-LOG($F$17/'[1]H3PO4 CLOSED'!AG1240)</f>
        <v>-0.86348809902915469</v>
      </c>
    </row>
    <row r="1241" spans="21:43">
      <c r="U1241" s="95">
        <v>12.34</v>
      </c>
      <c r="V1241" s="63">
        <f t="shared" si="82"/>
        <v>1.6600000000000001</v>
      </c>
      <c r="W1241" s="64">
        <f t="shared" si="83"/>
        <v>4.5708818961487372E-13</v>
      </c>
      <c r="X1241" s="65">
        <f t="shared" si="84"/>
        <v>2.1877616239495589E-2</v>
      </c>
      <c r="Y1241" s="66">
        <f>-LOG(POWER($F$3/($F$25*POWER('[1]H3PO4 OPEN'!AH1241,3)),1/5))</f>
        <v>7.1020100684284149</v>
      </c>
      <c r="Z1241" s="67">
        <f>-LOG(POWER($F$5/(X1241*POWER('[1]H3PO4 CLOSED'!AH1241,3)),1/5))</f>
        <v>5.6900100684284158</v>
      </c>
      <c r="AA1241" s="68">
        <f>-LOG(POWER($F$5/(W1241*POWER('[1]H3PO4 CLOSED'!AH1241,3)),1/4))</f>
        <v>4.4425125855355185</v>
      </c>
      <c r="AB1241" s="69">
        <f>-LOG(POWER(($F$6/POWER('[1]H3PO4 CLOSED'!AH1241,2)),1/3))</f>
        <v>7.668900076031572</v>
      </c>
      <c r="AC1241" s="70">
        <f>-LOG(POWER(($F$8/POWER('[1]H3PO4 CLOSED'!AH1241,2)),1/3))</f>
        <v>4.3355667426982381</v>
      </c>
      <c r="AD1241" s="71">
        <f>-LOG(POWER(($F$7/POWER('[1]H3PO4 CLOSED'!AH1241,2)),1/3))</f>
        <v>4.5089000760315718</v>
      </c>
      <c r="AE1241" s="41">
        <f>-LOG($F$13/'[1]H2CO3 OPEN'!AA1241)</f>
        <v>11.582059991327965</v>
      </c>
      <c r="AF1241" s="41">
        <f>AD1241*'[1]H2CO3 CLOSED'!AH1241/$F$14</f>
        <v>7415.2832841284035</v>
      </c>
      <c r="AG1241" s="72">
        <f>-LOG($F$14/'[1]H2CO3 OPEN'!AA1241)</f>
        <v>11.382059991327965</v>
      </c>
      <c r="AH1241" s="41">
        <f>AG1241*'[1]H2CO3 CLOSED'!AH1241/$F$14</f>
        <v>18718.800099674234</v>
      </c>
      <c r="AI1241" s="73">
        <f>-LOG($F$18/('[1]H2CO3 OPEN'!AA1241))</f>
        <v>8.3320599913279629</v>
      </c>
      <c r="AJ1241" s="74">
        <f>-LOG(POWER($F$9/POWER('[1]H3PO4 OPEN'!AH1241,2),1/3))</f>
        <v>3.6622334093649056</v>
      </c>
      <c r="AK1241" s="75">
        <f>-LOG(POWER($F$12/POWER('[1]H2CO3 OPEN'!AA1241,2),1/2))</f>
        <v>7.4120599913279639</v>
      </c>
      <c r="AL1241" s="76">
        <f>-LOG($F$10/'[1]H3PO4 OPEN'!AH1241)</f>
        <v>8.5033501140473575</v>
      </c>
      <c r="AM1241" s="77">
        <f t="shared" si="81"/>
        <v>1.9000000000000008</v>
      </c>
      <c r="AN1241" s="78">
        <f>-LOG(POWER($F$11/(POWER(X1241,2)*POWER('[1]H2CO3 OPEN'!AA1241,4)),1/5))</f>
        <v>3.6856479930623718</v>
      </c>
      <c r="AO1241" s="79">
        <f>-LOG($F$15/'[1]H3PO4 CLOSED'!AG1241)</f>
        <v>0.73335011404735806</v>
      </c>
      <c r="AP1241" s="80">
        <f>-LOG($F$16/'[1]H3PO4 CLOSED'!AG1241)</f>
        <v>0.52335011404735821</v>
      </c>
      <c r="AQ1241" s="81">
        <f>-LOG($F$17/'[1]H3PO4 CLOSED'!AG1241)</f>
        <v>-0.86664988595264236</v>
      </c>
    </row>
    <row r="1242" spans="21:43">
      <c r="U1242" s="95">
        <v>12.35</v>
      </c>
      <c r="V1242" s="63">
        <f t="shared" si="82"/>
        <v>1.6500000000000004</v>
      </c>
      <c r="W1242" s="64">
        <f t="shared" si="83"/>
        <v>4.4668359215096191E-13</v>
      </c>
      <c r="X1242" s="65">
        <f t="shared" si="84"/>
        <v>2.2387211385683458E-2</v>
      </c>
      <c r="Y1242" s="66">
        <f>-LOG(POWER($F$3/($F$25*POWER('[1]H3PO4 OPEN'!AH1242,3)),1/5))</f>
        <v>7.1060829990466283</v>
      </c>
      <c r="Z1242" s="67">
        <f>-LOG(POWER($F$5/(X1242*POWER('[1]H3PO4 CLOSED'!AH1242,3)),1/5))</f>
        <v>5.69608299904663</v>
      </c>
      <c r="AA1242" s="68">
        <f>-LOG(POWER($F$5/(W1242*POWER('[1]H3PO4 CLOSED'!AH1242,3)),1/4))</f>
        <v>4.445103748808287</v>
      </c>
      <c r="AB1242" s="69">
        <f>-LOG(POWER(($F$6/POWER('[1]H3PO4 CLOSED'!AH1242,2)),1/3))</f>
        <v>7.6734255544962542</v>
      </c>
      <c r="AC1242" s="70">
        <f>-LOG(POWER(($F$8/POWER('[1]H3PO4 CLOSED'!AH1242,2)),1/3))</f>
        <v>4.3400922211629211</v>
      </c>
      <c r="AD1242" s="71">
        <f>-LOG(POWER(($F$7/POWER('[1]H3PO4 CLOSED'!AH1242,2)),1/3))</f>
        <v>4.5134255544962549</v>
      </c>
      <c r="AE1242" s="41">
        <f>-LOG($F$13/'[1]H2CO3 OPEN'!AA1242)</f>
        <v>11.602059991327964</v>
      </c>
      <c r="AF1242" s="41">
        <f>AD1242*'[1]H2CO3 CLOSED'!AH1242/$F$14</f>
        <v>7424.2531729101966</v>
      </c>
      <c r="AG1242" s="72">
        <f>-LOG($F$14/'[1]H2CO3 OPEN'!AA1242)</f>
        <v>11.402059991327965</v>
      </c>
      <c r="AH1242" s="41">
        <f>AG1242*'[1]H2CO3 CLOSED'!AH1242/$F$14</f>
        <v>18755.550312334126</v>
      </c>
      <c r="AI1242" s="73">
        <f>-LOG($F$18/('[1]H2CO3 OPEN'!AA1242))</f>
        <v>8.3520599913279643</v>
      </c>
      <c r="AJ1242" s="74">
        <f>-LOG(POWER($F$9/POWER('[1]H3PO4 OPEN'!AH1242,2),1/3))</f>
        <v>3.6667588878295878</v>
      </c>
      <c r="AK1242" s="75">
        <f>-LOG(POWER($F$12/POWER('[1]H2CO3 OPEN'!AA1242,2),1/2))</f>
        <v>7.4320599913279635</v>
      </c>
      <c r="AL1242" s="76">
        <f>-LOG($F$10/'[1]H3PO4 OPEN'!AH1242)</f>
        <v>8.5101383317443808</v>
      </c>
      <c r="AM1242" s="77">
        <f t="shared" si="81"/>
        <v>1.9000000000000008</v>
      </c>
      <c r="AN1242" s="78">
        <f>-LOG(POWER($F$11/(POWER(X1242,2)*POWER('[1]H2CO3 OPEN'!AA1242,4)),1/5))</f>
        <v>3.7056479930623718</v>
      </c>
      <c r="AO1242" s="79">
        <f>-LOG($F$15/'[1]H3PO4 CLOSED'!AG1242)</f>
        <v>0.73013833174438236</v>
      </c>
      <c r="AP1242" s="80">
        <f>-LOG($F$16/'[1]H3PO4 CLOSED'!AG1242)</f>
        <v>0.5201383317443824</v>
      </c>
      <c r="AQ1242" s="81">
        <f>-LOG($F$17/'[1]H3PO4 CLOSED'!AG1242)</f>
        <v>-0.86986166825561806</v>
      </c>
    </row>
    <row r="1243" spans="21:43">
      <c r="U1243" s="95">
        <v>12.36</v>
      </c>
      <c r="V1243" s="63">
        <f t="shared" si="82"/>
        <v>1.6400000000000006</v>
      </c>
      <c r="W1243" s="64">
        <f t="shared" si="83"/>
        <v>4.3651583224016479E-13</v>
      </c>
      <c r="X1243" s="65">
        <f t="shared" si="84"/>
        <v>2.2908676527677793E-2</v>
      </c>
      <c r="Y1243" s="66">
        <f>-LOG(POWER($F$3/($F$25*POWER('[1]H3PO4 OPEN'!AH1243,3)),1/5))</f>
        <v>7.1101256844450154</v>
      </c>
      <c r="Z1243" s="67">
        <f>-LOG(POWER($F$5/(X1243*POWER('[1]H3PO4 CLOSED'!AH1243,3)),1/5))</f>
        <v>5.7021256844450159</v>
      </c>
      <c r="AA1243" s="68">
        <f>-LOG(POWER($F$5/(W1243*POWER('[1]H3PO4 CLOSED'!AH1243,3)),1/4))</f>
        <v>4.447657105556269</v>
      </c>
      <c r="AB1243" s="69">
        <f>-LOG(POWER(($F$6/POWER('[1]H3PO4 CLOSED'!AH1243,2)),1/3))</f>
        <v>7.6779174271611268</v>
      </c>
      <c r="AC1243" s="70">
        <f>-LOG(POWER(($F$8/POWER('[1]H3PO4 CLOSED'!AH1243,2)),1/3))</f>
        <v>4.3445840938277938</v>
      </c>
      <c r="AD1243" s="71">
        <f>-LOG(POWER(($F$7/POWER('[1]H3PO4 CLOSED'!AH1243,2)),1/3))</f>
        <v>4.5179174271611275</v>
      </c>
      <c r="AE1243" s="41">
        <f>-LOG($F$13/'[1]H2CO3 OPEN'!AA1243)</f>
        <v>11.622059991327964</v>
      </c>
      <c r="AF1243" s="41">
        <f>AD1243*'[1]H2CO3 CLOSED'!AH1243/$F$14</f>
        <v>7433.1366408807571</v>
      </c>
      <c r="AG1243" s="72">
        <f>-LOG($F$14/'[1]H2CO3 OPEN'!AA1243)</f>
        <v>11.422059991327965</v>
      </c>
      <c r="AH1243" s="41">
        <f>AG1243*'[1]H2CO3 CLOSED'!AH1243/$F$14</f>
        <v>18792.22761475452</v>
      </c>
      <c r="AI1243" s="73">
        <f>-LOG($F$18/('[1]H2CO3 OPEN'!AA1243))</f>
        <v>8.3720599913279639</v>
      </c>
      <c r="AJ1243" s="74">
        <f>-LOG(POWER($F$9/POWER('[1]H3PO4 OPEN'!AH1243,2),1/3))</f>
        <v>3.6712507604944613</v>
      </c>
      <c r="AK1243" s="75">
        <f>-LOG(POWER($F$12/POWER('[1]H2CO3 OPEN'!AA1243,2),1/2))</f>
        <v>7.4520599913279639</v>
      </c>
      <c r="AL1243" s="76">
        <f>-LOG($F$10/'[1]H3PO4 OPEN'!AH1243)</f>
        <v>8.5168761407416902</v>
      </c>
      <c r="AM1243" s="77">
        <f t="shared" si="81"/>
        <v>1.9000000000000008</v>
      </c>
      <c r="AN1243" s="78">
        <f>-LOG(POWER($F$11/(POWER(X1243,2)*POWER('[1]H2CO3 OPEN'!AA1243,4)),1/5))</f>
        <v>3.7256479930623718</v>
      </c>
      <c r="AO1243" s="79">
        <f>-LOG($F$15/'[1]H3PO4 CLOSED'!AG1243)</f>
        <v>0.7268761407416916</v>
      </c>
      <c r="AP1243" s="80">
        <f>-LOG($F$16/'[1]H3PO4 CLOSED'!AG1243)</f>
        <v>0.51687614074169164</v>
      </c>
      <c r="AQ1243" s="81">
        <f>-LOG($F$17/'[1]H3PO4 CLOSED'!AG1243)</f>
        <v>-0.87312385925830882</v>
      </c>
    </row>
    <row r="1244" spans="21:43">
      <c r="U1244" s="95">
        <v>12.37</v>
      </c>
      <c r="V1244" s="63">
        <f t="shared" si="82"/>
        <v>1.6300000000000008</v>
      </c>
      <c r="W1244" s="64">
        <f t="shared" si="83"/>
        <v>4.2657951880159156E-13</v>
      </c>
      <c r="X1244" s="65">
        <f t="shared" si="84"/>
        <v>2.3442288153199282E-2</v>
      </c>
      <c r="Y1244" s="66">
        <f>-LOG(POWER($F$3/($F$25*POWER('[1]H3PO4 OPEN'!AH1244,3)),1/5))</f>
        <v>7.1141378816578689</v>
      </c>
      <c r="Z1244" s="67">
        <f>-LOG(POWER($F$5/(X1244*POWER('[1]H3PO4 CLOSED'!AH1244,3)),1/5))</f>
        <v>5.7081378816578709</v>
      </c>
      <c r="AA1244" s="68">
        <f>-LOG(POWER($F$5/(W1244*POWER('[1]H3PO4 CLOSED'!AH1244,3)),1/4))</f>
        <v>4.4501723520723377</v>
      </c>
      <c r="AB1244" s="69">
        <f>-LOG(POWER(($F$6/POWER('[1]H3PO4 CLOSED'!AH1244,2)),1/3))</f>
        <v>7.6823754240642987</v>
      </c>
      <c r="AC1244" s="70">
        <f>-LOG(POWER(($F$8/POWER('[1]H3PO4 CLOSED'!AH1244,2)),1/3))</f>
        <v>4.3490420907309657</v>
      </c>
      <c r="AD1244" s="71">
        <f>-LOG(POWER(($F$7/POWER('[1]H3PO4 CLOSED'!AH1244,2)),1/3))</f>
        <v>4.5223754240642995</v>
      </c>
      <c r="AE1244" s="41">
        <f>-LOG($F$13/'[1]H2CO3 OPEN'!AA1244)</f>
        <v>11.642059991327963</v>
      </c>
      <c r="AF1244" s="41">
        <f>AD1244*'[1]H2CO3 CLOSED'!AH1244/$F$14</f>
        <v>7441.9338605177463</v>
      </c>
      <c r="AG1244" s="72">
        <f>-LOG($F$14/'[1]H2CO3 OPEN'!AA1244)</f>
        <v>11.442059991327964</v>
      </c>
      <c r="AH1244" s="41">
        <f>AG1244*'[1]H2CO3 CLOSED'!AH1244/$F$14</f>
        <v>18828.833455629596</v>
      </c>
      <c r="AI1244" s="73">
        <f>-LOG($F$18/('[1]H2CO3 OPEN'!AA1244))</f>
        <v>8.3920599913279634</v>
      </c>
      <c r="AJ1244" s="74">
        <f>-LOG(POWER($F$9/POWER('[1]H3PO4 OPEN'!AH1244,2),1/3))</f>
        <v>3.6757087573976328</v>
      </c>
      <c r="AK1244" s="75">
        <f>-LOG(POWER($F$12/POWER('[1]H2CO3 OPEN'!AA1244,2),1/2))</f>
        <v>7.4720599913279635</v>
      </c>
      <c r="AL1244" s="76">
        <f>-LOG($F$10/'[1]H3PO4 OPEN'!AH1244)</f>
        <v>8.523563136096449</v>
      </c>
      <c r="AM1244" s="77">
        <f t="shared" si="81"/>
        <v>1.9000000000000008</v>
      </c>
      <c r="AN1244" s="78">
        <f>-LOG(POWER($F$11/(POWER(X1244,2)*POWER('[1]H2CO3 OPEN'!AA1244,4)),1/5))</f>
        <v>3.7456479930623714</v>
      </c>
      <c r="AO1244" s="79">
        <f>-LOG($F$15/'[1]H3PO4 CLOSED'!AG1244)</f>
        <v>0.72356313609644973</v>
      </c>
      <c r="AP1244" s="80">
        <f>-LOG($F$16/'[1]H3PO4 CLOSED'!AG1244)</f>
        <v>0.51356313609644988</v>
      </c>
      <c r="AQ1244" s="81">
        <f>-LOG($F$17/'[1]H3PO4 CLOSED'!AG1244)</f>
        <v>-0.87643686390355069</v>
      </c>
    </row>
    <row r="1245" spans="21:43">
      <c r="U1245" s="95">
        <v>12.38</v>
      </c>
      <c r="V1245" s="63">
        <f t="shared" si="82"/>
        <v>1.6199999999999992</v>
      </c>
      <c r="W1245" s="64">
        <f t="shared" si="83"/>
        <v>4.1686938347033292E-13</v>
      </c>
      <c r="X1245" s="65">
        <f t="shared" si="84"/>
        <v>2.3988329190195046E-2</v>
      </c>
      <c r="Y1245" s="66">
        <f>-LOG(POWER($F$3/($F$25*POWER('[1]H3PO4 OPEN'!AH1245,3)),1/5))</f>
        <v>7.1181193529568629</v>
      </c>
      <c r="Z1245" s="67">
        <f>-LOG(POWER($F$5/(X1245*POWER('[1]H3PO4 CLOSED'!AH1245,3)),1/5))</f>
        <v>5.7141193529568639</v>
      </c>
      <c r="AA1245" s="68">
        <f>-LOG(POWER($F$5/(W1245*POWER('[1]H3PO4 CLOSED'!AH1245,3)),1/4))</f>
        <v>4.4526491911960786</v>
      </c>
      <c r="AB1245" s="69">
        <f>-LOG(POWER(($F$6/POWER('[1]H3PO4 CLOSED'!AH1245,2)),1/3))</f>
        <v>7.6867992810631796</v>
      </c>
      <c r="AC1245" s="70">
        <f>-LOG(POWER(($F$8/POWER('[1]H3PO4 CLOSED'!AH1245,2)),1/3))</f>
        <v>4.3534659477298465</v>
      </c>
      <c r="AD1245" s="71">
        <f>-LOG(POWER(($F$7/POWER('[1]H3PO4 CLOSED'!AH1245,2)),1/3))</f>
        <v>4.5267992810631803</v>
      </c>
      <c r="AE1245" s="41">
        <f>-LOG($F$13/'[1]H2CO3 OPEN'!AA1245)</f>
        <v>11.662059991327967</v>
      </c>
      <c r="AF1245" s="41">
        <f>AD1245*'[1]H2CO3 CLOSED'!AH1245/$F$14</f>
        <v>7450.645002063734</v>
      </c>
      <c r="AG1245" s="72">
        <f>-LOG($F$14/'[1]H2CO3 OPEN'!AA1245)</f>
        <v>11.462059991327967</v>
      </c>
      <c r="AH1245" s="41">
        <f>AG1245*'[1]H2CO3 CLOSED'!AH1245/$F$14</f>
        <v>18865.36925659428</v>
      </c>
      <c r="AI1245" s="73">
        <f>-LOG($F$18/('[1]H2CO3 OPEN'!AA1245))</f>
        <v>8.4120599913279666</v>
      </c>
      <c r="AJ1245" s="74">
        <f>-LOG(POWER($F$9/POWER('[1]H3PO4 OPEN'!AH1245,2),1/3))</f>
        <v>3.6801326143965145</v>
      </c>
      <c r="AK1245" s="75">
        <f>-LOG(POWER($F$12/POWER('[1]H2CO3 OPEN'!AA1245,2),1/2))</f>
        <v>7.4920599913279666</v>
      </c>
      <c r="AL1245" s="76">
        <f>-LOG($F$10/'[1]H3PO4 OPEN'!AH1245)</f>
        <v>8.5301989215947707</v>
      </c>
      <c r="AM1245" s="77">
        <f t="shared" si="81"/>
        <v>1.9000000000000008</v>
      </c>
      <c r="AN1245" s="78">
        <f>-LOG(POWER($F$11/(POWER(X1245,2)*POWER('[1]H2CO3 OPEN'!AA1245,4)),1/5))</f>
        <v>3.7656479930623745</v>
      </c>
      <c r="AO1245" s="79">
        <f>-LOG($F$15/'[1]H3PO4 CLOSED'!AG1245)</f>
        <v>0.72019892159477039</v>
      </c>
      <c r="AP1245" s="80">
        <f>-LOG($F$16/'[1]H3PO4 CLOSED'!AG1245)</f>
        <v>0.51019892159477043</v>
      </c>
      <c r="AQ1245" s="81">
        <f>-LOG($F$17/'[1]H3PO4 CLOSED'!AG1245)</f>
        <v>-0.87980107840523003</v>
      </c>
    </row>
    <row r="1246" spans="21:43">
      <c r="U1246" s="95">
        <v>12.39</v>
      </c>
      <c r="V1246" s="63">
        <f t="shared" si="82"/>
        <v>1.6099999999999994</v>
      </c>
      <c r="W1246" s="64">
        <f t="shared" si="83"/>
        <v>4.0738027780411177E-13</v>
      </c>
      <c r="X1246" s="65">
        <f t="shared" si="84"/>
        <v>2.454708915685036E-2</v>
      </c>
      <c r="Y1246" s="66">
        <f>-LOG(POWER($F$3/($F$25*POWER('[1]H3PO4 OPEN'!AH1246,3)),1/5))</f>
        <v>7.1220698660600519</v>
      </c>
      <c r="Z1246" s="67">
        <f>-LOG(POWER($F$5/(X1246*POWER('[1]H3PO4 CLOSED'!AH1246,3)),1/5))</f>
        <v>5.7200698660600526</v>
      </c>
      <c r="AA1246" s="68">
        <f>-LOG(POWER($F$5/(W1246*POWER('[1]H3PO4 CLOSED'!AH1246,3)),1/4))</f>
        <v>4.4550873325750642</v>
      </c>
      <c r="AB1246" s="69">
        <f>-LOG(POWER(($F$6/POWER('[1]H3PO4 CLOSED'!AH1246,2)),1/3))</f>
        <v>7.6911887400667229</v>
      </c>
      <c r="AC1246" s="70">
        <f>-LOG(POWER(($F$8/POWER('[1]H3PO4 CLOSED'!AH1246,2)),1/3))</f>
        <v>4.3578554067333899</v>
      </c>
      <c r="AD1246" s="71">
        <f>-LOG(POWER(($F$7/POWER('[1]H3PO4 CLOSED'!AH1246,2)),1/3))</f>
        <v>4.5311887400667237</v>
      </c>
      <c r="AE1246" s="41">
        <f>-LOG($F$13/'[1]H2CO3 OPEN'!AA1246)</f>
        <v>11.682059991327964</v>
      </c>
      <c r="AF1246" s="41">
        <f>AD1246*'[1]H2CO3 CLOSED'!AH1246/$F$14</f>
        <v>7459.2702341143176</v>
      </c>
      <c r="AG1246" s="72">
        <f>-LOG($F$14/'[1]H2CO3 OPEN'!AA1246)</f>
        <v>11.482059991327965</v>
      </c>
      <c r="AH1246" s="41">
        <f>AG1246*'[1]H2CO3 CLOSED'!AH1246/$F$14</f>
        <v>18901.836412659868</v>
      </c>
      <c r="AI1246" s="73">
        <f>-LOG($F$18/('[1]H2CO3 OPEN'!AA1246))</f>
        <v>8.4320599913279626</v>
      </c>
      <c r="AJ1246" s="74">
        <f>-LOG(POWER($F$9/POWER('[1]H3PO4 OPEN'!AH1246,2),1/3))</f>
        <v>3.684522073400057</v>
      </c>
      <c r="AK1246" s="75">
        <f>-LOG(POWER($F$12/POWER('[1]H2CO3 OPEN'!AA1246,2),1/2))</f>
        <v>7.5120599913279635</v>
      </c>
      <c r="AL1246" s="76">
        <f>-LOG($F$10/'[1]H3PO4 OPEN'!AH1246)</f>
        <v>8.5367831101000853</v>
      </c>
      <c r="AM1246" s="77">
        <f t="shared" si="81"/>
        <v>1.9000000000000008</v>
      </c>
      <c r="AN1246" s="78">
        <f>-LOG(POWER($F$11/(POWER(X1246,2)*POWER('[1]H2CO3 OPEN'!AA1246,4)),1/5))</f>
        <v>3.7856479930623714</v>
      </c>
      <c r="AO1246" s="79">
        <f>-LOG($F$15/'[1]H3PO4 CLOSED'!AG1246)</f>
        <v>0.71678311010008589</v>
      </c>
      <c r="AP1246" s="80">
        <f>-LOG($F$16/'[1]H3PO4 CLOSED'!AG1246)</f>
        <v>0.50678311010008592</v>
      </c>
      <c r="AQ1246" s="81">
        <f>-LOG($F$17/'[1]H3PO4 CLOSED'!AG1246)</f>
        <v>-0.88321688989991454</v>
      </c>
    </row>
    <row r="1247" spans="21:43">
      <c r="U1247" s="95">
        <v>12.4</v>
      </c>
      <c r="V1247" s="63">
        <f t="shared" si="82"/>
        <v>1.5999999999999996</v>
      </c>
      <c r="W1247" s="64">
        <f t="shared" si="83"/>
        <v>3.9810717055349631E-13</v>
      </c>
      <c r="X1247" s="65">
        <f t="shared" si="84"/>
        <v>2.511886431509586E-2</v>
      </c>
      <c r="Y1247" s="66">
        <f>-LOG(POWER($F$3/($F$25*POWER('[1]H3PO4 OPEN'!AH1247,3)),1/5))</f>
        <v>7.1259891943386284</v>
      </c>
      <c r="Z1247" s="67">
        <f>-LOG(POWER($F$5/(X1247*POWER('[1]H3PO4 CLOSED'!AH1247,3)),1/5))</f>
        <v>5.7259891943386299</v>
      </c>
      <c r="AA1247" s="68">
        <f>-LOG(POWER($F$5/(W1247*POWER('[1]H3PO4 CLOSED'!AH1247,3)),1/4))</f>
        <v>4.4574864929232865</v>
      </c>
      <c r="AB1247" s="69">
        <f>-LOG(POWER(($F$6/POWER('[1]H3PO4 CLOSED'!AH1247,2)),1/3))</f>
        <v>7.6955435492651416</v>
      </c>
      <c r="AC1247" s="70">
        <f>-LOG(POWER(($F$8/POWER('[1]H3PO4 CLOSED'!AH1247,2)),1/3))</f>
        <v>4.3622102159318086</v>
      </c>
      <c r="AD1247" s="71">
        <f>-LOG(POWER(($F$7/POWER('[1]H3PO4 CLOSED'!AH1247,2)),1/3))</f>
        <v>4.5355435492651424</v>
      </c>
      <c r="AE1247" s="41">
        <f>-LOG($F$13/'[1]H2CO3 OPEN'!AA1247)</f>
        <v>11.702059991327964</v>
      </c>
      <c r="AF1247" s="41">
        <f>AD1247*'[1]H2CO3 CLOSED'!AH1247/$F$14</f>
        <v>7467.8097241998403</v>
      </c>
      <c r="AG1247" s="72">
        <f>-LOG($F$14/'[1]H2CO3 OPEN'!AA1247)</f>
        <v>11.502059991327965</v>
      </c>
      <c r="AH1247" s="41">
        <f>AG1247*'[1]H2CO3 CLOSED'!AH1247/$F$14</f>
        <v>18938.236292645855</v>
      </c>
      <c r="AI1247" s="73">
        <f>-LOG($F$18/('[1]H2CO3 OPEN'!AA1247))</f>
        <v>8.4520599913279639</v>
      </c>
      <c r="AJ1247" s="74">
        <f>-LOG(POWER($F$9/POWER('[1]H3PO4 OPEN'!AH1247,2),1/3))</f>
        <v>3.6888768825984766</v>
      </c>
      <c r="AK1247" s="75">
        <f>-LOG(POWER($F$12/POWER('[1]H2CO3 OPEN'!AA1247,2),1/2))</f>
        <v>7.5320599913279631</v>
      </c>
      <c r="AL1247" s="76">
        <f>-LOG($F$10/'[1]H3PO4 OPEN'!AH1247)</f>
        <v>8.5433153238977138</v>
      </c>
      <c r="AM1247" s="77">
        <f t="shared" si="81"/>
        <v>1.9000000000000008</v>
      </c>
      <c r="AN1247" s="78">
        <f>-LOG(POWER($F$11/(POWER(X1247,2)*POWER('[1]H2CO3 OPEN'!AA1247,4)),1/5))</f>
        <v>3.8056479930623714</v>
      </c>
      <c r="AO1247" s="79">
        <f>-LOG($F$15/'[1]H3PO4 CLOSED'!AG1247)</f>
        <v>0.71331532389771513</v>
      </c>
      <c r="AP1247" s="80">
        <f>-LOG($F$16/'[1]H3PO4 CLOSED'!AG1247)</f>
        <v>0.50331532389771516</v>
      </c>
      <c r="AQ1247" s="81">
        <f>-LOG($F$17/'[1]H3PO4 CLOSED'!AG1247)</f>
        <v>-0.8866846761022853</v>
      </c>
    </row>
    <row r="1248" spans="21:43">
      <c r="U1248" s="95">
        <v>12.41</v>
      </c>
      <c r="V1248" s="63">
        <f t="shared" si="82"/>
        <v>1.5899999999999999</v>
      </c>
      <c r="W1248" s="64">
        <f t="shared" si="83"/>
        <v>3.8904514499427974E-13</v>
      </c>
      <c r="X1248" s="65">
        <f t="shared" si="84"/>
        <v>2.5703957827688695E-2</v>
      </c>
      <c r="Y1248" s="66">
        <f>-LOG(POWER($F$3/($F$25*POWER('[1]H3PO4 OPEN'!AH1248,3)),1/5))</f>
        <v>7.1298771170210289</v>
      </c>
      <c r="Z1248" s="67">
        <f>-LOG(POWER($F$5/(X1248*POWER('[1]H3PO4 CLOSED'!AH1248,3)),1/5))</f>
        <v>5.7318771170210292</v>
      </c>
      <c r="AA1248" s="68">
        <f>-LOG(POWER($F$5/(W1248*POWER('[1]H3PO4 CLOSED'!AH1248,3)),1/4))</f>
        <v>4.4598463962762844</v>
      </c>
      <c r="AB1248" s="69">
        <f>-LOG(POWER(($F$6/POWER('[1]H3PO4 CLOSED'!AH1248,2)),1/3))</f>
        <v>7.6998634633566958</v>
      </c>
      <c r="AC1248" s="70">
        <f>-LOG(POWER(($F$8/POWER('[1]H3PO4 CLOSED'!AH1248,2)),1/3))</f>
        <v>4.3665301300233637</v>
      </c>
      <c r="AD1248" s="71">
        <f>-LOG(POWER(($F$7/POWER('[1]H3PO4 CLOSED'!AH1248,2)),1/3))</f>
        <v>4.5398634633566965</v>
      </c>
      <c r="AE1248" s="41">
        <f>-LOG($F$13/'[1]H2CO3 OPEN'!AA1248)</f>
        <v>11.722059991327964</v>
      </c>
      <c r="AF1248" s="41">
        <f>AD1248*'[1]H2CO3 CLOSED'!AH1248/$F$14</f>
        <v>7476.2636393599032</v>
      </c>
      <c r="AG1248" s="72">
        <f>-LOG($F$14/'[1]H2CO3 OPEN'!AA1248)</f>
        <v>11.522059991327964</v>
      </c>
      <c r="AH1248" s="41">
        <f>AG1248*'[1]H2CO3 CLOSED'!AH1248/$F$14</f>
        <v>18974.570239607354</v>
      </c>
      <c r="AI1248" s="73">
        <f>-LOG($F$18/('[1]H2CO3 OPEN'!AA1248))</f>
        <v>8.4720599913279635</v>
      </c>
      <c r="AJ1248" s="74">
        <f>-LOG(POWER($F$9/POWER('[1]H3PO4 OPEN'!AH1248,2),1/3))</f>
        <v>3.6931967966900308</v>
      </c>
      <c r="AK1248" s="75">
        <f>-LOG(POWER($F$12/POWER('[1]H2CO3 OPEN'!AA1248,2),1/2))</f>
        <v>7.5520599913279627</v>
      </c>
      <c r="AL1248" s="76">
        <f>-LOG($F$10/'[1]H3PO4 OPEN'!AH1248)</f>
        <v>8.5497951950350455</v>
      </c>
      <c r="AM1248" s="77">
        <f t="shared" si="81"/>
        <v>1.9000000000000008</v>
      </c>
      <c r="AN1248" s="78">
        <f>-LOG(POWER($F$11/(POWER(X1248,2)*POWER('[1]H2CO3 OPEN'!AA1248,4)),1/5))</f>
        <v>3.8256479930623715</v>
      </c>
      <c r="AO1248" s="79">
        <f>-LOG($F$15/'[1]H3PO4 CLOSED'!AG1248)</f>
        <v>0.70979519503504651</v>
      </c>
      <c r="AP1248" s="80">
        <f>-LOG($F$16/'[1]H3PO4 CLOSED'!AG1248)</f>
        <v>0.4997951950350466</v>
      </c>
      <c r="AQ1248" s="81">
        <f>-LOG($F$17/'[1]H3PO4 CLOSED'!AG1248)</f>
        <v>-0.8902048049649538</v>
      </c>
    </row>
    <row r="1249" spans="21:43">
      <c r="U1249" s="95">
        <v>12.42</v>
      </c>
      <c r="V1249" s="63">
        <f t="shared" si="82"/>
        <v>1.58</v>
      </c>
      <c r="W1249" s="64">
        <f t="shared" si="83"/>
        <v>3.8018939632056036E-13</v>
      </c>
      <c r="X1249" s="65">
        <f t="shared" si="84"/>
        <v>2.6302679918953877E-2</v>
      </c>
      <c r="Y1249" s="66">
        <f>-LOG(POWER($F$3/($F$25*POWER('[1]H3PO4 OPEN'!AH1249,3)),1/5))</f>
        <v>7.1337334193940265</v>
      </c>
      <c r="Z1249" s="67">
        <f>-LOG(POWER($F$5/(X1249*POWER('[1]H3PO4 CLOSED'!AH1249,3)),1/5))</f>
        <v>5.7377334193940266</v>
      </c>
      <c r="AA1249" s="68">
        <f>-LOG(POWER($F$5/(W1249*POWER('[1]H3PO4 CLOSED'!AH1249,3)),1/4))</f>
        <v>4.4621667742425331</v>
      </c>
      <c r="AB1249" s="69">
        <f>-LOG(POWER(($F$6/POWER('[1]H3PO4 CLOSED'!AH1249,2)),1/3))</f>
        <v>7.7041482437711384</v>
      </c>
      <c r="AC1249" s="70">
        <f>-LOG(POWER(($F$8/POWER('[1]H3PO4 CLOSED'!AH1249,2)),1/3))</f>
        <v>4.3708149104378062</v>
      </c>
      <c r="AD1249" s="71">
        <f>-LOG(POWER(($F$7/POWER('[1]H3PO4 CLOSED'!AH1249,2)),1/3))</f>
        <v>4.5441482437711391</v>
      </c>
      <c r="AE1249" s="41">
        <f>-LOG($F$13/'[1]H2CO3 OPEN'!AA1249)</f>
        <v>11.742059991327963</v>
      </c>
      <c r="AF1249" s="41">
        <f>AD1249*'[1]H2CO3 CLOSED'!AH1249/$F$14</f>
        <v>7484.6321467100588</v>
      </c>
      <c r="AG1249" s="72">
        <f>-LOG($F$14/'[1]H2CO3 OPEN'!AA1249)</f>
        <v>11.542059991327964</v>
      </c>
      <c r="AH1249" s="41">
        <f>AG1249*'[1]H2CO3 CLOSED'!AH1249/$F$14</f>
        <v>19010.839571258526</v>
      </c>
      <c r="AI1249" s="73">
        <f>-LOG($F$18/('[1]H2CO3 OPEN'!AA1249))</f>
        <v>8.4920599913279631</v>
      </c>
      <c r="AJ1249" s="74">
        <f>-LOG(POWER($F$9/POWER('[1]H3PO4 OPEN'!AH1249,2),1/3))</f>
        <v>3.6974815771044733</v>
      </c>
      <c r="AK1249" s="75">
        <f>-LOG(POWER($F$12/POWER('[1]H2CO3 OPEN'!AA1249,2),1/2))</f>
        <v>7.5720599913279631</v>
      </c>
      <c r="AL1249" s="76">
        <f>-LOG($F$10/'[1]H3PO4 OPEN'!AH1249)</f>
        <v>8.5562223656567085</v>
      </c>
      <c r="AM1249" s="77">
        <f t="shared" si="81"/>
        <v>1.9000000000000008</v>
      </c>
      <c r="AN1249" s="78">
        <f>-LOG(POWER($F$11/(POWER(X1249,2)*POWER('[1]H2CO3 OPEN'!AA1249,4)),1/5))</f>
        <v>3.845647993062371</v>
      </c>
      <c r="AO1249" s="79">
        <f>-LOG($F$15/'[1]H3PO4 CLOSED'!AG1249)</f>
        <v>0.70622236565671037</v>
      </c>
      <c r="AP1249" s="80">
        <f>-LOG($F$16/'[1]H3PO4 CLOSED'!AG1249)</f>
        <v>0.49622236565671046</v>
      </c>
      <c r="AQ1249" s="81">
        <f>-LOG($F$17/'[1]H3PO4 CLOSED'!AG1249)</f>
        <v>-0.89377763434328994</v>
      </c>
    </row>
    <row r="1250" spans="21:43">
      <c r="U1250" s="95">
        <v>12.43</v>
      </c>
      <c r="V1250" s="63">
        <f t="shared" si="82"/>
        <v>1.5700000000000003</v>
      </c>
      <c r="W1250" s="64">
        <f t="shared" si="83"/>
        <v>3.7153522909717175E-13</v>
      </c>
      <c r="X1250" s="65">
        <f t="shared" si="84"/>
        <v>2.6915348039269215E-2</v>
      </c>
      <c r="Y1250" s="66">
        <f>-LOG(POWER($F$3/($F$25*POWER('[1]H3PO4 OPEN'!AH1250,3)),1/5))</f>
        <v>7.1375578930004853</v>
      </c>
      <c r="Z1250" s="67">
        <f>-LOG(POWER($F$5/(X1250*POWER('[1]H3PO4 CLOSED'!AH1250,3)),1/5))</f>
        <v>5.743557893000486</v>
      </c>
      <c r="AA1250" s="68">
        <f>-LOG(POWER($F$5/(W1250*POWER('[1]H3PO4 CLOSED'!AH1250,3)),1/4))</f>
        <v>4.4644473662506075</v>
      </c>
      <c r="AB1250" s="69">
        <f>-LOG(POWER(($F$6/POWER('[1]H3PO4 CLOSED'!AH1250,2)),1/3))</f>
        <v>7.7083976588894263</v>
      </c>
      <c r="AC1250" s="70">
        <f>-LOG(POWER(($F$8/POWER('[1]H3PO4 CLOSED'!AH1250,2)),1/3))</f>
        <v>4.3750643255560941</v>
      </c>
      <c r="AD1250" s="71">
        <f>-LOG(POWER(($F$7/POWER('[1]H3PO4 CLOSED'!AH1250,2)),1/3))</f>
        <v>4.5483976588894279</v>
      </c>
      <c r="AE1250" s="41">
        <f>-LOG($F$13/'[1]H2CO3 OPEN'!AA1250)</f>
        <v>11.762059991327963</v>
      </c>
      <c r="AF1250" s="41">
        <f>AD1250*'[1]H2CO3 CLOSED'!AH1250/$F$14</f>
        <v>7492.9154139999428</v>
      </c>
      <c r="AG1250" s="72">
        <f>-LOG($F$14/'[1]H2CO3 OPEN'!AA1250)</f>
        <v>11.562059991327965</v>
      </c>
      <c r="AH1250" s="41">
        <f>AG1250*'[1]H2CO3 CLOSED'!AH1250/$F$14</f>
        <v>19047.045580391594</v>
      </c>
      <c r="AI1250" s="73">
        <f>-LOG($F$18/('[1]H2CO3 OPEN'!AA1250))</f>
        <v>8.5120599913279626</v>
      </c>
      <c r="AJ1250" s="74">
        <f>-LOG(POWER($F$9/POWER('[1]H3PO4 OPEN'!AH1250,2),1/3))</f>
        <v>3.7017309922227617</v>
      </c>
      <c r="AK1250" s="75">
        <f>-LOG(POWER($F$12/POWER('[1]H2CO3 OPEN'!AA1250,2),1/2))</f>
        <v>7.5920599913279627</v>
      </c>
      <c r="AL1250" s="76">
        <f>-LOG($F$10/'[1]H3PO4 OPEN'!AH1250)</f>
        <v>8.5625964883341421</v>
      </c>
      <c r="AM1250" s="77">
        <f t="shared" si="81"/>
        <v>1.9000000000000008</v>
      </c>
      <c r="AN1250" s="78">
        <f>-LOG(POWER($F$11/(POWER(X1250,2)*POWER('[1]H2CO3 OPEN'!AA1250,4)),1/5))</f>
        <v>3.8656479930623711</v>
      </c>
      <c r="AO1250" s="79">
        <f>-LOG($F$15/'[1]H3PO4 CLOSED'!AG1250)</f>
        <v>0.7025964883341429</v>
      </c>
      <c r="AP1250" s="80">
        <f>-LOG($F$16/'[1]H3PO4 CLOSED'!AG1250)</f>
        <v>0.49259648833414293</v>
      </c>
      <c r="AQ1250" s="81">
        <f>-LOG($F$17/'[1]H3PO4 CLOSED'!AG1250)</f>
        <v>-0.89740351166585763</v>
      </c>
    </row>
    <row r="1251" spans="21:43">
      <c r="U1251" s="95">
        <v>12.44</v>
      </c>
      <c r="V1251" s="63">
        <f t="shared" si="82"/>
        <v>1.5600000000000005</v>
      </c>
      <c r="W1251" s="64">
        <f t="shared" si="83"/>
        <v>3.6307805477010062E-13</v>
      </c>
      <c r="X1251" s="65">
        <f t="shared" si="84"/>
        <v>2.754228703338172E-2</v>
      </c>
      <c r="Y1251" s="66">
        <f>-LOG(POWER($F$3/($F$25*POWER('[1]H3PO4 OPEN'!AH1251,3)),1/5))</f>
        <v>7.1413503358333585</v>
      </c>
      <c r="Z1251" s="67">
        <f>-LOG(POWER($F$5/(X1251*POWER('[1]H3PO4 CLOSED'!AH1251,3)),1/5))</f>
        <v>5.74935033583336</v>
      </c>
      <c r="AA1251" s="68">
        <f>-LOG(POWER($F$5/(W1251*POWER('[1]H3PO4 CLOSED'!AH1251,3)),1/4))</f>
        <v>4.4666879197916991</v>
      </c>
      <c r="AB1251" s="69">
        <f>-LOG(POWER(($F$6/POWER('[1]H3PO4 CLOSED'!AH1251,2)),1/3))</f>
        <v>7.7126114842592877</v>
      </c>
      <c r="AC1251" s="70">
        <f>-LOG(POWER(($F$8/POWER('[1]H3PO4 CLOSED'!AH1251,2)),1/3))</f>
        <v>4.3792781509259546</v>
      </c>
      <c r="AD1251" s="71">
        <f>-LOG(POWER(($F$7/POWER('[1]H3PO4 CLOSED'!AH1251,2)),1/3))</f>
        <v>4.5526114842592884</v>
      </c>
      <c r="AE1251" s="41">
        <f>-LOG($F$13/'[1]H2CO3 OPEN'!AA1251)</f>
        <v>11.782059991327964</v>
      </c>
      <c r="AF1251" s="41">
        <f>AD1251*'[1]H2CO3 CLOSED'!AH1251/$F$14</f>
        <v>7501.1136101621214</v>
      </c>
      <c r="AG1251" s="72">
        <f>-LOG($F$14/'[1]H2CO3 OPEN'!AA1251)</f>
        <v>11.582059991327965</v>
      </c>
      <c r="AH1251" s="41">
        <f>AG1251*'[1]H2CO3 CLOSED'!AH1251/$F$14</f>
        <v>19083.189535291418</v>
      </c>
      <c r="AI1251" s="73">
        <f>-LOG($F$18/('[1]H2CO3 OPEN'!AA1251))</f>
        <v>8.5320599913279622</v>
      </c>
      <c r="AJ1251" s="74">
        <f>-LOG(POWER($F$9/POWER('[1]H3PO4 OPEN'!AH1251,2),1/3))</f>
        <v>3.7059448175926222</v>
      </c>
      <c r="AK1251" s="75">
        <f>-LOG(POWER($F$12/POWER('[1]H2CO3 OPEN'!AA1251,2),1/2))</f>
        <v>7.6120599913279632</v>
      </c>
      <c r="AL1251" s="76">
        <f>-LOG($F$10/'[1]H3PO4 OPEN'!AH1251)</f>
        <v>8.5689172263889315</v>
      </c>
      <c r="AM1251" s="77">
        <f t="shared" si="81"/>
        <v>1.9000000000000008</v>
      </c>
      <c r="AN1251" s="78">
        <f>-LOG(POWER($F$11/(POWER(X1251,2)*POWER('[1]H2CO3 OPEN'!AA1251,4)),1/5))</f>
        <v>3.8856479930623711</v>
      </c>
      <c r="AO1251" s="79">
        <f>-LOG($F$15/'[1]H3PO4 CLOSED'!AG1251)</f>
        <v>0.69891722638893317</v>
      </c>
      <c r="AP1251" s="80">
        <f>-LOG($F$16/'[1]H3PO4 CLOSED'!AG1251)</f>
        <v>0.48891722638893326</v>
      </c>
      <c r="AQ1251" s="81">
        <f>-LOG($F$17/'[1]H3PO4 CLOSED'!AG1251)</f>
        <v>-0.90108277361106714</v>
      </c>
    </row>
    <row r="1252" spans="21:43">
      <c r="U1252" s="95">
        <v>12.45</v>
      </c>
      <c r="V1252" s="63">
        <f t="shared" si="82"/>
        <v>1.5500000000000007</v>
      </c>
      <c r="W1252" s="64">
        <f t="shared" si="83"/>
        <v>3.5481338923357479E-13</v>
      </c>
      <c r="X1252" s="65">
        <f t="shared" si="84"/>
        <v>2.8183829312644591E-2</v>
      </c>
      <c r="Y1252" s="66">
        <f>-LOG(POWER($F$3/($F$25*POWER('[1]H3PO4 OPEN'!AH1252,3)),1/5))</f>
        <v>7.1451105525256065</v>
      </c>
      <c r="Z1252" s="67">
        <f>-LOG(POWER($F$5/(X1252*POWER('[1]H3PO4 CLOSED'!AH1252,3)),1/5))</f>
        <v>5.7551105525256085</v>
      </c>
      <c r="AA1252" s="68">
        <f>-LOG(POWER($F$5/(W1252*POWER('[1]H3PO4 CLOSED'!AH1252,3)),1/4))</f>
        <v>4.4688881906570099</v>
      </c>
      <c r="AB1252" s="69">
        <f>-LOG(POWER(($F$6/POWER('[1]H3PO4 CLOSED'!AH1252,2)),1/3))</f>
        <v>7.716789502806229</v>
      </c>
      <c r="AC1252" s="70">
        <f>-LOG(POWER(($F$8/POWER('[1]H3PO4 CLOSED'!AH1252,2)),1/3))</f>
        <v>4.383456169472896</v>
      </c>
      <c r="AD1252" s="71">
        <f>-LOG(POWER(($F$7/POWER('[1]H3PO4 CLOSED'!AH1252,2)),1/3))</f>
        <v>4.5567895028062297</v>
      </c>
      <c r="AE1252" s="41">
        <f>-LOG($F$13/'[1]H2CO3 OPEN'!AA1252)</f>
        <v>11.802059991327964</v>
      </c>
      <c r="AF1252" s="41">
        <f>AD1252*'[1]H2CO3 CLOSED'!AH1252/$F$14</f>
        <v>7509.2269058510583</v>
      </c>
      <c r="AG1252" s="72">
        <f>-LOG($F$14/'[1]H2CO3 OPEN'!AA1252)</f>
        <v>11.602059991327964</v>
      </c>
      <c r="AH1252" s="41">
        <f>AG1252*'[1]H2CO3 CLOSED'!AH1252/$F$14</f>
        <v>19119.272680145743</v>
      </c>
      <c r="AI1252" s="73">
        <f>-LOG($F$18/('[1]H2CO3 OPEN'!AA1252))</f>
        <v>8.5520599913279636</v>
      </c>
      <c r="AJ1252" s="74">
        <f>-LOG(POWER($F$9/POWER('[1]H3PO4 OPEN'!AH1252,2),1/3))</f>
        <v>3.710122836139564</v>
      </c>
      <c r="AK1252" s="75">
        <f>-LOG(POWER($F$12/POWER('[1]H2CO3 OPEN'!AA1252,2),1/2))</f>
        <v>7.6320599913279628</v>
      </c>
      <c r="AL1252" s="76">
        <f>-LOG($F$10/'[1]H3PO4 OPEN'!AH1252)</f>
        <v>8.5751842542093453</v>
      </c>
      <c r="AM1252" s="77">
        <f t="shared" si="81"/>
        <v>1.9000000000000008</v>
      </c>
      <c r="AN1252" s="78">
        <f>-LOG(POWER($F$11/(POWER(X1252,2)*POWER('[1]H2CO3 OPEN'!AA1252,4)),1/5))</f>
        <v>3.9056479930623711</v>
      </c>
      <c r="AO1252" s="79">
        <f>-LOG($F$15/'[1]H3PO4 CLOSED'!AG1252)</f>
        <v>0.69518425420934626</v>
      </c>
      <c r="AP1252" s="80">
        <f>-LOG($F$16/'[1]H3PO4 CLOSED'!AG1252)</f>
        <v>0.48518425420934636</v>
      </c>
      <c r="AQ1252" s="81">
        <f>-LOG($F$17/'[1]H3PO4 CLOSED'!AG1252)</f>
        <v>-0.90481574579065416</v>
      </c>
    </row>
    <row r="1253" spans="21:43">
      <c r="U1253" s="95">
        <v>12.46</v>
      </c>
      <c r="V1253" s="63">
        <f t="shared" si="82"/>
        <v>1.5399999999999991</v>
      </c>
      <c r="W1253" s="64">
        <f t="shared" si="83"/>
        <v>3.4673685045252984E-13</v>
      </c>
      <c r="X1253" s="65">
        <f t="shared" si="84"/>
        <v>2.884031503126621E-2</v>
      </c>
      <c r="Y1253" s="66">
        <f>-LOG(POWER($F$3/($F$25*POWER('[1]H3PO4 OPEN'!AH1253,3)),1/5))</f>
        <v>7.1488383545356511</v>
      </c>
      <c r="Z1253" s="67">
        <f>-LOG(POWER($F$5/(X1253*POWER('[1]H3PO4 CLOSED'!AH1253,3)),1/5))</f>
        <v>5.7608383545356538</v>
      </c>
      <c r="AA1253" s="68">
        <f>-LOG(POWER($F$5/(W1253*POWER('[1]H3PO4 CLOSED'!AH1253,3)),1/4))</f>
        <v>4.4710479431695642</v>
      </c>
      <c r="AB1253" s="69">
        <f>-LOG(POWER(($F$6/POWER('[1]H3PO4 CLOSED'!AH1253,2)),1/3))</f>
        <v>7.7209315050396121</v>
      </c>
      <c r="AC1253" s="70">
        <f>-LOG(POWER(($F$8/POWER('[1]H3PO4 CLOSED'!AH1253,2)),1/3))</f>
        <v>4.38759817170628</v>
      </c>
      <c r="AD1253" s="71">
        <f>-LOG(POWER(($F$7/POWER('[1]H3PO4 CLOSED'!AH1253,2)),1/3))</f>
        <v>4.5609315050396129</v>
      </c>
      <c r="AE1253" s="41">
        <f>-LOG($F$13/'[1]H2CO3 OPEN'!AA1253)</f>
        <v>11.822059991327967</v>
      </c>
      <c r="AF1253" s="41">
        <f>AD1253*'[1]H2CO3 CLOSED'!AH1253/$F$14</f>
        <v>7517.2554739713769</v>
      </c>
      <c r="AG1253" s="72">
        <f>-LOG($F$14/'[1]H2CO3 OPEN'!AA1253)</f>
        <v>11.622059991327967</v>
      </c>
      <c r="AH1253" s="41">
        <f>AG1253*'[1]H2CO3 CLOSED'!AH1253/$F$14</f>
        <v>19155.296235450722</v>
      </c>
      <c r="AI1253" s="73">
        <f>-LOG($F$18/('[1]H2CO3 OPEN'!AA1253))</f>
        <v>8.5720599913279649</v>
      </c>
      <c r="AJ1253" s="74">
        <f>-LOG(POWER($F$9/POWER('[1]H3PO4 OPEN'!AH1253,2),1/3))</f>
        <v>3.7142648383729466</v>
      </c>
      <c r="AK1253" s="75">
        <f>-LOG(POWER($F$12/POWER('[1]H2CO3 OPEN'!AA1253,2),1/2))</f>
        <v>7.6520599913279659</v>
      </c>
      <c r="AL1253" s="76">
        <f>-LOG($F$10/'[1]H3PO4 OPEN'!AH1253)</f>
        <v>8.58139725755942</v>
      </c>
      <c r="AM1253" s="77">
        <f t="shared" si="81"/>
        <v>1.9000000000000008</v>
      </c>
      <c r="AN1253" s="78">
        <f>-LOG(POWER($F$11/(POWER(X1253,2)*POWER('[1]H2CO3 OPEN'!AA1253,4)),1/5))</f>
        <v>3.9256479930623738</v>
      </c>
      <c r="AO1253" s="79">
        <f>-LOG($F$15/'[1]H3PO4 CLOSED'!AG1253)</f>
        <v>0.69139725755941905</v>
      </c>
      <c r="AP1253" s="80">
        <f>-LOG($F$16/'[1]H3PO4 CLOSED'!AG1253)</f>
        <v>0.48139725755941909</v>
      </c>
      <c r="AQ1253" s="81">
        <f>-LOG($F$17/'[1]H3PO4 CLOSED'!AG1253)</f>
        <v>-0.90860274244058137</v>
      </c>
    </row>
    <row r="1254" spans="21:43">
      <c r="U1254" s="95">
        <v>12.47</v>
      </c>
      <c r="V1254" s="63">
        <f t="shared" si="82"/>
        <v>1.5299999999999994</v>
      </c>
      <c r="W1254" s="64">
        <f t="shared" si="83"/>
        <v>3.3884415613920079E-13</v>
      </c>
      <c r="X1254" s="65">
        <f t="shared" si="84"/>
        <v>2.9512092266664011E-2</v>
      </c>
      <c r="Y1254" s="66">
        <f>-LOG(POWER($F$3/($F$25*POWER('[1]H3PO4 OPEN'!AH1254,3)),1/5))</f>
        <v>7.152533560328024</v>
      </c>
      <c r="Z1254" s="67">
        <f>-LOG(POWER($F$5/(X1254*POWER('[1]H3PO4 CLOSED'!AH1254,3)),1/5))</f>
        <v>5.7665335603280257</v>
      </c>
      <c r="AA1254" s="68">
        <f>-LOG(POWER($F$5/(W1254*POWER('[1]H3PO4 CLOSED'!AH1254,3)),1/4))</f>
        <v>4.4731669504100298</v>
      </c>
      <c r="AB1254" s="69">
        <f>-LOG(POWER(($F$6/POWER('[1]H3PO4 CLOSED'!AH1254,2)),1/3))</f>
        <v>7.7250372892533585</v>
      </c>
      <c r="AC1254" s="70">
        <f>-LOG(POWER(($F$8/POWER('[1]H3PO4 CLOSED'!AH1254,2)),1/3))</f>
        <v>4.3917039559200255</v>
      </c>
      <c r="AD1254" s="71">
        <f>-LOG(POWER(($F$7/POWER('[1]H3PO4 CLOSED'!AH1254,2)),1/3))</f>
        <v>4.5650372892533593</v>
      </c>
      <c r="AE1254" s="41">
        <f>-LOG($F$13/'[1]H2CO3 OPEN'!AA1254)</f>
        <v>11.842059991327966</v>
      </c>
      <c r="AF1254" s="41">
        <f>AD1254*'[1]H2CO3 CLOSED'!AH1254/$F$14</f>
        <v>7525.1994901948628</v>
      </c>
      <c r="AG1254" s="72">
        <f>-LOG($F$14/'[1]H2CO3 OPEN'!AA1254)</f>
        <v>11.642059991327967</v>
      </c>
      <c r="AH1254" s="41">
        <f>AG1254*'[1]H2CO3 CLOSED'!AH1254/$F$14</f>
        <v>19191.261398411974</v>
      </c>
      <c r="AI1254" s="73">
        <f>-LOG($F$18/('[1]H2CO3 OPEN'!AA1254))</f>
        <v>8.5920599913279663</v>
      </c>
      <c r="AJ1254" s="74">
        <f>-LOG(POWER($F$9/POWER('[1]H3PO4 OPEN'!AH1254,2),1/3))</f>
        <v>3.7183706225866935</v>
      </c>
      <c r="AK1254" s="75">
        <f>-LOG(POWER($F$12/POWER('[1]H2CO3 OPEN'!AA1254,2),1/2))</f>
        <v>7.6720599913279655</v>
      </c>
      <c r="AL1254" s="76">
        <f>-LOG($F$10/'[1]H3PO4 OPEN'!AH1254)</f>
        <v>8.5875559338800382</v>
      </c>
      <c r="AM1254" s="77">
        <f t="shared" si="81"/>
        <v>1.9000000000000008</v>
      </c>
      <c r="AN1254" s="78">
        <f>-LOG(POWER($F$11/(POWER(X1254,2)*POWER('[1]H2CO3 OPEN'!AA1254,4)),1/5))</f>
        <v>3.9456479930623738</v>
      </c>
      <c r="AO1254" s="79">
        <f>-LOG($F$15/'[1]H3PO4 CLOSED'!AG1254)</f>
        <v>0.68755593388003899</v>
      </c>
      <c r="AP1254" s="80">
        <f>-LOG($F$16/'[1]H3PO4 CLOSED'!AG1254)</f>
        <v>0.47755593388003897</v>
      </c>
      <c r="AQ1254" s="81">
        <f>-LOG($F$17/'[1]H3PO4 CLOSED'!AG1254)</f>
        <v>-0.91244406611996154</v>
      </c>
    </row>
    <row r="1255" spans="21:43">
      <c r="U1255" s="95">
        <v>12.48</v>
      </c>
      <c r="V1255" s="63">
        <f t="shared" si="82"/>
        <v>1.5199999999999996</v>
      </c>
      <c r="W1255" s="64">
        <f t="shared" si="83"/>
        <v>3.311311214825894E-13</v>
      </c>
      <c r="X1255" s="65">
        <f t="shared" si="84"/>
        <v>3.0199517204020317E-2</v>
      </c>
      <c r="Y1255" s="66">
        <f>-LOG(POWER($F$3/($F$25*POWER('[1]H3PO4 OPEN'!AH1255,3)),1/5))</f>
        <v>7.1561959955488428</v>
      </c>
      <c r="Z1255" s="67">
        <f>-LOG(POWER($F$5/(X1255*POWER('[1]H3PO4 CLOSED'!AH1255,3)),1/5))</f>
        <v>5.772195995548846</v>
      </c>
      <c r="AA1255" s="68">
        <f>-LOG(POWER($F$5/(W1255*POWER('[1]H3PO4 CLOSED'!AH1255,3)),1/4))</f>
        <v>4.4752449944360544</v>
      </c>
      <c r="AB1255" s="69">
        <f>-LOG(POWER(($F$6/POWER('[1]H3PO4 CLOSED'!AH1255,2)),1/3))</f>
        <v>7.7291066617209365</v>
      </c>
      <c r="AC1255" s="70">
        <f>-LOG(POWER(($F$8/POWER('[1]H3PO4 CLOSED'!AH1255,2)),1/3))</f>
        <v>4.3957733283876035</v>
      </c>
      <c r="AD1255" s="71">
        <f>-LOG(POWER(($F$7/POWER('[1]H3PO4 CLOSED'!AH1255,2)),1/3))</f>
        <v>4.5691066617209373</v>
      </c>
      <c r="AE1255" s="41">
        <f>-LOG($F$13/'[1]H2CO3 OPEN'!AA1255)</f>
        <v>11.862059991327966</v>
      </c>
      <c r="AF1255" s="41">
        <f>AD1255*'[1]H2CO3 CLOSED'!AH1255/$F$14</f>
        <v>7533.0591334654919</v>
      </c>
      <c r="AG1255" s="72">
        <f>-LOG($F$14/'[1]H2CO3 OPEN'!AA1255)</f>
        <v>11.662059991327967</v>
      </c>
      <c r="AH1255" s="41">
        <f>AG1255*'[1]H2CO3 CLOSED'!AH1255/$F$14</f>
        <v>19227.169343340935</v>
      </c>
      <c r="AI1255" s="73">
        <f>-LOG($F$18/('[1]H2CO3 OPEN'!AA1255))</f>
        <v>8.6120599913279658</v>
      </c>
      <c r="AJ1255" s="74">
        <f>-LOG(POWER($F$9/POWER('[1]H3PO4 OPEN'!AH1255,2),1/3))</f>
        <v>3.7224399950542706</v>
      </c>
      <c r="AK1255" s="75">
        <f>-LOG(POWER($F$12/POWER('[1]H2CO3 OPEN'!AA1255,2),1/2))</f>
        <v>7.6920599913279659</v>
      </c>
      <c r="AL1255" s="76">
        <f>-LOG($F$10/'[1]H3PO4 OPEN'!AH1255)</f>
        <v>8.5936599925814061</v>
      </c>
      <c r="AM1255" s="77">
        <f t="shared" si="81"/>
        <v>1.9000000000000008</v>
      </c>
      <c r="AN1255" s="78">
        <f>-LOG(POWER($F$11/(POWER(X1255,2)*POWER('[1]H2CO3 OPEN'!AA1255,4)),1/5))</f>
        <v>3.9656479930623738</v>
      </c>
      <c r="AO1255" s="79">
        <f>-LOG($F$15/'[1]H3PO4 CLOSED'!AG1255)</f>
        <v>0.68365999258140575</v>
      </c>
      <c r="AP1255" s="80">
        <f>-LOG($F$16/'[1]H3PO4 CLOSED'!AG1255)</f>
        <v>0.4736599925814059</v>
      </c>
      <c r="AQ1255" s="81">
        <f>-LOG($F$17/'[1]H3PO4 CLOSED'!AG1255)</f>
        <v>-0.91634000741859456</v>
      </c>
    </row>
    <row r="1256" spans="21:43">
      <c r="U1256" s="95">
        <v>12.49</v>
      </c>
      <c r="V1256" s="63">
        <f t="shared" si="82"/>
        <v>1.5099999999999998</v>
      </c>
      <c r="W1256" s="64">
        <f t="shared" si="83"/>
        <v>3.2359365692962775E-13</v>
      </c>
      <c r="X1256" s="65">
        <f t="shared" si="84"/>
        <v>3.0902954325135953E-2</v>
      </c>
      <c r="Y1256" s="66">
        <f>-LOG(POWER($F$3/($F$25*POWER('[1]H3PO4 OPEN'!AH1256,3)),1/5))</f>
        <v>7.1598254931957861</v>
      </c>
      <c r="Z1256" s="67">
        <f>-LOG(POWER($F$5/(X1256*POWER('[1]H3PO4 CLOSED'!AH1256,3)),1/5))</f>
        <v>5.7778254931957882</v>
      </c>
      <c r="AA1256" s="68">
        <f>-LOG(POWER($F$5/(W1256*POWER('[1]H3PO4 CLOSED'!AH1256,3)),1/4))</f>
        <v>4.4772818664947343</v>
      </c>
      <c r="AB1256" s="69">
        <f>-LOG(POWER(($F$6/POWER('[1]H3PO4 CLOSED'!AH1256,2)),1/3))</f>
        <v>7.7331394368842057</v>
      </c>
      <c r="AC1256" s="70">
        <f>-LOG(POWER(($F$8/POWER('[1]H3PO4 CLOSED'!AH1256,2)),1/3))</f>
        <v>4.3998061035508735</v>
      </c>
      <c r="AD1256" s="71">
        <f>-LOG(POWER(($F$7/POWER('[1]H3PO4 CLOSED'!AH1256,2)),1/3))</f>
        <v>4.5731394368842073</v>
      </c>
      <c r="AE1256" s="41">
        <f>-LOG($F$13/'[1]H2CO3 OPEN'!AA1256)</f>
        <v>11.882059991327964</v>
      </c>
      <c r="AF1256" s="41">
        <f>AD1256*'[1]H2CO3 CLOSED'!AH1256/$F$14</f>
        <v>7540.8345864918101</v>
      </c>
      <c r="AG1256" s="72">
        <f>-LOG($F$14/'[1]H2CO3 OPEN'!AA1256)</f>
        <v>11.682059991327964</v>
      </c>
      <c r="AH1256" s="41">
        <f>AG1256*'[1]H2CO3 CLOSED'!AH1256/$F$14</f>
        <v>19263.021222046471</v>
      </c>
      <c r="AI1256" s="73">
        <f>-LOG($F$18/('[1]H2CO3 OPEN'!AA1256))</f>
        <v>8.6320599913279619</v>
      </c>
      <c r="AJ1256" s="74">
        <f>-LOG(POWER($F$9/POWER('[1]H3PO4 OPEN'!AH1256,2),1/3))</f>
        <v>3.7264727702175415</v>
      </c>
      <c r="AK1256" s="75">
        <f>-LOG(POWER($F$12/POWER('[1]H2CO3 OPEN'!AA1256,2),1/2))</f>
        <v>7.7120599913279628</v>
      </c>
      <c r="AL1256" s="76">
        <f>-LOG($F$10/'[1]H3PO4 OPEN'!AH1256)</f>
        <v>8.5997091553263107</v>
      </c>
      <c r="AM1256" s="77">
        <f t="shared" si="81"/>
        <v>1.9000000000000008</v>
      </c>
      <c r="AN1256" s="78">
        <f>-LOG(POWER($F$11/(POWER(X1256,2)*POWER('[1]H2CO3 OPEN'!AA1256,4)),1/5))</f>
        <v>3.9856479930623707</v>
      </c>
      <c r="AO1256" s="79">
        <f>-LOG($F$15/'[1]H3PO4 CLOSED'!AG1256)</f>
        <v>0.67970915532631215</v>
      </c>
      <c r="AP1256" s="80">
        <f>-LOG($F$16/'[1]H3PO4 CLOSED'!AG1256)</f>
        <v>0.46970915532631219</v>
      </c>
      <c r="AQ1256" s="81">
        <f>-LOG($F$17/'[1]H3PO4 CLOSED'!AG1256)</f>
        <v>-0.92029084467368827</v>
      </c>
    </row>
    <row r="1257" spans="21:43">
      <c r="U1257" s="95">
        <v>12.5</v>
      </c>
      <c r="V1257" s="63">
        <f t="shared" si="82"/>
        <v>1.5</v>
      </c>
      <c r="W1257" s="64">
        <f t="shared" si="83"/>
        <v>3.1622776601683746E-13</v>
      </c>
      <c r="X1257" s="65">
        <f t="shared" si="84"/>
        <v>3.162277660168384E-2</v>
      </c>
      <c r="Y1257" s="66">
        <f>-LOG(POWER($F$3/($F$25*POWER('[1]H3PO4 OPEN'!AH1257,3)),1/5))</f>
        <v>7.1634218937821963</v>
      </c>
      <c r="Z1257" s="67">
        <f>-LOG(POWER($F$5/(X1257*POWER('[1]H3PO4 CLOSED'!AH1257,3)),1/5))</f>
        <v>5.7834218937821964</v>
      </c>
      <c r="AA1257" s="68">
        <f>-LOG(POWER($F$5/(W1257*POWER('[1]H3PO4 CLOSED'!AH1257,3)),1/4))</f>
        <v>4.4792773672277448</v>
      </c>
      <c r="AB1257" s="69">
        <f>-LOG(POWER(($F$6/POWER('[1]H3PO4 CLOSED'!AH1257,2)),1/3))</f>
        <v>7.7371354375357724</v>
      </c>
      <c r="AC1257" s="70">
        <f>-LOG(POWER(($F$8/POWER('[1]H3PO4 CLOSED'!AH1257,2)),1/3))</f>
        <v>4.4038021042024393</v>
      </c>
      <c r="AD1257" s="71">
        <f>-LOG(POWER(($F$7/POWER('[1]H3PO4 CLOSED'!AH1257,2)),1/3))</f>
        <v>4.5771354375357731</v>
      </c>
      <c r="AE1257" s="41">
        <f>-LOG($F$13/'[1]H2CO3 OPEN'!AA1257)</f>
        <v>11.902059991327963</v>
      </c>
      <c r="AF1257" s="41">
        <f>AD1257*'[1]H2CO3 CLOSED'!AH1257/$F$14</f>
        <v>7548.5260362260933</v>
      </c>
      <c r="AG1257" s="72">
        <f>-LOG($F$14/'[1]H2CO3 OPEN'!AA1257)</f>
        <v>11.702059991327964</v>
      </c>
      <c r="AH1257" s="41">
        <f>AG1257*'[1]H2CO3 CLOSED'!AH1257/$F$14</f>
        <v>19298.818164221833</v>
      </c>
      <c r="AI1257" s="73">
        <f>-LOG($F$18/('[1]H2CO3 OPEN'!AA1257))</f>
        <v>8.6520599913279632</v>
      </c>
      <c r="AJ1257" s="74">
        <f>-LOG(POWER($F$9/POWER('[1]H3PO4 OPEN'!AH1257,2),1/3))</f>
        <v>3.7304687708691064</v>
      </c>
      <c r="AK1257" s="75">
        <f>-LOG(POWER($F$12/POWER('[1]H2CO3 OPEN'!AA1257,2),1/2))</f>
        <v>7.7320599913279624</v>
      </c>
      <c r="AL1257" s="76">
        <f>-LOG($F$10/'[1]H3PO4 OPEN'!AH1257)</f>
        <v>8.6057031563036599</v>
      </c>
      <c r="AM1257" s="77">
        <f t="shared" si="81"/>
        <v>1.9000000000000008</v>
      </c>
      <c r="AN1257" s="78">
        <f>-LOG(POWER($F$11/(POWER(X1257,2)*POWER('[1]H2CO3 OPEN'!AA1257,4)),1/5))</f>
        <v>4.0056479930623707</v>
      </c>
      <c r="AO1257" s="79">
        <f>-LOG($F$15/'[1]H3PO4 CLOSED'!AG1257)</f>
        <v>0.67570315630366096</v>
      </c>
      <c r="AP1257" s="80">
        <f>-LOG($F$16/'[1]H3PO4 CLOSED'!AG1257)</f>
        <v>0.46570315630366105</v>
      </c>
      <c r="AQ1257" s="81">
        <f>-LOG($F$17/'[1]H3PO4 CLOSED'!AG1257)</f>
        <v>-0.92429684369633947</v>
      </c>
    </row>
    <row r="1258" spans="21:43">
      <c r="U1258" s="95">
        <v>12.51</v>
      </c>
      <c r="V1258" s="63">
        <f t="shared" si="82"/>
        <v>1.4900000000000002</v>
      </c>
      <c r="W1258" s="64">
        <f t="shared" si="83"/>
        <v>3.0902954325135866E-13</v>
      </c>
      <c r="X1258" s="65">
        <f t="shared" si="84"/>
        <v>3.2359365692962869E-2</v>
      </c>
      <c r="Y1258" s="66">
        <f>-LOG(POWER($F$3/($F$25*POWER('[1]H3PO4 OPEN'!AH1258,3)),1/5))</f>
        <v>7.1669850454950064</v>
      </c>
      <c r="Z1258" s="67">
        <f>-LOG(POWER($F$5/(X1258*POWER('[1]H3PO4 CLOSED'!AH1258,3)),1/5))</f>
        <v>5.788985045495008</v>
      </c>
      <c r="AA1258" s="68">
        <f>-LOG(POWER($F$5/(W1258*POWER('[1]H3PO4 CLOSED'!AH1258,3)),1/4))</f>
        <v>4.481231306868759</v>
      </c>
      <c r="AB1258" s="69">
        <f>-LOG(POWER(($F$6/POWER('[1]H3PO4 CLOSED'!AH1258,2)),1/3))</f>
        <v>7.741094494994452</v>
      </c>
      <c r="AC1258" s="70">
        <f>-LOG(POWER(($F$8/POWER('[1]H3PO4 CLOSED'!AH1258,2)),1/3))</f>
        <v>4.4077611616611181</v>
      </c>
      <c r="AD1258" s="71">
        <f>-LOG(POWER(($F$7/POWER('[1]H3PO4 CLOSED'!AH1258,2)),1/3))</f>
        <v>4.5810944949944519</v>
      </c>
      <c r="AE1258" s="41">
        <f>-LOG($F$13/'[1]H2CO3 OPEN'!AA1258)</f>
        <v>11.922059991327963</v>
      </c>
      <c r="AF1258" s="41">
        <f>AD1258*'[1]H2CO3 CLOSED'!AH1258/$F$14</f>
        <v>7556.1336743295915</v>
      </c>
      <c r="AG1258" s="72">
        <f>-LOG($F$14/'[1]H2CO3 OPEN'!AA1258)</f>
        <v>11.722059991327964</v>
      </c>
      <c r="AH1258" s="41">
        <f>AG1258*'[1]H2CO3 CLOSED'!AH1258/$F$14</f>
        <v>19334.561277826717</v>
      </c>
      <c r="AI1258" s="73">
        <f>-LOG($F$18/('[1]H2CO3 OPEN'!AA1258))</f>
        <v>8.6720599913279628</v>
      </c>
      <c r="AJ1258" s="74">
        <f>-LOG(POWER($F$9/POWER('[1]H3PO4 OPEN'!AH1258,2),1/3))</f>
        <v>3.7344278283277861</v>
      </c>
      <c r="AK1258" s="75">
        <f>-LOG(POWER($F$12/POWER('[1]H2CO3 OPEN'!AA1258,2),1/2))</f>
        <v>7.752059991327962</v>
      </c>
      <c r="AL1258" s="76">
        <f>-LOG($F$10/'[1]H3PO4 OPEN'!AH1258)</f>
        <v>8.6116417424916776</v>
      </c>
      <c r="AM1258" s="77">
        <f t="shared" si="81"/>
        <v>1.9000000000000008</v>
      </c>
      <c r="AN1258" s="78">
        <f>-LOG(POWER($F$11/(POWER(X1258,2)*POWER('[1]H2CO3 OPEN'!AA1258,4)),1/5))</f>
        <v>4.0256479930623703</v>
      </c>
      <c r="AO1258" s="79">
        <f>-LOG($F$15/'[1]H3PO4 CLOSED'!AG1258)</f>
        <v>0.67164174249167907</v>
      </c>
      <c r="AP1258" s="80">
        <f>-LOG($F$16/'[1]H3PO4 CLOSED'!AG1258)</f>
        <v>0.46164174249167905</v>
      </c>
      <c r="AQ1258" s="81">
        <f>-LOG($F$17/'[1]H3PO4 CLOSED'!AG1258)</f>
        <v>-0.92835825750832135</v>
      </c>
    </row>
    <row r="1259" spans="21:43">
      <c r="U1259" s="95">
        <v>12.52</v>
      </c>
      <c r="V1259" s="63">
        <f t="shared" si="82"/>
        <v>1.4800000000000004</v>
      </c>
      <c r="W1259" s="64">
        <f t="shared" si="83"/>
        <v>3.0199517204020122E-13</v>
      </c>
      <c r="X1259" s="65">
        <f t="shared" si="84"/>
        <v>3.3113112148259155E-2</v>
      </c>
      <c r="Y1259" s="66">
        <f>-LOG(POWER($F$3/($F$25*POWER('[1]H3PO4 OPEN'!AH1259,3)),1/5))</f>
        <v>7.1705148043461637</v>
      </c>
      <c r="Z1259" s="67">
        <f>-LOG(POWER($F$5/(X1259*POWER('[1]H3PO4 CLOSED'!AH1259,3)),1/5))</f>
        <v>5.7945148043461643</v>
      </c>
      <c r="AA1259" s="68">
        <f>-LOG(POWER($F$5/(W1259*POWER('[1]H3PO4 CLOSED'!AH1259,3)),1/4))</f>
        <v>4.4831435054327047</v>
      </c>
      <c r="AB1259" s="69">
        <f>-LOG(POWER(($F$6/POWER('[1]H3PO4 CLOSED'!AH1259,2)),1/3))</f>
        <v>7.7450164492735141</v>
      </c>
      <c r="AC1259" s="70">
        <f>-LOG(POWER(($F$8/POWER('[1]H3PO4 CLOSED'!AH1259,2)),1/3))</f>
        <v>4.411683115940181</v>
      </c>
      <c r="AD1259" s="71">
        <f>-LOG(POWER(($F$7/POWER('[1]H3PO4 CLOSED'!AH1259,2)),1/3))</f>
        <v>4.5850164492735148</v>
      </c>
      <c r="AE1259" s="41">
        <f>-LOG($F$13/'[1]H2CO3 OPEN'!AA1259)</f>
        <v>11.942059991327962</v>
      </c>
      <c r="AF1259" s="41">
        <f>AD1259*'[1]H2CO3 CLOSED'!AH1259/$F$14</f>
        <v>7563.6576976233418</v>
      </c>
      <c r="AG1259" s="72">
        <f>-LOG($F$14/'[1]H2CO3 OPEN'!AA1259)</f>
        <v>11.742059991327963</v>
      </c>
      <c r="AH1259" s="41">
        <f>AG1259*'[1]H2CO3 CLOSED'!AH1259/$F$14</f>
        <v>19370.251649464641</v>
      </c>
      <c r="AI1259" s="73">
        <f>-LOG($F$18/('[1]H2CO3 OPEN'!AA1259))</f>
        <v>8.6920599913279624</v>
      </c>
      <c r="AJ1259" s="74">
        <f>-LOG(POWER($F$9/POWER('[1]H3PO4 OPEN'!AH1259,2),1/3))</f>
        <v>3.738349782606849</v>
      </c>
      <c r="AK1259" s="75">
        <f>-LOG(POWER($F$12/POWER('[1]H2CO3 OPEN'!AA1259,2),1/2))</f>
        <v>7.7720599913279624</v>
      </c>
      <c r="AL1259" s="76">
        <f>-LOG($F$10/'[1]H3PO4 OPEN'!AH1259)</f>
        <v>8.6175246739102729</v>
      </c>
      <c r="AM1259" s="77">
        <f t="shared" si="81"/>
        <v>1.9000000000000008</v>
      </c>
      <c r="AN1259" s="78">
        <f>-LOG(POWER($F$11/(POWER(X1259,2)*POWER('[1]H2CO3 OPEN'!AA1259,4)),1/5))</f>
        <v>4.0456479930623708</v>
      </c>
      <c r="AO1259" s="79">
        <f>-LOG($F$15/'[1]H3PO4 CLOSED'!AG1259)</f>
        <v>0.66752467391027392</v>
      </c>
      <c r="AP1259" s="80">
        <f>-LOG($F$16/'[1]H3PO4 CLOSED'!AG1259)</f>
        <v>0.4575246739102739</v>
      </c>
      <c r="AQ1259" s="81">
        <f>-LOG($F$17/'[1]H3PO4 CLOSED'!AG1259)</f>
        <v>-0.9324753260897265</v>
      </c>
    </row>
    <row r="1260" spans="21:43">
      <c r="U1260" s="95">
        <v>12.53</v>
      </c>
      <c r="V1260" s="63">
        <f t="shared" si="82"/>
        <v>1.4700000000000006</v>
      </c>
      <c r="W1260" s="64">
        <f t="shared" si="83"/>
        <v>2.9512092266663824E-13</v>
      </c>
      <c r="X1260" s="65">
        <f t="shared" si="84"/>
        <v>3.3884415613920291E-2</v>
      </c>
      <c r="Y1260" s="66">
        <f>-LOG(POWER($F$3/($F$25*POWER('[1]H3PO4 OPEN'!AH1260,3)),1/5))</f>
        <v>7.1740110343172123</v>
      </c>
      <c r="Z1260" s="67">
        <f>-LOG(POWER($F$5/(X1260*POWER('[1]H3PO4 CLOSED'!AH1260,3)),1/5))</f>
        <v>5.8000110343172135</v>
      </c>
      <c r="AA1260" s="68">
        <f>-LOG(POWER($F$5/(W1260*POWER('[1]H3PO4 CLOSED'!AH1260,3)),1/4))</f>
        <v>4.4850137928965159</v>
      </c>
      <c r="AB1260" s="69">
        <f>-LOG(POWER(($F$6/POWER('[1]H3PO4 CLOSED'!AH1260,2)),1/3))</f>
        <v>7.7489011492413464</v>
      </c>
      <c r="AC1260" s="70">
        <f>-LOG(POWER(($F$8/POWER('[1]H3PO4 CLOSED'!AH1260,2)),1/3))</f>
        <v>4.4155678159080134</v>
      </c>
      <c r="AD1260" s="71">
        <f>-LOG(POWER(($F$7/POWER('[1]H3PO4 CLOSED'!AH1260,2)),1/3))</f>
        <v>4.5889011492413472</v>
      </c>
      <c r="AE1260" s="41">
        <f>-LOG($F$13/'[1]H2CO3 OPEN'!AA1260)</f>
        <v>11.962059991327962</v>
      </c>
      <c r="AF1260" s="41">
        <f>AD1260*'[1]H2CO3 CLOSED'!AH1260/$F$14</f>
        <v>7571.098308523874</v>
      </c>
      <c r="AG1260" s="72">
        <f>-LOG($F$14/'[1]H2CO3 OPEN'!AA1260)</f>
        <v>11.762059991327963</v>
      </c>
      <c r="AH1260" s="41">
        <f>AG1260*'[1]H2CO3 CLOSED'!AH1260/$F$14</f>
        <v>19405.890344755368</v>
      </c>
      <c r="AI1260" s="73">
        <f>-LOG($F$18/('[1]H2CO3 OPEN'!AA1260))</f>
        <v>8.7120599913279619</v>
      </c>
      <c r="AJ1260" s="74">
        <f>-LOG(POWER($F$9/POWER('[1]H3PO4 OPEN'!AH1260,2),1/3))</f>
        <v>3.7422344825746801</v>
      </c>
      <c r="AK1260" s="75">
        <f>-LOG(POWER($F$12/POWER('[1]H2CO3 OPEN'!AA1260,2),1/2))</f>
        <v>7.792059991327962</v>
      </c>
      <c r="AL1260" s="76">
        <f>-LOG($F$10/'[1]H3PO4 OPEN'!AH1260)</f>
        <v>8.6233517238620205</v>
      </c>
      <c r="AM1260" s="77">
        <f t="shared" si="81"/>
        <v>1.9000000000000008</v>
      </c>
      <c r="AN1260" s="78">
        <f>-LOG(POWER($F$11/(POWER(X1260,2)*POWER('[1]H2CO3 OPEN'!AA1260,4)),1/5))</f>
        <v>4.0656479930623703</v>
      </c>
      <c r="AO1260" s="79">
        <f>-LOG($F$15/'[1]H3PO4 CLOSED'!AG1260)</f>
        <v>0.66335172386202157</v>
      </c>
      <c r="AP1260" s="80">
        <f>-LOG($F$16/'[1]H3PO4 CLOSED'!AG1260)</f>
        <v>0.4533517238620216</v>
      </c>
      <c r="AQ1260" s="81">
        <f>-LOG($F$17/'[1]H3PO4 CLOSED'!AG1260)</f>
        <v>-0.93664827613797885</v>
      </c>
    </row>
    <row r="1261" spans="21:43">
      <c r="U1261" s="95">
        <v>12.54</v>
      </c>
      <c r="V1261" s="63">
        <f t="shared" si="82"/>
        <v>1.4600000000000009</v>
      </c>
      <c r="W1261" s="64">
        <f t="shared" si="83"/>
        <v>2.884031503126603E-13</v>
      </c>
      <c r="X1261" s="65">
        <f t="shared" si="84"/>
        <v>3.46736850452532E-2</v>
      </c>
      <c r="Y1261" s="66">
        <f>-LOG(POWER($F$3/($F$25*POWER('[1]H3PO4 OPEN'!AH1261,3)),1/5))</f>
        <v>7.1774736074967667</v>
      </c>
      <c r="Z1261" s="67">
        <f>-LOG(POWER($F$5/(X1261*POWER('[1]H3PO4 CLOSED'!AH1261,3)),1/5))</f>
        <v>5.8054736074967677</v>
      </c>
      <c r="AA1261" s="68">
        <f>-LOG(POWER($F$5/(W1261*POWER('[1]H3PO4 CLOSED'!AH1261,3)),1/4))</f>
        <v>4.4868420093709585</v>
      </c>
      <c r="AB1261" s="69">
        <f>-LOG(POWER(($F$6/POWER('[1]H3PO4 CLOSED'!AH1261,2)),1/3))</f>
        <v>7.7527484527741839</v>
      </c>
      <c r="AC1261" s="70">
        <f>-LOG(POWER(($F$8/POWER('[1]H3PO4 CLOSED'!AH1261,2)),1/3))</f>
        <v>4.4194151194408509</v>
      </c>
      <c r="AD1261" s="71">
        <f>-LOG(POWER(($F$7/POWER('[1]H3PO4 CLOSED'!AH1261,2)),1/3))</f>
        <v>4.5927484527741846</v>
      </c>
      <c r="AE1261" s="41">
        <f>-LOG($F$13/'[1]H2CO3 OPEN'!AA1261)</f>
        <v>11.982059991327963</v>
      </c>
      <c r="AF1261" s="41">
        <f>AD1261*'[1]H2CO3 CLOSED'!AH1261/$F$14</f>
        <v>7578.455715463364</v>
      </c>
      <c r="AG1261" s="72">
        <f>-LOG($F$14/'[1]H2CO3 OPEN'!AA1261)</f>
        <v>11.782059991327964</v>
      </c>
      <c r="AH1261" s="41">
        <f>AG1261*'[1]H2CO3 CLOSED'!AH1261/$F$14</f>
        <v>19441.478408702613</v>
      </c>
      <c r="AI1261" s="73">
        <f>-LOG($F$18/('[1]H2CO3 OPEN'!AA1261))</f>
        <v>8.7320599913279615</v>
      </c>
      <c r="AJ1261" s="74">
        <f>-LOG(POWER($F$9/POWER('[1]H3PO4 OPEN'!AH1261,2),1/3))</f>
        <v>3.7460817861075189</v>
      </c>
      <c r="AK1261" s="75">
        <f>-LOG(POWER($F$12/POWER('[1]H2CO3 OPEN'!AA1261,2),1/2))</f>
        <v>7.8120599913279625</v>
      </c>
      <c r="AL1261" s="76">
        <f>-LOG($F$10/'[1]H3PO4 OPEN'!AH1261)</f>
        <v>8.6291226791612772</v>
      </c>
      <c r="AM1261" s="77">
        <f t="shared" si="81"/>
        <v>1.9000000000000008</v>
      </c>
      <c r="AN1261" s="78">
        <f>-LOG(POWER($F$11/(POWER(X1261,2)*POWER('[1]H2CO3 OPEN'!AA1261,4)),1/5))</f>
        <v>4.0856479930623699</v>
      </c>
      <c r="AO1261" s="79">
        <f>-LOG($F$15/'[1]H3PO4 CLOSED'!AG1261)</f>
        <v>0.65912267916127876</v>
      </c>
      <c r="AP1261" s="80">
        <f>-LOG($F$16/'[1]H3PO4 CLOSED'!AG1261)</f>
        <v>0.44912267916127879</v>
      </c>
      <c r="AQ1261" s="81">
        <f>-LOG($F$17/'[1]H3PO4 CLOSED'!AG1261)</f>
        <v>-0.94087732083872166</v>
      </c>
    </row>
    <row r="1262" spans="21:43">
      <c r="U1262" s="95">
        <v>12.55</v>
      </c>
      <c r="V1262" s="63">
        <f t="shared" si="82"/>
        <v>1.4499999999999993</v>
      </c>
      <c r="W1262" s="64">
        <f t="shared" si="83"/>
        <v>2.8183829312644412E-13</v>
      </c>
      <c r="X1262" s="65">
        <f t="shared" si="84"/>
        <v>3.5481338923357704E-2</v>
      </c>
      <c r="Y1262" s="66">
        <f>-LOG(POWER($F$3/($F$25*POWER('[1]H3PO4 OPEN'!AH1262,3)),1/5))</f>
        <v>7.1809024042105598</v>
      </c>
      <c r="Z1262" s="67">
        <f>-LOG(POWER($F$5/(X1262*POWER('[1]H3PO4 CLOSED'!AH1262,3)),1/5))</f>
        <v>5.8109024042105606</v>
      </c>
      <c r="AA1262" s="68">
        <f>-LOG(POWER($F$5/(W1262*POWER('[1]H3PO4 CLOSED'!AH1262,3)),1/4))</f>
        <v>4.4886280052631999</v>
      </c>
      <c r="AB1262" s="69">
        <f>-LOG(POWER(($F$6/POWER('[1]H3PO4 CLOSED'!AH1262,2)),1/3))</f>
        <v>7.7565582269006219</v>
      </c>
      <c r="AC1262" s="70">
        <f>-LOG(POWER(($F$8/POWER('[1]H3PO4 CLOSED'!AH1262,2)),1/3))</f>
        <v>4.4232248935672889</v>
      </c>
      <c r="AD1262" s="71">
        <f>-LOG(POWER(($F$7/POWER('[1]H3PO4 CLOSED'!AH1262,2)),1/3))</f>
        <v>4.5965582269006227</v>
      </c>
      <c r="AE1262" s="41">
        <f>-LOG($F$13/'[1]H2CO3 OPEN'!AA1262)</f>
        <v>12.002059991327966</v>
      </c>
      <c r="AF1262" s="41">
        <f>AD1262*'[1]H2CO3 CLOSED'!AH1262/$F$14</f>
        <v>7585.7301332935949</v>
      </c>
      <c r="AG1262" s="72">
        <f>-LOG($F$14/'[1]H2CO3 OPEN'!AA1262)</f>
        <v>11.802059991327967</v>
      </c>
      <c r="AH1262" s="41">
        <f>AG1262*'[1]H2CO3 CLOSED'!AH1262/$F$14</f>
        <v>19477.016866056743</v>
      </c>
      <c r="AI1262" s="73">
        <f>-LOG($F$18/('[1]H2CO3 OPEN'!AA1262))</f>
        <v>8.7520599913279646</v>
      </c>
      <c r="AJ1262" s="74">
        <f>-LOG(POWER($F$9/POWER('[1]H3PO4 OPEN'!AH1262,2),1/3))</f>
        <v>3.7498915602339555</v>
      </c>
      <c r="AK1262" s="75">
        <f>-LOG(POWER($F$12/POWER('[1]H2CO3 OPEN'!AA1262,2),1/2))</f>
        <v>7.8320599913279647</v>
      </c>
      <c r="AL1262" s="76">
        <f>-LOG($F$10/'[1]H3PO4 OPEN'!AH1262)</f>
        <v>8.6348373403509324</v>
      </c>
      <c r="AM1262" s="77">
        <f t="shared" si="81"/>
        <v>1.9000000000000008</v>
      </c>
      <c r="AN1262" s="78">
        <f>-LOG(POWER($F$11/(POWER(X1262,2)*POWER('[1]H2CO3 OPEN'!AA1262,4)),1/5))</f>
        <v>4.105647993062373</v>
      </c>
      <c r="AO1262" s="79">
        <f>-LOG($F$15/'[1]H3PO4 CLOSED'!AG1262)</f>
        <v>0.65483734035093299</v>
      </c>
      <c r="AP1262" s="80">
        <f>-LOG($F$16/'[1]H3PO4 CLOSED'!AG1262)</f>
        <v>0.44483734035093309</v>
      </c>
      <c r="AQ1262" s="81">
        <f>-LOG($F$17/'[1]H3PO4 CLOSED'!AG1262)</f>
        <v>-0.94516265964906732</v>
      </c>
    </row>
    <row r="1263" spans="21:43">
      <c r="U1263" s="95">
        <v>12.56</v>
      </c>
      <c r="V1263" s="63">
        <f t="shared" si="82"/>
        <v>1.4399999999999995</v>
      </c>
      <c r="W1263" s="64">
        <f t="shared" si="83"/>
        <v>2.7542287033381544E-13</v>
      </c>
      <c r="X1263" s="65">
        <f t="shared" si="84"/>
        <v>3.6307805477010291E-2</v>
      </c>
      <c r="Y1263" s="66">
        <f>-LOG(POWER($F$3/($F$25*POWER('[1]H3PO4 OPEN'!AH1263,3)),1/5))</f>
        <v>7.1842973131438042</v>
      </c>
      <c r="Z1263" s="67">
        <f>-LOG(POWER($F$5/(X1263*POWER('[1]H3PO4 CLOSED'!AH1263,3)),1/5))</f>
        <v>5.8162973131438047</v>
      </c>
      <c r="AA1263" s="68">
        <f>-LOG(POWER($F$5/(W1263*POWER('[1]H3PO4 CLOSED'!AH1263,3)),1/4))</f>
        <v>4.4903716414297543</v>
      </c>
      <c r="AB1263" s="69">
        <f>-LOG(POWER(($F$6/POWER('[1]H3PO4 CLOSED'!AH1263,2)),1/3))</f>
        <v>7.7603303479375594</v>
      </c>
      <c r="AC1263" s="70">
        <f>-LOG(POWER(($F$8/POWER('[1]H3PO4 CLOSED'!AH1263,2)),1/3))</f>
        <v>4.4269970146042255</v>
      </c>
      <c r="AD1263" s="71">
        <f>-LOG(POWER(($F$7/POWER('[1]H3PO4 CLOSED'!AH1263,2)),1/3))</f>
        <v>4.6003303479375592</v>
      </c>
      <c r="AE1263" s="41">
        <f>-LOG($F$13/'[1]H2CO3 OPEN'!AA1263)</f>
        <v>12.022059991327966</v>
      </c>
      <c r="AF1263" s="41">
        <f>AD1263*'[1]H2CO3 CLOSED'!AH1263/$F$14</f>
        <v>7592.921783673296</v>
      </c>
      <c r="AG1263" s="72">
        <f>-LOG($F$14/'[1]H2CO3 OPEN'!AA1263)</f>
        <v>11.822059991327967</v>
      </c>
      <c r="AH1263" s="41">
        <f>AG1263*'[1]H2CO3 CLOSED'!AH1263/$F$14</f>
        <v>19512.506721672729</v>
      </c>
      <c r="AI1263" s="73">
        <f>-LOG($F$18/('[1]H2CO3 OPEN'!AA1263))</f>
        <v>8.7720599913279642</v>
      </c>
      <c r="AJ1263" s="74">
        <f>-LOG(POWER($F$9/POWER('[1]H3PO4 OPEN'!AH1263,2),1/3))</f>
        <v>3.753663681270893</v>
      </c>
      <c r="AK1263" s="75">
        <f>-LOG(POWER($F$12/POWER('[1]H2CO3 OPEN'!AA1263,2),1/2))</f>
        <v>7.8520599913279652</v>
      </c>
      <c r="AL1263" s="76">
        <f>-LOG($F$10/'[1]H3PO4 OPEN'!AH1263)</f>
        <v>8.6404955219063382</v>
      </c>
      <c r="AM1263" s="77">
        <f t="shared" si="81"/>
        <v>1.9000000000000008</v>
      </c>
      <c r="AN1263" s="78">
        <f>-LOG(POWER($F$11/(POWER(X1263,2)*POWER('[1]H2CO3 OPEN'!AA1263,4)),1/5))</f>
        <v>4.1256479930623735</v>
      </c>
      <c r="AO1263" s="79">
        <f>-LOG($F$15/'[1]H3PO4 CLOSED'!AG1263)</f>
        <v>0.65049552190633919</v>
      </c>
      <c r="AP1263" s="80">
        <f>-LOG($F$16/'[1]H3PO4 CLOSED'!AG1263)</f>
        <v>0.44049552190633928</v>
      </c>
      <c r="AQ1263" s="81">
        <f>-LOG($F$17/'[1]H3PO4 CLOSED'!AG1263)</f>
        <v>-0.94950447809366123</v>
      </c>
    </row>
    <row r="1264" spans="21:43">
      <c r="U1264" s="95">
        <v>12.57</v>
      </c>
      <c r="V1264" s="63">
        <f t="shared" si="82"/>
        <v>1.4299999999999997</v>
      </c>
      <c r="W1264" s="64">
        <f t="shared" si="83"/>
        <v>2.6915348039269041E-13</v>
      </c>
      <c r="X1264" s="65">
        <f t="shared" si="84"/>
        <v>3.7153522909717414E-2</v>
      </c>
      <c r="Y1264" s="66">
        <f>-LOG(POWER($F$3/($F$25*POWER('[1]H3PO4 OPEN'!AH1264,3)),1/5))</f>
        <v>7.1876582314555941</v>
      </c>
      <c r="Z1264" s="67">
        <f>-LOG(POWER($F$5/(X1264*POWER('[1]H3PO4 CLOSED'!AH1264,3)),1/5))</f>
        <v>5.8216582314555962</v>
      </c>
      <c r="AA1264" s="68">
        <f>-LOG(POWER($F$5/(W1264*POWER('[1]H3PO4 CLOSED'!AH1264,3)),1/4))</f>
        <v>4.4920727893194927</v>
      </c>
      <c r="AB1264" s="69">
        <f>-LOG(POWER(($F$6/POWER('[1]H3PO4 CLOSED'!AH1264,2)),1/3))</f>
        <v>7.7640647016173263</v>
      </c>
      <c r="AC1264" s="70">
        <f>-LOG(POWER(($F$8/POWER('[1]H3PO4 CLOSED'!AH1264,2)),1/3))</f>
        <v>4.4307313682839933</v>
      </c>
      <c r="AD1264" s="71">
        <f>-LOG(POWER(($F$7/POWER('[1]H3PO4 CLOSED'!AH1264,2)),1/3))</f>
        <v>4.6040647016173271</v>
      </c>
      <c r="AE1264" s="41">
        <f>-LOG($F$13/'[1]H2CO3 OPEN'!AA1264)</f>
        <v>12.042059991327966</v>
      </c>
      <c r="AF1264" s="41">
        <f>AD1264*'[1]H2CO3 CLOSED'!AH1264/$F$14</f>
        <v>7600.0308954383636</v>
      </c>
      <c r="AG1264" s="72">
        <f>-LOG($F$14/'[1]H2CO3 OPEN'!AA1264)</f>
        <v>11.842059991327966</v>
      </c>
      <c r="AH1264" s="41">
        <f>AG1264*'[1]H2CO3 CLOSED'!AH1264/$F$14</f>
        <v>19547.948960863141</v>
      </c>
      <c r="AI1264" s="73">
        <f>-LOG($F$18/('[1]H2CO3 OPEN'!AA1264))</f>
        <v>8.7920599913279656</v>
      </c>
      <c r="AJ1264" s="74">
        <f>-LOG(POWER($F$9/POWER('[1]H3PO4 OPEN'!AH1264,2),1/3))</f>
        <v>3.7573980349506608</v>
      </c>
      <c r="AK1264" s="75">
        <f>-LOG(POWER($F$12/POWER('[1]H2CO3 OPEN'!AA1264,2),1/2))</f>
        <v>7.8720599913279647</v>
      </c>
      <c r="AL1264" s="76">
        <f>-LOG($F$10/'[1]H3PO4 OPEN'!AH1264)</f>
        <v>8.6460970524259899</v>
      </c>
      <c r="AM1264" s="77">
        <f t="shared" si="81"/>
        <v>1.9000000000000008</v>
      </c>
      <c r="AN1264" s="78">
        <f>-LOG(POWER($F$11/(POWER(X1264,2)*POWER('[1]H2CO3 OPEN'!AA1264,4)),1/5))</f>
        <v>4.1456479930623731</v>
      </c>
      <c r="AO1264" s="79">
        <f>-LOG($F$15/'[1]H3PO4 CLOSED'!AG1264)</f>
        <v>0.64609705242599036</v>
      </c>
      <c r="AP1264" s="80">
        <f>-LOG($F$16/'[1]H3PO4 CLOSED'!AG1264)</f>
        <v>0.43609705242599045</v>
      </c>
      <c r="AQ1264" s="81">
        <f>-LOG($F$17/'[1]H3PO4 CLOSED'!AG1264)</f>
        <v>-0.95390294757400995</v>
      </c>
    </row>
    <row r="1265" spans="21:43">
      <c r="U1265" s="95">
        <v>12.58</v>
      </c>
      <c r="V1265" s="63">
        <f t="shared" si="82"/>
        <v>1.42</v>
      </c>
      <c r="W1265" s="64">
        <f t="shared" si="83"/>
        <v>2.6302679918953709E-13</v>
      </c>
      <c r="X1265" s="65">
        <f t="shared" si="84"/>
        <v>3.8018939632056277E-2</v>
      </c>
      <c r="Y1265" s="66">
        <f>-LOG(POWER($F$3/($F$25*POWER('[1]H3PO4 OPEN'!AH1265,3)),1/5))</f>
        <v>7.1909850648851164</v>
      </c>
      <c r="Z1265" s="67">
        <f>-LOG(POWER($F$5/(X1265*POWER('[1]H3PO4 CLOSED'!AH1265,3)),1/5))</f>
        <v>5.8269850648851174</v>
      </c>
      <c r="AA1265" s="68">
        <f>-LOG(POWER($F$5/(W1265*POWER('[1]H3PO4 CLOSED'!AH1265,3)),1/4))</f>
        <v>4.493731331106396</v>
      </c>
      <c r="AB1265" s="69">
        <f>-LOG(POWER(($F$6/POWER('[1]H3PO4 CLOSED'!AH1265,2)),1/3))</f>
        <v>7.7677611832056837</v>
      </c>
      <c r="AC1265" s="70">
        <f>-LOG(POWER(($F$8/POWER('[1]H3PO4 CLOSED'!AH1265,2)),1/3))</f>
        <v>4.4344278498723515</v>
      </c>
      <c r="AD1265" s="71">
        <f>-LOG(POWER(($F$7/POWER('[1]H3PO4 CLOSED'!AH1265,2)),1/3))</f>
        <v>4.6077611832056853</v>
      </c>
      <c r="AE1265" s="41">
        <f>-LOG($F$13/'[1]H2CO3 OPEN'!AA1265)</f>
        <v>12.062059991327965</v>
      </c>
      <c r="AF1265" s="41">
        <f>AD1265*'[1]H2CO3 CLOSED'!AH1265/$F$14</f>
        <v>7607.0577049544991</v>
      </c>
      <c r="AG1265" s="72">
        <f>-LOG($F$14/'[1]H2CO3 OPEN'!AA1265)</f>
        <v>11.862059991327966</v>
      </c>
      <c r="AH1265" s="41">
        <f>AG1265*'[1]H2CO3 CLOSED'!AH1265/$F$14</f>
        <v>19583.344549746362</v>
      </c>
      <c r="AI1265" s="73">
        <f>-LOG($F$18/('[1]H2CO3 OPEN'!AA1265))</f>
        <v>8.8120599913279651</v>
      </c>
      <c r="AJ1265" s="74">
        <f>-LOG(POWER($F$9/POWER('[1]H3PO4 OPEN'!AH1265,2),1/3))</f>
        <v>3.7610945165390191</v>
      </c>
      <c r="AK1265" s="75">
        <f>-LOG(POWER($F$12/POWER('[1]H2CO3 OPEN'!AA1265,2),1/2))</f>
        <v>7.8920599913279652</v>
      </c>
      <c r="AL1265" s="76">
        <f>-LOG($F$10/'[1]H3PO4 OPEN'!AH1265)</f>
        <v>8.6516417748085264</v>
      </c>
      <c r="AM1265" s="77">
        <f t="shared" si="81"/>
        <v>1.9000000000000008</v>
      </c>
      <c r="AN1265" s="78">
        <f>-LOG(POWER($F$11/(POWER(X1265,2)*POWER('[1]H2CO3 OPEN'!AA1265,4)),1/5))</f>
        <v>4.1656479930623727</v>
      </c>
      <c r="AO1265" s="79">
        <f>-LOG($F$15/'[1]H3PO4 CLOSED'!AG1265)</f>
        <v>0.64164177480852747</v>
      </c>
      <c r="AP1265" s="80">
        <f>-LOG($F$16/'[1]H3PO4 CLOSED'!AG1265)</f>
        <v>0.43164177480852756</v>
      </c>
      <c r="AQ1265" s="81">
        <f>-LOG($F$17/'[1]H3PO4 CLOSED'!AG1265)</f>
        <v>-0.95835822519147296</v>
      </c>
    </row>
    <row r="1266" spans="21:43">
      <c r="U1266" s="95">
        <v>12.59</v>
      </c>
      <c r="V1266" s="63">
        <f t="shared" si="82"/>
        <v>1.4100000000000001</v>
      </c>
      <c r="W1266" s="64">
        <f t="shared" si="83"/>
        <v>2.5703957827688533E-13</v>
      </c>
      <c r="X1266" s="65">
        <f t="shared" si="84"/>
        <v>3.8904514499428222E-2</v>
      </c>
      <c r="Y1266" s="66">
        <f>-LOG(POWER($F$3/($F$25*POWER('[1]H3PO4 OPEN'!AH1266,3)),1/5))</f>
        <v>7.1942777278494159</v>
      </c>
      <c r="Z1266" s="67">
        <f>-LOG(POWER($F$5/(X1266*POWER('[1]H3PO4 CLOSED'!AH1266,3)),1/5))</f>
        <v>5.8322777278494176</v>
      </c>
      <c r="AA1266" s="68">
        <f>-LOG(POWER($F$5/(W1266*POWER('[1]H3PO4 CLOSED'!AH1266,3)),1/4))</f>
        <v>4.4953471598117698</v>
      </c>
      <c r="AB1266" s="69">
        <f>-LOG(POWER(($F$6/POWER('[1]H3PO4 CLOSED'!AH1266,2)),1/3))</f>
        <v>7.7714196976104608</v>
      </c>
      <c r="AC1266" s="70">
        <f>-LOG(POWER(($F$8/POWER('[1]H3PO4 CLOSED'!AH1266,2)),1/3))</f>
        <v>4.4380863642771287</v>
      </c>
      <c r="AD1266" s="71">
        <f>-LOG(POWER(($F$7/POWER('[1]H3PO4 CLOSED'!AH1266,2)),1/3))</f>
        <v>4.6114196976104624</v>
      </c>
      <c r="AE1266" s="41">
        <f>-LOG($F$13/'[1]H2CO3 OPEN'!AA1266)</f>
        <v>12.082059991327965</v>
      </c>
      <c r="AF1266" s="41">
        <f>AD1266*'[1]H2CO3 CLOSED'!AH1266/$F$14</f>
        <v>7614.0024564518608</v>
      </c>
      <c r="AG1266" s="72">
        <f>-LOG($F$14/'[1]H2CO3 OPEN'!AA1266)</f>
        <v>11.882059991327965</v>
      </c>
      <c r="AH1266" s="41">
        <f>AG1266*'[1]H2CO3 CLOSED'!AH1266/$F$14</f>
        <v>19618.694435589783</v>
      </c>
      <c r="AI1266" s="73">
        <f>-LOG($F$18/('[1]H2CO3 OPEN'!AA1266))</f>
        <v>8.8320599913279647</v>
      </c>
      <c r="AJ1266" s="74">
        <f>-LOG(POWER($F$9/POWER('[1]H3PO4 OPEN'!AH1266,2),1/3))</f>
        <v>3.7647530309437962</v>
      </c>
      <c r="AK1266" s="75">
        <f>-LOG(POWER($F$12/POWER('[1]H2CO3 OPEN'!AA1266,2),1/2))</f>
        <v>7.9120599913279648</v>
      </c>
      <c r="AL1266" s="76">
        <f>-LOG($F$10/'[1]H3PO4 OPEN'!AH1266)</f>
        <v>8.6571295464156925</v>
      </c>
      <c r="AM1266" s="77">
        <f t="shared" si="81"/>
        <v>1.9000000000000008</v>
      </c>
      <c r="AN1266" s="78">
        <f>-LOG(POWER($F$11/(POWER(X1266,2)*POWER('[1]H2CO3 OPEN'!AA1266,4)),1/5))</f>
        <v>4.1856479930623731</v>
      </c>
      <c r="AO1266" s="79">
        <f>-LOG($F$15/'[1]H3PO4 CLOSED'!AG1266)</f>
        <v>0.63712954641569319</v>
      </c>
      <c r="AP1266" s="80">
        <f>-LOG($F$16/'[1]H3PO4 CLOSED'!AG1266)</f>
        <v>0.42712954641569323</v>
      </c>
      <c r="AQ1266" s="81">
        <f>-LOG($F$17/'[1]H3PO4 CLOSED'!AG1266)</f>
        <v>-0.96287045358430723</v>
      </c>
    </row>
    <row r="1267" spans="21:43">
      <c r="U1267" s="95">
        <v>12.6</v>
      </c>
      <c r="V1267" s="63">
        <f t="shared" si="82"/>
        <v>1.4000000000000004</v>
      </c>
      <c r="W1267" s="64">
        <f t="shared" si="83"/>
        <v>2.511886431509579E-13</v>
      </c>
      <c r="X1267" s="65">
        <f t="shared" si="84"/>
        <v>3.9810717055349741E-2</v>
      </c>
      <c r="Y1267" s="66">
        <f>-LOG(POWER($F$3/($F$25*POWER('[1]H3PO4 OPEN'!AH1267,3)),1/5))</f>
        <v>7.1975361435325267</v>
      </c>
      <c r="Z1267" s="67">
        <f>-LOG(POWER($F$5/(X1267*POWER('[1]H3PO4 CLOSED'!AH1267,3)),1/5))</f>
        <v>5.8375361435325264</v>
      </c>
      <c r="AA1267" s="68">
        <f>-LOG(POWER($F$5/(W1267*POWER('[1]H3PO4 CLOSED'!AH1267,3)),1/4))</f>
        <v>4.4969201794156595</v>
      </c>
      <c r="AB1267" s="69">
        <f>-LOG(POWER(($F$6/POWER('[1]H3PO4 CLOSED'!AH1267,2)),1/3))</f>
        <v>7.7750401594805849</v>
      </c>
      <c r="AC1267" s="70">
        <f>-LOG(POWER(($F$8/POWER('[1]H3PO4 CLOSED'!AH1267,2)),1/3))</f>
        <v>4.441706826147251</v>
      </c>
      <c r="AD1267" s="71">
        <f>-LOG(POWER(($F$7/POWER('[1]H3PO4 CLOSED'!AH1267,2)),1/3))</f>
        <v>4.6150401594805848</v>
      </c>
      <c r="AE1267" s="41">
        <f>-LOG($F$13/'[1]H2CO3 OPEN'!AA1267)</f>
        <v>12.102059991327963</v>
      </c>
      <c r="AF1267" s="41">
        <f>AD1267*'[1]H2CO3 CLOSED'!AH1267/$F$14</f>
        <v>7620.8654023413546</v>
      </c>
      <c r="AG1267" s="72">
        <f>-LOG($F$14/'[1]H2CO3 OPEN'!AA1267)</f>
        <v>11.902059991327963</v>
      </c>
      <c r="AH1267" s="41">
        <f>AG1267*'[1]H2CO3 CLOSED'!AH1267/$F$14</f>
        <v>19653.999547148276</v>
      </c>
      <c r="AI1267" s="73">
        <f>-LOG($F$18/('[1]H2CO3 OPEN'!AA1267))</f>
        <v>8.8520599913279607</v>
      </c>
      <c r="AJ1267" s="74">
        <f>-LOG(POWER($F$9/POWER('[1]H3PO4 OPEN'!AH1267,2),1/3))</f>
        <v>3.7683734928139185</v>
      </c>
      <c r="AK1267" s="75">
        <f>-LOG(POWER($F$12/POWER('[1]H2CO3 OPEN'!AA1267,2),1/2))</f>
        <v>7.9320599913279617</v>
      </c>
      <c r="AL1267" s="76">
        <f>-LOG($F$10/'[1]H3PO4 OPEN'!AH1267)</f>
        <v>8.6625602392208769</v>
      </c>
      <c r="AM1267" s="77">
        <f t="shared" si="81"/>
        <v>1.9000000000000008</v>
      </c>
      <c r="AN1267" s="78">
        <f>-LOG(POWER($F$11/(POWER(X1267,2)*POWER('[1]H2CO3 OPEN'!AA1267,4)),1/5))</f>
        <v>4.20564799306237</v>
      </c>
      <c r="AO1267" s="79">
        <f>-LOG($F$15/'[1]H3PO4 CLOSED'!AG1267)</f>
        <v>0.63256023922087901</v>
      </c>
      <c r="AP1267" s="80">
        <f>-LOG($F$16/'[1]H3PO4 CLOSED'!AG1267)</f>
        <v>0.42256023922087899</v>
      </c>
      <c r="AQ1267" s="81">
        <f>-LOG($F$17/'[1]H3PO4 CLOSED'!AG1267)</f>
        <v>-0.96743976077912142</v>
      </c>
    </row>
    <row r="1268" spans="21:43">
      <c r="U1268" s="95">
        <v>12.61</v>
      </c>
      <c r="V1268" s="63">
        <f t="shared" si="82"/>
        <v>1.3900000000000006</v>
      </c>
      <c r="W1268" s="64">
        <f t="shared" si="83"/>
        <v>2.4547089156850296E-13</v>
      </c>
      <c r="X1268" s="65">
        <f t="shared" si="84"/>
        <v>4.0738027780411287E-2</v>
      </c>
      <c r="Y1268" s="66">
        <f>-LOG(POWER($F$3/($F$25*POWER('[1]H3PO4 OPEN'!AH1268,3)),1/5))</f>
        <v>7.2007602439657576</v>
      </c>
      <c r="Z1268" s="67">
        <f>-LOG(POWER($F$5/(X1268*POWER('[1]H3PO4 CLOSED'!AH1268,3)),1/5))</f>
        <v>5.842760243965758</v>
      </c>
      <c r="AA1268" s="68">
        <f>-LOG(POWER($F$5/(W1268*POWER('[1]H3PO4 CLOSED'!AH1268,3)),1/4))</f>
        <v>4.4984503049571982</v>
      </c>
      <c r="AB1268" s="69">
        <f>-LOG(POWER(($F$6/POWER('[1]H3PO4 CLOSED'!AH1268,2)),1/3))</f>
        <v>7.778622493295285</v>
      </c>
      <c r="AC1268" s="70">
        <f>-LOG(POWER(($F$8/POWER('[1]H3PO4 CLOSED'!AH1268,2)),1/3))</f>
        <v>4.4452891599619528</v>
      </c>
      <c r="AD1268" s="71">
        <f>-LOG(POWER(($F$7/POWER('[1]H3PO4 CLOSED'!AH1268,2)),1/3))</f>
        <v>4.6186224932952857</v>
      </c>
      <c r="AE1268" s="41">
        <f>-LOG($F$13/'[1]H2CO3 OPEN'!AA1268)</f>
        <v>12.122059991327962</v>
      </c>
      <c r="AF1268" s="41">
        <f>AD1268*'[1]H2CO3 CLOSED'!AH1268/$F$14</f>
        <v>7627.6468035122143</v>
      </c>
      <c r="AG1268" s="72">
        <f>-LOG($F$14/'[1]H2CO3 OPEN'!AA1268)</f>
        <v>11.922059991327963</v>
      </c>
      <c r="AH1268" s="41">
        <f>AG1268*'[1]H2CO3 CLOSED'!AH1268/$F$14</f>
        <v>19689.260794997743</v>
      </c>
      <c r="AI1268" s="73">
        <f>-LOG($F$18/('[1]H2CO3 OPEN'!AA1268))</f>
        <v>8.8720599913279621</v>
      </c>
      <c r="AJ1268" s="74">
        <f>-LOG(POWER($F$9/POWER('[1]H3PO4 OPEN'!AH1268,2),1/3))</f>
        <v>3.7719558266286199</v>
      </c>
      <c r="AK1268" s="75">
        <f>-LOG(POWER($F$12/POWER('[1]H2CO3 OPEN'!AA1268,2),1/2))</f>
        <v>7.9520599913279613</v>
      </c>
      <c r="AL1268" s="76">
        <f>-LOG($F$10/'[1]H3PO4 OPEN'!AH1268)</f>
        <v>8.6679337399429297</v>
      </c>
      <c r="AM1268" s="77">
        <f t="shared" si="81"/>
        <v>1.9000000000000008</v>
      </c>
      <c r="AN1268" s="78">
        <f>-LOG(POWER($F$11/(POWER(X1268,2)*POWER('[1]H2CO3 OPEN'!AA1268,4)),1/5))</f>
        <v>4.2256479930623696</v>
      </c>
      <c r="AO1268" s="79">
        <f>-LOG($F$15/'[1]H3PO4 CLOSED'!AG1268)</f>
        <v>0.62793373994293122</v>
      </c>
      <c r="AP1268" s="80">
        <f>-LOG($F$16/'[1]H3PO4 CLOSED'!AG1268)</f>
        <v>0.41793373994293131</v>
      </c>
      <c r="AQ1268" s="81">
        <f>-LOG($F$17/'[1]H3PO4 CLOSED'!AG1268)</f>
        <v>-0.97206626005706909</v>
      </c>
    </row>
    <row r="1269" spans="21:43">
      <c r="U1269" s="95">
        <v>12.62</v>
      </c>
      <c r="V1269" s="63">
        <f t="shared" si="82"/>
        <v>1.3800000000000008</v>
      </c>
      <c r="W1269" s="64">
        <f t="shared" si="83"/>
        <v>2.3988329190194898E-13</v>
      </c>
      <c r="X1269" s="65">
        <f t="shared" si="84"/>
        <v>4.1686938347033554E-2</v>
      </c>
      <c r="Y1269" s="66">
        <f>-LOG(POWER($F$3/($F$25*POWER('[1]H3PO4 OPEN'!AH1269,3)),1/5))</f>
        <v>7.2039499700989609</v>
      </c>
      <c r="Z1269" s="67">
        <f>-LOG(POWER($F$5/(X1269*POWER('[1]H3PO4 CLOSED'!AH1269,3)),1/5))</f>
        <v>5.8479499700989619</v>
      </c>
      <c r="AA1269" s="68">
        <f>-LOG(POWER($F$5/(W1269*POWER('[1]H3PO4 CLOSED'!AH1269,3)),1/4))</f>
        <v>4.4999374626237021</v>
      </c>
      <c r="AB1269" s="69">
        <f>-LOG(POWER(($F$6/POWER('[1]H3PO4 CLOSED'!AH1269,2)),1/3))</f>
        <v>7.78216663344329</v>
      </c>
      <c r="AC1269" s="70">
        <f>-LOG(POWER(($F$8/POWER('[1]H3PO4 CLOSED'!AH1269,2)),1/3))</f>
        <v>4.448833300109956</v>
      </c>
      <c r="AD1269" s="71">
        <f>-LOG(POWER(($F$7/POWER('[1]H3PO4 CLOSED'!AH1269,2)),1/3))</f>
        <v>4.6221666334432898</v>
      </c>
      <c r="AE1269" s="41">
        <f>-LOG($F$13/'[1]H2CO3 OPEN'!AA1269)</f>
        <v>12.142059991327962</v>
      </c>
      <c r="AF1269" s="41">
        <f>AD1269*'[1]H2CO3 CLOSED'!AH1269/$F$14</f>
        <v>7634.3469296105532</v>
      </c>
      <c r="AG1269" s="72">
        <f>-LOG($F$14/'[1]H2CO3 OPEN'!AA1269)</f>
        <v>11.942059991327962</v>
      </c>
      <c r="AH1269" s="41">
        <f>AG1269*'[1]H2CO3 CLOSED'!AH1269/$F$14</f>
        <v>19724.479071863872</v>
      </c>
      <c r="AI1269" s="73">
        <f>-LOG($F$18/('[1]H2CO3 OPEN'!AA1269))</f>
        <v>8.8920599913279617</v>
      </c>
      <c r="AJ1269" s="74">
        <f>-LOG(POWER($F$9/POWER('[1]H3PO4 OPEN'!AH1269,2),1/3))</f>
        <v>3.7754999667766236</v>
      </c>
      <c r="AK1269" s="75">
        <f>-LOG(POWER($F$12/POWER('[1]H2CO3 OPEN'!AA1269,2),1/2))</f>
        <v>7.9720599913279617</v>
      </c>
      <c r="AL1269" s="76">
        <f>-LOG($F$10/'[1]H3PO4 OPEN'!AH1269)</f>
        <v>8.6732499501649336</v>
      </c>
      <c r="AM1269" s="77">
        <f t="shared" si="81"/>
        <v>1.9000000000000008</v>
      </c>
      <c r="AN1269" s="78">
        <f>-LOG(POWER($F$11/(POWER(X1269,2)*POWER('[1]H2CO3 OPEN'!AA1269,4)),1/5))</f>
        <v>4.2456479930623692</v>
      </c>
      <c r="AO1269" s="79">
        <f>-LOG($F$15/'[1]H3PO4 CLOSED'!AG1269)</f>
        <v>0.6232499501649359</v>
      </c>
      <c r="AP1269" s="80">
        <f>-LOG($F$16/'[1]H3PO4 CLOSED'!AG1269)</f>
        <v>0.41324995016493599</v>
      </c>
      <c r="AQ1269" s="81">
        <f>-LOG($F$17/'[1]H3PO4 CLOSED'!AG1269)</f>
        <v>-0.97675004983506442</v>
      </c>
    </row>
    <row r="1270" spans="21:43">
      <c r="U1270" s="95">
        <v>12.63</v>
      </c>
      <c r="V1270" s="63">
        <f t="shared" si="82"/>
        <v>1.3699999999999992</v>
      </c>
      <c r="W1270" s="64">
        <f t="shared" si="83"/>
        <v>2.3442288153199137E-13</v>
      </c>
      <c r="X1270" s="65">
        <f t="shared" si="84"/>
        <v>4.2657951880159417E-2</v>
      </c>
      <c r="Y1270" s="66">
        <f>-LOG(POWER($F$3/($F$25*POWER('[1]H3PO4 OPEN'!AH1270,3)),1/5))</f>
        <v>7.2071052718626198</v>
      </c>
      <c r="Z1270" s="67">
        <f>-LOG(POWER($F$5/(X1270*POWER('[1]H3PO4 CLOSED'!AH1270,3)),1/5))</f>
        <v>5.8531052718626215</v>
      </c>
      <c r="AA1270" s="68">
        <f>-LOG(POWER($F$5/(W1270*POWER('[1]H3PO4 CLOSED'!AH1270,3)),1/4))</f>
        <v>4.5013815898282754</v>
      </c>
      <c r="AB1270" s="69">
        <f>-LOG(POWER(($F$6/POWER('[1]H3PO4 CLOSED'!AH1270,2)),1/3))</f>
        <v>7.7856725242917992</v>
      </c>
      <c r="AC1270" s="70">
        <f>-LOG(POWER(($F$8/POWER('[1]H3PO4 CLOSED'!AH1270,2)),1/3))</f>
        <v>4.4523391909584662</v>
      </c>
      <c r="AD1270" s="71">
        <f>-LOG(POWER(($F$7/POWER('[1]H3PO4 CLOSED'!AH1270,2)),1/3))</f>
        <v>4.6256725242918</v>
      </c>
      <c r="AE1270" s="41">
        <f>-LOG($F$13/'[1]H2CO3 OPEN'!AA1270)</f>
        <v>12.162059991327965</v>
      </c>
      <c r="AF1270" s="41">
        <f>AD1270*'[1]H2CO3 CLOSED'!AH1270/$F$14</f>
        <v>7640.9660592985683</v>
      </c>
      <c r="AG1270" s="72">
        <f>-LOG($F$14/'[1]H2CO3 OPEN'!AA1270)</f>
        <v>11.962059991327965</v>
      </c>
      <c r="AH1270" s="41">
        <f>AG1270*'[1]H2CO3 CLOSED'!AH1270/$F$14</f>
        <v>19759.65525294597</v>
      </c>
      <c r="AI1270" s="73">
        <f>-LOG($F$18/('[1]H2CO3 OPEN'!AA1270))</f>
        <v>8.9120599913279648</v>
      </c>
      <c r="AJ1270" s="74">
        <f>-LOG(POWER($F$9/POWER('[1]H3PO4 OPEN'!AH1270,2),1/3))</f>
        <v>3.7790058576251337</v>
      </c>
      <c r="AK1270" s="75">
        <f>-LOG(POWER($F$12/POWER('[1]H2CO3 OPEN'!AA1270,2),1/2))</f>
        <v>7.992059991327964</v>
      </c>
      <c r="AL1270" s="76">
        <f>-LOG($F$10/'[1]H3PO4 OPEN'!AH1270)</f>
        <v>8.6785087864376997</v>
      </c>
      <c r="AM1270" s="77">
        <f t="shared" si="81"/>
        <v>1.9000000000000008</v>
      </c>
      <c r="AN1270" s="78">
        <f>-LOG(POWER($F$11/(POWER(X1270,2)*POWER('[1]H2CO3 OPEN'!AA1270,4)),1/5))</f>
        <v>4.2656479930623723</v>
      </c>
      <c r="AO1270" s="79">
        <f>-LOG($F$15/'[1]H3PO4 CLOSED'!AG1270)</f>
        <v>0.61850878643770058</v>
      </c>
      <c r="AP1270" s="80">
        <f>-LOG($F$16/'[1]H3PO4 CLOSED'!AG1270)</f>
        <v>0.40850878643770067</v>
      </c>
      <c r="AQ1270" s="81">
        <f>-LOG($F$17/'[1]H3PO4 CLOSED'!AG1270)</f>
        <v>-0.98149121356229974</v>
      </c>
    </row>
    <row r="1271" spans="21:43">
      <c r="U1271" s="95">
        <v>12.64</v>
      </c>
      <c r="V1271" s="63">
        <f t="shared" si="82"/>
        <v>1.3599999999999994</v>
      </c>
      <c r="W1271" s="64">
        <f t="shared" si="83"/>
        <v>2.2908676527677649E-13</v>
      </c>
      <c r="X1271" s="65">
        <f t="shared" si="84"/>
        <v>4.365158322401675E-2</v>
      </c>
      <c r="Y1271" s="66">
        <f>-LOG(POWER($F$3/($F$25*POWER('[1]H3PO4 OPEN'!AH1271,3)),1/5))</f>
        <v>7.2102261082206311</v>
      </c>
      <c r="Z1271" s="67">
        <f>-LOG(POWER($F$5/(X1271*POWER('[1]H3PO4 CLOSED'!AH1271,3)),1/5))</f>
        <v>5.8582261082206317</v>
      </c>
      <c r="AA1271" s="68">
        <f>-LOG(POWER($F$5/(W1271*POWER('[1]H3PO4 CLOSED'!AH1271,3)),1/4))</f>
        <v>4.5027826352757883</v>
      </c>
      <c r="AB1271" s="69">
        <f>-LOG(POWER(($F$6/POWER('[1]H3PO4 CLOSED'!AH1271,2)),1/3))</f>
        <v>7.7891401202451434</v>
      </c>
      <c r="AC1271" s="70">
        <f>-LOG(POWER(($F$8/POWER('[1]H3PO4 CLOSED'!AH1271,2)),1/3))</f>
        <v>4.4558067869118112</v>
      </c>
      <c r="AD1271" s="71">
        <f>-LOG(POWER(($F$7/POWER('[1]H3PO4 CLOSED'!AH1271,2)),1/3))</f>
        <v>4.629140120245145</v>
      </c>
      <c r="AE1271" s="41">
        <f>-LOG($F$13/'[1]H2CO3 OPEN'!AA1271)</f>
        <v>12.182059991327964</v>
      </c>
      <c r="AF1271" s="41">
        <f>AD1271*'[1]H2CO3 CLOSED'!AH1271/$F$14</f>
        <v>7647.5044804942909</v>
      </c>
      <c r="AG1271" s="72">
        <f>-LOG($F$14/'[1]H2CO3 OPEN'!AA1271)</f>
        <v>11.982059991327965</v>
      </c>
      <c r="AH1271" s="41">
        <f>AG1271*'[1]H2CO3 CLOSED'!AH1271/$F$14</f>
        <v>19794.790196236143</v>
      </c>
      <c r="AI1271" s="73">
        <f>-LOG($F$18/('[1]H2CO3 OPEN'!AA1271))</f>
        <v>8.9320599913279644</v>
      </c>
      <c r="AJ1271" s="74">
        <f>-LOG(POWER($F$9/POWER('[1]H3PO4 OPEN'!AH1271,2),1/3))</f>
        <v>3.7824734535784788</v>
      </c>
      <c r="AK1271" s="75">
        <f>-LOG(POWER($F$12/POWER('[1]H2CO3 OPEN'!AA1271,2),1/2))</f>
        <v>8.0120599913279644</v>
      </c>
      <c r="AL1271" s="76">
        <f>-LOG($F$10/'[1]H3PO4 OPEN'!AH1271)</f>
        <v>8.6837101803677168</v>
      </c>
      <c r="AM1271" s="77">
        <f t="shared" si="81"/>
        <v>1.9000000000000008</v>
      </c>
      <c r="AN1271" s="78">
        <f>-LOG(POWER($F$11/(POWER(X1271,2)*POWER('[1]H2CO3 OPEN'!AA1271,4)),1/5))</f>
        <v>4.2856479930623728</v>
      </c>
      <c r="AO1271" s="79">
        <f>-LOG($F$15/'[1]H3PO4 CLOSED'!AG1271)</f>
        <v>0.6137101803677173</v>
      </c>
      <c r="AP1271" s="80">
        <f>-LOG($F$16/'[1]H3PO4 CLOSED'!AG1271)</f>
        <v>0.40371018036771733</v>
      </c>
      <c r="AQ1271" s="81">
        <f>-LOG($F$17/'[1]H3PO4 CLOSED'!AG1271)</f>
        <v>-0.98628981963228313</v>
      </c>
    </row>
    <row r="1272" spans="21:43">
      <c r="U1272" s="95">
        <v>12.65</v>
      </c>
      <c r="V1272" s="63">
        <f t="shared" si="82"/>
        <v>1.3499999999999996</v>
      </c>
      <c r="W1272" s="64">
        <f t="shared" si="83"/>
        <v>2.238721138568332E-13</v>
      </c>
      <c r="X1272" s="65">
        <f t="shared" si="84"/>
        <v>4.4668359215096466E-2</v>
      </c>
      <c r="Y1272" s="66">
        <f>-LOG(POWER($F$3/($F$25*POWER('[1]H3PO4 OPEN'!AH1272,3)),1/5))</f>
        <v>7.2133124472136405</v>
      </c>
      <c r="Z1272" s="67">
        <f>-LOG(POWER($F$5/(X1272*POWER('[1]H3PO4 CLOSED'!AH1272,3)),1/5))</f>
        <v>5.8633124472136409</v>
      </c>
      <c r="AA1272" s="68">
        <f>-LOG(POWER($F$5/(W1272*POWER('[1]H3PO4 CLOSED'!AH1272,3)),1/4))</f>
        <v>4.50414055901705</v>
      </c>
      <c r="AB1272" s="69">
        <f>-LOG(POWER(($F$6/POWER('[1]H3PO4 CLOSED'!AH1272,2)),1/3))</f>
        <v>7.792569385792933</v>
      </c>
      <c r="AC1272" s="70">
        <f>-LOG(POWER(($F$8/POWER('[1]H3PO4 CLOSED'!AH1272,2)),1/3))</f>
        <v>4.4592360524595991</v>
      </c>
      <c r="AD1272" s="71">
        <f>-LOG(POWER(($F$7/POWER('[1]H3PO4 CLOSED'!AH1272,2)),1/3))</f>
        <v>4.632569385792932</v>
      </c>
      <c r="AE1272" s="41">
        <f>-LOG($F$13/'[1]H2CO3 OPEN'!AA1272)</f>
        <v>12.202059991327964</v>
      </c>
      <c r="AF1272" s="41">
        <f>AD1272*'[1]H2CO3 CLOSED'!AH1272/$F$14</f>
        <v>7653.9624905915125</v>
      </c>
      <c r="AG1272" s="72">
        <f>-LOG($F$14/'[1]H2CO3 OPEN'!AA1272)</f>
        <v>12.002059991327965</v>
      </c>
      <c r="AH1272" s="41">
        <f>AG1272*'[1]H2CO3 CLOSED'!AH1272/$F$14</f>
        <v>19829.884742833612</v>
      </c>
      <c r="AI1272" s="73">
        <f>-LOG($F$18/('[1]H2CO3 OPEN'!AA1272))</f>
        <v>8.9520599913279639</v>
      </c>
      <c r="AJ1272" s="74">
        <f>-LOG(POWER($F$9/POWER('[1]H3PO4 OPEN'!AH1272,2),1/3))</f>
        <v>3.7859027191262671</v>
      </c>
      <c r="AK1272" s="75">
        <f>-LOG(POWER($F$12/POWER('[1]H2CO3 OPEN'!AA1272,2),1/2))</f>
        <v>8.032059991327964</v>
      </c>
      <c r="AL1272" s="76">
        <f>-LOG($F$10/'[1]H3PO4 OPEN'!AH1272)</f>
        <v>8.6888540786893991</v>
      </c>
      <c r="AM1272" s="77">
        <f t="shared" si="81"/>
        <v>1.9000000000000008</v>
      </c>
      <c r="AN1272" s="78">
        <f>-LOG(POWER($F$11/(POWER(X1272,2)*POWER('[1]H2CO3 OPEN'!AA1272,4)),1/5))</f>
        <v>4.3056479930623723</v>
      </c>
      <c r="AO1272" s="79">
        <f>-LOG($F$15/'[1]H3PO4 CLOSED'!AG1272)</f>
        <v>0.6088540786894</v>
      </c>
      <c r="AP1272" s="80">
        <f>-LOG($F$16/'[1]H3PO4 CLOSED'!AG1272)</f>
        <v>0.39885407868940009</v>
      </c>
      <c r="AQ1272" s="81">
        <f>-LOG($F$17/'[1]H3PO4 CLOSED'!AG1272)</f>
        <v>-0.99114592131060042</v>
      </c>
    </row>
    <row r="1273" spans="21:43">
      <c r="U1273" s="95">
        <v>12.66</v>
      </c>
      <c r="V1273" s="63">
        <f t="shared" si="82"/>
        <v>1.3399999999999999</v>
      </c>
      <c r="W1273" s="64">
        <f t="shared" si="83"/>
        <v>2.1877616239495453E-13</v>
      </c>
      <c r="X1273" s="65">
        <f t="shared" si="84"/>
        <v>4.5708818961487652E-2</v>
      </c>
      <c r="Y1273" s="66">
        <f>-LOG(POWER($F$3/($F$25*POWER('[1]H3PO4 OPEN'!AH1273,3)),1/5))</f>
        <v>7.2163642659928664</v>
      </c>
      <c r="Z1273" s="67">
        <f>-LOG(POWER($F$5/(X1273*POWER('[1]H3PO4 CLOSED'!AH1273,3)),1/5))</f>
        <v>5.8683642659928665</v>
      </c>
      <c r="AA1273" s="68">
        <f>-LOG(POWER($F$5/(W1273*POWER('[1]H3PO4 CLOSED'!AH1273,3)),1/4))</f>
        <v>4.5054553324910822</v>
      </c>
      <c r="AB1273" s="69">
        <f>-LOG(POWER(($F$6/POWER('[1]H3PO4 CLOSED'!AH1273,2)),1/3))</f>
        <v>7.7959602955476273</v>
      </c>
      <c r="AC1273" s="70">
        <f>-LOG(POWER(($F$8/POWER('[1]H3PO4 CLOSED'!AH1273,2)),1/3))</f>
        <v>4.4626269622142942</v>
      </c>
      <c r="AD1273" s="71">
        <f>-LOG(POWER(($F$7/POWER('[1]H3PO4 CLOSED'!AH1273,2)),1/3))</f>
        <v>4.6359602955476289</v>
      </c>
      <c r="AE1273" s="41">
        <f>-LOG($F$13/'[1]H2CO3 OPEN'!AA1273)</f>
        <v>12.222059991327965</v>
      </c>
      <c r="AF1273" s="41">
        <f>AD1273*'[1]H2CO3 CLOSED'!AH1273/$F$14</f>
        <v>7660.3403966598471</v>
      </c>
      <c r="AG1273" s="72">
        <f>-LOG($F$14/'[1]H2CO3 OPEN'!AA1273)</f>
        <v>12.022059991327966</v>
      </c>
      <c r="AH1273" s="41">
        <f>AG1273*'[1]H2CO3 CLOSED'!AH1273/$F$14</f>
        <v>19864.93971725423</v>
      </c>
      <c r="AI1273" s="73">
        <f>-LOG($F$18/('[1]H2CO3 OPEN'!AA1273))</f>
        <v>8.9720599913279635</v>
      </c>
      <c r="AJ1273" s="74">
        <f>-LOG(POWER($F$9/POWER('[1]H3PO4 OPEN'!AH1273,2),1/3))</f>
        <v>3.7892936288809618</v>
      </c>
      <c r="AK1273" s="75">
        <f>-LOG(POWER($F$12/POWER('[1]H2CO3 OPEN'!AA1273,2),1/2))</f>
        <v>8.0520599913279636</v>
      </c>
      <c r="AL1273" s="76">
        <f>-LOG($F$10/'[1]H3PO4 OPEN'!AH1273)</f>
        <v>8.6939404433214413</v>
      </c>
      <c r="AM1273" s="77">
        <f t="shared" si="81"/>
        <v>1.9000000000000008</v>
      </c>
      <c r="AN1273" s="78">
        <f>-LOG(POWER($F$11/(POWER(X1273,2)*POWER('[1]H2CO3 OPEN'!AA1273,4)),1/5))</f>
        <v>4.3256479930623719</v>
      </c>
      <c r="AO1273" s="79">
        <f>-LOG($F$15/'[1]H3PO4 CLOSED'!AG1273)</f>
        <v>0.60394044332144281</v>
      </c>
      <c r="AP1273" s="80">
        <f>-LOG($F$16/'[1]H3PO4 CLOSED'!AG1273)</f>
        <v>0.39394044332144285</v>
      </c>
      <c r="AQ1273" s="81">
        <f>-LOG($F$17/'[1]H3PO4 CLOSED'!AG1273)</f>
        <v>-0.99605955667855761</v>
      </c>
    </row>
    <row r="1274" spans="21:43">
      <c r="U1274" s="95">
        <v>12.67</v>
      </c>
      <c r="V1274" s="63">
        <f t="shared" si="82"/>
        <v>1.33</v>
      </c>
      <c r="W1274" s="64">
        <f t="shared" si="83"/>
        <v>2.1379620895022253E-13</v>
      </c>
      <c r="X1274" s="65">
        <f t="shared" si="84"/>
        <v>4.6773514128719967E-2</v>
      </c>
      <c r="Y1274" s="66">
        <f>-LOG(POWER($F$3/($F$25*POWER('[1]H3PO4 OPEN'!AH1274,3)),1/5))</f>
        <v>7.2193815508443011</v>
      </c>
      <c r="Z1274" s="67">
        <f>-LOG(POWER($F$5/(X1274*POWER('[1]H3PO4 CLOSED'!AH1274,3)),1/5))</f>
        <v>5.8733815508443019</v>
      </c>
      <c r="AA1274" s="68">
        <f>-LOG(POWER($F$5/(W1274*POWER('[1]H3PO4 CLOSED'!AH1274,3)),1/4))</f>
        <v>4.5067269385553761</v>
      </c>
      <c r="AB1274" s="69">
        <f>-LOG(POWER(($F$6/POWER('[1]H3PO4 CLOSED'!AH1274,2)),1/3))</f>
        <v>7.7993128342714435</v>
      </c>
      <c r="AC1274" s="70">
        <f>-LOG(POWER(($F$8/POWER('[1]H3PO4 CLOSED'!AH1274,2)),1/3))</f>
        <v>4.4659795009381114</v>
      </c>
      <c r="AD1274" s="71">
        <f>-LOG(POWER(($F$7/POWER('[1]H3PO4 CLOSED'!AH1274,2)),1/3))</f>
        <v>4.6393128342714451</v>
      </c>
      <c r="AE1274" s="41">
        <f>-LOG($F$13/'[1]H2CO3 OPEN'!AA1274)</f>
        <v>12.242059991327965</v>
      </c>
      <c r="AF1274" s="41">
        <f>AD1274*'[1]H2CO3 CLOSED'!AH1274/$F$14</f>
        <v>7666.6385156247588</v>
      </c>
      <c r="AG1274" s="72">
        <f>-LOG($F$14/'[1]H2CO3 OPEN'!AA1274)</f>
        <v>12.042059991327966</v>
      </c>
      <c r="AH1274" s="41">
        <f>AG1274*'[1]H2CO3 CLOSED'!AH1274/$F$14</f>
        <v>19899.955927735395</v>
      </c>
      <c r="AI1274" s="73">
        <f>-LOG($F$18/('[1]H2CO3 OPEN'!AA1274))</f>
        <v>8.9920599913279649</v>
      </c>
      <c r="AJ1274" s="74">
        <f>-LOG(POWER($F$9/POWER('[1]H3PO4 OPEN'!AH1274,2),1/3))</f>
        <v>3.7926461676047794</v>
      </c>
      <c r="AK1274" s="75">
        <f>-LOG(POWER($F$12/POWER('[1]H2CO3 OPEN'!AA1274,2),1/2))</f>
        <v>8.0720599913279631</v>
      </c>
      <c r="AL1274" s="76">
        <f>-LOG($F$10/'[1]H3PO4 OPEN'!AH1274)</f>
        <v>8.698969251407167</v>
      </c>
      <c r="AM1274" s="77">
        <f t="shared" si="81"/>
        <v>1.9000000000000008</v>
      </c>
      <c r="AN1274" s="78">
        <f>-LOG(POWER($F$11/(POWER(X1274,2)*POWER('[1]H2CO3 OPEN'!AA1274,4)),1/5))</f>
        <v>4.3456479930623724</v>
      </c>
      <c r="AO1274" s="79">
        <f>-LOG($F$15/'[1]H3PO4 CLOSED'!AG1274)</f>
        <v>0.59896925140716817</v>
      </c>
      <c r="AP1274" s="80">
        <f>-LOG($F$16/'[1]H3PO4 CLOSED'!AG1274)</f>
        <v>0.3889692514071682</v>
      </c>
      <c r="AQ1274" s="81">
        <f>-LOG($F$17/'[1]H3PO4 CLOSED'!AG1274)</f>
        <v>-1.0010307485928323</v>
      </c>
    </row>
    <row r="1275" spans="21:43">
      <c r="U1275" s="95">
        <v>12.68</v>
      </c>
      <c r="V1275" s="63">
        <f t="shared" si="82"/>
        <v>1.3200000000000003</v>
      </c>
      <c r="W1275" s="64">
        <f t="shared" si="83"/>
        <v>2.0892961308540331E-13</v>
      </c>
      <c r="X1275" s="65">
        <f t="shared" si="84"/>
        <v>4.7863009232263984E-2</v>
      </c>
      <c r="Y1275" s="66">
        <f>-LOG(POWER($F$3/($F$25*POWER('[1]H3PO4 OPEN'!AH1275,3)),1/5))</f>
        <v>7.2223642972032644</v>
      </c>
      <c r="Z1275" s="67">
        <f>-LOG(POWER($F$5/(X1275*POWER('[1]H3PO4 CLOSED'!AH1275,3)),1/5))</f>
        <v>5.878364297203265</v>
      </c>
      <c r="AA1275" s="68">
        <f>-LOG(POWER($F$5/(W1275*POWER('[1]H3PO4 CLOSED'!AH1275,3)),1/4))</f>
        <v>4.5079553715040808</v>
      </c>
      <c r="AB1275" s="69">
        <f>-LOG(POWER(($F$6/POWER('[1]H3PO4 CLOSED'!AH1275,2)),1/3))</f>
        <v>7.8026269968925144</v>
      </c>
      <c r="AC1275" s="70">
        <f>-LOG(POWER(($F$8/POWER('[1]H3PO4 CLOSED'!AH1275,2)),1/3))</f>
        <v>4.4692936635591822</v>
      </c>
      <c r="AD1275" s="71">
        <f>-LOG(POWER(($F$7/POWER('[1]H3PO4 CLOSED'!AH1275,2)),1/3))</f>
        <v>4.642626996892516</v>
      </c>
      <c r="AE1275" s="41">
        <f>-LOG($F$13/'[1]H2CO3 OPEN'!AA1275)</f>
        <v>12.262059991327964</v>
      </c>
      <c r="AF1275" s="41">
        <f>AD1275*'[1]H2CO3 CLOSED'!AH1275/$F$14</f>
        <v>7672.8571744275105</v>
      </c>
      <c r="AG1275" s="72">
        <f>-LOG($F$14/'[1]H2CO3 OPEN'!AA1275)</f>
        <v>12.062059991327965</v>
      </c>
      <c r="AH1275" s="41">
        <f>AG1275*'[1]H2CO3 CLOSED'!AH1275/$F$14</f>
        <v>19934.934166536164</v>
      </c>
      <c r="AI1275" s="73">
        <f>-LOG($F$18/('[1]H2CO3 OPEN'!AA1275))</f>
        <v>9.0120599913279644</v>
      </c>
      <c r="AJ1275" s="74">
        <f>-LOG(POWER($F$9/POWER('[1]H3PO4 OPEN'!AH1275,2),1/3))</f>
        <v>3.7959603302258498</v>
      </c>
      <c r="AK1275" s="75">
        <f>-LOG(POWER($F$12/POWER('[1]H2CO3 OPEN'!AA1275,2),1/2))</f>
        <v>8.0920599913279645</v>
      </c>
      <c r="AL1275" s="76">
        <f>-LOG($F$10/'[1]H3PO4 OPEN'!AH1275)</f>
        <v>8.7039404953387738</v>
      </c>
      <c r="AM1275" s="77">
        <f t="shared" si="81"/>
        <v>1.9000000000000008</v>
      </c>
      <c r="AN1275" s="78">
        <f>-LOG(POWER($F$11/(POWER(X1275,2)*POWER('[1]H2CO3 OPEN'!AA1275,4)),1/5))</f>
        <v>4.3656479930623719</v>
      </c>
      <c r="AO1275" s="79">
        <f>-LOG($F$15/'[1]H3PO4 CLOSED'!AG1275)</f>
        <v>0.59394049533877413</v>
      </c>
      <c r="AP1275" s="80">
        <f>-LOG($F$16/'[1]H3PO4 CLOSED'!AG1275)</f>
        <v>0.38394049533877422</v>
      </c>
      <c r="AQ1275" s="81">
        <f>-LOG($F$17/'[1]H3PO4 CLOSED'!AG1275)</f>
        <v>-1.0060595046612262</v>
      </c>
    </row>
    <row r="1276" spans="21:43">
      <c r="U1276" s="95">
        <v>12.69</v>
      </c>
      <c r="V1276" s="63">
        <f t="shared" si="82"/>
        <v>1.3100000000000005</v>
      </c>
      <c r="W1276" s="64">
        <f t="shared" si="83"/>
        <v>2.0417379446695228E-13</v>
      </c>
      <c r="X1276" s="65">
        <f t="shared" si="84"/>
        <v>4.8977881936844776E-2</v>
      </c>
      <c r="Y1276" s="66">
        <f>-LOG(POWER($F$3/($F$25*POWER('[1]H3PO4 OPEN'!AH1276,3)),1/5))</f>
        <v>7.2253125096592585</v>
      </c>
      <c r="Z1276" s="67">
        <f>-LOG(POWER($F$5/(X1276*POWER('[1]H3PO4 CLOSED'!AH1276,3)),1/5))</f>
        <v>5.8833125096592589</v>
      </c>
      <c r="AA1276" s="68">
        <f>-LOG(POWER($F$5/(W1276*POWER('[1]H3PO4 CLOSED'!AH1276,3)),1/4))</f>
        <v>4.5091406370740721</v>
      </c>
      <c r="AB1276" s="69">
        <f>-LOG(POWER(($F$6/POWER('[1]H3PO4 CLOSED'!AH1276,2)),1/3))</f>
        <v>7.8059027885102861</v>
      </c>
      <c r="AC1276" s="70">
        <f>-LOG(POWER(($F$8/POWER('[1]H3PO4 CLOSED'!AH1276,2)),1/3))</f>
        <v>4.4725694551769521</v>
      </c>
      <c r="AD1276" s="71">
        <f>-LOG(POWER(($F$7/POWER('[1]H3PO4 CLOSED'!AH1276,2)),1/3))</f>
        <v>4.645902788510285</v>
      </c>
      <c r="AE1276" s="41">
        <f>-LOG($F$13/'[1]H2CO3 OPEN'!AA1276)</f>
        <v>12.282059991327964</v>
      </c>
      <c r="AF1276" s="41">
        <f>AD1276*'[1]H2CO3 CLOSED'!AH1276/$F$14</f>
        <v>7678.9967101649472</v>
      </c>
      <c r="AG1276" s="72">
        <f>-LOG($F$14/'[1]H2CO3 OPEN'!AA1276)</f>
        <v>12.082059991327965</v>
      </c>
      <c r="AH1276" s="41">
        <f>AG1276*'[1]H2CO3 CLOSED'!AH1276/$F$14</f>
        <v>19969.8752102328</v>
      </c>
      <c r="AI1276" s="73">
        <f>-LOG($F$18/('[1]H2CO3 OPEN'!AA1276))</f>
        <v>9.032059991327964</v>
      </c>
      <c r="AJ1276" s="74">
        <f>-LOG(POWER($F$9/POWER('[1]H3PO4 OPEN'!AH1276,2),1/3))</f>
        <v>3.7992361218436197</v>
      </c>
      <c r="AK1276" s="75">
        <f>-LOG(POWER($F$12/POWER('[1]H2CO3 OPEN'!AA1276,2),1/2))</f>
        <v>8.1120599913279641</v>
      </c>
      <c r="AL1276" s="76">
        <f>-LOG($F$10/'[1]H3PO4 OPEN'!AH1276)</f>
        <v>8.7088541827654282</v>
      </c>
      <c r="AM1276" s="77">
        <f t="shared" si="81"/>
        <v>1.9000000000000008</v>
      </c>
      <c r="AN1276" s="78">
        <f>-LOG(POWER($F$11/(POWER(X1276,2)*POWER('[1]H2CO3 OPEN'!AA1276,4)),1/5))</f>
        <v>4.3856479930623715</v>
      </c>
      <c r="AO1276" s="79">
        <f>-LOG($F$15/'[1]H3PO4 CLOSED'!AG1276)</f>
        <v>0.58885418276542933</v>
      </c>
      <c r="AP1276" s="80">
        <f>-LOG($F$16/'[1]H3PO4 CLOSED'!AG1276)</f>
        <v>0.37885418276542931</v>
      </c>
      <c r="AQ1276" s="81">
        <f>-LOG($F$17/'[1]H3PO4 CLOSED'!AG1276)</f>
        <v>-1.0111458172345711</v>
      </c>
    </row>
    <row r="1277" spans="21:43">
      <c r="U1277" s="95">
        <v>12.7</v>
      </c>
      <c r="V1277" s="63">
        <f t="shared" si="82"/>
        <v>1.3000000000000007</v>
      </c>
      <c r="W1277" s="64">
        <f t="shared" si="83"/>
        <v>1.9952623149688807E-13</v>
      </c>
      <c r="X1277" s="65">
        <f t="shared" si="84"/>
        <v>5.0118723362727199E-2</v>
      </c>
      <c r="Y1277" s="66">
        <f>-LOG(POWER($F$3/($F$25*POWER('[1]H3PO4 OPEN'!AH1277,3)),1/5))</f>
        <v>7.2282262019511156</v>
      </c>
      <c r="Z1277" s="67">
        <f>-LOG(POWER($F$5/(X1277*POWER('[1]H3PO4 CLOSED'!AH1277,3)),1/5))</f>
        <v>5.8882262019511158</v>
      </c>
      <c r="AA1277" s="68">
        <f>-LOG(POWER($F$5/(W1277*POWER('[1]H3PO4 CLOSED'!AH1277,3)),1/4))</f>
        <v>4.5102827524388935</v>
      </c>
      <c r="AB1277" s="69">
        <f>-LOG(POWER(($F$6/POWER('[1]H3PO4 CLOSED'!AH1277,2)),1/3))</f>
        <v>7.8091402243901271</v>
      </c>
      <c r="AC1277" s="70">
        <f>-LOG(POWER(($F$8/POWER('[1]H3PO4 CLOSED'!AH1277,2)),1/3))</f>
        <v>4.4758068910567932</v>
      </c>
      <c r="AD1277" s="71">
        <f>-LOG(POWER(($F$7/POWER('[1]H3PO4 CLOSED'!AH1277,2)),1/3))</f>
        <v>4.6491402243901261</v>
      </c>
      <c r="AE1277" s="41">
        <f>-LOG($F$13/'[1]H2CO3 OPEN'!AA1277)</f>
        <v>12.302059991327962</v>
      </c>
      <c r="AF1277" s="41">
        <f>AD1277*'[1]H2CO3 CLOSED'!AH1277/$F$14</f>
        <v>7685.0574702091481</v>
      </c>
      <c r="AG1277" s="72">
        <f>-LOG($F$14/'[1]H2CO3 OPEN'!AA1277)</f>
        <v>12.102059991327963</v>
      </c>
      <c r="AH1277" s="41">
        <f>AG1277*'[1]H2CO3 CLOSED'!AH1277/$F$14</f>
        <v>20004.779820009539</v>
      </c>
      <c r="AI1277" s="73">
        <f>-LOG($F$18/('[1]H2CO3 OPEN'!AA1277))</f>
        <v>9.05205999132796</v>
      </c>
      <c r="AJ1277" s="74">
        <f>-LOG(POWER($F$9/POWER('[1]H3PO4 OPEN'!AH1277,2),1/3))</f>
        <v>3.8024735577234612</v>
      </c>
      <c r="AK1277" s="75">
        <f>-LOG(POWER($F$12/POWER('[1]H2CO3 OPEN'!AA1277,2),1/2))</f>
        <v>8.1320599913279601</v>
      </c>
      <c r="AL1277" s="76">
        <f>-LOG($F$10/'[1]H3PO4 OPEN'!AH1277)</f>
        <v>8.7137103365851907</v>
      </c>
      <c r="AM1277" s="77">
        <f t="shared" si="81"/>
        <v>1.9000000000000008</v>
      </c>
      <c r="AN1277" s="78">
        <f>-LOG(POWER($F$11/(POWER(X1277,2)*POWER('[1]H2CO3 OPEN'!AA1277,4)),1/5))</f>
        <v>4.4056479930623684</v>
      </c>
      <c r="AO1277" s="79">
        <f>-LOG($F$15/'[1]H3PO4 CLOSED'!AG1277)</f>
        <v>0.58371033658519267</v>
      </c>
      <c r="AP1277" s="80">
        <f>-LOG($F$16/'[1]H3PO4 CLOSED'!AG1277)</f>
        <v>0.37371033658519276</v>
      </c>
      <c r="AQ1277" s="81">
        <f>-LOG($F$17/'[1]H3PO4 CLOSED'!AG1277)</f>
        <v>-1.0162896634148078</v>
      </c>
    </row>
    <row r="1278" spans="21:43">
      <c r="U1278" s="95">
        <v>12.71</v>
      </c>
      <c r="V1278" s="63">
        <f t="shared" si="82"/>
        <v>1.2899999999999991</v>
      </c>
      <c r="W1278" s="64">
        <f t="shared" si="83"/>
        <v>1.9498445997580327E-13</v>
      </c>
      <c r="X1278" s="65">
        <f t="shared" si="84"/>
        <v>5.1286138399136816E-2</v>
      </c>
      <c r="Y1278" s="66">
        <f>-LOG(POWER($F$3/($F$25*POWER('[1]H3PO4 OPEN'!AH1278,3)),1/5))</f>
        <v>7.2311053969524677</v>
      </c>
      <c r="Z1278" s="67">
        <f>-LOG(POWER($F$5/(X1278*POWER('[1]H3PO4 CLOSED'!AH1278,3)),1/5))</f>
        <v>5.8931053969524685</v>
      </c>
      <c r="AA1278" s="68">
        <f>-LOG(POWER($F$5/(W1278*POWER('[1]H3PO4 CLOSED'!AH1278,3)),1/4))</f>
        <v>4.5113817461905841</v>
      </c>
      <c r="AB1278" s="69">
        <f>-LOG(POWER(($F$6/POWER('[1]H3PO4 CLOSED'!AH1278,2)),1/3))</f>
        <v>7.8123393299471857</v>
      </c>
      <c r="AC1278" s="70">
        <f>-LOG(POWER(($F$8/POWER('[1]H3PO4 CLOSED'!AH1278,2)),1/3))</f>
        <v>4.4790059966138518</v>
      </c>
      <c r="AD1278" s="71">
        <f>-LOG(POWER(($F$7/POWER('[1]H3PO4 CLOSED'!AH1278,2)),1/3))</f>
        <v>4.6523393299471856</v>
      </c>
      <c r="AE1278" s="41">
        <f>-LOG($F$13/'[1]H2CO3 OPEN'!AA1278)</f>
        <v>12.322059991327967</v>
      </c>
      <c r="AF1278" s="41">
        <f>AD1278*'[1]H2CO3 CLOSED'!AH1278/$F$14</f>
        <v>7691.0398123069917</v>
      </c>
      <c r="AG1278" s="72">
        <f>-LOG($F$14/'[1]H2CO3 OPEN'!AA1278)</f>
        <v>12.122059991327967</v>
      </c>
      <c r="AH1278" s="41">
        <f>AG1278*'[1]H2CO3 CLOSED'!AH1278/$F$14</f>
        <v>20039.648741944955</v>
      </c>
      <c r="AI1278" s="73">
        <f>-LOG($F$18/('[1]H2CO3 OPEN'!AA1278))</f>
        <v>9.0720599913279667</v>
      </c>
      <c r="AJ1278" s="74">
        <f>-LOG(POWER($F$9/POWER('[1]H3PO4 OPEN'!AH1278,2),1/3))</f>
        <v>3.8056726632805193</v>
      </c>
      <c r="AK1278" s="75">
        <f>-LOG(POWER($F$12/POWER('[1]H2CO3 OPEN'!AA1278,2),1/2))</f>
        <v>8.1520599913279668</v>
      </c>
      <c r="AL1278" s="76">
        <f>-LOG($F$10/'[1]H3PO4 OPEN'!AH1278)</f>
        <v>8.7185089949207786</v>
      </c>
      <c r="AM1278" s="77">
        <f t="shared" si="81"/>
        <v>1.9000000000000008</v>
      </c>
      <c r="AN1278" s="78">
        <f>-LOG(POWER($F$11/(POWER(X1278,2)*POWER('[1]H2CO3 OPEN'!AA1278,4)),1/5))</f>
        <v>4.4256479930623751</v>
      </c>
      <c r="AO1278" s="79">
        <f>-LOG($F$15/'[1]H3PO4 CLOSED'!AG1278)</f>
        <v>0.57850899492077767</v>
      </c>
      <c r="AP1278" s="80">
        <f>-LOG($F$16/'[1]H3PO4 CLOSED'!AG1278)</f>
        <v>0.36850899492077771</v>
      </c>
      <c r="AQ1278" s="81">
        <f>-LOG($F$17/'[1]H3PO4 CLOSED'!AG1278)</f>
        <v>-1.0214910050792227</v>
      </c>
    </row>
    <row r="1279" spans="21:43">
      <c r="U1279" s="95">
        <v>12.72</v>
      </c>
      <c r="V1279" s="63">
        <f t="shared" si="82"/>
        <v>1.2799999999999994</v>
      </c>
      <c r="W1279" s="64">
        <f t="shared" si="83"/>
        <v>1.9054607179632417E-13</v>
      </c>
      <c r="X1279" s="65">
        <f t="shared" si="84"/>
        <v>5.2480746024977411E-2</v>
      </c>
      <c r="Y1279" s="66">
        <f>-LOG(POWER($F$3/($F$25*POWER('[1]H3PO4 OPEN'!AH1279,3)),1/5))</f>
        <v>7.233950126647537</v>
      </c>
      <c r="Z1279" s="67">
        <f>-LOG(POWER($F$5/(X1279*POWER('[1]H3PO4 CLOSED'!AH1279,3)),1/5))</f>
        <v>5.8979501266475376</v>
      </c>
      <c r="AA1279" s="68">
        <f>-LOG(POWER($F$5/(W1279*POWER('[1]H3PO4 CLOSED'!AH1279,3)),1/4))</f>
        <v>4.5124376583094215</v>
      </c>
      <c r="AB1279" s="69">
        <f>-LOG(POWER(($F$6/POWER('[1]H3PO4 CLOSED'!AH1279,2)),1/3))</f>
        <v>7.8155001407194851</v>
      </c>
      <c r="AC1279" s="70">
        <f>-LOG(POWER(($F$8/POWER('[1]H3PO4 CLOSED'!AH1279,2)),1/3))</f>
        <v>4.482166807386152</v>
      </c>
      <c r="AD1279" s="71">
        <f>-LOG(POWER(($F$7/POWER('[1]H3PO4 CLOSED'!AH1279,2)),1/3))</f>
        <v>4.6555001407194858</v>
      </c>
      <c r="AE1279" s="41">
        <f>-LOG($F$13/'[1]H2CO3 OPEN'!AA1279)</f>
        <v>12.342059991327964</v>
      </c>
      <c r="AF1279" s="41">
        <f>AD1279*'[1]H2CO3 CLOSED'!AH1279/$F$14</f>
        <v>7696.9441046596985</v>
      </c>
      <c r="AG1279" s="72">
        <f>-LOG($F$14/'[1]H2CO3 OPEN'!AA1279)</f>
        <v>12.142059991327965</v>
      </c>
      <c r="AH1279" s="41">
        <f>AG1279*'[1]H2CO3 CLOSED'!AH1279/$F$14</f>
        <v>20074.482707293588</v>
      </c>
      <c r="AI1279" s="73">
        <f>-LOG($F$18/('[1]H2CO3 OPEN'!AA1279))</f>
        <v>9.0920599913279645</v>
      </c>
      <c r="AJ1279" s="74">
        <f>-LOG(POWER($F$9/POWER('[1]H3PO4 OPEN'!AH1279,2),1/3))</f>
        <v>3.8088334740528187</v>
      </c>
      <c r="AK1279" s="75">
        <f>-LOG(POWER($F$12/POWER('[1]H2CO3 OPEN'!AA1279,2),1/2))</f>
        <v>8.1720599913279628</v>
      </c>
      <c r="AL1279" s="76">
        <f>-LOG($F$10/'[1]H3PO4 OPEN'!AH1279)</f>
        <v>8.7232502110792272</v>
      </c>
      <c r="AM1279" s="77">
        <f t="shared" si="81"/>
        <v>1.9000000000000008</v>
      </c>
      <c r="AN1279" s="78">
        <f>-LOG(POWER($F$11/(POWER(X1279,2)*POWER('[1]H2CO3 OPEN'!AA1279,4)),1/5))</f>
        <v>4.445647993062372</v>
      </c>
      <c r="AO1279" s="79">
        <f>-LOG($F$15/'[1]H3PO4 CLOSED'!AG1279)</f>
        <v>0.5732502110792288</v>
      </c>
      <c r="AP1279" s="80">
        <f>-LOG($F$16/'[1]H3PO4 CLOSED'!AG1279)</f>
        <v>0.36325021107922889</v>
      </c>
      <c r="AQ1279" s="81">
        <f>-LOG($F$17/'[1]H3PO4 CLOSED'!AG1279)</f>
        <v>-1.0267497889207715</v>
      </c>
    </row>
    <row r="1280" spans="21:43">
      <c r="U1280" s="95">
        <v>12.73</v>
      </c>
      <c r="V1280" s="63">
        <f t="shared" si="82"/>
        <v>1.2699999999999996</v>
      </c>
      <c r="W1280" s="64">
        <f t="shared" si="83"/>
        <v>1.8620871366628623E-13</v>
      </c>
      <c r="X1280" s="65">
        <f t="shared" si="84"/>
        <v>5.3703179637025422E-2</v>
      </c>
      <c r="Y1280" s="66">
        <f>-LOG(POWER($F$3/($F$25*POWER('[1]H3PO4 OPEN'!AH1280,3)),1/5))</f>
        <v>7.2367604320973387</v>
      </c>
      <c r="Z1280" s="67">
        <f>-LOG(POWER($F$5/(X1280*POWER('[1]H3PO4 CLOSED'!AH1280,3)),1/5))</f>
        <v>5.9027604320973399</v>
      </c>
      <c r="AA1280" s="68">
        <f>-LOG(POWER($F$5/(W1280*POWER('[1]H3PO4 CLOSED'!AH1280,3)),1/4))</f>
        <v>4.5134505401216733</v>
      </c>
      <c r="AB1280" s="69">
        <f>-LOG(POWER(($F$6/POWER('[1]H3PO4 CLOSED'!AH1280,2)),1/3))</f>
        <v>7.8186227023303747</v>
      </c>
      <c r="AC1280" s="70">
        <f>-LOG(POWER(($F$8/POWER('[1]H3PO4 CLOSED'!AH1280,2)),1/3))</f>
        <v>4.4852893689970426</v>
      </c>
      <c r="AD1280" s="71">
        <f>-LOG(POWER(($F$7/POWER('[1]H3PO4 CLOSED'!AH1280,2)),1/3))</f>
        <v>4.6586227023303763</v>
      </c>
      <c r="AE1280" s="41">
        <f>-LOG($F$13/'[1]H2CO3 OPEN'!AA1280)</f>
        <v>12.362059991327964</v>
      </c>
      <c r="AF1280" s="41">
        <f>AD1280*'[1]H2CO3 CLOSED'!AH1280/$F$14</f>
        <v>7702.7707259825129</v>
      </c>
      <c r="AG1280" s="72">
        <f>-LOG($F$14/'[1]H2CO3 OPEN'!AA1280)</f>
        <v>12.162059991327965</v>
      </c>
      <c r="AH1280" s="41">
        <f>AG1280*'[1]H2CO3 CLOSED'!AH1280/$F$14</f>
        <v>20109.282432763226</v>
      </c>
      <c r="AI1280" s="73">
        <f>-LOG($F$18/('[1]H2CO3 OPEN'!AA1280))</f>
        <v>9.1120599913279641</v>
      </c>
      <c r="AJ1280" s="74">
        <f>-LOG(POWER($F$9/POWER('[1]H3PO4 OPEN'!AH1280,2),1/3))</f>
        <v>3.8119560356637101</v>
      </c>
      <c r="AK1280" s="75">
        <f>-LOG(POWER($F$12/POWER('[1]H2CO3 OPEN'!AA1280,2),1/2))</f>
        <v>8.1920599913279641</v>
      </c>
      <c r="AL1280" s="76">
        <f>-LOG($F$10/'[1]H3PO4 OPEN'!AH1280)</f>
        <v>8.7279340534955647</v>
      </c>
      <c r="AM1280" s="77">
        <f t="shared" si="81"/>
        <v>1.9000000000000008</v>
      </c>
      <c r="AN1280" s="78">
        <f>-LOG(POWER($F$11/(POWER(X1280,2)*POWER('[1]H2CO3 OPEN'!AA1280,4)),1/5))</f>
        <v>4.4656479930623716</v>
      </c>
      <c r="AO1280" s="79">
        <f>-LOG($F$15/'[1]H3PO4 CLOSED'!AG1280)</f>
        <v>0.56793405349556514</v>
      </c>
      <c r="AP1280" s="80">
        <f>-LOG($F$16/'[1]H3PO4 CLOSED'!AG1280)</f>
        <v>0.35793405349556512</v>
      </c>
      <c r="AQ1280" s="81">
        <f>-LOG($F$17/'[1]H3PO4 CLOSED'!AG1280)</f>
        <v>-1.0320659465044353</v>
      </c>
    </row>
    <row r="1281" spans="21:43">
      <c r="U1281" s="95">
        <v>12.74</v>
      </c>
      <c r="V1281" s="63">
        <f t="shared" si="82"/>
        <v>1.2599999999999998</v>
      </c>
      <c r="W1281" s="64">
        <f t="shared" si="83"/>
        <v>1.8197008586099787E-13</v>
      </c>
      <c r="X1281" s="65">
        <f t="shared" si="84"/>
        <v>5.4954087385762601E-2</v>
      </c>
      <c r="Y1281" s="66">
        <f>-LOG(POWER($F$3/($F$25*POWER('[1]H3PO4 OPEN'!AH1281,3)),1/5))</f>
        <v>7.2395363633963399</v>
      </c>
      <c r="Z1281" s="67">
        <f>-LOG(POWER($F$5/(X1281*POWER('[1]H3PO4 CLOSED'!AH1281,3)),1/5))</f>
        <v>5.90753636339634</v>
      </c>
      <c r="AA1281" s="68">
        <f>-LOG(POWER($F$5/(W1281*POWER('[1]H3PO4 CLOSED'!AH1281,3)),1/4))</f>
        <v>4.5144204542454247</v>
      </c>
      <c r="AB1281" s="69">
        <f>-LOG(POWER(($F$6/POWER('[1]H3PO4 CLOSED'!AH1281,2)),1/3))</f>
        <v>7.8217070704403762</v>
      </c>
      <c r="AC1281" s="70">
        <f>-LOG(POWER(($F$8/POWER('[1]H3PO4 CLOSED'!AH1281,2)),1/3))</f>
        <v>4.4883737371070431</v>
      </c>
      <c r="AD1281" s="71">
        <f>-LOG(POWER(($F$7/POWER('[1]H3PO4 CLOSED'!AH1281,2)),1/3))</f>
        <v>4.6617070704403769</v>
      </c>
      <c r="AE1281" s="41">
        <f>-LOG($F$13/'[1]H2CO3 OPEN'!AA1281)</f>
        <v>12.382059991327964</v>
      </c>
      <c r="AF1281" s="41">
        <f>AD1281*'[1]H2CO3 CLOSED'!AH1281/$F$14</f>
        <v>7708.5200655446315</v>
      </c>
      <c r="AG1281" s="72">
        <f>-LOG($F$14/'[1]H2CO3 OPEN'!AA1281)</f>
        <v>12.182059991327964</v>
      </c>
      <c r="AH1281" s="41">
        <f>AG1281*'[1]H2CO3 CLOSED'!AH1281/$F$14</f>
        <v>20144.048620787555</v>
      </c>
      <c r="AI1281" s="73">
        <f>-LOG($F$18/('[1]H2CO3 OPEN'!AA1281))</f>
        <v>9.1320599913279636</v>
      </c>
      <c r="AJ1281" s="74">
        <f>-LOG(POWER($F$9/POWER('[1]H3PO4 OPEN'!AH1281,2),1/3))</f>
        <v>3.8150404037737107</v>
      </c>
      <c r="AK1281" s="75">
        <f>-LOG(POWER($F$12/POWER('[1]H2CO3 OPEN'!AA1281,2),1/2))</f>
        <v>8.2120599913279637</v>
      </c>
      <c r="AL1281" s="76">
        <f>-LOG($F$10/'[1]H3PO4 OPEN'!AH1281)</f>
        <v>8.7325606056605647</v>
      </c>
      <c r="AM1281" s="77">
        <f t="shared" si="81"/>
        <v>1.9000000000000008</v>
      </c>
      <c r="AN1281" s="78">
        <f>-LOG(POWER($F$11/(POWER(X1281,2)*POWER('[1]H2CO3 OPEN'!AA1281,4)),1/5))</f>
        <v>4.4856479930623712</v>
      </c>
      <c r="AO1281" s="79">
        <f>-LOG($F$15/'[1]H3PO4 CLOSED'!AG1281)</f>
        <v>0.56256060566056576</v>
      </c>
      <c r="AP1281" s="80">
        <f>-LOG($F$16/'[1]H3PO4 CLOSED'!AG1281)</f>
        <v>0.35256060566056585</v>
      </c>
      <c r="AQ1281" s="81">
        <f>-LOG($F$17/'[1]H3PO4 CLOSED'!AG1281)</f>
        <v>-1.0374393943394347</v>
      </c>
    </row>
    <row r="1282" spans="21:43">
      <c r="U1282" s="95">
        <v>12.75</v>
      </c>
      <c r="V1282" s="63">
        <f t="shared" si="82"/>
        <v>1.25</v>
      </c>
      <c r="W1282" s="64">
        <f t="shared" si="83"/>
        <v>1.7782794100389184E-13</v>
      </c>
      <c r="X1282" s="65">
        <f t="shared" si="84"/>
        <v>5.6234132519035043E-2</v>
      </c>
      <c r="Y1282" s="66">
        <f>-LOG(POWER($F$3/($F$25*POWER('[1]H3PO4 OPEN'!AH1282,3)),1/5))</f>
        <v>7.2422779796196934</v>
      </c>
      <c r="Z1282" s="67">
        <f>-LOG(POWER($F$5/(X1282*POWER('[1]H3PO4 CLOSED'!AH1282,3)),1/5))</f>
        <v>5.9122779796196934</v>
      </c>
      <c r="AA1282" s="68">
        <f>-LOG(POWER($F$5/(W1282*POWER('[1]H3PO4 CLOSED'!AH1282,3)),1/4))</f>
        <v>4.5153474745246154</v>
      </c>
      <c r="AB1282" s="69">
        <f>-LOG(POWER(($F$6/POWER('[1]H3PO4 CLOSED'!AH1282,2)),1/3))</f>
        <v>7.8247533106885454</v>
      </c>
      <c r="AC1282" s="70">
        <f>-LOG(POWER(($F$8/POWER('[1]H3PO4 CLOSED'!AH1282,2)),1/3))</f>
        <v>4.4914199773552133</v>
      </c>
      <c r="AD1282" s="71">
        <f>-LOG(POWER(($F$7/POWER('[1]H3PO4 CLOSED'!AH1282,2)),1/3))</f>
        <v>4.664753310688547</v>
      </c>
      <c r="AE1282" s="41">
        <f>-LOG($F$13/'[1]H2CO3 OPEN'!AA1282)</f>
        <v>12.402059991327963</v>
      </c>
      <c r="AF1282" s="41">
        <f>AD1282*'[1]H2CO3 CLOSED'!AH1282/$F$14</f>
        <v>7714.1925231896294</v>
      </c>
      <c r="AG1282" s="72">
        <f>-LOG($F$14/'[1]H2CO3 OPEN'!AA1282)</f>
        <v>12.202059991327964</v>
      </c>
      <c r="AH1282" s="41">
        <f>AG1282*'[1]H2CO3 CLOSED'!AH1282/$F$14</f>
        <v>20178.781959794451</v>
      </c>
      <c r="AI1282" s="73">
        <f>-LOG($F$18/('[1]H2CO3 OPEN'!AA1282))</f>
        <v>9.1520599913279632</v>
      </c>
      <c r="AJ1282" s="74">
        <f>-LOG(POWER($F$9/POWER('[1]H3PO4 OPEN'!AH1282,2),1/3))</f>
        <v>3.8180866440218808</v>
      </c>
      <c r="AK1282" s="75">
        <f>-LOG(POWER($F$12/POWER('[1]H2CO3 OPEN'!AA1282,2),1/2))</f>
        <v>8.2320599913279633</v>
      </c>
      <c r="AL1282" s="76">
        <f>-LOG($F$10/'[1]H3PO4 OPEN'!AH1282)</f>
        <v>8.7371299660328194</v>
      </c>
      <c r="AM1282" s="77">
        <f t="shared" si="81"/>
        <v>1.9000000000000008</v>
      </c>
      <c r="AN1282" s="78">
        <f>-LOG(POWER($F$11/(POWER(X1282,2)*POWER('[1]H2CO3 OPEN'!AA1282,4)),1/5))</f>
        <v>4.5056479930623716</v>
      </c>
      <c r="AO1282" s="79">
        <f>-LOG($F$15/'[1]H3PO4 CLOSED'!AG1282)</f>
        <v>0.55712996603282094</v>
      </c>
      <c r="AP1282" s="80">
        <f>-LOG($F$16/'[1]H3PO4 CLOSED'!AG1282)</f>
        <v>0.34712996603282098</v>
      </c>
      <c r="AQ1282" s="81">
        <f>-LOG($F$17/'[1]H3PO4 CLOSED'!AG1282)</f>
        <v>-1.0428700339671795</v>
      </c>
    </row>
    <row r="1283" spans="21:43">
      <c r="U1283" s="95">
        <v>12.76</v>
      </c>
      <c r="V1283" s="63">
        <f t="shared" si="82"/>
        <v>1.2400000000000002</v>
      </c>
      <c r="W1283" s="64">
        <f t="shared" si="83"/>
        <v>1.7378008287493713E-13</v>
      </c>
      <c r="X1283" s="65">
        <f t="shared" si="84"/>
        <v>5.7543993733715833E-2</v>
      </c>
      <c r="Y1283" s="66">
        <f>-LOG(POWER($F$3/($F$25*POWER('[1]H3PO4 OPEN'!AH1283,3)),1/5))</f>
        <v>7.2449853487611557</v>
      </c>
      <c r="Z1283" s="67">
        <f>-LOG(POWER($F$5/(X1283*POWER('[1]H3PO4 CLOSED'!AH1283,3)),1/5))</f>
        <v>5.9169853487611581</v>
      </c>
      <c r="AA1283" s="68">
        <f>-LOG(POWER($F$5/(W1283*POWER('[1]H3PO4 CLOSED'!AH1283,3)),1/4))</f>
        <v>4.5162316859514453</v>
      </c>
      <c r="AB1283" s="69">
        <f>-LOG(POWER(($F$6/POWER('[1]H3PO4 CLOSED'!AH1283,2)),1/3))</f>
        <v>7.8277614986235058</v>
      </c>
      <c r="AC1283" s="70">
        <f>-LOG(POWER(($F$8/POWER('[1]H3PO4 CLOSED'!AH1283,2)),1/3))</f>
        <v>4.4944281652901727</v>
      </c>
      <c r="AD1283" s="71">
        <f>-LOG(POWER(($F$7/POWER('[1]H3PO4 CLOSED'!AH1283,2)),1/3))</f>
        <v>4.6677614986235065</v>
      </c>
      <c r="AE1283" s="41">
        <f>-LOG($F$13/'[1]H2CO3 OPEN'!AA1283)</f>
        <v>12.422059991327965</v>
      </c>
      <c r="AF1283" s="41">
        <f>AD1283*'[1]H2CO3 CLOSED'!AH1283/$F$14</f>
        <v>7719.7885093366267</v>
      </c>
      <c r="AG1283" s="72">
        <f>-LOG($F$14/'[1]H2CO3 OPEN'!AA1283)</f>
        <v>12.222059991327965</v>
      </c>
      <c r="AH1283" s="41">
        <f>AG1283*'[1]H2CO3 CLOSED'!AH1283/$F$14</f>
        <v>20213.483124469894</v>
      </c>
      <c r="AI1283" s="73">
        <f>-LOG($F$18/('[1]H2CO3 OPEN'!AA1283))</f>
        <v>9.1720599913279628</v>
      </c>
      <c r="AJ1283" s="74">
        <f>-LOG(POWER($F$9/POWER('[1]H3PO4 OPEN'!AH1283,2),1/3))</f>
        <v>3.8210948319568403</v>
      </c>
      <c r="AK1283" s="75">
        <f>-LOG(POWER($F$12/POWER('[1]H2CO3 OPEN'!AA1283,2),1/2))</f>
        <v>8.2520599913279629</v>
      </c>
      <c r="AL1283" s="76">
        <f>-LOG($F$10/'[1]H3PO4 OPEN'!AH1283)</f>
        <v>8.7416422479352605</v>
      </c>
      <c r="AM1283" s="77">
        <f t="shared" si="81"/>
        <v>1.9000000000000008</v>
      </c>
      <c r="AN1283" s="78">
        <f>-LOG(POWER($F$11/(POWER(X1283,2)*POWER('[1]H2CO3 OPEN'!AA1283,4)),1/5))</f>
        <v>4.5256479930623712</v>
      </c>
      <c r="AO1283" s="79">
        <f>-LOG($F$15/'[1]H3PO4 CLOSED'!AG1283)</f>
        <v>0.55164224793526095</v>
      </c>
      <c r="AP1283" s="80">
        <f>-LOG($F$16/'[1]H3PO4 CLOSED'!AG1283)</f>
        <v>0.34164224793526093</v>
      </c>
      <c r="AQ1283" s="81">
        <f>-LOG($F$17/'[1]H3PO4 CLOSED'!AG1283)</f>
        <v>-1.0483577520647396</v>
      </c>
    </row>
    <row r="1284" spans="21:43">
      <c r="U1284" s="95">
        <v>12.77</v>
      </c>
      <c r="V1284" s="63">
        <f t="shared" si="82"/>
        <v>1.2300000000000004</v>
      </c>
      <c r="W1284" s="64">
        <f t="shared" si="83"/>
        <v>1.6982436524617405E-13</v>
      </c>
      <c r="X1284" s="65">
        <f t="shared" si="84"/>
        <v>5.8884365535559029E-2</v>
      </c>
      <c r="Y1284" s="66">
        <f>-LOG(POWER($F$3/($F$25*POWER('[1]H3PO4 OPEN'!AH1284,3)),1/5))</f>
        <v>7.2476585476618363</v>
      </c>
      <c r="Z1284" s="67">
        <f>-LOG(POWER($F$5/(X1284*POWER('[1]H3PO4 CLOSED'!AH1284,3)),1/5))</f>
        <v>5.9216585476618366</v>
      </c>
      <c r="AA1284" s="68">
        <f>-LOG(POWER($F$5/(W1284*POWER('[1]H3PO4 CLOSED'!AH1284,3)),1/4))</f>
        <v>4.5170731845772947</v>
      </c>
      <c r="AB1284" s="69">
        <f>-LOG(POWER(($F$6/POWER('[1]H3PO4 CLOSED'!AH1284,2)),1/3))</f>
        <v>7.8307317196242607</v>
      </c>
      <c r="AC1284" s="70">
        <f>-LOG(POWER(($F$8/POWER('[1]H3PO4 CLOSED'!AH1284,2)),1/3))</f>
        <v>4.4973983862909277</v>
      </c>
      <c r="AD1284" s="71">
        <f>-LOG(POWER(($F$7/POWER('[1]H3PO4 CLOSED'!AH1284,2)),1/3))</f>
        <v>4.6707317196242615</v>
      </c>
      <c r="AE1284" s="41">
        <f>-LOG($F$13/'[1]H2CO3 OPEN'!AA1284)</f>
        <v>12.442059991327964</v>
      </c>
      <c r="AF1284" s="41">
        <f>AD1284*'[1]H2CO3 CLOSED'!AH1284/$F$14</f>
        <v>7725.3084449624484</v>
      </c>
      <c r="AG1284" s="72">
        <f>-LOG($F$14/'[1]H2CO3 OPEN'!AA1284)</f>
        <v>12.242059991327965</v>
      </c>
      <c r="AH1284" s="41">
        <f>AG1284*'[1]H2CO3 CLOSED'!AH1284/$F$14</f>
        <v>20248.152776017472</v>
      </c>
      <c r="AI1284" s="73">
        <f>-LOG($F$18/('[1]H2CO3 OPEN'!AA1284))</f>
        <v>9.1920599913279624</v>
      </c>
      <c r="AJ1284" s="74">
        <f>-LOG(POWER($F$9/POWER('[1]H3PO4 OPEN'!AH1284,2),1/3))</f>
        <v>3.8240650529575948</v>
      </c>
      <c r="AK1284" s="75">
        <f>-LOG(POWER($F$12/POWER('[1]H2CO3 OPEN'!AA1284,2),1/2))</f>
        <v>8.2720599913279624</v>
      </c>
      <c r="AL1284" s="76">
        <f>-LOG($F$10/'[1]H3PO4 OPEN'!AH1284)</f>
        <v>8.7460975794363911</v>
      </c>
      <c r="AM1284" s="77">
        <f t="shared" ref="AM1284:AM1347" si="85">-LOG($F$19/$F$23)</f>
        <v>1.9000000000000008</v>
      </c>
      <c r="AN1284" s="78">
        <f>-LOG(POWER($F$11/(POWER(X1284,2)*POWER('[1]H2CO3 OPEN'!AA1284,4)),1/5))</f>
        <v>4.5456479930623717</v>
      </c>
      <c r="AO1284" s="79">
        <f>-LOG($F$15/'[1]H3PO4 CLOSED'!AG1284)</f>
        <v>0.54609757943639292</v>
      </c>
      <c r="AP1284" s="80">
        <f>-LOG($F$16/'[1]H3PO4 CLOSED'!AG1284)</f>
        <v>0.33609757943639301</v>
      </c>
      <c r="AQ1284" s="81">
        <f>-LOG($F$17/'[1]H3PO4 CLOSED'!AG1284)</f>
        <v>-1.0539024205636074</v>
      </c>
    </row>
    <row r="1285" spans="21:43">
      <c r="U1285" s="95">
        <v>12.78</v>
      </c>
      <c r="V1285" s="63">
        <f t="shared" si="82"/>
        <v>1.2200000000000006</v>
      </c>
      <c r="W1285" s="64">
        <f t="shared" si="83"/>
        <v>1.6595869074375568E-13</v>
      </c>
      <c r="X1285" s="65">
        <f t="shared" si="84"/>
        <v>6.0255958607435912E-2</v>
      </c>
      <c r="Y1285" s="66">
        <f>-LOG(POWER($F$3/($F$25*POWER('[1]H3PO4 OPEN'!AH1285,3)),1/5))</f>
        <v>7.2502976619299027</v>
      </c>
      <c r="Z1285" s="67">
        <f>-LOG(POWER($F$5/(X1285*POWER('[1]H3PO4 CLOSED'!AH1285,3)),1/5))</f>
        <v>5.9262976619299046</v>
      </c>
      <c r="AA1285" s="68">
        <f>-LOG(POWER($F$5/(W1285*POWER('[1]H3PO4 CLOSED'!AH1285,3)),1/4))</f>
        <v>4.5178720774123793</v>
      </c>
      <c r="AB1285" s="69">
        <f>-LOG(POWER(($F$6/POWER('[1]H3PO4 CLOSED'!AH1285,2)),1/3))</f>
        <v>7.833664068811002</v>
      </c>
      <c r="AC1285" s="70">
        <f>-LOG(POWER(($F$8/POWER('[1]H3PO4 CLOSED'!AH1285,2)),1/3))</f>
        <v>4.5003307354776689</v>
      </c>
      <c r="AD1285" s="71">
        <f>-LOG(POWER(($F$7/POWER('[1]H3PO4 CLOSED'!AH1285,2)),1/3))</f>
        <v>4.6736640688110036</v>
      </c>
      <c r="AE1285" s="41">
        <f>-LOG($F$13/'[1]H2CO3 OPEN'!AA1285)</f>
        <v>12.462059991327964</v>
      </c>
      <c r="AF1285" s="41">
        <f>AD1285*'[1]H2CO3 CLOSED'!AH1285/$F$14</f>
        <v>7730.7527615651079</v>
      </c>
      <c r="AG1285" s="72">
        <f>-LOG($F$14/'[1]H2CO3 OPEN'!AA1285)</f>
        <v>12.262059991327964</v>
      </c>
      <c r="AH1285" s="41">
        <f>AG1285*'[1]H2CO3 CLOSED'!AH1285/$F$14</f>
        <v>20282.791562413651</v>
      </c>
      <c r="AI1285" s="73">
        <f>-LOG($F$18/('[1]H2CO3 OPEN'!AA1285))</f>
        <v>9.2120599913279637</v>
      </c>
      <c r="AJ1285" s="74">
        <f>-LOG(POWER($F$9/POWER('[1]H3PO4 OPEN'!AH1285,2),1/3))</f>
        <v>3.8269974021443369</v>
      </c>
      <c r="AK1285" s="75">
        <f>-LOG(POWER($F$12/POWER('[1]H2CO3 OPEN'!AA1285,2),1/2))</f>
        <v>8.2920599913279638</v>
      </c>
      <c r="AL1285" s="76">
        <f>-LOG($F$10/'[1]H3PO4 OPEN'!AH1285)</f>
        <v>8.7504961032165038</v>
      </c>
      <c r="AM1285" s="77">
        <f t="shared" si="85"/>
        <v>1.9000000000000008</v>
      </c>
      <c r="AN1285" s="78">
        <f>-LOG(POWER($F$11/(POWER(X1285,2)*POWER('[1]H2CO3 OPEN'!AA1285,4)),1/5))</f>
        <v>4.5656479930623712</v>
      </c>
      <c r="AO1285" s="79">
        <f>-LOG($F$15/'[1]H3PO4 CLOSED'!AG1285)</f>
        <v>0.54049610321650565</v>
      </c>
      <c r="AP1285" s="80">
        <f>-LOG($F$16/'[1]H3PO4 CLOSED'!AG1285)</f>
        <v>0.33049610321650569</v>
      </c>
      <c r="AQ1285" s="81">
        <f>-LOG($F$17/'[1]H3PO4 CLOSED'!AG1285)</f>
        <v>-1.0595038967834947</v>
      </c>
    </row>
    <row r="1286" spans="21:43">
      <c r="U1286" s="95">
        <v>12.79</v>
      </c>
      <c r="V1286" s="63">
        <f t="shared" si="82"/>
        <v>1.2100000000000009</v>
      </c>
      <c r="W1286" s="64">
        <f t="shared" si="83"/>
        <v>1.6218100973589265E-13</v>
      </c>
      <c r="X1286" s="65">
        <f t="shared" si="84"/>
        <v>6.1659500186148346E-2</v>
      </c>
      <c r="Y1286" s="66">
        <f>-LOG(POWER($F$3/($F$25*POWER('[1]H3PO4 OPEN'!AH1286,3)),1/5))</f>
        <v>7.2529027858514841</v>
      </c>
      <c r="Z1286" s="67">
        <f>-LOG(POWER($F$5/(X1286*POWER('[1]H3PO4 CLOSED'!AH1286,3)),1/5))</f>
        <v>5.930902785851484</v>
      </c>
      <c r="AA1286" s="68">
        <f>-LOG(POWER($F$5/(W1286*POWER('[1]H3PO4 CLOSED'!AH1286,3)),1/4))</f>
        <v>4.5186284823143543</v>
      </c>
      <c r="AB1286" s="69">
        <f>-LOG(POWER(($F$6/POWER('[1]H3PO4 CLOSED'!AH1286,2)),1/3))</f>
        <v>7.8365586509460927</v>
      </c>
      <c r="AC1286" s="70">
        <f>-LOG(POWER(($F$8/POWER('[1]H3PO4 CLOSED'!AH1286,2)),1/3))</f>
        <v>4.5032253176127588</v>
      </c>
      <c r="AD1286" s="71">
        <f>-LOG(POWER(($F$7/POWER('[1]H3PO4 CLOSED'!AH1286,2)),1/3))</f>
        <v>4.6765586509460917</v>
      </c>
      <c r="AE1286" s="41">
        <f>-LOG($F$13/'[1]H2CO3 OPEN'!AA1286)</f>
        <v>12.482059991327963</v>
      </c>
      <c r="AF1286" s="41">
        <f>AD1286*'[1]H2CO3 CLOSED'!AH1286/$F$14</f>
        <v>7736.1219011089743</v>
      </c>
      <c r="AG1286" s="72">
        <f>-LOG($F$14/'[1]H2CO3 OPEN'!AA1286)</f>
        <v>12.282059991327964</v>
      </c>
      <c r="AH1286" s="41">
        <f>AG1286*'[1]H2CO3 CLOSED'!AH1286/$F$14</f>
        <v>20317.400118658716</v>
      </c>
      <c r="AI1286" s="73">
        <f>-LOG($F$18/('[1]H2CO3 OPEN'!AA1286))</f>
        <v>9.2320599913279633</v>
      </c>
      <c r="AJ1286" s="74">
        <f>-LOG(POWER($F$9/POWER('[1]H3PO4 OPEN'!AH1286,2),1/3))</f>
        <v>3.8298919842794263</v>
      </c>
      <c r="AK1286" s="75">
        <f>-LOG(POWER($F$12/POWER('[1]H2CO3 OPEN'!AA1286,2),1/2))</f>
        <v>8.3120599913279634</v>
      </c>
      <c r="AL1286" s="76">
        <f>-LOG($F$10/'[1]H3PO4 OPEN'!AH1286)</f>
        <v>8.7548379764191377</v>
      </c>
      <c r="AM1286" s="77">
        <f t="shared" si="85"/>
        <v>1.9000000000000008</v>
      </c>
      <c r="AN1286" s="78">
        <f>-LOG(POWER($F$11/(POWER(X1286,2)*POWER('[1]H2CO3 OPEN'!AA1286,4)),1/5))</f>
        <v>4.5856479930623708</v>
      </c>
      <c r="AO1286" s="79">
        <f>-LOG($F$15/'[1]H3PO4 CLOSED'!AG1286)</f>
        <v>0.53483797641913966</v>
      </c>
      <c r="AP1286" s="80">
        <f>-LOG($F$16/'[1]H3PO4 CLOSED'!AG1286)</f>
        <v>0.32483797641913975</v>
      </c>
      <c r="AQ1286" s="81">
        <f>-LOG($F$17/'[1]H3PO4 CLOSED'!AG1286)</f>
        <v>-1.0651620235808608</v>
      </c>
    </row>
    <row r="1287" spans="21:43">
      <c r="U1287" s="95">
        <v>12.8</v>
      </c>
      <c r="V1287" s="63">
        <f t="shared" si="82"/>
        <v>1.1999999999999993</v>
      </c>
      <c r="W1287" s="64">
        <f t="shared" si="83"/>
        <v>1.5848931924611046E-13</v>
      </c>
      <c r="X1287" s="65">
        <f t="shared" si="84"/>
        <v>6.3095734448019677E-2</v>
      </c>
      <c r="Y1287" s="66">
        <f>-LOG(POWER($F$3/($F$25*POWER('[1]H3PO4 OPEN'!AH1287,3)),1/5))</f>
        <v>7.2554740222928888</v>
      </c>
      <c r="Z1287" s="67">
        <f>-LOG(POWER($F$5/(X1287*POWER('[1]H3PO4 CLOSED'!AH1287,3)),1/5))</f>
        <v>5.9354740222928895</v>
      </c>
      <c r="AA1287" s="68">
        <f>-LOG(POWER($F$5/(W1287*POWER('[1]H3PO4 CLOSED'!AH1287,3)),1/4))</f>
        <v>4.5193425278661108</v>
      </c>
      <c r="AB1287" s="69">
        <f>-LOG(POWER(($F$6/POWER('[1]H3PO4 CLOSED'!AH1287,2)),1/3))</f>
        <v>7.839415580325432</v>
      </c>
      <c r="AC1287" s="70">
        <f>-LOG(POWER(($F$8/POWER('[1]H3PO4 CLOSED'!AH1287,2)),1/3))</f>
        <v>4.506082246992098</v>
      </c>
      <c r="AD1287" s="71">
        <f>-LOG(POWER(($F$7/POWER('[1]H3PO4 CLOSED'!AH1287,2)),1/3))</f>
        <v>4.6794155803254309</v>
      </c>
      <c r="AE1287" s="41">
        <f>-LOG($F$13/'[1]H2CO3 OPEN'!AA1287)</f>
        <v>12.502059991327966</v>
      </c>
      <c r="AF1287" s="41">
        <f>AD1287*'[1]H2CO3 CLOSED'!AH1287/$F$14</f>
        <v>7741.4163159520303</v>
      </c>
      <c r="AG1287" s="72">
        <f>-LOG($F$14/'[1]H2CO3 OPEN'!AA1287)</f>
        <v>12.302059991327967</v>
      </c>
      <c r="AH1287" s="41">
        <f>AG1287*'[1]H2CO3 CLOSED'!AH1287/$F$14</f>
        <v>20351.979067023549</v>
      </c>
      <c r="AI1287" s="73">
        <f>-LOG($F$18/('[1]H2CO3 OPEN'!AA1287))</f>
        <v>9.2520599913279664</v>
      </c>
      <c r="AJ1287" s="74">
        <f>-LOG(POWER($F$9/POWER('[1]H3PO4 OPEN'!AH1287,2),1/3))</f>
        <v>3.832748913658766</v>
      </c>
      <c r="AK1287" s="75">
        <f>-LOG(POWER($F$12/POWER('[1]H2CO3 OPEN'!AA1287,2),1/2))</f>
        <v>8.3320599913279665</v>
      </c>
      <c r="AL1287" s="76">
        <f>-LOG($F$10/'[1]H3PO4 OPEN'!AH1287)</f>
        <v>8.7591233704881475</v>
      </c>
      <c r="AM1287" s="77">
        <f t="shared" si="85"/>
        <v>1.9000000000000008</v>
      </c>
      <c r="AN1287" s="78">
        <f>-LOG(POWER($F$11/(POWER(X1287,2)*POWER('[1]H2CO3 OPEN'!AA1287,4)),1/5))</f>
        <v>4.6056479930623739</v>
      </c>
      <c r="AO1287" s="79">
        <f>-LOG($F$15/'[1]H3PO4 CLOSED'!AG1287)</f>
        <v>0.52912337048814706</v>
      </c>
      <c r="AP1287" s="80">
        <f>-LOG($F$16/'[1]H3PO4 CLOSED'!AG1287)</f>
        <v>0.31912337048814715</v>
      </c>
      <c r="AQ1287" s="81">
        <f>-LOG($F$17/'[1]H3PO4 CLOSED'!AG1287)</f>
        <v>-1.0708766295118533</v>
      </c>
    </row>
    <row r="1288" spans="21:43">
      <c r="U1288" s="95">
        <v>12.81</v>
      </c>
      <c r="V1288" s="63">
        <f t="shared" ref="V1288:V1351" si="86">14-U1288</f>
        <v>1.1899999999999995</v>
      </c>
      <c r="W1288" s="64">
        <f t="shared" ref="W1288:W1351" si="87">POWER(10,-U1288)</f>
        <v>1.5488166189124729E-13</v>
      </c>
      <c r="X1288" s="65">
        <f t="shared" ref="X1288:X1351" si="88">POWER(10,-14)/W1288</f>
        <v>6.4565422903465897E-2</v>
      </c>
      <c r="Y1288" s="66">
        <f>-LOG(POWER($F$3/($F$25*POWER('[1]H3PO4 OPEN'!AH1288,3)),1/5))</f>
        <v>7.2580114825944237</v>
      </c>
      <c r="Z1288" s="67">
        <f>-LOG(POWER($F$5/(X1288*POWER('[1]H3PO4 CLOSED'!AH1288,3)),1/5))</f>
        <v>5.940011482594425</v>
      </c>
      <c r="AA1288" s="68">
        <f>-LOG(POWER($F$5/(W1288*POWER('[1]H3PO4 CLOSED'!AH1288,3)),1/4))</f>
        <v>4.5200143532430292</v>
      </c>
      <c r="AB1288" s="69">
        <f>-LOG(POWER(($F$6/POWER('[1]H3PO4 CLOSED'!AH1288,2)),1/3))</f>
        <v>7.8422349806604705</v>
      </c>
      <c r="AC1288" s="70">
        <f>-LOG(POWER(($F$8/POWER('[1]H3PO4 CLOSED'!AH1288,2)),1/3))</f>
        <v>4.5089016473271366</v>
      </c>
      <c r="AD1288" s="71">
        <f>-LOG(POWER(($F$7/POWER('[1]H3PO4 CLOSED'!AH1288,2)),1/3))</f>
        <v>4.6822349806604695</v>
      </c>
      <c r="AE1288" s="41">
        <f>-LOG($F$13/'[1]H2CO3 OPEN'!AA1288)</f>
        <v>12.522059991327966</v>
      </c>
      <c r="AF1288" s="41">
        <f>AD1288*'[1]H2CO3 CLOSED'!AH1288/$F$14</f>
        <v>7746.6364687555815</v>
      </c>
      <c r="AG1288" s="72">
        <f>-LOG($F$14/'[1]H2CO3 OPEN'!AA1288)</f>
        <v>12.322059991327967</v>
      </c>
      <c r="AH1288" s="41">
        <f>AG1288*'[1]H2CO3 CLOSED'!AH1288/$F$14</f>
        <v>20386.529017292214</v>
      </c>
      <c r="AI1288" s="73">
        <f>-LOG($F$18/('[1]H2CO3 OPEN'!AA1288))</f>
        <v>9.272059991327966</v>
      </c>
      <c r="AJ1288" s="74">
        <f>-LOG(POWER($F$9/POWER('[1]H3PO4 OPEN'!AH1288,2),1/3))</f>
        <v>3.8355683139938046</v>
      </c>
      <c r="AK1288" s="75">
        <f>-LOG(POWER($F$12/POWER('[1]H2CO3 OPEN'!AA1288,2),1/2))</f>
        <v>8.3520599913279661</v>
      </c>
      <c r="AL1288" s="76">
        <f>-LOG($F$10/'[1]H3PO4 OPEN'!AH1288)</f>
        <v>8.7633524709907054</v>
      </c>
      <c r="AM1288" s="77">
        <f t="shared" si="85"/>
        <v>1.9000000000000008</v>
      </c>
      <c r="AN1288" s="78">
        <f>-LOG(POWER($F$11/(POWER(X1288,2)*POWER('[1]H2CO3 OPEN'!AA1288,4)),1/5))</f>
        <v>4.6256479930623744</v>
      </c>
      <c r="AO1288" s="79">
        <f>-LOG($F$15/'[1]H3PO4 CLOSED'!AG1288)</f>
        <v>0.52335247099070525</v>
      </c>
      <c r="AP1288" s="80">
        <f>-LOG($F$16/'[1]H3PO4 CLOSED'!AG1288)</f>
        <v>0.31335247099070523</v>
      </c>
      <c r="AQ1288" s="81">
        <f>-LOG($F$17/'[1]H3PO4 CLOSED'!AG1288)</f>
        <v>-1.0766475290092952</v>
      </c>
    </row>
    <row r="1289" spans="21:43">
      <c r="U1289" s="95">
        <v>12.82</v>
      </c>
      <c r="V1289" s="63">
        <f t="shared" si="86"/>
        <v>1.1799999999999997</v>
      </c>
      <c r="W1289" s="64">
        <f t="shared" si="87"/>
        <v>1.5135612484362054E-13</v>
      </c>
      <c r="X1289" s="65">
        <f t="shared" si="88"/>
        <v>6.6069344800759724E-2</v>
      </c>
      <c r="Y1289" s="66">
        <f>-LOG(POWER($F$3/($F$25*POWER('[1]H3PO4 OPEN'!AH1289,3)),1/5))</f>
        <v>7.2605152864559912</v>
      </c>
      <c r="Z1289" s="67">
        <f>-LOG(POWER($F$5/(X1289*POWER('[1]H3PO4 CLOSED'!AH1289,3)),1/5))</f>
        <v>5.9445152864559914</v>
      </c>
      <c r="AA1289" s="68">
        <f>-LOG(POWER($F$5/(W1289*POWER('[1]H3PO4 CLOSED'!AH1289,3)),1/4))</f>
        <v>4.5206441080699884</v>
      </c>
      <c r="AB1289" s="69">
        <f>-LOG(POWER(($F$6/POWER('[1]H3PO4 CLOSED'!AH1289,2)),1/3))</f>
        <v>7.8450169849510987</v>
      </c>
      <c r="AC1289" s="70">
        <f>-LOG(POWER(($F$8/POWER('[1]H3PO4 CLOSED'!AH1289,2)),1/3))</f>
        <v>4.5116836516177665</v>
      </c>
      <c r="AD1289" s="71">
        <f>-LOG(POWER(($F$7/POWER('[1]H3PO4 CLOSED'!AH1289,2)),1/3))</f>
        <v>4.6850169849511003</v>
      </c>
      <c r="AE1289" s="41">
        <f>-LOG($F$13/'[1]H2CO3 OPEN'!AA1289)</f>
        <v>12.542059991327964</v>
      </c>
      <c r="AF1289" s="41">
        <f>AD1289*'[1]H2CO3 CLOSED'!AH1289/$F$14</f>
        <v>7751.7828323769363</v>
      </c>
      <c r="AG1289" s="72">
        <f>-LOG($F$14/'[1]H2CO3 OPEN'!AA1289)</f>
        <v>12.342059991327964</v>
      </c>
      <c r="AH1289" s="41">
        <f>AG1289*'[1]H2CO3 CLOSED'!AH1289/$F$14</f>
        <v>20421.050567000439</v>
      </c>
      <c r="AI1289" s="73">
        <f>-LOG($F$18/('[1]H2CO3 OPEN'!AA1289))</f>
        <v>9.292059991327962</v>
      </c>
      <c r="AJ1289" s="74">
        <f>-LOG(POWER($F$9/POWER('[1]H3PO4 OPEN'!AH1289,2),1/3))</f>
        <v>3.8383503182844341</v>
      </c>
      <c r="AK1289" s="75">
        <f>-LOG(POWER($F$12/POWER('[1]H2CO3 OPEN'!AA1289,2),1/2))</f>
        <v>8.3720599913279621</v>
      </c>
      <c r="AL1289" s="76">
        <f>-LOG($F$10/'[1]H3PO4 OPEN'!AH1289)</f>
        <v>8.7675254774266502</v>
      </c>
      <c r="AM1289" s="77">
        <f t="shared" si="85"/>
        <v>1.9000000000000008</v>
      </c>
      <c r="AN1289" s="78">
        <f>-LOG(POWER($F$11/(POWER(X1289,2)*POWER('[1]H2CO3 OPEN'!AA1289,4)),1/5))</f>
        <v>4.6456479930623713</v>
      </c>
      <c r="AO1289" s="79">
        <f>-LOG($F$15/'[1]H3PO4 CLOSED'!AG1289)</f>
        <v>0.51752547742665145</v>
      </c>
      <c r="AP1289" s="80">
        <f>-LOG($F$16/'[1]H3PO4 CLOSED'!AG1289)</f>
        <v>0.30752547742665143</v>
      </c>
      <c r="AQ1289" s="81">
        <f>-LOG($F$17/'[1]H3PO4 CLOSED'!AG1289)</f>
        <v>-1.082474522573349</v>
      </c>
    </row>
    <row r="1290" spans="21:43">
      <c r="U1290" s="95">
        <v>12.83</v>
      </c>
      <c r="V1290" s="63">
        <f t="shared" si="86"/>
        <v>1.17</v>
      </c>
      <c r="W1290" s="64">
        <f t="shared" si="87"/>
        <v>1.4791083881682047E-13</v>
      </c>
      <c r="X1290" s="65">
        <f t="shared" si="88"/>
        <v>6.7608297539198309E-2</v>
      </c>
      <c r="Y1290" s="66">
        <f>-LOG(POWER($F$3/($F$25*POWER('[1]H3PO4 OPEN'!AH1290,3)),1/5))</f>
        <v>7.2629855618147401</v>
      </c>
      <c r="Z1290" s="67">
        <f>-LOG(POWER($F$5/(X1290*POWER('[1]H3PO4 CLOSED'!AH1290,3)),1/5))</f>
        <v>5.9489855618147409</v>
      </c>
      <c r="AA1290" s="68">
        <f>-LOG(POWER($F$5/(W1290*POWER('[1]H3PO4 CLOSED'!AH1290,3)),1/4))</f>
        <v>4.5212319522684261</v>
      </c>
      <c r="AB1290" s="69">
        <f>-LOG(POWER(($F$6/POWER('[1]H3PO4 CLOSED'!AH1290,2)),1/3))</f>
        <v>7.8477617353497102</v>
      </c>
      <c r="AC1290" s="70">
        <f>-LOG(POWER(($F$8/POWER('[1]H3PO4 CLOSED'!AH1290,2)),1/3))</f>
        <v>4.5144284020163772</v>
      </c>
      <c r="AD1290" s="71">
        <f>-LOG(POWER(($F$7/POWER('[1]H3PO4 CLOSED'!AH1290,2)),1/3))</f>
        <v>4.687761735349711</v>
      </c>
      <c r="AE1290" s="41">
        <f>-LOG($F$13/'[1]H2CO3 OPEN'!AA1290)</f>
        <v>12.562059991327963</v>
      </c>
      <c r="AF1290" s="41">
        <f>AD1290*'[1]H2CO3 CLOSED'!AH1290/$F$14</f>
        <v>7756.8558897455068</v>
      </c>
      <c r="AG1290" s="72">
        <f>-LOG($F$14/'[1]H2CO3 OPEN'!AA1290)</f>
        <v>12.362059991327964</v>
      </c>
      <c r="AH1290" s="41">
        <f>AG1290*'[1]H2CO3 CLOSED'!AH1290/$F$14</f>
        <v>20455.544301670034</v>
      </c>
      <c r="AI1290" s="73">
        <f>-LOG($F$18/('[1]H2CO3 OPEN'!AA1290))</f>
        <v>9.3120599913279634</v>
      </c>
      <c r="AJ1290" s="74">
        <f>-LOG(POWER($F$9/POWER('[1]H3PO4 OPEN'!AH1290,2),1/3))</f>
        <v>3.8410950686830452</v>
      </c>
      <c r="AK1290" s="75">
        <f>-LOG(POWER($F$12/POWER('[1]H2CO3 OPEN'!AA1290,2),1/2))</f>
        <v>8.3920599913279634</v>
      </c>
      <c r="AL1290" s="76">
        <f>-LOG($F$10/'[1]H3PO4 OPEN'!AH1290)</f>
        <v>8.7716426030245671</v>
      </c>
      <c r="AM1290" s="77">
        <f t="shared" si="85"/>
        <v>1.9000000000000008</v>
      </c>
      <c r="AN1290" s="78">
        <f>-LOG(POWER($F$11/(POWER(X1290,2)*POWER('[1]H2CO3 OPEN'!AA1290,4)),1/5))</f>
        <v>4.6656479930623709</v>
      </c>
      <c r="AO1290" s="79">
        <f>-LOG($F$15/'[1]H3PO4 CLOSED'!AG1290)</f>
        <v>0.51164260302456799</v>
      </c>
      <c r="AP1290" s="80">
        <f>-LOG($F$16/'[1]H3PO4 CLOSED'!AG1290)</f>
        <v>0.30164260302456808</v>
      </c>
      <c r="AQ1290" s="81">
        <f>-LOG($F$17/'[1]H3PO4 CLOSED'!AG1290)</f>
        <v>-1.0883573969754323</v>
      </c>
    </row>
    <row r="1291" spans="21:43">
      <c r="U1291" s="95">
        <v>12.84</v>
      </c>
      <c r="V1291" s="63">
        <f t="shared" si="86"/>
        <v>1.1600000000000001</v>
      </c>
      <c r="W1291" s="64">
        <f t="shared" si="87"/>
        <v>1.4454397707459251E-13</v>
      </c>
      <c r="X1291" s="65">
        <f t="shared" si="88"/>
        <v>6.9183097091893769E-2</v>
      </c>
      <c r="Y1291" s="66">
        <f>-LOG(POWER($F$3/($F$25*POWER('[1]H3PO4 OPEN'!AH1291,3)),1/5))</f>
        <v>7.2654224447150302</v>
      </c>
      <c r="Z1291" s="67">
        <f>-LOG(POWER($F$5/(X1291*POWER('[1]H3PO4 CLOSED'!AH1291,3)),1/5))</f>
        <v>5.9534224447150317</v>
      </c>
      <c r="AA1291" s="68">
        <f>-LOG(POWER($F$5/(W1291*POWER('[1]H3PO4 CLOSED'!AH1291,3)),1/4))</f>
        <v>4.5217780558937886</v>
      </c>
      <c r="AB1291" s="69">
        <f>-LOG(POWER(($F$6/POWER('[1]H3PO4 CLOSED'!AH1291,2)),1/3))</f>
        <v>7.8504693830167005</v>
      </c>
      <c r="AC1291" s="70">
        <f>-LOG(POWER(($F$8/POWER('[1]H3PO4 CLOSED'!AH1291,2)),1/3))</f>
        <v>4.5171360496833666</v>
      </c>
      <c r="AD1291" s="71">
        <f>-LOG(POWER(($F$7/POWER('[1]H3PO4 CLOSED'!AH1291,2)),1/3))</f>
        <v>4.6904693830166995</v>
      </c>
      <c r="AE1291" s="41">
        <f>-LOG($F$13/'[1]H2CO3 OPEN'!AA1291)</f>
        <v>12.582059991327963</v>
      </c>
      <c r="AF1291" s="41">
        <f>AD1291*'[1]H2CO3 CLOSED'!AH1291/$F$14</f>
        <v>7761.8561337228466</v>
      </c>
      <c r="AG1291" s="72">
        <f>-LOG($F$14/'[1]H2CO3 OPEN'!AA1291)</f>
        <v>12.382059991327964</v>
      </c>
      <c r="AH1291" s="41">
        <f>AG1291*'[1]H2CO3 CLOSED'!AH1291/$F$14</f>
        <v>20490.010795039241</v>
      </c>
      <c r="AI1291" s="73">
        <f>-LOG($F$18/('[1]H2CO3 OPEN'!AA1291))</f>
        <v>9.3320599913279629</v>
      </c>
      <c r="AJ1291" s="74">
        <f>-LOG(POWER($F$9/POWER('[1]H3PO4 OPEN'!AH1291,2),1/3))</f>
        <v>3.8438027163500346</v>
      </c>
      <c r="AK1291" s="75">
        <f>-LOG(POWER($F$12/POWER('[1]H2CO3 OPEN'!AA1291,2),1/2))</f>
        <v>8.412059991327963</v>
      </c>
      <c r="AL1291" s="76">
        <f>-LOG($F$10/'[1]H3PO4 OPEN'!AH1291)</f>
        <v>8.7757040745250503</v>
      </c>
      <c r="AM1291" s="77">
        <f t="shared" si="85"/>
        <v>1.9000000000000008</v>
      </c>
      <c r="AN1291" s="78">
        <f>-LOG(POWER($F$11/(POWER(X1291,2)*POWER('[1]H2CO3 OPEN'!AA1291,4)),1/5))</f>
        <v>4.6856479930623705</v>
      </c>
      <c r="AO1291" s="79">
        <f>-LOG($F$15/'[1]H3PO4 CLOSED'!AG1291)</f>
        <v>0.50570407452505162</v>
      </c>
      <c r="AP1291" s="80">
        <f>-LOG($F$16/'[1]H3PO4 CLOSED'!AG1291)</f>
        <v>0.29570407452505182</v>
      </c>
      <c r="AQ1291" s="81">
        <f>-LOG($F$17/'[1]H3PO4 CLOSED'!AG1291)</f>
        <v>-1.0942959254749487</v>
      </c>
    </row>
    <row r="1292" spans="21:43">
      <c r="U1292" s="95">
        <v>12.85</v>
      </c>
      <c r="V1292" s="63">
        <f t="shared" si="86"/>
        <v>1.1500000000000004</v>
      </c>
      <c r="W1292" s="64">
        <f t="shared" si="87"/>
        <v>1.4125375446227519E-13</v>
      </c>
      <c r="X1292" s="65">
        <f t="shared" si="88"/>
        <v>7.0794578438413913E-2</v>
      </c>
      <c r="Y1292" s="66">
        <f>-LOG(POWER($F$3/($F$25*POWER('[1]H3PO4 OPEN'!AH1292,3)),1/5))</f>
        <v>7.2678260791709688</v>
      </c>
      <c r="Z1292" s="67">
        <f>-LOG(POWER($F$5/(X1292*POWER('[1]H3PO4 CLOSED'!AH1292,3)),1/5))</f>
        <v>5.9578260791709692</v>
      </c>
      <c r="AA1292" s="68">
        <f>-LOG(POWER($F$5/(W1292*POWER('[1]H3PO4 CLOSED'!AH1292,3)),1/4))</f>
        <v>4.5222825989637112</v>
      </c>
      <c r="AB1292" s="69">
        <f>-LOG(POWER(($F$6/POWER('[1]H3PO4 CLOSED'!AH1292,2)),1/3))</f>
        <v>7.8531400879677413</v>
      </c>
      <c r="AC1292" s="70">
        <f>-LOG(POWER(($F$8/POWER('[1]H3PO4 CLOSED'!AH1292,2)),1/3))</f>
        <v>4.5198067546344083</v>
      </c>
      <c r="AD1292" s="71">
        <f>-LOG(POWER(($F$7/POWER('[1]H3PO4 CLOSED'!AH1292,2)),1/3))</f>
        <v>4.6931400879677421</v>
      </c>
      <c r="AE1292" s="41">
        <f>-LOG($F$13/'[1]H2CO3 OPEN'!AA1292)</f>
        <v>12.602059991327963</v>
      </c>
      <c r="AF1292" s="41">
        <f>AD1292*'[1]H2CO3 CLOSED'!AH1292/$F$14</f>
        <v>7766.7840669471761</v>
      </c>
      <c r="AG1292" s="72">
        <f>-LOG($F$14/'[1]H2CO3 OPEN'!AA1292)</f>
        <v>12.402059991327963</v>
      </c>
      <c r="AH1292" s="41">
        <f>AG1292*'[1]H2CO3 CLOSED'!AH1292/$F$14</f>
        <v>20524.450609289193</v>
      </c>
      <c r="AI1292" s="73">
        <f>-LOG($F$18/('[1]H2CO3 OPEN'!AA1292))</f>
        <v>9.3520599913279625</v>
      </c>
      <c r="AJ1292" s="74">
        <f>-LOG(POWER($F$9/POWER('[1]H3PO4 OPEN'!AH1292,2),1/3))</f>
        <v>3.8464734213010763</v>
      </c>
      <c r="AK1292" s="75">
        <f>-LOG(POWER($F$12/POWER('[1]H2CO3 OPEN'!AA1292,2),1/2))</f>
        <v>8.4320599913279626</v>
      </c>
      <c r="AL1292" s="76">
        <f>-LOG($F$10/'[1]H3PO4 OPEN'!AH1292)</f>
        <v>8.7797101319516138</v>
      </c>
      <c r="AM1292" s="77">
        <f t="shared" si="85"/>
        <v>1.9000000000000008</v>
      </c>
      <c r="AN1292" s="78">
        <f>-LOG(POWER($F$11/(POWER(X1292,2)*POWER('[1]H2CO3 OPEN'!AA1292,4)),1/5))</f>
        <v>4.7056479930623709</v>
      </c>
      <c r="AO1292" s="79">
        <f>-LOG($F$15/'[1]H3PO4 CLOSED'!AG1292)</f>
        <v>0.49971013195161434</v>
      </c>
      <c r="AP1292" s="80">
        <f>-LOG($F$16/'[1]H3PO4 CLOSED'!AG1292)</f>
        <v>0.28971013195161444</v>
      </c>
      <c r="AQ1292" s="81">
        <f>-LOG($F$17/'[1]H3PO4 CLOSED'!AG1292)</f>
        <v>-1.1002898680483859</v>
      </c>
    </row>
    <row r="1293" spans="21:43">
      <c r="U1293" s="95">
        <v>12.86</v>
      </c>
      <c r="V1293" s="63">
        <f t="shared" si="86"/>
        <v>1.1400000000000006</v>
      </c>
      <c r="W1293" s="64">
        <f t="shared" si="87"/>
        <v>1.3803842646028828E-13</v>
      </c>
      <c r="X1293" s="65">
        <f t="shared" si="88"/>
        <v>7.2443596007499111E-2</v>
      </c>
      <c r="Y1293" s="66">
        <f>-LOG(POWER($F$3/($F$25*POWER('[1]H3PO4 OPEN'!AH1293,3)),1/5))</f>
        <v>7.2701966170218286</v>
      </c>
      <c r="Z1293" s="67">
        <f>-LOG(POWER($F$5/(X1293*POWER('[1]H3PO4 CLOSED'!AH1293,3)),1/5))</f>
        <v>5.9621966170218297</v>
      </c>
      <c r="AA1293" s="68">
        <f>-LOG(POWER($F$5/(W1293*POWER('[1]H3PO4 CLOSED'!AH1293,3)),1/4))</f>
        <v>4.5227457712772861</v>
      </c>
      <c r="AB1293" s="69">
        <f>-LOG(POWER(($F$6/POWER('[1]H3PO4 CLOSED'!AH1293,2)),1/3))</f>
        <v>7.8557740189131415</v>
      </c>
      <c r="AC1293" s="70">
        <f>-LOG(POWER(($F$8/POWER('[1]H3PO4 CLOSED'!AH1293,2)),1/3))</f>
        <v>4.5224406855798094</v>
      </c>
      <c r="AD1293" s="71">
        <f>-LOG(POWER(($F$7/POWER('[1]H3PO4 CLOSED'!AH1293,2)),1/3))</f>
        <v>4.6957740189131423</v>
      </c>
      <c r="AE1293" s="41">
        <f>-LOG($F$13/'[1]H2CO3 OPEN'!AA1293)</f>
        <v>12.622059991327964</v>
      </c>
      <c r="AF1293" s="41">
        <f>AD1293*'[1]H2CO3 CLOSED'!AH1293/$F$14</f>
        <v>7771.6402016629036</v>
      </c>
      <c r="AG1293" s="72">
        <f>-LOG($F$14/'[1]H2CO3 OPEN'!AA1293)</f>
        <v>12.422059991327965</v>
      </c>
      <c r="AH1293" s="41">
        <f>AG1293*'[1]H2CO3 CLOSED'!AH1293/$F$14</f>
        <v>20558.864295266343</v>
      </c>
      <c r="AI1293" s="73">
        <f>-LOG($F$18/('[1]H2CO3 OPEN'!AA1293))</f>
        <v>9.3720599913279621</v>
      </c>
      <c r="AJ1293" s="74">
        <f>-LOG(POWER($F$9/POWER('[1]H3PO4 OPEN'!AH1293,2),1/3))</f>
        <v>3.8491073522464765</v>
      </c>
      <c r="AK1293" s="75">
        <f>-LOG(POWER($F$12/POWER('[1]H2CO3 OPEN'!AA1293,2),1/2))</f>
        <v>8.4520599913279622</v>
      </c>
      <c r="AL1293" s="76">
        <f>-LOG($F$10/'[1]H3PO4 OPEN'!AH1293)</f>
        <v>8.7836610283697141</v>
      </c>
      <c r="AM1293" s="77">
        <f t="shared" si="85"/>
        <v>1.9000000000000008</v>
      </c>
      <c r="AN1293" s="78">
        <f>-LOG(POWER($F$11/(POWER(X1293,2)*POWER('[1]H2CO3 OPEN'!AA1293,4)),1/5))</f>
        <v>4.7256479930623705</v>
      </c>
      <c r="AO1293" s="79">
        <f>-LOG($F$15/'[1]H3PO4 CLOSED'!AG1293)</f>
        <v>0.4936610283697157</v>
      </c>
      <c r="AP1293" s="80">
        <f>-LOG($F$16/'[1]H3PO4 CLOSED'!AG1293)</f>
        <v>0.28366102836971568</v>
      </c>
      <c r="AQ1293" s="81">
        <f>-LOG($F$17/'[1]H3PO4 CLOSED'!AG1293)</f>
        <v>-1.1063389716302847</v>
      </c>
    </row>
    <row r="1294" spans="21:43">
      <c r="U1294" s="95">
        <v>12.87</v>
      </c>
      <c r="V1294" s="63">
        <f t="shared" si="86"/>
        <v>1.1300000000000008</v>
      </c>
      <c r="W1294" s="64">
        <f t="shared" si="87"/>
        <v>1.3489628825916516E-13</v>
      </c>
      <c r="X1294" s="65">
        <f t="shared" si="88"/>
        <v>7.4131024130091858E-2</v>
      </c>
      <c r="Y1294" s="66">
        <f>-LOG(POWER($F$3/($F$25*POWER('[1]H3PO4 OPEN'!AH1294,3)),1/5))</f>
        <v>7.2725342177806507</v>
      </c>
      <c r="Z1294" s="67">
        <f>-LOG(POWER($F$5/(X1294*POWER('[1]H3PO4 CLOSED'!AH1294,3)),1/5))</f>
        <v>5.9665342177806533</v>
      </c>
      <c r="AA1294" s="68">
        <f>-LOG(POWER($F$5/(W1294*POWER('[1]H3PO4 CLOSED'!AH1294,3)),1/4))</f>
        <v>4.5231677722258148</v>
      </c>
      <c r="AB1294" s="69">
        <f>-LOG(POWER(($F$6/POWER('[1]H3PO4 CLOSED'!AH1294,2)),1/3))</f>
        <v>7.8583713530896127</v>
      </c>
      <c r="AC1294" s="70">
        <f>-LOG(POWER(($F$8/POWER('[1]H3PO4 CLOSED'!AH1294,2)),1/3))</f>
        <v>4.5250380197562787</v>
      </c>
      <c r="AD1294" s="71">
        <f>-LOG(POWER(($F$7/POWER('[1]H3PO4 CLOSED'!AH1294,2)),1/3))</f>
        <v>4.6983713530896134</v>
      </c>
      <c r="AE1294" s="41">
        <f>-LOG($F$13/'[1]H2CO3 OPEN'!AA1294)</f>
        <v>12.642059991327963</v>
      </c>
      <c r="AF1294" s="41">
        <f>AD1294*'[1]H2CO3 CLOSED'!AH1294/$F$14</f>
        <v>7776.4250595358517</v>
      </c>
      <c r="AG1294" s="72">
        <f>-LOG($F$14/'[1]H2CO3 OPEN'!AA1294)</f>
        <v>12.442059991327964</v>
      </c>
      <c r="AH1294" s="41">
        <f>AG1294*'[1]H2CO3 CLOSED'!AH1294/$F$14</f>
        <v>20593.252392701146</v>
      </c>
      <c r="AI1294" s="73">
        <f>-LOG($F$18/('[1]H2CO3 OPEN'!AA1294))</f>
        <v>9.3920599913279617</v>
      </c>
      <c r="AJ1294" s="74">
        <f>-LOG(POWER($F$9/POWER('[1]H3PO4 OPEN'!AH1294,2),1/3))</f>
        <v>3.8517046864229467</v>
      </c>
      <c r="AK1294" s="75">
        <f>-LOG(POWER($F$12/POWER('[1]H2CO3 OPEN'!AA1294,2),1/2))</f>
        <v>8.4720599913279617</v>
      </c>
      <c r="AL1294" s="76">
        <f>-LOG($F$10/'[1]H3PO4 OPEN'!AH1294)</f>
        <v>8.787557029634419</v>
      </c>
      <c r="AM1294" s="77">
        <f t="shared" si="85"/>
        <v>1.9000000000000008</v>
      </c>
      <c r="AN1294" s="78">
        <f>-LOG(POWER($F$11/(POWER(X1294,2)*POWER('[1]H2CO3 OPEN'!AA1294,4)),1/5))</f>
        <v>4.7456479930623701</v>
      </c>
      <c r="AO1294" s="79">
        <f>-LOG($F$15/'[1]H3PO4 CLOSED'!AG1294)</f>
        <v>0.48755702963442038</v>
      </c>
      <c r="AP1294" s="80">
        <f>-LOG($F$16/'[1]H3PO4 CLOSED'!AG1294)</f>
        <v>0.27755702963442047</v>
      </c>
      <c r="AQ1294" s="81">
        <f>-LOG($F$17/'[1]H3PO4 CLOSED'!AG1294)</f>
        <v>-1.11244297036558</v>
      </c>
    </row>
    <row r="1295" spans="21:43">
      <c r="U1295" s="95">
        <v>12.88</v>
      </c>
      <c r="V1295" s="63">
        <f t="shared" si="86"/>
        <v>1.1199999999999992</v>
      </c>
      <c r="W1295" s="64">
        <f t="shared" si="87"/>
        <v>1.3182567385564006E-13</v>
      </c>
      <c r="X1295" s="65">
        <f t="shared" si="88"/>
        <v>7.5857757502918746E-2</v>
      </c>
      <c r="Y1295" s="66">
        <f>-LOG(POWER($F$3/($F$25*POWER('[1]H3PO4 OPEN'!AH1295,3)),1/5))</f>
        <v>7.2748390484763235</v>
      </c>
      <c r="Z1295" s="67">
        <f>-LOG(POWER($F$5/(X1295*POWER('[1]H3PO4 CLOSED'!AH1295,3)),1/5))</f>
        <v>5.970839048476325</v>
      </c>
      <c r="AA1295" s="68">
        <f>-LOG(POWER($F$5/(W1295*POWER('[1]H3PO4 CLOSED'!AH1295,3)),1/4))</f>
        <v>4.5235488105954049</v>
      </c>
      <c r="AB1295" s="69">
        <f>-LOG(POWER(($F$6/POWER('[1]H3PO4 CLOSED'!AH1295,2)),1/3))</f>
        <v>7.8609322760848039</v>
      </c>
      <c r="AC1295" s="70">
        <f>-LOG(POWER(($F$8/POWER('[1]H3PO4 CLOSED'!AH1295,2)),1/3))</f>
        <v>4.52759894275147</v>
      </c>
      <c r="AD1295" s="71">
        <f>-LOG(POWER(($F$7/POWER('[1]H3PO4 CLOSED'!AH1295,2)),1/3))</f>
        <v>4.7009322760848038</v>
      </c>
      <c r="AE1295" s="41">
        <f>-LOG($F$13/'[1]H2CO3 OPEN'!AA1295)</f>
        <v>12.662059991327967</v>
      </c>
      <c r="AF1295" s="41">
        <f>AD1295*'[1]H2CO3 CLOSED'!AH1295/$F$14</f>
        <v>7781.1391714546244</v>
      </c>
      <c r="AG1295" s="72">
        <f>-LOG($F$14/'[1]H2CO3 OPEN'!AA1295)</f>
        <v>12.462059991327967</v>
      </c>
      <c r="AH1295" s="41">
        <f>AG1295*'[1]H2CO3 CLOSED'!AH1295/$F$14</f>
        <v>20627.615430422815</v>
      </c>
      <c r="AI1295" s="73">
        <f>-LOG($F$18/('[1]H2CO3 OPEN'!AA1295))</f>
        <v>9.4120599913279648</v>
      </c>
      <c r="AJ1295" s="74">
        <f>-LOG(POWER($F$9/POWER('[1]H3PO4 OPEN'!AH1295,2),1/3))</f>
        <v>3.8542656094181376</v>
      </c>
      <c r="AK1295" s="75">
        <f>-LOG(POWER($F$12/POWER('[1]H2CO3 OPEN'!AA1295,2),1/2))</f>
        <v>8.4920599913279649</v>
      </c>
      <c r="AL1295" s="76">
        <f>-LOG($F$10/'[1]H3PO4 OPEN'!AH1295)</f>
        <v>8.7913984141272064</v>
      </c>
      <c r="AM1295" s="77">
        <f t="shared" si="85"/>
        <v>1.9000000000000008</v>
      </c>
      <c r="AN1295" s="78">
        <f>-LOG(POWER($F$11/(POWER(X1295,2)*POWER('[1]H2CO3 OPEN'!AA1295,4)),1/5))</f>
        <v>4.7656479930623732</v>
      </c>
      <c r="AO1295" s="79">
        <f>-LOG($F$15/'[1]H3PO4 CLOSED'!AG1295)</f>
        <v>0.48139841412720569</v>
      </c>
      <c r="AP1295" s="80">
        <f>-LOG($F$16/'[1]H3PO4 CLOSED'!AG1295)</f>
        <v>0.27139841412720578</v>
      </c>
      <c r="AQ1295" s="81">
        <f>-LOG($F$17/'[1]H3PO4 CLOSED'!AG1295)</f>
        <v>-1.1186015858727947</v>
      </c>
    </row>
    <row r="1296" spans="21:43">
      <c r="U1296" s="95">
        <v>12.89</v>
      </c>
      <c r="V1296" s="63">
        <f t="shared" si="86"/>
        <v>1.1099999999999994</v>
      </c>
      <c r="W1296" s="64">
        <f t="shared" si="87"/>
        <v>1.288249551693128E-13</v>
      </c>
      <c r="X1296" s="65">
        <f t="shared" si="88"/>
        <v>7.7624711662869536E-2</v>
      </c>
      <c r="Y1296" s="66">
        <f>-LOG(POWER($F$3/($F$25*POWER('[1]H3PO4 OPEN'!AH1296,3)),1/5))</f>
        <v>7.2771112834894778</v>
      </c>
      <c r="Z1296" s="67">
        <f>-LOG(POWER($F$5/(X1296*POWER('[1]H3PO4 CLOSED'!AH1296,3)),1/5))</f>
        <v>5.97511128348948</v>
      </c>
      <c r="AA1296" s="68">
        <f>-LOG(POWER($F$5/(W1296*POWER('[1]H3PO4 CLOSED'!AH1296,3)),1/4))</f>
        <v>4.5238891043618477</v>
      </c>
      <c r="AB1296" s="69">
        <f>-LOG(POWER(($F$6/POWER('[1]H3PO4 CLOSED'!AH1296,2)),1/3))</f>
        <v>7.8634569816549753</v>
      </c>
      <c r="AC1296" s="70">
        <f>-LOG(POWER(($F$8/POWER('[1]H3PO4 CLOSED'!AH1296,2)),1/3))</f>
        <v>4.5301236483216414</v>
      </c>
      <c r="AD1296" s="71">
        <f>-LOG(POWER(($F$7/POWER('[1]H3PO4 CLOSED'!AH1296,2)),1/3))</f>
        <v>4.7034569816549752</v>
      </c>
      <c r="AE1296" s="41">
        <f>-LOG($F$13/'[1]H2CO3 OPEN'!AA1296)</f>
        <v>12.682059991327966</v>
      </c>
      <c r="AF1296" s="41">
        <f>AD1296*'[1]H2CO3 CLOSED'!AH1296/$F$14</f>
        <v>7785.7830773188998</v>
      </c>
      <c r="AG1296" s="72">
        <f>-LOG($F$14/'[1]H2CO3 OPEN'!AA1296)</f>
        <v>12.482059991327967</v>
      </c>
      <c r="AH1296" s="41">
        <f>AG1296*'[1]H2CO3 CLOSED'!AH1296/$F$14</f>
        <v>20661.953926570313</v>
      </c>
      <c r="AI1296" s="73">
        <f>-LOG($F$18/('[1]H2CO3 OPEN'!AA1296))</f>
        <v>9.4320599913279661</v>
      </c>
      <c r="AJ1296" s="74">
        <f>-LOG(POWER($F$9/POWER('[1]H3PO4 OPEN'!AH1296,2),1/3))</f>
        <v>3.8567903149883098</v>
      </c>
      <c r="AK1296" s="75">
        <f>-LOG(POWER($F$12/POWER('[1]H2CO3 OPEN'!AA1296,2),1/2))</f>
        <v>8.5120599913279644</v>
      </c>
      <c r="AL1296" s="76">
        <f>-LOG($F$10/'[1]H3PO4 OPEN'!AH1296)</f>
        <v>8.7951854724824639</v>
      </c>
      <c r="AM1296" s="77">
        <f t="shared" si="85"/>
        <v>1.9000000000000008</v>
      </c>
      <c r="AN1296" s="78">
        <f>-LOG(POWER($F$11/(POWER(X1296,2)*POWER('[1]H2CO3 OPEN'!AA1296,4)),1/5))</f>
        <v>4.7856479930623737</v>
      </c>
      <c r="AO1296" s="79">
        <f>-LOG($F$15/'[1]H3PO4 CLOSED'!AG1296)</f>
        <v>0.47518547248246329</v>
      </c>
      <c r="AP1296" s="80">
        <f>-LOG($F$16/'[1]H3PO4 CLOSED'!AG1296)</f>
        <v>0.26518547248246332</v>
      </c>
      <c r="AQ1296" s="81">
        <f>-LOG($F$17/'[1]H3PO4 CLOSED'!AG1296)</f>
        <v>-1.1248145275175372</v>
      </c>
    </row>
    <row r="1297" spans="21:43">
      <c r="U1297" s="95">
        <v>12.9</v>
      </c>
      <c r="V1297" s="63">
        <f t="shared" si="86"/>
        <v>1.0999999999999996</v>
      </c>
      <c r="W1297" s="64">
        <f t="shared" si="87"/>
        <v>1.2589254117941612E-13</v>
      </c>
      <c r="X1297" s="65">
        <f t="shared" si="88"/>
        <v>7.9432823472428526E-2</v>
      </c>
      <c r="Y1297" s="66">
        <f>-LOG(POWER($F$3/($F$25*POWER('[1]H3PO4 OPEN'!AH1297,3)),1/5))</f>
        <v>7.279351104382541</v>
      </c>
      <c r="Z1297" s="67">
        <f>-LOG(POWER($F$5/(X1297*POWER('[1]H3PO4 CLOSED'!AH1297,3)),1/5))</f>
        <v>5.9793511043825429</v>
      </c>
      <c r="AA1297" s="68">
        <f>-LOG(POWER($F$5/(W1297*POWER('[1]H3PO4 CLOSED'!AH1297,3)),1/4))</f>
        <v>4.5241888804781771</v>
      </c>
      <c r="AB1297" s="69">
        <f>-LOG(POWER(($F$6/POWER('[1]H3PO4 CLOSED'!AH1297,2)),1/3))</f>
        <v>7.8659456715361555</v>
      </c>
      <c r="AC1297" s="70">
        <f>-LOG(POWER(($F$8/POWER('[1]H3PO4 CLOSED'!AH1297,2)),1/3))</f>
        <v>4.5326123382028225</v>
      </c>
      <c r="AD1297" s="71">
        <f>-LOG(POWER(($F$7/POWER('[1]H3PO4 CLOSED'!AH1297,2)),1/3))</f>
        <v>4.7059456715361572</v>
      </c>
      <c r="AE1297" s="41">
        <f>-LOG($F$13/'[1]H2CO3 OPEN'!AA1297)</f>
        <v>12.702059991327966</v>
      </c>
      <c r="AF1297" s="41">
        <f>AD1297*'[1]H2CO3 CLOSED'!AH1297/$F$14</f>
        <v>7790.357325815181</v>
      </c>
      <c r="AG1297" s="72">
        <f>-LOG($F$14/'[1]H2CO3 OPEN'!AA1297)</f>
        <v>12.502059991327966</v>
      </c>
      <c r="AH1297" s="41">
        <f>AG1297*'[1]H2CO3 CLOSED'!AH1297/$F$14</f>
        <v>20696.268388799734</v>
      </c>
      <c r="AI1297" s="73">
        <f>-LOG($F$18/('[1]H2CO3 OPEN'!AA1297))</f>
        <v>9.4520599913279657</v>
      </c>
      <c r="AJ1297" s="74">
        <f>-LOG(POWER($F$9/POWER('[1]H3PO4 OPEN'!AH1297,2),1/3))</f>
        <v>3.8592790048694909</v>
      </c>
      <c r="AK1297" s="75">
        <f>-LOG(POWER($F$12/POWER('[1]H2CO3 OPEN'!AA1297,2),1/2))</f>
        <v>8.5320599913279658</v>
      </c>
      <c r="AL1297" s="76">
        <f>-LOG($F$10/'[1]H3PO4 OPEN'!AH1297)</f>
        <v>8.7989185073042346</v>
      </c>
      <c r="AM1297" s="77">
        <f t="shared" si="85"/>
        <v>1.9000000000000008</v>
      </c>
      <c r="AN1297" s="78">
        <f>-LOG(POWER($F$11/(POWER(X1297,2)*POWER('[1]H2CO3 OPEN'!AA1297,4)),1/5))</f>
        <v>4.8056479930623732</v>
      </c>
      <c r="AO1297" s="79">
        <f>-LOG($F$15/'[1]H3PO4 CLOSED'!AG1297)</f>
        <v>0.46891850730423501</v>
      </c>
      <c r="AP1297" s="80">
        <f>-LOG($F$16/'[1]H3PO4 CLOSED'!AG1297)</f>
        <v>0.25891850730423505</v>
      </c>
      <c r="AQ1297" s="81">
        <f>-LOG($F$17/'[1]H3PO4 CLOSED'!AG1297)</f>
        <v>-1.1310814926957655</v>
      </c>
    </row>
    <row r="1298" spans="21:43">
      <c r="U1298" s="95">
        <v>12.91</v>
      </c>
      <c r="V1298" s="63">
        <f t="shared" si="86"/>
        <v>1.0899999999999999</v>
      </c>
      <c r="W1298" s="64">
        <f t="shared" si="87"/>
        <v>1.2302687708123759E-13</v>
      </c>
      <c r="X1298" s="65">
        <f t="shared" si="88"/>
        <v>8.1283051616410307E-2</v>
      </c>
      <c r="Y1298" s="66">
        <f>-LOG(POWER($F$3/($F$25*POWER('[1]H3PO4 OPEN'!AH1298,3)),1/5))</f>
        <v>7.2815586997242621</v>
      </c>
      <c r="Z1298" s="67">
        <f>-LOG(POWER($F$5/(X1298*POWER('[1]H3PO4 CLOSED'!AH1298,3)),1/5))</f>
        <v>5.9835586997242647</v>
      </c>
      <c r="AA1298" s="68">
        <f>-LOG(POWER($F$5/(W1298*POWER('[1]H3PO4 CLOSED'!AH1298,3)),1/4))</f>
        <v>4.5244483746553286</v>
      </c>
      <c r="AB1298" s="69">
        <f>-LOG(POWER(($F$6/POWER('[1]H3PO4 CLOSED'!AH1298,2)),1/3))</f>
        <v>7.8683985552491791</v>
      </c>
      <c r="AC1298" s="70">
        <f>-LOG(POWER(($F$8/POWER('[1]H3PO4 CLOSED'!AH1298,2)),1/3))</f>
        <v>4.535065221915846</v>
      </c>
      <c r="AD1298" s="71">
        <f>-LOG(POWER(($F$7/POWER('[1]H3PO4 CLOSED'!AH1298,2)),1/3))</f>
        <v>4.7083985552491807</v>
      </c>
      <c r="AE1298" s="41">
        <f>-LOG($F$13/'[1]H2CO3 OPEN'!AA1298)</f>
        <v>12.722059991327965</v>
      </c>
      <c r="AF1298" s="41">
        <f>AD1298*'[1]H2CO3 CLOSED'!AH1298/$F$14</f>
        <v>7794.8624741807116</v>
      </c>
      <c r="AG1298" s="72">
        <f>-LOG($F$14/'[1]H2CO3 OPEN'!AA1298)</f>
        <v>12.522059991327966</v>
      </c>
      <c r="AH1298" s="41">
        <f>AG1298*'[1]H2CO3 CLOSED'!AH1298/$F$14</f>
        <v>20730.559314487844</v>
      </c>
      <c r="AI1298" s="73">
        <f>-LOG($F$18/('[1]H2CO3 OPEN'!AA1298))</f>
        <v>9.4720599913279653</v>
      </c>
      <c r="AJ1298" s="74">
        <f>-LOG(POWER($F$9/POWER('[1]H3PO4 OPEN'!AH1298,2),1/3))</f>
        <v>3.8617318885825145</v>
      </c>
      <c r="AK1298" s="75">
        <f>-LOG(POWER($F$12/POWER('[1]H2CO3 OPEN'!AA1298,2),1/2))</f>
        <v>8.5520599913279653</v>
      </c>
      <c r="AL1298" s="76">
        <f>-LOG($F$10/'[1]H3PO4 OPEN'!AH1298)</f>
        <v>8.8025978328737704</v>
      </c>
      <c r="AM1298" s="77">
        <f t="shared" si="85"/>
        <v>1.9000000000000008</v>
      </c>
      <c r="AN1298" s="78">
        <f>-LOG(POWER($F$11/(POWER(X1298,2)*POWER('[1]H2CO3 OPEN'!AA1298,4)),1/5))</f>
        <v>4.8256479930623728</v>
      </c>
      <c r="AO1298" s="79">
        <f>-LOG($F$15/'[1]H3PO4 CLOSED'!AG1298)</f>
        <v>0.46259783287377054</v>
      </c>
      <c r="AP1298" s="80">
        <f>-LOG($F$16/'[1]H3PO4 CLOSED'!AG1298)</f>
        <v>0.25259783287377058</v>
      </c>
      <c r="AQ1298" s="81">
        <f>-LOG($F$17/'[1]H3PO4 CLOSED'!AG1298)</f>
        <v>-1.13740216712623</v>
      </c>
    </row>
    <row r="1299" spans="21:43">
      <c r="U1299" s="95">
        <v>12.92</v>
      </c>
      <c r="V1299" s="63">
        <f t="shared" si="86"/>
        <v>1.08</v>
      </c>
      <c r="W1299" s="64">
        <f t="shared" si="87"/>
        <v>1.2022644346174119E-13</v>
      </c>
      <c r="X1299" s="65">
        <f t="shared" si="88"/>
        <v>8.3176377110267166E-2</v>
      </c>
      <c r="Y1299" s="66">
        <f>-LOG(POWER($F$3/($F$25*POWER('[1]H3PO4 OPEN'!AH1299,3)),1/5))</f>
        <v>7.2837342649090813</v>
      </c>
      <c r="Z1299" s="67">
        <f>-LOG(POWER($F$5/(X1299*POWER('[1]H3PO4 CLOSED'!AH1299,3)),1/5))</f>
        <v>5.9877342649090828</v>
      </c>
      <c r="AA1299" s="68">
        <f>-LOG(POWER($F$5/(W1299*POWER('[1]H3PO4 CLOSED'!AH1299,3)),1/4))</f>
        <v>4.5246678311363526</v>
      </c>
      <c r="AB1299" s="69">
        <f>-LOG(POWER(($F$6/POWER('[1]H3PO4 CLOSED'!AH1299,2)),1/3))</f>
        <v>7.8708158498989782</v>
      </c>
      <c r="AC1299" s="70">
        <f>-LOG(POWER(($F$8/POWER('[1]H3PO4 CLOSED'!AH1299,2)),1/3))</f>
        <v>4.5374825165656461</v>
      </c>
      <c r="AD1299" s="71">
        <f>-LOG(POWER(($F$7/POWER('[1]H3PO4 CLOSED'!AH1299,2)),1/3))</f>
        <v>4.7108158498989789</v>
      </c>
      <c r="AE1299" s="41">
        <f>-LOG($F$13/'[1]H2CO3 OPEN'!AA1299)</f>
        <v>12.742059991327963</v>
      </c>
      <c r="AF1299" s="41">
        <f>AD1299*'[1]H2CO3 CLOSED'!AH1299/$F$14</f>
        <v>7799.2990879562185</v>
      </c>
      <c r="AG1299" s="72">
        <f>-LOG($F$14/'[1]H2CO3 OPEN'!AA1299)</f>
        <v>12.542059991327964</v>
      </c>
      <c r="AH1299" s="41">
        <f>AG1299*'[1]H2CO3 CLOSED'!AH1299/$F$14</f>
        <v>20764.82719093213</v>
      </c>
      <c r="AI1299" s="73">
        <f>-LOG($F$18/('[1]H2CO3 OPEN'!AA1299))</f>
        <v>9.4920599913279613</v>
      </c>
      <c r="AJ1299" s="74">
        <f>-LOG(POWER($F$9/POWER('[1]H3PO4 OPEN'!AH1299,2),1/3))</f>
        <v>3.8641491832323132</v>
      </c>
      <c r="AK1299" s="75">
        <f>-LOG(POWER($F$12/POWER('[1]H2CO3 OPEN'!AA1299,2),1/2))</f>
        <v>8.5720599913279614</v>
      </c>
      <c r="AL1299" s="76">
        <f>-LOG($F$10/'[1]H3PO4 OPEN'!AH1299)</f>
        <v>8.8062237748484691</v>
      </c>
      <c r="AM1299" s="77">
        <f t="shared" si="85"/>
        <v>1.9000000000000008</v>
      </c>
      <c r="AN1299" s="78">
        <f>-LOG(POWER($F$11/(POWER(X1299,2)*POWER('[1]H2CO3 OPEN'!AA1299,4)),1/5))</f>
        <v>4.8456479930623697</v>
      </c>
      <c r="AO1299" s="79">
        <f>-LOG($F$15/'[1]H3PO4 CLOSED'!AG1299)</f>
        <v>0.45622377484847088</v>
      </c>
      <c r="AP1299" s="80">
        <f>-LOG($F$16/'[1]H3PO4 CLOSED'!AG1299)</f>
        <v>0.24622377484847094</v>
      </c>
      <c r="AQ1299" s="81">
        <f>-LOG($F$17/'[1]H3PO4 CLOSED'!AG1299)</f>
        <v>-1.1437762251515295</v>
      </c>
    </row>
    <row r="1300" spans="21:43">
      <c r="U1300" s="95">
        <v>12.93</v>
      </c>
      <c r="V1300" s="63">
        <f t="shared" si="86"/>
        <v>1.0700000000000003</v>
      </c>
      <c r="W1300" s="64">
        <f t="shared" si="87"/>
        <v>1.1748975549395285E-13</v>
      </c>
      <c r="X1300" s="65">
        <f t="shared" si="88"/>
        <v>8.5113803820237713E-2</v>
      </c>
      <c r="Y1300" s="66">
        <f>-LOG(POWER($F$3/($F$25*POWER('[1]H3PO4 OPEN'!AH1300,3)),1/5))</f>
        <v>7.2858780019716844</v>
      </c>
      <c r="Z1300" s="67">
        <f>-LOG(POWER($F$5/(X1300*POWER('[1]H3PO4 CLOSED'!AH1300,3)),1/5))</f>
        <v>5.991878001971684</v>
      </c>
      <c r="AA1300" s="68">
        <f>-LOG(POWER($F$5/(W1300*POWER('[1]H3PO4 CLOSED'!AH1300,3)),1/4))</f>
        <v>4.5248475024646053</v>
      </c>
      <c r="AB1300" s="69">
        <f>-LOG(POWER(($F$6/POWER('[1]H3PO4 CLOSED'!AH1300,2)),1/3))</f>
        <v>7.8731977799685371</v>
      </c>
      <c r="AC1300" s="70">
        <f>-LOG(POWER(($F$8/POWER('[1]H3PO4 CLOSED'!AH1300,2)),1/3))</f>
        <v>4.5398644466352041</v>
      </c>
      <c r="AD1300" s="71">
        <f>-LOG(POWER(($F$7/POWER('[1]H3PO4 CLOSED'!AH1300,2)),1/3))</f>
        <v>4.7131977799685369</v>
      </c>
      <c r="AE1300" s="41">
        <f>-LOG($F$13/'[1]H2CO3 OPEN'!AA1300)</f>
        <v>12.762059991327963</v>
      </c>
      <c r="AF1300" s="41">
        <f>AD1300*'[1]H2CO3 CLOSED'!AH1300/$F$14</f>
        <v>7803.6677407281531</v>
      </c>
      <c r="AG1300" s="72">
        <f>-LOG($F$14/'[1]H2CO3 OPEN'!AA1300)</f>
        <v>12.562059991327963</v>
      </c>
      <c r="AH1300" s="41">
        <f>AG1300*'[1]H2CO3 CLOSED'!AH1300/$F$14</f>
        <v>20799.072495547218</v>
      </c>
      <c r="AI1300" s="73">
        <f>-LOG($F$18/('[1]H2CO3 OPEN'!AA1300))</f>
        <v>9.5120599913279626</v>
      </c>
      <c r="AJ1300" s="74">
        <f>-LOG(POWER($F$9/POWER('[1]H3PO4 OPEN'!AH1300,2),1/3))</f>
        <v>3.8665311133018707</v>
      </c>
      <c r="AK1300" s="75">
        <f>-LOG(POWER($F$12/POWER('[1]H2CO3 OPEN'!AA1300,2),1/2))</f>
        <v>8.5920599913279627</v>
      </c>
      <c r="AL1300" s="76">
        <f>-LOG($F$10/'[1]H3PO4 OPEN'!AH1300)</f>
        <v>8.8097966699528047</v>
      </c>
      <c r="AM1300" s="77">
        <f t="shared" si="85"/>
        <v>1.9000000000000008</v>
      </c>
      <c r="AN1300" s="78">
        <f>-LOG(POWER($F$11/(POWER(X1300,2)*POWER('[1]H2CO3 OPEN'!AA1300,4)),1/5))</f>
        <v>4.8656479930623702</v>
      </c>
      <c r="AO1300" s="79">
        <f>-LOG($F$15/'[1]H3PO4 CLOSED'!AG1300)</f>
        <v>0.44979666995280743</v>
      </c>
      <c r="AP1300" s="80">
        <f>-LOG($F$16/'[1]H3PO4 CLOSED'!AG1300)</f>
        <v>0.23979666995280743</v>
      </c>
      <c r="AQ1300" s="81">
        <f>-LOG($F$17/'[1]H3PO4 CLOSED'!AG1300)</f>
        <v>-1.150203330047193</v>
      </c>
    </row>
    <row r="1301" spans="21:43">
      <c r="U1301" s="95">
        <v>12.94</v>
      </c>
      <c r="V1301" s="63">
        <f t="shared" si="86"/>
        <v>1.0600000000000005</v>
      </c>
      <c r="W1301" s="64">
        <f t="shared" si="87"/>
        <v>1.1481536214968819E-13</v>
      </c>
      <c r="X1301" s="65">
        <f t="shared" si="88"/>
        <v>8.7096358995608136E-2</v>
      </c>
      <c r="Y1301" s="66">
        <f>-LOG(POWER($F$3/($F$25*POWER('[1]H3PO4 OPEN'!AH1301,3)),1/5))</f>
        <v>7.2879901193970946</v>
      </c>
      <c r="Z1301" s="67">
        <f>-LOG(POWER($F$5/(X1301*POWER('[1]H3PO4 CLOSED'!AH1301,3)),1/5))</f>
        <v>5.9959901193970957</v>
      </c>
      <c r="AA1301" s="68">
        <f>-LOG(POWER($F$5/(W1301*POWER('[1]H3PO4 CLOSED'!AH1301,3)),1/4))</f>
        <v>4.524987649246369</v>
      </c>
      <c r="AB1301" s="69">
        <f>-LOG(POWER(($F$6/POWER('[1]H3PO4 CLOSED'!AH1301,2)),1/3))</f>
        <v>7.875544577107882</v>
      </c>
      <c r="AC1301" s="70">
        <f>-LOG(POWER(($F$8/POWER('[1]H3PO4 CLOSED'!AH1301,2)),1/3))</f>
        <v>4.542211243774549</v>
      </c>
      <c r="AD1301" s="71">
        <f>-LOG(POWER(($F$7/POWER('[1]H3PO4 CLOSED'!AH1301,2)),1/3))</f>
        <v>4.7155445771078828</v>
      </c>
      <c r="AE1301" s="41">
        <f>-LOG($F$13/'[1]H2CO3 OPEN'!AA1301)</f>
        <v>12.782059991327962</v>
      </c>
      <c r="AF1301" s="41">
        <f>AD1301*'[1]H2CO3 CLOSED'!AH1301/$F$14</f>
        <v>7807.9690138611095</v>
      </c>
      <c r="AG1301" s="72">
        <f>-LOG($F$14/'[1]H2CO3 OPEN'!AA1301)</f>
        <v>12.582059991327963</v>
      </c>
      <c r="AH1301" s="41">
        <f>AG1301*'[1]H2CO3 CLOSED'!AH1301/$F$14</f>
        <v>20833.295696057794</v>
      </c>
      <c r="AI1301" s="73">
        <f>-LOG($F$18/('[1]H2CO3 OPEN'!AA1301))</f>
        <v>9.5320599913279622</v>
      </c>
      <c r="AJ1301" s="74">
        <f>-LOG(POWER($F$9/POWER('[1]H3PO4 OPEN'!AH1301,2),1/3))</f>
        <v>3.8688779104412161</v>
      </c>
      <c r="AK1301" s="75">
        <f>-LOG(POWER($F$12/POWER('[1]H2CO3 OPEN'!AA1301,2),1/2))</f>
        <v>8.6120599913279623</v>
      </c>
      <c r="AL1301" s="76">
        <f>-LOG($F$10/'[1]H3PO4 OPEN'!AH1301)</f>
        <v>8.8133168656618235</v>
      </c>
      <c r="AM1301" s="77">
        <f t="shared" si="85"/>
        <v>1.9000000000000008</v>
      </c>
      <c r="AN1301" s="78">
        <f>-LOG(POWER($F$11/(POWER(X1301,2)*POWER('[1]H2CO3 OPEN'!AA1301,4)),1/5))</f>
        <v>4.8856479930623697</v>
      </c>
      <c r="AO1301" s="79">
        <f>-LOG($F$15/'[1]H3PO4 CLOSED'!AG1301)</f>
        <v>0.44331686566182538</v>
      </c>
      <c r="AP1301" s="80">
        <f>-LOG($F$16/'[1]H3PO4 CLOSED'!AG1301)</f>
        <v>0.23331686566182541</v>
      </c>
      <c r="AQ1301" s="81">
        <f>-LOG($F$17/'[1]H3PO4 CLOSED'!AG1301)</f>
        <v>-1.1566831343381749</v>
      </c>
    </row>
    <row r="1302" spans="21:43">
      <c r="U1302" s="95">
        <v>12.95</v>
      </c>
      <c r="V1302" s="63">
        <f t="shared" si="86"/>
        <v>1.0500000000000007</v>
      </c>
      <c r="W1302" s="64">
        <f t="shared" si="87"/>
        <v>1.1220184543019628E-13</v>
      </c>
      <c r="X1302" s="65">
        <f t="shared" si="88"/>
        <v>8.9125093813374606E-2</v>
      </c>
      <c r="Y1302" s="66">
        <f>-LOG(POWER($F$3/($F$25*POWER('[1]H3PO4 OPEN'!AH1302,3)),1/5))</f>
        <v>7.2900708319266876</v>
      </c>
      <c r="Z1302" s="67">
        <f>-LOG(POWER($F$5/(X1302*POWER('[1]H3PO4 CLOSED'!AH1302,3)),1/5))</f>
        <v>6.0000708319266893</v>
      </c>
      <c r="AA1302" s="68">
        <f>-LOG(POWER($F$5/(W1302*POWER('[1]H3PO4 CLOSED'!AH1302,3)),1/4))</f>
        <v>4.5250885399083609</v>
      </c>
      <c r="AB1302" s="69">
        <f>-LOG(POWER(($F$6/POWER('[1]H3PO4 CLOSED'!AH1302,2)),1/3))</f>
        <v>7.8778564799185427</v>
      </c>
      <c r="AC1302" s="70">
        <f>-LOG(POWER(($F$8/POWER('[1]H3PO4 CLOSED'!AH1302,2)),1/3))</f>
        <v>4.5445231465852087</v>
      </c>
      <c r="AD1302" s="71">
        <f>-LOG(POWER(($F$7/POWER('[1]H3PO4 CLOSED'!AH1302,2)),1/3))</f>
        <v>4.7178564799185425</v>
      </c>
      <c r="AE1302" s="41">
        <f>-LOG($F$13/'[1]H2CO3 OPEN'!AA1302)</f>
        <v>12.802059991327962</v>
      </c>
      <c r="AF1302" s="41">
        <f>AD1302*'[1]H2CO3 CLOSED'!AH1302/$F$14</f>
        <v>7812.2034962211301</v>
      </c>
      <c r="AG1302" s="72">
        <f>-LOG($F$14/'[1]H2CO3 OPEN'!AA1302)</f>
        <v>12.602059991327963</v>
      </c>
      <c r="AH1302" s="41">
        <f>AG1302*'[1]H2CO3 CLOSED'!AH1302/$F$14</f>
        <v>20867.497250687993</v>
      </c>
      <c r="AI1302" s="73">
        <f>-LOG($F$18/('[1]H2CO3 OPEN'!AA1302))</f>
        <v>9.5520599913279618</v>
      </c>
      <c r="AJ1302" s="74">
        <f>-LOG(POWER($F$9/POWER('[1]H3PO4 OPEN'!AH1302,2),1/3))</f>
        <v>3.8711898132518763</v>
      </c>
      <c r="AK1302" s="75">
        <f>-LOG(POWER($F$12/POWER('[1]H2CO3 OPEN'!AA1302,2),1/2))</f>
        <v>8.6320599913279619</v>
      </c>
      <c r="AL1302" s="76">
        <f>-LOG($F$10/'[1]H3PO4 OPEN'!AH1302)</f>
        <v>8.8167847198778126</v>
      </c>
      <c r="AM1302" s="77">
        <f t="shared" si="85"/>
        <v>1.9000000000000008</v>
      </c>
      <c r="AN1302" s="78">
        <f>-LOG(POWER($F$11/(POWER(X1302,2)*POWER('[1]H2CO3 OPEN'!AA1302,4)),1/5))</f>
        <v>4.9056479930623702</v>
      </c>
      <c r="AO1302" s="79">
        <f>-LOG($F$15/'[1]H3PO4 CLOSED'!AG1302)</f>
        <v>0.43678471987781531</v>
      </c>
      <c r="AP1302" s="80">
        <f>-LOG($F$16/'[1]H3PO4 CLOSED'!AG1302)</f>
        <v>0.22678471987781534</v>
      </c>
      <c r="AQ1302" s="81">
        <f>-LOG($F$17/'[1]H3PO4 CLOSED'!AG1302)</f>
        <v>-1.1632152801221851</v>
      </c>
    </row>
    <row r="1303" spans="21:43">
      <c r="U1303" s="95">
        <v>12.96</v>
      </c>
      <c r="V1303" s="63">
        <f t="shared" si="86"/>
        <v>1.0399999999999991</v>
      </c>
      <c r="W1303" s="64">
        <f t="shared" si="87"/>
        <v>1.0964781961431805E-13</v>
      </c>
      <c r="X1303" s="65">
        <f t="shared" si="88"/>
        <v>9.1201083935591357E-2</v>
      </c>
      <c r="Y1303" s="66">
        <f>-LOG(POWER($F$3/($F$25*POWER('[1]H3PO4 OPEN'!AH1303,3)),1/5))</f>
        <v>7.2921203603604612</v>
      </c>
      <c r="Z1303" s="67">
        <f>-LOG(POWER($F$5/(X1303*POWER('[1]H3PO4 CLOSED'!AH1303,3)),1/5))</f>
        <v>6.0041203603604627</v>
      </c>
      <c r="AA1303" s="68">
        <f>-LOG(POWER($F$5/(W1303*POWER('[1]H3PO4 CLOSED'!AH1303,3)),1/4))</f>
        <v>4.5251504504505773</v>
      </c>
      <c r="AB1303" s="69">
        <f>-LOG(POWER(($F$6/POWER('[1]H3PO4 CLOSED'!AH1303,2)),1/3))</f>
        <v>7.8801337337338451</v>
      </c>
      <c r="AC1303" s="70">
        <f>-LOG(POWER(($F$8/POWER('[1]H3PO4 CLOSED'!AH1303,2)),1/3))</f>
        <v>4.546800400400512</v>
      </c>
      <c r="AD1303" s="71">
        <f>-LOG(POWER(($F$7/POWER('[1]H3PO4 CLOSED'!AH1303,2)),1/3))</f>
        <v>4.7201337337338458</v>
      </c>
      <c r="AE1303" s="41">
        <f>-LOG($F$13/'[1]H2CO3 OPEN'!AA1303)</f>
        <v>12.822059991327965</v>
      </c>
      <c r="AF1303" s="41">
        <f>AD1303*'[1]H2CO3 CLOSED'!AH1303/$F$14</f>
        <v>7816.3717838906159</v>
      </c>
      <c r="AG1303" s="72">
        <f>-LOG($F$14/'[1]H2CO3 OPEN'!AA1303)</f>
        <v>12.622059991327966</v>
      </c>
      <c r="AH1303" s="41">
        <f>AG1303*'[1]H2CO3 CLOSED'!AH1303/$F$14</f>
        <v>20901.677608347531</v>
      </c>
      <c r="AI1303" s="73">
        <f>-LOG($F$18/('[1]H2CO3 OPEN'!AA1303))</f>
        <v>9.5720599913279649</v>
      </c>
      <c r="AJ1303" s="74">
        <f>-LOG(POWER($F$9/POWER('[1]H3PO4 OPEN'!AH1303,2),1/3))</f>
        <v>3.8734670670671796</v>
      </c>
      <c r="AK1303" s="75">
        <f>-LOG(POWER($F$12/POWER('[1]H2CO3 OPEN'!AA1303,2),1/2))</f>
        <v>8.652059991327965</v>
      </c>
      <c r="AL1303" s="76">
        <f>-LOG($F$10/'[1]H3PO4 OPEN'!AH1303)</f>
        <v>8.8202006006007689</v>
      </c>
      <c r="AM1303" s="77">
        <f t="shared" si="85"/>
        <v>1.9000000000000008</v>
      </c>
      <c r="AN1303" s="78">
        <f>-LOG(POWER($F$11/(POWER(X1303,2)*POWER('[1]H2CO3 OPEN'!AA1303,4)),1/5))</f>
        <v>4.9256479930623724</v>
      </c>
      <c r="AO1303" s="79">
        <f>-LOG($F$15/'[1]H3PO4 CLOSED'!AG1303)</f>
        <v>0.43020060060076926</v>
      </c>
      <c r="AP1303" s="80">
        <f>-LOG($F$16/'[1]H3PO4 CLOSED'!AG1303)</f>
        <v>0.22020060060076924</v>
      </c>
      <c r="AQ1303" s="81">
        <f>-LOG($F$17/'[1]H3PO4 CLOSED'!AG1303)</f>
        <v>-1.1697993993992311</v>
      </c>
    </row>
    <row r="1304" spans="21:43">
      <c r="U1304" s="95">
        <v>12.97</v>
      </c>
      <c r="V1304" s="63">
        <f t="shared" si="86"/>
        <v>1.0299999999999994</v>
      </c>
      <c r="W1304" s="64">
        <f t="shared" si="87"/>
        <v>1.0715193052376022E-13</v>
      </c>
      <c r="X1304" s="65">
        <f t="shared" si="88"/>
        <v>9.332543007969947E-2</v>
      </c>
      <c r="Y1304" s="66">
        <f>-LOG(POWER($F$3/($F$25*POWER('[1]H3PO4 OPEN'!AH1304,3)),1/5))</f>
        <v>7.2941389313559402</v>
      </c>
      <c r="Z1304" s="67">
        <f>-LOG(POWER($F$5/(X1304*POWER('[1]H3PO4 CLOSED'!AH1304,3)),1/5))</f>
        <v>6.0081389313559415</v>
      </c>
      <c r="AA1304" s="68">
        <f>-LOG(POWER($F$5/(W1304*POWER('[1]H3PO4 CLOSED'!AH1304,3)),1/4))</f>
        <v>4.5251736641949245</v>
      </c>
      <c r="AB1304" s="69">
        <f>-LOG(POWER(($F$6/POWER('[1]H3PO4 CLOSED'!AH1304,2)),1/3))</f>
        <v>7.882376590395487</v>
      </c>
      <c r="AC1304" s="70">
        <f>-LOG(POWER(($F$8/POWER('[1]H3PO4 CLOSED'!AH1304,2)),1/3))</f>
        <v>4.549043257062154</v>
      </c>
      <c r="AD1304" s="71">
        <f>-LOG(POWER(($F$7/POWER('[1]H3PO4 CLOSED'!AH1304,2)),1/3))</f>
        <v>4.7223765903954886</v>
      </c>
      <c r="AE1304" s="41">
        <f>-LOG($F$13/'[1]H2CO3 OPEN'!AA1304)</f>
        <v>12.842059991327964</v>
      </c>
      <c r="AF1304" s="41">
        <f>AD1304*'[1]H2CO3 CLOSED'!AH1304/$F$14</f>
        <v>7820.4744798754664</v>
      </c>
      <c r="AG1304" s="72">
        <f>-LOG($F$14/'[1]H2CO3 OPEN'!AA1304)</f>
        <v>12.642059991327965</v>
      </c>
      <c r="AH1304" s="41">
        <f>AG1304*'[1]H2CO3 CLOSED'!AH1304/$F$14</f>
        <v>20935.837208814199</v>
      </c>
      <c r="AI1304" s="73">
        <f>-LOG($F$18/('[1]H2CO3 OPEN'!AA1304))</f>
        <v>9.5920599913279645</v>
      </c>
      <c r="AJ1304" s="74">
        <f>-LOG(POWER($F$9/POWER('[1]H3PO4 OPEN'!AH1304,2),1/3))</f>
        <v>3.8757099237288219</v>
      </c>
      <c r="AK1304" s="75">
        <f>-LOG(POWER($F$12/POWER('[1]H2CO3 OPEN'!AA1304,2),1/2))</f>
        <v>8.6720599913279646</v>
      </c>
      <c r="AL1304" s="76">
        <f>-LOG($F$10/'[1]H3PO4 OPEN'!AH1304)</f>
        <v>8.8235648855932318</v>
      </c>
      <c r="AM1304" s="77">
        <f t="shared" si="85"/>
        <v>1.9000000000000008</v>
      </c>
      <c r="AN1304" s="78">
        <f>-LOG(POWER($F$11/(POWER(X1304,2)*POWER('[1]H2CO3 OPEN'!AA1304,4)),1/5))</f>
        <v>4.9456479930623729</v>
      </c>
      <c r="AO1304" s="79">
        <f>-LOG($F$15/'[1]H3PO4 CLOSED'!AG1304)</f>
        <v>0.42356488559323269</v>
      </c>
      <c r="AP1304" s="80">
        <f>-LOG($F$16/'[1]H3PO4 CLOSED'!AG1304)</f>
        <v>0.2135648855932327</v>
      </c>
      <c r="AQ1304" s="81">
        <f>-LOG($F$17/'[1]H3PO4 CLOSED'!AG1304)</f>
        <v>-1.1764351144067677</v>
      </c>
    </row>
    <row r="1305" spans="21:43">
      <c r="U1305" s="95">
        <v>12.98</v>
      </c>
      <c r="V1305" s="63">
        <f t="shared" si="86"/>
        <v>1.0199999999999996</v>
      </c>
      <c r="W1305" s="64">
        <f t="shared" si="87"/>
        <v>1.0471285480508955E-13</v>
      </c>
      <c r="X1305" s="65">
        <f t="shared" si="88"/>
        <v>9.5499258602143963E-2</v>
      </c>
      <c r="Y1305" s="66">
        <f>-LOG(POWER($F$3/($F$25*POWER('[1]H3PO4 OPEN'!AH1305,3)),1/5))</f>
        <v>7.2961267772240861</v>
      </c>
      <c r="Z1305" s="67">
        <f>-LOG(POWER($F$5/(X1305*POWER('[1]H3PO4 CLOSED'!AH1305,3)),1/5))</f>
        <v>6.0121267772240863</v>
      </c>
      <c r="AA1305" s="68">
        <f>-LOG(POWER($F$5/(W1305*POWER('[1]H3PO4 CLOSED'!AH1305,3)),1/4))</f>
        <v>4.5251584715301068</v>
      </c>
      <c r="AB1305" s="69">
        <f>-LOG(POWER(($F$6/POWER('[1]H3PO4 CLOSED'!AH1305,2)),1/3))</f>
        <v>7.8845853080267601</v>
      </c>
      <c r="AC1305" s="70">
        <f>-LOG(POWER(($F$8/POWER('[1]H3PO4 CLOSED'!AH1305,2)),1/3))</f>
        <v>4.5512519746934279</v>
      </c>
      <c r="AD1305" s="71">
        <f>-LOG(POWER(($F$7/POWER('[1]H3PO4 CLOSED'!AH1305,2)),1/3))</f>
        <v>4.7245853080267617</v>
      </c>
      <c r="AE1305" s="41">
        <f>-LOG($F$13/'[1]H2CO3 OPEN'!AA1305)</f>
        <v>12.862059991327966</v>
      </c>
      <c r="AF1305" s="41">
        <f>AD1305*'[1]H2CO3 CLOSED'!AH1305/$F$14</f>
        <v>7824.5121938052343</v>
      </c>
      <c r="AG1305" s="72">
        <f>-LOG($F$14/'[1]H2CO3 OPEN'!AA1305)</f>
        <v>12.662059991327967</v>
      </c>
      <c r="AH1305" s="41">
        <f>AG1305*'[1]H2CO3 CLOSED'!AH1305/$F$14</f>
        <v>20969.976482913342</v>
      </c>
      <c r="AI1305" s="73">
        <f>-LOG($F$18/('[1]H2CO3 OPEN'!AA1305))</f>
        <v>9.6120599913279641</v>
      </c>
      <c r="AJ1305" s="74">
        <f>-LOG(POWER($F$9/POWER('[1]H3PO4 OPEN'!AH1305,2),1/3))</f>
        <v>3.8779186413600959</v>
      </c>
      <c r="AK1305" s="75">
        <f>-LOG(POWER($F$12/POWER('[1]H2CO3 OPEN'!AA1305,2),1/2))</f>
        <v>8.6920599913279641</v>
      </c>
      <c r="AL1305" s="76">
        <f>-LOG($F$10/'[1]H3PO4 OPEN'!AH1305)</f>
        <v>8.8268779620401414</v>
      </c>
      <c r="AM1305" s="77">
        <f t="shared" si="85"/>
        <v>1.9000000000000008</v>
      </c>
      <c r="AN1305" s="78">
        <f>-LOG(POWER($F$11/(POWER(X1305,2)*POWER('[1]H2CO3 OPEN'!AA1305,4)),1/5))</f>
        <v>4.9656479930623725</v>
      </c>
      <c r="AO1305" s="79">
        <f>-LOG($F$15/'[1]H3PO4 CLOSED'!AG1305)</f>
        <v>0.41687796204014255</v>
      </c>
      <c r="AP1305" s="80">
        <f>-LOG($F$16/'[1]H3PO4 CLOSED'!AG1305)</f>
        <v>0.20687796204014264</v>
      </c>
      <c r="AQ1305" s="81">
        <f>-LOG($F$17/'[1]H3PO4 CLOSED'!AG1305)</f>
        <v>-1.1831220379598579</v>
      </c>
    </row>
    <row r="1306" spans="21:43">
      <c r="U1306" s="95">
        <v>12.99</v>
      </c>
      <c r="V1306" s="63">
        <f t="shared" si="86"/>
        <v>1.0099999999999998</v>
      </c>
      <c r="W1306" s="64">
        <f t="shared" si="87"/>
        <v>1.0232929922807502E-13</v>
      </c>
      <c r="X1306" s="65">
        <f t="shared" si="88"/>
        <v>9.7723722095581445E-2</v>
      </c>
      <c r="Y1306" s="66">
        <f>-LOG(POWER($F$3/($F$25*POWER('[1]H3PO4 OPEN'!AH1306,3)),1/5))</f>
        <v>7.2980841357225694</v>
      </c>
      <c r="Z1306" s="67">
        <f>-LOG(POWER($F$5/(X1306*POWER('[1]H3PO4 CLOSED'!AH1306,3)),1/5))</f>
        <v>6.0160841357225694</v>
      </c>
      <c r="AA1306" s="68">
        <f>-LOG(POWER($F$5/(W1306*POWER('[1]H3PO4 CLOSED'!AH1306,3)),1/4))</f>
        <v>4.5251051696532114</v>
      </c>
      <c r="AB1306" s="69">
        <f>-LOG(POWER(($F$6/POWER('[1]H3PO4 CLOSED'!AH1306,2)),1/3))</f>
        <v>7.8867601508028535</v>
      </c>
      <c r="AC1306" s="70">
        <f>-LOG(POWER(($F$8/POWER('[1]H3PO4 CLOSED'!AH1306,2)),1/3))</f>
        <v>4.5534268174695205</v>
      </c>
      <c r="AD1306" s="71">
        <f>-LOG(POWER(($F$7/POWER('[1]H3PO4 CLOSED'!AH1306,2)),1/3))</f>
        <v>4.7267601508028543</v>
      </c>
      <c r="AE1306" s="41">
        <f>-LOG($F$13/'[1]H2CO3 OPEN'!AA1306)</f>
        <v>12.882059991327965</v>
      </c>
      <c r="AF1306" s="41">
        <f>AD1306*'[1]H2CO3 CLOSED'!AH1306/$F$14</f>
        <v>7828.4855416269402</v>
      </c>
      <c r="AG1306" s="72">
        <f>-LOG($F$14/'[1]H2CO3 OPEN'!AA1306)</f>
        <v>12.682059991327966</v>
      </c>
      <c r="AH1306" s="41">
        <f>AG1306*'[1]H2CO3 CLOSED'!AH1306/$F$14</f>
        <v>21004.095852693783</v>
      </c>
      <c r="AI1306" s="73">
        <f>-LOG($F$18/('[1]H2CO3 OPEN'!AA1306))</f>
        <v>9.6320599913279654</v>
      </c>
      <c r="AJ1306" s="74">
        <f>-LOG(POWER($F$9/POWER('[1]H3PO4 OPEN'!AH1306,2),1/3))</f>
        <v>3.880093484136188</v>
      </c>
      <c r="AK1306" s="75">
        <f>-LOG(POWER($F$12/POWER('[1]H2CO3 OPEN'!AA1306,2),1/2))</f>
        <v>8.7120599913279637</v>
      </c>
      <c r="AL1306" s="76">
        <f>-LOG($F$10/'[1]H3PO4 OPEN'!AH1306)</f>
        <v>8.8301402262042803</v>
      </c>
      <c r="AM1306" s="77">
        <f t="shared" si="85"/>
        <v>1.9000000000000008</v>
      </c>
      <c r="AN1306" s="78">
        <f>-LOG(POWER($F$11/(POWER(X1306,2)*POWER('[1]H2CO3 OPEN'!AA1306,4)),1/5))</f>
        <v>4.9856479930623729</v>
      </c>
      <c r="AO1306" s="79">
        <f>-LOG($F$15/'[1]H3PO4 CLOSED'!AG1306)</f>
        <v>0.41014022620428153</v>
      </c>
      <c r="AP1306" s="80">
        <f>-LOG($F$16/'[1]H3PO4 CLOSED'!AG1306)</f>
        <v>0.20014022620428162</v>
      </c>
      <c r="AQ1306" s="81">
        <f>-LOG($F$17/'[1]H3PO4 CLOSED'!AG1306)</f>
        <v>-1.1898597737957188</v>
      </c>
    </row>
    <row r="1307" spans="21:43">
      <c r="U1307" s="95">
        <v>13</v>
      </c>
      <c r="V1307" s="63">
        <f t="shared" si="86"/>
        <v>1</v>
      </c>
      <c r="W1307" s="64">
        <f t="shared" si="87"/>
        <v>1E-13</v>
      </c>
      <c r="X1307" s="65">
        <f t="shared" si="88"/>
        <v>9.9999999999999992E-2</v>
      </c>
      <c r="Y1307" s="66">
        <f>-LOG(POWER($F$3/($F$25*POWER('[1]H3PO4 OPEN'!AH1307,3)),1/5))</f>
        <v>7.3000112498467606</v>
      </c>
      <c r="Z1307" s="67">
        <f>-LOG(POWER($F$5/(X1307*POWER('[1]H3PO4 CLOSED'!AH1307,3)),1/5))</f>
        <v>6.0200112498467613</v>
      </c>
      <c r="AA1307" s="68">
        <f>-LOG(POWER($F$5/(W1307*POWER('[1]H3PO4 CLOSED'!AH1307,3)),1/4))</f>
        <v>4.5250140623084514</v>
      </c>
      <c r="AB1307" s="69">
        <f>-LOG(POWER(($F$6/POWER('[1]H3PO4 CLOSED'!AH1307,2)),1/3))</f>
        <v>7.8889013887186223</v>
      </c>
      <c r="AC1307" s="70">
        <f>-LOG(POWER(($F$8/POWER('[1]H3PO4 CLOSED'!AH1307,2)),1/3))</f>
        <v>4.5555680553852893</v>
      </c>
      <c r="AD1307" s="71">
        <f>-LOG(POWER(($F$7/POWER('[1]H3PO4 CLOSED'!AH1307,2)),1/3))</f>
        <v>4.7289013887186231</v>
      </c>
      <c r="AE1307" s="41">
        <f>-LOG($F$13/'[1]H2CO3 OPEN'!AA1307)</f>
        <v>12.902059991327961</v>
      </c>
      <c r="AF1307" s="41">
        <f>AD1307*'[1]H2CO3 CLOSED'!AH1307/$F$14</f>
        <v>7832.3951452932688</v>
      </c>
      <c r="AG1307" s="72">
        <f>-LOG($F$14/'[1]H2CO3 OPEN'!AA1307)</f>
        <v>12.702059991327962</v>
      </c>
      <c r="AH1307" s="41">
        <f>AG1307*'[1]H2CO3 CLOSED'!AH1307/$F$14</f>
        <v>21038.195731600747</v>
      </c>
      <c r="AI1307" s="73">
        <f>-LOG($F$18/('[1]H2CO3 OPEN'!AA1307))</f>
        <v>9.6520599913279614</v>
      </c>
      <c r="AJ1307" s="74">
        <f>-LOG(POWER($F$9/POWER('[1]H3PO4 OPEN'!AH1307,2),1/3))</f>
        <v>3.8822347220519564</v>
      </c>
      <c r="AK1307" s="75">
        <f>-LOG(POWER($F$12/POWER('[1]H2CO3 OPEN'!AA1307,2),1/2))</f>
        <v>8.7320599913279615</v>
      </c>
      <c r="AL1307" s="76">
        <f>-LOG($F$10/'[1]H3PO4 OPEN'!AH1307)</f>
        <v>8.8333520830779335</v>
      </c>
      <c r="AM1307" s="77">
        <f t="shared" si="85"/>
        <v>1.9000000000000008</v>
      </c>
      <c r="AN1307" s="78">
        <f>-LOG(POWER($F$11/(POWER(X1307,2)*POWER('[1]H2CO3 OPEN'!AA1307,4)),1/5))</f>
        <v>5.0056479930623698</v>
      </c>
      <c r="AO1307" s="79">
        <f>-LOG($F$15/'[1]H3PO4 CLOSED'!AG1307)</f>
        <v>0.40335208307793591</v>
      </c>
      <c r="AP1307" s="80">
        <f>-LOG($F$16/'[1]H3PO4 CLOSED'!AG1307)</f>
        <v>0.19335208307793597</v>
      </c>
      <c r="AQ1307" s="81">
        <f>-LOG($F$17/'[1]H3PO4 CLOSED'!AG1307)</f>
        <v>-1.1966479169220645</v>
      </c>
    </row>
    <row r="1308" spans="21:43">
      <c r="U1308" s="95">
        <v>13.01</v>
      </c>
      <c r="V1308" s="63">
        <f t="shared" si="86"/>
        <v>0.99000000000000021</v>
      </c>
      <c r="W1308" s="64">
        <f t="shared" si="87"/>
        <v>9.772372209558072E-14</v>
      </c>
      <c r="X1308" s="65">
        <f t="shared" si="88"/>
        <v>0.10232929922807578</v>
      </c>
      <c r="Y1308" s="66">
        <f>-LOG(POWER($F$3/($F$25*POWER('[1]H3PO4 OPEN'!AH1308,3)),1/5))</f>
        <v>7.3019083676188119</v>
      </c>
      <c r="Z1308" s="67">
        <f>-LOG(POWER($F$5/(X1308*POWER('[1]H3PO4 CLOSED'!AH1308,3)),1/5))</f>
        <v>6.0239083676188114</v>
      </c>
      <c r="AA1308" s="68">
        <f>-LOG(POWER($F$5/(W1308*POWER('[1]H3PO4 CLOSED'!AH1308,3)),1/4))</f>
        <v>4.5248854595235146</v>
      </c>
      <c r="AB1308" s="69">
        <f>-LOG(POWER(($F$6/POWER('[1]H3PO4 CLOSED'!AH1308,2)),1/3))</f>
        <v>7.8910092973542332</v>
      </c>
      <c r="AC1308" s="70">
        <f>-LOG(POWER(($F$8/POWER('[1]H3PO4 CLOSED'!AH1308,2)),1/3))</f>
        <v>4.557675964020901</v>
      </c>
      <c r="AD1308" s="71">
        <f>-LOG(POWER(($F$7/POWER('[1]H3PO4 CLOSED'!AH1308,2)),1/3))</f>
        <v>4.7310092973542348</v>
      </c>
      <c r="AE1308" s="41">
        <f>-LOG($F$13/'[1]H2CO3 OPEN'!AA1308)</f>
        <v>12.922059991327965</v>
      </c>
      <c r="AF1308" s="41">
        <f>AD1308*'[1]H2CO3 CLOSED'!AH1308/$F$14</f>
        <v>7836.2416324458072</v>
      </c>
      <c r="AG1308" s="72">
        <f>-LOG($F$14/'[1]H2CO3 OPEN'!AA1308)</f>
        <v>12.722059991327965</v>
      </c>
      <c r="AH1308" s="41">
        <f>AG1308*'[1]H2CO3 CLOSED'!AH1308/$F$14</f>
        <v>21072.276524645524</v>
      </c>
      <c r="AI1308" s="73">
        <f>-LOG($F$18/('[1]H2CO3 OPEN'!AA1308))</f>
        <v>9.6720599913279646</v>
      </c>
      <c r="AJ1308" s="74">
        <f>-LOG(POWER($F$9/POWER('[1]H3PO4 OPEN'!AH1308,2),1/3))</f>
        <v>3.884342630687569</v>
      </c>
      <c r="AK1308" s="75">
        <f>-LOG(POWER($F$12/POWER('[1]H2CO3 OPEN'!AA1308,2),1/2))</f>
        <v>8.7520599913279646</v>
      </c>
      <c r="AL1308" s="76">
        <f>-LOG($F$10/'[1]H3PO4 OPEN'!AH1308)</f>
        <v>8.8365139460313511</v>
      </c>
      <c r="AM1308" s="77">
        <f t="shared" si="85"/>
        <v>1.9000000000000008</v>
      </c>
      <c r="AN1308" s="78">
        <f>-LOG(POWER($F$11/(POWER(X1308,2)*POWER('[1]H2CO3 OPEN'!AA1308,4)),1/5))</f>
        <v>5.0256479930623721</v>
      </c>
      <c r="AO1308" s="79">
        <f>-LOG($F$15/'[1]H3PO4 CLOSED'!AG1308)</f>
        <v>0.39651394603135254</v>
      </c>
      <c r="AP1308" s="80">
        <f>-LOG($F$16/'[1]H3PO4 CLOSED'!AG1308)</f>
        <v>0.18651394603135263</v>
      </c>
      <c r="AQ1308" s="81">
        <f>-LOG($F$17/'[1]H3PO4 CLOSED'!AG1308)</f>
        <v>-1.2034860539686478</v>
      </c>
    </row>
    <row r="1309" spans="21:43">
      <c r="U1309" s="95">
        <v>13.02</v>
      </c>
      <c r="V1309" s="63">
        <f t="shared" si="86"/>
        <v>0.98000000000000043</v>
      </c>
      <c r="W1309" s="64">
        <f t="shared" si="87"/>
        <v>9.5499258602143264E-14</v>
      </c>
      <c r="X1309" s="65">
        <f t="shared" si="88"/>
        <v>0.10471285480509032</v>
      </c>
      <c r="Y1309" s="66">
        <f>-LOG(POWER($F$3/($F$25*POWER('[1]H3PO4 OPEN'!AH1309,3)),1/5))</f>
        <v>7.3037757418751674</v>
      </c>
      <c r="Z1309" s="67">
        <f>-LOG(POWER($F$5/(X1309*POWER('[1]H3PO4 CLOSED'!AH1309,3)),1/5))</f>
        <v>6.0277757418751694</v>
      </c>
      <c r="AA1309" s="68">
        <f>-LOG(POWER($F$5/(W1309*POWER('[1]H3PO4 CLOSED'!AH1309,3)),1/4))</f>
        <v>4.5247196773439597</v>
      </c>
      <c r="AB1309" s="69">
        <f>-LOG(POWER(($F$6/POWER('[1]H3PO4 CLOSED'!AH1309,2)),1/3))</f>
        <v>7.8930841576390751</v>
      </c>
      <c r="AC1309" s="70">
        <f>-LOG(POWER(($F$8/POWER('[1]H3PO4 CLOSED'!AH1309,2)),1/3))</f>
        <v>4.5597508243057421</v>
      </c>
      <c r="AD1309" s="71">
        <f>-LOG(POWER(($F$7/POWER('[1]H3PO4 CLOSED'!AH1309,2)),1/3))</f>
        <v>4.7330841576390759</v>
      </c>
      <c r="AE1309" s="41">
        <f>-LOG($F$13/'[1]H2CO3 OPEN'!AA1309)</f>
        <v>12.942059991327964</v>
      </c>
      <c r="AF1309" s="41">
        <f>AD1309*'[1]H2CO3 CLOSED'!AH1309/$F$14</f>
        <v>7840.0256360940302</v>
      </c>
      <c r="AG1309" s="72">
        <f>-LOG($F$14/'[1]H2CO3 OPEN'!AA1309)</f>
        <v>12.742059991327965</v>
      </c>
      <c r="AH1309" s="41">
        <f>AG1309*'[1]H2CO3 CLOSED'!AH1309/$F$14</f>
        <v>21106.338628571899</v>
      </c>
      <c r="AI1309" s="73">
        <f>-LOG($F$18/('[1]H2CO3 OPEN'!AA1309))</f>
        <v>9.6920599913279641</v>
      </c>
      <c r="AJ1309" s="74">
        <f>-LOG(POWER($F$9/POWER('[1]H3PO4 OPEN'!AH1309,2),1/3))</f>
        <v>3.8864174909724087</v>
      </c>
      <c r="AK1309" s="75">
        <f>-LOG(POWER($F$12/POWER('[1]H2CO3 OPEN'!AA1309,2),1/2))</f>
        <v>8.7720599913279642</v>
      </c>
      <c r="AL1309" s="76">
        <f>-LOG($F$10/'[1]H3PO4 OPEN'!AH1309)</f>
        <v>8.8396262364586118</v>
      </c>
      <c r="AM1309" s="77">
        <f t="shared" si="85"/>
        <v>1.9000000000000008</v>
      </c>
      <c r="AN1309" s="78">
        <f>-LOG(POWER($F$11/(POWER(X1309,2)*POWER('[1]H2CO3 OPEN'!AA1309,4)),1/5))</f>
        <v>5.0456479930623725</v>
      </c>
      <c r="AO1309" s="79">
        <f>-LOG($F$15/'[1]H3PO4 CLOSED'!AG1309)</f>
        <v>0.38962623645861322</v>
      </c>
      <c r="AP1309" s="80">
        <f>-LOG($F$16/'[1]H3PO4 CLOSED'!AG1309)</f>
        <v>0.17962623645861328</v>
      </c>
      <c r="AQ1309" s="81">
        <f>-LOG($F$17/'[1]H3PO4 CLOSED'!AG1309)</f>
        <v>-1.2103737635413871</v>
      </c>
    </row>
    <row r="1310" spans="21:43">
      <c r="U1310" s="95">
        <v>13.03</v>
      </c>
      <c r="V1310" s="63">
        <f t="shared" si="86"/>
        <v>0.97000000000000064</v>
      </c>
      <c r="W1310" s="64">
        <f t="shared" si="87"/>
        <v>9.3325430079699117E-14</v>
      </c>
      <c r="X1310" s="65">
        <f t="shared" si="88"/>
        <v>0.10715193052376062</v>
      </c>
      <c r="Y1310" s="66">
        <f>-LOG(POWER($F$3/($F$25*POWER('[1]H3PO4 OPEN'!AH1310,3)),1/5))</f>
        <v>7.3056136300528793</v>
      </c>
      <c r="Z1310" s="67">
        <f>-LOG(POWER($F$5/(X1310*POWER('[1]H3PO4 CLOSED'!AH1310,3)),1/5))</f>
        <v>6.0316136300528802</v>
      </c>
      <c r="AA1310" s="68">
        <f>-LOG(POWER($F$5/(W1310*POWER('[1]H3PO4 CLOSED'!AH1310,3)),1/4))</f>
        <v>4.5245170375660999</v>
      </c>
      <c r="AB1310" s="69">
        <f>-LOG(POWER(($F$6/POWER('[1]H3PO4 CLOSED'!AH1310,2)),1/3))</f>
        <v>7.8951262556143096</v>
      </c>
      <c r="AC1310" s="70">
        <f>-LOG(POWER(($F$8/POWER('[1]H3PO4 CLOSED'!AH1310,2)),1/3))</f>
        <v>4.5617929222809765</v>
      </c>
      <c r="AD1310" s="71">
        <f>-LOG(POWER(($F$7/POWER('[1]H3PO4 CLOSED'!AH1310,2)),1/3))</f>
        <v>4.7351262556143103</v>
      </c>
      <c r="AE1310" s="41">
        <f>-LOG($F$13/'[1]H2CO3 OPEN'!AA1310)</f>
        <v>12.962059991327962</v>
      </c>
      <c r="AF1310" s="41">
        <f>AD1310*'[1]H2CO3 CLOSED'!AH1310/$F$14</f>
        <v>7843.7477942906808</v>
      </c>
      <c r="AG1310" s="72">
        <f>-LOG($F$14/'[1]H2CO3 OPEN'!AA1310)</f>
        <v>12.762059991327963</v>
      </c>
      <c r="AH1310" s="41">
        <f>AG1310*'[1]H2CO3 CLOSED'!AH1310/$F$14</f>
        <v>21140.382432019713</v>
      </c>
      <c r="AI1310" s="73">
        <f>-LOG($F$18/('[1]H2CO3 OPEN'!AA1310))</f>
        <v>9.7120599913279619</v>
      </c>
      <c r="AJ1310" s="74">
        <f>-LOG(POWER($F$9/POWER('[1]H3PO4 OPEN'!AH1310,2),1/3))</f>
        <v>3.8884595889476445</v>
      </c>
      <c r="AK1310" s="75">
        <f>-LOG(POWER($F$12/POWER('[1]H2CO3 OPEN'!AA1310,2),1/2))</f>
        <v>8.7920599913279602</v>
      </c>
      <c r="AL1310" s="76">
        <f>-LOG($F$10/'[1]H3PO4 OPEN'!AH1310)</f>
        <v>8.8426893834214653</v>
      </c>
      <c r="AM1310" s="77">
        <f t="shared" si="85"/>
        <v>1.9000000000000008</v>
      </c>
      <c r="AN1310" s="78">
        <f>-LOG(POWER($F$11/(POWER(X1310,2)*POWER('[1]H2CO3 OPEN'!AA1310,4)),1/5))</f>
        <v>5.0656479930623695</v>
      </c>
      <c r="AO1310" s="79">
        <f>-LOG($F$15/'[1]H3PO4 CLOSED'!AG1310)</f>
        <v>0.38268938342146797</v>
      </c>
      <c r="AP1310" s="80">
        <f>-LOG($F$16/'[1]H3PO4 CLOSED'!AG1310)</f>
        <v>0.17268938342146803</v>
      </c>
      <c r="AQ1310" s="81">
        <f>-LOG($F$17/'[1]H3PO4 CLOSED'!AG1310)</f>
        <v>-1.2173106165785323</v>
      </c>
    </row>
    <row r="1311" spans="21:43">
      <c r="U1311" s="95">
        <v>13.04</v>
      </c>
      <c r="V1311" s="63">
        <f t="shared" si="86"/>
        <v>0.96000000000000085</v>
      </c>
      <c r="W1311" s="64">
        <f t="shared" si="87"/>
        <v>9.1201083935590996E-14</v>
      </c>
      <c r="X1311" s="65">
        <f t="shared" si="88"/>
        <v>0.10964781961431848</v>
      </c>
      <c r="Y1311" s="66">
        <f>-LOG(POWER($F$3/($F$25*POWER('[1]H3PO4 OPEN'!AH1311,3)),1/5))</f>
        <v>7.3074222939750424</v>
      </c>
      <c r="Z1311" s="67">
        <f>-LOG(POWER($F$5/(X1311*POWER('[1]H3PO4 CLOSED'!AH1311,3)),1/5))</f>
        <v>6.035422293975043</v>
      </c>
      <c r="AA1311" s="68">
        <f>-LOG(POWER($F$5/(W1311*POWER('[1]H3PO4 CLOSED'!AH1311,3)),1/4))</f>
        <v>4.524277867468804</v>
      </c>
      <c r="AB1311" s="69">
        <f>-LOG(POWER(($F$6/POWER('[1]H3PO4 CLOSED'!AH1311,2)),1/3))</f>
        <v>7.8971358821944913</v>
      </c>
      <c r="AC1311" s="70">
        <f>-LOG(POWER(($F$8/POWER('[1]H3PO4 CLOSED'!AH1311,2)),1/3))</f>
        <v>4.5638025488611582</v>
      </c>
      <c r="AD1311" s="71">
        <f>-LOG(POWER(($F$7/POWER('[1]H3PO4 CLOSED'!AH1311,2)),1/3))</f>
        <v>4.737135882194492</v>
      </c>
      <c r="AE1311" s="41">
        <f>-LOG($F$13/'[1]H2CO3 OPEN'!AA1311)</f>
        <v>12.982059991327962</v>
      </c>
      <c r="AF1311" s="41">
        <f>AD1311*'[1]H2CO3 CLOSED'!AH1311/$F$14</f>
        <v>7847.4087498042791</v>
      </c>
      <c r="AG1311" s="72">
        <f>-LOG($F$14/'[1]H2CO3 OPEN'!AA1311)</f>
        <v>12.782059991327962</v>
      </c>
      <c r="AH1311" s="41">
        <f>AG1311*'[1]H2CO3 CLOSED'!AH1311/$F$14</f>
        <v>21174.408315685294</v>
      </c>
      <c r="AI1311" s="73">
        <f>-LOG($F$18/('[1]H2CO3 OPEN'!AA1311))</f>
        <v>9.7320599913279615</v>
      </c>
      <c r="AJ1311" s="74">
        <f>-LOG(POWER($F$9/POWER('[1]H3PO4 OPEN'!AH1311,2),1/3))</f>
        <v>3.8904692155278249</v>
      </c>
      <c r="AK1311" s="75">
        <f>-LOG(POWER($F$12/POWER('[1]H2CO3 OPEN'!AA1311,2),1/2))</f>
        <v>8.8120599913279616</v>
      </c>
      <c r="AL1311" s="76">
        <f>-LOG($F$10/'[1]H3PO4 OPEN'!AH1311)</f>
        <v>8.8457038232917373</v>
      </c>
      <c r="AM1311" s="77">
        <f t="shared" si="85"/>
        <v>1.9000000000000008</v>
      </c>
      <c r="AN1311" s="78">
        <f>-LOG(POWER($F$11/(POWER(X1311,2)*POWER('[1]H2CO3 OPEN'!AA1311,4)),1/5))</f>
        <v>5.085647993062369</v>
      </c>
      <c r="AO1311" s="79">
        <f>-LOG($F$15/'[1]H3PO4 CLOSED'!AG1311)</f>
        <v>0.37570382329173951</v>
      </c>
      <c r="AP1311" s="80">
        <f>-LOG($F$16/'[1]H3PO4 CLOSED'!AG1311)</f>
        <v>0.16570382329173958</v>
      </c>
      <c r="AQ1311" s="81">
        <f>-LOG($F$17/'[1]H3PO4 CLOSED'!AG1311)</f>
        <v>-1.224296176708261</v>
      </c>
    </row>
    <row r="1312" spans="21:43">
      <c r="U1312" s="95">
        <v>13.05</v>
      </c>
      <c r="V1312" s="63">
        <f t="shared" si="86"/>
        <v>0.94999999999999929</v>
      </c>
      <c r="W1312" s="64">
        <f t="shared" si="87"/>
        <v>8.9125093813374273E-14</v>
      </c>
      <c r="X1312" s="65">
        <f t="shared" si="88"/>
        <v>0.11220184543019669</v>
      </c>
      <c r="Y1312" s="66">
        <f>-LOG(POWER($F$3/($F$25*POWER('[1]H3PO4 OPEN'!AH1312,3)),1/5))</f>
        <v>7.30920199963571</v>
      </c>
      <c r="Z1312" s="67">
        <f>-LOG(POWER($F$5/(X1312*POWER('[1]H3PO4 CLOSED'!AH1312,3)),1/5))</f>
        <v>6.0392019996357105</v>
      </c>
      <c r="AA1312" s="68">
        <f>-LOG(POWER($F$5/(W1312*POWER('[1]H3PO4 CLOSED'!AH1312,3)),1/4))</f>
        <v>4.5240024995446388</v>
      </c>
      <c r="AB1312" s="69">
        <f>-LOG(POWER(($F$6/POWER('[1]H3PO4 CLOSED'!AH1312,2)),1/3))</f>
        <v>7.8991133329285663</v>
      </c>
      <c r="AC1312" s="70">
        <f>-LOG(POWER(($F$8/POWER('[1]H3PO4 CLOSED'!AH1312,2)),1/3))</f>
        <v>4.5657799995952333</v>
      </c>
      <c r="AD1312" s="71">
        <f>-LOG(POWER(($F$7/POWER('[1]H3PO4 CLOSED'!AH1312,2)),1/3))</f>
        <v>4.7391133329285671</v>
      </c>
      <c r="AE1312" s="41">
        <f>-LOG($F$13/'[1]H2CO3 OPEN'!AA1312)</f>
        <v>13.002059991327965</v>
      </c>
      <c r="AF1312" s="41">
        <f>AD1312*'[1]H2CO3 CLOSED'!AH1312/$F$14</f>
        <v>7851.0091497892527</v>
      </c>
      <c r="AG1312" s="72">
        <f>-LOG($F$14/'[1]H2CO3 OPEN'!AA1312)</f>
        <v>12.802059991327965</v>
      </c>
      <c r="AH1312" s="41">
        <f>AG1312*'[1]H2CO3 CLOSED'!AH1312/$F$14</f>
        <v>21208.416652478852</v>
      </c>
      <c r="AI1312" s="73">
        <f>-LOG($F$18/('[1]H2CO3 OPEN'!AA1312))</f>
        <v>9.7520599913279646</v>
      </c>
      <c r="AJ1312" s="74">
        <f>-LOG(POWER($F$9/POWER('[1]H3PO4 OPEN'!AH1312,2),1/3))</f>
        <v>3.8924466662619008</v>
      </c>
      <c r="AK1312" s="75">
        <f>-LOG(POWER($F$12/POWER('[1]H2CO3 OPEN'!AA1312,2),1/2))</f>
        <v>8.8320599913279647</v>
      </c>
      <c r="AL1312" s="76">
        <f>-LOG($F$10/'[1]H3PO4 OPEN'!AH1312)</f>
        <v>8.8486699993928504</v>
      </c>
      <c r="AM1312" s="77">
        <f t="shared" si="85"/>
        <v>1.9000000000000008</v>
      </c>
      <c r="AN1312" s="78">
        <f>-LOG(POWER($F$11/(POWER(X1312,2)*POWER('[1]H2CO3 OPEN'!AA1312,4)),1/5))</f>
        <v>5.1056479930623722</v>
      </c>
      <c r="AO1312" s="79">
        <f>-LOG($F$15/'[1]H3PO4 CLOSED'!AG1312)</f>
        <v>0.36866999939285089</v>
      </c>
      <c r="AP1312" s="80">
        <f>-LOG($F$16/'[1]H3PO4 CLOSED'!AG1312)</f>
        <v>0.15866999939285098</v>
      </c>
      <c r="AQ1312" s="81">
        <f>-LOG($F$17/'[1]H3PO4 CLOSED'!AG1312)</f>
        <v>-1.2313300006071495</v>
      </c>
    </row>
    <row r="1313" spans="21:43">
      <c r="U1313" s="95">
        <v>13.06</v>
      </c>
      <c r="V1313" s="63">
        <f t="shared" si="86"/>
        <v>0.9399999999999995</v>
      </c>
      <c r="W1313" s="64">
        <f t="shared" si="87"/>
        <v>8.7096358995607795E-14</v>
      </c>
      <c r="X1313" s="65">
        <f t="shared" si="88"/>
        <v>0.11481536214968863</v>
      </c>
      <c r="Y1313" s="66">
        <f>-LOG(POWER($F$3/($F$25*POWER('[1]H3PO4 OPEN'!AH1313,3)),1/5))</f>
        <v>7.3109530169846142</v>
      </c>
      <c r="Z1313" s="67">
        <f>-LOG(POWER($F$5/(X1313*POWER('[1]H3PO4 CLOSED'!AH1313,3)),1/5))</f>
        <v>6.0429530169846153</v>
      </c>
      <c r="AA1313" s="68">
        <f>-LOG(POWER($F$5/(W1313*POWER('[1]H3PO4 CLOSED'!AH1313,3)),1/4))</f>
        <v>4.523691271230768</v>
      </c>
      <c r="AB1313" s="69">
        <f>-LOG(POWER(($F$6/POWER('[1]H3PO4 CLOSED'!AH1313,2)),1/3))</f>
        <v>7.9010589077606816</v>
      </c>
      <c r="AC1313" s="70">
        <f>-LOG(POWER(($F$8/POWER('[1]H3PO4 CLOSED'!AH1313,2)),1/3))</f>
        <v>4.5677255744273486</v>
      </c>
      <c r="AD1313" s="71">
        <f>-LOG(POWER(($F$7/POWER('[1]H3PO4 CLOSED'!AH1313,2)),1/3))</f>
        <v>4.7410589077606815</v>
      </c>
      <c r="AE1313" s="41">
        <f>-LOG($F$13/'[1]H2CO3 OPEN'!AA1313)</f>
        <v>13.022059991327964</v>
      </c>
      <c r="AF1313" s="41">
        <f>AD1313*'[1]H2CO3 CLOSED'!AH1313/$F$14</f>
        <v>7854.5496454545155</v>
      </c>
      <c r="AG1313" s="72">
        <f>-LOG($F$14/'[1]H2CO3 OPEN'!AA1313)</f>
        <v>12.822059991327965</v>
      </c>
      <c r="AH1313" s="41">
        <f>AG1313*'[1]H2CO3 CLOSED'!AH1313/$F$14</f>
        <v>21242.407807679003</v>
      </c>
      <c r="AI1313" s="73">
        <f>-LOG($F$18/('[1]H2CO3 OPEN'!AA1313))</f>
        <v>9.7720599913279642</v>
      </c>
      <c r="AJ1313" s="74">
        <f>-LOG(POWER($F$9/POWER('[1]H3PO4 OPEN'!AH1313,2),1/3))</f>
        <v>3.8943922410940153</v>
      </c>
      <c r="AK1313" s="75">
        <f>-LOG(POWER($F$12/POWER('[1]H2CO3 OPEN'!AA1313,2),1/2))</f>
        <v>8.8520599913279643</v>
      </c>
      <c r="AL1313" s="76">
        <f>-LOG($F$10/'[1]H3PO4 OPEN'!AH1313)</f>
        <v>8.8515883616410225</v>
      </c>
      <c r="AM1313" s="77">
        <f t="shared" si="85"/>
        <v>1.9000000000000008</v>
      </c>
      <c r="AN1313" s="78">
        <f>-LOG(POWER($F$11/(POWER(X1313,2)*POWER('[1]H2CO3 OPEN'!AA1313,4)),1/5))</f>
        <v>5.1256479930623717</v>
      </c>
      <c r="AO1313" s="79">
        <f>-LOG($F$15/'[1]H3PO4 CLOSED'!AG1313)</f>
        <v>0.36158836164102309</v>
      </c>
      <c r="AP1313" s="80">
        <f>-LOG($F$16/'[1]H3PO4 CLOSED'!AG1313)</f>
        <v>0.15158836164102313</v>
      </c>
      <c r="AQ1313" s="81">
        <f>-LOG($F$17/'[1]H3PO4 CLOSED'!AG1313)</f>
        <v>-1.2384116383589774</v>
      </c>
    </row>
    <row r="1314" spans="21:43">
      <c r="U1314" s="95">
        <v>13.07</v>
      </c>
      <c r="V1314" s="63">
        <f t="shared" si="86"/>
        <v>0.92999999999999972</v>
      </c>
      <c r="W1314" s="64">
        <f t="shared" si="87"/>
        <v>8.511380382023738E-14</v>
      </c>
      <c r="X1314" s="65">
        <f t="shared" si="88"/>
        <v>0.11748975549395332</v>
      </c>
      <c r="Y1314" s="66">
        <f>-LOG(POWER($F$3/($F$25*POWER('[1]H3PO4 OPEN'!AH1314,3)),1/5))</f>
        <v>7.3126756197120084</v>
      </c>
      <c r="Z1314" s="67">
        <f>-LOG(POWER($F$5/(X1314*POWER('[1]H3PO4 CLOSED'!AH1314,3)),1/5))</f>
        <v>6.0466756197120102</v>
      </c>
      <c r="AA1314" s="68">
        <f>-LOG(POWER($F$5/(W1314*POWER('[1]H3PO4 CLOSED'!AH1314,3)),1/4))</f>
        <v>4.5233445246400112</v>
      </c>
      <c r="AB1314" s="69">
        <f>-LOG(POWER(($F$6/POWER('[1]H3PO4 CLOSED'!AH1314,2)),1/3))</f>
        <v>7.90297291079112</v>
      </c>
      <c r="AC1314" s="70">
        <f>-LOG(POWER(($F$8/POWER('[1]H3PO4 CLOSED'!AH1314,2)),1/3))</f>
        <v>4.5696395774577869</v>
      </c>
      <c r="AD1314" s="71">
        <f>-LOG(POWER(($F$7/POWER('[1]H3PO4 CLOSED'!AH1314,2)),1/3))</f>
        <v>4.7429729107911207</v>
      </c>
      <c r="AE1314" s="41">
        <f>-LOG($F$13/'[1]H2CO3 OPEN'!AA1314)</f>
        <v>13.042059991327964</v>
      </c>
      <c r="AF1314" s="41">
        <f>AD1314*'[1]H2CO3 CLOSED'!AH1314/$F$14</f>
        <v>7858.0308917309758</v>
      </c>
      <c r="AG1314" s="72">
        <f>-LOG($F$14/'[1]H2CO3 OPEN'!AA1314)</f>
        <v>12.842059991327964</v>
      </c>
      <c r="AH1314" s="41">
        <f>AG1314*'[1]H2CO3 CLOSED'!AH1314/$F$14</f>
        <v>21276.382139084446</v>
      </c>
      <c r="AI1314" s="73">
        <f>-LOG($F$18/('[1]H2CO3 OPEN'!AA1314))</f>
        <v>9.7920599913279638</v>
      </c>
      <c r="AJ1314" s="74">
        <f>-LOG(POWER($F$9/POWER('[1]H3PO4 OPEN'!AH1314,2),1/3))</f>
        <v>3.8963062441244545</v>
      </c>
      <c r="AK1314" s="75">
        <f>-LOG(POWER($F$12/POWER('[1]H2CO3 OPEN'!AA1314,2),1/2))</f>
        <v>8.8720599913279639</v>
      </c>
      <c r="AL1314" s="76">
        <f>-LOG($F$10/'[1]H3PO4 OPEN'!AH1314)</f>
        <v>8.8544593661866813</v>
      </c>
      <c r="AM1314" s="77">
        <f t="shared" si="85"/>
        <v>1.9000000000000008</v>
      </c>
      <c r="AN1314" s="78">
        <f>-LOG(POWER($F$11/(POWER(X1314,2)*POWER('[1]H2CO3 OPEN'!AA1314,4)),1/5))</f>
        <v>5.1456479930623722</v>
      </c>
      <c r="AO1314" s="79">
        <f>-LOG($F$15/'[1]H3PO4 CLOSED'!AG1314)</f>
        <v>0.35445936618668156</v>
      </c>
      <c r="AP1314" s="80">
        <f>-LOG($F$16/'[1]H3PO4 CLOSED'!AG1314)</f>
        <v>0.14445936618668165</v>
      </c>
      <c r="AQ1314" s="81">
        <f>-LOG($F$17/'[1]H3PO4 CLOSED'!AG1314)</f>
        <v>-1.2455406338133188</v>
      </c>
    </row>
    <row r="1315" spans="21:43">
      <c r="U1315" s="95">
        <v>13.08</v>
      </c>
      <c r="V1315" s="63">
        <f t="shared" si="86"/>
        <v>0.91999999999999993</v>
      </c>
      <c r="W1315" s="64">
        <f t="shared" si="87"/>
        <v>8.3176377110266858E-14</v>
      </c>
      <c r="X1315" s="65">
        <f t="shared" si="88"/>
        <v>0.12022644346174165</v>
      </c>
      <c r="Y1315" s="66">
        <f>-LOG(POWER($F$3/($F$25*POWER('[1]H3PO4 OPEN'!AH1315,3)),1/5))</f>
        <v>7.3143700850339659</v>
      </c>
      <c r="Z1315" s="67">
        <f>-LOG(POWER($F$5/(X1315*POWER('[1]H3PO4 CLOSED'!AH1315,3)),1/5))</f>
        <v>6.0503700850339666</v>
      </c>
      <c r="AA1315" s="68">
        <f>-LOG(POWER($F$5/(W1315*POWER('[1]H3PO4 CLOSED'!AH1315,3)),1/4))</f>
        <v>4.5229626062924568</v>
      </c>
      <c r="AB1315" s="69">
        <f>-LOG(POWER(($F$6/POWER('[1]H3PO4 CLOSED'!AH1315,2)),1/3))</f>
        <v>7.9048556500377378</v>
      </c>
      <c r="AC1315" s="70">
        <f>-LOG(POWER(($F$8/POWER('[1]H3PO4 CLOSED'!AH1315,2)),1/3))</f>
        <v>4.5715223167044048</v>
      </c>
      <c r="AD1315" s="71">
        <f>-LOG(POWER(($F$7/POWER('[1]H3PO4 CLOSED'!AH1315,2)),1/3))</f>
        <v>4.7448556500377386</v>
      </c>
      <c r="AE1315" s="41">
        <f>-LOG($F$13/'[1]H2CO3 OPEN'!AA1315)</f>
        <v>13.062059991327963</v>
      </c>
      <c r="AF1315" s="41">
        <f>AD1315*'[1]H2CO3 CLOSED'!AH1315/$F$14</f>
        <v>7861.453546938641</v>
      </c>
      <c r="AG1315" s="72">
        <f>-LOG($F$14/'[1]H2CO3 OPEN'!AA1315)</f>
        <v>12.862059991327966</v>
      </c>
      <c r="AH1315" s="41">
        <f>AG1315*'[1]H2CO3 CLOSED'!AH1315/$F$14</f>
        <v>21310.339997162733</v>
      </c>
      <c r="AI1315" s="73">
        <f>-LOG($F$18/('[1]H2CO3 OPEN'!AA1315))</f>
        <v>9.8120599913279634</v>
      </c>
      <c r="AJ1315" s="74">
        <f>-LOG(POWER($F$9/POWER('[1]H3PO4 OPEN'!AH1315,2),1/3))</f>
        <v>3.8981889833710728</v>
      </c>
      <c r="AK1315" s="75">
        <f>-LOG(POWER($F$12/POWER('[1]H2CO3 OPEN'!AA1315,2),1/2))</f>
        <v>8.8920599913279634</v>
      </c>
      <c r="AL1315" s="76">
        <f>-LOG($F$10/'[1]H3PO4 OPEN'!AH1315)</f>
        <v>8.8572834750566081</v>
      </c>
      <c r="AM1315" s="77">
        <f t="shared" si="85"/>
        <v>1.9000000000000008</v>
      </c>
      <c r="AN1315" s="78">
        <f>-LOG(POWER($F$11/(POWER(X1315,2)*POWER('[1]H2CO3 OPEN'!AA1315,4)),1/5))</f>
        <v>5.1656479930623718</v>
      </c>
      <c r="AO1315" s="79">
        <f>-LOG($F$15/'[1]H3PO4 CLOSED'!AG1315)</f>
        <v>0.34728347505660906</v>
      </c>
      <c r="AP1315" s="80">
        <f>-LOG($F$16/'[1]H3PO4 CLOSED'!AG1315)</f>
        <v>0.13728347505660909</v>
      </c>
      <c r="AQ1315" s="81">
        <f>-LOG($F$17/'[1]H3PO4 CLOSED'!AG1315)</f>
        <v>-1.2527165249433914</v>
      </c>
    </row>
    <row r="1316" spans="21:43">
      <c r="U1316" s="95">
        <v>13.09</v>
      </c>
      <c r="V1316" s="63">
        <f t="shared" si="86"/>
        <v>0.91000000000000014</v>
      </c>
      <c r="W1316" s="64">
        <f t="shared" si="87"/>
        <v>8.1283051616409697E-14</v>
      </c>
      <c r="X1316" s="65">
        <f t="shared" si="88"/>
        <v>0.12302687708123849</v>
      </c>
      <c r="Y1316" s="66">
        <f>-LOG(POWER($F$3/($F$25*POWER('[1]H3PO4 OPEN'!AH1316,3)),1/5))</f>
        <v>7.3160366934784049</v>
      </c>
      <c r="Z1316" s="67">
        <f>-LOG(POWER($F$5/(X1316*POWER('[1]H3PO4 CLOSED'!AH1316,3)),1/5))</f>
        <v>6.0540366934784062</v>
      </c>
      <c r="AA1316" s="68">
        <f>-LOG(POWER($F$5/(W1316*POWER('[1]H3PO4 CLOSED'!AH1316,3)),1/4))</f>
        <v>4.5225458668480059</v>
      </c>
      <c r="AB1316" s="69">
        <f>-LOG(POWER(($F$6/POWER('[1]H3PO4 CLOSED'!AH1316,2)),1/3))</f>
        <v>7.906707437198226</v>
      </c>
      <c r="AC1316" s="70">
        <f>-LOG(POWER(($F$8/POWER('[1]H3PO4 CLOSED'!AH1316,2)),1/3))</f>
        <v>4.573374103864893</v>
      </c>
      <c r="AD1316" s="71">
        <f>-LOG(POWER(($F$7/POWER('[1]H3PO4 CLOSED'!AH1316,2)),1/3))</f>
        <v>4.7467074371982267</v>
      </c>
      <c r="AE1316" s="41">
        <f>-LOG($F$13/'[1]H2CO3 OPEN'!AA1316)</f>
        <v>13.082059991327965</v>
      </c>
      <c r="AF1316" s="41">
        <f>AD1316*'[1]H2CO3 CLOSED'!AH1316/$F$14</f>
        <v>7864.8182724538856</v>
      </c>
      <c r="AG1316" s="72">
        <f>-LOG($F$14/'[1]H2CO3 OPEN'!AA1316)</f>
        <v>12.882059991327965</v>
      </c>
      <c r="AH1316" s="41">
        <f>AG1316*'[1]H2CO3 CLOSED'!AH1316/$F$14</f>
        <v>21344.281725196262</v>
      </c>
      <c r="AI1316" s="73">
        <f>-LOG($F$18/('[1]H2CO3 OPEN'!AA1316))</f>
        <v>9.8320599913279629</v>
      </c>
      <c r="AJ1316" s="74">
        <f>-LOG(POWER($F$9/POWER('[1]H3PO4 OPEN'!AH1316,2),1/3))</f>
        <v>3.900040770531561</v>
      </c>
      <c r="AK1316" s="75">
        <f>-LOG(POWER($F$12/POWER('[1]H2CO3 OPEN'!AA1316,2),1/2))</f>
        <v>8.912059991327963</v>
      </c>
      <c r="AL1316" s="76">
        <f>-LOG($F$10/'[1]H3PO4 OPEN'!AH1316)</f>
        <v>8.8600611557973412</v>
      </c>
      <c r="AM1316" s="77">
        <f t="shared" si="85"/>
        <v>1.9000000000000008</v>
      </c>
      <c r="AN1316" s="78">
        <f>-LOG(POWER($F$11/(POWER(X1316,2)*POWER('[1]H2CO3 OPEN'!AA1316,4)),1/5))</f>
        <v>5.1856479930623713</v>
      </c>
      <c r="AO1316" s="79">
        <f>-LOG($F$15/'[1]H3PO4 CLOSED'!AG1316)</f>
        <v>0.34006115579734125</v>
      </c>
      <c r="AP1316" s="80">
        <f>-LOG($F$16/'[1]H3PO4 CLOSED'!AG1316)</f>
        <v>0.13006115579734132</v>
      </c>
      <c r="AQ1316" s="81">
        <f>-LOG($F$17/'[1]H3PO4 CLOSED'!AG1316)</f>
        <v>-1.2599388442026591</v>
      </c>
    </row>
    <row r="1317" spans="21:43">
      <c r="U1317" s="95">
        <v>13.1</v>
      </c>
      <c r="V1317" s="63">
        <f t="shared" si="86"/>
        <v>0.90000000000000036</v>
      </c>
      <c r="W1317" s="64">
        <f t="shared" si="87"/>
        <v>7.9432823472427931E-14</v>
      </c>
      <c r="X1317" s="65">
        <f t="shared" si="88"/>
        <v>0.12589254117941706</v>
      </c>
      <c r="Y1317" s="66">
        <f>-LOG(POWER($F$3/($F$25*POWER('[1]H3PO4 OPEN'!AH1317,3)),1/5))</f>
        <v>7.3176757286721825</v>
      </c>
      <c r="Z1317" s="67">
        <f>-LOG(POWER($F$5/(X1317*POWER('[1]H3PO4 CLOSED'!AH1317,3)),1/5))</f>
        <v>6.0576757286721845</v>
      </c>
      <c r="AA1317" s="68">
        <f>-LOG(POWER($F$5/(W1317*POWER('[1]H3PO4 CLOSED'!AH1317,3)),1/4))</f>
        <v>4.5220946608402288</v>
      </c>
      <c r="AB1317" s="69">
        <f>-LOG(POWER(($F$6/POWER('[1]H3PO4 CLOSED'!AH1317,2)),1/3))</f>
        <v>7.908528587413536</v>
      </c>
      <c r="AC1317" s="70">
        <f>-LOG(POWER(($F$8/POWER('[1]H3PO4 CLOSED'!AH1317,2)),1/3))</f>
        <v>4.575195254080203</v>
      </c>
      <c r="AD1317" s="71">
        <f>-LOG(POWER(($F$7/POWER('[1]H3PO4 CLOSED'!AH1317,2)),1/3))</f>
        <v>4.7485285874135359</v>
      </c>
      <c r="AE1317" s="41">
        <f>-LOG($F$13/'[1]H2CO3 OPEN'!AA1317)</f>
        <v>13.102059991327964</v>
      </c>
      <c r="AF1317" s="41">
        <f>AD1317*'[1]H2CO3 CLOSED'!AH1317/$F$14</f>
        <v>7868.1257323774471</v>
      </c>
      <c r="AG1317" s="72">
        <f>-LOG($F$14/'[1]H2CO3 OPEN'!AA1317)</f>
        <v>12.902059991327965</v>
      </c>
      <c r="AH1317" s="41">
        <f>AG1317*'[1]H2CO3 CLOSED'!AH1317/$F$14</f>
        <v>21378.20765942552</v>
      </c>
      <c r="AI1317" s="73">
        <f>-LOG($F$18/('[1]H2CO3 OPEN'!AA1317))</f>
        <v>9.8520599913279643</v>
      </c>
      <c r="AJ1317" s="74">
        <f>-LOG(POWER($F$9/POWER('[1]H3PO4 OPEN'!AH1317,2),1/3))</f>
        <v>3.9018619207468701</v>
      </c>
      <c r="AK1317" s="75">
        <f>-LOG(POWER($F$12/POWER('[1]H2CO3 OPEN'!AA1317,2),1/2))</f>
        <v>8.9320599913279644</v>
      </c>
      <c r="AL1317" s="76">
        <f>-LOG($F$10/'[1]H3PO4 OPEN'!AH1317)</f>
        <v>8.8627928811203045</v>
      </c>
      <c r="AM1317" s="77">
        <f t="shared" si="85"/>
        <v>1.9000000000000008</v>
      </c>
      <c r="AN1317" s="78">
        <f>-LOG(POWER($F$11/(POWER(X1317,2)*POWER('[1]H2CO3 OPEN'!AA1317,4)),1/5))</f>
        <v>5.2056479930623718</v>
      </c>
      <c r="AO1317" s="79">
        <f>-LOG($F$15/'[1]H3PO4 CLOSED'!AG1317)</f>
        <v>0.33279288112030514</v>
      </c>
      <c r="AP1317" s="80">
        <f>-LOG($F$16/'[1]H3PO4 CLOSED'!AG1317)</f>
        <v>0.12279288112030518</v>
      </c>
      <c r="AQ1317" s="81">
        <f>-LOG($F$17/'[1]H3PO4 CLOSED'!AG1317)</f>
        <v>-1.2672071188796952</v>
      </c>
    </row>
    <row r="1318" spans="21:43">
      <c r="U1318" s="95">
        <v>13.11</v>
      </c>
      <c r="V1318" s="63">
        <f t="shared" si="86"/>
        <v>0.89000000000000057</v>
      </c>
      <c r="W1318" s="64">
        <f t="shared" si="87"/>
        <v>7.7624711662868969E-14</v>
      </c>
      <c r="X1318" s="65">
        <f t="shared" si="88"/>
        <v>0.12882495516931375</v>
      </c>
      <c r="Y1318" s="66">
        <f>-LOG(POWER($F$3/($F$25*POWER('[1]H3PO4 OPEN'!AH1318,3)),1/5))</f>
        <v>7.3192874771295049</v>
      </c>
      <c r="Z1318" s="67">
        <f>-LOG(POWER($F$5/(X1318*POWER('[1]H3PO4 CLOSED'!AH1318,3)),1/5))</f>
        <v>6.0612874771295058</v>
      </c>
      <c r="AA1318" s="68">
        <f>-LOG(POWER($F$5/(W1318*POWER('[1]H3PO4 CLOSED'!AH1318,3)),1/4))</f>
        <v>4.5216093464118803</v>
      </c>
      <c r="AB1318" s="69">
        <f>-LOG(POWER(($F$6/POWER('[1]H3PO4 CLOSED'!AH1318,2)),1/3))</f>
        <v>7.9103194190327812</v>
      </c>
      <c r="AC1318" s="70">
        <f>-LOG(POWER(($F$8/POWER('[1]H3PO4 CLOSED'!AH1318,2)),1/3))</f>
        <v>4.5769860856994482</v>
      </c>
      <c r="AD1318" s="71">
        <f>-LOG(POWER(($F$7/POWER('[1]H3PO4 CLOSED'!AH1318,2)),1/3))</f>
        <v>4.750319419032782</v>
      </c>
      <c r="AE1318" s="41">
        <f>-LOG($F$13/'[1]H2CO3 OPEN'!AA1318)</f>
        <v>13.122059991327964</v>
      </c>
      <c r="AF1318" s="41">
        <f>AD1318*'[1]H2CO3 CLOSED'!AH1318/$F$14</f>
        <v>7871.376593203745</v>
      </c>
      <c r="AG1318" s="72">
        <f>-LOG($F$14/'[1]H2CO3 OPEN'!AA1318)</f>
        <v>12.922059991327965</v>
      </c>
      <c r="AH1318" s="41">
        <f>AG1318*'[1]H2CO3 CLOSED'!AH1318/$F$14</f>
        <v>21412.118129189665</v>
      </c>
      <c r="AI1318" s="73">
        <f>-LOG($F$18/('[1]H2CO3 OPEN'!AA1318))</f>
        <v>9.8720599913279639</v>
      </c>
      <c r="AJ1318" s="74">
        <f>-LOG(POWER($F$9/POWER('[1]H3PO4 OPEN'!AH1318,2),1/3))</f>
        <v>3.9036527523661158</v>
      </c>
      <c r="AK1318" s="75">
        <f>-LOG(POWER($F$12/POWER('[1]H2CO3 OPEN'!AA1318,2),1/2))</f>
        <v>8.9520599913279639</v>
      </c>
      <c r="AL1318" s="76">
        <f>-LOG($F$10/'[1]H3PO4 OPEN'!AH1318)</f>
        <v>8.8654791285491719</v>
      </c>
      <c r="AM1318" s="77">
        <f t="shared" si="85"/>
        <v>1.9000000000000008</v>
      </c>
      <c r="AN1318" s="78">
        <f>-LOG(POWER($F$11/(POWER(X1318,2)*POWER('[1]H2CO3 OPEN'!AA1318,4)),1/5))</f>
        <v>5.2256479930623714</v>
      </c>
      <c r="AO1318" s="79">
        <f>-LOG($F$15/'[1]H3PO4 CLOSED'!AG1318)</f>
        <v>0.32547912854917338</v>
      </c>
      <c r="AP1318" s="80">
        <f>-LOG($F$16/'[1]H3PO4 CLOSED'!AG1318)</f>
        <v>0.11547912854917344</v>
      </c>
      <c r="AQ1318" s="81">
        <f>-LOG($F$17/'[1]H3PO4 CLOSED'!AG1318)</f>
        <v>-1.2745208714508269</v>
      </c>
    </row>
    <row r="1319" spans="21:43">
      <c r="U1319" s="95">
        <v>13.12</v>
      </c>
      <c r="V1319" s="63">
        <f t="shared" si="86"/>
        <v>0.88000000000000078</v>
      </c>
      <c r="W1319" s="64">
        <f t="shared" si="87"/>
        <v>7.5857757502918174E-14</v>
      </c>
      <c r="X1319" s="65">
        <f t="shared" si="88"/>
        <v>0.13182567385564106</v>
      </c>
      <c r="Y1319" s="66">
        <f>-LOG(POWER($F$3/($F$25*POWER('[1]H3PO4 OPEN'!AH1319,3)),1/5))</f>
        <v>7.3208722280419369</v>
      </c>
      <c r="Z1319" s="67">
        <f>-LOG(POWER($F$5/(X1319*POWER('[1]H3PO4 CLOSED'!AH1319,3)),1/5))</f>
        <v>6.0648722280419385</v>
      </c>
      <c r="AA1319" s="68">
        <f>-LOG(POWER($F$5/(W1319*POWER('[1]H3PO4 CLOSED'!AH1319,3)),1/4))</f>
        <v>4.5210902850524217</v>
      </c>
      <c r="AB1319" s="69">
        <f>-LOG(POWER(($F$6/POWER('[1]H3PO4 CLOSED'!AH1319,2)),1/3))</f>
        <v>7.912080253379929</v>
      </c>
      <c r="AC1319" s="70">
        <f>-LOG(POWER(($F$8/POWER('[1]H3PO4 CLOSED'!AH1319,2)),1/3))</f>
        <v>4.578746920046596</v>
      </c>
      <c r="AD1319" s="71">
        <f>-LOG(POWER(($F$7/POWER('[1]H3PO4 CLOSED'!AH1319,2)),1/3))</f>
        <v>4.7520802533799298</v>
      </c>
      <c r="AE1319" s="41">
        <f>-LOG($F$13/'[1]H2CO3 OPEN'!AA1319)</f>
        <v>13.142059991327963</v>
      </c>
      <c r="AF1319" s="41">
        <f>AD1319*'[1]H2CO3 CLOSED'!AH1319/$F$14</f>
        <v>7874.5715234919662</v>
      </c>
      <c r="AG1319" s="72">
        <f>-LOG($F$14/'[1]H2CO3 OPEN'!AA1319)</f>
        <v>12.942059991327964</v>
      </c>
      <c r="AH1319" s="41">
        <f>AG1319*'[1]H2CO3 CLOSED'!AH1319/$F$14</f>
        <v>21446.013457064375</v>
      </c>
      <c r="AI1319" s="73">
        <f>-LOG($F$18/('[1]H2CO3 OPEN'!AA1319))</f>
        <v>9.8920599913279634</v>
      </c>
      <c r="AJ1319" s="74">
        <f>-LOG(POWER($F$9/POWER('[1]H3PO4 OPEN'!AH1319,2),1/3))</f>
        <v>3.9054135867132636</v>
      </c>
      <c r="AK1319" s="75">
        <f>-LOG(POWER($F$12/POWER('[1]H2CO3 OPEN'!AA1319,2),1/2))</f>
        <v>8.9720599913279635</v>
      </c>
      <c r="AL1319" s="76">
        <f>-LOG($F$10/'[1]H3PO4 OPEN'!AH1319)</f>
        <v>8.8681203800698949</v>
      </c>
      <c r="AM1319" s="77">
        <f t="shared" si="85"/>
        <v>1.9000000000000008</v>
      </c>
      <c r="AN1319" s="78">
        <f>-LOG(POWER($F$11/(POWER(X1319,2)*POWER('[1]H2CO3 OPEN'!AA1319,4)),1/5))</f>
        <v>5.2456479930623718</v>
      </c>
      <c r="AO1319" s="79">
        <f>-LOG($F$15/'[1]H3PO4 CLOSED'!AG1319)</f>
        <v>0.3181203800698954</v>
      </c>
      <c r="AP1319" s="80">
        <f>-LOG($F$16/'[1]H3PO4 CLOSED'!AG1319)</f>
        <v>0.10812038006989547</v>
      </c>
      <c r="AQ1319" s="81">
        <f>-LOG($F$17/'[1]H3PO4 CLOSED'!AG1319)</f>
        <v>-1.281879619930105</v>
      </c>
    </row>
    <row r="1320" spans="21:43">
      <c r="U1320" s="95">
        <v>13.13</v>
      </c>
      <c r="V1320" s="63">
        <f t="shared" si="86"/>
        <v>0.86999999999999922</v>
      </c>
      <c r="W1320" s="64">
        <f t="shared" si="87"/>
        <v>7.4131024130091305E-14</v>
      </c>
      <c r="X1320" s="65">
        <f t="shared" si="88"/>
        <v>0.13489628825916616</v>
      </c>
      <c r="Y1320" s="66">
        <f>-LOG(POWER($F$3/($F$25*POWER('[1]H3PO4 OPEN'!AH1320,3)),1/5))</f>
        <v>7.3224302730703057</v>
      </c>
      <c r="Z1320" s="67">
        <f>-LOG(POWER($F$5/(X1320*POWER('[1]H3PO4 CLOSED'!AH1320,3)),1/5))</f>
        <v>6.0684302730703079</v>
      </c>
      <c r="AA1320" s="68">
        <f>-LOG(POWER($F$5/(W1320*POWER('[1]H3PO4 CLOSED'!AH1320,3)),1/4))</f>
        <v>4.5205378413378829</v>
      </c>
      <c r="AB1320" s="69">
        <f>-LOG(POWER(($F$6/POWER('[1]H3PO4 CLOSED'!AH1320,2)),1/3))</f>
        <v>7.9138114145225629</v>
      </c>
      <c r="AC1320" s="70">
        <f>-LOG(POWER(($F$8/POWER('[1]H3PO4 CLOSED'!AH1320,2)),1/3))</f>
        <v>4.5804780811892281</v>
      </c>
      <c r="AD1320" s="71">
        <f>-LOG(POWER(($F$7/POWER('[1]H3PO4 CLOSED'!AH1320,2)),1/3))</f>
        <v>4.7538114145225618</v>
      </c>
      <c r="AE1320" s="41">
        <f>-LOG($F$13/'[1]H2CO3 OPEN'!AA1320)</f>
        <v>13.162059991327967</v>
      </c>
      <c r="AF1320" s="41">
        <f>AD1320*'[1]H2CO3 CLOSED'!AH1320/$F$14</f>
        <v>7877.7111935395142</v>
      </c>
      <c r="AG1320" s="72">
        <f>-LOG($F$14/'[1]H2CO3 OPEN'!AA1320)</f>
        <v>12.962059991327967</v>
      </c>
      <c r="AH1320" s="41">
        <f>AG1320*'[1]H2CO3 CLOSED'!AH1320/$F$14</f>
        <v>21479.893958997185</v>
      </c>
      <c r="AI1320" s="73">
        <f>-LOG($F$18/('[1]H2CO3 OPEN'!AA1320))</f>
        <v>9.9120599913279666</v>
      </c>
      <c r="AJ1320" s="74">
        <f>-LOG(POWER($F$9/POWER('[1]H3PO4 OPEN'!AH1320,2),1/3))</f>
        <v>3.907144747855896</v>
      </c>
      <c r="AK1320" s="75">
        <f>-LOG(POWER($F$12/POWER('[1]H2CO3 OPEN'!AA1320,2),1/2))</f>
        <v>8.9920599913279666</v>
      </c>
      <c r="AL1320" s="76">
        <f>-LOG($F$10/'[1]H3PO4 OPEN'!AH1320)</f>
        <v>8.8707171217838443</v>
      </c>
      <c r="AM1320" s="77">
        <f t="shared" si="85"/>
        <v>1.9000000000000008</v>
      </c>
      <c r="AN1320" s="78">
        <f>-LOG(POWER($F$11/(POWER(X1320,2)*POWER('[1]H2CO3 OPEN'!AA1320,4)),1/5))</f>
        <v>5.265647993062375</v>
      </c>
      <c r="AO1320" s="79">
        <f>-LOG($F$15/'[1]H3PO4 CLOSED'!AG1320)</f>
        <v>0.31071712178384309</v>
      </c>
      <c r="AP1320" s="80">
        <f>-LOG($F$16/'[1]H3PO4 CLOSED'!AG1320)</f>
        <v>0.10071712178384314</v>
      </c>
      <c r="AQ1320" s="81">
        <f>-LOG($F$17/'[1]H3PO4 CLOSED'!AG1320)</f>
        <v>-1.2892828782161574</v>
      </c>
    </row>
    <row r="1321" spans="21:43">
      <c r="U1321" s="95">
        <v>13.14</v>
      </c>
      <c r="V1321" s="63">
        <f t="shared" si="86"/>
        <v>0.85999999999999943</v>
      </c>
      <c r="W1321" s="64">
        <f t="shared" si="87"/>
        <v>7.2443596007498585E-14</v>
      </c>
      <c r="X1321" s="65">
        <f t="shared" si="88"/>
        <v>0.1380384264602893</v>
      </c>
      <c r="Y1321" s="66">
        <f>-LOG(POWER($F$3/($F$25*POWER('[1]H3PO4 OPEN'!AH1321,3)),1/5))</f>
        <v>7.3239619061386998</v>
      </c>
      <c r="Z1321" s="67">
        <f>-LOG(POWER($F$5/(X1321*POWER('[1]H3PO4 CLOSED'!AH1321,3)),1/5))</f>
        <v>6.0719619061387009</v>
      </c>
      <c r="AA1321" s="68">
        <f>-LOG(POWER($F$5/(W1321*POWER('[1]H3PO4 CLOSED'!AH1321,3)),1/4))</f>
        <v>4.5199523826733747</v>
      </c>
      <c r="AB1321" s="69">
        <f>-LOG(POWER(($F$6/POWER('[1]H3PO4 CLOSED'!AH1321,2)),1/3))</f>
        <v>7.9155132290429986</v>
      </c>
      <c r="AC1321" s="70">
        <f>-LOG(POWER(($F$8/POWER('[1]H3PO4 CLOSED'!AH1321,2)),1/3))</f>
        <v>4.5821798957096656</v>
      </c>
      <c r="AD1321" s="71">
        <f>-LOG(POWER(($F$7/POWER('[1]H3PO4 CLOSED'!AH1321,2)),1/3))</f>
        <v>4.7555132290429993</v>
      </c>
      <c r="AE1321" s="41">
        <f>-LOG($F$13/'[1]H2CO3 OPEN'!AA1321)</f>
        <v>13.182059991327966</v>
      </c>
      <c r="AF1321" s="41">
        <f>AD1321*'[1]H2CO3 CLOSED'!AH1321/$F$14</f>
        <v>7880.7962750582574</v>
      </c>
      <c r="AG1321" s="72">
        <f>-LOG($F$14/'[1]H2CO3 OPEN'!AA1321)</f>
        <v>12.982059991327967</v>
      </c>
      <c r="AH1321" s="41">
        <f>AG1321*'[1]H2CO3 CLOSED'!AH1321/$F$14</f>
        <v>21513.759944440098</v>
      </c>
      <c r="AI1321" s="73">
        <f>-LOG($F$18/('[1]H2CO3 OPEN'!AA1321))</f>
        <v>9.9320599913279661</v>
      </c>
      <c r="AJ1321" s="74">
        <f>-LOG(POWER($F$9/POWER('[1]H3PO4 OPEN'!AH1321,2),1/3))</f>
        <v>3.9088465623763327</v>
      </c>
      <c r="AK1321" s="75">
        <f>-LOG(POWER($F$12/POWER('[1]H2CO3 OPEN'!AA1321,2),1/2))</f>
        <v>9.0120599913279662</v>
      </c>
      <c r="AL1321" s="76">
        <f>-LOG($F$10/'[1]H3PO4 OPEN'!AH1321)</f>
        <v>8.8732698435644988</v>
      </c>
      <c r="AM1321" s="77">
        <f t="shared" si="85"/>
        <v>1.9000000000000008</v>
      </c>
      <c r="AN1321" s="78">
        <f>-LOG(POWER($F$11/(POWER(X1321,2)*POWER('[1]H2CO3 OPEN'!AA1321,4)),1/5))</f>
        <v>5.2856479930623745</v>
      </c>
      <c r="AO1321" s="79">
        <f>-LOG($F$15/'[1]H3PO4 CLOSED'!AG1321)</f>
        <v>0.30326984356449843</v>
      </c>
      <c r="AP1321" s="80">
        <f>-LOG($F$16/'[1]H3PO4 CLOSED'!AG1321)</f>
        <v>9.3269843564498509E-2</v>
      </c>
      <c r="AQ1321" s="81">
        <f>-LOG($F$17/'[1]H3PO4 CLOSED'!AG1321)</f>
        <v>-1.296730156435502</v>
      </c>
    </row>
    <row r="1322" spans="21:43">
      <c r="U1322" s="95">
        <v>13.15</v>
      </c>
      <c r="V1322" s="63">
        <f t="shared" si="86"/>
        <v>0.84999999999999964</v>
      </c>
      <c r="W1322" s="64">
        <f t="shared" si="87"/>
        <v>7.0794578438413629E-14</v>
      </c>
      <c r="X1322" s="65">
        <f t="shared" si="88"/>
        <v>0.14125375446227575</v>
      </c>
      <c r="Y1322" s="66">
        <f>-LOG(POWER($F$3/($F$25*POWER('[1]H3PO4 OPEN'!AH1322,3)),1/5))</f>
        <v>7.3254674232308412</v>
      </c>
      <c r="Z1322" s="67">
        <f>-LOG(POWER($F$5/(X1322*POWER('[1]H3PO4 CLOSED'!AH1322,3)),1/5))</f>
        <v>6.0754674232308421</v>
      </c>
      <c r="AA1322" s="68">
        <f>-LOG(POWER($F$5/(W1322*POWER('[1]H3PO4 CLOSED'!AH1322,3)),1/4))</f>
        <v>4.5193342790385511</v>
      </c>
      <c r="AB1322" s="69">
        <f>-LOG(POWER(($F$6/POWER('[1]H3PO4 CLOSED'!AH1322,2)),1/3))</f>
        <v>7.9171860258120441</v>
      </c>
      <c r="AC1322" s="70">
        <f>-LOG(POWER(($F$8/POWER('[1]H3PO4 CLOSED'!AH1322,2)),1/3))</f>
        <v>4.583852692478712</v>
      </c>
      <c r="AD1322" s="71">
        <f>-LOG(POWER(($F$7/POWER('[1]H3PO4 CLOSED'!AH1322,2)),1/3))</f>
        <v>4.7571860258120457</v>
      </c>
      <c r="AE1322" s="41">
        <f>-LOG($F$13/'[1]H2CO3 OPEN'!AA1322)</f>
        <v>13.202059991327964</v>
      </c>
      <c r="AF1322" s="41">
        <f>AD1322*'[1]H2CO3 CLOSED'!AH1322/$F$14</f>
        <v>7883.8274408540547</v>
      </c>
      <c r="AG1322" s="72">
        <f>-LOG($F$14/'[1]H2CO3 OPEN'!AA1322)</f>
        <v>13.002059991327965</v>
      </c>
      <c r="AH1322" s="41">
        <f>AG1322*'[1]H2CO3 CLOSED'!AH1322/$F$14</f>
        <v>21547.611716479892</v>
      </c>
      <c r="AI1322" s="73">
        <f>-LOG($F$18/('[1]H2CO3 OPEN'!AA1322))</f>
        <v>9.9520599913279639</v>
      </c>
      <c r="AJ1322" s="74">
        <f>-LOG(POWER($F$9/POWER('[1]H3PO4 OPEN'!AH1322,2),1/3))</f>
        <v>3.9105193591453795</v>
      </c>
      <c r="AK1322" s="75">
        <f>-LOG(POWER($F$12/POWER('[1]H2CO3 OPEN'!AA1322,2),1/2))</f>
        <v>9.032059991327964</v>
      </c>
      <c r="AL1322" s="76">
        <f>-LOG($F$10/'[1]H3PO4 OPEN'!AH1322)</f>
        <v>8.8757790387180684</v>
      </c>
      <c r="AM1322" s="77">
        <f t="shared" si="85"/>
        <v>1.9000000000000008</v>
      </c>
      <c r="AN1322" s="78">
        <f>-LOG(POWER($F$11/(POWER(X1322,2)*POWER('[1]H2CO3 OPEN'!AA1322,4)),1/5))</f>
        <v>5.3056479930623714</v>
      </c>
      <c r="AO1322" s="79">
        <f>-LOG($F$15/'[1]H3PO4 CLOSED'!AG1322)</f>
        <v>0.29577903871806904</v>
      </c>
      <c r="AP1322" s="80">
        <f>-LOG($F$16/'[1]H3PO4 CLOSED'!AG1322)</f>
        <v>8.5779038718069064E-2</v>
      </c>
      <c r="AQ1322" s="81">
        <f>-LOG($F$17/'[1]H3PO4 CLOSED'!AG1322)</f>
        <v>-1.3042209612819313</v>
      </c>
    </row>
    <row r="1323" spans="21:43">
      <c r="U1323" s="95">
        <v>13.16</v>
      </c>
      <c r="V1323" s="63">
        <f t="shared" si="86"/>
        <v>0.83999999999999986</v>
      </c>
      <c r="W1323" s="64">
        <f t="shared" si="87"/>
        <v>6.9183097091893504E-14</v>
      </c>
      <c r="X1323" s="65">
        <f t="shared" si="88"/>
        <v>0.14454397707459304</v>
      </c>
      <c r="Y1323" s="66">
        <f>-LOG(POWER($F$3/($F$25*POWER('[1]H3PO4 OPEN'!AH1323,3)),1/5))</f>
        <v>7.3269471221890576</v>
      </c>
      <c r="Z1323" s="67">
        <f>-LOG(POWER($F$5/(X1323*POWER('[1]H3PO4 CLOSED'!AH1323,3)),1/5))</f>
        <v>6.0789471221890574</v>
      </c>
      <c r="AA1323" s="68">
        <f>-LOG(POWER($F$5/(W1323*POWER('[1]H3PO4 CLOSED'!AH1323,3)),1/4))</f>
        <v>4.5186839027363215</v>
      </c>
      <c r="AB1323" s="69">
        <f>-LOG(POWER(($F$6/POWER('[1]H3PO4 CLOSED'!AH1323,2)),1/3))</f>
        <v>7.9188301357656172</v>
      </c>
      <c r="AC1323" s="70">
        <f>-LOG(POWER(($F$8/POWER('[1]H3PO4 CLOSED'!AH1323,2)),1/3))</f>
        <v>4.5854968024322851</v>
      </c>
      <c r="AD1323" s="71">
        <f>-LOG(POWER(($F$7/POWER('[1]H3PO4 CLOSED'!AH1323,2)),1/3))</f>
        <v>4.7588301357656189</v>
      </c>
      <c r="AE1323" s="41">
        <f>-LOG($F$13/'[1]H2CO3 OPEN'!AA1323)</f>
        <v>13.222059991327964</v>
      </c>
      <c r="AF1323" s="41">
        <f>AD1323*'[1]H2CO3 CLOSED'!AH1323/$F$14</f>
        <v>7886.8053645100008</v>
      </c>
      <c r="AG1323" s="72">
        <f>-LOG($F$14/'[1]H2CO3 OPEN'!AA1323)</f>
        <v>13.022059991327964</v>
      </c>
      <c r="AH1323" s="41">
        <f>AG1323*'[1]H2CO3 CLOSED'!AH1323/$F$14</f>
        <v>21581.449571965713</v>
      </c>
      <c r="AI1323" s="73">
        <f>-LOG($F$18/('[1]H2CO3 OPEN'!AA1323))</f>
        <v>9.9720599913279635</v>
      </c>
      <c r="AJ1323" s="74">
        <f>-LOG(POWER($F$9/POWER('[1]H3PO4 OPEN'!AH1323,2),1/3))</f>
        <v>3.9121634690989526</v>
      </c>
      <c r="AK1323" s="75">
        <f>-LOG(POWER($F$12/POWER('[1]H2CO3 OPEN'!AA1323,2),1/2))</f>
        <v>9.0520599913279636</v>
      </c>
      <c r="AL1323" s="76">
        <f>-LOG($F$10/'[1]H3PO4 OPEN'!AH1323)</f>
        <v>8.8782452036484276</v>
      </c>
      <c r="AM1323" s="77">
        <f t="shared" si="85"/>
        <v>1.9000000000000008</v>
      </c>
      <c r="AN1323" s="78">
        <f>-LOG(POWER($F$11/(POWER(X1323,2)*POWER('[1]H2CO3 OPEN'!AA1323,4)),1/5))</f>
        <v>5.325647993062371</v>
      </c>
      <c r="AO1323" s="79">
        <f>-LOG($F$15/'[1]H3PO4 CLOSED'!AG1323)</f>
        <v>0.28824520364842909</v>
      </c>
      <c r="AP1323" s="80">
        <f>-LOG($F$16/'[1]H3PO4 CLOSED'!AG1323)</f>
        <v>7.8245203648429171E-2</v>
      </c>
      <c r="AQ1323" s="81">
        <f>-LOG($F$17/'[1]H3PO4 CLOSED'!AG1323)</f>
        <v>-1.3117547963515712</v>
      </c>
    </row>
    <row r="1324" spans="21:43">
      <c r="U1324" s="95">
        <v>13.17</v>
      </c>
      <c r="V1324" s="63">
        <f t="shared" si="86"/>
        <v>0.83000000000000007</v>
      </c>
      <c r="W1324" s="64">
        <f t="shared" si="87"/>
        <v>6.760829753919804E-14</v>
      </c>
      <c r="X1324" s="65">
        <f t="shared" si="88"/>
        <v>0.14791083881682104</v>
      </c>
      <c r="Y1324" s="66">
        <f>-LOG(POWER($F$3/($F$25*POWER('[1]H3PO4 OPEN'!AH1324,3)),1/5))</f>
        <v>7.3284013025160473</v>
      </c>
      <c r="Z1324" s="67">
        <f>-LOG(POWER($F$5/(X1324*POWER('[1]H3PO4 CLOSED'!AH1324,3)),1/5))</f>
        <v>6.0824013025160477</v>
      </c>
      <c r="AA1324" s="68">
        <f>-LOG(POWER($F$5/(W1324*POWER('[1]H3PO4 CLOSED'!AH1324,3)),1/4))</f>
        <v>4.5180016281450595</v>
      </c>
      <c r="AB1324" s="69">
        <f>-LOG(POWER(($F$6/POWER('[1]H3PO4 CLOSED'!AH1324,2)),1/3))</f>
        <v>7.920445891684496</v>
      </c>
      <c r="AC1324" s="70">
        <f>-LOG(POWER(($F$8/POWER('[1]H3PO4 CLOSED'!AH1324,2)),1/3))</f>
        <v>4.5871125583511629</v>
      </c>
      <c r="AD1324" s="71">
        <f>-LOG(POWER(($F$7/POWER('[1]H3PO4 CLOSED'!AH1324,2)),1/3))</f>
        <v>4.7604458916844967</v>
      </c>
      <c r="AE1324" s="41">
        <f>-LOG($F$13/'[1]H2CO3 OPEN'!AA1324)</f>
        <v>13.242059991327963</v>
      </c>
      <c r="AF1324" s="41">
        <f>AD1324*'[1]H2CO3 CLOSED'!AH1324/$F$14</f>
        <v>7889.7307200738214</v>
      </c>
      <c r="AG1324" s="72">
        <f>-LOG($F$14/'[1]H2CO3 OPEN'!AA1324)</f>
        <v>13.042059991327964</v>
      </c>
      <c r="AH1324" s="41">
        <f>AG1324*'[1]H2CO3 CLOSED'!AH1324/$F$14</f>
        <v>21615.273801634386</v>
      </c>
      <c r="AI1324" s="73">
        <f>-LOG($F$18/('[1]H2CO3 OPEN'!AA1324))</f>
        <v>9.9920599913279631</v>
      </c>
      <c r="AJ1324" s="74">
        <f>-LOG(POWER($F$9/POWER('[1]H3PO4 OPEN'!AH1324,2),1/3))</f>
        <v>3.9137792250178305</v>
      </c>
      <c r="AK1324" s="75">
        <f>-LOG(POWER($F$12/POWER('[1]H2CO3 OPEN'!AA1324,2),1/2))</f>
        <v>9.0720599913279631</v>
      </c>
      <c r="AL1324" s="76">
        <f>-LOG($F$10/'[1]H3PO4 OPEN'!AH1324)</f>
        <v>8.8806688375267449</v>
      </c>
      <c r="AM1324" s="77">
        <f t="shared" si="85"/>
        <v>1.9000000000000008</v>
      </c>
      <c r="AN1324" s="78">
        <f>-LOG(POWER($F$11/(POWER(X1324,2)*POWER('[1]H2CO3 OPEN'!AA1324,4)),1/5))</f>
        <v>5.3456479930623715</v>
      </c>
      <c r="AO1324" s="79">
        <f>-LOG($F$15/'[1]H3PO4 CLOSED'!AG1324)</f>
        <v>0.28066883752674626</v>
      </c>
      <c r="AP1324" s="80">
        <f>-LOG($F$16/'[1]H3PO4 CLOSED'!AG1324)</f>
        <v>7.0668837526746339E-2</v>
      </c>
      <c r="AQ1324" s="81">
        <f>-LOG($F$17/'[1]H3PO4 CLOSED'!AG1324)</f>
        <v>-1.3193311624732542</v>
      </c>
    </row>
    <row r="1325" spans="21:43">
      <c r="U1325" s="95">
        <v>13.18</v>
      </c>
      <c r="V1325" s="63">
        <f t="shared" si="86"/>
        <v>0.82000000000000028</v>
      </c>
      <c r="W1325" s="64">
        <f t="shared" si="87"/>
        <v>6.6069344800759472E-14</v>
      </c>
      <c r="X1325" s="65">
        <f t="shared" si="88"/>
        <v>0.1513561248436211</v>
      </c>
      <c r="Y1325" s="66">
        <f>-LOG(POWER($F$3/($F$25*POWER('[1]H3PO4 OPEN'!AH1325,3)),1/5))</f>
        <v>7.3298302651796705</v>
      </c>
      <c r="Z1325" s="67">
        <f>-LOG(POWER($F$5/(X1325*POWER('[1]H3PO4 CLOSED'!AH1325,3)),1/5))</f>
        <v>6.0858302651796716</v>
      </c>
      <c r="AA1325" s="68">
        <f>-LOG(POWER($F$5/(W1325*POWER('[1]H3PO4 CLOSED'!AH1325,3)),1/4))</f>
        <v>4.5172878314745892</v>
      </c>
      <c r="AB1325" s="69">
        <f>-LOG(POWER(($F$6/POWER('[1]H3PO4 CLOSED'!AH1325,2)),1/3))</f>
        <v>7.9220336279774122</v>
      </c>
      <c r="AC1325" s="70">
        <f>-LOG(POWER(($F$8/POWER('[1]H3PO4 CLOSED'!AH1325,2)),1/3))</f>
        <v>4.5887002946440782</v>
      </c>
      <c r="AD1325" s="71">
        <f>-LOG(POWER(($F$7/POWER('[1]H3PO4 CLOSED'!AH1325,2)),1/3))</f>
        <v>4.7620336279774111</v>
      </c>
      <c r="AE1325" s="41">
        <f>-LOG($F$13/'[1]H2CO3 OPEN'!AA1325)</f>
        <v>13.262059991327963</v>
      </c>
      <c r="AF1325" s="41">
        <f>AD1325*'[1]H2CO3 CLOSED'!AH1325/$F$14</f>
        <v>7892.604181749798</v>
      </c>
      <c r="AG1325" s="72">
        <f>-LOG($F$14/'[1]H2CO3 OPEN'!AA1325)</f>
        <v>13.062059991327963</v>
      </c>
      <c r="AH1325" s="41">
        <f>AG1325*'[1]H2CO3 CLOSED'!AH1325/$F$14</f>
        <v>21649.084690233281</v>
      </c>
      <c r="AI1325" s="73">
        <f>-LOG($F$18/('[1]H2CO3 OPEN'!AA1325))</f>
        <v>10.012059991327963</v>
      </c>
      <c r="AJ1325" s="74">
        <f>-LOG(POWER($F$9/POWER('[1]H3PO4 OPEN'!AH1325,2),1/3))</f>
        <v>3.9153669613107454</v>
      </c>
      <c r="AK1325" s="75">
        <f>-LOG(POWER($F$12/POWER('[1]H2CO3 OPEN'!AA1325,2),1/2))</f>
        <v>9.0920599913279627</v>
      </c>
      <c r="AL1325" s="76">
        <f>-LOG($F$10/'[1]H3PO4 OPEN'!AH1325)</f>
        <v>8.8830504419661178</v>
      </c>
      <c r="AM1325" s="77">
        <f t="shared" si="85"/>
        <v>1.9000000000000008</v>
      </c>
      <c r="AN1325" s="78">
        <f>-LOG(POWER($F$11/(POWER(X1325,2)*POWER('[1]H2CO3 OPEN'!AA1325,4)),1/5))</f>
        <v>5.3656479930623711</v>
      </c>
      <c r="AO1325" s="79">
        <f>-LOG($F$15/'[1]H3PO4 CLOSED'!AG1325)</f>
        <v>0.27305044196611894</v>
      </c>
      <c r="AP1325" s="80">
        <f>-LOG($F$16/'[1]H3PO4 CLOSED'!AG1325)</f>
        <v>6.3050441966119058E-2</v>
      </c>
      <c r="AQ1325" s="81">
        <f>-LOG($F$17/'[1]H3PO4 CLOSED'!AG1325)</f>
        <v>-1.3269495580338813</v>
      </c>
    </row>
    <row r="1326" spans="21:43">
      <c r="U1326" s="95">
        <v>13.19</v>
      </c>
      <c r="V1326" s="63">
        <f t="shared" si="86"/>
        <v>0.8100000000000005</v>
      </c>
      <c r="W1326" s="64">
        <f t="shared" si="87"/>
        <v>6.4565422903465431E-14</v>
      </c>
      <c r="X1326" s="65">
        <f t="shared" si="88"/>
        <v>0.15488166189124841</v>
      </c>
      <c r="Y1326" s="66">
        <f>-LOG(POWER($F$3/($F$25*POWER('[1]H3PO4 OPEN'!AH1326,3)),1/5))</f>
        <v>7.3312343124209365</v>
      </c>
      <c r="Z1326" s="67">
        <f>-LOG(POWER($F$5/(X1326*POWER('[1]H3PO4 CLOSED'!AH1326,3)),1/5))</f>
        <v>6.0892343124209383</v>
      </c>
      <c r="AA1326" s="68">
        <f>-LOG(POWER($F$5/(W1326*POWER('[1]H3PO4 CLOSED'!AH1326,3)),1/4))</f>
        <v>4.5165428905261704</v>
      </c>
      <c r="AB1326" s="69">
        <f>-LOG(POWER(($F$6/POWER('[1]H3PO4 CLOSED'!AH1326,2)),1/3))</f>
        <v>7.9235936804677056</v>
      </c>
      <c r="AC1326" s="70">
        <f>-LOG(POWER(($F$8/POWER('[1]H3PO4 CLOSED'!AH1326,2)),1/3))</f>
        <v>4.5902603471343726</v>
      </c>
      <c r="AD1326" s="71">
        <f>-LOG(POWER(($F$7/POWER('[1]H3PO4 CLOSED'!AH1326,2)),1/3))</f>
        <v>4.7635936804677073</v>
      </c>
      <c r="AE1326" s="41">
        <f>-LOG($F$13/'[1]H2CO3 OPEN'!AA1326)</f>
        <v>13.282059991327964</v>
      </c>
      <c r="AF1326" s="41">
        <f>AD1326*'[1]H2CO3 CLOSED'!AH1326/$F$14</f>
        <v>7895.4264235955989</v>
      </c>
      <c r="AG1326" s="72">
        <f>-LOG($F$14/'[1]H2CO3 OPEN'!AA1326)</f>
        <v>13.082059991327965</v>
      </c>
      <c r="AH1326" s="41">
        <f>AG1326*'[1]H2CO3 CLOSED'!AH1326/$F$14</f>
        <v>21682.882516640755</v>
      </c>
      <c r="AI1326" s="73">
        <f>-LOG($F$18/('[1]H2CO3 OPEN'!AA1326))</f>
        <v>10.032059991327962</v>
      </c>
      <c r="AJ1326" s="74">
        <f>-LOG(POWER($F$9/POWER('[1]H3PO4 OPEN'!AH1326,2),1/3))</f>
        <v>3.9169270138010401</v>
      </c>
      <c r="AK1326" s="75">
        <f>-LOG(POWER($F$12/POWER('[1]H2CO3 OPEN'!AA1326,2),1/2))</f>
        <v>9.1120599913279623</v>
      </c>
      <c r="AL1326" s="76">
        <f>-LOG($F$10/'[1]H3PO4 OPEN'!AH1326)</f>
        <v>8.8853905207015593</v>
      </c>
      <c r="AM1326" s="77">
        <f t="shared" si="85"/>
        <v>1.9000000000000008</v>
      </c>
      <c r="AN1326" s="78">
        <f>-LOG(POWER($F$11/(POWER(X1326,2)*POWER('[1]H2CO3 OPEN'!AA1326,4)),1/5))</f>
        <v>5.3856479930623706</v>
      </c>
      <c r="AO1326" s="79">
        <f>-LOG($F$15/'[1]H3PO4 CLOSED'!AG1326)</f>
        <v>0.26539052070156116</v>
      </c>
      <c r="AP1326" s="80">
        <f>-LOG($F$16/'[1]H3PO4 CLOSED'!AG1326)</f>
        <v>5.5390520701561183E-2</v>
      </c>
      <c r="AQ1326" s="81">
        <f>-LOG($F$17/'[1]H3PO4 CLOSED'!AG1326)</f>
        <v>-1.3346094792984393</v>
      </c>
    </row>
    <row r="1327" spans="21:43">
      <c r="U1327" s="95">
        <v>13.2</v>
      </c>
      <c r="V1327" s="63">
        <f t="shared" si="86"/>
        <v>0.80000000000000071</v>
      </c>
      <c r="W1327" s="64">
        <f t="shared" si="87"/>
        <v>6.3095734448019215E-14</v>
      </c>
      <c r="X1327" s="65">
        <f t="shared" si="88"/>
        <v>0.15848931924611162</v>
      </c>
      <c r="Y1327" s="66">
        <f>-LOG(POWER($F$3/($F$25*POWER('[1]H3PO4 OPEN'!AH1327,3)),1/5))</f>
        <v>7.3326137475653743</v>
      </c>
      <c r="Z1327" s="67">
        <f>-LOG(POWER($F$5/(X1327*POWER('[1]H3PO4 CLOSED'!AH1327,3)),1/5))</f>
        <v>6.0926137475653759</v>
      </c>
      <c r="AA1327" s="68">
        <f>-LOG(POWER($F$5/(W1327*POWER('[1]H3PO4 CLOSED'!AH1327,3)),1/4))</f>
        <v>4.5157671844567187</v>
      </c>
      <c r="AB1327" s="69">
        <f>-LOG(POWER(($F$6/POWER('[1]H3PO4 CLOSED'!AH1327,2)),1/3))</f>
        <v>7.9251263861837487</v>
      </c>
      <c r="AC1327" s="70">
        <f>-LOG(POWER(($F$8/POWER('[1]H3PO4 CLOSED'!AH1327,2)),1/3))</f>
        <v>4.5917930528504156</v>
      </c>
      <c r="AD1327" s="71">
        <f>-LOG(POWER(($F$7/POWER('[1]H3PO4 CLOSED'!AH1327,2)),1/3))</f>
        <v>4.7651263861837485</v>
      </c>
      <c r="AE1327" s="41">
        <f>-LOG($F$13/'[1]H2CO3 OPEN'!AA1327)</f>
        <v>13.302059991327964</v>
      </c>
      <c r="AF1327" s="41">
        <f>AD1327*'[1]H2CO3 CLOSED'!AH1327/$F$14</f>
        <v>7898.1981192243766</v>
      </c>
      <c r="AG1327" s="72">
        <f>-LOG($F$14/'[1]H2CO3 OPEN'!AA1327)</f>
        <v>13.102059991327964</v>
      </c>
      <c r="AH1327" s="41">
        <f>AG1327*'[1]H2CO3 CLOSED'!AH1327/$F$14</f>
        <v>21716.667553984385</v>
      </c>
      <c r="AI1327" s="73">
        <f>-LOG($F$18/('[1]H2CO3 OPEN'!AA1327))</f>
        <v>10.052059991327964</v>
      </c>
      <c r="AJ1327" s="74">
        <f>-LOG(POWER($F$9/POWER('[1]H3PO4 OPEN'!AH1327,2),1/3))</f>
        <v>3.9184597195170827</v>
      </c>
      <c r="AK1327" s="75">
        <f>-LOG(POWER($F$12/POWER('[1]H2CO3 OPEN'!AA1327,2),1/2))</f>
        <v>9.1320599913279619</v>
      </c>
      <c r="AL1327" s="76">
        <f>-LOG($F$10/'[1]H3PO4 OPEN'!AH1327)</f>
        <v>8.887689579275623</v>
      </c>
      <c r="AM1327" s="77">
        <f t="shared" si="85"/>
        <v>1.9000000000000008</v>
      </c>
      <c r="AN1327" s="78">
        <f>-LOG(POWER($F$11/(POWER(X1327,2)*POWER('[1]H2CO3 OPEN'!AA1327,4)),1/5))</f>
        <v>5.4056479930623711</v>
      </c>
      <c r="AO1327" s="79">
        <f>-LOG($F$15/'[1]H3PO4 CLOSED'!AG1327)</f>
        <v>0.25768957927562469</v>
      </c>
      <c r="AP1327" s="80">
        <f>-LOG($F$16/'[1]H3PO4 CLOSED'!AG1327)</f>
        <v>4.7689579275624797E-2</v>
      </c>
      <c r="AQ1327" s="81">
        <f>-LOG($F$17/'[1]H3PO4 CLOSED'!AG1327)</f>
        <v>-1.3423104207243757</v>
      </c>
    </row>
    <row r="1328" spans="21:43">
      <c r="U1328" s="95">
        <v>13.21</v>
      </c>
      <c r="V1328" s="63">
        <f t="shared" si="86"/>
        <v>0.78999999999999915</v>
      </c>
      <c r="W1328" s="64">
        <f t="shared" si="87"/>
        <v>6.1659500186147887E-14</v>
      </c>
      <c r="X1328" s="65">
        <f t="shared" si="88"/>
        <v>0.16218100973589386</v>
      </c>
      <c r="Y1328" s="66">
        <f>-LOG(POWER($F$3/($F$25*POWER('[1]H3PO4 OPEN'!AH1328,3)),1/5))</f>
        <v>7.3339688748379652</v>
      </c>
      <c r="Z1328" s="67">
        <f>-LOG(POWER($F$5/(X1328*POWER('[1]H3PO4 CLOSED'!AH1328,3)),1/5))</f>
        <v>6.0959688748379648</v>
      </c>
      <c r="AA1328" s="68">
        <f>-LOG(POWER($F$5/(W1328*POWER('[1]H3PO4 CLOSED'!AH1328,3)),1/4))</f>
        <v>4.5149610935474556</v>
      </c>
      <c r="AB1328" s="69">
        <f>-LOG(POWER(($F$6/POWER('[1]H3PO4 CLOSED'!AH1328,2)),1/3))</f>
        <v>7.9266320831532928</v>
      </c>
      <c r="AC1328" s="70">
        <f>-LOG(POWER(($F$8/POWER('[1]H3PO4 CLOSED'!AH1328,2)),1/3))</f>
        <v>4.5932987498199598</v>
      </c>
      <c r="AD1328" s="71">
        <f>-LOG(POWER(($F$7/POWER('[1]H3PO4 CLOSED'!AH1328,2)),1/3))</f>
        <v>4.7666320831532936</v>
      </c>
      <c r="AE1328" s="41">
        <f>-LOG($F$13/'[1]H2CO3 OPEN'!AA1328)</f>
        <v>13.322059991327967</v>
      </c>
      <c r="AF1328" s="41">
        <f>AD1328*'[1]H2CO3 CLOSED'!AH1328/$F$14</f>
        <v>7900.9199415124758</v>
      </c>
      <c r="AG1328" s="72">
        <f>-LOG($F$14/'[1]H2CO3 OPEN'!AA1328)</f>
        <v>13.122059991327967</v>
      </c>
      <c r="AH1328" s="41">
        <f>AG1328*'[1]H2CO3 CLOSED'!AH1328/$F$14</f>
        <v>21750.440069756889</v>
      </c>
      <c r="AI1328" s="73">
        <f>-LOG($F$18/('[1]H2CO3 OPEN'!AA1328))</f>
        <v>10.072059991327965</v>
      </c>
      <c r="AJ1328" s="74">
        <f>-LOG(POWER($F$9/POWER('[1]H3PO4 OPEN'!AH1328,2),1/3))</f>
        <v>3.9199654164866269</v>
      </c>
      <c r="AK1328" s="75">
        <f>-LOG(POWER($F$12/POWER('[1]H2CO3 OPEN'!AA1328,2),1/2))</f>
        <v>9.152059991327965</v>
      </c>
      <c r="AL1328" s="76">
        <f>-LOG($F$10/'[1]H3PO4 OPEN'!AH1328)</f>
        <v>8.8899481247299406</v>
      </c>
      <c r="AM1328" s="77">
        <f t="shared" si="85"/>
        <v>1.9000000000000008</v>
      </c>
      <c r="AN1328" s="78">
        <f>-LOG(POWER($F$11/(POWER(X1328,2)*POWER('[1]H2CO3 OPEN'!AA1328,4)),1/5))</f>
        <v>5.4256479930623742</v>
      </c>
      <c r="AO1328" s="79">
        <f>-LOG($F$15/'[1]H3PO4 CLOSED'!AG1328)</f>
        <v>0.24994812472993969</v>
      </c>
      <c r="AP1328" s="80">
        <f>-LOG($F$16/'[1]H3PO4 CLOSED'!AG1328)</f>
        <v>3.9948124729939763E-2</v>
      </c>
      <c r="AQ1328" s="81">
        <f>-LOG($F$17/'[1]H3PO4 CLOSED'!AG1328)</f>
        <v>-1.3500518752700608</v>
      </c>
    </row>
    <row r="1329" spans="21:43">
      <c r="U1329" s="95">
        <v>13.22</v>
      </c>
      <c r="V1329" s="63">
        <f t="shared" si="86"/>
        <v>0.77999999999999936</v>
      </c>
      <c r="W1329" s="64">
        <f t="shared" si="87"/>
        <v>6.0255958607435464E-14</v>
      </c>
      <c r="X1329" s="65">
        <f t="shared" si="88"/>
        <v>0.16595869074375691</v>
      </c>
      <c r="Y1329" s="66">
        <f>-LOG(POWER($F$3/($F$25*POWER('[1]H3PO4 OPEN'!AH1329,3)),1/5))</f>
        <v>7.3352999991817622</v>
      </c>
      <c r="Z1329" s="67">
        <f>-LOG(POWER($F$5/(X1329*POWER('[1]H3PO4 CLOSED'!AH1329,3)),1/5))</f>
        <v>6.0992999991817634</v>
      </c>
      <c r="AA1329" s="68">
        <f>-LOG(POWER($F$5/(W1329*POWER('[1]H3PO4 CLOSED'!AH1329,3)),1/4))</f>
        <v>4.514124998977203</v>
      </c>
      <c r="AB1329" s="69">
        <f>-LOG(POWER(($F$6/POWER('[1]H3PO4 CLOSED'!AH1329,2)),1/3))</f>
        <v>7.9281111102019572</v>
      </c>
      <c r="AC1329" s="70">
        <f>-LOG(POWER(($F$8/POWER('[1]H3PO4 CLOSED'!AH1329,2)),1/3))</f>
        <v>4.5947777768686242</v>
      </c>
      <c r="AD1329" s="71">
        <f>-LOG(POWER(($F$7/POWER('[1]H3PO4 CLOSED'!AH1329,2)),1/3))</f>
        <v>4.768111110201958</v>
      </c>
      <c r="AE1329" s="41">
        <f>-LOG($F$13/'[1]H2CO3 OPEN'!AA1329)</f>
        <v>13.342059991327966</v>
      </c>
      <c r="AF1329" s="41">
        <f>AD1329*'[1]H2CO3 CLOSED'!AH1329/$F$14</f>
        <v>7903.5925623129742</v>
      </c>
      <c r="AG1329" s="72">
        <f>-LOG($F$14/'[1]H2CO3 OPEN'!AA1329)</f>
        <v>13.142059991327967</v>
      </c>
      <c r="AH1329" s="41">
        <f>AG1329*'[1]H2CO3 CLOSED'!AH1329/$F$14</f>
        <v>21784.200325929727</v>
      </c>
      <c r="AI1329" s="73">
        <f>-LOG($F$18/('[1]H2CO3 OPEN'!AA1329))</f>
        <v>10.092059991327966</v>
      </c>
      <c r="AJ1329" s="74">
        <f>-LOG(POWER($F$9/POWER('[1]H3PO4 OPEN'!AH1329,2),1/3))</f>
        <v>3.9214444435352918</v>
      </c>
      <c r="AK1329" s="75">
        <f>-LOG(POWER($F$12/POWER('[1]H2CO3 OPEN'!AA1329,2),1/2))</f>
        <v>9.1720599913279663</v>
      </c>
      <c r="AL1329" s="76">
        <f>-LOG($F$10/'[1]H3PO4 OPEN'!AH1329)</f>
        <v>8.8921666653029376</v>
      </c>
      <c r="AM1329" s="77">
        <f t="shared" si="85"/>
        <v>1.9000000000000008</v>
      </c>
      <c r="AN1329" s="78">
        <f>-LOG(POWER($F$11/(POWER(X1329,2)*POWER('[1]H2CO3 OPEN'!AA1329,4)),1/5))</f>
        <v>5.4456479930623738</v>
      </c>
      <c r="AO1329" s="79">
        <f>-LOG($F$15/'[1]H3PO4 CLOSED'!AG1329)</f>
        <v>0.24216666530293679</v>
      </c>
      <c r="AP1329" s="80">
        <f>-LOG($F$16/'[1]H3PO4 CLOSED'!AG1329)</f>
        <v>3.2166665302936777E-2</v>
      </c>
      <c r="AQ1329" s="81">
        <f>-LOG($F$17/'[1]H3PO4 CLOSED'!AG1329)</f>
        <v>-1.3578333346970637</v>
      </c>
    </row>
    <row r="1330" spans="21:43">
      <c r="U1330" s="95">
        <v>13.23</v>
      </c>
      <c r="V1330" s="63">
        <f t="shared" si="86"/>
        <v>0.76999999999999957</v>
      </c>
      <c r="W1330" s="64">
        <f t="shared" si="87"/>
        <v>5.8884365535558603E-14</v>
      </c>
      <c r="X1330" s="65">
        <f t="shared" si="88"/>
        <v>0.16982436524617528</v>
      </c>
      <c r="Y1330" s="66">
        <f>-LOG(POWER($F$3/($F$25*POWER('[1]H3PO4 OPEN'!AH1330,3)),1/5))</f>
        <v>7.3366074260803824</v>
      </c>
      <c r="Z1330" s="67">
        <f>-LOG(POWER($F$5/(X1330*POWER('[1]H3PO4 CLOSED'!AH1330,3)),1/5))</f>
        <v>6.1026074260803833</v>
      </c>
      <c r="AA1330" s="68">
        <f>-LOG(POWER($F$5/(W1330*POWER('[1]H3PO4 CLOSED'!AH1330,3)),1/4))</f>
        <v>4.513259282600476</v>
      </c>
      <c r="AB1330" s="69">
        <f>-LOG(POWER(($F$6/POWER('[1]H3PO4 CLOSED'!AH1330,2)),1/3))</f>
        <v>7.9295638067559775</v>
      </c>
      <c r="AC1330" s="70">
        <f>-LOG(POWER(($F$8/POWER('[1]H3PO4 CLOSED'!AH1330,2)),1/3))</f>
        <v>4.5962304734226453</v>
      </c>
      <c r="AD1330" s="71">
        <f>-LOG(POWER(($F$7/POWER('[1]H3PO4 CLOSED'!AH1330,2)),1/3))</f>
        <v>4.7695638067559791</v>
      </c>
      <c r="AE1330" s="41">
        <f>-LOG($F$13/'[1]H2CO3 OPEN'!AA1330)</f>
        <v>13.362059991327966</v>
      </c>
      <c r="AF1330" s="41">
        <f>AD1330*'[1]H2CO3 CLOSED'!AH1330/$F$14</f>
        <v>7906.2166521754762</v>
      </c>
      <c r="AG1330" s="72">
        <f>-LOG($F$14/'[1]H2CO3 OPEN'!AA1330)</f>
        <v>13.162059991327967</v>
      </c>
      <c r="AH1330" s="41">
        <f>AG1330*'[1]H2CO3 CLOSED'!AH1330/$F$14</f>
        <v>21817.948579064643</v>
      </c>
      <c r="AI1330" s="73">
        <f>-LOG($F$18/('[1]H2CO3 OPEN'!AA1330))</f>
        <v>10.112059991327966</v>
      </c>
      <c r="AJ1330" s="74">
        <f>-LOG(POWER($F$9/POWER('[1]H3PO4 OPEN'!AH1330,2),1/3))</f>
        <v>3.9228971400893129</v>
      </c>
      <c r="AK1330" s="75">
        <f>-LOG(POWER($F$12/POWER('[1]H2CO3 OPEN'!AA1330,2),1/2))</f>
        <v>9.1920599913279659</v>
      </c>
      <c r="AL1330" s="76">
        <f>-LOG($F$10/'[1]H3PO4 OPEN'!AH1330)</f>
        <v>8.8943457101339689</v>
      </c>
      <c r="AM1330" s="77">
        <f t="shared" si="85"/>
        <v>1.9000000000000008</v>
      </c>
      <c r="AN1330" s="78">
        <f>-LOG(POWER($F$11/(POWER(X1330,2)*POWER('[1]H2CO3 OPEN'!AA1330,4)),1/5))</f>
        <v>5.4656479930623734</v>
      </c>
      <c r="AO1330" s="79">
        <f>-LOG($F$15/'[1]H3PO4 CLOSED'!AG1330)</f>
        <v>0.23434571013396827</v>
      </c>
      <c r="AP1330" s="80">
        <f>-LOG($F$16/'[1]H3PO4 CLOSED'!AG1330)</f>
        <v>2.4345710133968357E-2</v>
      </c>
      <c r="AQ1330" s="81">
        <f>-LOG($F$17/'[1]H3PO4 CLOSED'!AG1330)</f>
        <v>-1.365654289866032</v>
      </c>
    </row>
    <row r="1331" spans="21:43">
      <c r="U1331" s="95">
        <v>13.24</v>
      </c>
      <c r="V1331" s="63">
        <f t="shared" si="86"/>
        <v>0.75999999999999979</v>
      </c>
      <c r="W1331" s="64">
        <f t="shared" si="87"/>
        <v>5.7543993733715408E-14</v>
      </c>
      <c r="X1331" s="65">
        <f t="shared" si="88"/>
        <v>0.1737800828749384</v>
      </c>
      <c r="Y1331" s="66">
        <f>-LOG(POWER($F$3/($F$25*POWER('[1]H3PO4 OPEN'!AH1331,3)),1/5))</f>
        <v>7.3378914613844426</v>
      </c>
      <c r="Z1331" s="67">
        <f>-LOG(POWER($F$5/(X1331*POWER('[1]H3PO4 CLOSED'!AH1331,3)),1/5))</f>
        <v>6.1058914613844442</v>
      </c>
      <c r="AA1331" s="68">
        <f>-LOG(POWER($F$5/(W1331*POWER('[1]H3PO4 CLOSED'!AH1331,3)),1/4))</f>
        <v>4.5123643267305544</v>
      </c>
      <c r="AB1331" s="69">
        <f>-LOG(POWER(($F$6/POWER('[1]H3PO4 CLOSED'!AH1331,2)),1/3))</f>
        <v>7.9309905126493803</v>
      </c>
      <c r="AC1331" s="70">
        <f>-LOG(POWER(($F$8/POWER('[1]H3PO4 CLOSED'!AH1331,2)),1/3))</f>
        <v>4.5976571793160472</v>
      </c>
      <c r="AD1331" s="71">
        <f>-LOG(POWER(($F$7/POWER('[1]H3PO4 CLOSED'!AH1331,2)),1/3))</f>
        <v>4.7709905126493819</v>
      </c>
      <c r="AE1331" s="41">
        <f>-LOG($F$13/'[1]H2CO3 OPEN'!AA1331)</f>
        <v>13.382059991327965</v>
      </c>
      <c r="AF1331" s="41">
        <f>AD1331*'[1]H2CO3 CLOSED'!AH1331/$F$14</f>
        <v>7908.7928800722475</v>
      </c>
      <c r="AG1331" s="72">
        <f>-LOG($F$14/'[1]H2CO3 OPEN'!AA1331)</f>
        <v>13.182059991327966</v>
      </c>
      <c r="AH1331" s="41">
        <f>AG1331*'[1]H2CO3 CLOSED'!AH1331/$F$14</f>
        <v>21851.685080422933</v>
      </c>
      <c r="AI1331" s="73">
        <f>-LOG($F$18/('[1]H2CO3 OPEN'!AA1331))</f>
        <v>10.132059991327965</v>
      </c>
      <c r="AJ1331" s="74">
        <f>-LOG(POWER($F$9/POWER('[1]H3PO4 OPEN'!AH1331,2),1/3))</f>
        <v>3.9243238459827152</v>
      </c>
      <c r="AK1331" s="75">
        <f>-LOG(POWER($F$12/POWER('[1]H2CO3 OPEN'!AA1331,2),1/2))</f>
        <v>9.2120599913279655</v>
      </c>
      <c r="AL1331" s="76">
        <f>-LOG($F$10/'[1]H3PO4 OPEN'!AH1331)</f>
        <v>8.8964857689740722</v>
      </c>
      <c r="AM1331" s="77">
        <f t="shared" si="85"/>
        <v>1.9000000000000008</v>
      </c>
      <c r="AN1331" s="78">
        <f>-LOG(POWER($F$11/(POWER(X1331,2)*POWER('[1]H2CO3 OPEN'!AA1331,4)),1/5))</f>
        <v>5.4856479930623738</v>
      </c>
      <c r="AO1331" s="79">
        <f>-LOG($F$15/'[1]H3PO4 CLOSED'!AG1331)</f>
        <v>0.22648576897407194</v>
      </c>
      <c r="AP1331" s="80">
        <f>-LOG($F$16/'[1]H3PO4 CLOSED'!AG1331)</f>
        <v>1.6485768974071925E-2</v>
      </c>
      <c r="AQ1331" s="81">
        <f>-LOG($F$17/'[1]H3PO4 CLOSED'!AG1331)</f>
        <v>-1.3735142310259285</v>
      </c>
    </row>
    <row r="1332" spans="21:43">
      <c r="U1332" s="95">
        <v>13.25</v>
      </c>
      <c r="V1332" s="63">
        <f t="shared" si="86"/>
        <v>0.75</v>
      </c>
      <c r="W1332" s="64">
        <f t="shared" si="87"/>
        <v>5.6234132519034836E-14</v>
      </c>
      <c r="X1332" s="65">
        <f t="shared" si="88"/>
        <v>0.17782794100389251</v>
      </c>
      <c r="Y1332" s="66">
        <f>-LOG(POWER($F$3/($F$25*POWER('[1]H3PO4 OPEN'!AH1332,3)),1/5))</f>
        <v>7.3391524111421331</v>
      </c>
      <c r="Z1332" s="67">
        <f>-LOG(POWER($F$5/(X1332*POWER('[1]H3PO4 CLOSED'!AH1332,3)),1/5))</f>
        <v>6.1091524111421345</v>
      </c>
      <c r="AA1332" s="68">
        <f>-LOG(POWER($F$5/(W1332*POWER('[1]H3PO4 CLOSED'!AH1332,3)),1/4))</f>
        <v>4.511440513927667</v>
      </c>
      <c r="AB1332" s="69">
        <f>-LOG(POWER(($F$6/POWER('[1]H3PO4 CLOSED'!AH1332,2)),1/3))</f>
        <v>7.9323915679357029</v>
      </c>
      <c r="AC1332" s="70">
        <f>-LOG(POWER(($F$8/POWER('[1]H3PO4 CLOSED'!AH1332,2)),1/3))</f>
        <v>4.5990582346023698</v>
      </c>
      <c r="AD1332" s="71">
        <f>-LOG(POWER(($F$7/POWER('[1]H3PO4 CLOSED'!AH1332,2)),1/3))</f>
        <v>4.7723915679357036</v>
      </c>
      <c r="AE1332" s="41">
        <f>-LOG($F$13/'[1]H2CO3 OPEN'!AA1332)</f>
        <v>13.402059991327963</v>
      </c>
      <c r="AF1332" s="41">
        <f>AD1332*'[1]H2CO3 CLOSED'!AH1332/$F$14</f>
        <v>7911.321913131098</v>
      </c>
      <c r="AG1332" s="72">
        <f>-LOG($F$14/'[1]H2CO3 OPEN'!AA1332)</f>
        <v>13.202059991327964</v>
      </c>
      <c r="AH1332" s="41">
        <f>AG1332*'[1]H2CO3 CLOSED'!AH1332/$F$14</f>
        <v>21885.410076072661</v>
      </c>
      <c r="AI1332" s="73">
        <f>-LOG($F$18/('[1]H2CO3 OPEN'!AA1332))</f>
        <v>10.152059991327963</v>
      </c>
      <c r="AJ1332" s="74">
        <f>-LOG(POWER($F$9/POWER('[1]H3PO4 OPEN'!AH1332,2),1/3))</f>
        <v>3.9257249012690365</v>
      </c>
      <c r="AK1332" s="75">
        <f>-LOG(POWER($F$12/POWER('[1]H2CO3 OPEN'!AA1332,2),1/2))</f>
        <v>9.2320599913279615</v>
      </c>
      <c r="AL1332" s="76">
        <f>-LOG($F$10/'[1]H3PO4 OPEN'!AH1332)</f>
        <v>8.8985873519035543</v>
      </c>
      <c r="AM1332" s="77">
        <f t="shared" si="85"/>
        <v>1.9000000000000008</v>
      </c>
      <c r="AN1332" s="78">
        <f>-LOG(POWER($F$11/(POWER(X1332,2)*POWER('[1]H2CO3 OPEN'!AA1332,4)),1/5))</f>
        <v>5.5056479930623707</v>
      </c>
      <c r="AO1332" s="79">
        <f>-LOG($F$15/'[1]H3PO4 CLOSED'!AG1332)</f>
        <v>0.21858735190355594</v>
      </c>
      <c r="AP1332" s="80">
        <f>-LOG($F$16/'[1]H3PO4 CLOSED'!AG1332)</f>
        <v>8.5873519035560078E-3</v>
      </c>
      <c r="AQ1332" s="81">
        <f>-LOG($F$17/'[1]H3PO4 CLOSED'!AG1332)</f>
        <v>-1.3814126480964444</v>
      </c>
    </row>
    <row r="1333" spans="21:43">
      <c r="U1333" s="95">
        <v>13.26</v>
      </c>
      <c r="V1333" s="63">
        <f t="shared" si="86"/>
        <v>0.74000000000000021</v>
      </c>
      <c r="W1333" s="64">
        <f t="shared" si="87"/>
        <v>5.495408738576239E-14</v>
      </c>
      <c r="X1333" s="65">
        <f t="shared" si="88"/>
        <v>0.18197008586099855</v>
      </c>
      <c r="Y1333" s="66">
        <f>-LOG(POWER($F$3/($F$25*POWER('[1]H3PO4 OPEN'!AH1333,3)),1/5))</f>
        <v>7.3403905814339474</v>
      </c>
      <c r="Z1333" s="67">
        <f>-LOG(POWER($F$5/(X1333*POWER('[1]H3PO4 CLOSED'!AH1333,3)),1/5))</f>
        <v>6.1123905814339468</v>
      </c>
      <c r="AA1333" s="68">
        <f>-LOG(POWER($F$5/(W1333*POWER('[1]H3PO4 CLOSED'!AH1333,3)),1/4))</f>
        <v>4.5104882267924333</v>
      </c>
      <c r="AB1333" s="69">
        <f>-LOG(POWER(($F$6/POWER('[1]H3PO4 CLOSED'!AH1333,2)),1/3))</f>
        <v>7.9337673127043828</v>
      </c>
      <c r="AC1333" s="70">
        <f>-LOG(POWER(($F$8/POWER('[1]H3PO4 CLOSED'!AH1333,2)),1/3))</f>
        <v>4.6004339793710507</v>
      </c>
      <c r="AD1333" s="71">
        <f>-LOG(POWER(($F$7/POWER('[1]H3PO4 CLOSED'!AH1333,2)),1/3))</f>
        <v>4.7737673127043845</v>
      </c>
      <c r="AE1333" s="41">
        <f>-LOG($F$13/'[1]H2CO3 OPEN'!AA1333)</f>
        <v>13.422059991327963</v>
      </c>
      <c r="AF1333" s="41">
        <f>AD1333*'[1]H2CO3 CLOSED'!AH1333/$F$14</f>
        <v>7913.8044163750628</v>
      </c>
      <c r="AG1333" s="72">
        <f>-LOG($F$14/'[1]H2CO3 OPEN'!AA1333)</f>
        <v>13.222059991327964</v>
      </c>
      <c r="AH1333" s="41">
        <f>AG1333*'[1]H2CO3 CLOSED'!AH1333/$F$14</f>
        <v>21919.123806993754</v>
      </c>
      <c r="AI1333" s="73">
        <f>-LOG($F$18/('[1]H2CO3 OPEN'!AA1333))</f>
        <v>10.172059991327963</v>
      </c>
      <c r="AJ1333" s="74">
        <f>-LOG(POWER($F$9/POWER('[1]H3PO4 OPEN'!AH1333,2),1/3))</f>
        <v>3.9271006460377187</v>
      </c>
      <c r="AK1333" s="75">
        <f>-LOG(POWER($F$12/POWER('[1]H2CO3 OPEN'!AA1333,2),1/2))</f>
        <v>9.2520599913279629</v>
      </c>
      <c r="AL1333" s="76">
        <f>-LOG($F$10/'[1]H3PO4 OPEN'!AH1333)</f>
        <v>8.900650969056576</v>
      </c>
      <c r="AM1333" s="77">
        <f t="shared" si="85"/>
        <v>1.9000000000000008</v>
      </c>
      <c r="AN1333" s="78">
        <f>-LOG(POWER($F$11/(POWER(X1333,2)*POWER('[1]H2CO3 OPEN'!AA1333,4)),1/5))</f>
        <v>5.5256479930623703</v>
      </c>
      <c r="AO1333" s="79">
        <f>-LOG($F$15/'[1]H3PO4 CLOSED'!AG1333)</f>
        <v>0.21065096905657826</v>
      </c>
      <c r="AP1333" s="80">
        <f>-LOG($F$16/'[1]H3PO4 CLOSED'!AG1333)</f>
        <v>6.5096905657828616E-4</v>
      </c>
      <c r="AQ1333" s="81">
        <f>-LOG($F$17/'[1]H3PO4 CLOSED'!AG1333)</f>
        <v>-1.3893490309434222</v>
      </c>
    </row>
    <row r="1334" spans="21:43">
      <c r="U1334" s="95">
        <v>13.27</v>
      </c>
      <c r="V1334" s="63">
        <f t="shared" si="86"/>
        <v>0.73000000000000043</v>
      </c>
      <c r="W1334" s="64">
        <f t="shared" si="87"/>
        <v>5.3703179637025215E-14</v>
      </c>
      <c r="X1334" s="65">
        <f t="shared" si="88"/>
        <v>0.18620871366628694</v>
      </c>
      <c r="Y1334" s="66">
        <f>-LOG(POWER($F$3/($F$25*POWER('[1]H3PO4 OPEN'!AH1334,3)),1/5))</f>
        <v>7.3416062782117386</v>
      </c>
      <c r="Z1334" s="67">
        <f>-LOG(POWER($F$5/(X1334*POWER('[1]H3PO4 CLOSED'!AH1334,3)),1/5))</f>
        <v>6.1156062782117395</v>
      </c>
      <c r="AA1334" s="68">
        <f>-LOG(POWER($F$5/(W1334*POWER('[1]H3PO4 CLOSED'!AH1334,3)),1/4))</f>
        <v>4.5095078477646746</v>
      </c>
      <c r="AB1334" s="69">
        <f>-LOG(POWER(($F$6/POWER('[1]H3PO4 CLOSED'!AH1334,2)),1/3))</f>
        <v>7.9351180869019302</v>
      </c>
      <c r="AC1334" s="70">
        <f>-LOG(POWER(($F$8/POWER('[1]H3PO4 CLOSED'!AH1334,2)),1/3))</f>
        <v>4.6017847535685981</v>
      </c>
      <c r="AD1334" s="71">
        <f>-LOG(POWER(($F$7/POWER('[1]H3PO4 CLOSED'!AH1334,2)),1/3))</f>
        <v>4.7751180869019318</v>
      </c>
      <c r="AE1334" s="41">
        <f>-LOG($F$13/'[1]H2CO3 OPEN'!AA1334)</f>
        <v>13.442059991327962</v>
      </c>
      <c r="AF1334" s="41">
        <f>AD1334*'[1]H2CO3 CLOSED'!AH1334/$F$14</f>
        <v>7916.2410524692241</v>
      </c>
      <c r="AG1334" s="72">
        <f>-LOG($F$14/'[1]H2CO3 OPEN'!AA1334)</f>
        <v>13.242059991327963</v>
      </c>
      <c r="AH1334" s="41">
        <f>AG1334*'[1]H2CO3 CLOSED'!AH1334/$F$14</f>
        <v>21952.826509181061</v>
      </c>
      <c r="AI1334" s="73">
        <f>-LOG($F$18/('[1]H2CO3 OPEN'!AA1334))</f>
        <v>10.192059991327962</v>
      </c>
      <c r="AJ1334" s="74">
        <f>-LOG(POWER($F$9/POWER('[1]H3PO4 OPEN'!AH1334,2),1/3))</f>
        <v>3.9284514202352661</v>
      </c>
      <c r="AK1334" s="75">
        <f>-LOG(POWER($F$12/POWER('[1]H2CO3 OPEN'!AA1334,2),1/2))</f>
        <v>9.2720599913279624</v>
      </c>
      <c r="AL1334" s="76">
        <f>-LOG($F$10/'[1]H3PO4 OPEN'!AH1334)</f>
        <v>8.9026771303528971</v>
      </c>
      <c r="AM1334" s="77">
        <f t="shared" si="85"/>
        <v>1.9000000000000008</v>
      </c>
      <c r="AN1334" s="78">
        <f>-LOG(POWER($F$11/(POWER(X1334,2)*POWER('[1]H2CO3 OPEN'!AA1334,4)),1/5))</f>
        <v>5.5456479930623699</v>
      </c>
      <c r="AO1334" s="79">
        <f>-LOG($F$15/'[1]H3PO4 CLOSED'!AG1334)</f>
        <v>0.20267713035289947</v>
      </c>
      <c r="AP1334" s="80">
        <f>-LOG($F$16/'[1]H3PO4 CLOSED'!AG1334)</f>
        <v>-7.3228696471004653E-3</v>
      </c>
      <c r="AQ1334" s="81">
        <f>-LOG($F$17/'[1]H3PO4 CLOSED'!AG1334)</f>
        <v>-1.397322869647101</v>
      </c>
    </row>
    <row r="1335" spans="21:43">
      <c r="U1335" s="95">
        <v>13.28</v>
      </c>
      <c r="V1335" s="63">
        <f t="shared" si="86"/>
        <v>0.72000000000000064</v>
      </c>
      <c r="W1335" s="64">
        <f t="shared" si="87"/>
        <v>5.2480746024977203E-14</v>
      </c>
      <c r="X1335" s="65">
        <f t="shared" si="88"/>
        <v>0.19054607179632493</v>
      </c>
      <c r="Y1335" s="66">
        <f>-LOG(POWER($F$3/($F$25*POWER('[1]H3PO4 OPEN'!AH1335,3)),1/5))</f>
        <v>7.3427998071421499</v>
      </c>
      <c r="Z1335" s="67">
        <f>-LOG(POWER($F$5/(X1335*POWER('[1]H3PO4 CLOSED'!AH1335,3)),1/5))</f>
        <v>6.1187998071421505</v>
      </c>
      <c r="AA1335" s="68">
        <f>-LOG(POWER($F$5/(W1335*POWER('[1]H3PO4 CLOSED'!AH1335,3)),1/4))</f>
        <v>4.5084997589276883</v>
      </c>
      <c r="AB1335" s="69">
        <f>-LOG(POWER(($F$6/POWER('[1]H3PO4 CLOSED'!AH1335,2)),1/3))</f>
        <v>7.9364442301579441</v>
      </c>
      <c r="AC1335" s="70">
        <f>-LOG(POWER(($F$8/POWER('[1]H3PO4 CLOSED'!AH1335,2)),1/3))</f>
        <v>4.6031108968246111</v>
      </c>
      <c r="AD1335" s="71">
        <f>-LOG(POWER(($F$7/POWER('[1]H3PO4 CLOSED'!AH1335,2)),1/3))</f>
        <v>4.7764442301579448</v>
      </c>
      <c r="AE1335" s="41">
        <f>-LOG($F$13/'[1]H2CO3 OPEN'!AA1335)</f>
        <v>13.462059991327962</v>
      </c>
      <c r="AF1335" s="41">
        <f>AD1335*'[1]H2CO3 CLOSED'!AH1335/$F$14</f>
        <v>7918.6324814746949</v>
      </c>
      <c r="AG1335" s="72">
        <f>-LOG($F$14/'[1]H2CO3 OPEN'!AA1335)</f>
        <v>13.262059991327963</v>
      </c>
      <c r="AH1335" s="41">
        <f>AG1335*'[1]H2CO3 CLOSED'!AH1335/$F$14</f>
        <v>21986.518413745398</v>
      </c>
      <c r="AI1335" s="73">
        <f>-LOG($F$18/('[1]H2CO3 OPEN'!AA1335))</f>
        <v>10.212059991327962</v>
      </c>
      <c r="AJ1335" s="74">
        <f>-LOG(POWER($F$9/POWER('[1]H3PO4 OPEN'!AH1335,2),1/3))</f>
        <v>3.9297775634912777</v>
      </c>
      <c r="AK1335" s="75">
        <f>-LOG(POWER($F$12/POWER('[1]H2CO3 OPEN'!AA1335,2),1/2))</f>
        <v>9.292059991327962</v>
      </c>
      <c r="AL1335" s="76">
        <f>-LOG($F$10/'[1]H3PO4 OPEN'!AH1335)</f>
        <v>8.904666345236917</v>
      </c>
      <c r="AM1335" s="77">
        <f t="shared" si="85"/>
        <v>1.9000000000000008</v>
      </c>
      <c r="AN1335" s="78">
        <f>-LOG(POWER($F$11/(POWER(X1335,2)*POWER('[1]H2CO3 OPEN'!AA1335,4)),1/5))</f>
        <v>5.5656479930623703</v>
      </c>
      <c r="AO1335" s="79">
        <f>-LOG($F$15/'[1]H3PO4 CLOSED'!AG1335)</f>
        <v>0.19466634523691828</v>
      </c>
      <c r="AP1335" s="80">
        <f>-LOG($F$16/'[1]H3PO4 CLOSED'!AG1335)</f>
        <v>-1.533365476308161E-2</v>
      </c>
      <c r="AQ1335" s="81">
        <f>-LOG($F$17/'[1]H3PO4 CLOSED'!AG1335)</f>
        <v>-1.4053336547630821</v>
      </c>
    </row>
    <row r="1336" spans="21:43">
      <c r="U1336" s="95">
        <v>13.29</v>
      </c>
      <c r="V1336" s="63">
        <f t="shared" si="86"/>
        <v>0.71000000000000085</v>
      </c>
      <c r="W1336" s="64">
        <f t="shared" si="87"/>
        <v>5.1286138399136433E-14</v>
      </c>
      <c r="X1336" s="65">
        <f t="shared" si="88"/>
        <v>0.19498445997580474</v>
      </c>
      <c r="Y1336" s="66">
        <f>-LOG(POWER($F$3/($F$25*POWER('[1]H3PO4 OPEN'!AH1336,3)),1/5))</f>
        <v>7.3439714734544772</v>
      </c>
      <c r="Z1336" s="67">
        <f>-LOG(POWER($F$5/(X1336*POWER('[1]H3PO4 CLOSED'!AH1336,3)),1/5))</f>
        <v>6.1219714734544777</v>
      </c>
      <c r="AA1336" s="68">
        <f>-LOG(POWER($F$5/(W1336*POWER('[1]H3PO4 CLOSED'!AH1336,3)),1/4))</f>
        <v>4.5074643418180962</v>
      </c>
      <c r="AB1336" s="69">
        <f>-LOG(POWER(($F$6/POWER('[1]H3PO4 CLOSED'!AH1336,2)),1/3))</f>
        <v>7.9377460816160852</v>
      </c>
      <c r="AC1336" s="70">
        <f>-LOG(POWER(($F$8/POWER('[1]H3PO4 CLOSED'!AH1336,2)),1/3))</f>
        <v>4.6044127482827513</v>
      </c>
      <c r="AD1336" s="71">
        <f>-LOG(POWER(($F$7/POWER('[1]H3PO4 CLOSED'!AH1336,2)),1/3))</f>
        <v>4.7777460816160842</v>
      </c>
      <c r="AE1336" s="41">
        <f>-LOG($F$13/'[1]H2CO3 OPEN'!AA1336)</f>
        <v>13.482059991327963</v>
      </c>
      <c r="AF1336" s="41">
        <f>AD1336*'[1]H2CO3 CLOSED'!AH1336/$F$14</f>
        <v>7920.9793606100448</v>
      </c>
      <c r="AG1336" s="72">
        <f>-LOG($F$14/'[1]H2CO3 OPEN'!AA1336)</f>
        <v>13.282059991327964</v>
      </c>
      <c r="AH1336" s="41">
        <f>AG1336*'[1]H2CO3 CLOSED'!AH1336/$F$14</f>
        <v>22020.199747012663</v>
      </c>
      <c r="AI1336" s="73">
        <f>-LOG($F$18/('[1]H2CO3 OPEN'!AA1336))</f>
        <v>10.232059991327962</v>
      </c>
      <c r="AJ1336" s="74">
        <f>-LOG(POWER($F$9/POWER('[1]H3PO4 OPEN'!AH1336,2),1/3))</f>
        <v>3.9310794149494193</v>
      </c>
      <c r="AK1336" s="75">
        <f>-LOG(POWER($F$12/POWER('[1]H2CO3 OPEN'!AA1336,2),1/2))</f>
        <v>9.3120599913279616</v>
      </c>
      <c r="AL1336" s="76">
        <f>-LOG($F$10/'[1]H3PO4 OPEN'!AH1336)</f>
        <v>8.9066191224241269</v>
      </c>
      <c r="AM1336" s="77">
        <f t="shared" si="85"/>
        <v>1.9000000000000008</v>
      </c>
      <c r="AN1336" s="78">
        <f>-LOG(POWER($F$11/(POWER(X1336,2)*POWER('[1]H2CO3 OPEN'!AA1336,4)),1/5))</f>
        <v>5.5856479930623699</v>
      </c>
      <c r="AO1336" s="79">
        <f>-LOG($F$15/'[1]H3PO4 CLOSED'!AG1336)</f>
        <v>0.18661912242412904</v>
      </c>
      <c r="AP1336" s="80">
        <f>-LOG($F$16/'[1]H3PO4 CLOSED'!AG1336)</f>
        <v>-2.338087757587088E-2</v>
      </c>
      <c r="AQ1336" s="81">
        <f>-LOG($F$17/'[1]H3PO4 CLOSED'!AG1336)</f>
        <v>-1.4133808775758714</v>
      </c>
    </row>
    <row r="1337" spans="21:43">
      <c r="U1337" s="95">
        <v>13.3</v>
      </c>
      <c r="V1337" s="63">
        <f t="shared" si="86"/>
        <v>0.69999999999999929</v>
      </c>
      <c r="W1337" s="64">
        <f t="shared" si="87"/>
        <v>5.0118723362727011E-14</v>
      </c>
      <c r="X1337" s="65">
        <f t="shared" si="88"/>
        <v>0.19952623149688883</v>
      </c>
      <c r="Y1337" s="66">
        <f>-LOG(POWER($F$3/($F$25*POWER('[1]H3PO4 OPEN'!AH1337,3)),1/5))</f>
        <v>7.3451215817930553</v>
      </c>
      <c r="Z1337" s="67">
        <f>-LOG(POWER($F$5/(X1337*POWER('[1]H3PO4 CLOSED'!AH1337,3)),1/5))</f>
        <v>6.1251215817930564</v>
      </c>
      <c r="AA1337" s="68">
        <f>-LOG(POWER($F$5/(W1337*POWER('[1]H3PO4 CLOSED'!AH1337,3)),1/4))</f>
        <v>4.5064019772413202</v>
      </c>
      <c r="AB1337" s="69">
        <f>-LOG(POWER(($F$6/POWER('[1]H3PO4 CLOSED'!AH1337,2)),1/3))</f>
        <v>7.9390239797700612</v>
      </c>
      <c r="AC1337" s="70">
        <f>-LOG(POWER(($F$8/POWER('[1]H3PO4 CLOSED'!AH1337,2)),1/3))</f>
        <v>4.6056906464367282</v>
      </c>
      <c r="AD1337" s="71">
        <f>-LOG(POWER(($F$7/POWER('[1]H3PO4 CLOSED'!AH1337,2)),1/3))</f>
        <v>4.779023979770062</v>
      </c>
      <c r="AE1337" s="41">
        <f>-LOG($F$13/'[1]H2CO3 OPEN'!AA1337)</f>
        <v>13.502059991327965</v>
      </c>
      <c r="AF1337" s="41">
        <f>AD1337*'[1]H2CO3 CLOSED'!AH1337/$F$14</f>
        <v>7923.2823440202192</v>
      </c>
      <c r="AG1337" s="72">
        <f>-LOG($F$14/'[1]H2CO3 OPEN'!AA1337)</f>
        <v>13.302059991327967</v>
      </c>
      <c r="AH1337" s="41">
        <f>AG1337*'[1]H2CO3 CLOSED'!AH1337/$F$14</f>
        <v>22053.870730620954</v>
      </c>
      <c r="AI1337" s="73">
        <f>-LOG($F$18/('[1]H2CO3 OPEN'!AA1337))</f>
        <v>10.252059991327965</v>
      </c>
      <c r="AJ1337" s="74">
        <f>-LOG(POWER($F$9/POWER('[1]H3PO4 OPEN'!AH1337,2),1/3))</f>
        <v>3.9323573131033958</v>
      </c>
      <c r="AK1337" s="75">
        <f>-LOG(POWER($F$12/POWER('[1]H2CO3 OPEN'!AA1337,2),1/2))</f>
        <v>9.3320599913279647</v>
      </c>
      <c r="AL1337" s="76">
        <f>-LOG($F$10/'[1]H3PO4 OPEN'!AH1337)</f>
        <v>8.9085359696550928</v>
      </c>
      <c r="AM1337" s="77">
        <f t="shared" si="85"/>
        <v>1.9000000000000008</v>
      </c>
      <c r="AN1337" s="78">
        <f>-LOG(POWER($F$11/(POWER(X1337,2)*POWER('[1]H2CO3 OPEN'!AA1337,4)),1/5))</f>
        <v>5.6056479930623739</v>
      </c>
      <c r="AO1337" s="79">
        <f>-LOG($F$15/'[1]H3PO4 CLOSED'!AG1337)</f>
        <v>0.17853596965509311</v>
      </c>
      <c r="AP1337" s="80">
        <f>-LOG($F$16/'[1]H3PO4 CLOSED'!AG1337)</f>
        <v>-3.1464030344906871E-2</v>
      </c>
      <c r="AQ1337" s="81">
        <f>-LOG($F$17/'[1]H3PO4 CLOSED'!AG1337)</f>
        <v>-1.4214640303449073</v>
      </c>
    </row>
    <row r="1338" spans="21:43">
      <c r="U1338" s="95">
        <v>13.31</v>
      </c>
      <c r="V1338" s="63">
        <f t="shared" si="86"/>
        <v>0.6899999999999995</v>
      </c>
      <c r="W1338" s="64">
        <f t="shared" si="87"/>
        <v>4.8977881936844408E-14</v>
      </c>
      <c r="X1338" s="65">
        <f t="shared" si="88"/>
        <v>0.20417379446695383</v>
      </c>
      <c r="Y1338" s="66">
        <f>-LOG(POWER($F$3/($F$25*POWER('[1]H3PO4 OPEN'!AH1338,3)),1/5))</f>
        <v>7.34625043607421</v>
      </c>
      <c r="Z1338" s="67">
        <f>-LOG(POWER($F$5/(X1338*POWER('[1]H3PO4 CLOSED'!AH1338,3)),1/5))</f>
        <v>6.1282504360742109</v>
      </c>
      <c r="AA1338" s="68">
        <f>-LOG(POWER($F$5/(W1338*POWER('[1]H3PO4 CLOSED'!AH1338,3)),1/4))</f>
        <v>4.5053130450927616</v>
      </c>
      <c r="AB1338" s="69">
        <f>-LOG(POWER(($F$6/POWER('[1]H3PO4 CLOSED'!AH1338,2)),1/3))</f>
        <v>7.940278262304675</v>
      </c>
      <c r="AC1338" s="70">
        <f>-LOG(POWER(($F$8/POWER('[1]H3PO4 CLOSED'!AH1338,2)),1/3))</f>
        <v>4.6069449289713429</v>
      </c>
      <c r="AD1338" s="71">
        <f>-LOG(POWER(($F$7/POWER('[1]H3PO4 CLOSED'!AH1338,2)),1/3))</f>
        <v>4.7802782623046767</v>
      </c>
      <c r="AE1338" s="41">
        <f>-LOG($F$13/'[1]H2CO3 OPEN'!AA1338)</f>
        <v>13.522059991327966</v>
      </c>
      <c r="AF1338" s="41">
        <f>AD1338*'[1]H2CO3 CLOSED'!AH1338/$F$14</f>
        <v>7925.5420825530373</v>
      </c>
      <c r="AG1338" s="72">
        <f>-LOG($F$14/'[1]H2CO3 OPEN'!AA1338)</f>
        <v>13.322059991327967</v>
      </c>
      <c r="AH1338" s="41">
        <f>AG1338*'[1]H2CO3 CLOSED'!AH1338/$F$14</f>
        <v>22087.531581615778</v>
      </c>
      <c r="AI1338" s="73">
        <f>-LOG($F$18/('[1]H2CO3 OPEN'!AA1338))</f>
        <v>10.272059991327964</v>
      </c>
      <c r="AJ1338" s="74">
        <f>-LOG(POWER($F$9/POWER('[1]H3PO4 OPEN'!AH1338,2),1/3))</f>
        <v>3.9336115956380109</v>
      </c>
      <c r="AK1338" s="75">
        <f>-LOG(POWER($F$12/POWER('[1]H2CO3 OPEN'!AA1338,2),1/2))</f>
        <v>9.3520599913279643</v>
      </c>
      <c r="AL1338" s="76">
        <f>-LOG($F$10/'[1]H3PO4 OPEN'!AH1338)</f>
        <v>8.9104173934570152</v>
      </c>
      <c r="AM1338" s="77">
        <f t="shared" si="85"/>
        <v>1.9000000000000008</v>
      </c>
      <c r="AN1338" s="78">
        <f>-LOG(POWER($F$11/(POWER(X1338,2)*POWER('[1]H2CO3 OPEN'!AA1338,4)),1/5))</f>
        <v>5.6256479930623735</v>
      </c>
      <c r="AO1338" s="79">
        <f>-LOG($F$15/'[1]H3PO4 CLOSED'!AG1338)</f>
        <v>0.17041739345701531</v>
      </c>
      <c r="AP1338" s="80">
        <f>-LOG($F$16/'[1]H3PO4 CLOSED'!AG1338)</f>
        <v>-3.9582606542984608E-2</v>
      </c>
      <c r="AQ1338" s="81">
        <f>-LOG($F$17/'[1]H3PO4 CLOSED'!AG1338)</f>
        <v>-1.4295826065429851</v>
      </c>
    </row>
    <row r="1339" spans="21:43">
      <c r="U1339" s="95">
        <v>13.32</v>
      </c>
      <c r="V1339" s="63">
        <f t="shared" si="86"/>
        <v>0.67999999999999972</v>
      </c>
      <c r="W1339" s="64">
        <f t="shared" si="87"/>
        <v>4.7863009232263627E-14</v>
      </c>
      <c r="X1339" s="65">
        <f t="shared" si="88"/>
        <v>0.20892961308540486</v>
      </c>
      <c r="Y1339" s="66">
        <f>-LOG(POWER($F$3/($F$25*POWER('[1]H3PO4 OPEN'!AH1339,3)),1/5))</f>
        <v>7.3473583393477853</v>
      </c>
      <c r="Z1339" s="67">
        <f>-LOG(POWER($F$5/(X1339*POWER('[1]H3PO4 CLOSED'!AH1339,3)),1/5))</f>
        <v>6.131358339347786</v>
      </c>
      <c r="AA1339" s="68">
        <f>-LOG(POWER($F$5/(W1339*POWER('[1]H3PO4 CLOSED'!AH1339,3)),1/4))</f>
        <v>4.5041979241847319</v>
      </c>
      <c r="AB1339" s="69">
        <f>-LOG(POWER(($F$6/POWER('[1]H3PO4 CLOSED'!AH1339,2)),1/3))</f>
        <v>7.941509265941983</v>
      </c>
      <c r="AC1339" s="70">
        <f>-LOG(POWER(($F$8/POWER('[1]H3PO4 CLOSED'!AH1339,2)),1/3))</f>
        <v>4.60817593260865</v>
      </c>
      <c r="AD1339" s="71">
        <f>-LOG(POWER(($F$7/POWER('[1]H3PO4 CLOSED'!AH1339,2)),1/3))</f>
        <v>4.7815092659419838</v>
      </c>
      <c r="AE1339" s="41">
        <f>-LOG($F$13/'[1]H2CO3 OPEN'!AA1339)</f>
        <v>13.542059991327966</v>
      </c>
      <c r="AF1339" s="41">
        <f>AD1339*'[1]H2CO3 CLOSED'!AH1339/$F$14</f>
        <v>7927.7592235434577</v>
      </c>
      <c r="AG1339" s="72">
        <f>-LOG($F$14/'[1]H2CO3 OPEN'!AA1339)</f>
        <v>13.342059991327966</v>
      </c>
      <c r="AH1339" s="41">
        <f>AG1339*'[1]H2CO3 CLOSED'!AH1339/$F$14</f>
        <v>22121.182512543477</v>
      </c>
      <c r="AI1339" s="73">
        <f>-LOG($F$18/('[1]H2CO3 OPEN'!AA1339))</f>
        <v>10.292059991327966</v>
      </c>
      <c r="AJ1339" s="74">
        <f>-LOG(POWER($F$9/POWER('[1]H3PO4 OPEN'!AH1339,2),1/3))</f>
        <v>3.9348425992753167</v>
      </c>
      <c r="AK1339" s="75">
        <f>-LOG(POWER($F$12/POWER('[1]H2CO3 OPEN'!AA1339,2),1/2))</f>
        <v>9.3720599913279656</v>
      </c>
      <c r="AL1339" s="76">
        <f>-LOG($F$10/'[1]H3PO4 OPEN'!AH1339)</f>
        <v>8.9122638989129754</v>
      </c>
      <c r="AM1339" s="77">
        <f t="shared" si="85"/>
        <v>1.9000000000000008</v>
      </c>
      <c r="AN1339" s="78">
        <f>-LOG(POWER($F$11/(POWER(X1339,2)*POWER('[1]H2CO3 OPEN'!AA1339,4)),1/5))</f>
        <v>5.645647993062374</v>
      </c>
      <c r="AO1339" s="79">
        <f>-LOG($F$15/'[1]H3PO4 CLOSED'!AG1339)</f>
        <v>0.16226389891297521</v>
      </c>
      <c r="AP1339" s="80">
        <f>-LOG($F$16/'[1]H3PO4 CLOSED'!AG1339)</f>
        <v>-4.7736101087024779E-2</v>
      </c>
      <c r="AQ1339" s="81">
        <f>-LOG($F$17/'[1]H3PO4 CLOSED'!AG1339)</f>
        <v>-1.4377361010870251</v>
      </c>
    </row>
    <row r="1340" spans="21:43">
      <c r="U1340" s="95">
        <v>13.33</v>
      </c>
      <c r="V1340" s="63">
        <f t="shared" si="86"/>
        <v>0.66999999999999993</v>
      </c>
      <c r="W1340" s="64">
        <f t="shared" si="87"/>
        <v>4.6773514128719624E-14</v>
      </c>
      <c r="X1340" s="65">
        <f t="shared" si="88"/>
        <v>0.21379620895022411</v>
      </c>
      <c r="Y1340" s="66">
        <f>-LOG(POWER($F$3/($F$25*POWER('[1]H3PO4 OPEN'!AH1340,3)),1/5))</f>
        <v>7.3484455936633291</v>
      </c>
      <c r="Z1340" s="67">
        <f>-LOG(POWER($F$5/(X1340*POWER('[1]H3PO4 CLOSED'!AH1340,3)),1/5))</f>
        <v>6.1344455936633313</v>
      </c>
      <c r="AA1340" s="68">
        <f>-LOG(POWER($F$5/(W1340*POWER('[1]H3PO4 CLOSED'!AH1340,3)),1/4))</f>
        <v>4.5030569920791619</v>
      </c>
      <c r="AB1340" s="69">
        <f>-LOG(POWER(($F$6/POWER('[1]H3PO4 CLOSED'!AH1340,2)),1/3))</f>
        <v>7.9427173262925868</v>
      </c>
      <c r="AC1340" s="70">
        <f>-LOG(POWER(($F$8/POWER('[1]H3PO4 CLOSED'!AH1340,2)),1/3))</f>
        <v>4.6093839929592546</v>
      </c>
      <c r="AD1340" s="71">
        <f>-LOG(POWER(($F$7/POWER('[1]H3PO4 CLOSED'!AH1340,2)),1/3))</f>
        <v>4.7827173262925875</v>
      </c>
      <c r="AE1340" s="41">
        <f>-LOG($F$13/'[1]H2CO3 OPEN'!AA1340)</f>
        <v>13.562059991327965</v>
      </c>
      <c r="AF1340" s="41">
        <f>AD1340*'[1]H2CO3 CLOSED'!AH1340/$F$14</f>
        <v>7929.934410605576</v>
      </c>
      <c r="AG1340" s="72">
        <f>-LOG($F$14/'[1]H2CO3 OPEN'!AA1340)</f>
        <v>13.362059991327966</v>
      </c>
      <c r="AH1340" s="41">
        <f>AG1340*'[1]H2CO3 CLOSED'!AH1340/$F$14</f>
        <v>22154.823731542747</v>
      </c>
      <c r="AI1340" s="73">
        <f>-LOG($F$18/('[1]H2CO3 OPEN'!AA1340))</f>
        <v>10.312059991327965</v>
      </c>
      <c r="AJ1340" s="74">
        <f>-LOG(POWER($F$9/POWER('[1]H3PO4 OPEN'!AH1340,2),1/3))</f>
        <v>3.9360506596259222</v>
      </c>
      <c r="AK1340" s="75">
        <f>-LOG(POWER($F$12/POWER('[1]H2CO3 OPEN'!AA1340,2),1/2))</f>
        <v>9.3920599913279652</v>
      </c>
      <c r="AL1340" s="76">
        <f>-LOG($F$10/'[1]H3PO4 OPEN'!AH1340)</f>
        <v>8.9140759894388815</v>
      </c>
      <c r="AM1340" s="77">
        <f t="shared" si="85"/>
        <v>1.9000000000000008</v>
      </c>
      <c r="AN1340" s="78">
        <f>-LOG(POWER($F$11/(POWER(X1340,2)*POWER('[1]H2CO3 OPEN'!AA1340,4)),1/5))</f>
        <v>5.6656479930623735</v>
      </c>
      <c r="AO1340" s="79">
        <f>-LOG($F$15/'[1]H3PO4 CLOSED'!AG1340)</f>
        <v>0.15407598943888237</v>
      </c>
      <c r="AP1340" s="80">
        <f>-LOG($F$16/'[1]H3PO4 CLOSED'!AG1340)</f>
        <v>-5.5924010561117621E-2</v>
      </c>
      <c r="AQ1340" s="81">
        <f>-LOG($F$17/'[1]H3PO4 CLOSED'!AG1340)</f>
        <v>-1.445924010561118</v>
      </c>
    </row>
    <row r="1341" spans="21:43">
      <c r="U1341" s="95">
        <v>13.34</v>
      </c>
      <c r="V1341" s="63">
        <f t="shared" si="86"/>
        <v>0.66000000000000014</v>
      </c>
      <c r="W1341" s="64">
        <f t="shared" si="87"/>
        <v>4.5708818961487318E-14</v>
      </c>
      <c r="X1341" s="65">
        <f t="shared" si="88"/>
        <v>0.21877616239495615</v>
      </c>
      <c r="Y1341" s="66">
        <f>-LOG(POWER($F$3/($F$25*POWER('[1]H3PO4 OPEN'!AH1341,3)),1/5))</f>
        <v>7.3495124999409054</v>
      </c>
      <c r="Z1341" s="67">
        <f>-LOG(POWER($F$5/(X1341*POWER('[1]H3PO4 CLOSED'!AH1341,3)),1/5))</f>
        <v>6.1375124999409074</v>
      </c>
      <c r="AA1341" s="68">
        <f>-LOG(POWER($F$5/(W1341*POWER('[1]H3PO4 CLOSED'!AH1341,3)),1/4))</f>
        <v>4.5018906249261335</v>
      </c>
      <c r="AB1341" s="69">
        <f>-LOG(POWER(($F$6/POWER('[1]H3PO4 CLOSED'!AH1341,2)),1/3))</f>
        <v>7.9439027777121174</v>
      </c>
      <c r="AC1341" s="70">
        <f>-LOG(POWER(($F$8/POWER('[1]H3PO4 CLOSED'!AH1341,2)),1/3))</f>
        <v>4.6105694443787844</v>
      </c>
      <c r="AD1341" s="71">
        <f>-LOG(POWER(($F$7/POWER('[1]H3PO4 CLOSED'!AH1341,2)),1/3))</f>
        <v>4.7839027777121181</v>
      </c>
      <c r="AE1341" s="41">
        <f>-LOG($F$13/'[1]H2CO3 OPEN'!AA1341)</f>
        <v>13.582059991327965</v>
      </c>
      <c r="AF1341" s="41">
        <f>AD1341*'[1]H2CO3 CLOSED'!AH1341/$F$14</f>
        <v>7932.0682834324753</v>
      </c>
      <c r="AG1341" s="72">
        <f>-LOG($F$14/'[1]H2CO3 OPEN'!AA1341)</f>
        <v>13.382059991327965</v>
      </c>
      <c r="AH1341" s="41">
        <f>AG1341*'[1]H2CO3 CLOSED'!AH1341/$F$14</f>
        <v>22188.455442434344</v>
      </c>
      <c r="AI1341" s="73">
        <f>-LOG($F$18/('[1]H2CO3 OPEN'!AA1341))</f>
        <v>10.332059991327965</v>
      </c>
      <c r="AJ1341" s="74">
        <f>-LOG(POWER($F$9/POWER('[1]H3PO4 OPEN'!AH1341,2),1/3))</f>
        <v>3.9372361110454515</v>
      </c>
      <c r="AK1341" s="75">
        <f>-LOG(POWER($F$12/POWER('[1]H2CO3 OPEN'!AA1341,2),1/2))</f>
        <v>9.4120599913279648</v>
      </c>
      <c r="AL1341" s="76">
        <f>-LOG($F$10/'[1]H3PO4 OPEN'!AH1341)</f>
        <v>8.9158541665681774</v>
      </c>
      <c r="AM1341" s="77">
        <f t="shared" si="85"/>
        <v>1.9000000000000008</v>
      </c>
      <c r="AN1341" s="78">
        <f>-LOG(POWER($F$11/(POWER(X1341,2)*POWER('[1]H2CO3 OPEN'!AA1341,4)),1/5))</f>
        <v>5.6856479930623731</v>
      </c>
      <c r="AO1341" s="79">
        <f>-LOG($F$15/'[1]H3PO4 CLOSED'!AG1341)</f>
        <v>0.1458541665681774</v>
      </c>
      <c r="AP1341" s="80">
        <f>-LOG($F$16/'[1]H3PO4 CLOSED'!AG1341)</f>
        <v>-6.4145833431822535E-2</v>
      </c>
      <c r="AQ1341" s="81">
        <f>-LOG($F$17/'[1]H3PO4 CLOSED'!AG1341)</f>
        <v>-1.4541458334318229</v>
      </c>
    </row>
    <row r="1342" spans="21:43">
      <c r="U1342" s="95">
        <v>13.35</v>
      </c>
      <c r="V1342" s="63">
        <f t="shared" si="86"/>
        <v>0.65000000000000036</v>
      </c>
      <c r="W1342" s="64">
        <f t="shared" si="87"/>
        <v>4.4668359215096292E-14</v>
      </c>
      <c r="X1342" s="65">
        <f t="shared" si="88"/>
        <v>0.22387211385683406</v>
      </c>
      <c r="Y1342" s="66">
        <f>-LOG(POWER($F$3/($F$25*POWER('[1]H3PO4 OPEN'!AH1342,3)),1/5))</f>
        <v>7.3505593578465778</v>
      </c>
      <c r="Z1342" s="67">
        <f>-LOG(POWER($F$5/(X1342*POWER('[1]H3PO4 CLOSED'!AH1342,3)),1/5))</f>
        <v>6.1405593578465796</v>
      </c>
      <c r="AA1342" s="68">
        <f>-LOG(POWER($F$5/(W1342*POWER('[1]H3PO4 CLOSED'!AH1342,3)),1/4))</f>
        <v>4.500699197308224</v>
      </c>
      <c r="AB1342" s="69">
        <f>-LOG(POWER(($F$6/POWER('[1]H3PO4 CLOSED'!AH1342,2)),1/3))</f>
        <v>7.9450659531628647</v>
      </c>
      <c r="AC1342" s="70">
        <f>-LOG(POWER(($F$8/POWER('[1]H3PO4 CLOSED'!AH1342,2)),1/3))</f>
        <v>4.6117326198295316</v>
      </c>
      <c r="AD1342" s="71">
        <f>-LOG(POWER(($F$7/POWER('[1]H3PO4 CLOSED'!AH1342,2)),1/3))</f>
        <v>4.7850659531628654</v>
      </c>
      <c r="AE1342" s="41">
        <f>-LOG($F$13/'[1]H2CO3 OPEN'!AA1342)</f>
        <v>13.602059991327963</v>
      </c>
      <c r="AF1342" s="41">
        <f>AD1342*'[1]H2CO3 CLOSED'!AH1342/$F$14</f>
        <v>7934.1614776038969</v>
      </c>
      <c r="AG1342" s="72">
        <f>-LOG($F$14/'[1]H2CO3 OPEN'!AA1342)</f>
        <v>13.402059991327963</v>
      </c>
      <c r="AH1342" s="41">
        <f>AG1342*'[1]H2CO3 CLOSED'!AH1342/$F$14</f>
        <v>22222.077844809079</v>
      </c>
      <c r="AI1342" s="73">
        <f>-LOG($F$18/('[1]H2CO3 OPEN'!AA1342))</f>
        <v>10.352059991327961</v>
      </c>
      <c r="AJ1342" s="74">
        <f>-LOG(POWER($F$9/POWER('[1]H3PO4 OPEN'!AH1342,2),1/3))</f>
        <v>3.9383992864961983</v>
      </c>
      <c r="AK1342" s="75">
        <f>-LOG(POWER($F$12/POWER('[1]H2CO3 OPEN'!AA1342,2),1/2))</f>
        <v>9.4320599913279608</v>
      </c>
      <c r="AL1342" s="76">
        <f>-LOG($F$10/'[1]H3PO4 OPEN'!AH1342)</f>
        <v>8.9175989297442975</v>
      </c>
      <c r="AM1342" s="77">
        <f t="shared" si="85"/>
        <v>1.9000000000000008</v>
      </c>
      <c r="AN1342" s="78">
        <f>-LOG(POWER($F$11/(POWER(X1342,2)*POWER('[1]H2CO3 OPEN'!AA1342,4)),1/5))</f>
        <v>5.70564799306237</v>
      </c>
      <c r="AO1342" s="79">
        <f>-LOG($F$15/'[1]H3PO4 CLOSED'!AG1342)</f>
        <v>0.13759892974429919</v>
      </c>
      <c r="AP1342" s="80">
        <f>-LOG($F$16/'[1]H3PO4 CLOSED'!AG1342)</f>
        <v>-7.240107025570082E-2</v>
      </c>
      <c r="AQ1342" s="81">
        <f>-LOG($F$17/'[1]H3PO4 CLOSED'!AG1342)</f>
        <v>-1.4624010702557013</v>
      </c>
    </row>
    <row r="1343" spans="21:43">
      <c r="U1343" s="95">
        <v>13.36</v>
      </c>
      <c r="V1343" s="63">
        <f t="shared" si="86"/>
        <v>0.64000000000000057</v>
      </c>
      <c r="W1343" s="64">
        <f t="shared" si="87"/>
        <v>4.3651583224016581E-14</v>
      </c>
      <c r="X1343" s="65">
        <f t="shared" si="88"/>
        <v>0.22908676527677738</v>
      </c>
      <c r="Y1343" s="66">
        <f>-LOG(POWER($F$3/($F$25*POWER('[1]H3PO4 OPEN'!AH1343,3)),1/5))</f>
        <v>7.3515864656725496</v>
      </c>
      <c r="Z1343" s="67">
        <f>-LOG(POWER($F$5/(X1343*POWER('[1]H3PO4 CLOSED'!AH1343,3)),1/5))</f>
        <v>6.1435864656725494</v>
      </c>
      <c r="AA1343" s="68">
        <f>-LOG(POWER($F$5/(W1343*POWER('[1]H3PO4 CLOSED'!AH1343,3)),1/4))</f>
        <v>4.4994830820906877</v>
      </c>
      <c r="AB1343" s="69">
        <f>-LOG(POWER(($F$6/POWER('[1]H3PO4 CLOSED'!AH1343,2)),1/3))</f>
        <v>7.9462071840806106</v>
      </c>
      <c r="AC1343" s="70">
        <f>-LOG(POWER(($F$8/POWER('[1]H3PO4 CLOSED'!AH1343,2)),1/3))</f>
        <v>4.6128738507472766</v>
      </c>
      <c r="AD1343" s="71">
        <f>-LOG(POWER(($F$7/POWER('[1]H3PO4 CLOSED'!AH1343,2)),1/3))</f>
        <v>4.7862071840806095</v>
      </c>
      <c r="AE1343" s="41">
        <f>-LOG($F$13/'[1]H2CO3 OPEN'!AA1343)</f>
        <v>13.622059991327962</v>
      </c>
      <c r="AF1343" s="41">
        <f>AD1343*'[1]H2CO3 CLOSED'!AH1343/$F$14</f>
        <v>7936.2146244018431</v>
      </c>
      <c r="AG1343" s="72">
        <f>-LOG($F$14/'[1]H2CO3 OPEN'!AA1343)</f>
        <v>13.422059991327963</v>
      </c>
      <c r="AH1343" s="41">
        <f>AG1343*'[1]H2CO3 CLOSED'!AH1343/$F$14</f>
        <v>22255.691134114066</v>
      </c>
      <c r="AI1343" s="73">
        <f>-LOG($F$18/('[1]H2CO3 OPEN'!AA1343))</f>
        <v>10.372059991327962</v>
      </c>
      <c r="AJ1343" s="74">
        <f>-LOG(POWER($F$9/POWER('[1]H3PO4 OPEN'!AH1343,2),1/3))</f>
        <v>3.9395405174139442</v>
      </c>
      <c r="AK1343" s="75">
        <f>-LOG(POWER($F$12/POWER('[1]H2CO3 OPEN'!AA1343,2),1/2))</f>
        <v>9.4520599913279622</v>
      </c>
      <c r="AL1343" s="76">
        <f>-LOG($F$10/'[1]H3PO4 OPEN'!AH1343)</f>
        <v>8.9193107761209145</v>
      </c>
      <c r="AM1343" s="77">
        <f t="shared" si="85"/>
        <v>1.9000000000000008</v>
      </c>
      <c r="AN1343" s="78">
        <f>-LOG(POWER($F$11/(POWER(X1343,2)*POWER('[1]H2CO3 OPEN'!AA1343,4)),1/5))</f>
        <v>5.7256479930623696</v>
      </c>
      <c r="AO1343" s="79">
        <f>-LOG($F$15/'[1]H3PO4 CLOSED'!AG1343)</f>
        <v>0.1293107761209171</v>
      </c>
      <c r="AP1343" s="80">
        <f>-LOG($F$16/'[1]H3PO4 CLOSED'!AG1343)</f>
        <v>-8.0689223879082853E-2</v>
      </c>
      <c r="AQ1343" s="81">
        <f>-LOG($F$17/'[1]H3PO4 CLOSED'!AG1343)</f>
        <v>-1.4706892238790832</v>
      </c>
    </row>
    <row r="1344" spans="21:43">
      <c r="U1344" s="95">
        <v>13.37</v>
      </c>
      <c r="V1344" s="63">
        <f t="shared" si="86"/>
        <v>0.63000000000000078</v>
      </c>
      <c r="W1344" s="64">
        <f t="shared" si="87"/>
        <v>4.2657951880159256E-14</v>
      </c>
      <c r="X1344" s="65">
        <f t="shared" si="88"/>
        <v>0.23442288153199226</v>
      </c>
      <c r="Y1344" s="66">
        <f>-LOG(POWER($F$3/($F$25*POWER('[1]H3PO4 OPEN'!AH1344,3)),1/5))</f>
        <v>7.3525941202219602</v>
      </c>
      <c r="Z1344" s="67">
        <f>-LOG(POWER($F$5/(X1344*POWER('[1]H3PO4 CLOSED'!AH1344,3)),1/5))</f>
        <v>6.1465941202219598</v>
      </c>
      <c r="AA1344" s="68">
        <f>-LOG(POWER($F$5/(W1344*POWER('[1]H3PO4 CLOSED'!AH1344,3)),1/4))</f>
        <v>4.49824265027745</v>
      </c>
      <c r="AB1344" s="69">
        <f>-LOG(POWER(($F$6/POWER('[1]H3PO4 CLOSED'!AH1344,2)),1/3))</f>
        <v>7.9473268002466213</v>
      </c>
      <c r="AC1344" s="70">
        <f>-LOG(POWER(($F$8/POWER('[1]H3PO4 CLOSED'!AH1344,2)),1/3))</f>
        <v>4.6139934669132883</v>
      </c>
      <c r="AD1344" s="71">
        <f>-LOG(POWER(($F$7/POWER('[1]H3PO4 CLOSED'!AH1344,2)),1/3))</f>
        <v>4.787326800246622</v>
      </c>
      <c r="AE1344" s="41">
        <f>-LOG($F$13/'[1]H2CO3 OPEN'!AA1344)</f>
        <v>13.642059991327962</v>
      </c>
      <c r="AF1344" s="41">
        <f>AD1344*'[1]H2CO3 CLOSED'!AH1344/$F$14</f>
        <v>7938.2283506340373</v>
      </c>
      <c r="AG1344" s="72">
        <f>-LOG($F$14/'[1]H2CO3 OPEN'!AA1344)</f>
        <v>13.442059991327962</v>
      </c>
      <c r="AH1344" s="41">
        <f>AG1344*'[1]H2CO3 CLOSED'!AH1344/$F$14</f>
        <v>22289.295501737233</v>
      </c>
      <c r="AI1344" s="73">
        <f>-LOG($F$18/('[1]H2CO3 OPEN'!AA1344))</f>
        <v>10.392059991327962</v>
      </c>
      <c r="AJ1344" s="74">
        <f>-LOG(POWER($F$9/POWER('[1]H3PO4 OPEN'!AH1344,2),1/3))</f>
        <v>3.9406601335799554</v>
      </c>
      <c r="AK1344" s="75">
        <f>-LOG(POWER($F$12/POWER('[1]H2CO3 OPEN'!AA1344,2),1/2))</f>
        <v>9.4720599913279617</v>
      </c>
      <c r="AL1344" s="76">
        <f>-LOG($F$10/'[1]H3PO4 OPEN'!AH1344)</f>
        <v>8.920990200369932</v>
      </c>
      <c r="AM1344" s="77">
        <f t="shared" si="85"/>
        <v>1.9000000000000008</v>
      </c>
      <c r="AN1344" s="78">
        <f>-LOG(POWER($F$11/(POWER(X1344,2)*POWER('[1]H2CO3 OPEN'!AA1344,4)),1/5))</f>
        <v>5.7456479930623692</v>
      </c>
      <c r="AO1344" s="79">
        <f>-LOG($F$15/'[1]H3PO4 CLOSED'!AG1344)</f>
        <v>0.12099020036993433</v>
      </c>
      <c r="AP1344" s="80">
        <f>-LOG($F$16/'[1]H3PO4 CLOSED'!AG1344)</f>
        <v>-8.9009799630065667E-2</v>
      </c>
      <c r="AQ1344" s="81">
        <f>-LOG($F$17/'[1]H3PO4 CLOSED'!AG1344)</f>
        <v>-1.4790097996300662</v>
      </c>
    </row>
    <row r="1345" spans="21:43">
      <c r="U1345" s="95">
        <v>13.38</v>
      </c>
      <c r="V1345" s="63">
        <f t="shared" si="86"/>
        <v>0.61999999999999922</v>
      </c>
      <c r="W1345" s="64">
        <f t="shared" si="87"/>
        <v>4.1686938347033385E-14</v>
      </c>
      <c r="X1345" s="65">
        <f t="shared" si="88"/>
        <v>0.23988329190194993</v>
      </c>
      <c r="Y1345" s="66">
        <f>-LOG(POWER($F$3/($F$25*POWER('[1]H3PO4 OPEN'!AH1345,3)),1/5))</f>
        <v>7.3535826166983274</v>
      </c>
      <c r="Z1345" s="67">
        <f>-LOG(POWER($F$5/(X1345*POWER('[1]H3PO4 CLOSED'!AH1345,3)),1/5))</f>
        <v>6.1495826166983285</v>
      </c>
      <c r="AA1345" s="68">
        <f>-LOG(POWER($F$5/(W1345*POWER('[1]H3PO4 CLOSED'!AH1345,3)),1/4))</f>
        <v>4.4969782708729094</v>
      </c>
      <c r="AB1345" s="69">
        <f>-LOG(POWER(($F$6/POWER('[1]H3PO4 CLOSED'!AH1345,2)),1/3))</f>
        <v>7.9484251296648081</v>
      </c>
      <c r="AC1345" s="70">
        <f>-LOG(POWER(($F$8/POWER('[1]H3PO4 CLOSED'!AH1345,2)),1/3))</f>
        <v>4.6150917963314741</v>
      </c>
      <c r="AD1345" s="71">
        <f>-LOG(POWER(($F$7/POWER('[1]H3PO4 CLOSED'!AH1345,2)),1/3))</f>
        <v>4.7884251296648079</v>
      </c>
      <c r="AE1345" s="41">
        <f>-LOG($F$13/'[1]H2CO3 OPEN'!AA1345)</f>
        <v>13.662059991327965</v>
      </c>
      <c r="AF1345" s="41">
        <f>AD1345*'[1]H2CO3 CLOSED'!AH1345/$F$14</f>
        <v>7940.2032784651983</v>
      </c>
      <c r="AG1345" s="72">
        <f>-LOG($F$14/'[1]H2CO3 OPEN'!AA1345)</f>
        <v>13.462059991327965</v>
      </c>
      <c r="AH1345" s="41">
        <f>AG1345*'[1]H2CO3 CLOSED'!AH1345/$F$14</f>
        <v>22322.891135090165</v>
      </c>
      <c r="AI1345" s="73">
        <f>-LOG($F$18/('[1]H2CO3 OPEN'!AA1345))</f>
        <v>10.412059991327965</v>
      </c>
      <c r="AJ1345" s="74">
        <f>-LOG(POWER($F$9/POWER('[1]H3PO4 OPEN'!AH1345,2),1/3))</f>
        <v>3.9417584629981417</v>
      </c>
      <c r="AK1345" s="75">
        <f>-LOG(POWER($F$12/POWER('[1]H2CO3 OPEN'!AA1345,2),1/2))</f>
        <v>9.4920599913279649</v>
      </c>
      <c r="AL1345" s="76">
        <f>-LOG($F$10/'[1]H3PO4 OPEN'!AH1345)</f>
        <v>8.9226376944972117</v>
      </c>
      <c r="AM1345" s="77">
        <f t="shared" si="85"/>
        <v>1.9000000000000008</v>
      </c>
      <c r="AN1345" s="78">
        <f>-LOG(POWER($F$11/(POWER(X1345,2)*POWER('[1]H2CO3 OPEN'!AA1345,4)),1/5))</f>
        <v>5.7656479930623732</v>
      </c>
      <c r="AO1345" s="79">
        <f>-LOG($F$15/'[1]H3PO4 CLOSED'!AG1345)</f>
        <v>0.1126376944972126</v>
      </c>
      <c r="AP1345" s="80">
        <f>-LOG($F$16/'[1]H3PO4 CLOSED'!AG1345)</f>
        <v>-9.736230550278735E-2</v>
      </c>
      <c r="AQ1345" s="81">
        <f>-LOG($F$17/'[1]H3PO4 CLOSED'!AG1345)</f>
        <v>-1.4873623055027878</v>
      </c>
    </row>
    <row r="1346" spans="21:43">
      <c r="U1346" s="95">
        <v>13.39</v>
      </c>
      <c r="V1346" s="63">
        <f t="shared" si="86"/>
        <v>0.60999999999999943</v>
      </c>
      <c r="W1346" s="64">
        <f t="shared" si="87"/>
        <v>4.0738027780411126E-14</v>
      </c>
      <c r="X1346" s="65">
        <f t="shared" si="88"/>
        <v>0.24547089156850391</v>
      </c>
      <c r="Y1346" s="66">
        <f>-LOG(POWER($F$3/($F$25*POWER('[1]H3PO4 OPEN'!AH1346,3)),1/5))</f>
        <v>7.3545522485996058</v>
      </c>
      <c r="Z1346" s="67">
        <f>-LOG(POWER($F$5/(X1346*POWER('[1]H3PO4 CLOSED'!AH1346,3)),1/5))</f>
        <v>6.1525522485996058</v>
      </c>
      <c r="AA1346" s="68">
        <f>-LOG(POWER($F$5/(W1346*POWER('[1]H3PO4 CLOSED'!AH1346,3)),1/4))</f>
        <v>4.4956903107495059</v>
      </c>
      <c r="AB1346" s="69">
        <f>-LOG(POWER(($F$6/POWER('[1]H3PO4 CLOSED'!AH1346,2)),1/3))</f>
        <v>7.9495024984440033</v>
      </c>
      <c r="AC1346" s="70">
        <f>-LOG(POWER(($F$8/POWER('[1]H3PO4 CLOSED'!AH1346,2)),1/3))</f>
        <v>4.6161691651106711</v>
      </c>
      <c r="AD1346" s="71">
        <f>-LOG(POWER(($F$7/POWER('[1]H3PO4 CLOSED'!AH1346,2)),1/3))</f>
        <v>4.7895024984440049</v>
      </c>
      <c r="AE1346" s="41">
        <f>-LOG($F$13/'[1]H2CO3 OPEN'!AA1346)</f>
        <v>13.682059991327964</v>
      </c>
      <c r="AF1346" s="41">
        <f>AD1346*'[1]H2CO3 CLOSED'!AH1346/$F$14</f>
        <v>7942.1400252562726</v>
      </c>
      <c r="AG1346" s="72">
        <f>-LOG($F$14/'[1]H2CO3 OPEN'!AA1346)</f>
        <v>13.482059991327965</v>
      </c>
      <c r="AH1346" s="41">
        <f>AG1346*'[1]H2CO3 CLOSED'!AH1346/$F$14</f>
        <v>22356.478217689339</v>
      </c>
      <c r="AI1346" s="73">
        <f>-LOG($F$18/('[1]H2CO3 OPEN'!AA1346))</f>
        <v>10.432059991327964</v>
      </c>
      <c r="AJ1346" s="74">
        <f>-LOG(POWER($F$9/POWER('[1]H3PO4 OPEN'!AH1346,2),1/3))</f>
        <v>3.9428358317773391</v>
      </c>
      <c r="AK1346" s="75">
        <f>-LOG(POWER($F$12/POWER('[1]H2CO3 OPEN'!AA1346,2),1/2))</f>
        <v>9.5120599913279644</v>
      </c>
      <c r="AL1346" s="76">
        <f>-LOG($F$10/'[1]H3PO4 OPEN'!AH1346)</f>
        <v>8.9242537476660075</v>
      </c>
      <c r="AM1346" s="77">
        <f t="shared" si="85"/>
        <v>1.9000000000000008</v>
      </c>
      <c r="AN1346" s="78">
        <f>-LOG(POWER($F$11/(POWER(X1346,2)*POWER('[1]H2CO3 OPEN'!AA1346,4)),1/5))</f>
        <v>5.7856479930623728</v>
      </c>
      <c r="AO1346" s="79">
        <f>-LOG($F$15/'[1]H3PO4 CLOSED'!AG1346)</f>
        <v>0.10425374766600809</v>
      </c>
      <c r="AP1346" s="80">
        <f>-LOG($F$16/'[1]H3PO4 CLOSED'!AG1346)</f>
        <v>-0.10574625233399185</v>
      </c>
      <c r="AQ1346" s="81">
        <f>-LOG($F$17/'[1]H3PO4 CLOSED'!AG1346)</f>
        <v>-1.4957462523339924</v>
      </c>
    </row>
    <row r="1347" spans="21:43">
      <c r="U1347" s="95">
        <v>13.4</v>
      </c>
      <c r="V1347" s="63">
        <f t="shared" si="86"/>
        <v>0.59999999999999964</v>
      </c>
      <c r="W1347" s="64">
        <f t="shared" si="87"/>
        <v>3.9810717055349592E-14</v>
      </c>
      <c r="X1347" s="65">
        <f t="shared" si="88"/>
        <v>0.25118864315095885</v>
      </c>
      <c r="Y1347" s="66">
        <f>-LOG(POWER($F$3/($F$25*POWER('[1]H3PO4 OPEN'!AH1347,3)),1/5))</f>
        <v>7.3555033076168241</v>
      </c>
      <c r="Z1347" s="67">
        <f>-LOG(POWER($F$5/(X1347*POWER('[1]H3PO4 CLOSED'!AH1347,3)),1/5))</f>
        <v>6.1555033076168266</v>
      </c>
      <c r="AA1347" s="68">
        <f>-LOG(POWER($F$5/(W1347*POWER('[1]H3PO4 CLOSED'!AH1347,3)),1/4))</f>
        <v>4.494379134521032</v>
      </c>
      <c r="AB1347" s="69">
        <f>-LOG(POWER(($F$6/POWER('[1]H3PO4 CLOSED'!AH1347,2)),1/3))</f>
        <v>7.9505592306853616</v>
      </c>
      <c r="AC1347" s="70">
        <f>-LOG(POWER(($F$8/POWER('[1]H3PO4 CLOSED'!AH1347,2)),1/3))</f>
        <v>4.6172258973520268</v>
      </c>
      <c r="AD1347" s="71">
        <f>-LOG(POWER(($F$7/POWER('[1]H3PO4 CLOSED'!AH1347,2)),1/3))</f>
        <v>4.7905592306853606</v>
      </c>
      <c r="AE1347" s="41">
        <f>-LOG($F$13/'[1]H2CO3 OPEN'!AA1347)</f>
        <v>13.702059991327964</v>
      </c>
      <c r="AF1347" s="41">
        <f>AD1347*'[1]H2CO3 CLOSED'!AH1347/$F$14</f>
        <v>7944.0392034113429</v>
      </c>
      <c r="AG1347" s="72">
        <f>-LOG($F$14/'[1]H2CO3 OPEN'!AA1347)</f>
        <v>13.502059991327965</v>
      </c>
      <c r="AH1347" s="41">
        <f>AG1347*'[1]H2CO3 CLOSED'!AH1347/$F$14</f>
        <v>22390.056929235776</v>
      </c>
      <c r="AI1347" s="73">
        <f>-LOG($F$18/('[1]H2CO3 OPEN'!AA1347))</f>
        <v>10.452059991327964</v>
      </c>
      <c r="AJ1347" s="74">
        <f>-LOG(POWER($F$9/POWER('[1]H3PO4 OPEN'!AH1347,2),1/3))</f>
        <v>3.9438925640186948</v>
      </c>
      <c r="AK1347" s="75">
        <f>-LOG(POWER($F$12/POWER('[1]H2CO3 OPEN'!AA1347,2),1/2))</f>
        <v>9.532059991327964</v>
      </c>
      <c r="AL1347" s="76">
        <f>-LOG($F$10/'[1]H3PO4 OPEN'!AH1347)</f>
        <v>8.9258388460280411</v>
      </c>
      <c r="AM1347" s="77">
        <f t="shared" si="85"/>
        <v>1.9000000000000008</v>
      </c>
      <c r="AN1347" s="78">
        <f>-LOG(POWER($F$11/(POWER(X1347,2)*POWER('[1]H2CO3 OPEN'!AA1347,4)),1/5))</f>
        <v>5.8056479930623714</v>
      </c>
      <c r="AO1347" s="79">
        <f>-LOG($F$15/'[1]H3PO4 CLOSED'!AG1347)</f>
        <v>9.5838846028042268E-2</v>
      </c>
      <c r="AP1347" s="80">
        <f>-LOG($F$16/'[1]H3PO4 CLOSED'!AG1347)</f>
        <v>-0.11416115397195764</v>
      </c>
      <c r="AQ1347" s="81">
        <f>-LOG($F$17/'[1]H3PO4 CLOSED'!AG1347)</f>
        <v>-1.5041611539719582</v>
      </c>
    </row>
    <row r="1348" spans="21:43">
      <c r="U1348" s="95">
        <v>13.41</v>
      </c>
      <c r="V1348" s="63">
        <f t="shared" si="86"/>
        <v>0.58999999999999986</v>
      </c>
      <c r="W1348" s="64">
        <f t="shared" si="87"/>
        <v>3.8904514499427932E-14</v>
      </c>
      <c r="X1348" s="65">
        <f t="shared" si="88"/>
        <v>0.25703957827688723</v>
      </c>
      <c r="Y1348" s="66">
        <f>-LOG(POWER($F$3/($F$25*POWER('[1]H3PO4 OPEN'!AH1348,3)),1/5))</f>
        <v>7.3564360835373046</v>
      </c>
      <c r="Z1348" s="67">
        <f>-LOG(POWER($F$5/(X1348*POWER('[1]H3PO4 CLOSED'!AH1348,3)),1/5))</f>
        <v>6.158436083537306</v>
      </c>
      <c r="AA1348" s="68">
        <f>-LOG(POWER($F$5/(W1348*POWER('[1]H3PO4 CLOSED'!AH1348,3)),1/4))</f>
        <v>4.4930451044216317</v>
      </c>
      <c r="AB1348" s="69">
        <f>-LOG(POWER(($F$6/POWER('[1]H3PO4 CLOSED'!AH1348,2)),1/3))</f>
        <v>7.9515956483747834</v>
      </c>
      <c r="AC1348" s="70">
        <f>-LOG(POWER(($F$8/POWER('[1]H3PO4 CLOSED'!AH1348,2)),1/3))</f>
        <v>4.6182623150414495</v>
      </c>
      <c r="AD1348" s="71">
        <f>-LOG(POWER(($F$7/POWER('[1]H3PO4 CLOSED'!AH1348,2)),1/3))</f>
        <v>4.7915956483747824</v>
      </c>
      <c r="AE1348" s="41">
        <f>-LOG($F$13/'[1]H2CO3 OPEN'!AA1348)</f>
        <v>13.722059991327965</v>
      </c>
      <c r="AF1348" s="41">
        <f>AD1348*'[1]H2CO3 CLOSED'!AH1348/$F$14</f>
        <v>7945.9014202323442</v>
      </c>
      <c r="AG1348" s="72">
        <f>-LOG($F$14/'[1]H2CO3 OPEN'!AA1348)</f>
        <v>13.522059991327966</v>
      </c>
      <c r="AH1348" s="41">
        <f>AG1348*'[1]H2CO3 CLOSED'!AH1348/$F$14</f>
        <v>22423.627445692982</v>
      </c>
      <c r="AI1348" s="73">
        <f>-LOG($F$18/('[1]H2CO3 OPEN'!AA1348))</f>
        <v>10.472059991327964</v>
      </c>
      <c r="AJ1348" s="74">
        <f>-LOG(POWER($F$9/POWER('[1]H3PO4 OPEN'!AH1348,2),1/3))</f>
        <v>3.9449289817081166</v>
      </c>
      <c r="AK1348" s="75">
        <f>-LOG(POWER($F$12/POWER('[1]H2CO3 OPEN'!AA1348,2),1/2))</f>
        <v>9.5520599913279636</v>
      </c>
      <c r="AL1348" s="76">
        <f>-LOG($F$10/'[1]H3PO4 OPEN'!AH1348)</f>
        <v>8.9273934725621746</v>
      </c>
      <c r="AM1348" s="77">
        <f t="shared" ref="AM1348:AM1410" si="89">-LOG($F$19/$F$23)</f>
        <v>1.9000000000000008</v>
      </c>
      <c r="AN1348" s="78">
        <f>-LOG(POWER($F$11/(POWER(X1348,2)*POWER('[1]H2CO3 OPEN'!AA1348,4)),1/5))</f>
        <v>5.8256479930623728</v>
      </c>
      <c r="AO1348" s="79">
        <f>-LOG($F$15/'[1]H3PO4 CLOSED'!AG1348)</f>
        <v>8.7393472562175292E-2</v>
      </c>
      <c r="AP1348" s="80">
        <f>-LOG($F$16/'[1]H3PO4 CLOSED'!AG1348)</f>
        <v>-0.12260652743782464</v>
      </c>
      <c r="AQ1348" s="81">
        <f>-LOG($F$17/'[1]H3PO4 CLOSED'!AG1348)</f>
        <v>-1.5126065274378251</v>
      </c>
    </row>
    <row r="1349" spans="21:43">
      <c r="U1349" s="95">
        <v>13.42</v>
      </c>
      <c r="V1349" s="63">
        <f t="shared" si="86"/>
        <v>0.58000000000000007</v>
      </c>
      <c r="W1349" s="64">
        <f t="shared" si="87"/>
        <v>3.8018939632055994E-14</v>
      </c>
      <c r="X1349" s="65">
        <f t="shared" si="88"/>
        <v>0.26302679918953908</v>
      </c>
      <c r="Y1349" s="66">
        <f>-LOG(POWER($F$3/($F$25*POWER('[1]H3PO4 OPEN'!AH1349,3)),1/5))</f>
        <v>7.3573508641523535</v>
      </c>
      <c r="Z1349" s="67">
        <f>-LOG(POWER($F$5/(X1349*POWER('[1]H3PO4 CLOSED'!AH1349,3)),1/5))</f>
        <v>6.1613508641523547</v>
      </c>
      <c r="AA1349" s="68">
        <f>-LOG(POWER($F$5/(W1349*POWER('[1]H3PO4 CLOSED'!AH1349,3)),1/4))</f>
        <v>4.4916885801904423</v>
      </c>
      <c r="AB1349" s="69">
        <f>-LOG(POWER(($F$6/POWER('[1]H3PO4 CLOSED'!AH1349,2)),1/3))</f>
        <v>7.9526120712803925</v>
      </c>
      <c r="AC1349" s="70">
        <f>-LOG(POWER(($F$8/POWER('[1]H3PO4 CLOSED'!AH1349,2)),1/3))</f>
        <v>4.6192787379470595</v>
      </c>
      <c r="AD1349" s="71">
        <f>-LOG(POWER(($F$7/POWER('[1]H3PO4 CLOSED'!AH1349,2)),1/3))</f>
        <v>4.7926120712803923</v>
      </c>
      <c r="AE1349" s="41">
        <f>-LOG($F$13/'[1]H2CO3 OPEN'!AA1349)</f>
        <v>13.742059991327965</v>
      </c>
      <c r="AF1349" s="41">
        <f>AD1349*'[1]H2CO3 CLOSED'!AH1349/$F$14</f>
        <v>7947.7272777814578</v>
      </c>
      <c r="AG1349" s="72">
        <f>-LOG($F$14/'[1]H2CO3 OPEN'!AA1349)</f>
        <v>13.542059991327966</v>
      </c>
      <c r="AH1349" s="41">
        <f>AG1349*'[1]H2CO3 CLOSED'!AH1349/$F$14</f>
        <v>22457.189939363521</v>
      </c>
      <c r="AI1349" s="73">
        <f>-LOG($F$18/('[1]H2CO3 OPEN'!AA1349))</f>
        <v>10.492059991327965</v>
      </c>
      <c r="AJ1349" s="74">
        <f>-LOG(POWER($F$9/POWER('[1]H3PO4 OPEN'!AH1349,2),1/3))</f>
        <v>3.9459454046137266</v>
      </c>
      <c r="AK1349" s="75">
        <f>-LOG(POWER($F$12/POWER('[1]H2CO3 OPEN'!AA1349,2),1/2))</f>
        <v>9.5720599913279649</v>
      </c>
      <c r="AL1349" s="76">
        <f>-LOG($F$10/'[1]H3PO4 OPEN'!AH1349)</f>
        <v>8.9289181069205892</v>
      </c>
      <c r="AM1349" s="77">
        <f t="shared" si="89"/>
        <v>1.9000000000000008</v>
      </c>
      <c r="AN1349" s="78">
        <f>-LOG(POWER($F$11/(POWER(X1349,2)*POWER('[1]H2CO3 OPEN'!AA1349,4)),1/5))</f>
        <v>5.8456479930623733</v>
      </c>
      <c r="AO1349" s="79">
        <f>-LOG($F$15/'[1]H3PO4 CLOSED'!AG1349)</f>
        <v>7.8918106920589648E-2</v>
      </c>
      <c r="AP1349" s="80">
        <f>-LOG($F$16/'[1]H3PO4 CLOSED'!AG1349)</f>
        <v>-0.13108189307941037</v>
      </c>
      <c r="AQ1349" s="81">
        <f>-LOG($F$17/'[1]H3PO4 CLOSED'!AG1349)</f>
        <v>-1.5210818930794108</v>
      </c>
    </row>
    <row r="1350" spans="21:43">
      <c r="U1350" s="95">
        <v>13.43</v>
      </c>
      <c r="V1350" s="63">
        <f t="shared" si="86"/>
        <v>0.57000000000000028</v>
      </c>
      <c r="W1350" s="64">
        <f t="shared" si="87"/>
        <v>3.7153522909717136E-14</v>
      </c>
      <c r="X1350" s="65">
        <f t="shared" si="88"/>
        <v>0.26915348039269243</v>
      </c>
      <c r="Y1350" s="66">
        <f>-LOG(POWER($F$3/($F$25*POWER('[1]H3PO4 OPEN'!AH1350,3)),1/5))</f>
        <v>7.3582479351694499</v>
      </c>
      <c r="Z1350" s="67">
        <f>-LOG(POWER($F$5/(X1350*POWER('[1]H3PO4 CLOSED'!AH1350,3)),1/5))</f>
        <v>6.1642479351694499</v>
      </c>
      <c r="AA1350" s="68">
        <f>-LOG(POWER($F$5/(W1350*POWER('[1]H3PO4 CLOSED'!AH1350,3)),1/4))</f>
        <v>4.4903099189618123</v>
      </c>
      <c r="AB1350" s="69">
        <f>-LOG(POWER(($F$6/POWER('[1]H3PO4 CLOSED'!AH1350,2)),1/3))</f>
        <v>7.9536088168549437</v>
      </c>
      <c r="AC1350" s="70">
        <f>-LOG(POWER(($F$8/POWER('[1]H3PO4 CLOSED'!AH1350,2)),1/3))</f>
        <v>4.6202754835216098</v>
      </c>
      <c r="AD1350" s="71">
        <f>-LOG(POWER(($F$7/POWER('[1]H3PO4 CLOSED'!AH1350,2)),1/3))</f>
        <v>4.7936088168549427</v>
      </c>
      <c r="AE1350" s="41">
        <f>-LOG($F$13/'[1]H2CO3 OPEN'!AA1350)</f>
        <v>13.762059991327964</v>
      </c>
      <c r="AF1350" s="41">
        <f>AD1350*'[1]H2CO3 CLOSED'!AH1350/$F$14</f>
        <v>7949.5173727510646</v>
      </c>
      <c r="AG1350" s="72">
        <f>-LOG($F$14/'[1]H2CO3 OPEN'!AA1350)</f>
        <v>13.562059991327965</v>
      </c>
      <c r="AH1350" s="41">
        <f>AG1350*'[1]H2CO3 CLOSED'!AH1350/$F$14</f>
        <v>22490.744578963895</v>
      </c>
      <c r="AI1350" s="73">
        <f>-LOG($F$18/('[1]H2CO3 OPEN'!AA1350))</f>
        <v>10.512059991327964</v>
      </c>
      <c r="AJ1350" s="74">
        <f>-LOG(POWER($F$9/POWER('[1]H3PO4 OPEN'!AH1350,2),1/3))</f>
        <v>3.9469421501882769</v>
      </c>
      <c r="AK1350" s="75">
        <f>-LOG(POWER($F$12/POWER('[1]H2CO3 OPEN'!AA1350,2),1/2))</f>
        <v>9.5920599913279645</v>
      </c>
      <c r="AL1350" s="76">
        <f>-LOG($F$10/'[1]H3PO4 OPEN'!AH1350)</f>
        <v>8.9304132252824147</v>
      </c>
      <c r="AM1350" s="77">
        <f t="shared" si="89"/>
        <v>1.9000000000000008</v>
      </c>
      <c r="AN1350" s="78">
        <f>-LOG(POWER($F$11/(POWER(X1350,2)*POWER('[1]H2CO3 OPEN'!AA1350,4)),1/5))</f>
        <v>5.8656479930623728</v>
      </c>
      <c r="AO1350" s="79">
        <f>-LOG($F$15/'[1]H3PO4 CLOSED'!AG1350)</f>
        <v>7.0413225282415517E-2</v>
      </c>
      <c r="AP1350" s="80">
        <f>-LOG($F$16/'[1]H3PO4 CLOSED'!AG1350)</f>
        <v>-0.13958677471758441</v>
      </c>
      <c r="AQ1350" s="81">
        <f>-LOG($F$17/'[1]H3PO4 CLOSED'!AG1350)</f>
        <v>-1.5295867747175849</v>
      </c>
    </row>
    <row r="1351" spans="21:43">
      <c r="U1351" s="95">
        <v>13.44</v>
      </c>
      <c r="V1351" s="63">
        <f t="shared" si="86"/>
        <v>0.5600000000000005</v>
      </c>
      <c r="W1351" s="64">
        <f t="shared" si="87"/>
        <v>3.6307805477010024E-14</v>
      </c>
      <c r="X1351" s="65">
        <f t="shared" si="88"/>
        <v>0.27542287033381746</v>
      </c>
      <c r="Y1351" s="66">
        <f>-LOG(POWER($F$3/($F$25*POWER('[1]H3PO4 OPEN'!AH1351,3)),1/5))</f>
        <v>7.3591275801288196</v>
      </c>
      <c r="Z1351" s="67">
        <f>-LOG(POWER($F$5/(X1351*POWER('[1]H3PO4 CLOSED'!AH1351,3)),1/5))</f>
        <v>6.1671275801288203</v>
      </c>
      <c r="AA1351" s="68">
        <f>-LOG(POWER($F$5/(W1351*POWER('[1]H3PO4 CLOSED'!AH1351,3)),1/4))</f>
        <v>4.4889094751610248</v>
      </c>
      <c r="AB1351" s="69">
        <f>-LOG(POWER(($F$6/POWER('[1]H3PO4 CLOSED'!AH1351,2)),1/3))</f>
        <v>7.9545862001431313</v>
      </c>
      <c r="AC1351" s="70">
        <f>-LOG(POWER(($F$8/POWER('[1]H3PO4 CLOSED'!AH1351,2)),1/3))</f>
        <v>4.6212528668097983</v>
      </c>
      <c r="AD1351" s="71">
        <f>-LOG(POWER(($F$7/POWER('[1]H3PO4 CLOSED'!AH1351,2)),1/3))</f>
        <v>4.7945862001431321</v>
      </c>
      <c r="AE1351" s="41">
        <f>-LOG($F$13/'[1]H2CO3 OPEN'!AA1351)</f>
        <v>13.782059991327964</v>
      </c>
      <c r="AF1351" s="41">
        <f>AD1351*'[1]H2CO3 CLOSED'!AH1351/$F$14</f>
        <v>7951.2722963412643</v>
      </c>
      <c r="AG1351" s="72">
        <f>-LOG($F$14/'[1]H2CO3 OPEN'!AA1351)</f>
        <v>13.582059991327965</v>
      </c>
      <c r="AH1351" s="41">
        <f>AG1351*'[1]H2CO3 CLOSED'!AH1351/$F$14</f>
        <v>22524.29152969805</v>
      </c>
      <c r="AI1351" s="73">
        <f>-LOG($F$18/('[1]H2CO3 OPEN'!AA1351))</f>
        <v>10.532059991327964</v>
      </c>
      <c r="AJ1351" s="74">
        <f>-LOG(POWER($F$9/POWER('[1]H3PO4 OPEN'!AH1351,2),1/3))</f>
        <v>3.9479195334764663</v>
      </c>
      <c r="AK1351" s="75">
        <f>-LOG(POWER($F$12/POWER('[1]H2CO3 OPEN'!AA1351,2),1/2))</f>
        <v>9.6120599913279641</v>
      </c>
      <c r="AL1351" s="76">
        <f>-LOG($F$10/'[1]H3PO4 OPEN'!AH1351)</f>
        <v>8.9318793002146979</v>
      </c>
      <c r="AM1351" s="77">
        <f t="shared" si="89"/>
        <v>1.9000000000000008</v>
      </c>
      <c r="AN1351" s="78">
        <f>-LOG(POWER($F$11/(POWER(X1351,2)*POWER('[1]H2CO3 OPEN'!AA1351,4)),1/5))</f>
        <v>5.8856479930623724</v>
      </c>
      <c r="AO1351" s="79">
        <f>-LOG($F$15/'[1]H3PO4 CLOSED'!AG1351)</f>
        <v>6.1879300214699118E-2</v>
      </c>
      <c r="AP1351" s="80">
        <f>-LOG($F$16/'[1]H3PO4 CLOSED'!AG1351)</f>
        <v>-0.14812069978530085</v>
      </c>
      <c r="AQ1351" s="81">
        <f>-LOG($F$17/'[1]H3PO4 CLOSED'!AG1351)</f>
        <v>-1.5381206997853012</v>
      </c>
    </row>
    <row r="1352" spans="21:43">
      <c r="U1352" s="95">
        <v>13.45</v>
      </c>
      <c r="V1352" s="63">
        <f t="shared" ref="V1352:V1410" si="90">14-U1352</f>
        <v>0.55000000000000071</v>
      </c>
      <c r="W1352" s="64">
        <f t="shared" ref="W1352:W1410" si="91">POWER(10,-U1352)</f>
        <v>3.5481338923357439E-14</v>
      </c>
      <c r="X1352" s="65">
        <f t="shared" ref="X1352:X1410" si="92">POWER(10,-14)/W1352</f>
        <v>0.28183829312644626</v>
      </c>
      <c r="Y1352" s="66">
        <f>-LOG(POWER($F$3/($F$25*POWER('[1]H3PO4 OPEN'!AH1352,3)),1/5))</f>
        <v>7.359990080324371</v>
      </c>
      <c r="Z1352" s="67">
        <f>-LOG(POWER($F$5/(X1352*POWER('[1]H3PO4 CLOSED'!AH1352,3)),1/5))</f>
        <v>6.1699900803243732</v>
      </c>
      <c r="AA1352" s="68">
        <f>-LOG(POWER($F$5/(W1352*POWER('[1]H3PO4 CLOSED'!AH1352,3)),1/4))</f>
        <v>4.4874876004054656</v>
      </c>
      <c r="AB1352" s="69">
        <f>-LOG(POWER(($F$6/POWER('[1]H3PO4 CLOSED'!AH1352,2)),1/3))</f>
        <v>7.9555445336937449</v>
      </c>
      <c r="AC1352" s="70">
        <f>-LOG(POWER(($F$8/POWER('[1]H3PO4 CLOSED'!AH1352,2)),1/3))</f>
        <v>4.6222112003604128</v>
      </c>
      <c r="AD1352" s="71">
        <f>-LOG(POWER(($F$7/POWER('[1]H3PO4 CLOSED'!AH1352,2)),1/3))</f>
        <v>4.7955445336937466</v>
      </c>
      <c r="AE1352" s="41">
        <f>-LOG($F$13/'[1]H2CO3 OPEN'!AA1352)</f>
        <v>13.802059991327964</v>
      </c>
      <c r="AF1352" s="41">
        <f>AD1352*'[1]H2CO3 CLOSED'!AH1352/$F$14</f>
        <v>7952.9926341447526</v>
      </c>
      <c r="AG1352" s="72">
        <f>-LOG($F$14/'[1]H2CO3 OPEN'!AA1352)</f>
        <v>13.602059991327964</v>
      </c>
      <c r="AH1352" s="41">
        <f>AG1352*'[1]H2CO3 CLOSED'!AH1352/$F$14</f>
        <v>22557.830953329387</v>
      </c>
      <c r="AI1352" s="73">
        <f>-LOG($F$18/('[1]H2CO3 OPEN'!AA1352))</f>
        <v>10.552059991327964</v>
      </c>
      <c r="AJ1352" s="74">
        <f>-LOG(POWER($F$9/POWER('[1]H3PO4 OPEN'!AH1352,2),1/3))</f>
        <v>3.9488778670270803</v>
      </c>
      <c r="AK1352" s="75">
        <f>-LOG(POWER($F$12/POWER('[1]H2CO3 OPEN'!AA1352,2),1/2))</f>
        <v>9.6320599913279636</v>
      </c>
      <c r="AL1352" s="76">
        <f>-LOG($F$10/'[1]H3PO4 OPEN'!AH1352)</f>
        <v>8.9333168005406201</v>
      </c>
      <c r="AM1352" s="77">
        <f t="shared" si="89"/>
        <v>1.9000000000000008</v>
      </c>
      <c r="AN1352" s="78">
        <f>-LOG(POWER($F$11/(POWER(X1352,2)*POWER('[1]H2CO3 OPEN'!AA1352,4)),1/5))</f>
        <v>5.9056479930623729</v>
      </c>
      <c r="AO1352" s="79">
        <f>-LOG($F$15/'[1]H3PO4 CLOSED'!AG1352)</f>
        <v>5.3316800540620109E-2</v>
      </c>
      <c r="AP1352" s="80">
        <f>-LOG($F$16/'[1]H3PO4 CLOSED'!AG1352)</f>
        <v>-0.15668319945937986</v>
      </c>
      <c r="AQ1352" s="81">
        <f>-LOG($F$17/'[1]H3PO4 CLOSED'!AG1352)</f>
        <v>-1.5466831994593804</v>
      </c>
    </row>
    <row r="1353" spans="21:43">
      <c r="U1353" s="95">
        <v>13.46</v>
      </c>
      <c r="V1353" s="63">
        <f t="shared" si="90"/>
        <v>0.53999999999999915</v>
      </c>
      <c r="W1353" s="64">
        <f t="shared" si="91"/>
        <v>3.4673685045252941E-14</v>
      </c>
      <c r="X1353" s="65">
        <f t="shared" si="92"/>
        <v>0.28840315031266245</v>
      </c>
      <c r="Y1353" s="66">
        <f>-LOG(POWER($F$3/($F$25*POWER('[1]H3PO4 OPEN'!AH1353,3)),1/5))</f>
        <v>7.3608357147289105</v>
      </c>
      <c r="Z1353" s="67">
        <f>-LOG(POWER($F$5/(X1353*POWER('[1]H3PO4 CLOSED'!AH1353,3)),1/5))</f>
        <v>6.1728357147289126</v>
      </c>
      <c r="AA1353" s="68">
        <f>-LOG(POWER($F$5/(W1353*POWER('[1]H3PO4 CLOSED'!AH1353,3)),1/4))</f>
        <v>4.4860446434111374</v>
      </c>
      <c r="AB1353" s="69">
        <f>-LOG(POWER(($F$6/POWER('[1]H3PO4 CLOSED'!AH1353,2)),1/3))</f>
        <v>7.9564841274765667</v>
      </c>
      <c r="AC1353" s="70">
        <f>-LOG(POWER(($F$8/POWER('[1]H3PO4 CLOSED'!AH1353,2)),1/3))</f>
        <v>4.6231507941432337</v>
      </c>
      <c r="AD1353" s="71">
        <f>-LOG(POWER(($F$7/POWER('[1]H3PO4 CLOSED'!AH1353,2)),1/3))</f>
        <v>4.7964841274765666</v>
      </c>
      <c r="AE1353" s="41">
        <f>-LOG($F$13/'[1]H2CO3 OPEN'!AA1353)</f>
        <v>13.822059991327967</v>
      </c>
      <c r="AF1353" s="41">
        <f>AD1353*'[1]H2CO3 CLOSED'!AH1353/$F$14</f>
        <v>7954.6789660390486</v>
      </c>
      <c r="AG1353" s="72">
        <f>-LOG($F$14/'[1]H2CO3 OPEN'!AA1353)</f>
        <v>13.622059991327967</v>
      </c>
      <c r="AH1353" s="41">
        <f>AG1353*'[1]H2CO3 CLOSED'!AH1353/$F$14</f>
        <v>22591.363008251305</v>
      </c>
      <c r="AI1353" s="73">
        <f>-LOG($F$18/('[1]H2CO3 OPEN'!AA1353))</f>
        <v>10.572059991327967</v>
      </c>
      <c r="AJ1353" s="74">
        <f>-LOG(POWER($F$9/POWER('[1]H3PO4 OPEN'!AH1353,2),1/3))</f>
        <v>3.9498174608099004</v>
      </c>
      <c r="AK1353" s="75">
        <f>-LOG(POWER($F$12/POWER('[1]H2CO3 OPEN'!AA1353,2),1/2))</f>
        <v>9.6520599913279668</v>
      </c>
      <c r="AL1353" s="76">
        <f>-LOG($F$10/'[1]H3PO4 OPEN'!AH1353)</f>
        <v>8.9347261912148497</v>
      </c>
      <c r="AM1353" s="77">
        <f t="shared" si="89"/>
        <v>1.9000000000000008</v>
      </c>
      <c r="AN1353" s="78">
        <f>-LOG(POWER($F$11/(POWER(X1353,2)*POWER('[1]H2CO3 OPEN'!AA1353,4)),1/5))</f>
        <v>5.9256479930623751</v>
      </c>
      <c r="AO1353" s="79">
        <f>-LOG($F$15/'[1]H3PO4 CLOSED'!AG1353)</f>
        <v>4.4726191214849491E-2</v>
      </c>
      <c r="AP1353" s="80">
        <f>-LOG($F$16/'[1]H3PO4 CLOSED'!AG1353)</f>
        <v>-0.16527380878515047</v>
      </c>
      <c r="AQ1353" s="81">
        <f>-LOG($F$17/'[1]H3PO4 CLOSED'!AG1353)</f>
        <v>-1.555273808785151</v>
      </c>
    </row>
    <row r="1354" spans="21:43">
      <c r="U1354" s="95">
        <v>13.47</v>
      </c>
      <c r="V1354" s="63">
        <f t="shared" si="90"/>
        <v>0.52999999999999936</v>
      </c>
      <c r="W1354" s="64">
        <f t="shared" si="91"/>
        <v>3.3884415613920161E-14</v>
      </c>
      <c r="X1354" s="65">
        <f t="shared" si="92"/>
        <v>0.29512092266663936</v>
      </c>
      <c r="Y1354" s="66">
        <f>-LOG(POWER($F$3/($F$25*POWER('[1]H3PO4 OPEN'!AH1354,3)),1/5))</f>
        <v>7.3616647599235625</v>
      </c>
      <c r="Z1354" s="67">
        <f>-LOG(POWER($F$5/(X1354*POWER('[1]H3PO4 CLOSED'!AH1354,3)),1/5))</f>
        <v>6.1756647599235643</v>
      </c>
      <c r="AA1354" s="68">
        <f>-LOG(POWER($F$5/(W1354*POWER('[1]H3PO4 CLOSED'!AH1354,3)),1/4))</f>
        <v>4.484580949904454</v>
      </c>
      <c r="AB1354" s="69">
        <f>-LOG(POWER(($F$6/POWER('[1]H3PO4 CLOSED'!AH1354,2)),1/3))</f>
        <v>7.9574052888039581</v>
      </c>
      <c r="AC1354" s="70">
        <f>-LOG(POWER(($F$8/POWER('[1]H3PO4 CLOSED'!AH1354,2)),1/3))</f>
        <v>4.6240719554706251</v>
      </c>
      <c r="AD1354" s="71">
        <f>-LOG(POWER(($F$7/POWER('[1]H3PO4 CLOSED'!AH1354,2)),1/3))</f>
        <v>4.7974052888039589</v>
      </c>
      <c r="AE1354" s="41">
        <f>-LOG($F$13/'[1]H2CO3 OPEN'!AA1354)</f>
        <v>13.842059991327964</v>
      </c>
      <c r="AF1354" s="41">
        <f>AD1354*'[1]H2CO3 CLOSED'!AH1354/$F$14</f>
        <v>7956.3318660858804</v>
      </c>
      <c r="AG1354" s="72">
        <f>-LOG($F$14/'[1]H2CO3 OPEN'!AA1354)</f>
        <v>13.642059991327965</v>
      </c>
      <c r="AH1354" s="41">
        <f>AG1354*'[1]H2CO3 CLOSED'!AH1354/$F$14</f>
        <v>22624.887849556329</v>
      </c>
      <c r="AI1354" s="73">
        <f>-LOG($F$18/('[1]H2CO3 OPEN'!AA1354))</f>
        <v>10.592059991327964</v>
      </c>
      <c r="AJ1354" s="74">
        <f>-LOG(POWER($F$9/POWER('[1]H3PO4 OPEN'!AH1354,2),1/3))</f>
        <v>3.9507386221372922</v>
      </c>
      <c r="AK1354" s="75">
        <f>-LOG(POWER($F$12/POWER('[1]H2CO3 OPEN'!AA1354,2),1/2))</f>
        <v>9.6720599913279628</v>
      </c>
      <c r="AL1354" s="76">
        <f>-LOG($F$10/'[1]H3PO4 OPEN'!AH1354)</f>
        <v>8.9361079332059372</v>
      </c>
      <c r="AM1354" s="77">
        <f t="shared" si="89"/>
        <v>1.9000000000000008</v>
      </c>
      <c r="AN1354" s="78">
        <f>-LOG(POWER($F$11/(POWER(X1354,2)*POWER('[1]H2CO3 OPEN'!AA1354,4)),1/5))</f>
        <v>5.945647993062372</v>
      </c>
      <c r="AO1354" s="79">
        <f>-LOG($F$15/'[1]H3PO4 CLOSED'!AG1354)</f>
        <v>3.6107933205938941E-2</v>
      </c>
      <c r="AP1354" s="80">
        <f>-LOG($F$16/'[1]H3PO4 CLOSED'!AG1354)</f>
        <v>-0.17389206679406102</v>
      </c>
      <c r="AQ1354" s="81">
        <f>-LOG($F$17/'[1]H3PO4 CLOSED'!AG1354)</f>
        <v>-1.5638920667940615</v>
      </c>
    </row>
    <row r="1355" spans="21:43">
      <c r="U1355" s="95">
        <v>13.48</v>
      </c>
      <c r="V1355" s="63">
        <f t="shared" si="90"/>
        <v>0.51999999999999957</v>
      </c>
      <c r="W1355" s="64">
        <f t="shared" si="91"/>
        <v>3.3113112148259022E-14</v>
      </c>
      <c r="X1355" s="65">
        <f t="shared" si="92"/>
        <v>0.30199517204020243</v>
      </c>
      <c r="Y1355" s="66">
        <f>-LOG(POWER($F$3/($F$25*POWER('[1]H3PO4 OPEN'!AH1355,3)),1/5))</f>
        <v>7.362477490031357</v>
      </c>
      <c r="Z1355" s="67">
        <f>-LOG(POWER($F$5/(X1355*POWER('[1]H3PO4 CLOSED'!AH1355,3)),1/5))</f>
        <v>6.1784774900313577</v>
      </c>
      <c r="AA1355" s="68">
        <f>-LOG(POWER($F$5/(W1355*POWER('[1]H3PO4 CLOSED'!AH1355,3)),1/4))</f>
        <v>4.4830968625391963</v>
      </c>
      <c r="AB1355" s="69">
        <f>-LOG(POWER(($F$6/POWER('[1]H3PO4 CLOSED'!AH1355,2)),1/3))</f>
        <v>7.9583083222570634</v>
      </c>
      <c r="AC1355" s="70">
        <f>-LOG(POWER(($F$8/POWER('[1]H3PO4 CLOSED'!AH1355,2)),1/3))</f>
        <v>4.6249749889237295</v>
      </c>
      <c r="AD1355" s="71">
        <f>-LOG(POWER(($F$7/POWER('[1]H3PO4 CLOSED'!AH1355,2)),1/3))</f>
        <v>4.7983083222570642</v>
      </c>
      <c r="AE1355" s="41">
        <f>-LOG($F$13/'[1]H2CO3 OPEN'!AA1355)</f>
        <v>13.862059991327964</v>
      </c>
      <c r="AF1355" s="41">
        <f>AD1355*'[1]H2CO3 CLOSED'!AH1355/$F$14</f>
        <v>7957.9519024376596</v>
      </c>
      <c r="AG1355" s="72">
        <f>-LOG($F$14/'[1]H2CO3 OPEN'!AA1355)</f>
        <v>13.662059991327965</v>
      </c>
      <c r="AH1355" s="41">
        <f>AG1355*'[1]H2CO3 CLOSED'!AH1355/$F$14</f>
        <v>22658.405629103952</v>
      </c>
      <c r="AI1355" s="73">
        <f>-LOG($F$18/('[1]H2CO3 OPEN'!AA1355))</f>
        <v>10.612059991327964</v>
      </c>
      <c r="AJ1355" s="74">
        <f>-LOG(POWER($F$9/POWER('[1]H3PO4 OPEN'!AH1355,2),1/3))</f>
        <v>3.951641655590397</v>
      </c>
      <c r="AK1355" s="75">
        <f>-LOG(POWER($F$12/POWER('[1]H2CO3 OPEN'!AA1355,2),1/2))</f>
        <v>9.6920599913279641</v>
      </c>
      <c r="AL1355" s="76">
        <f>-LOG($F$10/'[1]H3PO4 OPEN'!AH1355)</f>
        <v>8.9374624833855947</v>
      </c>
      <c r="AM1355" s="77">
        <f t="shared" si="89"/>
        <v>1.9000000000000008</v>
      </c>
      <c r="AN1355" s="78">
        <f>-LOG(POWER($F$11/(POWER(X1355,2)*POWER('[1]H2CO3 OPEN'!AA1355,4)),1/5))</f>
        <v>5.9656479930623725</v>
      </c>
      <c r="AO1355" s="79">
        <f>-LOG($F$15/'[1]H3PO4 CLOSED'!AG1355)</f>
        <v>2.7462483385595714E-2</v>
      </c>
      <c r="AP1355" s="80">
        <f>-LOG($F$16/'[1]H3PO4 CLOSED'!AG1355)</f>
        <v>-0.18253751661440429</v>
      </c>
      <c r="AQ1355" s="81">
        <f>-LOG($F$17/'[1]H3PO4 CLOSED'!AG1355)</f>
        <v>-1.5725375166144047</v>
      </c>
    </row>
    <row r="1356" spans="21:43">
      <c r="U1356" s="95">
        <v>13.49</v>
      </c>
      <c r="V1356" s="63">
        <f t="shared" si="90"/>
        <v>0.50999999999999979</v>
      </c>
      <c r="W1356" s="64">
        <f t="shared" si="91"/>
        <v>3.2359365692962746E-14</v>
      </c>
      <c r="X1356" s="65">
        <f t="shared" si="92"/>
        <v>0.30902954325135984</v>
      </c>
      <c r="Y1356" s="66">
        <f>-LOG(POWER($F$3/($F$25*POWER('[1]H3PO4 OPEN'!AH1356,3)),1/5))</f>
        <v>7.3632741766548548</v>
      </c>
      <c r="Z1356" s="67">
        <f>-LOG(POWER($F$5/(X1356*POWER('[1]H3PO4 CLOSED'!AH1356,3)),1/5))</f>
        <v>6.1812741766548553</v>
      </c>
      <c r="AA1356" s="68">
        <f>-LOG(POWER($F$5/(W1356*POWER('[1]H3PO4 CLOSED'!AH1356,3)),1/4))</f>
        <v>4.4815927208185693</v>
      </c>
      <c r="AB1356" s="69">
        <f>-LOG(POWER(($F$6/POWER('[1]H3PO4 CLOSED'!AH1356,2)),1/3))</f>
        <v>7.9591935296165053</v>
      </c>
      <c r="AC1356" s="70">
        <f>-LOG(POWER(($F$8/POWER('[1]H3PO4 CLOSED'!AH1356,2)),1/3))</f>
        <v>4.6258601962831722</v>
      </c>
      <c r="AD1356" s="71">
        <f>-LOG(POWER(($F$7/POWER('[1]H3PO4 CLOSED'!AH1356,2)),1/3))</f>
        <v>4.799193529616506</v>
      </c>
      <c r="AE1356" s="41">
        <f>-LOG($F$13/'[1]H2CO3 OPEN'!AA1356)</f>
        <v>13.882059991327964</v>
      </c>
      <c r="AF1356" s="41">
        <f>AD1356*'[1]H2CO3 CLOSED'!AH1356/$F$14</f>
        <v>7959.539637250864</v>
      </c>
      <c r="AG1356" s="72">
        <f>-LOG($F$14/'[1]H2CO3 OPEN'!AA1356)</f>
        <v>13.682059991327964</v>
      </c>
      <c r="AH1356" s="41">
        <f>AG1356*'[1]H2CO3 CLOSED'!AH1356/$F$14</f>
        <v>22691.916495586989</v>
      </c>
      <c r="AI1356" s="73">
        <f>-LOG($F$18/('[1]H2CO3 OPEN'!AA1356))</f>
        <v>10.632059991327964</v>
      </c>
      <c r="AJ1356" s="74">
        <f>-LOG(POWER($F$9/POWER('[1]H3PO4 OPEN'!AH1356,2),1/3))</f>
        <v>3.9525268629498398</v>
      </c>
      <c r="AK1356" s="75">
        <f>-LOG(POWER($F$12/POWER('[1]H2CO3 OPEN'!AA1356,2),1/2))</f>
        <v>9.7120599913279637</v>
      </c>
      <c r="AL1356" s="76">
        <f>-LOG($F$10/'[1]H3PO4 OPEN'!AH1356)</f>
        <v>8.9387902944247593</v>
      </c>
      <c r="AM1356" s="77">
        <f t="shared" si="89"/>
        <v>1.9000000000000008</v>
      </c>
      <c r="AN1356" s="78">
        <f>-LOG(POWER($F$11/(POWER(X1356,2)*POWER('[1]H2CO3 OPEN'!AA1356,4)),1/5))</f>
        <v>5.9856479930623703</v>
      </c>
      <c r="AO1356" s="79">
        <f>-LOG($F$15/'[1]H3PO4 CLOSED'!AG1356)</f>
        <v>1.8790294424759622E-2</v>
      </c>
      <c r="AP1356" s="80">
        <f>-LOG($F$16/'[1]H3PO4 CLOSED'!AG1356)</f>
        <v>-0.19120970557524034</v>
      </c>
      <c r="AQ1356" s="81">
        <f>-LOG($F$17/'[1]H3PO4 CLOSED'!AG1356)</f>
        <v>-1.5812097055752408</v>
      </c>
    </row>
    <row r="1357" spans="21:43">
      <c r="U1357" s="95">
        <v>13.5</v>
      </c>
      <c r="V1357" s="63">
        <f t="shared" si="90"/>
        <v>0.5</v>
      </c>
      <c r="W1357" s="64">
        <f t="shared" si="91"/>
        <v>3.1622776601683714E-14</v>
      </c>
      <c r="X1357" s="65">
        <f t="shared" si="92"/>
        <v>0.31622776601683872</v>
      </c>
      <c r="Y1357" s="66">
        <f>-LOG(POWER($F$3/($F$25*POWER('[1]H3PO4 OPEN'!AH1357,3)),1/5))</f>
        <v>7.364055088817782</v>
      </c>
      <c r="Z1357" s="67">
        <f>-LOG(POWER($F$5/(X1357*POWER('[1]H3PO4 CLOSED'!AH1357,3)),1/5))</f>
        <v>6.1840550888177832</v>
      </c>
      <c r="AA1357" s="68">
        <f>-LOG(POWER($F$5/(W1357*POWER('[1]H3PO4 CLOSED'!AH1357,3)),1/4))</f>
        <v>4.480068861022227</v>
      </c>
      <c r="AB1357" s="69">
        <f>-LOG(POWER(($F$6/POWER('[1]H3PO4 CLOSED'!AH1357,2)),1/3))</f>
        <v>7.9600612097975336</v>
      </c>
      <c r="AC1357" s="70">
        <f>-LOG(POWER(($F$8/POWER('[1]H3PO4 CLOSED'!AH1357,2)),1/3))</f>
        <v>4.6267278764642015</v>
      </c>
      <c r="AD1357" s="71">
        <f>-LOG(POWER(($F$7/POWER('[1]H3PO4 CLOSED'!AH1357,2)),1/3))</f>
        <v>4.8000612097975353</v>
      </c>
      <c r="AE1357" s="41">
        <f>-LOG($F$13/'[1]H2CO3 OPEN'!AA1357)</f>
        <v>13.902059991327963</v>
      </c>
      <c r="AF1357" s="41">
        <f>AD1357*'[1]H2CO3 CLOSED'!AH1357/$F$14</f>
        <v>7961.0956266062603</v>
      </c>
      <c r="AG1357" s="72">
        <f>-LOG($F$14/'[1]H2CO3 OPEN'!AA1357)</f>
        <v>13.702059991327964</v>
      </c>
      <c r="AH1357" s="41">
        <f>AG1357*'[1]H2CO3 CLOSED'!AH1357/$F$14</f>
        <v>22725.420594596701</v>
      </c>
      <c r="AI1357" s="73">
        <f>-LOG($F$18/('[1]H2CO3 OPEN'!AA1357))</f>
        <v>10.652059991327963</v>
      </c>
      <c r="AJ1357" s="74">
        <f>-LOG(POWER($F$9/POWER('[1]H3PO4 OPEN'!AH1357,2),1/3))</f>
        <v>3.953394543130869</v>
      </c>
      <c r="AK1357" s="75">
        <f>-LOG(POWER($F$12/POWER('[1]H2CO3 OPEN'!AA1357,2),1/2))</f>
        <v>9.7320599913279633</v>
      </c>
      <c r="AL1357" s="76">
        <f>-LOG($F$10/'[1]H3PO4 OPEN'!AH1357)</f>
        <v>8.9400918146963022</v>
      </c>
      <c r="AM1357" s="77">
        <f t="shared" si="89"/>
        <v>1.9000000000000008</v>
      </c>
      <c r="AN1357" s="78">
        <f>-LOG(POWER($F$11/(POWER(X1357,2)*POWER('[1]H2CO3 OPEN'!AA1357,4)),1/5))</f>
        <v>6.0056479930623725</v>
      </c>
      <c r="AO1357" s="79">
        <f>-LOG($F$15/'[1]H3PO4 CLOSED'!AG1357)</f>
        <v>1.0091814696303507E-2</v>
      </c>
      <c r="AP1357" s="80">
        <f>-LOG($F$16/'[1]H3PO4 CLOSED'!AG1357)</f>
        <v>-0.19990818530369642</v>
      </c>
      <c r="AQ1357" s="81">
        <f>-LOG($F$17/'[1]H3PO4 CLOSED'!AG1357)</f>
        <v>-1.5899081853036969</v>
      </c>
    </row>
    <row r="1358" spans="21:43">
      <c r="U1358" s="95">
        <v>13.51</v>
      </c>
      <c r="V1358" s="63">
        <f t="shared" si="90"/>
        <v>0.49000000000000021</v>
      </c>
      <c r="W1358" s="64">
        <f t="shared" si="91"/>
        <v>3.0902954325135829E-14</v>
      </c>
      <c r="X1358" s="65">
        <f t="shared" si="92"/>
        <v>0.32359365692962905</v>
      </c>
      <c r="Y1358" s="66">
        <f>-LOG(POWER($F$3/($F$25*POWER('[1]H3PO4 OPEN'!AH1358,3)),1/5))</f>
        <v>7.3648204929105479</v>
      </c>
      <c r="Z1358" s="67">
        <f>-LOG(POWER($F$5/(X1358*POWER('[1]H3PO4 CLOSED'!AH1358,3)),1/5))</f>
        <v>6.1868204929105488</v>
      </c>
      <c r="AA1358" s="68">
        <f>-LOG(POWER($F$5/(W1358*POWER('[1]H3PO4 CLOSED'!AH1358,3)),1/4))</f>
        <v>4.4785256161381852</v>
      </c>
      <c r="AB1358" s="69">
        <f>-LOG(POWER(($F$6/POWER('[1]H3PO4 CLOSED'!AH1358,2)),1/3))</f>
        <v>7.9609116587894961</v>
      </c>
      <c r="AC1358" s="70">
        <f>-LOG(POWER(($F$8/POWER('[1]H3PO4 CLOSED'!AH1358,2)),1/3))</f>
        <v>4.6275783254561631</v>
      </c>
      <c r="AD1358" s="71">
        <f>-LOG(POWER(($F$7/POWER('[1]H3PO4 CLOSED'!AH1358,2)),1/3))</f>
        <v>4.8009116587894978</v>
      </c>
      <c r="AE1358" s="41">
        <f>-LOG($F$13/'[1]H2CO3 OPEN'!AA1358)</f>
        <v>13.922059991327965</v>
      </c>
      <c r="AF1358" s="41">
        <f>AD1358*'[1]H2CO3 CLOSED'!AH1358/$F$14</f>
        <v>7962.6204204357255</v>
      </c>
      <c r="AG1358" s="72">
        <f>-LOG($F$14/'[1]H2CO3 OPEN'!AA1358)</f>
        <v>13.722059991327965</v>
      </c>
      <c r="AH1358" s="41">
        <f>AG1358*'[1]H2CO3 CLOSED'!AH1358/$F$14</f>
        <v>22758.918068686533</v>
      </c>
      <c r="AI1358" s="73">
        <f>-LOG($F$18/('[1]H2CO3 OPEN'!AA1358))</f>
        <v>10.672059991327963</v>
      </c>
      <c r="AJ1358" s="74">
        <f>-LOG(POWER($F$9/POWER('[1]H3PO4 OPEN'!AH1358,2),1/3))</f>
        <v>3.9542449921228311</v>
      </c>
      <c r="AK1358" s="75">
        <f>-LOG(POWER($F$12/POWER('[1]H2CO3 OPEN'!AA1358,2),1/2))</f>
        <v>9.7520599913279629</v>
      </c>
      <c r="AL1358" s="76">
        <f>-LOG($F$10/'[1]H3PO4 OPEN'!AH1358)</f>
        <v>8.9413674881842464</v>
      </c>
      <c r="AM1358" s="77">
        <f t="shared" si="89"/>
        <v>1.9000000000000008</v>
      </c>
      <c r="AN1358" s="78">
        <f>-LOG(POWER($F$11/(POWER(X1358,2)*POWER('[1]H2CO3 OPEN'!AA1358,4)),1/5))</f>
        <v>6.0256479930623721</v>
      </c>
      <c r="AO1358" s="79">
        <f>-LOG($F$15/'[1]H3PO4 CLOSED'!AG1358)</f>
        <v>1.3674881842469617E-3</v>
      </c>
      <c r="AP1358" s="80">
        <f>-LOG($F$16/'[1]H3PO4 CLOSED'!AG1358)</f>
        <v>-0.20863251181575296</v>
      </c>
      <c r="AQ1358" s="81">
        <f>-LOG($F$17/'[1]H3PO4 CLOSED'!AG1358)</f>
        <v>-1.5986325118157534</v>
      </c>
    </row>
    <row r="1359" spans="21:43">
      <c r="U1359" s="95">
        <v>13.52</v>
      </c>
      <c r="V1359" s="63">
        <f t="shared" si="90"/>
        <v>0.48000000000000043</v>
      </c>
      <c r="W1359" s="64">
        <f t="shared" si="91"/>
        <v>3.0199517204020097E-14</v>
      </c>
      <c r="X1359" s="65">
        <f t="shared" si="92"/>
        <v>0.33113112148259183</v>
      </c>
      <c r="Y1359" s="66">
        <f>-LOG(POWER($F$3/($F$25*POWER('[1]H3PO4 OPEN'!AH1359,3)),1/5))</f>
        <v>7.3655706526395965</v>
      </c>
      <c r="Z1359" s="67">
        <f>-LOG(POWER($F$5/(X1359*POWER('[1]H3PO4 CLOSED'!AH1359,3)),1/5))</f>
        <v>6.1895706526395982</v>
      </c>
      <c r="AA1359" s="68">
        <f>-LOG(POWER($F$5/(W1359*POWER('[1]H3PO4 CLOSED'!AH1359,3)),1/4))</f>
        <v>4.4769633157994964</v>
      </c>
      <c r="AB1359" s="69">
        <f>-LOG(POWER(($F$6/POWER('[1]H3PO4 CLOSED'!AH1359,2)),1/3))</f>
        <v>7.9617451695995509</v>
      </c>
      <c r="AC1359" s="70">
        <f>-LOG(POWER(($F$8/POWER('[1]H3PO4 CLOSED'!AH1359,2)),1/3))</f>
        <v>4.6284118362662179</v>
      </c>
      <c r="AD1359" s="71">
        <f>-LOG(POWER(($F$7/POWER('[1]H3PO4 CLOSED'!AH1359,2)),1/3))</f>
        <v>4.8017451695995517</v>
      </c>
      <c r="AE1359" s="41">
        <f>-LOG($F$13/'[1]H2CO3 OPEN'!AA1359)</f>
        <v>13.942059991327964</v>
      </c>
      <c r="AF1359" s="41">
        <f>AD1359*'[1]H2CO3 CLOSED'!AH1359/$F$14</f>
        <v>7964.1145624556302</v>
      </c>
      <c r="AG1359" s="72">
        <f>-LOG($F$14/'[1]H2CO3 OPEN'!AA1359)</f>
        <v>13.742059991327965</v>
      </c>
      <c r="AH1359" s="41">
        <f>AG1359*'[1]H2CO3 CLOSED'!AH1359/$F$14</f>
        <v>22792.409057434659</v>
      </c>
      <c r="AI1359" s="73">
        <f>-LOG($F$18/('[1]H2CO3 OPEN'!AA1359))</f>
        <v>10.692059991327962</v>
      </c>
      <c r="AJ1359" s="74">
        <f>-LOG(POWER($F$9/POWER('[1]H3PO4 OPEN'!AH1359,2),1/3))</f>
        <v>3.9550785029328854</v>
      </c>
      <c r="AK1359" s="75">
        <f>-LOG(POWER($F$12/POWER('[1]H2CO3 OPEN'!AA1359,2),1/2))</f>
        <v>9.7720599913279624</v>
      </c>
      <c r="AL1359" s="76">
        <f>-LOG($F$10/'[1]H3PO4 OPEN'!AH1359)</f>
        <v>8.9426177543993273</v>
      </c>
      <c r="AM1359" s="77">
        <f t="shared" si="89"/>
        <v>1.9000000000000008</v>
      </c>
      <c r="AN1359" s="78">
        <f>-LOG(POWER($F$11/(POWER(X1359,2)*POWER('[1]H2CO3 OPEN'!AA1359,4)),1/5))</f>
        <v>6.0456479930623708</v>
      </c>
      <c r="AO1359" s="79">
        <f>-LOG($F$15/'[1]H3PO4 CLOSED'!AG1359)</f>
        <v>-7.3822456006711439E-3</v>
      </c>
      <c r="AP1359" s="80">
        <f>-LOG($F$16/'[1]H3PO4 CLOSED'!AG1359)</f>
        <v>-0.21738224560067113</v>
      </c>
      <c r="AQ1359" s="81">
        <f>-LOG($F$17/'[1]H3PO4 CLOSED'!AG1359)</f>
        <v>-1.6073822456006714</v>
      </c>
    </row>
    <row r="1360" spans="21:43">
      <c r="U1360" s="95">
        <v>13.53</v>
      </c>
      <c r="V1360" s="63">
        <f t="shared" si="90"/>
        <v>0.47000000000000064</v>
      </c>
      <c r="W1360" s="64">
        <f t="shared" si="91"/>
        <v>2.9512092266663796E-14</v>
      </c>
      <c r="X1360" s="65">
        <f t="shared" si="92"/>
        <v>0.33884415613920327</v>
      </c>
      <c r="Y1360" s="66">
        <f>-LOG(POWER($F$3/($F$25*POWER('[1]H3PO4 OPEN'!AH1360,3)),1/5))</f>
        <v>7.3663058289804759</v>
      </c>
      <c r="Z1360" s="67">
        <f>-LOG(POWER($F$5/(X1360*POWER('[1]H3PO4 CLOSED'!AH1360,3)),1/5))</f>
        <v>6.1923058289804773</v>
      </c>
      <c r="AA1360" s="68">
        <f>-LOG(POWER($F$5/(W1360*POWER('[1]H3PO4 CLOSED'!AH1360,3)),1/4))</f>
        <v>4.4753822862255959</v>
      </c>
      <c r="AB1360" s="69">
        <f>-LOG(POWER(($F$6/POWER('[1]H3PO4 CLOSED'!AH1360,2)),1/3))</f>
        <v>7.9625620322005286</v>
      </c>
      <c r="AC1360" s="70">
        <f>-LOG(POWER(($F$8/POWER('[1]H3PO4 CLOSED'!AH1360,2)),1/3))</f>
        <v>4.6292286988671956</v>
      </c>
      <c r="AD1360" s="71">
        <f>-LOG(POWER(($F$7/POWER('[1]H3PO4 CLOSED'!AH1360,2)),1/3))</f>
        <v>4.8025620322005294</v>
      </c>
      <c r="AE1360" s="41">
        <f>-LOG($F$13/'[1]H2CO3 OPEN'!AA1360)</f>
        <v>13.962059991327964</v>
      </c>
      <c r="AF1360" s="41">
        <f>AD1360*'[1]H2CO3 CLOSED'!AH1360/$F$14</f>
        <v>7965.5785901065346</v>
      </c>
      <c r="AG1360" s="72">
        <f>-LOG($F$14/'[1]H2CO3 OPEN'!AA1360)</f>
        <v>13.762059991327964</v>
      </c>
      <c r="AH1360" s="41">
        <f>AG1360*'[1]H2CO3 CLOSED'!AH1360/$F$14</f>
        <v>22825.893697505184</v>
      </c>
      <c r="AI1360" s="73">
        <f>-LOG($F$18/('[1]H2CO3 OPEN'!AA1360))</f>
        <v>10.712059991327964</v>
      </c>
      <c r="AJ1360" s="74">
        <f>-LOG(POWER($F$9/POWER('[1]H3PO4 OPEN'!AH1360,2),1/3))</f>
        <v>3.9558953655338627</v>
      </c>
      <c r="AK1360" s="75">
        <f>-LOG(POWER($F$12/POWER('[1]H2CO3 OPEN'!AA1360,2),1/2))</f>
        <v>9.7920599913279638</v>
      </c>
      <c r="AL1360" s="76">
        <f>-LOG($F$10/'[1]H3PO4 OPEN'!AH1360)</f>
        <v>8.9438430483007938</v>
      </c>
      <c r="AM1360" s="77">
        <f t="shared" si="89"/>
        <v>1.9000000000000008</v>
      </c>
      <c r="AN1360" s="78">
        <f>-LOG(POWER($F$11/(POWER(X1360,2)*POWER('[1]H2CO3 OPEN'!AA1360,4)),1/5))</f>
        <v>6.0656479930623703</v>
      </c>
      <c r="AO1360" s="79">
        <f>-LOG($F$15/'[1]H3PO4 CLOSED'!AG1360)</f>
        <v>-1.6156951699205037E-2</v>
      </c>
      <c r="AP1360" s="80">
        <f>-LOG($F$16/'[1]H3PO4 CLOSED'!AG1360)</f>
        <v>-0.22615695169920499</v>
      </c>
      <c r="AQ1360" s="81">
        <f>-LOG($F$17/'[1]H3PO4 CLOSED'!AG1360)</f>
        <v>-1.6161569516992054</v>
      </c>
    </row>
    <row r="1361" spans="21:43">
      <c r="U1361" s="95">
        <v>13.54</v>
      </c>
      <c r="V1361" s="63">
        <f t="shared" si="90"/>
        <v>0.46000000000000085</v>
      </c>
      <c r="W1361" s="64">
        <f t="shared" si="91"/>
        <v>2.8840315031265997E-14</v>
      </c>
      <c r="X1361" s="65">
        <f t="shared" si="92"/>
        <v>0.34673685045253239</v>
      </c>
      <c r="Y1361" s="66">
        <f>-LOG(POWER($F$3/($F$25*POWER('[1]H3PO4 OPEN'!AH1361,3)),1/5))</f>
        <v>7.3670262801345503</v>
      </c>
      <c r="Z1361" s="67">
        <f>-LOG(POWER($F$5/(X1361*POWER('[1]H3PO4 CLOSED'!AH1361,3)),1/5))</f>
        <v>6.1950262801345506</v>
      </c>
      <c r="AA1361" s="68">
        <f>-LOG(POWER($F$5/(W1361*POWER('[1]H3PO4 CLOSED'!AH1361,3)),1/4))</f>
        <v>4.4737828501681873</v>
      </c>
      <c r="AB1361" s="69">
        <f>-LOG(POWER(($F$6/POWER('[1]H3PO4 CLOSED'!AH1361,2)),1/3))</f>
        <v>7.9633625334828313</v>
      </c>
      <c r="AC1361" s="70">
        <f>-LOG(POWER(($F$8/POWER('[1]H3PO4 CLOSED'!AH1361,2)),1/3))</f>
        <v>4.6300292001494991</v>
      </c>
      <c r="AD1361" s="71">
        <f>-LOG(POWER(($F$7/POWER('[1]H3PO4 CLOSED'!AH1361,2)),1/3))</f>
        <v>4.8033625334828329</v>
      </c>
      <c r="AE1361" s="41">
        <f>-LOG($F$13/'[1]H2CO3 OPEN'!AA1361)</f>
        <v>13.982059991327963</v>
      </c>
      <c r="AF1361" s="41">
        <f>AD1361*'[1]H2CO3 CLOSED'!AH1361/$F$14</f>
        <v>7967.0130344990985</v>
      </c>
      <c r="AG1361" s="72">
        <f>-LOG($F$14/'[1]H2CO3 OPEN'!AA1361)</f>
        <v>13.782059991327964</v>
      </c>
      <c r="AH1361" s="41">
        <f>AG1361*'[1]H2CO3 CLOSED'!AH1361/$F$14</f>
        <v>22859.372122708184</v>
      </c>
      <c r="AI1361" s="73">
        <f>-LOG($F$18/('[1]H2CO3 OPEN'!AA1361))</f>
        <v>10.732059991327963</v>
      </c>
      <c r="AJ1361" s="74">
        <f>-LOG(POWER($F$9/POWER('[1]H3PO4 OPEN'!AH1361,2),1/3))</f>
        <v>3.9566958668161671</v>
      </c>
      <c r="AK1361" s="75">
        <f>-LOG(POWER($F$12/POWER('[1]H2CO3 OPEN'!AA1361,2),1/2))</f>
        <v>9.8120599913279634</v>
      </c>
      <c r="AL1361" s="76">
        <f>-LOG($F$10/'[1]H3PO4 OPEN'!AH1361)</f>
        <v>8.9450438002242496</v>
      </c>
      <c r="AM1361" s="77">
        <f t="shared" si="89"/>
        <v>1.9000000000000008</v>
      </c>
      <c r="AN1361" s="78">
        <f>-LOG(POWER($F$11/(POWER(X1361,2)*POWER('[1]H2CO3 OPEN'!AA1361,4)),1/5))</f>
        <v>6.0856479930623717</v>
      </c>
      <c r="AO1361" s="79">
        <f>-LOG($F$15/'[1]H3PO4 CLOSED'!AG1361)</f>
        <v>-2.4956199775749522E-2</v>
      </c>
      <c r="AP1361" s="80">
        <f>-LOG($F$16/'[1]H3PO4 CLOSED'!AG1361)</f>
        <v>-0.23495619977574952</v>
      </c>
      <c r="AQ1361" s="81">
        <f>-LOG($F$17/'[1]H3PO4 CLOSED'!AG1361)</f>
        <v>-1.62495619977575</v>
      </c>
    </row>
    <row r="1362" spans="21:43">
      <c r="U1362" s="95">
        <v>13.55</v>
      </c>
      <c r="V1362" s="63">
        <f t="shared" si="90"/>
        <v>0.44999999999999929</v>
      </c>
      <c r="W1362" s="64">
        <f t="shared" si="91"/>
        <v>2.8183829312644381E-14</v>
      </c>
      <c r="X1362" s="65">
        <f t="shared" si="92"/>
        <v>0.35481338923357741</v>
      </c>
      <c r="Y1362" s="66">
        <f>-LOG(POWER($F$3/($F$25*POWER('[1]H3PO4 OPEN'!AH1362,3)),1/5))</f>
        <v>7.3677322614892544</v>
      </c>
      <c r="Z1362" s="67">
        <f>-LOG(POWER($F$5/(X1362*POWER('[1]H3PO4 CLOSED'!AH1362,3)),1/5))</f>
        <v>6.1977322614892554</v>
      </c>
      <c r="AA1362" s="68">
        <f>-LOG(POWER($F$5/(W1362*POWER('[1]H3PO4 CLOSED'!AH1362,3)),1/4))</f>
        <v>4.4721653268615666</v>
      </c>
      <c r="AB1362" s="69">
        <f>-LOG(POWER(($F$6/POWER('[1]H3PO4 CLOSED'!AH1362,2)),1/3))</f>
        <v>7.9641469572102812</v>
      </c>
      <c r="AC1362" s="70">
        <f>-LOG(POWER(($F$8/POWER('[1]H3PO4 CLOSED'!AH1362,2)),1/3))</f>
        <v>4.6308136238769473</v>
      </c>
      <c r="AD1362" s="71">
        <f>-LOG(POWER(($F$7/POWER('[1]H3PO4 CLOSED'!AH1362,2)),1/3))</f>
        <v>4.8041469572102811</v>
      </c>
      <c r="AE1362" s="41">
        <f>-LOG($F$13/'[1]H2CO3 OPEN'!AA1362)</f>
        <v>14.002059991327966</v>
      </c>
      <c r="AF1362" s="41">
        <f>AD1362*'[1]H2CO3 CLOSED'!AH1362/$F$14</f>
        <v>7968.4184203660407</v>
      </c>
      <c r="AG1362" s="72">
        <f>-LOG($F$14/'[1]H2CO3 OPEN'!AA1362)</f>
        <v>13.802059991327967</v>
      </c>
      <c r="AH1362" s="41">
        <f>AG1362*'[1]H2CO3 CLOSED'!AH1362/$F$14</f>
        <v>22892.844464058511</v>
      </c>
      <c r="AI1362" s="73">
        <f>-LOG($F$18/('[1]H2CO3 OPEN'!AA1362))</f>
        <v>10.752059991327966</v>
      </c>
      <c r="AJ1362" s="74">
        <f>-LOG(POWER($F$9/POWER('[1]H3PO4 OPEN'!AH1362,2),1/3))</f>
        <v>3.9574802905436148</v>
      </c>
      <c r="AK1362" s="75">
        <f>-LOG(POWER($F$12/POWER('[1]H2CO3 OPEN'!AA1362,2),1/2))</f>
        <v>9.8320599913279665</v>
      </c>
      <c r="AL1362" s="76">
        <f>-LOG($F$10/'[1]H3PO4 OPEN'!AH1362)</f>
        <v>8.9462204358154214</v>
      </c>
      <c r="AM1362" s="77">
        <f t="shared" si="89"/>
        <v>1.9000000000000008</v>
      </c>
      <c r="AN1362" s="78">
        <f>-LOG(POWER($F$11/(POWER(X1362,2)*POWER('[1]H2CO3 OPEN'!AA1362,4)),1/5))</f>
        <v>6.1056479930623739</v>
      </c>
      <c r="AO1362" s="79">
        <f>-LOG($F$15/'[1]H3PO4 CLOSED'!AG1362)</f>
        <v>-3.3779564184578809E-2</v>
      </c>
      <c r="AP1362" s="80">
        <f>-LOG($F$16/'[1]H3PO4 CLOSED'!AG1362)</f>
        <v>-0.24377956418457875</v>
      </c>
      <c r="AQ1362" s="81">
        <f>-LOG($F$17/'[1]H3PO4 CLOSED'!AG1362)</f>
        <v>-1.6337795641845791</v>
      </c>
    </row>
    <row r="1363" spans="21:43">
      <c r="U1363" s="95">
        <v>13.56</v>
      </c>
      <c r="V1363" s="63">
        <f t="shared" si="90"/>
        <v>0.4399999999999995</v>
      </c>
      <c r="W1363" s="64">
        <f t="shared" si="91"/>
        <v>2.7542287033381511E-14</v>
      </c>
      <c r="X1363" s="65">
        <f t="shared" si="92"/>
        <v>0.36307805477010335</v>
      </c>
      <c r="Y1363" s="66">
        <f>-LOG(POWER($F$3/($F$25*POWER('[1]H3PO4 OPEN'!AH1363,3)),1/5))</f>
        <v>7.368424025581807</v>
      </c>
      <c r="Z1363" s="67">
        <f>-LOG(POWER($F$5/(X1363*POWER('[1]H3PO4 CLOSED'!AH1363,3)),1/5))</f>
        <v>6.2004240255818077</v>
      </c>
      <c r="AA1363" s="68">
        <f>-LOG(POWER($F$5/(W1363*POWER('[1]H3PO4 CLOSED'!AH1363,3)),1/4))</f>
        <v>4.4705300319772583</v>
      </c>
      <c r="AB1363" s="69">
        <f>-LOG(POWER(($F$6/POWER('[1]H3PO4 CLOSED'!AH1363,2)),1/3))</f>
        <v>7.9649155839797841</v>
      </c>
      <c r="AC1363" s="70">
        <f>-LOG(POWER(($F$8/POWER('[1]H3PO4 CLOSED'!AH1363,2)),1/3))</f>
        <v>4.631582250646451</v>
      </c>
      <c r="AD1363" s="71">
        <f>-LOG(POWER(($F$7/POWER('[1]H3PO4 CLOSED'!AH1363,2)),1/3))</f>
        <v>4.8049155839797848</v>
      </c>
      <c r="AE1363" s="41">
        <f>-LOG($F$13/'[1]H2CO3 OPEN'!AA1363)</f>
        <v>14.022059991327966</v>
      </c>
      <c r="AF1363" s="41">
        <f>AD1363*'[1]H2CO3 CLOSED'!AH1363/$F$14</f>
        <v>7969.7952660199389</v>
      </c>
      <c r="AG1363" s="72">
        <f>-LOG($F$14/'[1]H2CO3 OPEN'!AA1363)</f>
        <v>13.822059991327967</v>
      </c>
      <c r="AH1363" s="41">
        <f>AG1363*'[1]H2CO3 CLOSED'!AH1363/$F$14</f>
        <v>22926.310849833379</v>
      </c>
      <c r="AI1363" s="73">
        <f>-LOG($F$18/('[1]H2CO3 OPEN'!AA1363))</f>
        <v>10.772059991327966</v>
      </c>
      <c r="AJ1363" s="74">
        <f>-LOG(POWER($F$9/POWER('[1]H3PO4 OPEN'!AH1363,2),1/3))</f>
        <v>3.9582489173131186</v>
      </c>
      <c r="AK1363" s="75">
        <f>-LOG(POWER($F$12/POWER('[1]H2CO3 OPEN'!AA1363,2),1/2))</f>
        <v>9.8520599913279661</v>
      </c>
      <c r="AL1363" s="76">
        <f>-LOG($F$10/'[1]H3PO4 OPEN'!AH1363)</f>
        <v>8.9473733759696774</v>
      </c>
      <c r="AM1363" s="77">
        <f t="shared" si="89"/>
        <v>1.9000000000000008</v>
      </c>
      <c r="AN1363" s="78">
        <f>-LOG(POWER($F$11/(POWER(X1363,2)*POWER('[1]H2CO3 OPEN'!AA1363,4)),1/5))</f>
        <v>6.1256479930623744</v>
      </c>
      <c r="AO1363" s="79">
        <f>-LOG($F$15/'[1]H3PO4 CLOSED'!AG1363)</f>
        <v>-4.2626624030323225E-2</v>
      </c>
      <c r="AP1363" s="80">
        <f>-LOG($F$16/'[1]H3PO4 CLOSED'!AG1363)</f>
        <v>-0.25262662403032321</v>
      </c>
      <c r="AQ1363" s="81">
        <f>-LOG($F$17/'[1]H3PO4 CLOSED'!AG1363)</f>
        <v>-1.6426266240303236</v>
      </c>
    </row>
    <row r="1364" spans="21:43">
      <c r="U1364" s="95">
        <v>13.57</v>
      </c>
      <c r="V1364" s="63">
        <f t="shared" si="90"/>
        <v>0.42999999999999972</v>
      </c>
      <c r="W1364" s="64">
        <f t="shared" si="91"/>
        <v>2.6915348039269012E-14</v>
      </c>
      <c r="X1364" s="65">
        <f t="shared" si="92"/>
        <v>0.37153522909717457</v>
      </c>
      <c r="Y1364" s="66">
        <f>-LOG(POWER($F$3/($F$25*POWER('[1]H3PO4 OPEN'!AH1364,3)),1/5))</f>
        <v>7.3691018220662823</v>
      </c>
      <c r="Z1364" s="67">
        <f>-LOG(POWER($F$5/(X1364*POWER('[1]H3PO4 CLOSED'!AH1364,3)),1/5))</f>
        <v>6.2031018220662837</v>
      </c>
      <c r="AA1364" s="68">
        <f>-LOG(POWER($F$5/(W1364*POWER('[1]H3PO4 CLOSED'!AH1364,3)),1/4))</f>
        <v>4.4688772775828536</v>
      </c>
      <c r="AB1364" s="69">
        <f>-LOG(POWER(($F$6/POWER('[1]H3PO4 CLOSED'!AH1364,2)),1/3))</f>
        <v>7.9656686911847583</v>
      </c>
      <c r="AC1364" s="70">
        <f>-LOG(POWER(($F$8/POWER('[1]H3PO4 CLOSED'!AH1364,2)),1/3))</f>
        <v>4.6323353578514253</v>
      </c>
      <c r="AD1364" s="71">
        <f>-LOG(POWER(($F$7/POWER('[1]H3PO4 CLOSED'!AH1364,2)),1/3))</f>
        <v>4.8056686911847581</v>
      </c>
      <c r="AE1364" s="41">
        <f>-LOG($F$13/'[1]H2CO3 OPEN'!AA1364)</f>
        <v>14.042059991327966</v>
      </c>
      <c r="AF1364" s="41">
        <f>AD1364*'[1]H2CO3 CLOSED'!AH1364/$F$14</f>
        <v>7971.1440833167671</v>
      </c>
      <c r="AG1364" s="72">
        <f>-LOG($F$14/'[1]H2CO3 OPEN'!AA1364)</f>
        <v>13.842059991327966</v>
      </c>
      <c r="AH1364" s="41">
        <f>AG1364*'[1]H2CO3 CLOSED'!AH1364/$F$14</f>
        <v>22959.771405628857</v>
      </c>
      <c r="AI1364" s="73">
        <f>-LOG($F$18/('[1]H2CO3 OPEN'!AA1364))</f>
        <v>10.792059991327966</v>
      </c>
      <c r="AJ1364" s="74">
        <f>-LOG(POWER($F$9/POWER('[1]H3PO4 OPEN'!AH1364,2),1/3))</f>
        <v>3.9590020245180928</v>
      </c>
      <c r="AK1364" s="75">
        <f>-LOG(POWER($F$12/POWER('[1]H2CO3 OPEN'!AA1364,2),1/2))</f>
        <v>9.8720599913279656</v>
      </c>
      <c r="AL1364" s="76">
        <f>-LOG($F$10/'[1]H3PO4 OPEN'!AH1364)</f>
        <v>8.9485030367771383</v>
      </c>
      <c r="AM1364" s="77">
        <f t="shared" si="89"/>
        <v>1.9000000000000008</v>
      </c>
      <c r="AN1364" s="78">
        <f>-LOG(POWER($F$11/(POWER(X1364,2)*POWER('[1]H2CO3 OPEN'!AA1364,4)),1/5))</f>
        <v>6.145647993062374</v>
      </c>
      <c r="AO1364" s="79">
        <f>-LOG($F$15/'[1]H3PO4 CLOSED'!AG1364)</f>
        <v>-5.1496963222862728E-2</v>
      </c>
      <c r="AP1364" s="80">
        <f>-LOG($F$16/'[1]H3PO4 CLOSED'!AG1364)</f>
        <v>-0.2614969632228627</v>
      </c>
      <c r="AQ1364" s="81">
        <f>-LOG($F$17/'[1]H3PO4 CLOSED'!AG1364)</f>
        <v>-1.6514969632228631</v>
      </c>
    </row>
    <row r="1365" spans="21:43">
      <c r="U1365" s="95">
        <v>13.58</v>
      </c>
      <c r="V1365" s="63">
        <f t="shared" si="90"/>
        <v>0.41999999999999993</v>
      </c>
      <c r="W1365" s="64">
        <f t="shared" si="91"/>
        <v>2.6302679918953771E-14</v>
      </c>
      <c r="X1365" s="65">
        <f t="shared" si="92"/>
        <v>0.38018939632056187</v>
      </c>
      <c r="Y1365" s="66">
        <f>-LOG(POWER($F$3/($F$25*POWER('[1]H3PO4 OPEN'!AH1365,3)),1/5))</f>
        <v>7.3697658976839389</v>
      </c>
      <c r="Z1365" s="67">
        <f>-LOG(POWER($F$5/(X1365*POWER('[1]H3PO4 CLOSED'!AH1365,3)),1/5))</f>
        <v>6.20576589768394</v>
      </c>
      <c r="AA1365" s="68">
        <f>-LOG(POWER($F$5/(W1365*POWER('[1]H3PO4 CLOSED'!AH1365,3)),1/4))</f>
        <v>4.4672073721049239</v>
      </c>
      <c r="AB1365" s="69">
        <f>-LOG(POWER(($F$6/POWER('[1]H3PO4 CLOSED'!AH1365,2)),1/3))</f>
        <v>7.9664065529821535</v>
      </c>
      <c r="AC1365" s="70">
        <f>-LOG(POWER(($F$8/POWER('[1]H3PO4 CLOSED'!AH1365,2)),1/3))</f>
        <v>4.6330732196488205</v>
      </c>
      <c r="AD1365" s="71">
        <f>-LOG(POWER(($F$7/POWER('[1]H3PO4 CLOSED'!AH1365,2)),1/3))</f>
        <v>4.8064065529821542</v>
      </c>
      <c r="AE1365" s="41">
        <f>-LOG($F$13/'[1]H2CO3 OPEN'!AA1365)</f>
        <v>14.062059991327963</v>
      </c>
      <c r="AF1365" s="41">
        <f>AD1365*'[1]H2CO3 CLOSED'!AH1365/$F$14</f>
        <v>7972.4653776249652</v>
      </c>
      <c r="AG1365" s="72">
        <f>-LOG($F$14/'[1]H2CO3 OPEN'!AA1365)</f>
        <v>13.862059991327964</v>
      </c>
      <c r="AH1365" s="41">
        <f>AG1365*'[1]H2CO3 CLOSED'!AH1365/$F$14</f>
        <v>22993.226254415178</v>
      </c>
      <c r="AI1365" s="73">
        <f>-LOG($F$18/('[1]H2CO3 OPEN'!AA1365))</f>
        <v>10.812059991327963</v>
      </c>
      <c r="AJ1365" s="74">
        <f>-LOG(POWER($F$9/POWER('[1]H3PO4 OPEN'!AH1365,2),1/3))</f>
        <v>3.959739886315488</v>
      </c>
      <c r="AK1365" s="75">
        <f>-LOG(POWER($F$12/POWER('[1]H2CO3 OPEN'!AA1365,2),1/2))</f>
        <v>9.8920599913279634</v>
      </c>
      <c r="AL1365" s="76">
        <f>-LOG($F$10/'[1]H3PO4 OPEN'!AH1365)</f>
        <v>8.9496098294732302</v>
      </c>
      <c r="AM1365" s="77">
        <f t="shared" si="89"/>
        <v>1.9000000000000008</v>
      </c>
      <c r="AN1365" s="78">
        <f>-LOG(POWER($F$11/(POWER(X1365,2)*POWER('[1]H2CO3 OPEN'!AA1365,4)),1/5))</f>
        <v>6.1656479930623718</v>
      </c>
      <c r="AO1365" s="79">
        <f>-LOG($F$15/'[1]H3PO4 CLOSED'!AG1365)</f>
        <v>-6.0390170526767803E-2</v>
      </c>
      <c r="AP1365" s="80">
        <f>-LOG($F$16/'[1]H3PO4 CLOSED'!AG1365)</f>
        <v>-0.27039017052676773</v>
      </c>
      <c r="AQ1365" s="81">
        <f>-LOG($F$17/'[1]H3PO4 CLOSED'!AG1365)</f>
        <v>-1.6603901705267683</v>
      </c>
    </row>
    <row r="1366" spans="21:43">
      <c r="U1366" s="95">
        <v>13.59</v>
      </c>
      <c r="V1366" s="63">
        <f t="shared" si="90"/>
        <v>0.41000000000000014</v>
      </c>
      <c r="W1366" s="64">
        <f t="shared" si="91"/>
        <v>2.5703957827688596E-14</v>
      </c>
      <c r="X1366" s="65">
        <f t="shared" si="92"/>
        <v>0.38904514499428122</v>
      </c>
      <c r="Y1366" s="66">
        <f>-LOG(POWER($F$3/($F$25*POWER('[1]H3PO4 OPEN'!AH1366,3)),1/5))</f>
        <v>7.3704164962367136</v>
      </c>
      <c r="Z1366" s="67">
        <f>-LOG(POWER($F$5/(X1366*POWER('[1]H3PO4 CLOSED'!AH1366,3)),1/5))</f>
        <v>6.2084164962367154</v>
      </c>
      <c r="AA1366" s="68">
        <f>-LOG(POWER($F$5/(W1366*POWER('[1]H3PO4 CLOSED'!AH1366,3)),1/4))</f>
        <v>4.4655206202958926</v>
      </c>
      <c r="AB1366" s="69">
        <f>-LOG(POWER(($F$6/POWER('[1]H3PO4 CLOSED'!AH1366,2)),1/3))</f>
        <v>7.9671294402630153</v>
      </c>
      <c r="AC1366" s="70">
        <f>-LOG(POWER(($F$8/POWER('[1]H3PO4 CLOSED'!AH1366,2)),1/3))</f>
        <v>4.6337961069296814</v>
      </c>
      <c r="AD1366" s="71">
        <f>-LOG(POWER(($F$7/POWER('[1]H3PO4 CLOSED'!AH1366,2)),1/3))</f>
        <v>4.8071294402630143</v>
      </c>
      <c r="AE1366" s="41">
        <f>-LOG($F$13/'[1]H2CO3 OPEN'!AA1366)</f>
        <v>14.082059991327963</v>
      </c>
      <c r="AF1366" s="41">
        <f>AD1366*'[1]H2CO3 CLOSED'!AH1366/$F$14</f>
        <v>7973.7596477998568</v>
      </c>
      <c r="AG1366" s="72">
        <f>-LOG($F$14/'[1]H2CO3 OPEN'!AA1366)</f>
        <v>13.882059991327964</v>
      </c>
      <c r="AH1366" s="41">
        <f>AG1366*'[1]H2CO3 CLOSED'!AH1366/$F$14</f>
        <v>23026.67551659092</v>
      </c>
      <c r="AI1366" s="73">
        <f>-LOG($F$18/('[1]H2CO3 OPEN'!AA1366))</f>
        <v>10.832059991327963</v>
      </c>
      <c r="AJ1366" s="74">
        <f>-LOG(POWER($F$9/POWER('[1]H3PO4 OPEN'!AH1366,2),1/3))</f>
        <v>3.9604627735963485</v>
      </c>
      <c r="AK1366" s="75">
        <f>-LOG(POWER($F$12/POWER('[1]H2CO3 OPEN'!AA1366,2),1/2))</f>
        <v>9.912059991327963</v>
      </c>
      <c r="AL1366" s="76">
        <f>-LOG($F$10/'[1]H3PO4 OPEN'!AH1366)</f>
        <v>8.9506941603945229</v>
      </c>
      <c r="AM1366" s="77">
        <f t="shared" si="89"/>
        <v>1.9000000000000008</v>
      </c>
      <c r="AN1366" s="78">
        <f>-LOG(POWER($F$11/(POWER(X1366,2)*POWER('[1]H2CO3 OPEN'!AA1366,4)),1/5))</f>
        <v>6.1856479930623713</v>
      </c>
      <c r="AO1366" s="79">
        <f>-LOG($F$15/'[1]H3PO4 CLOSED'!AG1366)</f>
        <v>-6.9305839605476302E-2</v>
      </c>
      <c r="AP1366" s="80">
        <f>-LOG($F$16/'[1]H3PO4 CLOSED'!AG1366)</f>
        <v>-0.27930583960547622</v>
      </c>
      <c r="AQ1366" s="81">
        <f>-LOG($F$17/'[1]H3PO4 CLOSED'!AG1366)</f>
        <v>-1.6693058396054767</v>
      </c>
    </row>
    <row r="1367" spans="21:43">
      <c r="U1367" s="95">
        <v>13.6</v>
      </c>
      <c r="V1367" s="63">
        <f t="shared" si="90"/>
        <v>0.40000000000000036</v>
      </c>
      <c r="W1367" s="64">
        <f t="shared" si="91"/>
        <v>2.511886431509576E-14</v>
      </c>
      <c r="X1367" s="65">
        <f t="shared" si="92"/>
        <v>0.39810717055349792</v>
      </c>
      <c r="Y1367" s="66">
        <f>-LOG(POWER($F$3/($F$25*POWER('[1]H3PO4 OPEN'!AH1367,3)),1/5))</f>
        <v>7.3710538585637941</v>
      </c>
      <c r="Z1367" s="67">
        <f>-LOG(POWER($F$5/(X1367*POWER('[1]H3PO4 CLOSED'!AH1367,3)),1/5))</f>
        <v>6.2110538585637967</v>
      </c>
      <c r="AA1367" s="68">
        <f>-LOG(POWER($F$5/(W1367*POWER('[1]H3PO4 CLOSED'!AH1367,3)),1/4))</f>
        <v>4.4638173232047444</v>
      </c>
      <c r="AB1367" s="69">
        <f>-LOG(POWER(($F$6/POWER('[1]H3PO4 CLOSED'!AH1367,2)),1/3))</f>
        <v>7.9678376206264385</v>
      </c>
      <c r="AC1367" s="70">
        <f>-LOG(POWER(($F$8/POWER('[1]H3PO4 CLOSED'!AH1367,2)),1/3))</f>
        <v>4.6345042872931046</v>
      </c>
      <c r="AD1367" s="71">
        <f>-LOG(POWER(($F$7/POWER('[1]H3PO4 CLOSED'!AH1367,2)),1/3))</f>
        <v>4.8078376206264375</v>
      </c>
      <c r="AE1367" s="41">
        <f>-LOG($F$13/'[1]H2CO3 OPEN'!AA1367)</f>
        <v>14.102059991327963</v>
      </c>
      <c r="AF1367" s="41">
        <f>AD1367*'[1]H2CO3 CLOSED'!AH1367/$F$14</f>
        <v>7975.0273861633195</v>
      </c>
      <c r="AG1367" s="72">
        <f>-LOG($F$14/'[1]H2CO3 OPEN'!AA1367)</f>
        <v>13.902059991327963</v>
      </c>
      <c r="AH1367" s="41">
        <f>AG1367*'[1]H2CO3 CLOSED'!AH1367/$F$14</f>
        <v>23060.119310036138</v>
      </c>
      <c r="AI1367" s="73">
        <f>-LOG($F$18/('[1]H2CO3 OPEN'!AA1367))</f>
        <v>10.852059991327963</v>
      </c>
      <c r="AJ1367" s="74">
        <f>-LOG(POWER($F$9/POWER('[1]H3PO4 OPEN'!AH1367,2),1/3))</f>
        <v>3.9611709539597726</v>
      </c>
      <c r="AK1367" s="75">
        <f>-LOG(POWER($F$12/POWER('[1]H2CO3 OPEN'!AA1367,2),1/2))</f>
        <v>9.9320599913279626</v>
      </c>
      <c r="AL1367" s="76">
        <f>-LOG($F$10/'[1]H3PO4 OPEN'!AH1367)</f>
        <v>8.9517564309396569</v>
      </c>
      <c r="AM1367" s="77">
        <f t="shared" si="89"/>
        <v>1.9000000000000008</v>
      </c>
      <c r="AN1367" s="78">
        <f>-LOG(POWER($F$11/(POWER(X1367,2)*POWER('[1]H2CO3 OPEN'!AA1367,4)),1/5))</f>
        <v>6.2056479930623718</v>
      </c>
      <c r="AO1367" s="79">
        <f>-LOG($F$15/'[1]H3PO4 CLOSED'!AG1367)</f>
        <v>-7.8243569060340926E-2</v>
      </c>
      <c r="AP1367" s="80">
        <f>-LOG($F$16/'[1]H3PO4 CLOSED'!AG1367)</f>
        <v>-0.28824356906034093</v>
      </c>
      <c r="AQ1367" s="81">
        <f>-LOG($F$17/'[1]H3PO4 CLOSED'!AG1367)</f>
        <v>-1.6782435690603414</v>
      </c>
    </row>
    <row r="1368" spans="21:43">
      <c r="U1368" s="95">
        <v>13.61</v>
      </c>
      <c r="V1368" s="63">
        <f t="shared" si="90"/>
        <v>0.39000000000000057</v>
      </c>
      <c r="W1368" s="64">
        <f t="shared" si="91"/>
        <v>2.4547089156850271E-14</v>
      </c>
      <c r="X1368" s="65">
        <f t="shared" si="92"/>
        <v>0.40738027780411329</v>
      </c>
      <c r="Y1368" s="66">
        <f>-LOG(POWER($F$3/($F$25*POWER('[1]H3PO4 OPEN'!AH1368,3)),1/5))</f>
        <v>7.371678222521159</v>
      </c>
      <c r="Z1368" s="67">
        <f>-LOG(POWER($F$5/(X1368*POWER('[1]H3PO4 CLOSED'!AH1368,3)),1/5))</f>
        <v>6.2136782225211595</v>
      </c>
      <c r="AA1368" s="68">
        <f>-LOG(POWER($F$5/(W1368*POWER('[1]H3PO4 CLOSED'!AH1368,3)),1/4))</f>
        <v>4.4620977781514473</v>
      </c>
      <c r="AB1368" s="69">
        <f>-LOG(POWER(($F$6/POWER('[1]H3PO4 CLOSED'!AH1368,2)),1/3))</f>
        <v>7.9685313583568416</v>
      </c>
      <c r="AC1368" s="70">
        <f>-LOG(POWER(($F$8/POWER('[1]H3PO4 CLOSED'!AH1368,2)),1/3))</f>
        <v>4.6351980250235076</v>
      </c>
      <c r="AD1368" s="71">
        <f>-LOG(POWER(($F$7/POWER('[1]H3PO4 CLOSED'!AH1368,2)),1/3))</f>
        <v>4.8085313583568414</v>
      </c>
      <c r="AE1368" s="41">
        <f>-LOG($F$13/'[1]H2CO3 OPEN'!AA1368)</f>
        <v>14.122059991327962</v>
      </c>
      <c r="AF1368" s="41">
        <f>AD1368*'[1]H2CO3 CLOSED'!AH1368/$F$14</f>
        <v>7976.2690784884253</v>
      </c>
      <c r="AG1368" s="72">
        <f>-LOG($F$14/'[1]H2CO3 OPEN'!AA1368)</f>
        <v>13.922059991327963</v>
      </c>
      <c r="AH1368" s="41">
        <f>AG1368*'[1]H2CO3 CLOSED'!AH1368/$F$14</f>
        <v>23093.557750164375</v>
      </c>
      <c r="AI1368" s="73">
        <f>-LOG($F$18/('[1]H2CO3 OPEN'!AA1368))</f>
        <v>10.872059991327962</v>
      </c>
      <c r="AJ1368" s="74">
        <f>-LOG(POWER($F$9/POWER('[1]H3PO4 OPEN'!AH1368,2),1/3))</f>
        <v>3.9618646916901752</v>
      </c>
      <c r="AK1368" s="75">
        <f>-LOG(POWER($F$12/POWER('[1]H2CO3 OPEN'!AA1368,2),1/2))</f>
        <v>9.9520599913279622</v>
      </c>
      <c r="AL1368" s="76">
        <f>-LOG($F$10/'[1]H3PO4 OPEN'!AH1368)</f>
        <v>8.9527970375352623</v>
      </c>
      <c r="AM1368" s="77">
        <f t="shared" si="89"/>
        <v>1.9000000000000008</v>
      </c>
      <c r="AN1368" s="78">
        <f>-LOG(POWER($F$11/(POWER(X1368,2)*POWER('[1]H2CO3 OPEN'!AA1368,4)),1/5))</f>
        <v>6.2256479930623696</v>
      </c>
      <c r="AO1368" s="79">
        <f>-LOG($F$15/'[1]H3PO4 CLOSED'!AG1368)</f>
        <v>-8.7202962464736161E-2</v>
      </c>
      <c r="AP1368" s="80">
        <f>-LOG($F$16/'[1]H3PO4 CLOSED'!AG1368)</f>
        <v>-0.29720296246473615</v>
      </c>
      <c r="AQ1368" s="81">
        <f>-LOG($F$17/'[1]H3PO4 CLOSED'!AG1368)</f>
        <v>-1.6872029624647367</v>
      </c>
    </row>
    <row r="1369" spans="21:43">
      <c r="U1369" s="95">
        <v>13.62</v>
      </c>
      <c r="V1369" s="63">
        <f t="shared" si="90"/>
        <v>0.38000000000000078</v>
      </c>
      <c r="W1369" s="64">
        <f t="shared" si="91"/>
        <v>2.3988329190194874E-14</v>
      </c>
      <c r="X1369" s="65">
        <f t="shared" si="92"/>
        <v>0.41686938347033592</v>
      </c>
      <c r="Y1369" s="66">
        <f>-LOG(POWER($F$3/($F$25*POWER('[1]H3PO4 OPEN'!AH1369,3)),1/5))</f>
        <v>7.3722898229639799</v>
      </c>
      <c r="Z1369" s="67">
        <f>-LOG(POWER($F$5/(X1369*POWER('[1]H3PO4 CLOSED'!AH1369,3)),1/5))</f>
        <v>6.2162898229639802</v>
      </c>
      <c r="AA1369" s="68">
        <f>-LOG(POWER($F$5/(W1369*POWER('[1]H3PO4 CLOSED'!AH1369,3)),1/4))</f>
        <v>4.4603622787049746</v>
      </c>
      <c r="AB1369" s="69">
        <f>-LOG(POWER(($F$6/POWER('[1]H3PO4 CLOSED'!AH1369,2)),1/3))</f>
        <v>7.969210914404421</v>
      </c>
      <c r="AC1369" s="70">
        <f>-LOG(POWER(($F$8/POWER('[1]H3PO4 CLOSED'!AH1369,2)),1/3))</f>
        <v>4.6358775810710871</v>
      </c>
      <c r="AD1369" s="71">
        <f>-LOG(POWER(($F$7/POWER('[1]H3PO4 CLOSED'!AH1369,2)),1/3))</f>
        <v>4.8092109144044208</v>
      </c>
      <c r="AE1369" s="41">
        <f>-LOG($F$13/'[1]H2CO3 OPEN'!AA1369)</f>
        <v>14.142059991327963</v>
      </c>
      <c r="AF1369" s="41">
        <f>AD1369*'[1]H2CO3 CLOSED'!AH1369/$F$14</f>
        <v>7977.485203988982</v>
      </c>
      <c r="AG1369" s="72">
        <f>-LOG($F$14/'[1]H2CO3 OPEN'!AA1369)</f>
        <v>13.942059991327964</v>
      </c>
      <c r="AH1369" s="41">
        <f>AG1369*'[1]H2CO3 CLOSED'!AH1369/$F$14</f>
        <v>23126.990949973657</v>
      </c>
      <c r="AI1369" s="73">
        <f>-LOG($F$18/('[1]H2CO3 OPEN'!AA1369))</f>
        <v>10.892059991327962</v>
      </c>
      <c r="AJ1369" s="74">
        <f>-LOG(POWER($F$9/POWER('[1]H3PO4 OPEN'!AH1369,2),1/3))</f>
        <v>3.9625442477377546</v>
      </c>
      <c r="AK1369" s="75">
        <f>-LOG(POWER($F$12/POWER('[1]H2CO3 OPEN'!AA1369,2),1/2))</f>
        <v>9.9720599913279617</v>
      </c>
      <c r="AL1369" s="76">
        <f>-LOG($F$10/'[1]H3PO4 OPEN'!AH1369)</f>
        <v>8.9538163716066315</v>
      </c>
      <c r="AM1369" s="77">
        <f t="shared" si="89"/>
        <v>1.9000000000000008</v>
      </c>
      <c r="AN1369" s="78">
        <f>-LOG(POWER($F$11/(POWER(X1369,2)*POWER('[1]H2CO3 OPEN'!AA1369,4)),1/5))</f>
        <v>6.2456479930623701</v>
      </c>
      <c r="AO1369" s="79">
        <f>-LOG($F$15/'[1]H3PO4 CLOSED'!AG1369)</f>
        <v>-9.6183628393366999E-2</v>
      </c>
      <c r="AP1369" s="80">
        <f>-LOG($F$16/'[1]H3PO4 CLOSED'!AG1369)</f>
        <v>-0.30618362839336694</v>
      </c>
      <c r="AQ1369" s="81">
        <f>-LOG($F$17/'[1]H3PO4 CLOSED'!AG1369)</f>
        <v>-1.6961836283933673</v>
      </c>
    </row>
    <row r="1370" spans="21:43">
      <c r="U1370" s="95">
        <v>13.63</v>
      </c>
      <c r="V1370" s="63">
        <f t="shared" si="90"/>
        <v>0.36999999999999922</v>
      </c>
      <c r="W1370" s="64">
        <f t="shared" si="91"/>
        <v>2.3442288153199111E-14</v>
      </c>
      <c r="X1370" s="65">
        <f t="shared" si="92"/>
        <v>0.42657951880159467</v>
      </c>
      <c r="Y1370" s="66">
        <f>-LOG(POWER($F$3/($F$25*POWER('[1]H3PO4 OPEN'!AH1370,3)),1/5))</f>
        <v>7.3728888917318312</v>
      </c>
      <c r="Z1370" s="67">
        <f>-LOG(POWER($F$5/(X1370*POWER('[1]H3PO4 CLOSED'!AH1370,3)),1/5))</f>
        <v>6.2188888917318321</v>
      </c>
      <c r="AA1370" s="68">
        <f>-LOG(POWER($F$5/(W1370*POWER('[1]H3PO4 CLOSED'!AH1370,3)),1/4))</f>
        <v>4.4586111146647882</v>
      </c>
      <c r="AB1370" s="69">
        <f>-LOG(POWER(($F$6/POWER('[1]H3PO4 CLOSED'!AH1370,2)),1/3))</f>
        <v>7.9698765463686998</v>
      </c>
      <c r="AC1370" s="70">
        <f>-LOG(POWER(($F$8/POWER('[1]H3PO4 CLOSED'!AH1370,2)),1/3))</f>
        <v>4.6365432130353668</v>
      </c>
      <c r="AD1370" s="71">
        <f>-LOG(POWER(($F$7/POWER('[1]H3PO4 CLOSED'!AH1370,2)),1/3))</f>
        <v>4.8098765463687005</v>
      </c>
      <c r="AE1370" s="41">
        <f>-LOG($F$13/'[1]H2CO3 OPEN'!AA1370)</f>
        <v>14.162059991327967</v>
      </c>
      <c r="AF1370" s="41">
        <f>AD1370*'[1]H2CO3 CLOSED'!AH1370/$F$14</f>
        <v>7978.6762353137483</v>
      </c>
      <c r="AG1370" s="72">
        <f>-LOG($F$14/'[1]H2CO3 OPEN'!AA1370)</f>
        <v>13.962059991327967</v>
      </c>
      <c r="AH1370" s="41">
        <f>AG1370*'[1]H2CO3 CLOSED'!AH1370/$F$14</f>
        <v>23160.419020096422</v>
      </c>
      <c r="AI1370" s="73">
        <f>-LOG($F$18/('[1]H2CO3 OPEN'!AA1370))</f>
        <v>10.912059991327965</v>
      </c>
      <c r="AJ1370" s="74">
        <f>-LOG(POWER($F$9/POWER('[1]H3PO4 OPEN'!AH1370,2),1/3))</f>
        <v>3.9632098797020343</v>
      </c>
      <c r="AK1370" s="75">
        <f>-LOG(POWER($F$12/POWER('[1]H2CO3 OPEN'!AA1370,2),1/2))</f>
        <v>9.9920599913279649</v>
      </c>
      <c r="AL1370" s="76">
        <f>-LOG($F$10/'[1]H3PO4 OPEN'!AH1370)</f>
        <v>8.9548148195530501</v>
      </c>
      <c r="AM1370" s="77">
        <f t="shared" si="89"/>
        <v>1.9000000000000008</v>
      </c>
      <c r="AN1370" s="78">
        <f>-LOG(POWER($F$11/(POWER(X1370,2)*POWER('[1]H2CO3 OPEN'!AA1370,4)),1/5))</f>
        <v>6.2656479930623732</v>
      </c>
      <c r="AO1370" s="79">
        <f>-LOG($F$15/'[1]H3PO4 CLOSED'!AG1370)</f>
        <v>-0.10518518044694936</v>
      </c>
      <c r="AP1370" s="80">
        <f>-LOG($F$16/'[1]H3PO4 CLOSED'!AG1370)</f>
        <v>-0.31518518044694926</v>
      </c>
      <c r="AQ1370" s="81">
        <f>-LOG($F$17/'[1]H3PO4 CLOSED'!AG1370)</f>
        <v>-1.7051851804469498</v>
      </c>
    </row>
    <row r="1371" spans="21:43">
      <c r="U1371" s="95">
        <v>13.64</v>
      </c>
      <c r="V1371" s="63">
        <f t="shared" si="90"/>
        <v>0.35999999999999943</v>
      </c>
      <c r="W1371" s="64">
        <f t="shared" si="91"/>
        <v>2.2908676527677622E-14</v>
      </c>
      <c r="X1371" s="65">
        <f t="shared" si="92"/>
        <v>0.43651583224016804</v>
      </c>
      <c r="Y1371" s="66">
        <f>-LOG(POWER($F$3/($F$25*POWER('[1]H3PO4 OPEN'!AH1371,3)),1/5))</f>
        <v>7.3734756576365497</v>
      </c>
      <c r="Z1371" s="67">
        <f>-LOG(POWER($F$5/(X1371*POWER('[1]H3PO4 CLOSED'!AH1371,3)),1/5))</f>
        <v>6.2214756576365513</v>
      </c>
      <c r="AA1371" s="68">
        <f>-LOG(POWER($F$5/(W1371*POWER('[1]H3PO4 CLOSED'!AH1371,3)),1/4))</f>
        <v>4.4568445720456884</v>
      </c>
      <c r="AB1371" s="69">
        <f>-LOG(POWER(($F$6/POWER('[1]H3PO4 CLOSED'!AH1371,2)),1/3))</f>
        <v>7.9705285084850548</v>
      </c>
      <c r="AC1371" s="70">
        <f>-LOG(POWER(($F$8/POWER('[1]H3PO4 CLOSED'!AH1371,2)),1/3))</f>
        <v>4.6371951751517217</v>
      </c>
      <c r="AD1371" s="71">
        <f>-LOG(POWER(($F$7/POWER('[1]H3PO4 CLOSED'!AH1371,2)),1/3))</f>
        <v>4.8105285084850555</v>
      </c>
      <c r="AE1371" s="41">
        <f>-LOG($F$13/'[1]H2CO3 OPEN'!AA1371)</f>
        <v>14.182059991327966</v>
      </c>
      <c r="AF1371" s="41">
        <f>AD1371*'[1]H2CO3 CLOSED'!AH1371/$F$14</f>
        <v>7979.8426385451767</v>
      </c>
      <c r="AG1371" s="72">
        <f>-LOG($F$14/'[1]H2CO3 OPEN'!AA1371)</f>
        <v>13.982059991327967</v>
      </c>
      <c r="AH1371" s="41">
        <f>AG1371*'[1]H2CO3 CLOSED'!AH1371/$F$14</f>
        <v>23193.842068848458</v>
      </c>
      <c r="AI1371" s="73">
        <f>-LOG($F$18/('[1]H2CO3 OPEN'!AA1371))</f>
        <v>10.932059991327966</v>
      </c>
      <c r="AJ1371" s="74">
        <f>-LOG(POWER($F$9/POWER('[1]H3PO4 OPEN'!AH1371,2),1/3))</f>
        <v>3.9638618418183897</v>
      </c>
      <c r="AK1371" s="75">
        <f>-LOG(POWER($F$12/POWER('[1]H2CO3 OPEN'!AA1371,2),1/2))</f>
        <v>10.012059991327966</v>
      </c>
      <c r="AL1371" s="76">
        <f>-LOG($F$10/'[1]H3PO4 OPEN'!AH1371)</f>
        <v>8.9557927627275831</v>
      </c>
      <c r="AM1371" s="77">
        <f t="shared" si="89"/>
        <v>1.9000000000000008</v>
      </c>
      <c r="AN1371" s="78">
        <f>-LOG(POWER($F$11/(POWER(X1371,2)*POWER('[1]H2CO3 OPEN'!AA1371,4)),1/5))</f>
        <v>6.2856479930623737</v>
      </c>
      <c r="AO1371" s="79">
        <f>-LOG($F$15/'[1]H3PO4 CLOSED'!AG1371)</f>
        <v>-0.11420723727241612</v>
      </c>
      <c r="AP1371" s="80">
        <f>-LOG($F$16/'[1]H3PO4 CLOSED'!AG1371)</f>
        <v>-0.32420723727241602</v>
      </c>
      <c r="AQ1371" s="81">
        <f>-LOG($F$17/'[1]H3PO4 CLOSED'!AG1371)</f>
        <v>-1.7142072372724164</v>
      </c>
    </row>
    <row r="1372" spans="21:43">
      <c r="U1372" s="95">
        <v>13.65</v>
      </c>
      <c r="V1372" s="63">
        <f t="shared" si="90"/>
        <v>0.34999999999999964</v>
      </c>
      <c r="W1372" s="64">
        <f t="shared" si="91"/>
        <v>2.2387211385683295E-14</v>
      </c>
      <c r="X1372" s="65">
        <f t="shared" si="92"/>
        <v>0.44668359215096515</v>
      </c>
      <c r="Y1372" s="66">
        <f>-LOG(POWER($F$3/($F$25*POWER('[1]H3PO4 OPEN'!AH1372,3)),1/5))</f>
        <v>7.3740503464527052</v>
      </c>
      <c r="Z1372" s="67">
        <f>-LOG(POWER($F$5/(X1372*POWER('[1]H3PO4 CLOSED'!AH1372,3)),1/5))</f>
        <v>6.2240503464527048</v>
      </c>
      <c r="AA1372" s="68">
        <f>-LOG(POWER($F$5/(W1372*POWER('[1]H3PO4 CLOSED'!AH1372,3)),1/4))</f>
        <v>4.4550629330658804</v>
      </c>
      <c r="AB1372" s="69">
        <f>-LOG(POWER(($F$6/POWER('[1]H3PO4 CLOSED'!AH1372,2)),1/3))</f>
        <v>7.9711670516141142</v>
      </c>
      <c r="AC1372" s="70">
        <f>-LOG(POWER(($F$8/POWER('[1]H3PO4 CLOSED'!AH1372,2)),1/3))</f>
        <v>4.6378337182807821</v>
      </c>
      <c r="AD1372" s="71">
        <f>-LOG(POWER(($F$7/POWER('[1]H3PO4 CLOSED'!AH1372,2)),1/3))</f>
        <v>4.811167051614115</v>
      </c>
      <c r="AE1372" s="41">
        <f>-LOG($F$13/'[1]H2CO3 OPEN'!AA1372)</f>
        <v>14.202059991327966</v>
      </c>
      <c r="AF1372" s="41">
        <f>AD1372*'[1]H2CO3 CLOSED'!AH1372/$F$14</f>
        <v>7980.9848732024766</v>
      </c>
      <c r="AG1372" s="72">
        <f>-LOG($F$14/'[1]H2CO3 OPEN'!AA1372)</f>
        <v>14.002059991327966</v>
      </c>
      <c r="AH1372" s="41">
        <f>AG1372*'[1]H2CO3 CLOSED'!AH1372/$F$14</f>
        <v>23227.26020227683</v>
      </c>
      <c r="AI1372" s="73">
        <f>-LOG($F$18/('[1]H2CO3 OPEN'!AA1372))</f>
        <v>10.952059991327966</v>
      </c>
      <c r="AJ1372" s="74">
        <f>-LOG(POWER($F$9/POWER('[1]H3PO4 OPEN'!AH1372,2),1/3))</f>
        <v>3.9645003849474492</v>
      </c>
      <c r="AK1372" s="75">
        <f>-LOG(POWER($F$12/POWER('[1]H2CO3 OPEN'!AA1372,2),1/2))</f>
        <v>10.032059991327966</v>
      </c>
      <c r="AL1372" s="76">
        <f>-LOG($F$10/'[1]H3PO4 OPEN'!AH1372)</f>
        <v>8.9567505774211735</v>
      </c>
      <c r="AM1372" s="77">
        <f t="shared" si="89"/>
        <v>1.9000000000000008</v>
      </c>
      <c r="AN1372" s="78">
        <f>-LOG(POWER($F$11/(POWER(X1372,2)*POWER('[1]H2CO3 OPEN'!AA1372,4)),1/5))</f>
        <v>6.3056479930623732</v>
      </c>
      <c r="AO1372" s="79">
        <f>-LOG($F$15/'[1]H3PO4 CLOSED'!AG1372)</f>
        <v>-0.12324942257882694</v>
      </c>
      <c r="AP1372" s="80">
        <f>-LOG($F$16/'[1]H3PO4 CLOSED'!AG1372)</f>
        <v>-0.33324942257882695</v>
      </c>
      <c r="AQ1372" s="81">
        <f>-LOG($F$17/'[1]H3PO4 CLOSED'!AG1372)</f>
        <v>-1.7232494225788273</v>
      </c>
    </row>
    <row r="1373" spans="21:43">
      <c r="U1373" s="95">
        <v>13.66</v>
      </c>
      <c r="V1373" s="63">
        <f t="shared" si="90"/>
        <v>0.33999999999999986</v>
      </c>
      <c r="W1373" s="64">
        <f t="shared" si="91"/>
        <v>2.1877616239495426E-14</v>
      </c>
      <c r="X1373" s="65">
        <f t="shared" si="92"/>
        <v>0.45708818961487713</v>
      </c>
      <c r="Y1373" s="66">
        <f>-LOG(POWER($F$3/($F$25*POWER('[1]H3PO4 OPEN'!AH1373,3)),1/5))</f>
        <v>7.3746131809105311</v>
      </c>
      <c r="Z1373" s="67">
        <f>-LOG(POWER($F$5/(X1373*POWER('[1]H3PO4 CLOSED'!AH1373,3)),1/5))</f>
        <v>6.2266131809105314</v>
      </c>
      <c r="AA1373" s="68">
        <f>-LOG(POWER($F$5/(W1373*POWER('[1]H3PO4 CLOSED'!AH1373,3)),1/4))</f>
        <v>4.4532664761381637</v>
      </c>
      <c r="AB1373" s="69">
        <f>-LOG(POWER(($F$6/POWER('[1]H3PO4 CLOSED'!AH1373,2)),1/3))</f>
        <v>7.9717924232339215</v>
      </c>
      <c r="AC1373" s="70">
        <f>-LOG(POWER(($F$8/POWER('[1]H3PO4 CLOSED'!AH1373,2)),1/3))</f>
        <v>4.6384590899005893</v>
      </c>
      <c r="AD1373" s="71">
        <f>-LOG(POWER(($F$7/POWER('[1]H3PO4 CLOSED'!AH1373,2)),1/3))</f>
        <v>4.8117924232339231</v>
      </c>
      <c r="AE1373" s="41">
        <f>-LOG($F$13/'[1]H2CO3 OPEN'!AA1373)</f>
        <v>14.222059991327965</v>
      </c>
      <c r="AF1373" s="41">
        <f>AD1373*'[1]H2CO3 CLOSED'!AH1373/$F$14</f>
        <v>7982.1033922489078</v>
      </c>
      <c r="AG1373" s="72">
        <f>-LOG($F$14/'[1]H2CO3 OPEN'!AA1373)</f>
        <v>14.022059991327966</v>
      </c>
      <c r="AH1373" s="41">
        <f>AG1373*'[1]H2CO3 CLOSED'!AH1373/$F$14</f>
        <v>23260.67352420689</v>
      </c>
      <c r="AI1373" s="73">
        <f>-LOG($F$18/('[1]H2CO3 OPEN'!AA1373))</f>
        <v>10.972059991327965</v>
      </c>
      <c r="AJ1373" s="74">
        <f>-LOG(POWER($F$9/POWER('[1]H3PO4 OPEN'!AH1373,2),1/3))</f>
        <v>3.9651257565672569</v>
      </c>
      <c r="AK1373" s="75">
        <f>-LOG(POWER($F$12/POWER('[1]H2CO3 OPEN'!AA1373,2),1/2))</f>
        <v>10.052059991327965</v>
      </c>
      <c r="AL1373" s="76">
        <f>-LOG($F$10/'[1]H3PO4 OPEN'!AH1373)</f>
        <v>8.957688634850884</v>
      </c>
      <c r="AM1373" s="77">
        <f t="shared" si="89"/>
        <v>1.9000000000000008</v>
      </c>
      <c r="AN1373" s="78">
        <f>-LOG(POWER($F$11/(POWER(X1373,2)*POWER('[1]H2CO3 OPEN'!AA1373,4)),1/5))</f>
        <v>6.3256479930623728</v>
      </c>
      <c r="AO1373" s="79">
        <f>-LOG($F$15/'[1]H3PO4 CLOSED'!AG1373)</f>
        <v>-0.13231136514911579</v>
      </c>
      <c r="AP1373" s="80">
        <f>-LOG($F$16/'[1]H3PO4 CLOSED'!AG1373)</f>
        <v>-0.34231136514911575</v>
      </c>
      <c r="AQ1373" s="81">
        <f>-LOG($F$17/'[1]H3PO4 CLOSED'!AG1373)</f>
        <v>-1.7323113651491162</v>
      </c>
    </row>
    <row r="1374" spans="21:43">
      <c r="U1374" s="95">
        <v>13.67</v>
      </c>
      <c r="V1374" s="63">
        <f t="shared" si="90"/>
        <v>0.33000000000000007</v>
      </c>
      <c r="W1374" s="64">
        <f t="shared" si="91"/>
        <v>2.1379620895022229E-14</v>
      </c>
      <c r="X1374" s="65">
        <f t="shared" si="92"/>
        <v>0.46773514128720017</v>
      </c>
      <c r="Y1374" s="66">
        <f>-LOG(POWER($F$3/($F$25*POWER('[1]H3PO4 OPEN'!AH1374,3)),1/5))</f>
        <v>7.375164380691289</v>
      </c>
      <c r="Z1374" s="67">
        <f>-LOG(POWER($F$5/(X1374*POWER('[1]H3PO4 CLOSED'!AH1374,3)),1/5))</f>
        <v>6.22916438069129</v>
      </c>
      <c r="AA1374" s="68">
        <f>-LOG(POWER($F$5/(W1374*POWER('[1]H3PO4 CLOSED'!AH1374,3)),1/4))</f>
        <v>4.4514554758641109</v>
      </c>
      <c r="AB1374" s="69">
        <f>-LOG(POWER(($F$6/POWER('[1]H3PO4 CLOSED'!AH1374,2)),1/3))</f>
        <v>7.9724048674347641</v>
      </c>
      <c r="AC1374" s="70">
        <f>-LOG(POWER(($F$8/POWER('[1]H3PO4 CLOSED'!AH1374,2)),1/3))</f>
        <v>4.6390715341014319</v>
      </c>
      <c r="AD1374" s="71">
        <f>-LOG(POWER(($F$7/POWER('[1]H3PO4 CLOSED'!AH1374,2)),1/3))</f>
        <v>4.8124048674347657</v>
      </c>
      <c r="AE1374" s="41">
        <f>-LOG($F$13/'[1]H2CO3 OPEN'!AA1374)</f>
        <v>14.242059991327965</v>
      </c>
      <c r="AF1374" s="41">
        <f>AD1374*'[1]H2CO3 CLOSED'!AH1374/$F$14</f>
        <v>7983.198642103036</v>
      </c>
      <c r="AG1374" s="72">
        <f>-LOG($F$14/'[1]H2CO3 OPEN'!AA1374)</f>
        <v>14.042059991327966</v>
      </c>
      <c r="AH1374" s="41">
        <f>AG1374*'[1]H2CO3 CLOSED'!AH1374/$F$14</f>
        <v>23294.082136288245</v>
      </c>
      <c r="AI1374" s="73">
        <f>-LOG($F$18/('[1]H2CO3 OPEN'!AA1374))</f>
        <v>10.992059991327965</v>
      </c>
      <c r="AJ1374" s="74">
        <f>-LOG(POWER($F$9/POWER('[1]H3PO4 OPEN'!AH1374,2),1/3))</f>
        <v>3.9657382007680995</v>
      </c>
      <c r="AK1374" s="75">
        <f>-LOG(POWER($F$12/POWER('[1]H2CO3 OPEN'!AA1374,2),1/2))</f>
        <v>10.072059991327965</v>
      </c>
      <c r="AL1374" s="76">
        <f>-LOG($F$10/'[1]H3PO4 OPEN'!AH1374)</f>
        <v>8.9586073011521474</v>
      </c>
      <c r="AM1374" s="77">
        <f t="shared" si="89"/>
        <v>1.9000000000000008</v>
      </c>
      <c r="AN1374" s="78">
        <f>-LOG(POWER($F$11/(POWER(X1374,2)*POWER('[1]H2CO3 OPEN'!AA1374,4)),1/5))</f>
        <v>6.3456479930623733</v>
      </c>
      <c r="AO1374" s="79">
        <f>-LOG($F$15/'[1]H3PO4 CLOSED'!AG1374)</f>
        <v>-0.14139269884785186</v>
      </c>
      <c r="AP1374" s="80">
        <f>-LOG($F$16/'[1]H3PO4 CLOSED'!AG1374)</f>
        <v>-0.35139269884785179</v>
      </c>
      <c r="AQ1374" s="81">
        <f>-LOG($F$17/'[1]H3PO4 CLOSED'!AG1374)</f>
        <v>-1.7413926988478523</v>
      </c>
    </row>
    <row r="1375" spans="21:43">
      <c r="U1375" s="95">
        <v>13.68</v>
      </c>
      <c r="V1375" s="63">
        <f t="shared" si="90"/>
        <v>0.32000000000000028</v>
      </c>
      <c r="W1375" s="64">
        <f t="shared" si="91"/>
        <v>2.0892961308540382E-14</v>
      </c>
      <c r="X1375" s="65">
        <f t="shared" si="92"/>
        <v>0.47863009232263865</v>
      </c>
      <c r="Y1375" s="66">
        <f>-LOG(POWER($F$3/($F$25*POWER('[1]H3PO4 OPEN'!AH1375,3)),1/5))</f>
        <v>7.3757041624249</v>
      </c>
      <c r="Z1375" s="67">
        <f>-LOG(POWER($F$5/(X1375*POWER('[1]H3PO4 CLOSED'!AH1375,3)),1/5))</f>
        <v>6.2317041624249017</v>
      </c>
      <c r="AA1375" s="68">
        <f>-LOG(POWER($F$5/(W1375*POWER('[1]H3PO4 CLOSED'!AH1375,3)),1/4))</f>
        <v>4.449630203031127</v>
      </c>
      <c r="AB1375" s="69">
        <f>-LOG(POWER(($F$6/POWER('[1]H3PO4 CLOSED'!AH1375,2)),1/3))</f>
        <v>7.9730046249165554</v>
      </c>
      <c r="AC1375" s="70">
        <f>-LOG(POWER(($F$8/POWER('[1]H3PO4 CLOSED'!AH1375,2)),1/3))</f>
        <v>4.6396712915832232</v>
      </c>
      <c r="AD1375" s="71">
        <f>-LOG(POWER(($F$7/POWER('[1]H3PO4 CLOSED'!AH1375,2)),1/3))</f>
        <v>4.8130046249165561</v>
      </c>
      <c r="AE1375" s="41">
        <f>-LOG($F$13/'[1]H2CO3 OPEN'!AA1375)</f>
        <v>14.262059991327963</v>
      </c>
      <c r="AF1375" s="41">
        <f>AD1375*'[1]H2CO3 CLOSED'!AH1375/$F$14</f>
        <v>7984.271062653871</v>
      </c>
      <c r="AG1375" s="72">
        <f>-LOG($F$14/'[1]H2CO3 OPEN'!AA1375)</f>
        <v>14.062059991327963</v>
      </c>
      <c r="AH1375" s="41">
        <f>AG1375*'[1]H2CO3 CLOSED'!AH1375/$F$14</f>
        <v>23327.486138039836</v>
      </c>
      <c r="AI1375" s="73">
        <f>-LOG($F$18/('[1]H2CO3 OPEN'!AA1375))</f>
        <v>11.012059991327961</v>
      </c>
      <c r="AJ1375" s="74">
        <f>-LOG(POWER($F$9/POWER('[1]H3PO4 OPEN'!AH1375,2),1/3))</f>
        <v>3.9663379582498899</v>
      </c>
      <c r="AK1375" s="75">
        <f>-LOG(POWER($F$12/POWER('[1]H2CO3 OPEN'!AA1375,2),1/2))</f>
        <v>10.092059991327961</v>
      </c>
      <c r="AL1375" s="76">
        <f>-LOG($F$10/'[1]H3PO4 OPEN'!AH1375)</f>
        <v>8.9595069373748348</v>
      </c>
      <c r="AM1375" s="77">
        <f t="shared" si="89"/>
        <v>1.9000000000000008</v>
      </c>
      <c r="AN1375" s="78">
        <f>-LOG(POWER($F$11/(POWER(X1375,2)*POWER('[1]H2CO3 OPEN'!AA1375,4)),1/5))</f>
        <v>6.3656479930623693</v>
      </c>
      <c r="AO1375" s="79">
        <f>-LOG($F$15/'[1]H3PO4 CLOSED'!AG1375)</f>
        <v>-0.15049306262516371</v>
      </c>
      <c r="AP1375" s="80">
        <f>-LOG($F$16/'[1]H3PO4 CLOSED'!AG1375)</f>
        <v>-0.36049306262516367</v>
      </c>
      <c r="AQ1375" s="81">
        <f>-LOG($F$17/'[1]H3PO4 CLOSED'!AG1375)</f>
        <v>-1.750493062625164</v>
      </c>
    </row>
    <row r="1376" spans="21:43">
      <c r="U1376" s="95">
        <v>13.69</v>
      </c>
      <c r="V1376" s="63">
        <f t="shared" si="90"/>
        <v>0.3100000000000005</v>
      </c>
      <c r="W1376" s="64">
        <f t="shared" si="91"/>
        <v>2.0417379446695278E-14</v>
      </c>
      <c r="X1376" s="65">
        <f t="shared" si="92"/>
        <v>0.48977881936844653</v>
      </c>
      <c r="Y1376" s="66">
        <f>-LOG(POWER($F$3/($F$25*POWER('[1]H3PO4 OPEN'!AH1376,3)),1/5))</f>
        <v>7.3762327396898071</v>
      </c>
      <c r="Z1376" s="67">
        <f>-LOG(POWER($F$5/(X1376*POWER('[1]H3PO4 CLOSED'!AH1376,3)),1/5))</f>
        <v>6.2342327396898076</v>
      </c>
      <c r="AA1376" s="68">
        <f>-LOG(POWER($F$5/(W1376*POWER('[1]H3PO4 CLOSED'!AH1376,3)),1/4))</f>
        <v>4.4477909246122591</v>
      </c>
      <c r="AB1376" s="69">
        <f>-LOG(POWER(($F$6/POWER('[1]H3PO4 CLOSED'!AH1376,2)),1/3))</f>
        <v>7.9735919329886737</v>
      </c>
      <c r="AC1376" s="70">
        <f>-LOG(POWER(($F$8/POWER('[1]H3PO4 CLOSED'!AH1376,2)),1/3))</f>
        <v>4.6402585996553407</v>
      </c>
      <c r="AD1376" s="71">
        <f>-LOG(POWER(($F$7/POWER('[1]H3PO4 CLOSED'!AH1376,2)),1/3))</f>
        <v>4.8135919329886736</v>
      </c>
      <c r="AE1376" s="41">
        <f>-LOG($F$13/'[1]H2CO3 OPEN'!AA1376)</f>
        <v>14.282059991327962</v>
      </c>
      <c r="AF1376" s="41">
        <f>AD1376*'[1]H2CO3 CLOSED'!AH1376/$F$14</f>
        <v>7985.3210872796753</v>
      </c>
      <c r="AG1376" s="72">
        <f>-LOG($F$14/'[1]H2CO3 OPEN'!AA1376)</f>
        <v>14.082059991327963</v>
      </c>
      <c r="AH1376" s="41">
        <f>AG1376*'[1]H2CO3 CLOSED'!AH1376/$F$14</f>
        <v>23360.885626894127</v>
      </c>
      <c r="AI1376" s="73">
        <f>-LOG($F$18/('[1]H2CO3 OPEN'!AA1376))</f>
        <v>11.032059991327962</v>
      </c>
      <c r="AJ1376" s="74">
        <f>-LOG(POWER($F$9/POWER('[1]H3PO4 OPEN'!AH1376,2),1/3))</f>
        <v>3.9669252663220078</v>
      </c>
      <c r="AK1376" s="75">
        <f>-LOG(POWER($F$12/POWER('[1]H2CO3 OPEN'!AA1376,2),1/2))</f>
        <v>10.112059991327962</v>
      </c>
      <c r="AL1376" s="76">
        <f>-LOG($F$10/'[1]H3PO4 OPEN'!AH1376)</f>
        <v>8.9603878994830115</v>
      </c>
      <c r="AM1376" s="77">
        <f t="shared" si="89"/>
        <v>1.9000000000000008</v>
      </c>
      <c r="AN1376" s="78">
        <f>-LOG(POWER($F$11/(POWER(X1376,2)*POWER('[1]H2CO3 OPEN'!AA1376,4)),1/5))</f>
        <v>6.3856479930623706</v>
      </c>
      <c r="AO1376" s="79">
        <f>-LOG($F$15/'[1]H3PO4 CLOSED'!AG1376)</f>
        <v>-0.15961210051698685</v>
      </c>
      <c r="AP1376" s="80">
        <f>-LOG($F$16/'[1]H3PO4 CLOSED'!AG1376)</f>
        <v>-0.36961210051698679</v>
      </c>
      <c r="AQ1376" s="81">
        <f>-LOG($F$17/'[1]H3PO4 CLOSED'!AG1376)</f>
        <v>-1.7596121005169871</v>
      </c>
    </row>
    <row r="1377" spans="21:43">
      <c r="U1377" s="95">
        <v>13.7</v>
      </c>
      <c r="V1377" s="63">
        <f t="shared" si="90"/>
        <v>0.30000000000000071</v>
      </c>
      <c r="W1377" s="64">
        <f t="shared" si="91"/>
        <v>1.9952623149688784E-14</v>
      </c>
      <c r="X1377" s="65">
        <f t="shared" si="92"/>
        <v>0.50118723362727258</v>
      </c>
      <c r="Y1377" s="66">
        <f>-LOG(POWER($F$3/($F$25*POWER('[1]H3PO4 OPEN'!AH1377,3)),1/5))</f>
        <v>7.3767503230149387</v>
      </c>
      <c r="Z1377" s="67">
        <f>-LOG(POWER($F$5/(X1377*POWER('[1]H3PO4 CLOSED'!AH1377,3)),1/5))</f>
        <v>6.236750323014939</v>
      </c>
      <c r="AA1377" s="68">
        <f>-LOG(POWER($F$5/(W1377*POWER('[1]H3PO4 CLOSED'!AH1377,3)),1/4))</f>
        <v>4.4459379037686739</v>
      </c>
      <c r="AB1377" s="69">
        <f>-LOG(POWER(($F$6/POWER('[1]H3PO4 CLOSED'!AH1377,2)),1/3))</f>
        <v>7.974167025572152</v>
      </c>
      <c r="AC1377" s="70">
        <f>-LOG(POWER(($F$8/POWER('[1]H3PO4 CLOSED'!AH1377,2)),1/3))</f>
        <v>4.6408336922388198</v>
      </c>
      <c r="AD1377" s="71">
        <f>-LOG(POWER(($F$7/POWER('[1]H3PO4 CLOSED'!AH1377,2)),1/3))</f>
        <v>4.8141670255721536</v>
      </c>
      <c r="AE1377" s="41">
        <f>-LOG($F$13/'[1]H2CO3 OPEN'!AA1377)</f>
        <v>14.302059991327962</v>
      </c>
      <c r="AF1377" s="41">
        <f>AD1377*'[1]H2CO3 CLOSED'!AH1377/$F$14</f>
        <v>7986.3491428703028</v>
      </c>
      <c r="AG1377" s="72">
        <f>-LOG($F$14/'[1]H2CO3 OPEN'!AA1377)</f>
        <v>14.102059991327963</v>
      </c>
      <c r="AH1377" s="41">
        <f>AG1377*'[1]H2CO3 CLOSED'!AH1377/$F$14</f>
        <v>23394.28069824032</v>
      </c>
      <c r="AI1377" s="73">
        <f>-LOG($F$18/('[1]H2CO3 OPEN'!AA1377))</f>
        <v>11.052059991327962</v>
      </c>
      <c r="AJ1377" s="74">
        <f>-LOG(POWER($F$9/POWER('[1]H3PO4 OPEN'!AH1377,2),1/3))</f>
        <v>3.9675003589054878</v>
      </c>
      <c r="AK1377" s="75">
        <f>-LOG(POWER($F$12/POWER('[1]H2CO3 OPEN'!AA1377,2),1/2))</f>
        <v>10.132059991327962</v>
      </c>
      <c r="AL1377" s="76">
        <f>-LOG($F$10/'[1]H3PO4 OPEN'!AH1377)</f>
        <v>8.9612505383582306</v>
      </c>
      <c r="AM1377" s="77">
        <f t="shared" si="89"/>
        <v>1.9000000000000008</v>
      </c>
      <c r="AN1377" s="78">
        <f>-LOG(POWER($F$11/(POWER(X1377,2)*POWER('[1]H2CO3 OPEN'!AA1377,4)),1/5))</f>
        <v>6.4056479930623702</v>
      </c>
      <c r="AO1377" s="79">
        <f>-LOG($F$15/'[1]H3PO4 CLOSED'!AG1377)</f>
        <v>-0.16874946164176824</v>
      </c>
      <c r="AP1377" s="80">
        <f>-LOG($F$16/'[1]H3PO4 CLOSED'!AG1377)</f>
        <v>-0.3787494616417682</v>
      </c>
      <c r="AQ1377" s="81">
        <f>-LOG($F$17/'[1]H3PO4 CLOSED'!AG1377)</f>
        <v>-1.7687494616417687</v>
      </c>
    </row>
    <row r="1378" spans="21:43">
      <c r="U1378" s="95">
        <v>13.71</v>
      </c>
      <c r="V1378" s="63">
        <f t="shared" si="90"/>
        <v>0.28999999999999915</v>
      </c>
      <c r="W1378" s="64">
        <f t="shared" si="91"/>
        <v>1.9498445997580372E-14</v>
      </c>
      <c r="X1378" s="65">
        <f t="shared" si="92"/>
        <v>0.51286138399136694</v>
      </c>
      <c r="Y1378" s="66">
        <f>-LOG(POWER($F$3/($F$25*POWER('[1]H3PO4 OPEN'!AH1378,3)),1/5))</f>
        <v>7.3772571198837147</v>
      </c>
      <c r="Z1378" s="67">
        <f>-LOG(POWER($F$5/(X1378*POWER('[1]H3PO4 CLOSED'!AH1378,3)),1/5))</f>
        <v>6.2392571198837166</v>
      </c>
      <c r="AA1378" s="68">
        <f>-LOG(POWER($F$5/(W1378*POWER('[1]H3PO4 CLOSED'!AH1378,3)),1/4))</f>
        <v>4.4440713998546446</v>
      </c>
      <c r="AB1378" s="69">
        <f>-LOG(POWER(($F$6/POWER('[1]H3PO4 CLOSED'!AH1378,2)),1/3))</f>
        <v>7.9747301332041269</v>
      </c>
      <c r="AC1378" s="70">
        <f>-LOG(POWER(($F$8/POWER('[1]H3PO4 CLOSED'!AH1378,2)),1/3))</f>
        <v>4.6413967998707939</v>
      </c>
      <c r="AD1378" s="71">
        <f>-LOG(POWER(($F$7/POWER('[1]H3PO4 CLOSED'!AH1378,2)),1/3))</f>
        <v>4.8147301332041268</v>
      </c>
      <c r="AE1378" s="41">
        <f>-LOG($F$13/'[1]H2CO3 OPEN'!AA1378)</f>
        <v>14.322059991327965</v>
      </c>
      <c r="AF1378" s="41">
        <f>AD1378*'[1]H2CO3 CLOSED'!AH1378/$F$14</f>
        <v>7987.3556498528878</v>
      </c>
      <c r="AG1378" s="72">
        <f>-LOG($F$14/'[1]H2CO3 OPEN'!AA1378)</f>
        <v>14.122059991327966</v>
      </c>
      <c r="AH1378" s="41">
        <f>AG1378*'[1]H2CO3 CLOSED'!AH1378/$F$14</f>
        <v>23427.671445466793</v>
      </c>
      <c r="AI1378" s="73">
        <f>-LOG($F$18/('[1]H2CO3 OPEN'!AA1378))</f>
        <v>11.072059991327965</v>
      </c>
      <c r="AJ1378" s="74">
        <f>-LOG(POWER($F$9/POWER('[1]H3PO4 OPEN'!AH1378,2),1/3))</f>
        <v>3.968063466537461</v>
      </c>
      <c r="AK1378" s="75">
        <f>-LOG(POWER($F$12/POWER('[1]H2CO3 OPEN'!AA1378,2),1/2))</f>
        <v>10.152059991327965</v>
      </c>
      <c r="AL1378" s="76">
        <f>-LOG($F$10/'[1]H3PO4 OPEN'!AH1378)</f>
        <v>8.9620951998061908</v>
      </c>
      <c r="AM1378" s="77">
        <f t="shared" si="89"/>
        <v>1.9000000000000008</v>
      </c>
      <c r="AN1378" s="78">
        <f>-LOG(POWER($F$11/(POWER(X1378,2)*POWER('[1]H2CO3 OPEN'!AA1378,4)),1/5))</f>
        <v>6.4256479930623724</v>
      </c>
      <c r="AO1378" s="79">
        <f>-LOG($F$15/'[1]H3PO4 CLOSED'!AG1378)</f>
        <v>-0.17790480019380836</v>
      </c>
      <c r="AP1378" s="80">
        <f>-LOG($F$16/'[1]H3PO4 CLOSED'!AG1378)</f>
        <v>-0.3879048001938083</v>
      </c>
      <c r="AQ1378" s="81">
        <f>-LOG($F$17/'[1]H3PO4 CLOSED'!AG1378)</f>
        <v>-1.7779048001938087</v>
      </c>
    </row>
    <row r="1379" spans="21:43">
      <c r="U1379" s="95">
        <v>13.72</v>
      </c>
      <c r="V1379" s="63">
        <f t="shared" si="90"/>
        <v>0.27999999999999936</v>
      </c>
      <c r="W1379" s="64">
        <f t="shared" si="91"/>
        <v>1.9054607179632396E-14</v>
      </c>
      <c r="X1379" s="65">
        <f t="shared" si="92"/>
        <v>0.52480746024977465</v>
      </c>
      <c r="Y1379" s="66">
        <f>-LOG(POWER($F$3/($F$25*POWER('[1]H3PO4 OPEN'!AH1379,3)),1/5))</f>
        <v>7.3777533347399862</v>
      </c>
      <c r="Z1379" s="67">
        <f>-LOG(POWER($F$5/(X1379*POWER('[1]H3PO4 CLOSED'!AH1379,3)),1/5))</f>
        <v>6.2417533347399878</v>
      </c>
      <c r="AA1379" s="68">
        <f>-LOG(POWER($F$5/(W1379*POWER('[1]H3PO4 CLOSED'!AH1379,3)),1/4))</f>
        <v>4.4421916684249849</v>
      </c>
      <c r="AB1379" s="69">
        <f>-LOG(POWER(($F$6/POWER('[1]H3PO4 CLOSED'!AH1379,2)),1/3))</f>
        <v>7.9752814830444301</v>
      </c>
      <c r="AC1379" s="70">
        <f>-LOG(POWER(($F$8/POWER('[1]H3PO4 CLOSED'!AH1379,2)),1/3))</f>
        <v>4.6419481497110961</v>
      </c>
      <c r="AD1379" s="71">
        <f>-LOG(POWER(($F$7/POWER('[1]H3PO4 CLOSED'!AH1379,2)),1/3))</f>
        <v>4.8152814830444299</v>
      </c>
      <c r="AE1379" s="41">
        <f>-LOG($F$13/'[1]H2CO3 OPEN'!AA1379)</f>
        <v>14.342059991327964</v>
      </c>
      <c r="AF1379" s="41">
        <f>AD1379*'[1]H2CO3 CLOSED'!AH1379/$F$14</f>
        <v>7988.3410222207749</v>
      </c>
      <c r="AG1379" s="72">
        <f>-LOG($F$14/'[1]H2CO3 OPEN'!AA1379)</f>
        <v>14.142059991327965</v>
      </c>
      <c r="AH1379" s="41">
        <f>AG1379*'[1]H2CO3 CLOSED'!AH1379/$F$14</f>
        <v>23461.057960002541</v>
      </c>
      <c r="AI1379" s="73">
        <f>-LOG($F$18/('[1]H2CO3 OPEN'!AA1379))</f>
        <v>11.092059991327964</v>
      </c>
      <c r="AJ1379" s="74">
        <f>-LOG(POWER($F$9/POWER('[1]H3PO4 OPEN'!AH1379,2),1/3))</f>
        <v>3.9686148163777641</v>
      </c>
      <c r="AK1379" s="75">
        <f>-LOG(POWER($F$12/POWER('[1]H2CO3 OPEN'!AA1379,2),1/2))</f>
        <v>10.172059991327965</v>
      </c>
      <c r="AL1379" s="76">
        <f>-LOG($F$10/'[1]H3PO4 OPEN'!AH1379)</f>
        <v>8.9629222245666451</v>
      </c>
      <c r="AM1379" s="77">
        <f t="shared" si="89"/>
        <v>1.9000000000000008</v>
      </c>
      <c r="AN1379" s="78">
        <f>-LOG(POWER($F$11/(POWER(X1379,2)*POWER('[1]H2CO3 OPEN'!AA1379,4)),1/5))</f>
        <v>6.4456479930623729</v>
      </c>
      <c r="AO1379" s="79">
        <f>-LOG($F$15/'[1]H3PO4 CLOSED'!AG1379)</f>
        <v>-0.18707777543335433</v>
      </c>
      <c r="AP1379" s="80">
        <f>-LOG($F$16/'[1]H3PO4 CLOSED'!AG1379)</f>
        <v>-0.39707777543335426</v>
      </c>
      <c r="AQ1379" s="81">
        <f>-LOG($F$17/'[1]H3PO4 CLOSED'!AG1379)</f>
        <v>-1.7870777754333547</v>
      </c>
    </row>
    <row r="1380" spans="21:43">
      <c r="U1380" s="95">
        <v>13.73</v>
      </c>
      <c r="V1380" s="63">
        <f t="shared" si="90"/>
        <v>0.26999999999999957</v>
      </c>
      <c r="W1380" s="64">
        <f t="shared" si="91"/>
        <v>1.8620871366628604E-14</v>
      </c>
      <c r="X1380" s="65">
        <f t="shared" si="92"/>
        <v>0.53703179637025478</v>
      </c>
      <c r="Y1380" s="66">
        <f>-LOG(POWER($F$3/($F$25*POWER('[1]H3PO4 OPEN'!AH1380,3)),1/5))</f>
        <v>7.3782391689958242</v>
      </c>
      <c r="Z1380" s="67">
        <f>-LOG(POWER($F$5/(X1380*POWER('[1]H3PO4 CLOSED'!AH1380,3)),1/5))</f>
        <v>6.2442391689958265</v>
      </c>
      <c r="AA1380" s="68">
        <f>-LOG(POWER($F$5/(W1380*POWER('[1]H3PO4 CLOSED'!AH1380,3)),1/4))</f>
        <v>4.4402989612447827</v>
      </c>
      <c r="AB1380" s="69">
        <f>-LOG(POWER(($F$6/POWER('[1]H3PO4 CLOSED'!AH1380,2)),1/3))</f>
        <v>7.9758212988842487</v>
      </c>
      <c r="AC1380" s="70">
        <f>-LOG(POWER(($F$8/POWER('[1]H3PO4 CLOSED'!AH1380,2)),1/3))</f>
        <v>4.6424879655509166</v>
      </c>
      <c r="AD1380" s="71">
        <f>-LOG(POWER(($F$7/POWER('[1]H3PO4 CLOSED'!AH1380,2)),1/3))</f>
        <v>4.8158212988842504</v>
      </c>
      <c r="AE1380" s="41">
        <f>-LOG($F$13/'[1]H2CO3 OPEN'!AA1380)</f>
        <v>14.362059991327966</v>
      </c>
      <c r="AF1380" s="41">
        <f>AD1380*'[1]H2CO3 CLOSED'!AH1380/$F$14</f>
        <v>7989.3056675654643</v>
      </c>
      <c r="AG1380" s="72">
        <f>-LOG($F$14/'[1]H2CO3 OPEN'!AA1380)</f>
        <v>14.162059991327967</v>
      </c>
      <c r="AH1380" s="41">
        <f>AG1380*'[1]H2CO3 CLOSED'!AH1380/$F$14</f>
        <v>23494.440331357924</v>
      </c>
      <c r="AI1380" s="73">
        <f>-LOG($F$18/('[1]H2CO3 OPEN'!AA1380))</f>
        <v>11.112059991327964</v>
      </c>
      <c r="AJ1380" s="74">
        <f>-LOG(POWER($F$9/POWER('[1]H3PO4 OPEN'!AH1380,2),1/3))</f>
        <v>3.9691546322175841</v>
      </c>
      <c r="AK1380" s="75">
        <f>-LOG(POWER($F$12/POWER('[1]H2CO3 OPEN'!AA1380,2),1/2))</f>
        <v>10.192059991327964</v>
      </c>
      <c r="AL1380" s="76">
        <f>-LOG($F$10/'[1]H3PO4 OPEN'!AH1380)</f>
        <v>8.9637319483263749</v>
      </c>
      <c r="AM1380" s="77">
        <f t="shared" si="89"/>
        <v>1.9000000000000008</v>
      </c>
      <c r="AN1380" s="78">
        <f>-LOG(POWER($F$11/(POWER(X1380,2)*POWER('[1]H2CO3 OPEN'!AA1380,4)),1/5))</f>
        <v>6.4656479930623725</v>
      </c>
      <c r="AO1380" s="79">
        <f>-LOG($F$15/'[1]H3PO4 CLOSED'!AG1380)</f>
        <v>-0.19626805167362427</v>
      </c>
      <c r="AP1380" s="80">
        <f>-LOG($F$16/'[1]H3PO4 CLOSED'!AG1380)</f>
        <v>-0.40626805167362423</v>
      </c>
      <c r="AQ1380" s="81">
        <f>-LOG($F$17/'[1]H3PO4 CLOSED'!AG1380)</f>
        <v>-1.7962680516736247</v>
      </c>
    </row>
    <row r="1381" spans="21:43">
      <c r="U1381" s="95">
        <v>13.74</v>
      </c>
      <c r="V1381" s="63">
        <f t="shared" si="90"/>
        <v>0.25999999999999979</v>
      </c>
      <c r="W1381" s="64">
        <f t="shared" si="91"/>
        <v>1.8197008586099766E-14</v>
      </c>
      <c r="X1381" s="65">
        <f t="shared" si="92"/>
        <v>0.54954087385762662</v>
      </c>
      <c r="Y1381" s="66">
        <f>-LOG(POWER($F$3/($F$25*POWER('[1]H3PO4 OPEN'!AH1381,3)),1/5))</f>
        <v>7.3787148210410773</v>
      </c>
      <c r="Z1381" s="67">
        <f>-LOG(POWER($F$5/(X1381*POWER('[1]H3PO4 CLOSED'!AH1381,3)),1/5))</f>
        <v>6.2467148210410786</v>
      </c>
      <c r="AA1381" s="68">
        <f>-LOG(POWER($F$5/(W1381*POWER('[1]H3PO4 CLOSED'!AH1381,3)),1/4))</f>
        <v>4.438393526301347</v>
      </c>
      <c r="AB1381" s="69">
        <f>-LOG(POWER(($F$6/POWER('[1]H3PO4 CLOSED'!AH1381,2)),1/3))</f>
        <v>7.9763498011567515</v>
      </c>
      <c r="AC1381" s="70">
        <f>-LOG(POWER(($F$8/POWER('[1]H3PO4 CLOSED'!AH1381,2)),1/3))</f>
        <v>4.6430164678234194</v>
      </c>
      <c r="AD1381" s="71">
        <f>-LOG(POWER(($F$7/POWER('[1]H3PO4 CLOSED'!AH1381,2)),1/3))</f>
        <v>4.8163498011567532</v>
      </c>
      <c r="AE1381" s="41">
        <f>-LOG($F$13/'[1]H2CO3 OPEN'!AA1381)</f>
        <v>14.382059991327965</v>
      </c>
      <c r="AF1381" s="41">
        <f>AD1381*'[1]H2CO3 CLOSED'!AH1381/$F$14</f>
        <v>7990.2499871114915</v>
      </c>
      <c r="AG1381" s="72">
        <f>-LOG($F$14/'[1]H2CO3 OPEN'!AA1381)</f>
        <v>14.182059991327966</v>
      </c>
      <c r="AH1381" s="41">
        <f>AG1381*'[1]H2CO3 CLOSED'!AH1381/$F$14</f>
        <v>23527.818647164455</v>
      </c>
      <c r="AI1381" s="73">
        <f>-LOG($F$18/('[1]H2CO3 OPEN'!AA1381))</f>
        <v>11.132059991327965</v>
      </c>
      <c r="AJ1381" s="74">
        <f>-LOG(POWER($F$9/POWER('[1]H3PO4 OPEN'!AH1381,2),1/3))</f>
        <v>3.969683134490086</v>
      </c>
      <c r="AK1381" s="75">
        <f>-LOG(POWER($F$12/POWER('[1]H2CO3 OPEN'!AA1381,2),1/2))</f>
        <v>10.212059991327964</v>
      </c>
      <c r="AL1381" s="76">
        <f>-LOG($F$10/'[1]H3PO4 OPEN'!AH1381)</f>
        <v>8.9645247017351295</v>
      </c>
      <c r="AM1381" s="77">
        <f t="shared" si="89"/>
        <v>1.9000000000000008</v>
      </c>
      <c r="AN1381" s="78">
        <f>-LOG(POWER($F$11/(POWER(X1381,2)*POWER('[1]H2CO3 OPEN'!AA1381,4)),1/5))</f>
        <v>6.4856479930623729</v>
      </c>
      <c r="AO1381" s="79">
        <f>-LOG($F$15/'[1]H3PO4 CLOSED'!AG1381)</f>
        <v>-0.20547529826487082</v>
      </c>
      <c r="AP1381" s="80">
        <f>-LOG($F$16/'[1]H3PO4 CLOSED'!AG1381)</f>
        <v>-0.41547529826487073</v>
      </c>
      <c r="AQ1381" s="81">
        <f>-LOG($F$17/'[1]H3PO4 CLOSED'!AG1381)</f>
        <v>-1.8054752982648712</v>
      </c>
    </row>
    <row r="1382" spans="21:43">
      <c r="U1382" s="95">
        <v>13.75</v>
      </c>
      <c r="V1382" s="63">
        <f t="shared" si="90"/>
        <v>0.25</v>
      </c>
      <c r="W1382" s="64">
        <f t="shared" si="91"/>
        <v>1.7782794100389161E-14</v>
      </c>
      <c r="X1382" s="65">
        <f t="shared" si="92"/>
        <v>0.56234132519035118</v>
      </c>
      <c r="Y1382" s="66">
        <f>-LOG(POWER($F$3/($F$25*POWER('[1]H3PO4 OPEN'!AH1382,3)),1/5))</f>
        <v>7.3791804862546098</v>
      </c>
      <c r="Z1382" s="67">
        <f>-LOG(POWER($F$5/(X1382*POWER('[1]H3PO4 CLOSED'!AH1382,3)),1/5))</f>
        <v>6.2491804862546116</v>
      </c>
      <c r="AA1382" s="68">
        <f>-LOG(POWER($F$5/(W1382*POWER('[1]H3PO4 CLOSED'!AH1382,3)),1/4))</f>
        <v>4.4364756078182639</v>
      </c>
      <c r="AB1382" s="69">
        <f>-LOG(POWER(($F$6/POWER('[1]H3PO4 CLOSED'!AH1382,2)),1/3))</f>
        <v>7.9768672069495663</v>
      </c>
      <c r="AC1382" s="70">
        <f>-LOG(POWER(($F$8/POWER('[1]H3PO4 CLOSED'!AH1382,2)),1/3))</f>
        <v>4.6435338736162342</v>
      </c>
      <c r="AD1382" s="71">
        <f>-LOG(POWER(($F$7/POWER('[1]H3PO4 CLOSED'!AH1382,2)),1/3))</f>
        <v>4.8168672069495679</v>
      </c>
      <c r="AE1382" s="41">
        <f>-LOG($F$13/'[1]H2CO3 OPEN'!AA1382)</f>
        <v>14.402059991327965</v>
      </c>
      <c r="AF1382" s="41">
        <f>AD1382*'[1]H2CO3 CLOSED'!AH1382/$F$14</f>
        <v>7991.1743757540398</v>
      </c>
      <c r="AG1382" s="72">
        <f>-LOG($F$14/'[1]H2CO3 OPEN'!AA1382)</f>
        <v>14.202059991327966</v>
      </c>
      <c r="AH1382" s="41">
        <f>AG1382*'[1]H2CO3 CLOSED'!AH1382/$F$14</f>
        <v>23561.192993213841</v>
      </c>
      <c r="AI1382" s="73">
        <f>-LOG($F$18/('[1]H2CO3 OPEN'!AA1382))</f>
        <v>11.152059991327965</v>
      </c>
      <c r="AJ1382" s="74">
        <f>-LOG(POWER($F$9/POWER('[1]H3PO4 OPEN'!AH1382,2),1/3))</f>
        <v>3.9702005402829008</v>
      </c>
      <c r="AK1382" s="75">
        <f>-LOG(POWER($F$12/POWER('[1]H2CO3 OPEN'!AA1382,2),1/2))</f>
        <v>10.232059991327965</v>
      </c>
      <c r="AL1382" s="76">
        <f>-LOG($F$10/'[1]H3PO4 OPEN'!AH1382)</f>
        <v>8.9653008104243508</v>
      </c>
      <c r="AM1382" s="77">
        <f t="shared" si="89"/>
        <v>1.9000000000000008</v>
      </c>
      <c r="AN1382" s="78">
        <f>-LOG(POWER($F$11/(POWER(X1382,2)*POWER('[1]H2CO3 OPEN'!AA1382,4)),1/5))</f>
        <v>6.5056479930623725</v>
      </c>
      <c r="AO1382" s="79">
        <f>-LOG($F$15/'[1]H3PO4 CLOSED'!AG1382)</f>
        <v>-0.21469918957564885</v>
      </c>
      <c r="AP1382" s="80">
        <f>-LOG($F$16/'[1]H3PO4 CLOSED'!AG1382)</f>
        <v>-0.42469918957564884</v>
      </c>
      <c r="AQ1382" s="81">
        <f>-LOG($F$17/'[1]H3PO4 CLOSED'!AG1382)</f>
        <v>-1.8146991895756492</v>
      </c>
    </row>
    <row r="1383" spans="21:43">
      <c r="U1383" s="95">
        <v>13.76</v>
      </c>
      <c r="V1383" s="63">
        <f t="shared" si="90"/>
        <v>0.24000000000000021</v>
      </c>
      <c r="W1383" s="64">
        <f t="shared" si="91"/>
        <v>1.7378008287493692E-14</v>
      </c>
      <c r="X1383" s="65">
        <f t="shared" si="92"/>
        <v>0.57543993733715904</v>
      </c>
      <c r="Y1383" s="66">
        <f>-LOG(POWER($F$3/($F$25*POWER('[1]H3PO4 OPEN'!AH1383,3)),1/5))</f>
        <v>7.3796363570171533</v>
      </c>
      <c r="Z1383" s="67">
        <f>-LOG(POWER($F$5/(X1383*POWER('[1]H3PO4 CLOSED'!AH1383,3)),1/5))</f>
        <v>6.251636357017154</v>
      </c>
      <c r="AA1383" s="68">
        <f>-LOG(POWER($F$5/(W1383*POWER('[1]H3PO4 CLOSED'!AH1383,3)),1/4))</f>
        <v>4.4345454462714411</v>
      </c>
      <c r="AB1383" s="69">
        <f>-LOG(POWER(($F$6/POWER('[1]H3PO4 CLOSED'!AH1383,2)),1/3))</f>
        <v>7.9773737300190568</v>
      </c>
      <c r="AC1383" s="70">
        <f>-LOG(POWER(($F$8/POWER('[1]H3PO4 CLOSED'!AH1383,2)),1/3))</f>
        <v>4.6440403966857247</v>
      </c>
      <c r="AD1383" s="71">
        <f>-LOG(POWER(($F$7/POWER('[1]H3PO4 CLOSED'!AH1383,2)),1/3))</f>
        <v>4.8173737300190584</v>
      </c>
      <c r="AE1383" s="41">
        <f>-LOG($F$13/'[1]H2CO3 OPEN'!AA1383)</f>
        <v>14.422059991327965</v>
      </c>
      <c r="AF1383" s="41">
        <f>AD1383*'[1]H2CO3 CLOSED'!AH1383/$F$14</f>
        <v>7992.0792220991771</v>
      </c>
      <c r="AG1383" s="72">
        <f>-LOG($F$14/'[1]H2CO3 OPEN'!AA1383)</f>
        <v>14.222059991327965</v>
      </c>
      <c r="AH1383" s="41">
        <f>AG1383*'[1]H2CO3 CLOSED'!AH1383/$F$14</f>
        <v>23594.563453496179</v>
      </c>
      <c r="AI1383" s="73">
        <f>-LOG($F$18/('[1]H2CO3 OPEN'!AA1383))</f>
        <v>11.172059991327965</v>
      </c>
      <c r="AJ1383" s="74">
        <f>-LOG(POWER($F$9/POWER('[1]H3PO4 OPEN'!AH1383,2),1/3))</f>
        <v>3.9707070633523922</v>
      </c>
      <c r="AK1383" s="75">
        <f>-LOG(POWER($F$12/POWER('[1]H2CO3 OPEN'!AA1383,2),1/2))</f>
        <v>10.252059991327965</v>
      </c>
      <c r="AL1383" s="76">
        <f>-LOG($F$10/'[1]H3PO4 OPEN'!AH1383)</f>
        <v>8.966060595028587</v>
      </c>
      <c r="AM1383" s="77">
        <f t="shared" si="89"/>
        <v>1.9000000000000008</v>
      </c>
      <c r="AN1383" s="78">
        <f>-LOG(POWER($F$11/(POWER(X1383,2)*POWER('[1]H2CO3 OPEN'!AA1383,4)),1/5))</f>
        <v>6.5256479930623721</v>
      </c>
      <c r="AO1383" s="79">
        <f>-LOG($F$15/'[1]H3PO4 CLOSED'!AG1383)</f>
        <v>-0.22393940497141207</v>
      </c>
      <c r="AP1383" s="80">
        <f>-LOG($F$16/'[1]H3PO4 CLOSED'!AG1383)</f>
        <v>-0.43393940497141198</v>
      </c>
      <c r="AQ1383" s="81">
        <f>-LOG($F$17/'[1]H3PO4 CLOSED'!AG1383)</f>
        <v>-1.8239394049714124</v>
      </c>
    </row>
    <row r="1384" spans="21:43">
      <c r="U1384" s="95">
        <v>13.77</v>
      </c>
      <c r="V1384" s="63">
        <f t="shared" si="90"/>
        <v>0.23000000000000043</v>
      </c>
      <c r="W1384" s="64">
        <f t="shared" si="91"/>
        <v>1.6982436524617383E-14</v>
      </c>
      <c r="X1384" s="65">
        <f t="shared" si="92"/>
        <v>0.58884365535559102</v>
      </c>
      <c r="Y1384" s="66">
        <f>-LOG(POWER($F$3/($F$25*POWER('[1]H3PO4 OPEN'!AH1384,3)),1/5))</f>
        <v>7.3800826227256549</v>
      </c>
      <c r="Z1384" s="67">
        <f>-LOG(POWER($F$5/(X1384*POWER('[1]H3PO4 CLOSED'!AH1384,3)),1/5))</f>
        <v>6.2540826227256554</v>
      </c>
      <c r="AA1384" s="68">
        <f>-LOG(POWER($F$5/(W1384*POWER('[1]H3PO4 CLOSED'!AH1384,3)),1/4))</f>
        <v>4.4326032784070684</v>
      </c>
      <c r="AB1384" s="69">
        <f>-LOG(POWER(($F$6/POWER('[1]H3PO4 CLOSED'!AH1384,2)),1/3))</f>
        <v>7.9778695808062814</v>
      </c>
      <c r="AC1384" s="70">
        <f>-LOG(POWER(($F$8/POWER('[1]H3PO4 CLOSED'!AH1384,2)),1/3))</f>
        <v>4.6445362474729492</v>
      </c>
      <c r="AD1384" s="71">
        <f>-LOG(POWER(($F$7/POWER('[1]H3PO4 CLOSED'!AH1384,2)),1/3))</f>
        <v>4.817869580806283</v>
      </c>
      <c r="AE1384" s="41">
        <f>-LOG($F$13/'[1]H2CO3 OPEN'!AA1384)</f>
        <v>14.442059991327964</v>
      </c>
      <c r="AF1384" s="41">
        <f>AD1384*'[1]H2CO3 CLOSED'!AH1384/$F$14</f>
        <v>7992.9649085065776</v>
      </c>
      <c r="AG1384" s="72">
        <f>-LOG($F$14/'[1]H2CO3 OPEN'!AA1384)</f>
        <v>14.242059991327965</v>
      </c>
      <c r="AH1384" s="41">
        <f>AG1384*'[1]H2CO3 CLOSED'!AH1384/$F$14</f>
        <v>23627.930110237463</v>
      </c>
      <c r="AI1384" s="73">
        <f>-LOG($F$18/('[1]H2CO3 OPEN'!AA1384))</f>
        <v>11.192059991327964</v>
      </c>
      <c r="AJ1384" s="74">
        <f>-LOG(POWER($F$9/POWER('[1]H3PO4 OPEN'!AH1384,2),1/3))</f>
        <v>3.9712029141396163</v>
      </c>
      <c r="AK1384" s="75">
        <f>-LOG(POWER($F$12/POWER('[1]H2CO3 OPEN'!AA1384,2),1/2))</f>
        <v>10.272059991327964</v>
      </c>
      <c r="AL1384" s="76">
        <f>-LOG($F$10/'[1]H3PO4 OPEN'!AH1384)</f>
        <v>8.9668043712094239</v>
      </c>
      <c r="AM1384" s="77">
        <f t="shared" si="89"/>
        <v>1.9000000000000008</v>
      </c>
      <c r="AN1384" s="78">
        <f>-LOG(POWER($F$11/(POWER(X1384,2)*POWER('[1]H2CO3 OPEN'!AA1384,4)),1/5))</f>
        <v>6.5456479930623725</v>
      </c>
      <c r="AO1384" s="79">
        <f>-LOG($F$15/'[1]H3PO4 CLOSED'!AG1384)</f>
        <v>-0.23319562879057559</v>
      </c>
      <c r="AP1384" s="80">
        <f>-LOG($F$16/'[1]H3PO4 CLOSED'!AG1384)</f>
        <v>-0.44319562879057556</v>
      </c>
      <c r="AQ1384" s="81">
        <f>-LOG($F$17/'[1]H3PO4 CLOSED'!AG1384)</f>
        <v>-1.833195628790576</v>
      </c>
    </row>
    <row r="1385" spans="21:43">
      <c r="U1385" s="95">
        <v>13.78</v>
      </c>
      <c r="V1385" s="63">
        <f t="shared" si="90"/>
        <v>0.22000000000000064</v>
      </c>
      <c r="W1385" s="64">
        <f t="shared" si="91"/>
        <v>1.659586907437561E-14</v>
      </c>
      <c r="X1385" s="65">
        <f t="shared" si="92"/>
        <v>0.60255958607435756</v>
      </c>
      <c r="Y1385" s="66">
        <f>-LOG(POWER($F$3/($F$25*POWER('[1]H3PO4 OPEN'!AH1385,3)),1/5))</f>
        <v>7.3805194698090952</v>
      </c>
      <c r="Z1385" s="67">
        <f>-LOG(POWER($F$5/(X1385*POWER('[1]H3PO4 CLOSED'!AH1385,3)),1/5))</f>
        <v>6.2565194698090956</v>
      </c>
      <c r="AA1385" s="68">
        <f>-LOG(POWER($F$5/(W1385*POWER('[1]H3PO4 CLOSED'!AH1385,3)),1/4))</f>
        <v>4.4306493372613689</v>
      </c>
      <c r="AB1385" s="69">
        <f>-LOG(POWER(($F$6/POWER('[1]H3PO4 CLOSED'!AH1385,2)),1/3))</f>
        <v>7.9783549664545488</v>
      </c>
      <c r="AC1385" s="70">
        <f>-LOG(POWER(($F$8/POWER('[1]H3PO4 CLOSED'!AH1385,2)),1/3))</f>
        <v>4.6450216331212149</v>
      </c>
      <c r="AD1385" s="71">
        <f>-LOG(POWER(($F$7/POWER('[1]H3PO4 CLOSED'!AH1385,2)),1/3))</f>
        <v>4.8183549664545486</v>
      </c>
      <c r="AE1385" s="41">
        <f>-LOG($F$13/'[1]H2CO3 OPEN'!AA1385)</f>
        <v>14.462059991327962</v>
      </c>
      <c r="AF1385" s="41">
        <f>AD1385*'[1]H2CO3 CLOSED'!AH1385/$F$14</f>
        <v>7993.8318111345279</v>
      </c>
      <c r="AG1385" s="72">
        <f>-LOG($F$14/'[1]H2CO3 OPEN'!AA1385)</f>
        <v>14.262059991327963</v>
      </c>
      <c r="AH1385" s="41">
        <f>AG1385*'[1]H2CO3 CLOSED'!AH1385/$F$14</f>
        <v>23661.293043936206</v>
      </c>
      <c r="AI1385" s="73">
        <f>-LOG($F$18/('[1]H2CO3 OPEN'!AA1385))</f>
        <v>11.21205999132796</v>
      </c>
      <c r="AJ1385" s="74">
        <f>-LOG(POWER($F$9/POWER('[1]H3PO4 OPEN'!AH1385,2),1/3))</f>
        <v>3.9716882997878828</v>
      </c>
      <c r="AK1385" s="75">
        <f>-LOG(POWER($F$12/POWER('[1]H2CO3 OPEN'!AA1385,2),1/2))</f>
        <v>10.29205999132796</v>
      </c>
      <c r="AL1385" s="76">
        <f>-LOG($F$10/'[1]H3PO4 OPEN'!AH1385)</f>
        <v>8.9675324496818245</v>
      </c>
      <c r="AM1385" s="77">
        <f t="shared" si="89"/>
        <v>1.9000000000000008</v>
      </c>
      <c r="AN1385" s="78">
        <f>-LOG(POWER($F$11/(POWER(X1385,2)*POWER('[1]H2CO3 OPEN'!AA1385,4)),1/5))</f>
        <v>6.5656479930623703</v>
      </c>
      <c r="AO1385" s="79">
        <f>-LOG($F$15/'[1]H3PO4 CLOSED'!AG1385)</f>
        <v>-0.24246755031817399</v>
      </c>
      <c r="AP1385" s="80">
        <f>-LOG($F$16/'[1]H3PO4 CLOSED'!AG1385)</f>
        <v>-0.45246755031817393</v>
      </c>
      <c r="AQ1385" s="81">
        <f>-LOG($F$17/'[1]H3PO4 CLOSED'!AG1385)</f>
        <v>-1.8424675503181744</v>
      </c>
    </row>
    <row r="1386" spans="21:43">
      <c r="U1386" s="95">
        <v>13.79</v>
      </c>
      <c r="V1386" s="63">
        <f t="shared" si="90"/>
        <v>0.21000000000000085</v>
      </c>
      <c r="W1386" s="64">
        <f t="shared" si="91"/>
        <v>1.6218100973589306E-14</v>
      </c>
      <c r="X1386" s="65">
        <f t="shared" si="92"/>
        <v>0.61659500186148186</v>
      </c>
      <c r="Y1386" s="66">
        <f>-LOG(POWER($F$3/($F$25*POWER('[1]H3PO4 OPEN'!AH1386,3)),1/5))</f>
        <v>7.3809470817456502</v>
      </c>
      <c r="Z1386" s="67">
        <f>-LOG(POWER($F$5/(X1386*POWER('[1]H3PO4 CLOSED'!AH1386,3)),1/5))</f>
        <v>6.2589470817456503</v>
      </c>
      <c r="AA1386" s="68">
        <f>-LOG(POWER($F$5/(W1386*POWER('[1]H3PO4 CLOSED'!AH1386,3)),1/4))</f>
        <v>4.4286838521820622</v>
      </c>
      <c r="AB1386" s="69">
        <f>-LOG(POWER(($F$6/POWER('[1]H3PO4 CLOSED'!AH1386,2)),1/3))</f>
        <v>7.9788300908284979</v>
      </c>
      <c r="AC1386" s="70">
        <f>-LOG(POWER(($F$8/POWER('[1]H3PO4 CLOSED'!AH1386,2)),1/3))</f>
        <v>4.6454967574951658</v>
      </c>
      <c r="AD1386" s="71">
        <f>-LOG(POWER(($F$7/POWER('[1]H3PO4 CLOSED'!AH1386,2)),1/3))</f>
        <v>4.8188300908284987</v>
      </c>
      <c r="AE1386" s="41">
        <f>-LOG($F$13/'[1]H2CO3 OPEN'!AA1386)</f>
        <v>14.482059991327962</v>
      </c>
      <c r="AF1386" s="41">
        <f>AD1386*'[1]H2CO3 CLOSED'!AH1386/$F$14</f>
        <v>7994.6802999871816</v>
      </c>
      <c r="AG1386" s="72">
        <f>-LOG($F$14/'[1]H2CO3 OPEN'!AA1386)</f>
        <v>14.282059991327962</v>
      </c>
      <c r="AH1386" s="41">
        <f>AG1386*'[1]H2CO3 CLOSED'!AH1386/$F$14</f>
        <v>23694.652333399412</v>
      </c>
      <c r="AI1386" s="73">
        <f>-LOG($F$18/('[1]H2CO3 OPEN'!AA1386))</f>
        <v>11.232059991327962</v>
      </c>
      <c r="AJ1386" s="74">
        <f>-LOG(POWER($F$9/POWER('[1]H3PO4 OPEN'!AH1386,2),1/3))</f>
        <v>3.9721634241618329</v>
      </c>
      <c r="AK1386" s="75">
        <f>-LOG(POWER($F$12/POWER('[1]H2CO3 OPEN'!AA1386,2),1/2))</f>
        <v>10.312059991327962</v>
      </c>
      <c r="AL1386" s="76">
        <f>-LOG($F$10/'[1]H3PO4 OPEN'!AH1386)</f>
        <v>8.9682451362427482</v>
      </c>
      <c r="AM1386" s="77">
        <f t="shared" si="89"/>
        <v>1.9000000000000008</v>
      </c>
      <c r="AN1386" s="78">
        <f>-LOG(POWER($F$11/(POWER(X1386,2)*POWER('[1]H2CO3 OPEN'!AA1386,4)),1/5))</f>
        <v>6.5856479930623681</v>
      </c>
      <c r="AO1386" s="79">
        <f>-LOG($F$15/'[1]H3PO4 CLOSED'!AG1386)</f>
        <v>-0.25175486375724926</v>
      </c>
      <c r="AP1386" s="80">
        <f>-LOG($F$16/'[1]H3PO4 CLOSED'!AG1386)</f>
        <v>-0.46175486375724917</v>
      </c>
      <c r="AQ1386" s="81">
        <f>-LOG($F$17/'[1]H3PO4 CLOSED'!AG1386)</f>
        <v>-1.8517548637572496</v>
      </c>
    </row>
    <row r="1387" spans="21:43">
      <c r="U1387" s="95">
        <v>13.8</v>
      </c>
      <c r="V1387" s="63">
        <f t="shared" si="90"/>
        <v>0.19999999999999929</v>
      </c>
      <c r="W1387" s="64">
        <f t="shared" si="91"/>
        <v>1.5848931924611084E-14</v>
      </c>
      <c r="X1387" s="65">
        <f t="shared" si="92"/>
        <v>0.63095734448019525</v>
      </c>
      <c r="Y1387" s="66">
        <f>-LOG(POWER($F$3/($F$25*POWER('[1]H3PO4 OPEN'!AH1387,3)),1/5))</f>
        <v>7.3813656390811557</v>
      </c>
      <c r="Z1387" s="67">
        <f>-LOG(POWER($F$5/(X1387*POWER('[1]H3PO4 CLOSED'!AH1387,3)),1/5))</f>
        <v>6.2613656390811565</v>
      </c>
      <c r="AA1387" s="68">
        <f>-LOG(POWER($F$5/(W1387*POWER('[1]H3PO4 CLOSED'!AH1387,3)),1/4))</f>
        <v>4.4267070488514442</v>
      </c>
      <c r="AB1387" s="69">
        <f>-LOG(POWER(($F$6/POWER('[1]H3PO4 CLOSED'!AH1387,2)),1/3))</f>
        <v>7.9792951545346149</v>
      </c>
      <c r="AC1387" s="70">
        <f>-LOG(POWER(($F$8/POWER('[1]H3PO4 CLOSED'!AH1387,2)),1/3))</f>
        <v>4.6459618212012828</v>
      </c>
      <c r="AD1387" s="71">
        <f>-LOG(POWER(($F$7/POWER('[1]H3PO4 CLOSED'!AH1387,2)),1/3))</f>
        <v>4.8192951545346157</v>
      </c>
      <c r="AE1387" s="41">
        <f>-LOG($F$13/'[1]H2CO3 OPEN'!AA1387)</f>
        <v>14.502059991327965</v>
      </c>
      <c r="AF1387" s="41">
        <f>AD1387*'[1]H2CO3 CLOSED'!AH1387/$F$14</f>
        <v>7995.510738963847</v>
      </c>
      <c r="AG1387" s="72">
        <f>-LOG($F$14/'[1]H2CO3 OPEN'!AA1387)</f>
        <v>14.302059991327965</v>
      </c>
      <c r="AH1387" s="41">
        <f>AG1387*'[1]H2CO3 CLOSED'!AH1387/$F$14</f>
        <v>23728.008055777729</v>
      </c>
      <c r="AI1387" s="73">
        <f>-LOG($F$18/('[1]H2CO3 OPEN'!AA1387))</f>
        <v>11.252059991327965</v>
      </c>
      <c r="AJ1387" s="74">
        <f>-LOG(POWER($F$9/POWER('[1]H3PO4 OPEN'!AH1387,2),1/3))</f>
        <v>3.9726284878679499</v>
      </c>
      <c r="AK1387" s="75">
        <f>-LOG(POWER($F$12/POWER('[1]H2CO3 OPEN'!AA1387,2),1/2))</f>
        <v>10.332059991327965</v>
      </c>
      <c r="AL1387" s="76">
        <f>-LOG($F$10/'[1]H3PO4 OPEN'!AH1387)</f>
        <v>8.9689427318019241</v>
      </c>
      <c r="AM1387" s="77">
        <f t="shared" si="89"/>
        <v>1.9000000000000008</v>
      </c>
      <c r="AN1387" s="78">
        <f>-LOG(POWER($F$11/(POWER(X1387,2)*POWER('[1]H2CO3 OPEN'!AA1387,4)),1/5))</f>
        <v>6.6056479930623722</v>
      </c>
      <c r="AO1387" s="79">
        <f>-LOG($F$15/'[1]H3PO4 CLOSED'!AG1387)</f>
        <v>-0.26105726819807495</v>
      </c>
      <c r="AP1387" s="80">
        <f>-LOG($F$16/'[1]H3PO4 CLOSED'!AG1387)</f>
        <v>-0.47105726819807486</v>
      </c>
      <c r="AQ1387" s="81">
        <f>-LOG($F$17/'[1]H3PO4 CLOSED'!AG1387)</f>
        <v>-1.8610572681980753</v>
      </c>
    </row>
    <row r="1388" spans="21:43">
      <c r="U1388" s="95">
        <v>13.81</v>
      </c>
      <c r="V1388" s="63">
        <f t="shared" si="90"/>
        <v>0.1899999999999995</v>
      </c>
      <c r="W1388" s="64">
        <f t="shared" si="91"/>
        <v>1.5488166189124764E-14</v>
      </c>
      <c r="X1388" s="65">
        <f t="shared" si="92"/>
        <v>0.64565422903465752</v>
      </c>
      <c r="Y1388" s="66">
        <f>-LOG(POWER($F$3/($F$25*POWER('[1]H3PO4 OPEN'!AH1388,3)),1/5))</f>
        <v>7.3817753194487858</v>
      </c>
      <c r="Z1388" s="67">
        <f>-LOG(POWER($F$5/(X1388*POWER('[1]H3PO4 CLOSED'!AH1388,3)),1/5))</f>
        <v>6.2637753194487873</v>
      </c>
      <c r="AA1388" s="68">
        <f>-LOG(POWER($F$5/(W1388*POWER('[1]H3PO4 CLOSED'!AH1388,3)),1/4))</f>
        <v>4.4247191493109828</v>
      </c>
      <c r="AB1388" s="69">
        <f>-LOG(POWER(($F$6/POWER('[1]H3PO4 CLOSED'!AH1388,2)),1/3))</f>
        <v>7.9797503549430946</v>
      </c>
      <c r="AC1388" s="70">
        <f>-LOG(POWER(($F$8/POWER('[1]H3PO4 CLOSED'!AH1388,2)),1/3))</f>
        <v>4.6464170216097616</v>
      </c>
      <c r="AD1388" s="71">
        <f>-LOG(POWER(($F$7/POWER('[1]H3PO4 CLOSED'!AH1388,2)),1/3))</f>
        <v>4.8197503549430953</v>
      </c>
      <c r="AE1388" s="41">
        <f>-LOG($F$13/'[1]H2CO3 OPEN'!AA1388)</f>
        <v>14.522059991327964</v>
      </c>
      <c r="AF1388" s="41">
        <f>AD1388*'[1]H2CO3 CLOSED'!AH1388/$F$14</f>
        <v>7996.3234859102158</v>
      </c>
      <c r="AG1388" s="72">
        <f>-LOG($F$14/'[1]H2CO3 OPEN'!AA1388)</f>
        <v>14.322059991327965</v>
      </c>
      <c r="AH1388" s="41">
        <f>AG1388*'[1]H2CO3 CLOSED'!AH1388/$F$14</f>
        <v>23761.360286599949</v>
      </c>
      <c r="AI1388" s="73">
        <f>-LOG($F$18/('[1]H2CO3 OPEN'!AA1388))</f>
        <v>11.272059991327964</v>
      </c>
      <c r="AJ1388" s="74">
        <f>-LOG(POWER($F$9/POWER('[1]H3PO4 OPEN'!AH1388,2),1/3))</f>
        <v>3.9730836882764295</v>
      </c>
      <c r="AK1388" s="75">
        <f>-LOG(POWER($F$12/POWER('[1]H2CO3 OPEN'!AA1388,2),1/2))</f>
        <v>10.352059991327964</v>
      </c>
      <c r="AL1388" s="76">
        <f>-LOG($F$10/'[1]H3PO4 OPEN'!AH1388)</f>
        <v>8.9696255324146428</v>
      </c>
      <c r="AM1388" s="77">
        <f t="shared" si="89"/>
        <v>1.9000000000000008</v>
      </c>
      <c r="AN1388" s="78">
        <f>-LOG(POWER($F$11/(POWER(X1388,2)*POWER('[1]H2CO3 OPEN'!AA1388,4)),1/5))</f>
        <v>6.6256479930623717</v>
      </c>
      <c r="AO1388" s="79">
        <f>-LOG($F$15/'[1]H3PO4 CLOSED'!AG1388)</f>
        <v>-0.27037446758535616</v>
      </c>
      <c r="AP1388" s="80">
        <f>-LOG($F$16/'[1]H3PO4 CLOSED'!AG1388)</f>
        <v>-0.48037446758535607</v>
      </c>
      <c r="AQ1388" s="81">
        <f>-LOG($F$17/'[1]H3PO4 CLOSED'!AG1388)</f>
        <v>-1.8703744675853566</v>
      </c>
    </row>
    <row r="1389" spans="21:43">
      <c r="U1389" s="95">
        <v>13.82</v>
      </c>
      <c r="V1389" s="63">
        <f t="shared" si="90"/>
        <v>0.17999999999999972</v>
      </c>
      <c r="W1389" s="64">
        <f t="shared" si="91"/>
        <v>1.5135612484362038E-14</v>
      </c>
      <c r="X1389" s="65">
        <f t="shared" si="92"/>
        <v>0.66069344800759788</v>
      </c>
      <c r="Y1389" s="66">
        <f>-LOG(POWER($F$3/($F$25*POWER('[1]H3PO4 OPEN'!AH1389,3)),1/5))</f>
        <v>7.3821762975898855</v>
      </c>
      <c r="Z1389" s="67">
        <f>-LOG(POWER($F$5/(X1389*POWER('[1]H3PO4 CLOSED'!AH1389,3)),1/5))</f>
        <v>6.2661762975898858</v>
      </c>
      <c r="AA1389" s="68">
        <f>-LOG(POWER($F$5/(W1389*POWER('[1]H3PO4 CLOSED'!AH1389,3)),1/4))</f>
        <v>4.4227203719873565</v>
      </c>
      <c r="AB1389" s="69">
        <f>-LOG(POWER(($F$6/POWER('[1]H3PO4 CLOSED'!AH1389,2)),1/3))</f>
        <v>7.9801958862109812</v>
      </c>
      <c r="AC1389" s="70">
        <f>-LOG(POWER(($F$8/POWER('[1]H3PO4 CLOSED'!AH1389,2)),1/3))</f>
        <v>4.646862552877649</v>
      </c>
      <c r="AD1389" s="71">
        <f>-LOG(POWER(($F$7/POWER('[1]H3PO4 CLOSED'!AH1389,2)),1/3))</f>
        <v>4.8201958862109828</v>
      </c>
      <c r="AE1389" s="41">
        <f>-LOG($F$13/'[1]H2CO3 OPEN'!AA1389)</f>
        <v>14.542059991327964</v>
      </c>
      <c r="AF1389" s="41">
        <f>AD1389*'[1]H2CO3 CLOSED'!AH1389/$F$14</f>
        <v>7997.1188926714121</v>
      </c>
      <c r="AG1389" s="72">
        <f>-LOG($F$14/'[1]H2CO3 OPEN'!AA1389)</f>
        <v>14.342059991327964</v>
      </c>
      <c r="AH1389" s="41">
        <f>AG1389*'[1]H2CO3 CLOSED'!AH1389/$F$14</f>
        <v>23794.709099806776</v>
      </c>
      <c r="AI1389" s="73">
        <f>-LOG($F$18/('[1]H2CO3 OPEN'!AA1389))</f>
        <v>11.292059991327964</v>
      </c>
      <c r="AJ1389" s="74">
        <f>-LOG(POWER($F$9/POWER('[1]H3PO4 OPEN'!AH1389,2),1/3))</f>
        <v>3.9735292195443166</v>
      </c>
      <c r="AK1389" s="75">
        <f>-LOG(POWER($F$12/POWER('[1]H2CO3 OPEN'!AA1389,2),1/2))</f>
        <v>10.372059991327964</v>
      </c>
      <c r="AL1389" s="76">
        <f>-LOG($F$10/'[1]H3PO4 OPEN'!AH1389)</f>
        <v>8.9702938293164731</v>
      </c>
      <c r="AM1389" s="77">
        <f t="shared" si="89"/>
        <v>1.9000000000000008</v>
      </c>
      <c r="AN1389" s="78">
        <f>-LOG(POWER($F$11/(POWER(X1389,2)*POWER('[1]H2CO3 OPEN'!AA1389,4)),1/5))</f>
        <v>6.6456479930623722</v>
      </c>
      <c r="AO1389" s="79">
        <f>-LOG($F$15/'[1]H3PO4 CLOSED'!AG1389)</f>
        <v>-0.27970617068352549</v>
      </c>
      <c r="AP1389" s="80">
        <f>-LOG($F$16/'[1]H3PO4 CLOSED'!AG1389)</f>
        <v>-0.4897061706835254</v>
      </c>
      <c r="AQ1389" s="81">
        <f>-LOG($F$17/'[1]H3PO4 CLOSED'!AG1389)</f>
        <v>-1.8797061706835259</v>
      </c>
    </row>
    <row r="1390" spans="21:43">
      <c r="U1390" s="95">
        <v>13.83</v>
      </c>
      <c r="V1390" s="63">
        <f t="shared" si="90"/>
        <v>0.16999999999999993</v>
      </c>
      <c r="W1390" s="64">
        <f t="shared" si="91"/>
        <v>1.4791083881682031E-14</v>
      </c>
      <c r="X1390" s="65">
        <f t="shared" si="92"/>
        <v>0.6760829753919837</v>
      </c>
      <c r="Y1390" s="66">
        <f>-LOG(POWER($F$3/($F$25*POWER('[1]H3PO4 OPEN'!AH1390,3)),1/5))</f>
        <v>7.3825687453758633</v>
      </c>
      <c r="Z1390" s="67">
        <f>-LOG(POWER($F$5/(X1390*POWER('[1]H3PO4 CLOSED'!AH1390,3)),1/5))</f>
        <v>6.2685687453758652</v>
      </c>
      <c r="AA1390" s="68">
        <f>-LOG(POWER($F$5/(W1390*POWER('[1]H3PO4 CLOSED'!AH1390,3)),1/4))</f>
        <v>4.4207109317198299</v>
      </c>
      <c r="AB1390" s="69">
        <f>-LOG(POWER(($F$6/POWER('[1]H3PO4 CLOSED'!AH1390,2)),1/3))</f>
        <v>7.980631939306515</v>
      </c>
      <c r="AC1390" s="70">
        <f>-LOG(POWER(($F$8/POWER('[1]H3PO4 CLOSED'!AH1390,2)),1/3))</f>
        <v>4.647298605973182</v>
      </c>
      <c r="AD1390" s="71">
        <f>-LOG(POWER(($F$7/POWER('[1]H3PO4 CLOSED'!AH1390,2)),1/3))</f>
        <v>4.8206319393065158</v>
      </c>
      <c r="AE1390" s="41">
        <f>-LOG($F$13/'[1]H2CO3 OPEN'!AA1390)</f>
        <v>14.562059991327963</v>
      </c>
      <c r="AF1390" s="41">
        <f>AD1390*'[1]H2CO3 CLOSED'!AH1390/$F$14</f>
        <v>7997.8973051467101</v>
      </c>
      <c r="AG1390" s="72">
        <f>-LOG($F$14/'[1]H2CO3 OPEN'!AA1390)</f>
        <v>14.362059991327966</v>
      </c>
      <c r="AH1390" s="41">
        <f>AG1390*'[1]H2CO3 CLOSED'!AH1390/$F$14</f>
        <v>23828.054567783845</v>
      </c>
      <c r="AI1390" s="73">
        <f>-LOG($F$18/('[1]H2CO3 OPEN'!AA1390))</f>
        <v>11.312059991327963</v>
      </c>
      <c r="AJ1390" s="74">
        <f>-LOG(POWER($F$9/POWER('[1]H3PO4 OPEN'!AH1390,2),1/3))</f>
        <v>3.9739652726398496</v>
      </c>
      <c r="AK1390" s="75">
        <f>-LOG(POWER($F$12/POWER('[1]H2CO3 OPEN'!AA1390,2),1/2))</f>
        <v>10.392059991327963</v>
      </c>
      <c r="AL1390" s="76">
        <f>-LOG($F$10/'[1]H3PO4 OPEN'!AH1390)</f>
        <v>8.9709479089597739</v>
      </c>
      <c r="AM1390" s="77">
        <f t="shared" si="89"/>
        <v>1.9000000000000008</v>
      </c>
      <c r="AN1390" s="78">
        <f>-LOG(POWER($F$11/(POWER(X1390,2)*POWER('[1]H2CO3 OPEN'!AA1390,4)),1/5))</f>
        <v>6.6656479930623718</v>
      </c>
      <c r="AO1390" s="79">
        <f>-LOG($F$15/'[1]H3PO4 CLOSED'!AG1390)</f>
        <v>-0.28905209104022589</v>
      </c>
      <c r="AP1390" s="80">
        <f>-LOG($F$16/'[1]H3PO4 CLOSED'!AG1390)</f>
        <v>-0.49905209104022585</v>
      </c>
      <c r="AQ1390" s="81">
        <f>-LOG($F$17/'[1]H3PO4 CLOSED'!AG1390)</f>
        <v>-1.8890520910402262</v>
      </c>
    </row>
    <row r="1391" spans="21:43">
      <c r="U1391" s="95">
        <v>13.84</v>
      </c>
      <c r="V1391" s="63">
        <f t="shared" si="90"/>
        <v>0.16000000000000014</v>
      </c>
      <c r="W1391" s="64">
        <f t="shared" si="91"/>
        <v>1.4454397707459233E-14</v>
      </c>
      <c r="X1391" s="65">
        <f t="shared" si="92"/>
        <v>0.69183097091893853</v>
      </c>
      <c r="Y1391" s="66">
        <f>-LOG(POWER($F$3/($F$25*POWER('[1]H3PO4 OPEN'!AH1391,3)),1/5))</f>
        <v>7.3829528318311306</v>
      </c>
      <c r="Z1391" s="67">
        <f>-LOG(POWER($F$5/(X1391*POWER('[1]H3PO4 CLOSED'!AH1391,3)),1/5))</f>
        <v>6.2709528318311314</v>
      </c>
      <c r="AA1391" s="68">
        <f>-LOG(POWER($F$5/(W1391*POWER('[1]H3PO4 CLOSED'!AH1391,3)),1/4))</f>
        <v>4.4186910397889134</v>
      </c>
      <c r="AB1391" s="69">
        <f>-LOG(POWER(($F$6/POWER('[1]H3PO4 CLOSED'!AH1391,2)),1/3))</f>
        <v>7.9810587020345878</v>
      </c>
      <c r="AC1391" s="70">
        <f>-LOG(POWER(($F$8/POWER('[1]H3PO4 CLOSED'!AH1391,2)),1/3))</f>
        <v>4.6477253687012547</v>
      </c>
      <c r="AD1391" s="71">
        <f>-LOG(POWER(($F$7/POWER('[1]H3PO4 CLOSED'!AH1391,2)),1/3))</f>
        <v>4.8210587020345894</v>
      </c>
      <c r="AE1391" s="41">
        <f>-LOG($F$13/'[1]H2CO3 OPEN'!AA1391)</f>
        <v>14.582059991327965</v>
      </c>
      <c r="AF1391" s="41">
        <f>AD1391*'[1]H2CO3 CLOSED'!AH1391/$F$14</f>
        <v>7998.6590633458763</v>
      </c>
      <c r="AG1391" s="72">
        <f>-LOG($F$14/'[1]H2CO3 OPEN'!AA1391)</f>
        <v>14.382059991327965</v>
      </c>
      <c r="AH1391" s="41">
        <f>AG1391*'[1]H2CO3 CLOSED'!AH1391/$F$14</f>
        <v>23861.396761394211</v>
      </c>
      <c r="AI1391" s="73">
        <f>-LOG($F$18/('[1]H2CO3 OPEN'!AA1391))</f>
        <v>11.332059991327963</v>
      </c>
      <c r="AJ1391" s="74">
        <f>-LOG(POWER($F$9/POWER('[1]H3PO4 OPEN'!AH1391,2),1/3))</f>
        <v>3.9743920353679227</v>
      </c>
      <c r="AK1391" s="75">
        <f>-LOG(POWER($F$12/POWER('[1]H2CO3 OPEN'!AA1391,2),1/2))</f>
        <v>10.412059991327963</v>
      </c>
      <c r="AL1391" s="76">
        <f>-LOG($F$10/'[1]H3PO4 OPEN'!AH1391)</f>
        <v>8.9715880530518834</v>
      </c>
      <c r="AM1391" s="77">
        <f t="shared" si="89"/>
        <v>1.9000000000000008</v>
      </c>
      <c r="AN1391" s="78">
        <f>-LOG(POWER($F$11/(POWER(X1391,2)*POWER('[1]H2CO3 OPEN'!AA1391,4)),1/5))</f>
        <v>6.6856479930623713</v>
      </c>
      <c r="AO1391" s="79">
        <f>-LOG($F$15/'[1]H3PO4 CLOSED'!AG1391)</f>
        <v>-0.2984119469481159</v>
      </c>
      <c r="AP1391" s="80">
        <f>-LOG($F$16/'[1]H3PO4 CLOSED'!AG1391)</f>
        <v>-0.50841194694811587</v>
      </c>
      <c r="AQ1391" s="81">
        <f>-LOG($F$17/'[1]H3PO4 CLOSED'!AG1391)</f>
        <v>-1.8984119469481162</v>
      </c>
    </row>
    <row r="1392" spans="21:43">
      <c r="U1392" s="95">
        <v>13.85</v>
      </c>
      <c r="V1392" s="63">
        <f t="shared" si="90"/>
        <v>0.15000000000000036</v>
      </c>
      <c r="W1392" s="64">
        <f t="shared" si="91"/>
        <v>1.4125375446227505E-14</v>
      </c>
      <c r="X1392" s="65">
        <f t="shared" si="92"/>
        <v>0.7079457843841398</v>
      </c>
      <c r="Y1392" s="66">
        <f>-LOG(POWER($F$3/($F$25*POWER('[1]H3PO4 OPEN'!AH1392,3)),1/5))</f>
        <v>7.3833287231569438</v>
      </c>
      <c r="Z1392" s="67">
        <f>-LOG(POWER($F$5/(X1392*POWER('[1]H3PO4 CLOSED'!AH1392,3)),1/5))</f>
        <v>6.2733287231569452</v>
      </c>
      <c r="AA1392" s="68">
        <f>-LOG(POWER($F$5/(W1392*POWER('[1]H3PO4 CLOSED'!AH1392,3)),1/4))</f>
        <v>4.4166609039461804</v>
      </c>
      <c r="AB1392" s="69">
        <f>-LOG(POWER(($F$6/POWER('[1]H3PO4 CLOSED'!AH1392,2)),1/3))</f>
        <v>7.9814763590632705</v>
      </c>
      <c r="AC1392" s="70">
        <f>-LOG(POWER(($F$8/POWER('[1]H3PO4 CLOSED'!AH1392,2)),1/3))</f>
        <v>4.6481430257299374</v>
      </c>
      <c r="AD1392" s="71">
        <f>-LOG(POWER(($F$7/POWER('[1]H3PO4 CLOSED'!AH1392,2)),1/3))</f>
        <v>4.8214763590632712</v>
      </c>
      <c r="AE1392" s="41">
        <f>-LOG($F$13/'[1]H2CO3 OPEN'!AA1392)</f>
        <v>14.602059991327964</v>
      </c>
      <c r="AF1392" s="41">
        <f>AD1392*'[1]H2CO3 CLOSED'!AH1392/$F$14</f>
        <v>7999.4045014468957</v>
      </c>
      <c r="AG1392" s="72">
        <f>-LOG($F$14/'[1]H2CO3 OPEN'!AA1392)</f>
        <v>14.402059991327965</v>
      </c>
      <c r="AH1392" s="41">
        <f>AG1392*'[1]H2CO3 CLOSED'!AH1392/$F$14</f>
        <v>23894.73575000999</v>
      </c>
      <c r="AI1392" s="73">
        <f>-LOG($F$18/('[1]H2CO3 OPEN'!AA1392))</f>
        <v>11.352059991327964</v>
      </c>
      <c r="AJ1392" s="74">
        <f>-LOG(POWER($F$9/POWER('[1]H3PO4 OPEN'!AH1392,2),1/3))</f>
        <v>3.9748096923966045</v>
      </c>
      <c r="AK1392" s="75">
        <f>-LOG(POWER($F$12/POWER('[1]H2CO3 OPEN'!AA1392,2),1/2))</f>
        <v>10.432059991327964</v>
      </c>
      <c r="AL1392" s="76">
        <f>-LOG($F$10/'[1]H3PO4 OPEN'!AH1392)</f>
        <v>8.9722145385949066</v>
      </c>
      <c r="AM1392" s="77">
        <f t="shared" si="89"/>
        <v>1.9000000000000008</v>
      </c>
      <c r="AN1392" s="78">
        <f>-LOG(POWER($F$11/(POWER(X1392,2)*POWER('[1]H2CO3 OPEN'!AA1392,4)),1/5))</f>
        <v>6.7056479930623718</v>
      </c>
      <c r="AO1392" s="79">
        <f>-LOG($F$15/'[1]H3PO4 CLOSED'!AG1392)</f>
        <v>-0.30778546140509305</v>
      </c>
      <c r="AP1392" s="80">
        <f>-LOG($F$16/'[1]H3PO4 CLOSED'!AG1392)</f>
        <v>-0.51778546140509296</v>
      </c>
      <c r="AQ1392" s="81">
        <f>-LOG($F$17/'[1]H3PO4 CLOSED'!AG1392)</f>
        <v>-1.9077854614050935</v>
      </c>
    </row>
    <row r="1393" spans="21:43">
      <c r="U1393" s="95">
        <v>13.86</v>
      </c>
      <c r="V1393" s="63">
        <f t="shared" si="90"/>
        <v>0.14000000000000057</v>
      </c>
      <c r="W1393" s="64">
        <f t="shared" si="91"/>
        <v>1.3803842646028814E-14</v>
      </c>
      <c r="X1393" s="65">
        <f t="shared" si="92"/>
        <v>0.72443596007499189</v>
      </c>
      <c r="Y1393" s="66">
        <f>-LOG(POWER($F$3/($F$25*POWER('[1]H3PO4 OPEN'!AH1393,3)),1/5))</f>
        <v>7.3836965827561718</v>
      </c>
      <c r="Z1393" s="67">
        <f>-LOG(POWER($F$5/(X1393*POWER('[1]H3PO4 CLOSED'!AH1393,3)),1/5))</f>
        <v>6.2756965827561739</v>
      </c>
      <c r="AA1393" s="68">
        <f>-LOG(POWER($F$5/(W1393*POWER('[1]H3PO4 CLOSED'!AH1393,3)),1/4))</f>
        <v>4.4146207284452164</v>
      </c>
      <c r="AB1393" s="69">
        <f>-LOG(POWER(($F$6/POWER('[1]H3PO4 CLOSED'!AH1393,2)),1/3))</f>
        <v>7.9818850919513018</v>
      </c>
      <c r="AC1393" s="70">
        <f>-LOG(POWER(($F$8/POWER('[1]H3PO4 CLOSED'!AH1393,2)),1/3))</f>
        <v>4.6485517586179688</v>
      </c>
      <c r="AD1393" s="71">
        <f>-LOG(POWER(($F$7/POWER('[1]H3PO4 CLOSED'!AH1393,2)),1/3))</f>
        <v>4.8218850919513025</v>
      </c>
      <c r="AE1393" s="41">
        <f>-LOG($F$13/'[1]H2CO3 OPEN'!AA1393)</f>
        <v>14.622059991327964</v>
      </c>
      <c r="AF1393" s="41">
        <f>AD1393*'[1]H2CO3 CLOSED'!AH1393/$F$14</f>
        <v>8000.1339478551054</v>
      </c>
      <c r="AG1393" s="72">
        <f>-LOG($F$14/'[1]H2CO3 OPEN'!AA1393)</f>
        <v>14.422059991327965</v>
      </c>
      <c r="AH1393" s="41">
        <f>AG1393*'[1]H2CO3 CLOSED'!AH1393/$F$14</f>
        <v>23928.071601543466</v>
      </c>
      <c r="AI1393" s="73">
        <f>-LOG($F$18/('[1]H2CO3 OPEN'!AA1393))</f>
        <v>11.372059991327964</v>
      </c>
      <c r="AJ1393" s="74">
        <f>-LOG(POWER($F$9/POWER('[1]H3PO4 OPEN'!AH1393,2),1/3))</f>
        <v>3.9752184252846363</v>
      </c>
      <c r="AK1393" s="75">
        <f>-LOG(POWER($F$12/POWER('[1]H2CO3 OPEN'!AA1393,2),1/2))</f>
        <v>10.452059991327964</v>
      </c>
      <c r="AL1393" s="76">
        <f>-LOG($F$10/'[1]H3PO4 OPEN'!AH1393)</f>
        <v>8.9728276379269527</v>
      </c>
      <c r="AM1393" s="77">
        <f t="shared" si="89"/>
        <v>1.9000000000000008</v>
      </c>
      <c r="AN1393" s="78">
        <f>-LOG(POWER($F$11/(POWER(X1393,2)*POWER('[1]H2CO3 OPEN'!AA1393,4)),1/5))</f>
        <v>6.7256479930623714</v>
      </c>
      <c r="AO1393" s="79">
        <f>-LOG($F$15/'[1]H3PO4 CLOSED'!AG1393)</f>
        <v>-0.31717236207304556</v>
      </c>
      <c r="AP1393" s="80">
        <f>-LOG($F$16/'[1]H3PO4 CLOSED'!AG1393)</f>
        <v>-0.52717236207304552</v>
      </c>
      <c r="AQ1393" s="81">
        <f>-LOG($F$17/'[1]H3PO4 CLOSED'!AG1393)</f>
        <v>-1.9171723620730459</v>
      </c>
    </row>
    <row r="1394" spans="21:43">
      <c r="U1394" s="95">
        <v>13.87</v>
      </c>
      <c r="V1394" s="63">
        <f t="shared" si="90"/>
        <v>0.13000000000000078</v>
      </c>
      <c r="W1394" s="64">
        <f t="shared" si="91"/>
        <v>1.3489628825916503E-14</v>
      </c>
      <c r="X1394" s="65">
        <f t="shared" si="92"/>
        <v>0.74131024130091938</v>
      </c>
      <c r="Y1394" s="66">
        <f>-LOG(POWER($F$3/($F$25*POWER('[1]H3PO4 OPEN'!AH1394,3)),1/5))</f>
        <v>7.3840565712588617</v>
      </c>
      <c r="Z1394" s="67">
        <f>-LOG(POWER($F$5/(X1394*POWER('[1]H3PO4 CLOSED'!AH1394,3)),1/5))</f>
        <v>6.2780565712588636</v>
      </c>
      <c r="AA1394" s="68">
        <f>-LOG(POWER($F$5/(W1394*POWER('[1]H3PO4 CLOSED'!AH1394,3)),1/4))</f>
        <v>4.4125707140735777</v>
      </c>
      <c r="AB1394" s="69">
        <f>-LOG(POWER(($F$6/POWER('[1]H3PO4 CLOSED'!AH1394,2)),1/3))</f>
        <v>7.9822850791765125</v>
      </c>
      <c r="AC1394" s="70">
        <f>-LOG(POWER(($F$8/POWER('[1]H3PO4 CLOSED'!AH1394,2)),1/3))</f>
        <v>4.6489517458431795</v>
      </c>
      <c r="AD1394" s="71">
        <f>-LOG(POWER(($F$7/POWER('[1]H3PO4 CLOSED'!AH1394,2)),1/3))</f>
        <v>4.8222850791765133</v>
      </c>
      <c r="AE1394" s="41">
        <f>-LOG($F$13/'[1]H2CO3 OPEN'!AA1394)</f>
        <v>14.642059991327963</v>
      </c>
      <c r="AF1394" s="41">
        <f>AD1394*'[1]H2CO3 CLOSED'!AH1394/$F$14</f>
        <v>8000.8477252635594</v>
      </c>
      <c r="AG1394" s="72">
        <f>-LOG($F$14/'[1]H2CO3 OPEN'!AA1394)</f>
        <v>14.442059991327964</v>
      </c>
      <c r="AH1394" s="41">
        <f>AG1394*'[1]H2CO3 CLOSED'!AH1394/$F$14</f>
        <v>23961.404382477551</v>
      </c>
      <c r="AI1394" s="73">
        <f>-LOG($F$18/('[1]H2CO3 OPEN'!AA1394))</f>
        <v>11.392059991327963</v>
      </c>
      <c r="AJ1394" s="74">
        <f>-LOG(POWER($F$9/POWER('[1]H3PO4 OPEN'!AH1394,2),1/3))</f>
        <v>3.975618412509847</v>
      </c>
      <c r="AK1394" s="75">
        <f>-LOG(POWER($F$12/POWER('[1]H2CO3 OPEN'!AA1394,2),1/2))</f>
        <v>10.472059991327964</v>
      </c>
      <c r="AL1394" s="76">
        <f>-LOG($F$10/'[1]H3PO4 OPEN'!AH1394)</f>
        <v>8.9734276187647701</v>
      </c>
      <c r="AM1394" s="77">
        <f t="shared" si="89"/>
        <v>1.9000000000000008</v>
      </c>
      <c r="AN1394" s="78">
        <f>-LOG(POWER($F$11/(POWER(X1394,2)*POWER('[1]H2CO3 OPEN'!AA1394,4)),1/5))</f>
        <v>6.7456479930623718</v>
      </c>
      <c r="AO1394" s="79">
        <f>-LOG($F$15/'[1]H3PO4 CLOSED'!AG1394)</f>
        <v>-0.32657238123522914</v>
      </c>
      <c r="AP1394" s="80">
        <f>-LOG($F$16/'[1]H3PO4 CLOSED'!AG1394)</f>
        <v>-0.5365723812352291</v>
      </c>
      <c r="AQ1394" s="81">
        <f>-LOG($F$17/'[1]H3PO4 CLOSED'!AG1394)</f>
        <v>-1.9265723812352296</v>
      </c>
    </row>
    <row r="1395" spans="21:43">
      <c r="U1395" s="95">
        <v>13.88</v>
      </c>
      <c r="V1395" s="63">
        <f t="shared" si="90"/>
        <v>0.11999999999999922</v>
      </c>
      <c r="W1395" s="64">
        <f t="shared" si="91"/>
        <v>1.3182567385563993E-14</v>
      </c>
      <c r="X1395" s="65">
        <f t="shared" si="92"/>
        <v>0.75857757502918832</v>
      </c>
      <c r="Y1395" s="66">
        <f>-LOG(POWER($F$3/($F$25*POWER('[1]H3PO4 OPEN'!AH1395,3)),1/5))</f>
        <v>7.3844088465485767</v>
      </c>
      <c r="Z1395" s="67">
        <f>-LOG(POWER($F$5/(X1395*POWER('[1]H3PO4 CLOSED'!AH1395,3)),1/5))</f>
        <v>6.2804088465485792</v>
      </c>
      <c r="AA1395" s="68">
        <f>-LOG(POWER($F$5/(W1395*POWER('[1]H3PO4 CLOSED'!AH1395,3)),1/4))</f>
        <v>4.4105110581857208</v>
      </c>
      <c r="AB1395" s="69">
        <f>-LOG(POWER(($F$6/POWER('[1]H3PO4 CLOSED'!AH1395,2)),1/3))</f>
        <v>7.9826764961650847</v>
      </c>
      <c r="AC1395" s="70">
        <f>-LOG(POWER(($F$8/POWER('[1]H3PO4 CLOSED'!AH1395,2)),1/3))</f>
        <v>4.6493431628317516</v>
      </c>
      <c r="AD1395" s="71">
        <f>-LOG(POWER(($F$7/POWER('[1]H3PO4 CLOSED'!AH1395,2)),1/3))</f>
        <v>4.8226764961650854</v>
      </c>
      <c r="AE1395" s="41">
        <f>-LOG($F$13/'[1]H2CO3 OPEN'!AA1395)</f>
        <v>14.662059991327967</v>
      </c>
      <c r="AF1395" s="41">
        <f>AD1395*'[1]H2CO3 CLOSED'!AH1395/$F$14</f>
        <v>8001.5461507145037</v>
      </c>
      <c r="AG1395" s="72">
        <f>-LOG($F$14/'[1]H2CO3 OPEN'!AA1395)</f>
        <v>14.462059991327967</v>
      </c>
      <c r="AH1395" s="41">
        <f>AG1395*'[1]H2CO3 CLOSED'!AH1395/$F$14</f>
        <v>23994.734157895578</v>
      </c>
      <c r="AI1395" s="73">
        <f>-LOG($F$18/('[1]H2CO3 OPEN'!AA1395))</f>
        <v>11.412059991327967</v>
      </c>
      <c r="AJ1395" s="74">
        <f>-LOG(POWER($F$9/POWER('[1]H3PO4 OPEN'!AH1395,2),1/3))</f>
        <v>3.9760098294984192</v>
      </c>
      <c r="AK1395" s="75">
        <f>-LOG(POWER($F$12/POWER('[1]H2CO3 OPEN'!AA1395,2),1/2))</f>
        <v>10.492059991327967</v>
      </c>
      <c r="AL1395" s="76">
        <f>-LOG($F$10/'[1]H3PO4 OPEN'!AH1395)</f>
        <v>8.9740147442476275</v>
      </c>
      <c r="AM1395" s="77">
        <f t="shared" si="89"/>
        <v>1.9000000000000008</v>
      </c>
      <c r="AN1395" s="78">
        <f>-LOG(POWER($F$11/(POWER(X1395,2)*POWER('[1]H2CO3 OPEN'!AA1395,4)),1/5))</f>
        <v>6.765647993062375</v>
      </c>
      <c r="AO1395" s="79">
        <f>-LOG($F$15/'[1]H3PO4 CLOSED'!AG1395)</f>
        <v>-0.33598525575237265</v>
      </c>
      <c r="AP1395" s="80">
        <f>-LOG($F$16/'[1]H3PO4 CLOSED'!AG1395)</f>
        <v>-0.54598525575237267</v>
      </c>
      <c r="AQ1395" s="81">
        <f>-LOG($F$17/'[1]H3PO4 CLOSED'!AG1395)</f>
        <v>-1.9359852557523731</v>
      </c>
    </row>
    <row r="1396" spans="21:43">
      <c r="U1396" s="95">
        <v>13.89</v>
      </c>
      <c r="V1396" s="63">
        <f t="shared" si="90"/>
        <v>0.10999999999999943</v>
      </c>
      <c r="W1396" s="64">
        <f t="shared" si="91"/>
        <v>1.2882495516931265E-14</v>
      </c>
      <c r="X1396" s="65">
        <f t="shared" si="92"/>
        <v>0.77624711662869628</v>
      </c>
      <c r="Y1396" s="66">
        <f>-LOG(POWER($F$3/($F$25*POWER('[1]H3PO4 OPEN'!AH1396,3)),1/5))</f>
        <v>7.3847535637894435</v>
      </c>
      <c r="Z1396" s="67">
        <f>-LOG(POWER($F$5/(X1396*POWER('[1]H3PO4 CLOSED'!AH1396,3)),1/5))</f>
        <v>6.2827535637894449</v>
      </c>
      <c r="AA1396" s="68">
        <f>-LOG(POWER($F$5/(W1396*POWER('[1]H3PO4 CLOSED'!AH1396,3)),1/4))</f>
        <v>4.4084419547368041</v>
      </c>
      <c r="AB1396" s="69">
        <f>-LOG(POWER(($F$6/POWER('[1]H3PO4 CLOSED'!AH1396,2)),1/3))</f>
        <v>7.9830595153216022</v>
      </c>
      <c r="AC1396" s="70">
        <f>-LOG(POWER(($F$8/POWER('[1]H3PO4 CLOSED'!AH1396,2)),1/3))</f>
        <v>4.64972618198827</v>
      </c>
      <c r="AD1396" s="71">
        <f>-LOG(POWER(($F$7/POWER('[1]H3PO4 CLOSED'!AH1396,2)),1/3))</f>
        <v>4.8230595153216029</v>
      </c>
      <c r="AE1396" s="41">
        <f>-LOG($F$13/'[1]H2CO3 OPEN'!AA1396)</f>
        <v>14.682059991327966</v>
      </c>
      <c r="AF1396" s="41">
        <f>AD1396*'[1]H2CO3 CLOSED'!AH1396/$F$14</f>
        <v>8002.2295356619161</v>
      </c>
      <c r="AG1396" s="72">
        <f>-LOG($F$14/'[1]H2CO3 OPEN'!AA1396)</f>
        <v>14.482059991327967</v>
      </c>
      <c r="AH1396" s="41">
        <f>AG1396*'[1]H2CO3 CLOSED'!AH1396/$F$14</f>
        <v>24028.060991510472</v>
      </c>
      <c r="AI1396" s="73">
        <f>-LOG($F$18/('[1]H2CO3 OPEN'!AA1396))</f>
        <v>11.432059991327966</v>
      </c>
      <c r="AJ1396" s="74">
        <f>-LOG(POWER($F$9/POWER('[1]H3PO4 OPEN'!AH1396,2),1/3))</f>
        <v>3.9763928486549367</v>
      </c>
      <c r="AK1396" s="75">
        <f>-LOG(POWER($F$12/POWER('[1]H2CO3 OPEN'!AA1396,2),1/2))</f>
        <v>10.512059991327966</v>
      </c>
      <c r="AL1396" s="76">
        <f>-LOG($F$10/'[1]H3PO4 OPEN'!AH1396)</f>
        <v>8.9745892729824046</v>
      </c>
      <c r="AM1396" s="77">
        <f t="shared" si="89"/>
        <v>1.9000000000000008</v>
      </c>
      <c r="AN1396" s="78">
        <f>-LOG(POWER($F$11/(POWER(X1396,2)*POWER('[1]H2CO3 OPEN'!AA1396,4)),1/5))</f>
        <v>6.7856479930623754</v>
      </c>
      <c r="AO1396" s="79">
        <f>-LOG($F$15/'[1]H3PO4 CLOSED'!AG1396)</f>
        <v>-0.34541072701759562</v>
      </c>
      <c r="AP1396" s="80">
        <f>-LOG($F$16/'[1]H3PO4 CLOSED'!AG1396)</f>
        <v>-0.55541072701759553</v>
      </c>
      <c r="AQ1396" s="81">
        <f>-LOG($F$17/'[1]H3PO4 CLOSED'!AG1396)</f>
        <v>-1.945410727017596</v>
      </c>
    </row>
    <row r="1397" spans="21:43">
      <c r="U1397" s="95">
        <v>13.9</v>
      </c>
      <c r="V1397" s="63">
        <f t="shared" si="90"/>
        <v>9.9999999999999645E-2</v>
      </c>
      <c r="W1397" s="64">
        <f t="shared" si="91"/>
        <v>1.2589254117941644E-14</v>
      </c>
      <c r="X1397" s="65">
        <f t="shared" si="92"/>
        <v>0.79432823472428327</v>
      </c>
      <c r="Y1397" s="66">
        <f>-LOG(POWER($F$3/($F$25*POWER('[1]H3PO4 OPEN'!AH1397,3)),1/5))</f>
        <v>7.385090875453848</v>
      </c>
      <c r="Z1397" s="67">
        <f>-LOG(POWER($F$5/(X1397*POWER('[1]H3PO4 CLOSED'!AH1397,3)),1/5))</f>
        <v>6.2850908754538501</v>
      </c>
      <c r="AA1397" s="68">
        <f>-LOG(POWER($F$5/(W1397*POWER('[1]H3PO4 CLOSED'!AH1397,3)),1/4))</f>
        <v>4.4063635943173107</v>
      </c>
      <c r="AB1397" s="69">
        <f>-LOG(POWER(($F$6/POWER('[1]H3PO4 CLOSED'!AH1397,2)),1/3))</f>
        <v>7.9834343060598307</v>
      </c>
      <c r="AC1397" s="70">
        <f>-LOG(POWER(($F$8/POWER('[1]H3PO4 CLOSED'!AH1397,2)),1/3))</f>
        <v>4.6501009727264977</v>
      </c>
      <c r="AD1397" s="71">
        <f>-LOG(POWER(($F$7/POWER('[1]H3PO4 CLOSED'!AH1397,2)),1/3))</f>
        <v>4.8234343060598315</v>
      </c>
      <c r="AE1397" s="41">
        <f>-LOG($F$13/'[1]H2CO3 OPEN'!AA1397)</f>
        <v>14.702059991327964</v>
      </c>
      <c r="AF1397" s="41">
        <f>AD1397*'[1]H2CO3 CLOSED'!AH1397/$F$14</f>
        <v>8002.8981860349777</v>
      </c>
      <c r="AG1397" s="72">
        <f>-LOG($F$14/'[1]H2CO3 OPEN'!AA1397)</f>
        <v>14.502059991327965</v>
      </c>
      <c r="AH1397" s="41">
        <f>AG1397*'[1]H2CO3 CLOSED'!AH1397/$F$14</f>
        <v>24061.384945693371</v>
      </c>
      <c r="AI1397" s="73">
        <f>-LOG($F$18/('[1]H2CO3 OPEN'!AA1397))</f>
        <v>11.452059991327964</v>
      </c>
      <c r="AJ1397" s="74">
        <f>-LOG(POWER($F$9/POWER('[1]H3PO4 OPEN'!AH1397,2),1/3))</f>
        <v>3.9767676393931648</v>
      </c>
      <c r="AK1397" s="75">
        <f>-LOG(POWER($F$12/POWER('[1]H2CO3 OPEN'!AA1397,2),1/2))</f>
        <v>10.532059991327964</v>
      </c>
      <c r="AL1397" s="76">
        <f>-LOG($F$10/'[1]H3PO4 OPEN'!AH1397)</f>
        <v>8.9751514590897461</v>
      </c>
      <c r="AM1397" s="77">
        <f t="shared" si="89"/>
        <v>1.9000000000000008</v>
      </c>
      <c r="AN1397" s="78">
        <f>-LOG(POWER($F$11/(POWER(X1397,2)*POWER('[1]H2CO3 OPEN'!AA1397,4)),1/5))</f>
        <v>6.8056479930623714</v>
      </c>
      <c r="AO1397" s="79">
        <f>-LOG($F$15/'[1]H3PO4 CLOSED'!AG1397)</f>
        <v>-0.35484854091025247</v>
      </c>
      <c r="AP1397" s="80">
        <f>-LOG($F$16/'[1]H3PO4 CLOSED'!AG1397)</f>
        <v>-0.56484854091025238</v>
      </c>
      <c r="AQ1397" s="81">
        <f>-LOG($F$17/'[1]H3PO4 CLOSED'!AG1397)</f>
        <v>-1.9548485409102527</v>
      </c>
    </row>
    <row r="1398" spans="21:43">
      <c r="U1398" s="95">
        <v>13.91</v>
      </c>
      <c r="V1398" s="63">
        <f t="shared" si="90"/>
        <v>8.9999999999999858E-2</v>
      </c>
      <c r="W1398" s="64">
        <f t="shared" si="91"/>
        <v>1.230268770812379E-14</v>
      </c>
      <c r="X1398" s="65">
        <f t="shared" si="92"/>
        <v>0.81283051616410096</v>
      </c>
      <c r="Y1398" s="66">
        <f>-LOG(POWER($F$3/($F$25*POWER('[1]H3PO4 OPEN'!AH1398,3)),1/5))</f>
        <v>7.3854209313507395</v>
      </c>
      <c r="Z1398" s="67">
        <f>-LOG(POWER($F$5/(X1398*POWER('[1]H3PO4 CLOSED'!AH1398,3)),1/5))</f>
        <v>6.2874209313507397</v>
      </c>
      <c r="AA1398" s="68">
        <f>-LOG(POWER($F$5/(W1398*POWER('[1]H3PO4 CLOSED'!AH1398,3)),1/4))</f>
        <v>4.404276164188424</v>
      </c>
      <c r="AB1398" s="69">
        <f>-LOG(POWER(($F$6/POWER('[1]H3PO4 CLOSED'!AH1398,2)),1/3))</f>
        <v>7.9838010348341522</v>
      </c>
      <c r="AC1398" s="70">
        <f>-LOG(POWER(($F$8/POWER('[1]H3PO4 CLOSED'!AH1398,2)),1/3))</f>
        <v>4.65046770150082</v>
      </c>
      <c r="AD1398" s="71">
        <f>-LOG(POWER(($F$7/POWER('[1]H3PO4 CLOSED'!AH1398,2)),1/3))</f>
        <v>4.8238010348341529</v>
      </c>
      <c r="AE1398" s="41">
        <f>-LOG($F$13/'[1]H2CO3 OPEN'!AA1398)</f>
        <v>14.722059991327964</v>
      </c>
      <c r="AF1398" s="41">
        <f>AD1398*'[1]H2CO3 CLOSED'!AH1398/$F$14</f>
        <v>8003.5524023024091</v>
      </c>
      <c r="AG1398" s="72">
        <f>-LOG($F$14/'[1]H2CO3 OPEN'!AA1398)</f>
        <v>14.522059991327964</v>
      </c>
      <c r="AH1398" s="41">
        <f>AG1398*'[1]H2CO3 CLOSED'!AH1398/$F$14</f>
        <v>24094.706081501692</v>
      </c>
      <c r="AI1398" s="73">
        <f>-LOG($F$18/('[1]H2CO3 OPEN'!AA1398))</f>
        <v>11.472059991327964</v>
      </c>
      <c r="AJ1398" s="74">
        <f>-LOG(POWER($F$9/POWER('[1]H3PO4 OPEN'!AH1398,2),1/3))</f>
        <v>3.9771343681674871</v>
      </c>
      <c r="AK1398" s="75">
        <f>-LOG(POWER($F$12/POWER('[1]H2CO3 OPEN'!AA1398,2),1/2))</f>
        <v>10.552059991327964</v>
      </c>
      <c r="AL1398" s="76">
        <f>-LOG($F$10/'[1]H3PO4 OPEN'!AH1398)</f>
        <v>8.9757015522512305</v>
      </c>
      <c r="AM1398" s="77">
        <f t="shared" si="89"/>
        <v>1.9000000000000008</v>
      </c>
      <c r="AN1398" s="78">
        <f>-LOG(POWER($F$11/(POWER(X1398,2)*POWER('[1]H2CO3 OPEN'!AA1398,4)),1/5))</f>
        <v>6.825647993062371</v>
      </c>
      <c r="AO1398" s="79">
        <f>-LOG($F$15/'[1]H3PO4 CLOSED'!AG1398)</f>
        <v>-0.36429844774876868</v>
      </c>
      <c r="AP1398" s="80">
        <f>-LOG($F$16/'[1]H3PO4 CLOSED'!AG1398)</f>
        <v>-0.57429844774876859</v>
      </c>
      <c r="AQ1398" s="81">
        <f>-LOG($F$17/'[1]H3PO4 CLOSED'!AG1398)</f>
        <v>-1.964298447748769</v>
      </c>
    </row>
    <row r="1399" spans="21:43">
      <c r="U1399" s="95">
        <v>13.92</v>
      </c>
      <c r="V1399" s="63">
        <f t="shared" si="90"/>
        <v>8.0000000000000071E-2</v>
      </c>
      <c r="W1399" s="64">
        <f t="shared" si="91"/>
        <v>1.2022644346174106E-14</v>
      </c>
      <c r="X1399" s="65">
        <f t="shared" si="92"/>
        <v>0.83176377110267263</v>
      </c>
      <c r="Y1399" s="66">
        <f>-LOG(POWER($F$3/($F$25*POWER('[1]H3PO4 OPEN'!AH1399,3)),1/5))</f>
        <v>7.3857438786544662</v>
      </c>
      <c r="Z1399" s="67">
        <f>-LOG(POWER($F$5/(X1399*POWER('[1]H3PO4 CLOSED'!AH1399,3)),1/5))</f>
        <v>6.2897438786544662</v>
      </c>
      <c r="AA1399" s="68">
        <f>-LOG(POWER($F$5/(W1399*POWER('[1]H3PO4 CLOSED'!AH1399,3)),1/4))</f>
        <v>4.4021798483180827</v>
      </c>
      <c r="AB1399" s="69">
        <f>-LOG(POWER(($F$6/POWER('[1]H3PO4 CLOSED'!AH1399,2)),1/3))</f>
        <v>7.9841598651716268</v>
      </c>
      <c r="AC1399" s="70">
        <f>-LOG(POWER(($F$8/POWER('[1]H3PO4 CLOSED'!AH1399,2)),1/3))</f>
        <v>4.6508265318382946</v>
      </c>
      <c r="AD1399" s="71">
        <f>-LOG(POWER(($F$7/POWER('[1]H3PO4 CLOSED'!AH1399,2)),1/3))</f>
        <v>4.8241598651716284</v>
      </c>
      <c r="AE1399" s="41">
        <f>-LOG($F$13/'[1]H2CO3 OPEN'!AA1399)</f>
        <v>14.742059991327963</v>
      </c>
      <c r="AF1399" s="41">
        <f>AD1399*'[1]H2CO3 CLOSED'!AH1399/$F$14</f>
        <v>8004.1924795375417</v>
      </c>
      <c r="AG1399" s="72">
        <f>-LOG($F$14/'[1]H2CO3 OPEN'!AA1399)</f>
        <v>14.542059991327964</v>
      </c>
      <c r="AH1399" s="41">
        <f>AG1399*'[1]H2CO3 CLOSED'!AH1399/$F$14</f>
        <v>24128.024458706448</v>
      </c>
      <c r="AI1399" s="73">
        <f>-LOG($F$18/('[1]H2CO3 OPEN'!AA1399))</f>
        <v>11.492059991327963</v>
      </c>
      <c r="AJ1399" s="74">
        <f>-LOG(POWER($F$9/POWER('[1]H3PO4 OPEN'!AH1399,2),1/3))</f>
        <v>3.9774931985049626</v>
      </c>
      <c r="AK1399" s="75">
        <f>-LOG(POWER($F$12/POWER('[1]H2CO3 OPEN'!AA1399,2),1/2))</f>
        <v>10.572059991327963</v>
      </c>
      <c r="AL1399" s="76">
        <f>-LOG($F$10/'[1]H3PO4 OPEN'!AH1399)</f>
        <v>8.976239797757442</v>
      </c>
      <c r="AM1399" s="77">
        <f t="shared" si="89"/>
        <v>1.9000000000000008</v>
      </c>
      <c r="AN1399" s="78">
        <f>-LOG(POWER($F$11/(POWER(X1399,2)*POWER('[1]H2CO3 OPEN'!AA1399,4)),1/5))</f>
        <v>6.8456479930623706</v>
      </c>
      <c r="AO1399" s="79">
        <f>-LOG($F$15/'[1]H3PO4 CLOSED'!AG1399)</f>
        <v>-0.37376020224255646</v>
      </c>
      <c r="AP1399" s="80">
        <f>-LOG($F$16/'[1]H3PO4 CLOSED'!AG1399)</f>
        <v>-0.58376020224255643</v>
      </c>
      <c r="AQ1399" s="81">
        <f>-LOG($F$17/'[1]H3PO4 CLOSED'!AG1399)</f>
        <v>-1.9737602022425569</v>
      </c>
    </row>
    <row r="1400" spans="21:43">
      <c r="U1400" s="95">
        <v>13.93</v>
      </c>
      <c r="V1400" s="63">
        <f t="shared" si="90"/>
        <v>7.0000000000000284E-2</v>
      </c>
      <c r="W1400" s="64">
        <f t="shared" si="91"/>
        <v>1.1748975549395272E-14</v>
      </c>
      <c r="X1400" s="65">
        <f t="shared" si="92"/>
        <v>0.8511380382023781</v>
      </c>
      <c r="Y1400" s="66">
        <f>-LOG(POWER($F$3/($F$25*POWER('[1]H3PO4 OPEN'!AH1400,3)),1/5))</f>
        <v>7.3860598619341333</v>
      </c>
      <c r="Z1400" s="67">
        <f>-LOG(POWER($F$5/(X1400*POWER('[1]H3PO4 CLOSED'!AH1400,3)),1/5))</f>
        <v>6.2920598619341348</v>
      </c>
      <c r="AA1400" s="68">
        <f>-LOG(POWER($F$5/(W1400*POWER('[1]H3PO4 CLOSED'!AH1400,3)),1/4))</f>
        <v>4.4000748274176669</v>
      </c>
      <c r="AB1400" s="69">
        <f>-LOG(POWER(($F$6/POWER('[1]H3PO4 CLOSED'!AH1400,2)),1/3))</f>
        <v>7.9845109577045914</v>
      </c>
      <c r="AC1400" s="70">
        <f>-LOG(POWER(($F$8/POWER('[1]H3PO4 CLOSED'!AH1400,2)),1/3))</f>
        <v>4.6511776243712584</v>
      </c>
      <c r="AD1400" s="71">
        <f>-LOG(POWER(($F$7/POWER('[1]H3PO4 CLOSED'!AH1400,2)),1/3))</f>
        <v>4.8245109577045922</v>
      </c>
      <c r="AE1400" s="41">
        <f>-LOG($F$13/'[1]H2CO3 OPEN'!AA1400)</f>
        <v>14.762059991327963</v>
      </c>
      <c r="AF1400" s="41">
        <f>AD1400*'[1]H2CO3 CLOSED'!AH1400/$F$14</f>
        <v>8004.8187074840735</v>
      </c>
      <c r="AG1400" s="72">
        <f>-LOG($F$14/'[1]H2CO3 OPEN'!AA1400)</f>
        <v>14.562059991327965</v>
      </c>
      <c r="AH1400" s="41">
        <f>AG1400*'[1]H2CO3 CLOSED'!AH1400/$F$14</f>
        <v>24161.340135819195</v>
      </c>
      <c r="AI1400" s="73">
        <f>-LOG($F$18/('[1]H2CO3 OPEN'!AA1400))</f>
        <v>11.512059991327963</v>
      </c>
      <c r="AJ1400" s="74">
        <f>-LOG(POWER($F$9/POWER('[1]H3PO4 OPEN'!AH1400,2),1/3))</f>
        <v>3.9778442910379255</v>
      </c>
      <c r="AK1400" s="75">
        <f>-LOG(POWER($F$12/POWER('[1]H2CO3 OPEN'!AA1400,2),1/2))</f>
        <v>10.592059991327963</v>
      </c>
      <c r="AL1400" s="76">
        <f>-LOG($F$10/'[1]H3PO4 OPEN'!AH1400)</f>
        <v>8.976766436556888</v>
      </c>
      <c r="AM1400" s="77">
        <f t="shared" si="89"/>
        <v>1.9000000000000008</v>
      </c>
      <c r="AN1400" s="78">
        <f>-LOG(POWER($F$11/(POWER(X1400,2)*POWER('[1]H2CO3 OPEN'!AA1400,4)),1/5))</f>
        <v>6.8656479930623711</v>
      </c>
      <c r="AO1400" s="79">
        <f>-LOG($F$15/'[1]H3PO4 CLOSED'!AG1400)</f>
        <v>-0.38323356344311066</v>
      </c>
      <c r="AP1400" s="80">
        <f>-LOG($F$16/'[1]H3PO4 CLOSED'!AG1400)</f>
        <v>-0.59323356344311062</v>
      </c>
      <c r="AQ1400" s="81">
        <f>-LOG($F$17/'[1]H3PO4 CLOSED'!AG1400)</f>
        <v>-1.9832335634431111</v>
      </c>
    </row>
    <row r="1401" spans="21:43">
      <c r="U1401" s="95">
        <v>13.94</v>
      </c>
      <c r="V1401" s="63">
        <f t="shared" si="90"/>
        <v>6.0000000000000497E-2</v>
      </c>
      <c r="W1401" s="64">
        <f t="shared" si="91"/>
        <v>1.1481536214968808E-14</v>
      </c>
      <c r="X1401" s="65">
        <f t="shared" si="92"/>
        <v>0.87096358995608214</v>
      </c>
      <c r="Y1401" s="66">
        <f>-LOG(POWER($F$3/($F$25*POWER('[1]H3PO4 OPEN'!AH1401,3)),1/5))</f>
        <v>7.3863690231833914</v>
      </c>
      <c r="Z1401" s="67">
        <f>-LOG(POWER($F$5/(X1401*POWER('[1]H3PO4 CLOSED'!AH1401,3)),1/5))</f>
        <v>6.2943690231833935</v>
      </c>
      <c r="AA1401" s="68">
        <f>-LOG(POWER($F$5/(W1401*POWER('[1]H3PO4 CLOSED'!AH1401,3)),1/4))</f>
        <v>4.3979612789792411</v>
      </c>
      <c r="AB1401" s="69">
        <f>-LOG(POWER(($F$6/POWER('[1]H3PO4 CLOSED'!AH1401,2)),1/3))</f>
        <v>7.9848544702037687</v>
      </c>
      <c r="AC1401" s="70">
        <f>-LOG(POWER(($F$8/POWER('[1]H3PO4 CLOSED'!AH1401,2)),1/3))</f>
        <v>4.6515211368704357</v>
      </c>
      <c r="AD1401" s="71">
        <f>-LOG(POWER(($F$7/POWER('[1]H3PO4 CLOSED'!AH1401,2)),1/3))</f>
        <v>4.8248544702037695</v>
      </c>
      <c r="AE1401" s="41">
        <f>-LOG($F$13/'[1]H2CO3 OPEN'!AA1401)</f>
        <v>14.782059991327964</v>
      </c>
      <c r="AF1401" s="41">
        <f>AD1401*'[1]H2CO3 CLOSED'!AH1401/$F$14</f>
        <v>8005.4313706224366</v>
      </c>
      <c r="AG1401" s="72">
        <f>-LOG($F$14/'[1]H2CO3 OPEN'!AA1401)</f>
        <v>14.582059991327965</v>
      </c>
      <c r="AH1401" s="41">
        <f>AG1401*'[1]H2CO3 CLOSED'!AH1401/$F$14</f>
        <v>24194.65317011833</v>
      </c>
      <c r="AI1401" s="73">
        <f>-LOG($F$18/('[1]H2CO3 OPEN'!AA1401))</f>
        <v>11.532059991327962</v>
      </c>
      <c r="AJ1401" s="74">
        <f>-LOG(POWER($F$9/POWER('[1]H3PO4 OPEN'!AH1401,2),1/3))</f>
        <v>3.9781878035371023</v>
      </c>
      <c r="AK1401" s="75">
        <f>-LOG(POWER($F$12/POWER('[1]H2CO3 OPEN'!AA1401,2),1/2))</f>
        <v>10.612059991327962</v>
      </c>
      <c r="AL1401" s="76">
        <f>-LOG($F$10/'[1]H3PO4 OPEN'!AH1401)</f>
        <v>8.9772817053056535</v>
      </c>
      <c r="AM1401" s="77">
        <f t="shared" si="89"/>
        <v>1.9000000000000008</v>
      </c>
      <c r="AN1401" s="78">
        <f>-LOG(POWER($F$11/(POWER(X1401,2)*POWER('[1]H2CO3 OPEN'!AA1401,4)),1/5))</f>
        <v>6.8856479930623706</v>
      </c>
      <c r="AO1401" s="79">
        <f>-LOG($F$15/'[1]H3PO4 CLOSED'!AG1401)</f>
        <v>-0.39271829469434538</v>
      </c>
      <c r="AP1401" s="80">
        <f>-LOG($F$16/'[1]H3PO4 CLOSED'!AG1401)</f>
        <v>-0.60271829469434535</v>
      </c>
      <c r="AQ1401" s="81">
        <f>-LOG($F$17/'[1]H3PO4 CLOSED'!AG1401)</f>
        <v>-1.9927182946943458</v>
      </c>
    </row>
    <row r="1402" spans="21:43">
      <c r="U1402" s="95">
        <v>13.95</v>
      </c>
      <c r="V1402" s="63">
        <f t="shared" si="90"/>
        <v>5.0000000000000711E-2</v>
      </c>
      <c r="W1402" s="64">
        <f t="shared" si="91"/>
        <v>1.1220184543019616E-14</v>
      </c>
      <c r="X1402" s="65">
        <f t="shared" si="92"/>
        <v>0.89125093813374701</v>
      </c>
      <c r="Y1402" s="66">
        <f>-LOG(POWER($F$3/($F$25*POWER('[1]H3PO4 OPEN'!AH1402,3)),1/5))</f>
        <v>7.386671501850647</v>
      </c>
      <c r="Z1402" s="67">
        <f>-LOG(POWER($F$5/(X1402*POWER('[1]H3PO4 CLOSED'!AH1402,3)),1/5))</f>
        <v>6.2966715018506481</v>
      </c>
      <c r="AA1402" s="68">
        <f>-LOG(POWER($F$5/(W1402*POWER('[1]H3PO4 CLOSED'!AH1402,3)),1/4))</f>
        <v>4.3958393773133091</v>
      </c>
      <c r="AB1402" s="69">
        <f>-LOG(POWER(($F$6/POWER('[1]H3PO4 CLOSED'!AH1402,2)),1/3))</f>
        <v>7.9851905576118281</v>
      </c>
      <c r="AC1402" s="70">
        <f>-LOG(POWER(($F$8/POWER('[1]H3PO4 CLOSED'!AH1402,2)),1/3))</f>
        <v>4.6518572242784959</v>
      </c>
      <c r="AD1402" s="71">
        <f>-LOG(POWER(($F$7/POWER('[1]H3PO4 CLOSED'!AH1402,2)),1/3))</f>
        <v>4.8251905576118297</v>
      </c>
      <c r="AE1402" s="41">
        <f>-LOG($F$13/'[1]H2CO3 OPEN'!AA1402)</f>
        <v>14.802059991327964</v>
      </c>
      <c r="AF1402" s="41">
        <f>AD1402*'[1]H2CO3 CLOSED'!AH1402/$F$14</f>
        <v>8006.0307482366252</v>
      </c>
      <c r="AG1402" s="72">
        <f>-LOG($F$14/'[1]H2CO3 OPEN'!AA1402)</f>
        <v>14.602059991327964</v>
      </c>
      <c r="AH1402" s="41">
        <f>AG1402*'[1]H2CO3 CLOSED'!AH1402/$F$14</f>
        <v>24227.963617674824</v>
      </c>
      <c r="AI1402" s="73">
        <f>-LOG($F$18/('[1]H2CO3 OPEN'!AA1402))</f>
        <v>11.552059991327962</v>
      </c>
      <c r="AJ1402" s="74">
        <f>-LOG(POWER($F$9/POWER('[1]H3PO4 OPEN'!AH1402,2),1/3))</f>
        <v>3.9785238909451639</v>
      </c>
      <c r="AK1402" s="75">
        <f>-LOG(POWER($F$12/POWER('[1]H2CO3 OPEN'!AA1402,2),1/2))</f>
        <v>10.632059991327962</v>
      </c>
      <c r="AL1402" s="76">
        <f>-LOG($F$10/'[1]H3PO4 OPEN'!AH1402)</f>
        <v>8.9777858364177447</v>
      </c>
      <c r="AM1402" s="77">
        <f t="shared" si="89"/>
        <v>1.9000000000000008</v>
      </c>
      <c r="AN1402" s="78">
        <f>-LOG(POWER($F$11/(POWER(X1402,2)*POWER('[1]H2CO3 OPEN'!AA1402,4)),1/5))</f>
        <v>6.9056479930623711</v>
      </c>
      <c r="AO1402" s="79">
        <f>-LOG($F$15/'[1]H3PO4 CLOSED'!AG1402)</f>
        <v>-0.4022141635822542</v>
      </c>
      <c r="AP1402" s="80">
        <f>-LOG($F$16/'[1]H3PO4 CLOSED'!AG1402)</f>
        <v>-0.61221416358225411</v>
      </c>
      <c r="AQ1402" s="81">
        <f>-LOG($F$17/'[1]H3PO4 CLOSED'!AG1402)</f>
        <v>-2.0022141635822548</v>
      </c>
    </row>
    <row r="1403" spans="21:43">
      <c r="U1403" s="95">
        <v>13.96</v>
      </c>
      <c r="V1403" s="63">
        <f t="shared" si="90"/>
        <v>3.9999999999999147E-2</v>
      </c>
      <c r="W1403" s="64">
        <f t="shared" si="91"/>
        <v>1.0964781961431832E-14</v>
      </c>
      <c r="X1403" s="65">
        <f t="shared" si="92"/>
        <v>0.91201083935591132</v>
      </c>
      <c r="Y1403" s="66">
        <f>-LOG(POWER($F$3/($F$25*POWER('[1]H3PO4 OPEN'!AH1403,3)),1/5))</f>
        <v>7.3869674348696188</v>
      </c>
      <c r="Z1403" s="67">
        <f>-LOG(POWER($F$5/(X1403*POWER('[1]H3PO4 CLOSED'!AH1403,3)),1/5))</f>
        <v>6.2989674348696196</v>
      </c>
      <c r="AA1403" s="68">
        <f>-LOG(POWER($F$5/(W1403*POWER('[1]H3PO4 CLOSED'!AH1403,3)),1/4))</f>
        <v>4.3937092935870252</v>
      </c>
      <c r="AB1403" s="69">
        <f>-LOG(POWER(($F$6/POWER('[1]H3PO4 CLOSED'!AH1403,2)),1/3))</f>
        <v>7.985519372077353</v>
      </c>
      <c r="AC1403" s="70">
        <f>-LOG(POWER(($F$8/POWER('[1]H3PO4 CLOSED'!AH1403,2)),1/3))</f>
        <v>4.6521860387440208</v>
      </c>
      <c r="AD1403" s="71">
        <f>-LOG(POWER(($F$7/POWER('[1]H3PO4 CLOSED'!AH1403,2)),1/3))</f>
        <v>4.8255193720773537</v>
      </c>
      <c r="AE1403" s="41">
        <f>-LOG($F$13/'[1]H2CO3 OPEN'!AA1403)</f>
        <v>14.822059991327963</v>
      </c>
      <c r="AF1403" s="41">
        <f>AD1403*'[1]H2CO3 CLOSED'!AH1403/$F$14</f>
        <v>8006.617114481528</v>
      </c>
      <c r="AG1403" s="72">
        <f>-LOG($F$14/'[1]H2CO3 OPEN'!AA1403)</f>
        <v>14.622059991327964</v>
      </c>
      <c r="AH1403" s="41">
        <f>AG1403*'[1]H2CO3 CLOSED'!AH1403/$F$14</f>
        <v>24261.271533377523</v>
      </c>
      <c r="AI1403" s="73">
        <f>-LOG($F$18/('[1]H2CO3 OPEN'!AA1403))</f>
        <v>11.572059991327963</v>
      </c>
      <c r="AJ1403" s="74">
        <f>-LOG(POWER($F$9/POWER('[1]H3PO4 OPEN'!AH1403,2),1/3))</f>
        <v>3.9788527054106884</v>
      </c>
      <c r="AK1403" s="75">
        <f>-LOG(POWER($F$12/POWER('[1]H2CO3 OPEN'!AA1403,2),1/2))</f>
        <v>10.652059991327963</v>
      </c>
      <c r="AL1403" s="76">
        <f>-LOG($F$10/'[1]H3PO4 OPEN'!AH1403)</f>
        <v>8.9782790581160317</v>
      </c>
      <c r="AM1403" s="77">
        <f t="shared" si="89"/>
        <v>1.9000000000000008</v>
      </c>
      <c r="AN1403" s="78">
        <f>-LOG(POWER($F$11/(POWER(X1403,2)*POWER('[1]H2CO3 OPEN'!AA1403,4)),1/5))</f>
        <v>6.9256479930623707</v>
      </c>
      <c r="AO1403" s="79">
        <f>-LOG($F$15/'[1]H3PO4 CLOSED'!AG1403)</f>
        <v>-0.41172094188396707</v>
      </c>
      <c r="AP1403" s="80">
        <f>-LOG($F$16/'[1]H3PO4 CLOSED'!AG1403)</f>
        <v>-0.62172094188396698</v>
      </c>
      <c r="AQ1403" s="81">
        <f>-LOG($F$17/'[1]H3PO4 CLOSED'!AG1403)</f>
        <v>-2.0117209418839677</v>
      </c>
    </row>
    <row r="1404" spans="21:43">
      <c r="U1404" s="95">
        <v>13.97</v>
      </c>
      <c r="V1404" s="63">
        <f t="shared" si="90"/>
        <v>2.9999999999999361E-2</v>
      </c>
      <c r="W1404" s="64">
        <f t="shared" si="91"/>
        <v>1.0715193052376047E-14</v>
      </c>
      <c r="X1404" s="65">
        <f t="shared" si="92"/>
        <v>0.93325430079699245</v>
      </c>
      <c r="Y1404" s="66">
        <f>-LOG(POWER($F$3/($F$25*POWER('[1]H3PO4 OPEN'!AH1404,3)),1/5))</f>
        <v>7.3872569566902362</v>
      </c>
      <c r="Z1404" s="67">
        <f>-LOG(POWER($F$5/(X1404*POWER('[1]H3PO4 CLOSED'!AH1404,3)),1/5))</f>
        <v>6.3012569566902377</v>
      </c>
      <c r="AA1404" s="68">
        <f>-LOG(POWER($F$5/(W1404*POWER('[1]H3PO4 CLOSED'!AH1404,3)),1/4))</f>
        <v>4.3915711958627961</v>
      </c>
      <c r="AB1404" s="69">
        <f>-LOG(POWER(($F$6/POWER('[1]H3PO4 CLOSED'!AH1404,2)),1/3))</f>
        <v>7.9858410629891514</v>
      </c>
      <c r="AC1404" s="70">
        <f>-LOG(POWER(($F$8/POWER('[1]H3PO4 CLOSED'!AH1404,2)),1/3))</f>
        <v>4.6525077296558175</v>
      </c>
      <c r="AD1404" s="71">
        <f>-LOG(POWER(($F$7/POWER('[1]H3PO4 CLOSED'!AH1404,2)),1/3))</f>
        <v>4.8258410629891504</v>
      </c>
      <c r="AE1404" s="41">
        <f>-LOG($F$13/'[1]H2CO3 OPEN'!AA1404)</f>
        <v>14.842059991327963</v>
      </c>
      <c r="AF1404" s="41">
        <f>AD1404*'[1]H2CO3 CLOSED'!AH1404/$F$14</f>
        <v>8007.1907384505594</v>
      </c>
      <c r="AG1404" s="72">
        <f>-LOG($F$14/'[1]H2CO3 OPEN'!AA1404)</f>
        <v>14.642059991327963</v>
      </c>
      <c r="AH1404" s="41">
        <f>AG1404*'[1]H2CO3 CLOSED'!AH1404/$F$14</f>
        <v>24294.576970957802</v>
      </c>
      <c r="AI1404" s="73">
        <f>-LOG($F$18/('[1]H2CO3 OPEN'!AA1404))</f>
        <v>11.592059991327963</v>
      </c>
      <c r="AJ1404" s="74">
        <f>-LOG(POWER($F$9/POWER('[1]H3PO4 OPEN'!AH1404,2),1/3))</f>
        <v>3.9791743963224846</v>
      </c>
      <c r="AK1404" s="75">
        <f>-LOG(POWER($F$12/POWER('[1]H2CO3 OPEN'!AA1404,2),1/2))</f>
        <v>10.672059991327963</v>
      </c>
      <c r="AL1404" s="76">
        <f>-LOG($F$10/'[1]H3PO4 OPEN'!AH1404)</f>
        <v>8.9787615944837267</v>
      </c>
      <c r="AM1404" s="77">
        <f t="shared" si="89"/>
        <v>1.9000000000000008</v>
      </c>
      <c r="AN1404" s="78">
        <f>-LOG(POWER($F$11/(POWER(X1404,2)*POWER('[1]H2CO3 OPEN'!AA1404,4)),1/5))</f>
        <v>6.9456479930623702</v>
      </c>
      <c r="AO1404" s="79">
        <f>-LOG($F$15/'[1]H3PO4 CLOSED'!AG1404)</f>
        <v>-0.42123840551627195</v>
      </c>
      <c r="AP1404" s="80">
        <f>-LOG($F$16/'[1]H3PO4 CLOSED'!AG1404)</f>
        <v>-0.63123840551627197</v>
      </c>
      <c r="AQ1404" s="81">
        <f>-LOG($F$17/'[1]H3PO4 CLOSED'!AG1404)</f>
        <v>-2.0212384055162724</v>
      </c>
    </row>
    <row r="1405" spans="21:43">
      <c r="U1405" s="95">
        <v>13.98</v>
      </c>
      <c r="V1405" s="63">
        <f t="shared" si="90"/>
        <v>1.9999999999999574E-2</v>
      </c>
      <c r="W1405" s="64">
        <f t="shared" si="91"/>
        <v>1.047128548050898E-14</v>
      </c>
      <c r="X1405" s="65">
        <f t="shared" si="92"/>
        <v>0.95499258602143733</v>
      </c>
      <c r="Y1405" s="66">
        <f>-LOG(POWER($F$3/($F$25*POWER('[1]H3PO4 OPEN'!AH1405,3)),1/5))</f>
        <v>7.3875401993097958</v>
      </c>
      <c r="Z1405" s="67">
        <f>-LOG(POWER($F$5/(X1405*POWER('[1]H3PO4 CLOSED'!AH1405,3)),1/5))</f>
        <v>6.303540199309797</v>
      </c>
      <c r="AA1405" s="68">
        <f>-LOG(POWER($F$5/(W1405*POWER('[1]H3PO4 CLOSED'!AH1405,3)),1/4))</f>
        <v>4.3894252491372452</v>
      </c>
      <c r="AB1405" s="69">
        <f>-LOG(POWER(($F$6/POWER('[1]H3PO4 CLOSED'!AH1405,2)),1/3))</f>
        <v>7.9861557770108833</v>
      </c>
      <c r="AC1405" s="70">
        <f>-LOG(POWER(($F$8/POWER('[1]H3PO4 CLOSED'!AH1405,2)),1/3))</f>
        <v>4.6528224436775503</v>
      </c>
      <c r="AD1405" s="71">
        <f>-LOG(POWER(($F$7/POWER('[1]H3PO4 CLOSED'!AH1405,2)),1/3))</f>
        <v>4.8261557770108841</v>
      </c>
      <c r="AE1405" s="41">
        <f>-LOG($F$13/'[1]H2CO3 OPEN'!AA1405)</f>
        <v>14.862059991327962</v>
      </c>
      <c r="AF1405" s="41">
        <f>AD1405*'[1]H2CO3 CLOSED'!AH1405/$F$14</f>
        <v>8007.751884243623</v>
      </c>
      <c r="AG1405" s="72">
        <f>-LOG($F$14/'[1]H2CO3 OPEN'!AA1405)</f>
        <v>14.662059991327963</v>
      </c>
      <c r="AH1405" s="41">
        <f>AG1405*'[1]H2CO3 CLOSED'!AH1405/$F$14</f>
        <v>24327.879983013809</v>
      </c>
      <c r="AI1405" s="73">
        <f>-LOG($F$18/('[1]H2CO3 OPEN'!AA1405))</f>
        <v>11.612059991327962</v>
      </c>
      <c r="AJ1405" s="74">
        <f>-LOG(POWER($F$9/POWER('[1]H3PO4 OPEN'!AH1405,2),1/3))</f>
        <v>3.9794891103442178</v>
      </c>
      <c r="AK1405" s="75">
        <f>-LOG(POWER($F$12/POWER('[1]H2CO3 OPEN'!AA1405,2),1/2))</f>
        <v>10.692059991327962</v>
      </c>
      <c r="AL1405" s="76">
        <f>-LOG($F$10/'[1]H3PO4 OPEN'!AH1405)</f>
        <v>8.9792336655163254</v>
      </c>
      <c r="AM1405" s="77">
        <f t="shared" si="89"/>
        <v>1.9000000000000008</v>
      </c>
      <c r="AN1405" s="78">
        <f>-LOG(POWER($F$11/(POWER(X1405,2)*POWER('[1]H2CO3 OPEN'!AA1405,4)),1/5))</f>
        <v>6.9656479930623707</v>
      </c>
      <c r="AO1405" s="79">
        <f>-LOG($F$15/'[1]H3PO4 CLOSED'!AG1405)</f>
        <v>-0.43076633448367269</v>
      </c>
      <c r="AP1405" s="80">
        <f>-LOG($F$16/'[1]H3PO4 CLOSED'!AG1405)</f>
        <v>-0.64076633448367271</v>
      </c>
      <c r="AQ1405" s="81">
        <f>-LOG($F$17/'[1]H3PO4 CLOSED'!AG1405)</f>
        <v>-2.0307663344836731</v>
      </c>
    </row>
    <row r="1406" spans="21:43">
      <c r="U1406" s="95">
        <v>13.99</v>
      </c>
      <c r="V1406" s="63">
        <f t="shared" si="90"/>
        <v>9.9999999999997868E-3</v>
      </c>
      <c r="W1406" s="64">
        <f t="shared" si="91"/>
        <v>1.0232929922807526E-14</v>
      </c>
      <c r="X1406" s="65">
        <f t="shared" si="92"/>
        <v>0.97723722095581211</v>
      </c>
      <c r="Y1406" s="66">
        <f>-LOG(POWER($F$3/($F$25*POWER('[1]H3PO4 OPEN'!AH1406,3)),1/5))</f>
        <v>7.3878172923043746</v>
      </c>
      <c r="Z1406" s="67">
        <f>-LOG(POWER($F$5/(X1406*POWER('[1]H3PO4 CLOSED'!AH1406,3)),1/5))</f>
        <v>6.3058172923043756</v>
      </c>
      <c r="AA1406" s="68">
        <f>-LOG(POWER($F$5/(W1406*POWER('[1]H3PO4 CLOSED'!AH1406,3)),1/4))</f>
        <v>4.3872716153804694</v>
      </c>
      <c r="AB1406" s="69">
        <f>-LOG(POWER(($F$6/POWER('[1]H3PO4 CLOSED'!AH1406,2)),1/3))</f>
        <v>7.986463658115972</v>
      </c>
      <c r="AC1406" s="70">
        <f>-LOG(POWER(($F$8/POWER('[1]H3PO4 CLOSED'!AH1406,2)),1/3))</f>
        <v>4.6531303247826381</v>
      </c>
      <c r="AD1406" s="71">
        <f>-LOG(POWER(($F$7/POWER('[1]H3PO4 CLOSED'!AH1406,2)),1/3))</f>
        <v>4.826463658115971</v>
      </c>
      <c r="AE1406" s="41">
        <f>-LOG($F$13/'[1]H2CO3 OPEN'!AA1406)</f>
        <v>14.882059991327964</v>
      </c>
      <c r="AF1406" s="41">
        <f>AD1406*'[1]H2CO3 CLOSED'!AH1406/$F$14</f>
        <v>8008.3008110352803</v>
      </c>
      <c r="AG1406" s="72">
        <f>-LOG($F$14/'[1]H2CO3 OPEN'!AA1406)</f>
        <v>14.682059991327964</v>
      </c>
      <c r="AH1406" s="41">
        <f>AG1406*'[1]H2CO3 CLOSED'!AH1406/$F$14</f>
        <v>24361.180621034149</v>
      </c>
      <c r="AI1406" s="73">
        <f>-LOG($F$18/('[1]H2CO3 OPEN'!AA1406))</f>
        <v>11.632059991327962</v>
      </c>
      <c r="AJ1406" s="74">
        <f>-LOG(POWER($F$9/POWER('[1]H3PO4 OPEN'!AH1406,2),1/3))</f>
        <v>3.9797969914493061</v>
      </c>
      <c r="AK1406" s="75">
        <f>-LOG(POWER($F$12/POWER('[1]H2CO3 OPEN'!AA1406,2),1/2))</f>
        <v>10.712059991327962</v>
      </c>
      <c r="AL1406" s="76">
        <f>-LOG($F$10/'[1]H3PO4 OPEN'!AH1406)</f>
        <v>8.9796954871739576</v>
      </c>
      <c r="AM1406" s="77">
        <f t="shared" si="89"/>
        <v>1.9000000000000008</v>
      </c>
      <c r="AN1406" s="78">
        <f>-LOG(POWER($F$11/(POWER(X1406,2)*POWER('[1]H2CO3 OPEN'!AA1406,4)),1/5))</f>
        <v>6.9856479930623703</v>
      </c>
      <c r="AO1406" s="79">
        <f>-LOG($F$15/'[1]H3PO4 CLOSED'!AG1406)</f>
        <v>-0.44030451282604055</v>
      </c>
      <c r="AP1406" s="80">
        <f>-LOG($F$16/'[1]H3PO4 CLOSED'!AG1406)</f>
        <v>-0.65030451282604051</v>
      </c>
      <c r="AQ1406" s="81">
        <f>-LOG($F$17/'[1]H3PO4 CLOSED'!AG1406)</f>
        <v>-2.0403045128260411</v>
      </c>
    </row>
    <row r="1407" spans="21:43">
      <c r="U1407" s="95">
        <v>14</v>
      </c>
      <c r="V1407" s="63">
        <f t="shared" si="90"/>
        <v>0</v>
      </c>
      <c r="W1407" s="64">
        <f t="shared" si="91"/>
        <v>1E-14</v>
      </c>
      <c r="X1407" s="65">
        <f t="shared" si="92"/>
        <v>1</v>
      </c>
      <c r="Y1407" s="66">
        <f>-LOG(POWER($F$3/($F$25*POWER('[1]H3PO4 OPEN'!AH1407,3)),1/5))</f>
        <v>7.3880883628604419</v>
      </c>
      <c r="Z1407" s="67">
        <f>-LOG(POWER($F$5/(X1407*POWER('[1]H3PO4 CLOSED'!AH1407,3)),1/5))</f>
        <v>6.3080883628604427</v>
      </c>
      <c r="AA1407" s="68">
        <f>-LOG(POWER($F$5/(W1407*POWER('[1]H3PO4 CLOSED'!AH1407,3)),1/4))</f>
        <v>4.3851104535755532</v>
      </c>
      <c r="AB1407" s="69">
        <f>-LOG(POWER(($F$6/POWER('[1]H3PO4 CLOSED'!AH1407,2)),1/3))</f>
        <v>7.9867648476227133</v>
      </c>
      <c r="AC1407" s="70">
        <f>-LOG(POWER(($F$8/POWER('[1]H3PO4 CLOSED'!AH1407,2)),1/3))</f>
        <v>4.6534315142893803</v>
      </c>
      <c r="AD1407" s="71">
        <f>-LOG(POWER(($F$7/POWER('[1]H3PO4 CLOSED'!AH1407,2)),1/3))</f>
        <v>4.8267648476227141</v>
      </c>
      <c r="AE1407" s="41">
        <f>-LOG($F$13/'[1]H2CO3 OPEN'!AA1407)</f>
        <v>14.902059991327961</v>
      </c>
      <c r="AF1407" s="41">
        <f>AD1407*'[1]H2CO3 CLOSED'!AH1407/$F$14</f>
        <v>8008.8377731431056</v>
      </c>
      <c r="AG1407" s="72">
        <f>-LOG($F$14/'[1]H2CO3 OPEN'!AA1407)</f>
        <v>14.702059991327962</v>
      </c>
      <c r="AH1407" s="41">
        <f>AG1407*'[1]H2CO3 CLOSED'!AH1407/$F$14</f>
        <v>24394.478935421106</v>
      </c>
      <c r="AI1407" s="73">
        <f>-LOG($F$18/('[1]H2CO3 OPEN'!AA1407))</f>
        <v>11.652059991327961</v>
      </c>
      <c r="AJ1407" s="74">
        <f>-LOG(POWER($F$9/POWER('[1]H3PO4 OPEN'!AH1407,2),1/3))</f>
        <v>3.9800981809560469</v>
      </c>
      <c r="AK1407" s="75">
        <f>-LOG(POWER($F$12/POWER('[1]H2CO3 OPEN'!AA1407,2),1/2))</f>
        <v>10.732059991327962</v>
      </c>
      <c r="AL1407" s="76">
        <f>-LOG($F$10/'[1]H3PO4 OPEN'!AH1407)</f>
        <v>8.9801472714340704</v>
      </c>
      <c r="AM1407" s="77">
        <f t="shared" si="89"/>
        <v>1.9000000000000008</v>
      </c>
      <c r="AN1407" s="78">
        <f>-LOG(POWER($F$11/(POWER(X1407,2)*POWER('[1]H2CO3 OPEN'!AA1407,4)),1/5))</f>
        <v>7.005647993062369</v>
      </c>
      <c r="AO1407" s="79">
        <f>-LOG($F$15/'[1]H3PO4 CLOSED'!AG1407)</f>
        <v>-0.44985272856592812</v>
      </c>
      <c r="AP1407" s="80">
        <f>-LOG($F$16/'[1]H3PO4 CLOSED'!AG1407)</f>
        <v>-0.65985272856592803</v>
      </c>
      <c r="AQ1407" s="81">
        <f>-LOG($F$17/'[1]H3PO4 CLOSED'!AG1407)</f>
        <v>-2.0498527285659285</v>
      </c>
    </row>
    <row r="1408" spans="21:43">
      <c r="U1408" s="95">
        <v>14.52</v>
      </c>
      <c r="V1408" s="63">
        <f t="shared" si="90"/>
        <v>-0.51999999999999957</v>
      </c>
      <c r="W1408" s="64">
        <f t="shared" si="91"/>
        <v>3.0199517204020057E-15</v>
      </c>
      <c r="X1408" s="65">
        <f t="shared" si="92"/>
        <v>3.3113112148259223</v>
      </c>
      <c r="Y1408" s="66">
        <f>-LOG(POWER($F$3/($F$25*POWER('[1]H3PO4 OPEN'!AH1408,3)),1/5))</f>
        <v>7.3961740141342052</v>
      </c>
      <c r="Z1408" s="67">
        <f>-LOG(POWER($F$5/(X1408*POWER('[1]H3PO4 CLOSED'!AH1408,3)),1/5))</f>
        <v>6.4201740141342061</v>
      </c>
      <c r="AA1408" s="68">
        <f>-LOG(POWER($F$5/(W1408*POWER('[1]H3PO4 CLOSED'!AH1408,3)),1/4))</f>
        <v>4.2652175176677574</v>
      </c>
      <c r="AB1408" s="69">
        <f>-LOG(POWER(($F$6/POWER('[1]H3PO4 CLOSED'!AH1408,2)),1/3))</f>
        <v>7.9957489045935608</v>
      </c>
      <c r="AC1408" s="70">
        <f>-LOG(POWER(($F$8/POWER('[1]H3PO4 CLOSED'!AH1408,2)),1/3))</f>
        <v>4.6624155712602278</v>
      </c>
      <c r="AD1408" s="71">
        <f>-LOG(POWER(($F$7/POWER('[1]H3PO4 CLOSED'!AH1408,2)),1/3))</f>
        <v>4.8357489045935615</v>
      </c>
      <c r="AE1408" s="41">
        <f>-LOG($F$13/'[1]H2CO3 OPEN'!AA1408)</f>
        <v>15.902059991327965</v>
      </c>
      <c r="AF1408" s="41">
        <f>AD1408*'[1]H2CO3 CLOSED'!AH1408/$F$14</f>
        <v>8024.839236590371</v>
      </c>
      <c r="AG1408" s="72">
        <f>-LOG($F$14/'[1]H2CO3 OPEN'!AA1408)</f>
        <v>15.702059991327966</v>
      </c>
      <c r="AH1408" s="41">
        <f>AG1408*'[1]H2CO3 CLOSED'!AH1408/$F$14</f>
        <v>26057.289077604662</v>
      </c>
      <c r="AI1408" s="73">
        <f>-LOG($F$18/('[1]H2CO3 OPEN'!AA1408))</f>
        <v>12.652059991327965</v>
      </c>
      <c r="AJ1408" s="74">
        <f>-LOG(POWER($F$9/POWER('[1]H3PO4 OPEN'!AH1408,2),1/3))</f>
        <v>3.9890822379268944</v>
      </c>
      <c r="AK1408" s="75">
        <f>-LOG(POWER($F$12/POWER('[1]H2CO3 OPEN'!AA1408,2),1/2))</f>
        <v>11.732059991327965</v>
      </c>
      <c r="AL1408" s="76">
        <f>-LOG($F$10/'[1]H3PO4 OPEN'!AH1408)</f>
        <v>8.9936233568903425</v>
      </c>
      <c r="AM1408" s="77">
        <f t="shared" si="89"/>
        <v>1.9000000000000008</v>
      </c>
      <c r="AN1408" s="78">
        <f>-LOG(POWER($F$11/(POWER(X1408,2)*POWER('[1]H2CO3 OPEN'!AA1408,4)),1/5))</f>
        <v>8.0136479930623725</v>
      </c>
      <c r="AO1408" s="79">
        <f>-LOG($F$15/'[1]H3PO4 CLOSED'!AG1408)</f>
        <v>-0.93637664310965762</v>
      </c>
      <c r="AP1408" s="80">
        <f>-LOG($F$16/'[1]H3PO4 CLOSED'!AG1408)</f>
        <v>-1.1463766431096576</v>
      </c>
      <c r="AQ1408" s="81">
        <f>-LOG($F$17/'[1]H3PO4 CLOSED'!AG1408)</f>
        <v>-2.5363766431096582</v>
      </c>
    </row>
    <row r="1409" spans="21:43">
      <c r="U1409" s="194">
        <v>15</v>
      </c>
      <c r="V1409" s="63">
        <f t="shared" si="90"/>
        <v>-1</v>
      </c>
      <c r="W1409" s="64">
        <f t="shared" si="91"/>
        <v>1.0000000000000001E-15</v>
      </c>
      <c r="X1409" s="65">
        <f t="shared" si="92"/>
        <v>10</v>
      </c>
      <c r="Y1409" s="66">
        <f>-LOG(POWER($F$3/($F$25*POWER('[1]H3PO4 OPEN'!AH1409,3)),1/5))</f>
        <v>7.3987840327764625</v>
      </c>
      <c r="Z1409" s="67">
        <f>-LOG(POWER($F$5/(X1409*POWER('[1]H3PO4 CLOSED'!AH1409,3)),1/5))</f>
        <v>6.5187840327764635</v>
      </c>
      <c r="AA1409" s="68">
        <f>-LOG(POWER($F$5/(W1409*POWER('[1]H3PO4 CLOSED'!AH1409,3)),1/4))</f>
        <v>4.1484800409705791</v>
      </c>
      <c r="AB1409" s="69">
        <f>-LOG(POWER(($F$6/POWER('[1]H3PO4 CLOSED'!AH1409,2)),1/3))</f>
        <v>7.9986489253071804</v>
      </c>
      <c r="AC1409" s="70">
        <f>-LOG(POWER(($F$8/POWER('[1]H3PO4 CLOSED'!AH1409,2)),1/3))</f>
        <v>4.6653155919738474</v>
      </c>
      <c r="AD1409" s="71">
        <f>-LOG(POWER(($F$7/POWER('[1]H3PO4 CLOSED'!AH1409,2)),1/3))</f>
        <v>4.8386489253071812</v>
      </c>
      <c r="AE1409" s="41">
        <f>-LOG($F$13/'[1]H2CO3 OPEN'!AA1409)</f>
        <v>16.902059991327963</v>
      </c>
      <c r="AF1409" s="41">
        <f>AD1409*'[1]H2CO3 CLOSED'!AH1409/$F$14</f>
        <v>8029.9981865986183</v>
      </c>
      <c r="AG1409" s="72">
        <f>-LOG($F$14/'[1]H2CO3 OPEN'!AA1409)</f>
        <v>16.702059991327964</v>
      </c>
      <c r="AH1409" s="41">
        <f>AG1409*'[1]H2CO3 CLOSED'!AH1409/$F$14</f>
        <v>27717.967042692697</v>
      </c>
      <c r="AI1409" s="73">
        <f>-LOG($F$18/('[1]H2CO3 OPEN'!AA1409))</f>
        <v>13.652059991327961</v>
      </c>
      <c r="AJ1409" s="74">
        <f>-LOG(POWER($F$9/POWER('[1]H3PO4 OPEN'!AH1409,2),1/3))</f>
        <v>3.9919822586405145</v>
      </c>
      <c r="AK1409" s="75">
        <f>-LOG(POWER($F$12/POWER('[1]H2CO3 OPEN'!AA1409,2),1/2))</f>
        <v>12.732059991327962</v>
      </c>
      <c r="AL1409" s="76">
        <f>-LOG($F$10/'[1]H3PO4 OPEN'!AH1409)</f>
        <v>8.9979733879607711</v>
      </c>
      <c r="AM1409" s="77">
        <f t="shared" si="89"/>
        <v>1.9000000000000008</v>
      </c>
      <c r="AN1409" s="78">
        <f>-LOG(POWER($F$11/(POWER(X1409,2)*POWER('[1]H2CO3 OPEN'!AA1409,4)),1/5))</f>
        <v>9.0056479930623698</v>
      </c>
      <c r="AO1409" s="79">
        <f>-LOG($F$15/'[1]H3PO4 CLOSED'!AG1409)</f>
        <v>-1.4320266120392273</v>
      </c>
      <c r="AP1409" s="80">
        <f>-LOG($F$16/'[1]H3PO4 CLOSED'!AG1409)</f>
        <v>-1.6420266120392273</v>
      </c>
      <c r="AQ1409" s="81">
        <f>-LOG($F$17/'[1]H3PO4 CLOSED'!AG1409)</f>
        <v>-3.0320266120392279</v>
      </c>
    </row>
    <row r="1410" spans="21:43">
      <c r="U1410" s="194">
        <v>16</v>
      </c>
      <c r="V1410" s="63">
        <f t="shared" si="90"/>
        <v>-2</v>
      </c>
      <c r="W1410" s="64">
        <f t="shared" si="91"/>
        <v>9.9999999999999998E-17</v>
      </c>
      <c r="X1410" s="65">
        <f t="shared" si="92"/>
        <v>100</v>
      </c>
      <c r="Y1410" s="66">
        <f>-LOG(POWER($F$3/($F$25*POWER('[1]H3PO4 OPEN'!AH1410,3)),1/5))</f>
        <v>7.3996148635904371</v>
      </c>
      <c r="Z1410" s="67">
        <f>-LOG(POWER($F$5/(X1410*POWER('[1]H3PO4 CLOSED'!AH1410,3)),1/5))</f>
        <v>6.7196148635904382</v>
      </c>
      <c r="AA1410" s="68">
        <f>-LOG(POWER($F$5/(W1410*POWER('[1]H3PO4 CLOSED'!AH1410,3)),1/4))</f>
        <v>3.8995185794880474</v>
      </c>
      <c r="AB1410" s="69">
        <f>-LOG(POWER(($F$6/POWER('[1]H3PO4 CLOSED'!AH1410,2)),1/3))</f>
        <v>7.9995720706560407</v>
      </c>
      <c r="AC1410" s="70">
        <f>-LOG(POWER(($F$8/POWER('[1]H3PO4 CLOSED'!AH1410,2)),1/3))</f>
        <v>4.6662387373227077</v>
      </c>
      <c r="AD1410" s="71">
        <f>-LOG(POWER(($F$7/POWER('[1]H3PO4 CLOSED'!AH1410,2)),1/3))</f>
        <v>4.8395720706560406</v>
      </c>
      <c r="AE1410" s="41">
        <f>-LOG($F$13/'[1]H2CO3 OPEN'!AA1410)</f>
        <v>17.902059991327963</v>
      </c>
      <c r="AF1410" s="41">
        <f>AD1410*'[1]H2CO3 CLOSED'!AH1410/$F$14</f>
        <v>8031.6397698402352</v>
      </c>
      <c r="AG1410" s="72">
        <f>-LOG($F$14/'[1]H2CO3 OPEN'!AA1410)</f>
        <v>17.702059991327964</v>
      </c>
      <c r="AH1410" s="41">
        <f>AG1410*'[1]H2CO3 CLOSED'!AH1410/$F$14</f>
        <v>29377.921634127921</v>
      </c>
      <c r="AI1410" s="73">
        <f>-LOG($F$18/('[1]H2CO3 OPEN'!AA1410))</f>
        <v>14.652059991327961</v>
      </c>
      <c r="AJ1410" s="74">
        <f>-LOG(POWER($F$9/POWER('[1]H3PO4 OPEN'!AH1410,2),1/3))</f>
        <v>3.9929054039893748</v>
      </c>
      <c r="AK1410" s="75">
        <f>-LOG(POWER($F$12/POWER('[1]H2CO3 OPEN'!AA1410,2),1/2))</f>
        <v>13.732059991327962</v>
      </c>
      <c r="AL1410" s="76">
        <f>-LOG($F$10/'[1]H3PO4 OPEN'!AH1410)</f>
        <v>8.9993581059840615</v>
      </c>
      <c r="AM1410" s="77">
        <f t="shared" si="89"/>
        <v>1.9000000000000008</v>
      </c>
      <c r="AN1410" s="78">
        <f>-LOG(POWER($F$11/(POWER(X1410,2)*POWER('[1]H2CO3 OPEN'!AA1410,4)),1/5))</f>
        <v>10.205647993062371</v>
      </c>
      <c r="AO1410" s="79">
        <f>-LOG($F$15/'[1]H3PO4 CLOSED'!AG1410)</f>
        <v>-1.9306418940159362</v>
      </c>
      <c r="AP1410" s="80">
        <f>-LOG($F$16/'[1]H3PO4 CLOSED'!AG1410)</f>
        <v>-2.1406418940159364</v>
      </c>
      <c r="AQ1410" s="81">
        <f>-LOG($F$17/'[1]H3PO4 CLOSED'!AG1410)</f>
        <v>-3.5306418940159365</v>
      </c>
    </row>
  </sheetData>
  <sheetProtection selectLockedCells="1"/>
  <mergeCells count="1">
    <mergeCell ref="I1:T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croll Bar 1">
              <controlPr defaultSize="0" autoPict="0">
                <anchor moveWithCells="1">
                  <from>
                    <xdr:col>4</xdr:col>
                    <xdr:colOff>63500</xdr:colOff>
                    <xdr:row>21</xdr:row>
                    <xdr:rowOff>38100</xdr:rowOff>
                  </from>
                  <to>
                    <xdr:col>6</xdr:col>
                    <xdr:colOff>0</xdr:colOff>
                    <xdr:row>22</xdr:row>
                    <xdr:rowOff>12700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4" name="Scroll Bar 2">
              <controlPr defaultSize="0" autoPict="0">
                <anchor moveWithCells="1">
                  <from>
                    <xdr:col>4</xdr:col>
                    <xdr:colOff>38100</xdr:colOff>
                    <xdr:row>23</xdr:row>
                    <xdr:rowOff>38100</xdr:rowOff>
                  </from>
                  <to>
                    <xdr:col>6</xdr:col>
                    <xdr:colOff>12700</xdr:colOff>
                    <xdr:row>24</xdr:row>
                    <xdr:rowOff>12700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7" r:id="rId5" name="Scroll Bar 3">
              <controlPr defaultSize="0" autoPict="0">
                <anchor moveWithCells="1">
                  <from>
                    <xdr:col>4</xdr:col>
                    <xdr:colOff>50800</xdr:colOff>
                    <xdr:row>25</xdr:row>
                    <xdr:rowOff>25400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8" r:id="rId6" name="Scroll Bar 4">
              <controlPr defaultSize="0" autoPict="0">
                <anchor moveWithCells="1">
                  <from>
                    <xdr:col>4</xdr:col>
                    <xdr:colOff>38100</xdr:colOff>
                    <xdr:row>30</xdr:row>
                    <xdr:rowOff>25400</xdr:rowOff>
                  </from>
                  <to>
                    <xdr:col>6</xdr:col>
                    <xdr:colOff>0</xdr:colOff>
                    <xdr:row>31</xdr:row>
                    <xdr:rowOff>63500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SOL-P-OPEN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Emiliano Monroy-Rios</dc:creator>
  <cp:lastModifiedBy>Emiliano Monroy-Rios</cp:lastModifiedBy>
  <dcterms:created xsi:type="dcterms:W3CDTF">2016-05-22T01:57:54Z</dcterms:created>
  <dcterms:modified xsi:type="dcterms:W3CDTF">2016-05-22T03:00:35Z</dcterms:modified>
</cp:coreProperties>
</file>